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O:\OFWSHARE\Cost assessment\PR24\Bioresources\Bioresources_Sep22_Paper\"/>
    </mc:Choice>
  </mc:AlternateContent>
  <xr:revisionPtr revIDLastSave="0" documentId="13_ncr:1_{597B47C0-3B9D-4D5D-839D-18D04FC8F983}" xr6:coauthVersionLast="47" xr6:coauthVersionMax="47" xr10:uidLastSave="{00000000-0000-0000-0000-000000000000}"/>
  <bookViews>
    <workbookView xWindow="-98" yWindow="-98" windowWidth="20715" windowHeight="13276" tabRatio="758" xr2:uid="{00000000-000D-0000-FFFF-FFFF00000000}"/>
  </bookViews>
  <sheets>
    <sheet name="Cover" sheetId="22" r:id="rId1"/>
    <sheet name="Inputs--&gt;" sheetId="10" r:id="rId2"/>
    <sheet name="Fountain Inputs" sheetId="3" r:id="rId3"/>
    <sheet name="Item dictionary" sheetId="9" r:id="rId4"/>
    <sheet name="Input_overrides" sheetId="8" r:id="rId5"/>
    <sheet name="Override explanation" sheetId="21" r:id="rId6"/>
    <sheet name="Outputs--&gt;" sheetId="11" r:id="rId7"/>
    <sheet name="Stata dataset" sheetId="12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___net1" hidden="1">{"NET",#N/A,FALSE,"401C11"}</definedName>
    <definedName name="__123Graph_A" hidden="1">'[1]2002PCTs'!#REF!</definedName>
    <definedName name="__123Graph_B" hidden="1">[2]Dnurse!#REF!</definedName>
    <definedName name="__123Graph_C" hidden="1">[2]Dnurse!#REF!</definedName>
    <definedName name="__123Graph_X" localSheetId="0" hidden="1">[3]Aln!#REF!</definedName>
    <definedName name="__123Graph_X" hidden="1">[2]Dnurse!#REF!</definedName>
    <definedName name="__net1" hidden="1">{"NET",#N/A,FALSE,"401C11"}</definedName>
    <definedName name="_1_0__123Grap" hidden="1">'[4]#REF'!#REF!</definedName>
    <definedName name="_1_123Grap" hidden="1">'[5]#REF'!#REF!</definedName>
    <definedName name="_123Graph_F" hidden="1">'[6]Chelmsford '!$G$18:$G$28</definedName>
    <definedName name="_2_0__123Grap" hidden="1">'[5]#REF'!#REF!</definedName>
    <definedName name="_2_123Grap" hidden="1">'[2]#REF'!#REF!</definedName>
    <definedName name="_3_0_S" hidden="1">'[4]#REF'!#REF!</definedName>
    <definedName name="_3_123Grap" hidden="1">'[5]#REF'!#REF!</definedName>
    <definedName name="_34_123Grap" hidden="1">'[5]#REF'!#REF!</definedName>
    <definedName name="_42S" hidden="1">'[5]#REF'!#REF!</definedName>
    <definedName name="_4S" hidden="1">'[5]#REF'!#REF!</definedName>
    <definedName name="_5_0__123Grap" hidden="1">'[5]#REF'!#REF!</definedName>
    <definedName name="_6_0_S" hidden="1">'[5]#REF'!#REF!</definedName>
    <definedName name="_6_123Grap" hidden="1">'[2]#REF'!#REF!</definedName>
    <definedName name="_8_123Grap" hidden="1">'[5]#REF'!#REF!</definedName>
    <definedName name="_8S" hidden="1">'[2]#REF'!#REF!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257</definedName>
    <definedName name="_AtRisk_SimSetting_ReportOptionReportsFileType" hidden="1">1</definedName>
    <definedName name="_AtRisk_SimSetting_ReportOptionSelectiveQR" hidden="1">FALSE</definedName>
    <definedName name="_AtRisk_SimSetting_ReportsList" hidden="1">257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Dist_Values" localSheetId="0" hidden="1">#REF!</definedName>
    <definedName name="_Dist_Values" hidden="1">#REF!</definedName>
    <definedName name="_Fill" localSheetId="0" hidden="1">#REF!</definedName>
    <definedName name="_Fill" hidden="1">#REF!</definedName>
    <definedName name="_Key1" localSheetId="0" hidden="1">#REF!</definedName>
    <definedName name="_Key1" hidden="1">'[2]#REF'!#REF!</definedName>
    <definedName name="_Key2" localSheetId="0" hidden="1">#REF!</definedName>
    <definedName name="_Key2" hidden="1">#REF!</definedName>
    <definedName name="_net1" hidden="1">{"NET",#N/A,FALSE,"401C11"}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a" hidden="1">{"CHARGE",#N/A,FALSE,"401C11"}</definedName>
    <definedName name="aa" hidden="1">{"CHARGE",#N/A,FALSE,"401C11"}</definedName>
    <definedName name="aaa" hidden="1">{"CHARGE",#N/A,FALSE,"401C11"}</definedName>
    <definedName name="aaaa" hidden="1">{"CHARGE",#N/A,FALSE,"401C11"}</definedName>
    <definedName name="abc" hidden="1">{"NET",#N/A,FALSE,"401C11"}</definedName>
    <definedName name="adbr" hidden="1">{"CHARGE",#N/A,FALSE,"401C11"}</definedName>
    <definedName name="AVON" localSheetId="0">#REF!</definedName>
    <definedName name="AVON">#REF!</definedName>
    <definedName name="b" hidden="1">{"CHARGE",#N/A,FALSE,"401C11"}</definedName>
    <definedName name="BEDS" localSheetId="0">#REF!</definedName>
    <definedName name="BEDS">#REF!</definedName>
    <definedName name="BERKS" localSheetId="0">#REF!</definedName>
    <definedName name="BERKS">#REF!</definedName>
    <definedName name="BMGHIndex" hidden="1">"O"</definedName>
    <definedName name="BUCKS" localSheetId="0">#REF!</definedName>
    <definedName name="BUCKS">#REF!</definedName>
    <definedName name="CAMBS" localSheetId="0">#REF!</definedName>
    <definedName name="CAMBS">#REF!</definedName>
    <definedName name="change1" hidden="1">{"CHARGE",#N/A,FALSE,"401C11"}</definedName>
    <definedName name="charge" hidden="1">{"CHARGE",#N/A,FALSE,"401C11"}</definedName>
    <definedName name="CHESHIRE" localSheetId="0">#REF!</definedName>
    <definedName name="CHESHIRE">#REF!</definedName>
    <definedName name="CLEVELAND" localSheetId="0">#REF!</definedName>
    <definedName name="CLEVELAND">#REF!</definedName>
    <definedName name="CLWYD" localSheetId="0">#REF!</definedName>
    <definedName name="CLWYD">#REF!</definedName>
    <definedName name="components_by_LA">#REF!</definedName>
    <definedName name="CORNWALL" localSheetId="0">#REF!</definedName>
    <definedName name="CORNWALL">#REF!</definedName>
    <definedName name="CUMBRIA" localSheetId="0">#REF!</definedName>
    <definedName name="CUMBRIA">#REF!</definedName>
    <definedName name="da" localSheetId="0" hidden="1">#REF!</definedName>
    <definedName name="da" hidden="1">#REF!</definedName>
    <definedName name="_xlnm.Database" localSheetId="0">#REF!</definedName>
    <definedName name="_xlnm.Database">#REF!</definedName>
    <definedName name="Density___19">#REF!</definedName>
    <definedName name="DERBYSHIRE" localSheetId="0">#REF!</definedName>
    <definedName name="DERBYSHIRE">#REF!</definedName>
    <definedName name="DEVON" localSheetId="0">#REF!</definedName>
    <definedName name="DEVON">#REF!</definedName>
    <definedName name="dnonames" localSheetId="0">#REF!</definedName>
    <definedName name="dnonames">#REF!</definedName>
    <definedName name="dog" hidden="1">{"NET",#N/A,FALSE,"401C11"}</definedName>
    <definedName name="DORSET" localSheetId="0">#REF!</definedName>
    <definedName name="DORSET">#REF!</definedName>
    <definedName name="ds" hidden="1">#REF!</definedName>
    <definedName name="DURHAM" localSheetId="0">#REF!</definedName>
    <definedName name="DURHAM">#REF!</definedName>
    <definedName name="DYFED" localSheetId="0">#REF!</definedName>
    <definedName name="DYFED">#REF!</definedName>
    <definedName name="E_SUSSEX" localSheetId="0">#REF!</definedName>
    <definedName name="E_SUSSEX">#REF!</definedName>
    <definedName name="ESSEX" localSheetId="0">#REF!</definedName>
    <definedName name="ESSEX">#REF!</definedName>
    <definedName name="EV__LASTREFTIME__" hidden="1">40339.4799074074</definedName>
    <definedName name="Expired" hidden="1">FALSE</definedName>
    <definedName name="ExternalData_1" localSheetId="2" hidden="1">'Fountain Inputs'!$B$1:$VK$121</definedName>
    <definedName name="ExternalData_2" localSheetId="3" hidden="1">'Item dictionary'!$A$1:$B$583</definedName>
    <definedName name="F" localSheetId="0" hidden="1">{"bal",#N/A,FALSE,"working papers";"income",#N/A,FALSE,"working papers"}</definedName>
    <definedName name="F" hidden="1">{"bal",#N/A,FALSE,"working papers";"income",#N/A,FALSE,"working papers"}</definedName>
    <definedName name="fdraf" hidden="1">{"bal",#N/A,FALSE,"working papers";"income",#N/A,FALSE,"working papers"}</definedName>
    <definedName name="Fdraft" hidden="1">{"bal",#N/A,FALSE,"working papers";"income",#N/A,FALSE,"working papers"}</definedName>
    <definedName name="fe" localSheetId="0">#REF!</definedName>
    <definedName name="fe">#REF!</definedName>
    <definedName name="females_UK">#REF!</definedName>
    <definedName name="fewrew" localSheetId="0">#REF!</definedName>
    <definedName name="fewrew">#REF!</definedName>
    <definedName name="Foutput" hidden="1">#REF!</definedName>
    <definedName name="fsdfffd" localSheetId="0" hidden="1">#REF!</definedName>
    <definedName name="fsdfffd" hidden="1">#REF!</definedName>
    <definedName name="fsdfsd" localSheetId="0" hidden="1">#REF!</definedName>
    <definedName name="fsdfsd" hidden="1">#REF!</definedName>
    <definedName name="fsfds" localSheetId="0" hidden="1">#REF!</definedName>
    <definedName name="fsfds" hidden="1">#REF!</definedName>
    <definedName name="fsfsd" localSheetId="0" hidden="1">#REF!</definedName>
    <definedName name="fsfsd" hidden="1">#REF!</definedName>
    <definedName name="General" localSheetId="0">#REF!</definedName>
    <definedName name="General">#REF!</definedName>
    <definedName name="General1" localSheetId="0">#REF!</definedName>
    <definedName name="General1">#REF!</definedName>
    <definedName name="General2" localSheetId="0">#REF!</definedName>
    <definedName name="General2">#REF!</definedName>
    <definedName name="GEOG9703" localSheetId="0">#REF!</definedName>
    <definedName name="GEOG9703">#REF!</definedName>
    <definedName name="gfff" hidden="1">{"CHARGE",#N/A,FALSE,"401C11"}</definedName>
    <definedName name="GLOS" localSheetId="0">#REF!</definedName>
    <definedName name="GLOS">#REF!</definedName>
    <definedName name="gross" hidden="1">{"GROSS",#N/A,FALSE,"401C11"}</definedName>
    <definedName name="gross1" hidden="1">{"GROSS",#N/A,FALSE,"401C11"}</definedName>
    <definedName name="GTR_MAN" localSheetId="0">#REF!</definedName>
    <definedName name="GTR_MAN">#REF!</definedName>
    <definedName name="GWENT" localSheetId="0">#REF!</definedName>
    <definedName name="GWENT">#REF!</definedName>
    <definedName name="GWYNEDD" localSheetId="0">#REF!</definedName>
    <definedName name="GWYNEDD">#REF!</definedName>
    <definedName name="HANTS" localSheetId="0">#REF!</definedName>
    <definedName name="HANTS">#REF!</definedName>
    <definedName name="hasdfjklhklj" hidden="1">{"NET",#N/A,FALSE,"401C11"}</definedName>
    <definedName name="help" hidden="1">{"CHARGE",#N/A,FALSE,"401C11"}</definedName>
    <definedName name="HEREFORD_W" localSheetId="0">#REF!</definedName>
    <definedName name="HEREFORD_W">#REF!</definedName>
    <definedName name="HERTS" localSheetId="0">#REF!</definedName>
    <definedName name="HERTS">#REF!</definedName>
    <definedName name="hghghhj" hidden="1">{"CHARGE",#N/A,FALSE,"401C11"}</definedName>
    <definedName name="Highly_dense_threshold">#REF!</definedName>
    <definedName name="HTML_CodePage" hidden="1">1252</definedName>
    <definedName name="HTML_Control" hidden="1">{"'Trust by name'!$A$6:$E$350","'Trust by name'!$A$1:$D$348"}</definedName>
    <definedName name="HTML_Description" hidden="1">""</definedName>
    <definedName name="HTML_Email" hidden="1">""</definedName>
    <definedName name="HTML_Header" hidden="1">"Trust by name"</definedName>
    <definedName name="HTML_LastUpdate" hidden="1">"22/03/2001"</definedName>
    <definedName name="HTML_LineAfter" hidden="1">FALSE</definedName>
    <definedName name="HTML_LineBefore" hidden="1">FALSE</definedName>
    <definedName name="HTML_Name" hidden="1">"OISIII"</definedName>
    <definedName name="HTML_OBDlg2" hidden="1">TRUE</definedName>
    <definedName name="HTML_OBDlg4" hidden="1">TRUE</definedName>
    <definedName name="HTML_OS" hidden="1">0</definedName>
    <definedName name="HTML_PathFile" hidden="1">"G:\ACTIVITY\HELP\DTPANIC\2001-02\MyHTML.htm"</definedName>
    <definedName name="HTML_Title" hidden="1">"Section 1"</definedName>
    <definedName name="HUMBERSIDE" localSheetId="0">#REF!</definedName>
    <definedName name="HUMBERSIDE">#REF!</definedName>
    <definedName name="I_OF_WIGHT" localSheetId="0">#REF!</definedName>
    <definedName name="I_OF_WIGHT">#REF!</definedName>
    <definedName name="interpretation">'[7]Catch up efficiency'!$I$7:$I$13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 hidden="1">80019595006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41366.3748958333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JFELL" hidden="1">#REF!</definedName>
    <definedName name="KENT" localSheetId="0">#REF!</definedName>
    <definedName name="KENT">#REF!</definedName>
    <definedName name="LANCS" localSheetId="0">#REF!</definedName>
    <definedName name="LANCS">#REF!</definedName>
    <definedName name="LEICS" localSheetId="0">#REF!</definedName>
    <definedName name="LEICS">#REF!</definedName>
    <definedName name="LINCS" localSheetId="0">#REF!</definedName>
    <definedName name="LINCS">#REF!</definedName>
    <definedName name="LONDON" localSheetId="0">#REF!</definedName>
    <definedName name="LONDON">#REF!</definedName>
    <definedName name="lst_acronyms">[8]F_Inputs_Clean!$C$7:$C$348</definedName>
    <definedName name="lst_all_companies">[8]Other_Inputs!$D$21:$U$21</definedName>
    <definedName name="lst_menus">'[8]Menu design'!$D$10:$I$10</definedName>
    <definedName name="lst_reference">[8]F_Inputs_Clean!$D$7:$D$348</definedName>
    <definedName name="lst_scenarios">[8]Scenarios!$E$3:$J$3</definedName>
    <definedName name="M_GLAM" localSheetId="0">#REF!</definedName>
    <definedName name="M_GLAM">#REF!</definedName>
    <definedName name="males_UK">#REF!</definedName>
    <definedName name="MERSEYSIDE" localSheetId="0">#REF!</definedName>
    <definedName name="MERSEYSIDE">#REF!</definedName>
    <definedName name="N_YORKS" localSheetId="0">#REF!</definedName>
    <definedName name="N_YORKS">#REF!</definedName>
    <definedName name="New" hidden="1">#REF!</definedName>
    <definedName name="NORFOLK" localSheetId="0">#REF!</definedName>
    <definedName name="NORFOLK">#REF!</definedName>
    <definedName name="NORTHANTS" localSheetId="0">#REF!</definedName>
    <definedName name="NORTHANTS">#REF!</definedName>
    <definedName name="NORTHUMBERLAND" localSheetId="0">#REF!</definedName>
    <definedName name="NORTHUMBERLAND">#REF!</definedName>
    <definedName name="NOTTS" localSheetId="0">#REF!</definedName>
    <definedName name="NOTTS">#REF!</definedName>
    <definedName name="OISIII" hidden="1">#REF!</definedName>
    <definedName name="opt_actuals">'[8]Control Panel'!$H$22</definedName>
    <definedName name="opt_actuals_percentage">'[8]Control Panel'!$H$26</definedName>
    <definedName name="opt_baseline_bid_threshold">'[8]Control Panel'!$H$18</definedName>
    <definedName name="opt_baseline_cap">'[8]Control Panel'!$H$20</definedName>
    <definedName name="opt_bids">'[8]Control Panel'!$H$13</definedName>
    <definedName name="opt_bids_percentage">'[8]Control Panel'!$H$16</definedName>
    <definedName name="opt_gearing">'[8]Control Panel'!$H$44</definedName>
    <definedName name="opt_tax">'[8]Control Panel'!$H$46</definedName>
    <definedName name="opt_wacc">'[8]Control Panel'!$H$42</definedName>
    <definedName name="OXON" localSheetId="0">#REF!</definedName>
    <definedName name="OXON">#REF!</definedName>
    <definedName name="persons_UK">#REF!</definedName>
    <definedName name="POWYS" localSheetId="0">#REF!</definedName>
    <definedName name="POWYS">#REF!</definedName>
    <definedName name="_xlnm.Print_Area" localSheetId="0">Cover!$B$10:$I$31</definedName>
    <definedName name="qfx" hidden="1">{"NET",#N/A,FALSE,"401C11"}</definedName>
    <definedName name="qwefqefa" localSheetId="0" hidden="1">#REF!</definedName>
    <definedName name="qwefqefa" hidden="1">#REF!</definedName>
    <definedName name="real" localSheetId="0" hidden="1">#REF!</definedName>
    <definedName name="real" hidden="1">#REF!</definedName>
    <definedName name="rge" localSheetId="0">#REF!</definedName>
    <definedName name="rge">#REF!</definedName>
    <definedName name="rgwer" localSheetId="0">#REF!</definedName>
    <definedName name="rgwer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localSheetId="0" hidden="1">7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ytry" hidden="1">{"NET",#N/A,FALSE,"401C11"}</definedName>
    <definedName name="S_GLAM" localSheetId="0">#REF!</definedName>
    <definedName name="S_GLAM">#REF!</definedName>
    <definedName name="S_YORKS" localSheetId="0">#REF!</definedName>
    <definedName name="S_YORKS">#REF!</definedName>
    <definedName name="SAM_CTRY_UK">#REF!</definedName>
    <definedName name="SAPBEXrevision" hidden="1">1</definedName>
    <definedName name="SAPBEXsysID" hidden="1">"BWB"</definedName>
    <definedName name="SAPBEXwbID" hidden="1">"49ZLUKBQR0WG29D9LLI3IBIIT"</definedName>
    <definedName name="sheet1">#REF!</definedName>
    <definedName name="SHROPS" localSheetId="0">#REF!</definedName>
    <definedName name="SHROPS">#REF!</definedName>
    <definedName name="SOMERSET" localSheetId="0">#REF!</definedName>
    <definedName name="SOMERSET">#REF!</definedName>
    <definedName name="sort" hidden="1">#REF!</definedName>
    <definedName name="STAFFS" localSheetId="0">#REF!</definedName>
    <definedName name="STAFFS">#REF!</definedName>
    <definedName name="SUFFOLK" localSheetId="0">#REF!</definedName>
    <definedName name="SUFFOLK">#REF!</definedName>
    <definedName name="SURREY" localSheetId="0">#REF!</definedName>
    <definedName name="SURREY">#REF!</definedName>
    <definedName name="Table3.4" hidden="1">{"CHARGE",#N/A,FALSE,"401C11"}</definedName>
    <definedName name="Test23" hidden="1">{"NET",#N/A,FALSE,"401C11"}</definedName>
    <definedName name="time">'[7]Catch up efficiency'!$C$6:$H$6</definedName>
    <definedName name="trdhtr" localSheetId="0" hidden="1">#REF!</definedName>
    <definedName name="trdhtr" hidden="1">#REF!</definedName>
    <definedName name="TYNE_WEAR" localSheetId="0">#REF!</definedName>
    <definedName name="TYNE_WEAR">#REF!</definedName>
    <definedName name="UK">#REF!</definedName>
    <definedName name="W_GLAM" localSheetId="0">#REF!</definedName>
    <definedName name="W_GLAM">#REF!</definedName>
    <definedName name="W_MIDS" localSheetId="0">#REF!</definedName>
    <definedName name="W_MIDS">#REF!</definedName>
    <definedName name="W_SUSSEX" localSheetId="0">#REF!</definedName>
    <definedName name="W_SUSSEX">#REF!</definedName>
    <definedName name="W_YORKS" localSheetId="0">#REF!</definedName>
    <definedName name="W_YORKS">#REF!</definedName>
    <definedName name="WARWICKS" localSheetId="0">#REF!</definedName>
    <definedName name="WARWICKS">#REF!</definedName>
    <definedName name="wdfw" localSheetId="0">#REF!</definedName>
    <definedName name="wdfw">#REF!</definedName>
    <definedName name="wedfw" localSheetId="0">#REF!</definedName>
    <definedName name="wedfw">#REF!</definedName>
    <definedName name="wefw" localSheetId="0">#REF!</definedName>
    <definedName name="wefw">#REF!</definedName>
    <definedName name="wefwe" localSheetId="0">#REF!</definedName>
    <definedName name="wefwe">#REF!</definedName>
    <definedName name="wefwerf" localSheetId="0">#REF!</definedName>
    <definedName name="wefwerf">#REF!</definedName>
    <definedName name="wert" hidden="1">{"GROSS",#N/A,FALSE,"401C11"}</definedName>
    <definedName name="WILTS" localSheetId="0">#REF!</definedName>
    <definedName name="WILTS">#REF!</definedName>
    <definedName name="wombat" hidden="1">#REF!</definedName>
    <definedName name="wotsthis" localSheetId="0" hidden="1">{"P&amp;L phased",#N/A,FALSE,"P and L";"Interest phased",#N/A,FALSE,"Interest";"Cshf phased",#N/A,FALSE,"Cashflow";"BSheet phased",#N/A,FALSE,"B Sheet";"Capex phased",#N/A,FALSE,"Capex"}</definedName>
    <definedName name="wotsthis" hidden="1">{"P&amp;L phased",#N/A,FALSE,"P and L";"Interest phased",#N/A,FALSE,"Interest";"Cshf phased",#N/A,FALSE,"Cashflow";"BSheet phased",#N/A,FALSE,"B Sheet";"Capex phased",#N/A,FALSE,"Capex"}</definedName>
    <definedName name="wrn.CHARGE." hidden="1">{"CHARGE",#N/A,FALSE,"401C11"}</definedName>
    <definedName name="wrn.GROSS." hidden="1">{"GROSS",#N/A,FALSE,"401C11"}</definedName>
    <definedName name="wrn.NET." hidden="1">{"NET",#N/A,FALSE,"401C11"}</definedName>
    <definedName name="wrn.papersdraft" hidden="1">{"bal",#N/A,FALSE,"working papers";"income",#N/A,FALSE,"working papers"}</definedName>
    <definedName name="wrn.Print._.5._.and._.12." localSheetId="0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Phased." localSheetId="0" hidden="1">{"P&amp;L phased",#N/A,FALSE,"P and L";"Interest phased",#N/A,FALSE,"Interest";"Cshf phased",#N/A,FALSE,"Cashflow";"BSheet phased",#N/A,FALSE,"B Sheet";"Capex phased",#N/A,FALSE,"Capex"}</definedName>
    <definedName name="wrn.Print._.Phased." hidden="1">{"P&amp;L phased",#N/A,FALSE,"P and L";"Interest phased",#N/A,FALSE,"Interest";"Cshf phased",#N/A,FALSE,"Cashflow";"BSheet phased",#N/A,FALSE,"B Sheet";"Capex phased",#N/A,FALSE,"Capex"}</definedName>
    <definedName name="wrn.wpapers." localSheetId="0" hidden="1">{"bal",#N/A,FALSE,"working papers";"income",#N/A,FALSE,"working papers"}</definedName>
    <definedName name="wrn.wpapers." hidden="1">{"bal",#N/A,FALSE,"working papers";"income",#N/A,FALSE,"working papers"}</definedName>
    <definedName name="xxx" hidden="1">{"CHARGE",#N/A,FALSE,"401C11"}</definedName>
    <definedName name="yhnry" localSheetId="0">#REF!</definedName>
    <definedName name="yhnry">#REF!</definedName>
    <definedName name="yyy" hidden="1">{"GROSS",#N/A,FALSE,"401C11"}</definedName>
    <definedName name="zzz" hidden="1">{"NET",#N/A,FALSE,"401C11"}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22" l="1"/>
  <c r="SQ41" i="3" l="1"/>
  <c r="SJ131" i="8" l="1"/>
  <c r="SK131" i="8"/>
  <c r="SL131" i="8"/>
  <c r="SM131" i="8"/>
  <c r="SN131" i="8"/>
  <c r="SO131" i="8"/>
  <c r="SP131" i="8"/>
  <c r="SQ131" i="8"/>
  <c r="SR131" i="8"/>
  <c r="SS131" i="8"/>
  <c r="ST131" i="8"/>
  <c r="SU131" i="8"/>
  <c r="SV131" i="8"/>
  <c r="SW131" i="8"/>
  <c r="SX131" i="8"/>
  <c r="SY131" i="8"/>
  <c r="SZ131" i="8"/>
  <c r="TA131" i="8"/>
  <c r="TB131" i="8"/>
  <c r="TC131" i="8"/>
  <c r="TD131" i="8"/>
  <c r="TE131" i="8"/>
  <c r="TF131" i="8"/>
  <c r="TG131" i="8"/>
  <c r="TH131" i="8"/>
  <c r="TI131" i="8"/>
  <c r="TJ131" i="8"/>
  <c r="TK131" i="8"/>
  <c r="TL131" i="8"/>
  <c r="TM131" i="8"/>
  <c r="SJ132" i="8"/>
  <c r="SK132" i="8"/>
  <c r="SL132" i="8"/>
  <c r="SM132" i="8"/>
  <c r="SN132" i="8"/>
  <c r="SO132" i="8"/>
  <c r="SP132" i="8"/>
  <c r="SQ132" i="8"/>
  <c r="SR132" i="8"/>
  <c r="SS132" i="8"/>
  <c r="ST132" i="8"/>
  <c r="SU132" i="8"/>
  <c r="SV132" i="8"/>
  <c r="SW132" i="8"/>
  <c r="SX132" i="8"/>
  <c r="SY132" i="8"/>
  <c r="SZ132" i="8"/>
  <c r="TA132" i="8"/>
  <c r="TB132" i="8"/>
  <c r="TC132" i="8"/>
  <c r="TD132" i="8"/>
  <c r="TE132" i="8"/>
  <c r="TF132" i="8"/>
  <c r="TG132" i="8"/>
  <c r="TH132" i="8"/>
  <c r="TI132" i="8"/>
  <c r="TJ132" i="8"/>
  <c r="TK132" i="8"/>
  <c r="TL132" i="8"/>
  <c r="TM132" i="8"/>
  <c r="A123" i="21" l="1" a="1"/>
  <c r="A123" i="21" s="1"/>
  <c r="C3" i="21" a="1"/>
  <c r="C3" i="21" s="1"/>
  <c r="B3" i="21" a="1"/>
  <c r="B3" i="21" s="1"/>
  <c r="A3" i="21" a="1"/>
  <c r="A3" i="21" s="1"/>
  <c r="B1" i="21" a="1"/>
  <c r="B1" i="21" s="1"/>
  <c r="B2" i="21" s="1"/>
  <c r="C2" i="21" l="1"/>
  <c r="D2" i="21" a="1"/>
  <c r="D2" i="21" s="1"/>
  <c r="VK132" i="8" l="1"/>
  <c r="VJ132" i="8"/>
  <c r="VI132" i="8"/>
  <c r="VH132" i="8"/>
  <c r="VG132" i="8"/>
  <c r="VF132" i="8"/>
  <c r="VE132" i="8"/>
  <c r="VD132" i="8"/>
  <c r="VC132" i="8"/>
  <c r="VB132" i="8"/>
  <c r="VA132" i="8"/>
  <c r="UZ132" i="8"/>
  <c r="UY132" i="8"/>
  <c r="UX132" i="8"/>
  <c r="UW132" i="8"/>
  <c r="UV132" i="8"/>
  <c r="UU132" i="8"/>
  <c r="UT132" i="8"/>
  <c r="US132" i="8"/>
  <c r="UR132" i="8"/>
  <c r="UQ132" i="8"/>
  <c r="UP132" i="8"/>
  <c r="UO132" i="8"/>
  <c r="UN132" i="8"/>
  <c r="UM132" i="8"/>
  <c r="UL132" i="8"/>
  <c r="UK132" i="8"/>
  <c r="UJ132" i="8"/>
  <c r="UI132" i="8"/>
  <c r="UH132" i="8"/>
  <c r="UG132" i="8"/>
  <c r="UF132" i="8"/>
  <c r="UE132" i="8" l="1"/>
  <c r="UD132" i="8"/>
  <c r="UC132" i="8"/>
  <c r="UB132" i="8"/>
  <c r="UA132" i="8"/>
  <c r="TZ132" i="8"/>
  <c r="TY132" i="8"/>
  <c r="TX132" i="8"/>
  <c r="UE131" i="8"/>
  <c r="UD131" i="8"/>
  <c r="UC131" i="8"/>
  <c r="UB131" i="8"/>
  <c r="UA131" i="8"/>
  <c r="TY131" i="8"/>
  <c r="TX131" i="8"/>
  <c r="UE112" i="8"/>
  <c r="UD112" i="8"/>
  <c r="UC112" i="8"/>
  <c r="TY112" i="8"/>
  <c r="TX112" i="8"/>
  <c r="TZ131" i="8"/>
  <c r="UB112" i="8"/>
  <c r="UA112" i="8"/>
  <c r="TZ112" i="8"/>
  <c r="TW132" i="8" l="1"/>
  <c r="TV132" i="8"/>
  <c r="TU132" i="8"/>
  <c r="TT132" i="8"/>
  <c r="TS132" i="8"/>
  <c r="TR132" i="8"/>
  <c r="TQ132" i="8"/>
  <c r="TP132" i="8"/>
  <c r="TO132" i="8"/>
  <c r="TN132" i="8"/>
  <c r="TW131" i="8"/>
  <c r="TV131" i="8"/>
  <c r="TU131" i="8"/>
  <c r="TT131" i="8"/>
  <c r="TS131" i="8"/>
  <c r="TR131" i="8"/>
  <c r="TQ131" i="8"/>
  <c r="TP131" i="8"/>
  <c r="TO131" i="8"/>
  <c r="TN131" i="8"/>
  <c r="F131" i="8"/>
  <c r="G131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V131" i="8"/>
  <c r="W131" i="8"/>
  <c r="X131" i="8"/>
  <c r="Y131" i="8"/>
  <c r="Z131" i="8"/>
  <c r="AA131" i="8"/>
  <c r="AB131" i="8"/>
  <c r="AC131" i="8"/>
  <c r="AD131" i="8"/>
  <c r="AE131" i="8"/>
  <c r="AF131" i="8"/>
  <c r="AG131" i="8"/>
  <c r="AH131" i="8"/>
  <c r="AI131" i="8"/>
  <c r="AJ131" i="8"/>
  <c r="AK131" i="8"/>
  <c r="AL131" i="8"/>
  <c r="AM131" i="8"/>
  <c r="AN131" i="8"/>
  <c r="AO131" i="8"/>
  <c r="AP131" i="8"/>
  <c r="AQ131" i="8"/>
  <c r="AR131" i="8"/>
  <c r="AS131" i="8"/>
  <c r="AT131" i="8"/>
  <c r="AU131" i="8"/>
  <c r="AV131" i="8"/>
  <c r="AW131" i="8"/>
  <c r="AX131" i="8"/>
  <c r="AY131" i="8"/>
  <c r="AZ131" i="8"/>
  <c r="BA131" i="8"/>
  <c r="BB131" i="8"/>
  <c r="BC131" i="8"/>
  <c r="BD131" i="8"/>
  <c r="BE131" i="8"/>
  <c r="BF131" i="8"/>
  <c r="BG131" i="8"/>
  <c r="BH131" i="8"/>
  <c r="BI131" i="8"/>
  <c r="BJ131" i="8"/>
  <c r="BK131" i="8"/>
  <c r="BL131" i="8"/>
  <c r="BM131" i="8"/>
  <c r="BN131" i="8"/>
  <c r="BO131" i="8"/>
  <c r="BP131" i="8"/>
  <c r="BQ131" i="8"/>
  <c r="BR131" i="8"/>
  <c r="BS131" i="8"/>
  <c r="BT131" i="8"/>
  <c r="BU131" i="8"/>
  <c r="BV131" i="8"/>
  <c r="BW131" i="8"/>
  <c r="BX131" i="8"/>
  <c r="BY131" i="8"/>
  <c r="BZ131" i="8"/>
  <c r="CA131" i="8"/>
  <c r="CB131" i="8"/>
  <c r="CC131" i="8"/>
  <c r="CD131" i="8"/>
  <c r="CE131" i="8"/>
  <c r="CF131" i="8"/>
  <c r="CG131" i="8"/>
  <c r="CH131" i="8"/>
  <c r="CI131" i="8"/>
  <c r="CJ131" i="8"/>
  <c r="CK131" i="8"/>
  <c r="CL131" i="8"/>
  <c r="CM131" i="8"/>
  <c r="CN131" i="8"/>
  <c r="CO131" i="8"/>
  <c r="CP131" i="8"/>
  <c r="CQ131" i="8"/>
  <c r="CR131" i="8"/>
  <c r="CS131" i="8"/>
  <c r="CT131" i="8"/>
  <c r="CU131" i="8"/>
  <c r="CV131" i="8"/>
  <c r="CW131" i="8"/>
  <c r="CX131" i="8"/>
  <c r="CY131" i="8"/>
  <c r="CZ131" i="8"/>
  <c r="DA131" i="8"/>
  <c r="DB131" i="8"/>
  <c r="DC131" i="8"/>
  <c r="DD131" i="8"/>
  <c r="DE131" i="8"/>
  <c r="DF131" i="8"/>
  <c r="DG131" i="8"/>
  <c r="DH131" i="8"/>
  <c r="DI131" i="8"/>
  <c r="DJ131" i="8"/>
  <c r="DK131" i="8"/>
  <c r="DL131" i="8"/>
  <c r="DM131" i="8"/>
  <c r="DN131" i="8"/>
  <c r="DO131" i="8"/>
  <c r="DP131" i="8"/>
  <c r="DQ131" i="8"/>
  <c r="DR131" i="8"/>
  <c r="DS131" i="8"/>
  <c r="DT131" i="8"/>
  <c r="DU131" i="8"/>
  <c r="DV131" i="8"/>
  <c r="DW131" i="8"/>
  <c r="DX131" i="8"/>
  <c r="DY131" i="8"/>
  <c r="DZ131" i="8"/>
  <c r="EA131" i="8"/>
  <c r="EB131" i="8"/>
  <c r="EC131" i="8"/>
  <c r="ED131" i="8"/>
  <c r="EE131" i="8"/>
  <c r="EF131" i="8"/>
  <c r="EG131" i="8"/>
  <c r="EH131" i="8"/>
  <c r="EI131" i="8"/>
  <c r="EJ131" i="8"/>
  <c r="EK131" i="8"/>
  <c r="EL131" i="8"/>
  <c r="EM131" i="8"/>
  <c r="EN131" i="8"/>
  <c r="EO131" i="8"/>
  <c r="EP131" i="8"/>
  <c r="EQ131" i="8"/>
  <c r="ER131" i="8"/>
  <c r="ES131" i="8"/>
  <c r="ET131" i="8"/>
  <c r="EU131" i="8"/>
  <c r="EV131" i="8"/>
  <c r="EW131" i="8"/>
  <c r="EX131" i="8"/>
  <c r="EY131" i="8"/>
  <c r="EZ131" i="8"/>
  <c r="FA131" i="8"/>
  <c r="FB131" i="8"/>
  <c r="FC131" i="8"/>
  <c r="FD131" i="8"/>
  <c r="FE131" i="8"/>
  <c r="FF131" i="8"/>
  <c r="FG131" i="8"/>
  <c r="FH131" i="8"/>
  <c r="FI131" i="8"/>
  <c r="FJ131" i="8"/>
  <c r="FK131" i="8"/>
  <c r="FL131" i="8"/>
  <c r="FM131" i="8"/>
  <c r="FN131" i="8"/>
  <c r="FO131" i="8"/>
  <c r="FP131" i="8"/>
  <c r="FQ131" i="8"/>
  <c r="FR131" i="8"/>
  <c r="FS131" i="8"/>
  <c r="FT131" i="8"/>
  <c r="FU131" i="8"/>
  <c r="FV131" i="8"/>
  <c r="FW131" i="8"/>
  <c r="FX131" i="8"/>
  <c r="FY131" i="8"/>
  <c r="FZ131" i="8"/>
  <c r="GA131" i="8"/>
  <c r="GB131" i="8"/>
  <c r="GC131" i="8"/>
  <c r="GD131" i="8"/>
  <c r="GE131" i="8"/>
  <c r="GF131" i="8"/>
  <c r="GG131" i="8"/>
  <c r="GH131" i="8"/>
  <c r="GI131" i="8"/>
  <c r="GJ131" i="8"/>
  <c r="GK131" i="8"/>
  <c r="GL131" i="8"/>
  <c r="GM131" i="8"/>
  <c r="GN131" i="8"/>
  <c r="GO131" i="8"/>
  <c r="GP131" i="8"/>
  <c r="GQ131" i="8"/>
  <c r="GR131" i="8"/>
  <c r="GS131" i="8"/>
  <c r="GT131" i="8"/>
  <c r="GU131" i="8"/>
  <c r="GV131" i="8"/>
  <c r="GW131" i="8"/>
  <c r="GX131" i="8"/>
  <c r="GY131" i="8"/>
  <c r="GZ131" i="8"/>
  <c r="HA131" i="8"/>
  <c r="HB131" i="8"/>
  <c r="HC131" i="8"/>
  <c r="HD131" i="8"/>
  <c r="HE131" i="8"/>
  <c r="HF131" i="8"/>
  <c r="HG131" i="8"/>
  <c r="HH131" i="8"/>
  <c r="HI131" i="8"/>
  <c r="HJ131" i="8"/>
  <c r="HK131" i="8"/>
  <c r="HL131" i="8"/>
  <c r="HM131" i="8"/>
  <c r="HN131" i="8"/>
  <c r="HO131" i="8"/>
  <c r="HP131" i="8"/>
  <c r="HQ131" i="8"/>
  <c r="HR131" i="8"/>
  <c r="HS131" i="8"/>
  <c r="HT131" i="8"/>
  <c r="HU131" i="8"/>
  <c r="HV131" i="8"/>
  <c r="HW131" i="8"/>
  <c r="HX131" i="8"/>
  <c r="HY131" i="8"/>
  <c r="HZ131" i="8"/>
  <c r="IA131" i="8"/>
  <c r="IB131" i="8"/>
  <c r="IC131" i="8"/>
  <c r="ID131" i="8"/>
  <c r="IE131" i="8"/>
  <c r="IF131" i="8"/>
  <c r="IG131" i="8"/>
  <c r="IH131" i="8"/>
  <c r="II131" i="8"/>
  <c r="IJ131" i="8"/>
  <c r="IK131" i="8"/>
  <c r="IL131" i="8"/>
  <c r="IM131" i="8"/>
  <c r="IN131" i="8"/>
  <c r="IO131" i="8"/>
  <c r="IP131" i="8"/>
  <c r="IQ131" i="8"/>
  <c r="IR131" i="8"/>
  <c r="IS131" i="8"/>
  <c r="IT131" i="8"/>
  <c r="IU131" i="8"/>
  <c r="IV131" i="8"/>
  <c r="IW131" i="8"/>
  <c r="IX131" i="8"/>
  <c r="IY131" i="8"/>
  <c r="IZ131" i="8"/>
  <c r="JA131" i="8"/>
  <c r="JB131" i="8"/>
  <c r="JC131" i="8"/>
  <c r="JD131" i="8"/>
  <c r="JE131" i="8"/>
  <c r="JF131" i="8"/>
  <c r="JG131" i="8"/>
  <c r="JH131" i="8"/>
  <c r="JI131" i="8"/>
  <c r="JJ131" i="8"/>
  <c r="JK131" i="8"/>
  <c r="JL131" i="8"/>
  <c r="JM131" i="8"/>
  <c r="JN131" i="8"/>
  <c r="JO131" i="8"/>
  <c r="JP131" i="8"/>
  <c r="JQ131" i="8"/>
  <c r="JR131" i="8"/>
  <c r="JS131" i="8"/>
  <c r="JT131" i="8"/>
  <c r="JU131" i="8"/>
  <c r="JV131" i="8"/>
  <c r="JW131" i="8"/>
  <c r="JX131" i="8"/>
  <c r="JY131" i="8"/>
  <c r="JZ131" i="8"/>
  <c r="KA131" i="8"/>
  <c r="KB131" i="8"/>
  <c r="KC131" i="8"/>
  <c r="KD131" i="8"/>
  <c r="KE131" i="8"/>
  <c r="KF131" i="8"/>
  <c r="KG131" i="8"/>
  <c r="KH131" i="8"/>
  <c r="KI131" i="8"/>
  <c r="KJ131" i="8"/>
  <c r="KK131" i="8"/>
  <c r="KL131" i="8"/>
  <c r="KM131" i="8"/>
  <c r="KN131" i="8"/>
  <c r="KO131" i="8"/>
  <c r="KP131" i="8"/>
  <c r="KQ131" i="8"/>
  <c r="KR131" i="8"/>
  <c r="KS131" i="8"/>
  <c r="KT131" i="8"/>
  <c r="KU131" i="8"/>
  <c r="KV131" i="8"/>
  <c r="KW131" i="8"/>
  <c r="KX131" i="8"/>
  <c r="KY131" i="8"/>
  <c r="KZ131" i="8"/>
  <c r="LA131" i="8"/>
  <c r="LB131" i="8"/>
  <c r="LC131" i="8"/>
  <c r="LD131" i="8"/>
  <c r="LE131" i="8"/>
  <c r="LF131" i="8"/>
  <c r="LG131" i="8"/>
  <c r="LH131" i="8"/>
  <c r="LI131" i="8"/>
  <c r="LJ131" i="8"/>
  <c r="LK131" i="8"/>
  <c r="LL131" i="8"/>
  <c r="LM131" i="8"/>
  <c r="LN131" i="8"/>
  <c r="LO131" i="8"/>
  <c r="LP131" i="8"/>
  <c r="LQ131" i="8"/>
  <c r="LR131" i="8"/>
  <c r="LS131" i="8"/>
  <c r="LT131" i="8"/>
  <c r="LU131" i="8"/>
  <c r="LV131" i="8"/>
  <c r="LW131" i="8"/>
  <c r="LX131" i="8"/>
  <c r="LY131" i="8"/>
  <c r="LZ131" i="8"/>
  <c r="MA131" i="8"/>
  <c r="MB131" i="8"/>
  <c r="MC131" i="8"/>
  <c r="MD131" i="8"/>
  <c r="ME131" i="8"/>
  <c r="MF131" i="8"/>
  <c r="MG131" i="8"/>
  <c r="MH131" i="8"/>
  <c r="MI131" i="8"/>
  <c r="MJ131" i="8"/>
  <c r="MK131" i="8"/>
  <c r="ML131" i="8"/>
  <c r="MM131" i="8"/>
  <c r="MN131" i="8"/>
  <c r="MO131" i="8"/>
  <c r="MP131" i="8"/>
  <c r="MQ131" i="8"/>
  <c r="MR131" i="8"/>
  <c r="MS131" i="8"/>
  <c r="MT131" i="8"/>
  <c r="MU131" i="8"/>
  <c r="MV131" i="8"/>
  <c r="MW131" i="8"/>
  <c r="MX131" i="8"/>
  <c r="MY131" i="8"/>
  <c r="MZ131" i="8"/>
  <c r="NA131" i="8"/>
  <c r="NB131" i="8"/>
  <c r="NC131" i="8"/>
  <c r="ND131" i="8"/>
  <c r="NE131" i="8"/>
  <c r="NF131" i="8"/>
  <c r="NG131" i="8"/>
  <c r="NH131" i="8"/>
  <c r="NI131" i="8"/>
  <c r="NJ131" i="8"/>
  <c r="NK131" i="8"/>
  <c r="NL131" i="8"/>
  <c r="NM131" i="8"/>
  <c r="NN131" i="8"/>
  <c r="NO131" i="8"/>
  <c r="NP131" i="8"/>
  <c r="NQ131" i="8"/>
  <c r="NR131" i="8"/>
  <c r="NS131" i="8"/>
  <c r="NT131" i="8"/>
  <c r="NU131" i="8"/>
  <c r="NV131" i="8"/>
  <c r="NW131" i="8"/>
  <c r="NX131" i="8"/>
  <c r="NY131" i="8"/>
  <c r="NZ131" i="8"/>
  <c r="OA131" i="8"/>
  <c r="OB131" i="8"/>
  <c r="OC131" i="8"/>
  <c r="OD131" i="8"/>
  <c r="OE131" i="8"/>
  <c r="OF131" i="8"/>
  <c r="OG131" i="8"/>
  <c r="OH131" i="8"/>
  <c r="OI131" i="8"/>
  <c r="OJ131" i="8"/>
  <c r="OK131" i="8"/>
  <c r="OL131" i="8"/>
  <c r="OM131" i="8"/>
  <c r="ON131" i="8"/>
  <c r="OO131" i="8"/>
  <c r="OP131" i="8"/>
  <c r="OQ131" i="8"/>
  <c r="OR131" i="8"/>
  <c r="OS131" i="8"/>
  <c r="OT131" i="8"/>
  <c r="OU131" i="8"/>
  <c r="OV131" i="8"/>
  <c r="OW131" i="8"/>
  <c r="OX131" i="8"/>
  <c r="OY131" i="8"/>
  <c r="OZ131" i="8"/>
  <c r="PA131" i="8"/>
  <c r="PB131" i="8"/>
  <c r="PC131" i="8"/>
  <c r="PD131" i="8"/>
  <c r="PE131" i="8"/>
  <c r="PF131" i="8"/>
  <c r="PG131" i="8"/>
  <c r="PH131" i="8"/>
  <c r="PI131" i="8"/>
  <c r="PJ131" i="8"/>
  <c r="PK131" i="8"/>
  <c r="PL131" i="8"/>
  <c r="PM131" i="8"/>
  <c r="PN131" i="8"/>
  <c r="PO131" i="8"/>
  <c r="PP131" i="8"/>
  <c r="PQ131" i="8"/>
  <c r="PR131" i="8"/>
  <c r="PS131" i="8"/>
  <c r="PT131" i="8"/>
  <c r="PU131" i="8"/>
  <c r="PV131" i="8"/>
  <c r="PW131" i="8"/>
  <c r="PX131" i="8"/>
  <c r="PY131" i="8"/>
  <c r="PZ131" i="8"/>
  <c r="QA131" i="8"/>
  <c r="QB131" i="8"/>
  <c r="QC131" i="8"/>
  <c r="QD131" i="8"/>
  <c r="QE131" i="8"/>
  <c r="QF131" i="8"/>
  <c r="QG131" i="8"/>
  <c r="QH131" i="8"/>
  <c r="QI131" i="8"/>
  <c r="QJ131" i="8"/>
  <c r="QK131" i="8"/>
  <c r="QL131" i="8"/>
  <c r="QM131" i="8"/>
  <c r="QN131" i="8"/>
  <c r="QO131" i="8"/>
  <c r="QP131" i="8"/>
  <c r="QQ131" i="8"/>
  <c r="QR131" i="8"/>
  <c r="QS131" i="8"/>
  <c r="QT131" i="8"/>
  <c r="QU131" i="8"/>
  <c r="QV131" i="8"/>
  <c r="QW131" i="8"/>
  <c r="QX131" i="8"/>
  <c r="QY131" i="8"/>
  <c r="QZ131" i="8"/>
  <c r="RA131" i="8"/>
  <c r="RB131" i="8"/>
  <c r="RC131" i="8"/>
  <c r="RD131" i="8"/>
  <c r="RE131" i="8"/>
  <c r="RF131" i="8"/>
  <c r="RG131" i="8"/>
  <c r="RH131" i="8"/>
  <c r="RI131" i="8"/>
  <c r="RJ131" i="8"/>
  <c r="RK131" i="8"/>
  <c r="RL131" i="8"/>
  <c r="RM131" i="8"/>
  <c r="RN131" i="8"/>
  <c r="RO131" i="8"/>
  <c r="RP131" i="8"/>
  <c r="RQ131" i="8"/>
  <c r="RR131" i="8"/>
  <c r="RS131" i="8"/>
  <c r="RT131" i="8"/>
  <c r="RU131" i="8"/>
  <c r="RV131" i="8"/>
  <c r="RW131" i="8"/>
  <c r="RX131" i="8"/>
  <c r="RY131" i="8"/>
  <c r="RZ131" i="8"/>
  <c r="SA131" i="8"/>
  <c r="SB131" i="8"/>
  <c r="SC131" i="8"/>
  <c r="SD131" i="8"/>
  <c r="SE131" i="8"/>
  <c r="SF131" i="8"/>
  <c r="SG131" i="8"/>
  <c r="SH131" i="8"/>
  <c r="SI131" i="8"/>
  <c r="F132" i="8"/>
  <c r="G132" i="8"/>
  <c r="H132" i="8"/>
  <c r="I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V132" i="8"/>
  <c r="W132" i="8"/>
  <c r="X132" i="8"/>
  <c r="Y132" i="8"/>
  <c r="Z132" i="8"/>
  <c r="AA132" i="8"/>
  <c r="AB132" i="8"/>
  <c r="AC132" i="8"/>
  <c r="AD132" i="8"/>
  <c r="AE132" i="8"/>
  <c r="AF132" i="8"/>
  <c r="AG132" i="8"/>
  <c r="AH132" i="8"/>
  <c r="AI132" i="8"/>
  <c r="AJ132" i="8"/>
  <c r="AK132" i="8"/>
  <c r="AL132" i="8"/>
  <c r="AM132" i="8"/>
  <c r="AN132" i="8"/>
  <c r="AO132" i="8"/>
  <c r="AP132" i="8"/>
  <c r="AQ132" i="8"/>
  <c r="AR132" i="8"/>
  <c r="AS132" i="8"/>
  <c r="AT132" i="8"/>
  <c r="AU132" i="8"/>
  <c r="AV132" i="8"/>
  <c r="AW132" i="8"/>
  <c r="AX132" i="8"/>
  <c r="AY132" i="8"/>
  <c r="AZ132" i="8"/>
  <c r="BA132" i="8"/>
  <c r="BB132" i="8"/>
  <c r="BC132" i="8"/>
  <c r="BD132" i="8"/>
  <c r="BE132" i="8"/>
  <c r="BF132" i="8"/>
  <c r="BG132" i="8"/>
  <c r="BH132" i="8"/>
  <c r="BI132" i="8"/>
  <c r="BJ132" i="8"/>
  <c r="BK132" i="8"/>
  <c r="BL132" i="8"/>
  <c r="BM132" i="8"/>
  <c r="BN132" i="8"/>
  <c r="BO132" i="8"/>
  <c r="BP132" i="8"/>
  <c r="BQ132" i="8"/>
  <c r="BR132" i="8"/>
  <c r="BS132" i="8"/>
  <c r="BT132" i="8"/>
  <c r="BU132" i="8"/>
  <c r="BV132" i="8"/>
  <c r="BW132" i="8"/>
  <c r="BX132" i="8"/>
  <c r="BY132" i="8"/>
  <c r="BZ132" i="8"/>
  <c r="CA132" i="8"/>
  <c r="CB132" i="8"/>
  <c r="CC132" i="8"/>
  <c r="CD132" i="8"/>
  <c r="CE132" i="8"/>
  <c r="CF132" i="8"/>
  <c r="CG132" i="8"/>
  <c r="CH132" i="8"/>
  <c r="CI132" i="8"/>
  <c r="CJ132" i="8"/>
  <c r="CK132" i="8"/>
  <c r="CL132" i="8"/>
  <c r="CM132" i="8"/>
  <c r="CN132" i="8"/>
  <c r="CO132" i="8"/>
  <c r="CP132" i="8"/>
  <c r="CQ132" i="8"/>
  <c r="CR132" i="8"/>
  <c r="CS132" i="8"/>
  <c r="CT132" i="8"/>
  <c r="CU132" i="8"/>
  <c r="CV132" i="8"/>
  <c r="CW132" i="8"/>
  <c r="CX132" i="8"/>
  <c r="CY132" i="8"/>
  <c r="CZ132" i="8"/>
  <c r="DA132" i="8"/>
  <c r="DB132" i="8"/>
  <c r="DC132" i="8"/>
  <c r="DD132" i="8"/>
  <c r="DE132" i="8"/>
  <c r="DF132" i="8"/>
  <c r="DG132" i="8"/>
  <c r="DH132" i="8"/>
  <c r="DI132" i="8"/>
  <c r="DJ132" i="8"/>
  <c r="DK132" i="8"/>
  <c r="DL132" i="8"/>
  <c r="DM132" i="8"/>
  <c r="DN132" i="8"/>
  <c r="DO132" i="8"/>
  <c r="DP132" i="8"/>
  <c r="DQ132" i="8"/>
  <c r="DR132" i="8"/>
  <c r="DS132" i="8"/>
  <c r="DT132" i="8"/>
  <c r="DU132" i="8"/>
  <c r="DV132" i="8"/>
  <c r="DW132" i="8"/>
  <c r="DX132" i="8"/>
  <c r="DY132" i="8"/>
  <c r="DZ132" i="8"/>
  <c r="EA132" i="8"/>
  <c r="EB132" i="8"/>
  <c r="EC132" i="8"/>
  <c r="ED132" i="8"/>
  <c r="EE132" i="8"/>
  <c r="EF132" i="8"/>
  <c r="EG132" i="8"/>
  <c r="EH132" i="8"/>
  <c r="EI132" i="8"/>
  <c r="EJ132" i="8"/>
  <c r="EK132" i="8"/>
  <c r="EL132" i="8"/>
  <c r="EM132" i="8"/>
  <c r="EN132" i="8"/>
  <c r="EO132" i="8"/>
  <c r="EP132" i="8"/>
  <c r="EQ132" i="8"/>
  <c r="ER132" i="8"/>
  <c r="ES132" i="8"/>
  <c r="ET132" i="8"/>
  <c r="EU132" i="8"/>
  <c r="EV132" i="8"/>
  <c r="EW132" i="8"/>
  <c r="EX132" i="8"/>
  <c r="EY132" i="8"/>
  <c r="EZ132" i="8"/>
  <c r="FA132" i="8"/>
  <c r="FB132" i="8"/>
  <c r="FC132" i="8"/>
  <c r="FD132" i="8"/>
  <c r="FE132" i="8"/>
  <c r="FF132" i="8"/>
  <c r="FG132" i="8"/>
  <c r="FH132" i="8"/>
  <c r="FI132" i="8"/>
  <c r="FJ132" i="8"/>
  <c r="FK132" i="8"/>
  <c r="FL132" i="8"/>
  <c r="FM132" i="8"/>
  <c r="FN132" i="8"/>
  <c r="FO132" i="8"/>
  <c r="FP132" i="8"/>
  <c r="FQ132" i="8"/>
  <c r="FR132" i="8"/>
  <c r="FS132" i="8"/>
  <c r="FT132" i="8"/>
  <c r="FU132" i="8"/>
  <c r="FV132" i="8"/>
  <c r="FW132" i="8"/>
  <c r="FX132" i="8"/>
  <c r="FY132" i="8"/>
  <c r="FZ132" i="8"/>
  <c r="GA132" i="8"/>
  <c r="GB132" i="8"/>
  <c r="GC132" i="8"/>
  <c r="GD132" i="8"/>
  <c r="GE132" i="8"/>
  <c r="GF132" i="8"/>
  <c r="GG132" i="8"/>
  <c r="GH132" i="8"/>
  <c r="GI132" i="8"/>
  <c r="GJ132" i="8"/>
  <c r="GK132" i="8"/>
  <c r="GL132" i="8"/>
  <c r="GM132" i="8"/>
  <c r="GN132" i="8"/>
  <c r="GO132" i="8"/>
  <c r="GP132" i="8"/>
  <c r="GQ132" i="8"/>
  <c r="GR132" i="8"/>
  <c r="GS132" i="8"/>
  <c r="GT132" i="8"/>
  <c r="GU132" i="8"/>
  <c r="GV132" i="8"/>
  <c r="GW132" i="8"/>
  <c r="GX132" i="8"/>
  <c r="GY132" i="8"/>
  <c r="GZ132" i="8"/>
  <c r="HA132" i="8"/>
  <c r="HB132" i="8"/>
  <c r="HC132" i="8"/>
  <c r="HD132" i="8"/>
  <c r="HE132" i="8"/>
  <c r="HF132" i="8"/>
  <c r="HG132" i="8"/>
  <c r="HH132" i="8"/>
  <c r="HI132" i="8"/>
  <c r="HJ132" i="8"/>
  <c r="HK132" i="8"/>
  <c r="HL132" i="8"/>
  <c r="HM132" i="8"/>
  <c r="HN132" i="8"/>
  <c r="HO132" i="8"/>
  <c r="HP132" i="8"/>
  <c r="HQ132" i="8"/>
  <c r="HR132" i="8"/>
  <c r="HS132" i="8"/>
  <c r="HT132" i="8"/>
  <c r="HU132" i="8"/>
  <c r="HV132" i="8"/>
  <c r="HW132" i="8"/>
  <c r="HX132" i="8"/>
  <c r="HY132" i="8"/>
  <c r="HZ132" i="8"/>
  <c r="IA132" i="8"/>
  <c r="IB132" i="8"/>
  <c r="IC132" i="8"/>
  <c r="ID132" i="8"/>
  <c r="IE132" i="8"/>
  <c r="IF132" i="8"/>
  <c r="IG132" i="8"/>
  <c r="IH132" i="8"/>
  <c r="II132" i="8"/>
  <c r="IJ132" i="8"/>
  <c r="IK132" i="8"/>
  <c r="IL132" i="8"/>
  <c r="IM132" i="8"/>
  <c r="IN132" i="8"/>
  <c r="IO132" i="8"/>
  <c r="IP132" i="8"/>
  <c r="IQ132" i="8"/>
  <c r="IR132" i="8"/>
  <c r="IS132" i="8"/>
  <c r="IT132" i="8"/>
  <c r="IU132" i="8"/>
  <c r="IV132" i="8"/>
  <c r="IW132" i="8"/>
  <c r="IX132" i="8"/>
  <c r="IY132" i="8"/>
  <c r="IZ132" i="8"/>
  <c r="JA132" i="8"/>
  <c r="JB132" i="8"/>
  <c r="JC132" i="8"/>
  <c r="JD132" i="8"/>
  <c r="JE132" i="8"/>
  <c r="JF132" i="8"/>
  <c r="JG132" i="8"/>
  <c r="JH132" i="8"/>
  <c r="JI132" i="8"/>
  <c r="JJ132" i="8"/>
  <c r="JK132" i="8"/>
  <c r="JL132" i="8"/>
  <c r="JM132" i="8"/>
  <c r="JN132" i="8"/>
  <c r="JO132" i="8"/>
  <c r="JP132" i="8"/>
  <c r="JQ132" i="8"/>
  <c r="JR132" i="8"/>
  <c r="JS132" i="8"/>
  <c r="JT132" i="8"/>
  <c r="JU132" i="8"/>
  <c r="JV132" i="8"/>
  <c r="JW132" i="8"/>
  <c r="JX132" i="8"/>
  <c r="JY132" i="8"/>
  <c r="JZ132" i="8"/>
  <c r="KA132" i="8"/>
  <c r="KB132" i="8"/>
  <c r="KC132" i="8"/>
  <c r="KD132" i="8"/>
  <c r="KE132" i="8"/>
  <c r="KF132" i="8"/>
  <c r="KG132" i="8"/>
  <c r="KH132" i="8"/>
  <c r="KI132" i="8"/>
  <c r="KJ132" i="8"/>
  <c r="KK132" i="8"/>
  <c r="KL132" i="8"/>
  <c r="KM132" i="8"/>
  <c r="KN132" i="8"/>
  <c r="KO132" i="8"/>
  <c r="KP132" i="8"/>
  <c r="KQ132" i="8"/>
  <c r="KR132" i="8"/>
  <c r="KS132" i="8"/>
  <c r="KT132" i="8"/>
  <c r="KU132" i="8"/>
  <c r="KV132" i="8"/>
  <c r="KW132" i="8"/>
  <c r="KX132" i="8"/>
  <c r="KY132" i="8"/>
  <c r="KZ132" i="8"/>
  <c r="LA132" i="8"/>
  <c r="LB132" i="8"/>
  <c r="LC132" i="8"/>
  <c r="LD132" i="8"/>
  <c r="LE132" i="8"/>
  <c r="LF132" i="8"/>
  <c r="LG132" i="8"/>
  <c r="LH132" i="8"/>
  <c r="LI132" i="8"/>
  <c r="LJ132" i="8"/>
  <c r="LK132" i="8"/>
  <c r="LL132" i="8"/>
  <c r="LM132" i="8"/>
  <c r="LN132" i="8"/>
  <c r="LO132" i="8"/>
  <c r="LP132" i="8"/>
  <c r="LQ132" i="8"/>
  <c r="LR132" i="8"/>
  <c r="LS132" i="8"/>
  <c r="LT132" i="8"/>
  <c r="LU132" i="8"/>
  <c r="LV132" i="8"/>
  <c r="LW132" i="8"/>
  <c r="LX132" i="8"/>
  <c r="LY132" i="8"/>
  <c r="LZ132" i="8"/>
  <c r="MA132" i="8"/>
  <c r="MB132" i="8"/>
  <c r="MC132" i="8"/>
  <c r="MD132" i="8"/>
  <c r="ME132" i="8"/>
  <c r="MF132" i="8"/>
  <c r="MG132" i="8"/>
  <c r="MH132" i="8"/>
  <c r="MI132" i="8"/>
  <c r="MJ132" i="8"/>
  <c r="MK132" i="8"/>
  <c r="ML132" i="8"/>
  <c r="MM132" i="8"/>
  <c r="MN132" i="8"/>
  <c r="MO132" i="8"/>
  <c r="MP132" i="8"/>
  <c r="MQ132" i="8"/>
  <c r="MR132" i="8"/>
  <c r="MS132" i="8"/>
  <c r="MT132" i="8"/>
  <c r="MU132" i="8"/>
  <c r="MV132" i="8"/>
  <c r="MW132" i="8"/>
  <c r="MX132" i="8"/>
  <c r="MY132" i="8"/>
  <c r="MZ132" i="8"/>
  <c r="NA132" i="8"/>
  <c r="NB132" i="8"/>
  <c r="NC132" i="8"/>
  <c r="ND132" i="8"/>
  <c r="NE132" i="8"/>
  <c r="NF132" i="8"/>
  <c r="NG132" i="8"/>
  <c r="NH132" i="8"/>
  <c r="NI132" i="8"/>
  <c r="NJ132" i="8"/>
  <c r="NK132" i="8"/>
  <c r="NL132" i="8"/>
  <c r="NM132" i="8"/>
  <c r="NN132" i="8"/>
  <c r="NO132" i="8"/>
  <c r="NP132" i="8"/>
  <c r="NQ132" i="8"/>
  <c r="NR132" i="8"/>
  <c r="NS132" i="8"/>
  <c r="NT132" i="8"/>
  <c r="NU132" i="8"/>
  <c r="NV132" i="8"/>
  <c r="NW132" i="8"/>
  <c r="NX132" i="8"/>
  <c r="NY132" i="8"/>
  <c r="NZ132" i="8"/>
  <c r="OA132" i="8"/>
  <c r="OB132" i="8"/>
  <c r="OC132" i="8"/>
  <c r="OD132" i="8"/>
  <c r="OE132" i="8"/>
  <c r="OF132" i="8"/>
  <c r="OG132" i="8"/>
  <c r="OH132" i="8"/>
  <c r="OI132" i="8"/>
  <c r="OJ132" i="8"/>
  <c r="OK132" i="8"/>
  <c r="OL132" i="8"/>
  <c r="OM132" i="8"/>
  <c r="ON132" i="8"/>
  <c r="OO132" i="8"/>
  <c r="OP132" i="8"/>
  <c r="OQ132" i="8"/>
  <c r="OR132" i="8"/>
  <c r="OS132" i="8"/>
  <c r="OT132" i="8"/>
  <c r="OU132" i="8"/>
  <c r="OV132" i="8"/>
  <c r="OW132" i="8"/>
  <c r="OX132" i="8"/>
  <c r="OY132" i="8"/>
  <c r="OZ132" i="8"/>
  <c r="PA132" i="8"/>
  <c r="PB132" i="8"/>
  <c r="PC132" i="8"/>
  <c r="PD132" i="8"/>
  <c r="PE132" i="8"/>
  <c r="PF132" i="8"/>
  <c r="PG132" i="8"/>
  <c r="PH132" i="8"/>
  <c r="PI132" i="8"/>
  <c r="PJ132" i="8"/>
  <c r="PK132" i="8"/>
  <c r="PL132" i="8"/>
  <c r="PM132" i="8"/>
  <c r="PN132" i="8"/>
  <c r="PO132" i="8"/>
  <c r="PP132" i="8"/>
  <c r="PQ132" i="8"/>
  <c r="PR132" i="8"/>
  <c r="PS132" i="8"/>
  <c r="PT132" i="8"/>
  <c r="PU132" i="8"/>
  <c r="PV132" i="8"/>
  <c r="PW132" i="8"/>
  <c r="PX132" i="8"/>
  <c r="PY132" i="8"/>
  <c r="PZ132" i="8"/>
  <c r="QA132" i="8"/>
  <c r="QB132" i="8"/>
  <c r="QC132" i="8"/>
  <c r="QD132" i="8"/>
  <c r="QE132" i="8"/>
  <c r="QF132" i="8"/>
  <c r="QG132" i="8"/>
  <c r="QH132" i="8"/>
  <c r="QI132" i="8"/>
  <c r="QJ132" i="8"/>
  <c r="QK132" i="8"/>
  <c r="QL132" i="8"/>
  <c r="QM132" i="8"/>
  <c r="QN132" i="8"/>
  <c r="QO132" i="8"/>
  <c r="QP132" i="8"/>
  <c r="QQ132" i="8"/>
  <c r="QR132" i="8"/>
  <c r="QS132" i="8"/>
  <c r="QT132" i="8"/>
  <c r="QU132" i="8"/>
  <c r="QV132" i="8"/>
  <c r="QW132" i="8"/>
  <c r="QX132" i="8"/>
  <c r="QY132" i="8"/>
  <c r="QZ132" i="8"/>
  <c r="RA132" i="8"/>
  <c r="RB132" i="8"/>
  <c r="RC132" i="8"/>
  <c r="RD132" i="8"/>
  <c r="RE132" i="8"/>
  <c r="RF132" i="8"/>
  <c r="RG132" i="8"/>
  <c r="RH132" i="8"/>
  <c r="RI132" i="8"/>
  <c r="RJ132" i="8"/>
  <c r="RK132" i="8"/>
  <c r="RL132" i="8"/>
  <c r="RM132" i="8"/>
  <c r="RN132" i="8"/>
  <c r="RO132" i="8"/>
  <c r="RP132" i="8"/>
  <c r="RQ132" i="8"/>
  <c r="RR132" i="8"/>
  <c r="RS132" i="8"/>
  <c r="RT132" i="8"/>
  <c r="RU132" i="8"/>
  <c r="RV132" i="8"/>
  <c r="RW132" i="8"/>
  <c r="RX132" i="8"/>
  <c r="RY132" i="8"/>
  <c r="RZ132" i="8"/>
  <c r="SA132" i="8"/>
  <c r="SB132" i="8"/>
  <c r="SC132" i="8"/>
  <c r="SD132" i="8"/>
  <c r="SE132" i="8"/>
  <c r="SF132" i="8"/>
  <c r="SG132" i="8"/>
  <c r="SH132" i="8"/>
  <c r="SI132" i="8"/>
  <c r="E132" i="8"/>
  <c r="E131" i="8"/>
  <c r="SJ123" i="8"/>
  <c r="SK123" i="8"/>
  <c r="SL123" i="8"/>
  <c r="SM123" i="8"/>
  <c r="SN123" i="8"/>
  <c r="SO123" i="8"/>
  <c r="SP123" i="8"/>
  <c r="SQ123" i="8"/>
  <c r="SR123" i="8"/>
  <c r="SS123" i="8"/>
  <c r="ST123" i="8"/>
  <c r="SU123" i="8"/>
  <c r="SV123" i="8"/>
  <c r="SW123" i="8"/>
  <c r="SX123" i="8"/>
  <c r="SY123" i="8"/>
  <c r="SZ123" i="8"/>
  <c r="TA123" i="8"/>
  <c r="TB123" i="8"/>
  <c r="TC123" i="8"/>
  <c r="TD123" i="8"/>
  <c r="TE123" i="8"/>
  <c r="TF123" i="8"/>
  <c r="TG123" i="8"/>
  <c r="TH123" i="8"/>
  <c r="TI123" i="8"/>
  <c r="TJ123" i="8"/>
  <c r="TK123" i="8"/>
  <c r="TL123" i="8"/>
  <c r="TM123" i="8"/>
  <c r="TN123" i="8"/>
  <c r="TO123" i="8"/>
  <c r="TP123" i="8"/>
  <c r="TQ123" i="8"/>
  <c r="TR123" i="8"/>
  <c r="TS123" i="8"/>
  <c r="TT123" i="8"/>
  <c r="TU123" i="8"/>
  <c r="TV123" i="8"/>
  <c r="TW123" i="8"/>
  <c r="TX123" i="8"/>
  <c r="TY123" i="8"/>
  <c r="TZ123" i="8"/>
  <c r="UA123" i="8"/>
  <c r="UB123" i="8"/>
  <c r="UC123" i="8"/>
  <c r="UD123" i="8"/>
  <c r="UE123" i="8"/>
  <c r="SJ124" i="8"/>
  <c r="SK124" i="8"/>
  <c r="SL124" i="8"/>
  <c r="SM124" i="8"/>
  <c r="SN124" i="8"/>
  <c r="SO124" i="8"/>
  <c r="SP124" i="8"/>
  <c r="SQ124" i="8"/>
  <c r="SR124" i="8"/>
  <c r="SS124" i="8"/>
  <c r="ST124" i="8"/>
  <c r="SU124" i="8"/>
  <c r="SV124" i="8"/>
  <c r="SW124" i="8"/>
  <c r="SX124" i="8"/>
  <c r="SY124" i="8"/>
  <c r="SZ124" i="8"/>
  <c r="TA124" i="8"/>
  <c r="TB124" i="8"/>
  <c r="TC124" i="8"/>
  <c r="TD124" i="8"/>
  <c r="TE124" i="8"/>
  <c r="TF124" i="8"/>
  <c r="TG124" i="8"/>
  <c r="TH124" i="8"/>
  <c r="TI124" i="8"/>
  <c r="TJ124" i="8"/>
  <c r="TK124" i="8"/>
  <c r="TL124" i="8"/>
  <c r="TM124" i="8"/>
  <c r="TN124" i="8"/>
  <c r="TO124" i="8"/>
  <c r="TP124" i="8"/>
  <c r="TQ124" i="8"/>
  <c r="TR124" i="8"/>
  <c r="TS124" i="8"/>
  <c r="TT124" i="8"/>
  <c r="TU124" i="8"/>
  <c r="TV124" i="8"/>
  <c r="TW124" i="8"/>
  <c r="TX124" i="8"/>
  <c r="TY124" i="8"/>
  <c r="TZ124" i="8"/>
  <c r="UA124" i="8"/>
  <c r="UB124" i="8"/>
  <c r="UC124" i="8"/>
  <c r="UD124" i="8"/>
  <c r="UE124" i="8"/>
  <c r="SJ125" i="8"/>
  <c r="SK125" i="8"/>
  <c r="SL125" i="8"/>
  <c r="SM125" i="8"/>
  <c r="SN125" i="8"/>
  <c r="SO125" i="8"/>
  <c r="SP125" i="8"/>
  <c r="SQ125" i="8"/>
  <c r="SR125" i="8"/>
  <c r="SS125" i="8"/>
  <c r="ST125" i="8"/>
  <c r="SU125" i="8"/>
  <c r="SV125" i="8"/>
  <c r="SW125" i="8"/>
  <c r="SX125" i="8"/>
  <c r="SY125" i="8"/>
  <c r="SZ125" i="8"/>
  <c r="TA125" i="8"/>
  <c r="TB125" i="8"/>
  <c r="TC125" i="8"/>
  <c r="TD125" i="8"/>
  <c r="TE125" i="8"/>
  <c r="TF125" i="8"/>
  <c r="TG125" i="8"/>
  <c r="TH125" i="8"/>
  <c r="TI125" i="8"/>
  <c r="TJ125" i="8"/>
  <c r="TK125" i="8"/>
  <c r="TL125" i="8"/>
  <c r="TM125" i="8"/>
  <c r="TN125" i="8"/>
  <c r="TO125" i="8"/>
  <c r="TP125" i="8"/>
  <c r="TQ125" i="8"/>
  <c r="TR125" i="8"/>
  <c r="TS125" i="8"/>
  <c r="TT125" i="8"/>
  <c r="TU125" i="8"/>
  <c r="TV125" i="8"/>
  <c r="TW125" i="8"/>
  <c r="TX125" i="8"/>
  <c r="TY125" i="8"/>
  <c r="TZ125" i="8"/>
  <c r="UA125" i="8"/>
  <c r="UB125" i="8"/>
  <c r="UC125" i="8"/>
  <c r="UD125" i="8"/>
  <c r="UE125" i="8"/>
  <c r="SJ126" i="8"/>
  <c r="SK126" i="8"/>
  <c r="SL126" i="8"/>
  <c r="SM126" i="8"/>
  <c r="SN126" i="8"/>
  <c r="SO126" i="8"/>
  <c r="SP126" i="8"/>
  <c r="SQ126" i="8"/>
  <c r="SR126" i="8"/>
  <c r="SS126" i="8"/>
  <c r="ST126" i="8"/>
  <c r="SU126" i="8"/>
  <c r="SV126" i="8"/>
  <c r="SW126" i="8"/>
  <c r="SX126" i="8"/>
  <c r="SY126" i="8"/>
  <c r="SZ126" i="8"/>
  <c r="TA126" i="8"/>
  <c r="TB126" i="8"/>
  <c r="TC126" i="8"/>
  <c r="TD126" i="8"/>
  <c r="TE126" i="8"/>
  <c r="TF126" i="8"/>
  <c r="TG126" i="8"/>
  <c r="TH126" i="8"/>
  <c r="TI126" i="8"/>
  <c r="TJ126" i="8"/>
  <c r="TK126" i="8"/>
  <c r="TL126" i="8"/>
  <c r="TM126" i="8"/>
  <c r="TN126" i="8"/>
  <c r="TO126" i="8"/>
  <c r="TP126" i="8"/>
  <c r="TQ126" i="8"/>
  <c r="TR126" i="8"/>
  <c r="TS126" i="8"/>
  <c r="TT126" i="8"/>
  <c r="TU126" i="8"/>
  <c r="TV126" i="8"/>
  <c r="TW126" i="8"/>
  <c r="TX126" i="8"/>
  <c r="TY126" i="8"/>
  <c r="TZ126" i="8"/>
  <c r="UA126" i="8"/>
  <c r="UB126" i="8"/>
  <c r="UC126" i="8"/>
  <c r="UD126" i="8"/>
  <c r="UE126" i="8"/>
  <c r="SJ127" i="8"/>
  <c r="SK127" i="8"/>
  <c r="SL127" i="8"/>
  <c r="SM127" i="8"/>
  <c r="SN127" i="8"/>
  <c r="SO127" i="8"/>
  <c r="SP127" i="8"/>
  <c r="SQ127" i="8"/>
  <c r="SR127" i="8"/>
  <c r="SS127" i="8"/>
  <c r="ST127" i="8"/>
  <c r="SU127" i="8"/>
  <c r="SV127" i="8"/>
  <c r="SW127" i="8"/>
  <c r="SX127" i="8"/>
  <c r="SY127" i="8"/>
  <c r="SZ127" i="8"/>
  <c r="TA127" i="8"/>
  <c r="TB127" i="8"/>
  <c r="TC127" i="8"/>
  <c r="TD127" i="8"/>
  <c r="TE127" i="8"/>
  <c r="TF127" i="8"/>
  <c r="TG127" i="8"/>
  <c r="TH127" i="8"/>
  <c r="TI127" i="8"/>
  <c r="TJ127" i="8"/>
  <c r="TK127" i="8"/>
  <c r="TL127" i="8"/>
  <c r="TM127" i="8"/>
  <c r="TN127" i="8"/>
  <c r="TO127" i="8"/>
  <c r="TP127" i="8"/>
  <c r="TQ127" i="8"/>
  <c r="TR127" i="8"/>
  <c r="TS127" i="8"/>
  <c r="TT127" i="8"/>
  <c r="TU127" i="8"/>
  <c r="TV127" i="8"/>
  <c r="TW127" i="8"/>
  <c r="TX127" i="8"/>
  <c r="TY127" i="8"/>
  <c r="TZ127" i="8"/>
  <c r="UA127" i="8"/>
  <c r="UB127" i="8"/>
  <c r="UC127" i="8"/>
  <c r="UD127" i="8"/>
  <c r="UE127" i="8"/>
  <c r="SJ128" i="8"/>
  <c r="SK128" i="8"/>
  <c r="SL128" i="8"/>
  <c r="SM128" i="8"/>
  <c r="SN128" i="8"/>
  <c r="SO128" i="8"/>
  <c r="SP128" i="8"/>
  <c r="SQ128" i="8"/>
  <c r="SR128" i="8"/>
  <c r="SS128" i="8"/>
  <c r="ST128" i="8"/>
  <c r="SU128" i="8"/>
  <c r="SV128" i="8"/>
  <c r="SW128" i="8"/>
  <c r="SX128" i="8"/>
  <c r="SY128" i="8"/>
  <c r="SZ128" i="8"/>
  <c r="TA128" i="8"/>
  <c r="TB128" i="8"/>
  <c r="TC128" i="8"/>
  <c r="TD128" i="8"/>
  <c r="TE128" i="8"/>
  <c r="TF128" i="8"/>
  <c r="TG128" i="8"/>
  <c r="TH128" i="8"/>
  <c r="TI128" i="8"/>
  <c r="TJ128" i="8"/>
  <c r="TK128" i="8"/>
  <c r="TL128" i="8"/>
  <c r="TM128" i="8"/>
  <c r="TN128" i="8"/>
  <c r="TO128" i="8"/>
  <c r="TP128" i="8"/>
  <c r="TQ128" i="8"/>
  <c r="TR128" i="8"/>
  <c r="TS128" i="8"/>
  <c r="TT128" i="8"/>
  <c r="TU128" i="8"/>
  <c r="TV128" i="8"/>
  <c r="TW128" i="8"/>
  <c r="TX128" i="8"/>
  <c r="TY128" i="8"/>
  <c r="TZ128" i="8"/>
  <c r="UA128" i="8"/>
  <c r="UB128" i="8"/>
  <c r="UC128" i="8"/>
  <c r="UD128" i="8"/>
  <c r="UE128" i="8"/>
  <c r="SJ129" i="8"/>
  <c r="SK129" i="8"/>
  <c r="SL129" i="8"/>
  <c r="SM129" i="8"/>
  <c r="SN129" i="8"/>
  <c r="SO129" i="8"/>
  <c r="SP129" i="8"/>
  <c r="SQ129" i="8"/>
  <c r="SR129" i="8"/>
  <c r="SS129" i="8"/>
  <c r="ST129" i="8"/>
  <c r="SU129" i="8"/>
  <c r="SV129" i="8"/>
  <c r="SW129" i="8"/>
  <c r="SX129" i="8"/>
  <c r="SY129" i="8"/>
  <c r="SZ129" i="8"/>
  <c r="TA129" i="8"/>
  <c r="TB129" i="8"/>
  <c r="TC129" i="8"/>
  <c r="TD129" i="8"/>
  <c r="TE129" i="8"/>
  <c r="TF129" i="8"/>
  <c r="TG129" i="8"/>
  <c r="TH129" i="8"/>
  <c r="TI129" i="8"/>
  <c r="TJ129" i="8"/>
  <c r="TK129" i="8"/>
  <c r="TL129" i="8"/>
  <c r="TM129" i="8"/>
  <c r="TN129" i="8"/>
  <c r="TO129" i="8"/>
  <c r="TP129" i="8"/>
  <c r="TQ129" i="8"/>
  <c r="TR129" i="8"/>
  <c r="TS129" i="8"/>
  <c r="TT129" i="8"/>
  <c r="TU129" i="8"/>
  <c r="TV129" i="8"/>
  <c r="TW129" i="8"/>
  <c r="TX129" i="8"/>
  <c r="TY129" i="8"/>
  <c r="TZ129" i="8"/>
  <c r="UA129" i="8"/>
  <c r="UB129" i="8"/>
  <c r="UC129" i="8"/>
  <c r="UD129" i="8"/>
  <c r="UE129" i="8"/>
  <c r="SJ130" i="8"/>
  <c r="SK130" i="8"/>
  <c r="SL130" i="8"/>
  <c r="SM130" i="8"/>
  <c r="SN130" i="8"/>
  <c r="SO130" i="8"/>
  <c r="SP130" i="8"/>
  <c r="SQ130" i="8"/>
  <c r="SR130" i="8"/>
  <c r="SS130" i="8"/>
  <c r="ST130" i="8"/>
  <c r="SU130" i="8"/>
  <c r="SV130" i="8"/>
  <c r="SW130" i="8"/>
  <c r="SX130" i="8"/>
  <c r="SY130" i="8"/>
  <c r="SZ130" i="8"/>
  <c r="TA130" i="8"/>
  <c r="TB130" i="8"/>
  <c r="TC130" i="8"/>
  <c r="TD130" i="8"/>
  <c r="TE130" i="8"/>
  <c r="TF130" i="8"/>
  <c r="TG130" i="8"/>
  <c r="TH130" i="8"/>
  <c r="TI130" i="8"/>
  <c r="TJ130" i="8"/>
  <c r="TK130" i="8"/>
  <c r="TL130" i="8"/>
  <c r="TM130" i="8"/>
  <c r="TN130" i="8"/>
  <c r="TO130" i="8"/>
  <c r="TP130" i="8"/>
  <c r="TQ130" i="8"/>
  <c r="TR130" i="8"/>
  <c r="TS130" i="8"/>
  <c r="TT130" i="8"/>
  <c r="TU130" i="8"/>
  <c r="TV130" i="8"/>
  <c r="TW130" i="8"/>
  <c r="TX130" i="8"/>
  <c r="TY130" i="8"/>
  <c r="TZ130" i="8"/>
  <c r="UA130" i="8"/>
  <c r="UB130" i="8"/>
  <c r="UC130" i="8"/>
  <c r="UD130" i="8"/>
  <c r="UE130" i="8"/>
  <c r="SI123" i="8"/>
  <c r="SI124" i="8"/>
  <c r="SI125" i="8"/>
  <c r="SI126" i="8"/>
  <c r="SI127" i="8"/>
  <c r="SI128" i="8"/>
  <c r="SI129" i="8"/>
  <c r="SI130" i="8"/>
  <c r="F123" i="8"/>
  <c r="G123" i="8"/>
  <c r="H123" i="8"/>
  <c r="I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V123" i="8"/>
  <c r="W123" i="8"/>
  <c r="X123" i="8"/>
  <c r="Y123" i="8"/>
  <c r="Z123" i="8"/>
  <c r="AA123" i="8"/>
  <c r="AB123" i="8"/>
  <c r="AC123" i="8"/>
  <c r="AD123" i="8"/>
  <c r="AE123" i="8"/>
  <c r="AF123" i="8"/>
  <c r="AG123" i="8"/>
  <c r="AH123" i="8"/>
  <c r="AI123" i="8"/>
  <c r="AJ123" i="8"/>
  <c r="AK123" i="8"/>
  <c r="AL123" i="8"/>
  <c r="AM123" i="8"/>
  <c r="AN123" i="8"/>
  <c r="AO123" i="8"/>
  <c r="AP123" i="8"/>
  <c r="AQ123" i="8"/>
  <c r="AR123" i="8"/>
  <c r="AS123" i="8"/>
  <c r="AT123" i="8"/>
  <c r="AU123" i="8"/>
  <c r="AV123" i="8"/>
  <c r="AW123" i="8"/>
  <c r="AX123" i="8"/>
  <c r="AY123" i="8"/>
  <c r="AZ123" i="8"/>
  <c r="BA123" i="8"/>
  <c r="BB123" i="8"/>
  <c r="BC123" i="8"/>
  <c r="BD123" i="8"/>
  <c r="BE123" i="8"/>
  <c r="BF123" i="8"/>
  <c r="BG123" i="8"/>
  <c r="BH123" i="8"/>
  <c r="BI123" i="8"/>
  <c r="BJ123" i="8"/>
  <c r="BK123" i="8"/>
  <c r="BL123" i="8"/>
  <c r="BM123" i="8"/>
  <c r="BN123" i="8"/>
  <c r="BO123" i="8"/>
  <c r="BP123" i="8"/>
  <c r="BQ123" i="8"/>
  <c r="BR123" i="8"/>
  <c r="BS123" i="8"/>
  <c r="BT123" i="8"/>
  <c r="BU123" i="8"/>
  <c r="BV123" i="8"/>
  <c r="BW123" i="8"/>
  <c r="BX123" i="8"/>
  <c r="BY123" i="8"/>
  <c r="BZ123" i="8"/>
  <c r="CA123" i="8"/>
  <c r="CB123" i="8"/>
  <c r="CC123" i="8"/>
  <c r="CD123" i="8"/>
  <c r="CE123" i="8"/>
  <c r="CF123" i="8"/>
  <c r="CG123" i="8"/>
  <c r="CH123" i="8"/>
  <c r="CI123" i="8"/>
  <c r="CJ123" i="8"/>
  <c r="CK123" i="8"/>
  <c r="CL123" i="8"/>
  <c r="CM123" i="8"/>
  <c r="CN123" i="8"/>
  <c r="CO123" i="8"/>
  <c r="CP123" i="8"/>
  <c r="CQ123" i="8"/>
  <c r="CR123" i="8"/>
  <c r="CS123" i="8"/>
  <c r="CT123" i="8"/>
  <c r="CU123" i="8"/>
  <c r="CV123" i="8"/>
  <c r="CW123" i="8"/>
  <c r="CX123" i="8"/>
  <c r="CY123" i="8"/>
  <c r="CZ123" i="8"/>
  <c r="DA123" i="8"/>
  <c r="DB123" i="8"/>
  <c r="DC123" i="8"/>
  <c r="DD123" i="8"/>
  <c r="DE123" i="8"/>
  <c r="DF123" i="8"/>
  <c r="DG123" i="8"/>
  <c r="DH123" i="8"/>
  <c r="DI123" i="8"/>
  <c r="DJ123" i="8"/>
  <c r="DK123" i="8"/>
  <c r="DL123" i="8"/>
  <c r="DM123" i="8"/>
  <c r="DN123" i="8"/>
  <c r="DO123" i="8"/>
  <c r="DP123" i="8"/>
  <c r="DQ123" i="8"/>
  <c r="DR123" i="8"/>
  <c r="DS123" i="8"/>
  <c r="DT123" i="8"/>
  <c r="DU123" i="8"/>
  <c r="DV123" i="8"/>
  <c r="DW123" i="8"/>
  <c r="DX123" i="8"/>
  <c r="DY123" i="8"/>
  <c r="DZ123" i="8"/>
  <c r="EA123" i="8"/>
  <c r="EB123" i="8"/>
  <c r="EC123" i="8"/>
  <c r="ED123" i="8"/>
  <c r="EE123" i="8"/>
  <c r="EF123" i="8"/>
  <c r="EG123" i="8"/>
  <c r="EH123" i="8"/>
  <c r="EI123" i="8"/>
  <c r="EJ123" i="8"/>
  <c r="EK123" i="8"/>
  <c r="EL123" i="8"/>
  <c r="EM123" i="8"/>
  <c r="EN123" i="8"/>
  <c r="EO123" i="8"/>
  <c r="EP123" i="8"/>
  <c r="EQ123" i="8"/>
  <c r="ER123" i="8"/>
  <c r="ES123" i="8"/>
  <c r="ET123" i="8"/>
  <c r="EU123" i="8"/>
  <c r="EV123" i="8"/>
  <c r="EW123" i="8"/>
  <c r="EX123" i="8"/>
  <c r="EY123" i="8"/>
  <c r="EZ123" i="8"/>
  <c r="FA123" i="8"/>
  <c r="FB123" i="8"/>
  <c r="FC123" i="8"/>
  <c r="FD123" i="8"/>
  <c r="FE123" i="8"/>
  <c r="FF123" i="8"/>
  <c r="FG123" i="8"/>
  <c r="FH123" i="8"/>
  <c r="FI123" i="8"/>
  <c r="FJ123" i="8"/>
  <c r="FK123" i="8"/>
  <c r="FL123" i="8"/>
  <c r="FM123" i="8"/>
  <c r="FN123" i="8"/>
  <c r="FO123" i="8"/>
  <c r="FP123" i="8"/>
  <c r="FQ123" i="8"/>
  <c r="FR123" i="8"/>
  <c r="FS123" i="8"/>
  <c r="FT123" i="8"/>
  <c r="FU123" i="8"/>
  <c r="FV123" i="8"/>
  <c r="FW123" i="8"/>
  <c r="FX123" i="8"/>
  <c r="FY123" i="8"/>
  <c r="FZ123" i="8"/>
  <c r="GA123" i="8"/>
  <c r="GB123" i="8"/>
  <c r="GC123" i="8"/>
  <c r="GD123" i="8"/>
  <c r="GE123" i="8"/>
  <c r="GF123" i="8"/>
  <c r="GG123" i="8"/>
  <c r="GH123" i="8"/>
  <c r="GI123" i="8"/>
  <c r="GJ123" i="8"/>
  <c r="GK123" i="8"/>
  <c r="GL123" i="8"/>
  <c r="GM123" i="8"/>
  <c r="GN123" i="8"/>
  <c r="GO123" i="8"/>
  <c r="GP123" i="8"/>
  <c r="GQ123" i="8"/>
  <c r="GR123" i="8"/>
  <c r="GS123" i="8"/>
  <c r="GT123" i="8"/>
  <c r="GU123" i="8"/>
  <c r="GV123" i="8"/>
  <c r="GW123" i="8"/>
  <c r="GX123" i="8"/>
  <c r="GY123" i="8"/>
  <c r="GZ123" i="8"/>
  <c r="HA123" i="8"/>
  <c r="HB123" i="8"/>
  <c r="HC123" i="8"/>
  <c r="HD123" i="8"/>
  <c r="HE123" i="8"/>
  <c r="HF123" i="8"/>
  <c r="HG123" i="8"/>
  <c r="HH123" i="8"/>
  <c r="HI123" i="8"/>
  <c r="HJ123" i="8"/>
  <c r="HK123" i="8"/>
  <c r="HL123" i="8"/>
  <c r="HM123" i="8"/>
  <c r="HN123" i="8"/>
  <c r="HO123" i="8"/>
  <c r="HP123" i="8"/>
  <c r="HQ123" i="8"/>
  <c r="HR123" i="8"/>
  <c r="HS123" i="8"/>
  <c r="HT123" i="8"/>
  <c r="HU123" i="8"/>
  <c r="HV123" i="8"/>
  <c r="HW123" i="8"/>
  <c r="HX123" i="8"/>
  <c r="HY123" i="8"/>
  <c r="HZ123" i="8"/>
  <c r="IA123" i="8"/>
  <c r="IB123" i="8"/>
  <c r="IC123" i="8"/>
  <c r="ID123" i="8"/>
  <c r="IE123" i="8"/>
  <c r="IF123" i="8"/>
  <c r="IG123" i="8"/>
  <c r="IH123" i="8"/>
  <c r="II123" i="8"/>
  <c r="IJ123" i="8"/>
  <c r="IK123" i="8"/>
  <c r="IL123" i="8"/>
  <c r="IM123" i="8"/>
  <c r="IN123" i="8"/>
  <c r="IO123" i="8"/>
  <c r="IP123" i="8"/>
  <c r="IQ123" i="8"/>
  <c r="IR123" i="8"/>
  <c r="IS123" i="8"/>
  <c r="IT123" i="8"/>
  <c r="IU123" i="8"/>
  <c r="IV123" i="8"/>
  <c r="IW123" i="8"/>
  <c r="IX123" i="8"/>
  <c r="IY123" i="8"/>
  <c r="IZ123" i="8"/>
  <c r="JA123" i="8"/>
  <c r="JB123" i="8"/>
  <c r="JC123" i="8"/>
  <c r="JD123" i="8"/>
  <c r="JE123" i="8"/>
  <c r="JF123" i="8"/>
  <c r="JG123" i="8"/>
  <c r="JH123" i="8"/>
  <c r="JI123" i="8"/>
  <c r="JJ123" i="8"/>
  <c r="JK123" i="8"/>
  <c r="JL123" i="8"/>
  <c r="JM123" i="8"/>
  <c r="JN123" i="8"/>
  <c r="JO123" i="8"/>
  <c r="JP123" i="8"/>
  <c r="JQ123" i="8"/>
  <c r="JR123" i="8"/>
  <c r="JS123" i="8"/>
  <c r="JT123" i="8"/>
  <c r="JU123" i="8"/>
  <c r="JV123" i="8"/>
  <c r="JW123" i="8"/>
  <c r="JX123" i="8"/>
  <c r="JY123" i="8"/>
  <c r="JZ123" i="8"/>
  <c r="KA123" i="8"/>
  <c r="KB123" i="8"/>
  <c r="KC123" i="8"/>
  <c r="KD123" i="8"/>
  <c r="KE123" i="8"/>
  <c r="KF123" i="8"/>
  <c r="KG123" i="8"/>
  <c r="KH123" i="8"/>
  <c r="KI123" i="8"/>
  <c r="KJ123" i="8"/>
  <c r="KK123" i="8"/>
  <c r="KL123" i="8"/>
  <c r="KM123" i="8"/>
  <c r="KN123" i="8"/>
  <c r="KO123" i="8"/>
  <c r="KP123" i="8"/>
  <c r="KQ123" i="8"/>
  <c r="KR123" i="8"/>
  <c r="KS123" i="8"/>
  <c r="KT123" i="8"/>
  <c r="KU123" i="8"/>
  <c r="KV123" i="8"/>
  <c r="KW123" i="8"/>
  <c r="KX123" i="8"/>
  <c r="KY123" i="8"/>
  <c r="KZ123" i="8"/>
  <c r="LA123" i="8"/>
  <c r="LB123" i="8"/>
  <c r="LC123" i="8"/>
  <c r="LD123" i="8"/>
  <c r="LE123" i="8"/>
  <c r="LF123" i="8"/>
  <c r="LG123" i="8"/>
  <c r="LH123" i="8"/>
  <c r="LI123" i="8"/>
  <c r="LJ123" i="8"/>
  <c r="LK123" i="8"/>
  <c r="LL123" i="8"/>
  <c r="LM123" i="8"/>
  <c r="LN123" i="8"/>
  <c r="LO123" i="8"/>
  <c r="LP123" i="8"/>
  <c r="LQ123" i="8"/>
  <c r="LR123" i="8"/>
  <c r="LS123" i="8"/>
  <c r="LT123" i="8"/>
  <c r="LU123" i="8"/>
  <c r="LV123" i="8"/>
  <c r="LW123" i="8"/>
  <c r="LX123" i="8"/>
  <c r="LY123" i="8"/>
  <c r="LZ123" i="8"/>
  <c r="MA123" i="8"/>
  <c r="MB123" i="8"/>
  <c r="MC123" i="8"/>
  <c r="MD123" i="8"/>
  <c r="ME123" i="8"/>
  <c r="MF123" i="8"/>
  <c r="MG123" i="8"/>
  <c r="MH123" i="8"/>
  <c r="MI123" i="8"/>
  <c r="MJ123" i="8"/>
  <c r="MK123" i="8"/>
  <c r="ML123" i="8"/>
  <c r="MM123" i="8"/>
  <c r="MN123" i="8"/>
  <c r="MO123" i="8"/>
  <c r="MP123" i="8"/>
  <c r="MQ123" i="8"/>
  <c r="MR123" i="8"/>
  <c r="MS123" i="8"/>
  <c r="MT123" i="8"/>
  <c r="MU123" i="8"/>
  <c r="MV123" i="8"/>
  <c r="MW123" i="8"/>
  <c r="MX123" i="8"/>
  <c r="MY123" i="8"/>
  <c r="MZ123" i="8"/>
  <c r="NA123" i="8"/>
  <c r="NB123" i="8"/>
  <c r="NC123" i="8"/>
  <c r="ND123" i="8"/>
  <c r="NE123" i="8"/>
  <c r="NF123" i="8"/>
  <c r="NG123" i="8"/>
  <c r="NH123" i="8"/>
  <c r="NI123" i="8"/>
  <c r="NJ123" i="8"/>
  <c r="NK123" i="8"/>
  <c r="NL123" i="8"/>
  <c r="NM123" i="8"/>
  <c r="NN123" i="8"/>
  <c r="NO123" i="8"/>
  <c r="NP123" i="8"/>
  <c r="NQ123" i="8"/>
  <c r="NR123" i="8"/>
  <c r="NS123" i="8"/>
  <c r="NT123" i="8"/>
  <c r="NU123" i="8"/>
  <c r="NV123" i="8"/>
  <c r="NW123" i="8"/>
  <c r="NX123" i="8"/>
  <c r="NY123" i="8"/>
  <c r="NZ123" i="8"/>
  <c r="OA123" i="8"/>
  <c r="OB123" i="8"/>
  <c r="OC123" i="8"/>
  <c r="OD123" i="8"/>
  <c r="OE123" i="8"/>
  <c r="OF123" i="8"/>
  <c r="OG123" i="8"/>
  <c r="OH123" i="8"/>
  <c r="OI123" i="8"/>
  <c r="OJ123" i="8"/>
  <c r="OK123" i="8"/>
  <c r="OL123" i="8"/>
  <c r="OM123" i="8"/>
  <c r="ON123" i="8"/>
  <c r="OO123" i="8"/>
  <c r="OP123" i="8"/>
  <c r="OQ123" i="8"/>
  <c r="OR123" i="8"/>
  <c r="OS123" i="8"/>
  <c r="OT123" i="8"/>
  <c r="OU123" i="8"/>
  <c r="OV123" i="8"/>
  <c r="OW123" i="8"/>
  <c r="OX123" i="8"/>
  <c r="OY123" i="8"/>
  <c r="OZ123" i="8"/>
  <c r="PA123" i="8"/>
  <c r="PB123" i="8"/>
  <c r="PC123" i="8"/>
  <c r="PD123" i="8"/>
  <c r="PE123" i="8"/>
  <c r="PF123" i="8"/>
  <c r="PG123" i="8"/>
  <c r="PH123" i="8"/>
  <c r="PI123" i="8"/>
  <c r="PJ123" i="8"/>
  <c r="PK123" i="8"/>
  <c r="PL123" i="8"/>
  <c r="PM123" i="8"/>
  <c r="PN123" i="8"/>
  <c r="PO123" i="8"/>
  <c r="PP123" i="8"/>
  <c r="PQ123" i="8"/>
  <c r="PR123" i="8"/>
  <c r="PS123" i="8"/>
  <c r="PT123" i="8"/>
  <c r="PU123" i="8"/>
  <c r="PV123" i="8"/>
  <c r="PW123" i="8"/>
  <c r="PX123" i="8"/>
  <c r="PY123" i="8"/>
  <c r="PZ123" i="8"/>
  <c r="QA123" i="8"/>
  <c r="QB123" i="8"/>
  <c r="QC123" i="8"/>
  <c r="QD123" i="8"/>
  <c r="QE123" i="8"/>
  <c r="QF123" i="8"/>
  <c r="QG123" i="8"/>
  <c r="QH123" i="8"/>
  <c r="QI123" i="8"/>
  <c r="QJ123" i="8"/>
  <c r="QK123" i="8"/>
  <c r="QL123" i="8"/>
  <c r="QM123" i="8"/>
  <c r="QN123" i="8"/>
  <c r="QO123" i="8"/>
  <c r="QP123" i="8"/>
  <c r="QQ123" i="8"/>
  <c r="QR123" i="8"/>
  <c r="QS123" i="8"/>
  <c r="QT123" i="8"/>
  <c r="QU123" i="8"/>
  <c r="QV123" i="8"/>
  <c r="QW123" i="8"/>
  <c r="QX123" i="8"/>
  <c r="QY123" i="8"/>
  <c r="QZ123" i="8"/>
  <c r="RA123" i="8"/>
  <c r="RB123" i="8"/>
  <c r="RC123" i="8"/>
  <c r="RD123" i="8"/>
  <c r="RE123" i="8"/>
  <c r="RF123" i="8"/>
  <c r="RG123" i="8"/>
  <c r="RH123" i="8"/>
  <c r="RI123" i="8"/>
  <c r="RJ123" i="8"/>
  <c r="RK123" i="8"/>
  <c r="RL123" i="8"/>
  <c r="RM123" i="8"/>
  <c r="RN123" i="8"/>
  <c r="RO123" i="8"/>
  <c r="RP123" i="8"/>
  <c r="RQ123" i="8"/>
  <c r="RR123" i="8"/>
  <c r="RS123" i="8"/>
  <c r="RT123" i="8"/>
  <c r="RU123" i="8"/>
  <c r="RV123" i="8"/>
  <c r="RW123" i="8"/>
  <c r="RX123" i="8"/>
  <c r="RY123" i="8"/>
  <c r="RZ123" i="8"/>
  <c r="SA123" i="8"/>
  <c r="SB123" i="8"/>
  <c r="SC123" i="8"/>
  <c r="SD123" i="8"/>
  <c r="SE123" i="8"/>
  <c r="SF123" i="8"/>
  <c r="SG123" i="8"/>
  <c r="SH123" i="8"/>
  <c r="F124" i="8"/>
  <c r="G124" i="8"/>
  <c r="H124" i="8"/>
  <c r="I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V124" i="8"/>
  <c r="W124" i="8"/>
  <c r="X124" i="8"/>
  <c r="Y124" i="8"/>
  <c r="Z124" i="8"/>
  <c r="AA124" i="8"/>
  <c r="AB124" i="8"/>
  <c r="AC124" i="8"/>
  <c r="AD124" i="8"/>
  <c r="AE124" i="8"/>
  <c r="AF124" i="8"/>
  <c r="AG124" i="8"/>
  <c r="AH124" i="8"/>
  <c r="AI124" i="8"/>
  <c r="AJ124" i="8"/>
  <c r="AK124" i="8"/>
  <c r="AL124" i="8"/>
  <c r="AM124" i="8"/>
  <c r="AN124" i="8"/>
  <c r="AO124" i="8"/>
  <c r="AP124" i="8"/>
  <c r="AQ124" i="8"/>
  <c r="AR124" i="8"/>
  <c r="AS124" i="8"/>
  <c r="AT124" i="8"/>
  <c r="AU124" i="8"/>
  <c r="AV124" i="8"/>
  <c r="AW124" i="8"/>
  <c r="AX124" i="8"/>
  <c r="AY124" i="8"/>
  <c r="AZ124" i="8"/>
  <c r="BA124" i="8"/>
  <c r="BB124" i="8"/>
  <c r="BC124" i="8"/>
  <c r="BD124" i="8"/>
  <c r="BE124" i="8"/>
  <c r="BF124" i="8"/>
  <c r="BG124" i="8"/>
  <c r="BH124" i="8"/>
  <c r="BI124" i="8"/>
  <c r="BJ124" i="8"/>
  <c r="BK124" i="8"/>
  <c r="BL124" i="8"/>
  <c r="BM124" i="8"/>
  <c r="BN124" i="8"/>
  <c r="BO124" i="8"/>
  <c r="BP124" i="8"/>
  <c r="BQ124" i="8"/>
  <c r="BR124" i="8"/>
  <c r="BS124" i="8"/>
  <c r="BT124" i="8"/>
  <c r="BU124" i="8"/>
  <c r="BV124" i="8"/>
  <c r="BW124" i="8"/>
  <c r="BX124" i="8"/>
  <c r="BY124" i="8"/>
  <c r="BZ124" i="8"/>
  <c r="CA124" i="8"/>
  <c r="CB124" i="8"/>
  <c r="CC124" i="8"/>
  <c r="CD124" i="8"/>
  <c r="CE124" i="8"/>
  <c r="CF124" i="8"/>
  <c r="CG124" i="8"/>
  <c r="CH124" i="8"/>
  <c r="CI124" i="8"/>
  <c r="CJ124" i="8"/>
  <c r="CK124" i="8"/>
  <c r="CL124" i="8"/>
  <c r="CM124" i="8"/>
  <c r="CN124" i="8"/>
  <c r="CO124" i="8"/>
  <c r="CP124" i="8"/>
  <c r="CQ124" i="8"/>
  <c r="CR124" i="8"/>
  <c r="CS124" i="8"/>
  <c r="CT124" i="8"/>
  <c r="CU124" i="8"/>
  <c r="CV124" i="8"/>
  <c r="CW124" i="8"/>
  <c r="CX124" i="8"/>
  <c r="CY124" i="8"/>
  <c r="CZ124" i="8"/>
  <c r="DA124" i="8"/>
  <c r="DB124" i="8"/>
  <c r="DC124" i="8"/>
  <c r="DD124" i="8"/>
  <c r="DE124" i="8"/>
  <c r="DF124" i="8"/>
  <c r="DG124" i="8"/>
  <c r="DH124" i="8"/>
  <c r="DI124" i="8"/>
  <c r="DJ124" i="8"/>
  <c r="DK124" i="8"/>
  <c r="DL124" i="8"/>
  <c r="DM124" i="8"/>
  <c r="DN124" i="8"/>
  <c r="DO124" i="8"/>
  <c r="DP124" i="8"/>
  <c r="DQ124" i="8"/>
  <c r="DR124" i="8"/>
  <c r="DS124" i="8"/>
  <c r="DT124" i="8"/>
  <c r="DU124" i="8"/>
  <c r="DV124" i="8"/>
  <c r="DW124" i="8"/>
  <c r="DX124" i="8"/>
  <c r="DY124" i="8"/>
  <c r="DZ124" i="8"/>
  <c r="EA124" i="8"/>
  <c r="EB124" i="8"/>
  <c r="EC124" i="8"/>
  <c r="ED124" i="8"/>
  <c r="EE124" i="8"/>
  <c r="EF124" i="8"/>
  <c r="EG124" i="8"/>
  <c r="EH124" i="8"/>
  <c r="EI124" i="8"/>
  <c r="EJ124" i="8"/>
  <c r="EK124" i="8"/>
  <c r="EL124" i="8"/>
  <c r="EM124" i="8"/>
  <c r="EN124" i="8"/>
  <c r="EO124" i="8"/>
  <c r="EP124" i="8"/>
  <c r="EQ124" i="8"/>
  <c r="ER124" i="8"/>
  <c r="ES124" i="8"/>
  <c r="ET124" i="8"/>
  <c r="EU124" i="8"/>
  <c r="EV124" i="8"/>
  <c r="EW124" i="8"/>
  <c r="EX124" i="8"/>
  <c r="EY124" i="8"/>
  <c r="EZ124" i="8"/>
  <c r="FA124" i="8"/>
  <c r="FB124" i="8"/>
  <c r="FC124" i="8"/>
  <c r="FD124" i="8"/>
  <c r="FE124" i="8"/>
  <c r="FF124" i="8"/>
  <c r="FG124" i="8"/>
  <c r="FH124" i="8"/>
  <c r="FI124" i="8"/>
  <c r="FJ124" i="8"/>
  <c r="FK124" i="8"/>
  <c r="FL124" i="8"/>
  <c r="FM124" i="8"/>
  <c r="FN124" i="8"/>
  <c r="FO124" i="8"/>
  <c r="FP124" i="8"/>
  <c r="FQ124" i="8"/>
  <c r="FR124" i="8"/>
  <c r="FS124" i="8"/>
  <c r="FT124" i="8"/>
  <c r="FU124" i="8"/>
  <c r="FV124" i="8"/>
  <c r="FW124" i="8"/>
  <c r="FX124" i="8"/>
  <c r="FY124" i="8"/>
  <c r="FZ124" i="8"/>
  <c r="GA124" i="8"/>
  <c r="GB124" i="8"/>
  <c r="GC124" i="8"/>
  <c r="GD124" i="8"/>
  <c r="GE124" i="8"/>
  <c r="GF124" i="8"/>
  <c r="GG124" i="8"/>
  <c r="GH124" i="8"/>
  <c r="GI124" i="8"/>
  <c r="GJ124" i="8"/>
  <c r="GK124" i="8"/>
  <c r="GL124" i="8"/>
  <c r="GM124" i="8"/>
  <c r="GN124" i="8"/>
  <c r="GO124" i="8"/>
  <c r="GP124" i="8"/>
  <c r="GQ124" i="8"/>
  <c r="GR124" i="8"/>
  <c r="GS124" i="8"/>
  <c r="GT124" i="8"/>
  <c r="GU124" i="8"/>
  <c r="GV124" i="8"/>
  <c r="GW124" i="8"/>
  <c r="GX124" i="8"/>
  <c r="GY124" i="8"/>
  <c r="GZ124" i="8"/>
  <c r="HA124" i="8"/>
  <c r="HB124" i="8"/>
  <c r="HC124" i="8"/>
  <c r="HD124" i="8"/>
  <c r="HE124" i="8"/>
  <c r="HF124" i="8"/>
  <c r="HG124" i="8"/>
  <c r="HH124" i="8"/>
  <c r="HI124" i="8"/>
  <c r="HJ124" i="8"/>
  <c r="HK124" i="8"/>
  <c r="HL124" i="8"/>
  <c r="HM124" i="8"/>
  <c r="HN124" i="8"/>
  <c r="HO124" i="8"/>
  <c r="HP124" i="8"/>
  <c r="HQ124" i="8"/>
  <c r="HR124" i="8"/>
  <c r="HS124" i="8"/>
  <c r="HT124" i="8"/>
  <c r="HU124" i="8"/>
  <c r="HV124" i="8"/>
  <c r="HW124" i="8"/>
  <c r="HX124" i="8"/>
  <c r="HY124" i="8"/>
  <c r="HZ124" i="8"/>
  <c r="IA124" i="8"/>
  <c r="IB124" i="8"/>
  <c r="IC124" i="8"/>
  <c r="ID124" i="8"/>
  <c r="IE124" i="8"/>
  <c r="IF124" i="8"/>
  <c r="IG124" i="8"/>
  <c r="IH124" i="8"/>
  <c r="II124" i="8"/>
  <c r="IJ124" i="8"/>
  <c r="IK124" i="8"/>
  <c r="IL124" i="8"/>
  <c r="IM124" i="8"/>
  <c r="IN124" i="8"/>
  <c r="IO124" i="8"/>
  <c r="IP124" i="8"/>
  <c r="IQ124" i="8"/>
  <c r="IR124" i="8"/>
  <c r="IS124" i="8"/>
  <c r="IT124" i="8"/>
  <c r="IU124" i="8"/>
  <c r="IV124" i="8"/>
  <c r="IW124" i="8"/>
  <c r="IX124" i="8"/>
  <c r="IY124" i="8"/>
  <c r="IZ124" i="8"/>
  <c r="JA124" i="8"/>
  <c r="JB124" i="8"/>
  <c r="JC124" i="8"/>
  <c r="JD124" i="8"/>
  <c r="JE124" i="8"/>
  <c r="JF124" i="8"/>
  <c r="JG124" i="8"/>
  <c r="JH124" i="8"/>
  <c r="JI124" i="8"/>
  <c r="JJ124" i="8"/>
  <c r="JK124" i="8"/>
  <c r="JL124" i="8"/>
  <c r="JM124" i="8"/>
  <c r="JN124" i="8"/>
  <c r="JO124" i="8"/>
  <c r="JP124" i="8"/>
  <c r="JQ124" i="8"/>
  <c r="JR124" i="8"/>
  <c r="JS124" i="8"/>
  <c r="JT124" i="8"/>
  <c r="JU124" i="8"/>
  <c r="JV124" i="8"/>
  <c r="JW124" i="8"/>
  <c r="JX124" i="8"/>
  <c r="JY124" i="8"/>
  <c r="JZ124" i="8"/>
  <c r="KA124" i="8"/>
  <c r="KB124" i="8"/>
  <c r="KC124" i="8"/>
  <c r="KD124" i="8"/>
  <c r="KE124" i="8"/>
  <c r="KF124" i="8"/>
  <c r="KG124" i="8"/>
  <c r="KH124" i="8"/>
  <c r="KI124" i="8"/>
  <c r="KJ124" i="8"/>
  <c r="KK124" i="8"/>
  <c r="KL124" i="8"/>
  <c r="KM124" i="8"/>
  <c r="KN124" i="8"/>
  <c r="KO124" i="8"/>
  <c r="KP124" i="8"/>
  <c r="KQ124" i="8"/>
  <c r="KR124" i="8"/>
  <c r="KS124" i="8"/>
  <c r="KT124" i="8"/>
  <c r="KU124" i="8"/>
  <c r="KV124" i="8"/>
  <c r="KW124" i="8"/>
  <c r="KX124" i="8"/>
  <c r="KY124" i="8"/>
  <c r="KZ124" i="8"/>
  <c r="LA124" i="8"/>
  <c r="LB124" i="8"/>
  <c r="LC124" i="8"/>
  <c r="LD124" i="8"/>
  <c r="LE124" i="8"/>
  <c r="LF124" i="8"/>
  <c r="LG124" i="8"/>
  <c r="LH124" i="8"/>
  <c r="LI124" i="8"/>
  <c r="LJ124" i="8"/>
  <c r="LK124" i="8"/>
  <c r="LL124" i="8"/>
  <c r="LM124" i="8"/>
  <c r="LN124" i="8"/>
  <c r="LO124" i="8"/>
  <c r="LP124" i="8"/>
  <c r="LQ124" i="8"/>
  <c r="LR124" i="8"/>
  <c r="LS124" i="8"/>
  <c r="LT124" i="8"/>
  <c r="LU124" i="8"/>
  <c r="LV124" i="8"/>
  <c r="LW124" i="8"/>
  <c r="LX124" i="8"/>
  <c r="LY124" i="8"/>
  <c r="LZ124" i="8"/>
  <c r="MA124" i="8"/>
  <c r="MB124" i="8"/>
  <c r="MC124" i="8"/>
  <c r="MD124" i="8"/>
  <c r="ME124" i="8"/>
  <c r="MF124" i="8"/>
  <c r="MG124" i="8"/>
  <c r="MH124" i="8"/>
  <c r="MI124" i="8"/>
  <c r="MJ124" i="8"/>
  <c r="MK124" i="8"/>
  <c r="ML124" i="8"/>
  <c r="MM124" i="8"/>
  <c r="MN124" i="8"/>
  <c r="MO124" i="8"/>
  <c r="MP124" i="8"/>
  <c r="MQ124" i="8"/>
  <c r="MR124" i="8"/>
  <c r="MS124" i="8"/>
  <c r="MT124" i="8"/>
  <c r="MU124" i="8"/>
  <c r="MV124" i="8"/>
  <c r="MW124" i="8"/>
  <c r="MX124" i="8"/>
  <c r="MY124" i="8"/>
  <c r="MZ124" i="8"/>
  <c r="NA124" i="8"/>
  <c r="NB124" i="8"/>
  <c r="NC124" i="8"/>
  <c r="ND124" i="8"/>
  <c r="NE124" i="8"/>
  <c r="NF124" i="8"/>
  <c r="NG124" i="8"/>
  <c r="NH124" i="8"/>
  <c r="NI124" i="8"/>
  <c r="NJ124" i="8"/>
  <c r="NK124" i="8"/>
  <c r="NL124" i="8"/>
  <c r="NM124" i="8"/>
  <c r="NN124" i="8"/>
  <c r="NO124" i="8"/>
  <c r="NP124" i="8"/>
  <c r="NQ124" i="8"/>
  <c r="NR124" i="8"/>
  <c r="NS124" i="8"/>
  <c r="NT124" i="8"/>
  <c r="NU124" i="8"/>
  <c r="NV124" i="8"/>
  <c r="NW124" i="8"/>
  <c r="NX124" i="8"/>
  <c r="NY124" i="8"/>
  <c r="NZ124" i="8"/>
  <c r="OA124" i="8"/>
  <c r="OB124" i="8"/>
  <c r="OC124" i="8"/>
  <c r="OD124" i="8"/>
  <c r="OE124" i="8"/>
  <c r="OF124" i="8"/>
  <c r="OG124" i="8"/>
  <c r="OH124" i="8"/>
  <c r="OI124" i="8"/>
  <c r="OJ124" i="8"/>
  <c r="OK124" i="8"/>
  <c r="OL124" i="8"/>
  <c r="OM124" i="8"/>
  <c r="ON124" i="8"/>
  <c r="OO124" i="8"/>
  <c r="OP124" i="8"/>
  <c r="OQ124" i="8"/>
  <c r="OR124" i="8"/>
  <c r="OS124" i="8"/>
  <c r="OT124" i="8"/>
  <c r="OU124" i="8"/>
  <c r="OV124" i="8"/>
  <c r="OW124" i="8"/>
  <c r="OX124" i="8"/>
  <c r="OY124" i="8"/>
  <c r="OZ124" i="8"/>
  <c r="PA124" i="8"/>
  <c r="PB124" i="8"/>
  <c r="PC124" i="8"/>
  <c r="PD124" i="8"/>
  <c r="PE124" i="8"/>
  <c r="PF124" i="8"/>
  <c r="PG124" i="8"/>
  <c r="PH124" i="8"/>
  <c r="PI124" i="8"/>
  <c r="PJ124" i="8"/>
  <c r="PK124" i="8"/>
  <c r="PL124" i="8"/>
  <c r="PM124" i="8"/>
  <c r="PN124" i="8"/>
  <c r="PO124" i="8"/>
  <c r="PP124" i="8"/>
  <c r="PQ124" i="8"/>
  <c r="PR124" i="8"/>
  <c r="PS124" i="8"/>
  <c r="PT124" i="8"/>
  <c r="PU124" i="8"/>
  <c r="PV124" i="8"/>
  <c r="PW124" i="8"/>
  <c r="PX124" i="8"/>
  <c r="PY124" i="8"/>
  <c r="PZ124" i="8"/>
  <c r="QA124" i="8"/>
  <c r="QB124" i="8"/>
  <c r="QC124" i="8"/>
  <c r="QD124" i="8"/>
  <c r="QE124" i="8"/>
  <c r="QF124" i="8"/>
  <c r="QG124" i="8"/>
  <c r="QH124" i="8"/>
  <c r="QI124" i="8"/>
  <c r="QJ124" i="8"/>
  <c r="QK124" i="8"/>
  <c r="QL124" i="8"/>
  <c r="QM124" i="8"/>
  <c r="QN124" i="8"/>
  <c r="QO124" i="8"/>
  <c r="QP124" i="8"/>
  <c r="QQ124" i="8"/>
  <c r="QR124" i="8"/>
  <c r="QS124" i="8"/>
  <c r="QT124" i="8"/>
  <c r="QU124" i="8"/>
  <c r="QV124" i="8"/>
  <c r="QW124" i="8"/>
  <c r="QX124" i="8"/>
  <c r="QY124" i="8"/>
  <c r="QZ124" i="8"/>
  <c r="RA124" i="8"/>
  <c r="RB124" i="8"/>
  <c r="RC124" i="8"/>
  <c r="RD124" i="8"/>
  <c r="RE124" i="8"/>
  <c r="RF124" i="8"/>
  <c r="RG124" i="8"/>
  <c r="RH124" i="8"/>
  <c r="RI124" i="8"/>
  <c r="RJ124" i="8"/>
  <c r="RK124" i="8"/>
  <c r="RL124" i="8"/>
  <c r="RM124" i="8"/>
  <c r="RN124" i="8"/>
  <c r="RO124" i="8"/>
  <c r="RP124" i="8"/>
  <c r="RQ124" i="8"/>
  <c r="RR124" i="8"/>
  <c r="RS124" i="8"/>
  <c r="RT124" i="8"/>
  <c r="RU124" i="8"/>
  <c r="RV124" i="8"/>
  <c r="RW124" i="8"/>
  <c r="RX124" i="8"/>
  <c r="RY124" i="8"/>
  <c r="RZ124" i="8"/>
  <c r="SA124" i="8"/>
  <c r="SB124" i="8"/>
  <c r="SC124" i="8"/>
  <c r="SD124" i="8"/>
  <c r="SE124" i="8"/>
  <c r="SF124" i="8"/>
  <c r="SG124" i="8"/>
  <c r="SH124" i="8"/>
  <c r="F125" i="8"/>
  <c r="G125" i="8"/>
  <c r="H125" i="8"/>
  <c r="I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V125" i="8"/>
  <c r="W125" i="8"/>
  <c r="X125" i="8"/>
  <c r="Y125" i="8"/>
  <c r="Z125" i="8"/>
  <c r="AA125" i="8"/>
  <c r="AB125" i="8"/>
  <c r="AC125" i="8"/>
  <c r="AD125" i="8"/>
  <c r="AE125" i="8"/>
  <c r="AF125" i="8"/>
  <c r="AG125" i="8"/>
  <c r="AH125" i="8"/>
  <c r="AI125" i="8"/>
  <c r="AJ125" i="8"/>
  <c r="AK125" i="8"/>
  <c r="AL125" i="8"/>
  <c r="AM125" i="8"/>
  <c r="AN125" i="8"/>
  <c r="AO125" i="8"/>
  <c r="AP125" i="8"/>
  <c r="AQ125" i="8"/>
  <c r="AR125" i="8"/>
  <c r="AS125" i="8"/>
  <c r="AT125" i="8"/>
  <c r="AU125" i="8"/>
  <c r="AV125" i="8"/>
  <c r="AW125" i="8"/>
  <c r="AX125" i="8"/>
  <c r="AY125" i="8"/>
  <c r="AZ125" i="8"/>
  <c r="BA125" i="8"/>
  <c r="BB125" i="8"/>
  <c r="BC125" i="8"/>
  <c r="BD125" i="8"/>
  <c r="BE125" i="8"/>
  <c r="BF125" i="8"/>
  <c r="BG125" i="8"/>
  <c r="BH125" i="8"/>
  <c r="BI125" i="8"/>
  <c r="BJ125" i="8"/>
  <c r="BK125" i="8"/>
  <c r="BL125" i="8"/>
  <c r="BM125" i="8"/>
  <c r="BN125" i="8"/>
  <c r="BO125" i="8"/>
  <c r="BP125" i="8"/>
  <c r="BQ125" i="8"/>
  <c r="BR125" i="8"/>
  <c r="BS125" i="8"/>
  <c r="BT125" i="8"/>
  <c r="BU125" i="8"/>
  <c r="BV125" i="8"/>
  <c r="BW125" i="8"/>
  <c r="BX125" i="8"/>
  <c r="BY125" i="8"/>
  <c r="BZ125" i="8"/>
  <c r="CA125" i="8"/>
  <c r="CB125" i="8"/>
  <c r="CC125" i="8"/>
  <c r="CD125" i="8"/>
  <c r="CE125" i="8"/>
  <c r="CF125" i="8"/>
  <c r="CG125" i="8"/>
  <c r="CH125" i="8"/>
  <c r="CI125" i="8"/>
  <c r="CJ125" i="8"/>
  <c r="CK125" i="8"/>
  <c r="CL125" i="8"/>
  <c r="CM125" i="8"/>
  <c r="CN125" i="8"/>
  <c r="CO125" i="8"/>
  <c r="CP125" i="8"/>
  <c r="CQ125" i="8"/>
  <c r="CR125" i="8"/>
  <c r="CS125" i="8"/>
  <c r="CT125" i="8"/>
  <c r="CU125" i="8"/>
  <c r="CV125" i="8"/>
  <c r="CW125" i="8"/>
  <c r="CX125" i="8"/>
  <c r="CY125" i="8"/>
  <c r="CZ125" i="8"/>
  <c r="DA125" i="8"/>
  <c r="DB125" i="8"/>
  <c r="DC125" i="8"/>
  <c r="DD125" i="8"/>
  <c r="DE125" i="8"/>
  <c r="DF125" i="8"/>
  <c r="DG125" i="8"/>
  <c r="DH125" i="8"/>
  <c r="DI125" i="8"/>
  <c r="DJ125" i="8"/>
  <c r="DK125" i="8"/>
  <c r="DL125" i="8"/>
  <c r="DM125" i="8"/>
  <c r="DN125" i="8"/>
  <c r="DO125" i="8"/>
  <c r="DP125" i="8"/>
  <c r="DQ125" i="8"/>
  <c r="DR125" i="8"/>
  <c r="DS125" i="8"/>
  <c r="DT125" i="8"/>
  <c r="DU125" i="8"/>
  <c r="DV125" i="8"/>
  <c r="DW125" i="8"/>
  <c r="DX125" i="8"/>
  <c r="DY125" i="8"/>
  <c r="DZ125" i="8"/>
  <c r="EA125" i="8"/>
  <c r="EB125" i="8"/>
  <c r="EC125" i="8"/>
  <c r="ED125" i="8"/>
  <c r="EE125" i="8"/>
  <c r="EF125" i="8"/>
  <c r="EG125" i="8"/>
  <c r="EH125" i="8"/>
  <c r="EI125" i="8"/>
  <c r="EJ125" i="8"/>
  <c r="EK125" i="8"/>
  <c r="EL125" i="8"/>
  <c r="EM125" i="8"/>
  <c r="EN125" i="8"/>
  <c r="EO125" i="8"/>
  <c r="EP125" i="8"/>
  <c r="EQ125" i="8"/>
  <c r="ER125" i="8"/>
  <c r="ES125" i="8"/>
  <c r="ET125" i="8"/>
  <c r="EU125" i="8"/>
  <c r="EV125" i="8"/>
  <c r="EW125" i="8"/>
  <c r="EX125" i="8"/>
  <c r="EY125" i="8"/>
  <c r="EZ125" i="8"/>
  <c r="FA125" i="8"/>
  <c r="FB125" i="8"/>
  <c r="FC125" i="8"/>
  <c r="FD125" i="8"/>
  <c r="FE125" i="8"/>
  <c r="FF125" i="8"/>
  <c r="FG125" i="8"/>
  <c r="FH125" i="8"/>
  <c r="FI125" i="8"/>
  <c r="FJ125" i="8"/>
  <c r="FK125" i="8"/>
  <c r="FL125" i="8"/>
  <c r="FM125" i="8"/>
  <c r="FN125" i="8"/>
  <c r="FO125" i="8"/>
  <c r="FP125" i="8"/>
  <c r="FQ125" i="8"/>
  <c r="FR125" i="8"/>
  <c r="FS125" i="8"/>
  <c r="FT125" i="8"/>
  <c r="FU125" i="8"/>
  <c r="FV125" i="8"/>
  <c r="FW125" i="8"/>
  <c r="FX125" i="8"/>
  <c r="FY125" i="8"/>
  <c r="FZ125" i="8"/>
  <c r="GA125" i="8"/>
  <c r="GB125" i="8"/>
  <c r="GC125" i="8"/>
  <c r="GD125" i="8"/>
  <c r="GE125" i="8"/>
  <c r="GF125" i="8"/>
  <c r="GG125" i="8"/>
  <c r="GH125" i="8"/>
  <c r="GI125" i="8"/>
  <c r="GJ125" i="8"/>
  <c r="GK125" i="8"/>
  <c r="GL125" i="8"/>
  <c r="GM125" i="8"/>
  <c r="GN125" i="8"/>
  <c r="GO125" i="8"/>
  <c r="GP125" i="8"/>
  <c r="GQ125" i="8"/>
  <c r="GR125" i="8"/>
  <c r="GS125" i="8"/>
  <c r="GT125" i="8"/>
  <c r="GU125" i="8"/>
  <c r="GV125" i="8"/>
  <c r="GW125" i="8"/>
  <c r="GX125" i="8"/>
  <c r="GY125" i="8"/>
  <c r="GZ125" i="8"/>
  <c r="HA125" i="8"/>
  <c r="HB125" i="8"/>
  <c r="HC125" i="8"/>
  <c r="HD125" i="8"/>
  <c r="HE125" i="8"/>
  <c r="HF125" i="8"/>
  <c r="HG125" i="8"/>
  <c r="HH125" i="8"/>
  <c r="HI125" i="8"/>
  <c r="HJ125" i="8"/>
  <c r="HK125" i="8"/>
  <c r="HL125" i="8"/>
  <c r="HM125" i="8"/>
  <c r="HN125" i="8"/>
  <c r="HO125" i="8"/>
  <c r="HP125" i="8"/>
  <c r="HQ125" i="8"/>
  <c r="HR125" i="8"/>
  <c r="HS125" i="8"/>
  <c r="HT125" i="8"/>
  <c r="HU125" i="8"/>
  <c r="HV125" i="8"/>
  <c r="HW125" i="8"/>
  <c r="HX125" i="8"/>
  <c r="HY125" i="8"/>
  <c r="HZ125" i="8"/>
  <c r="IA125" i="8"/>
  <c r="IB125" i="8"/>
  <c r="IC125" i="8"/>
  <c r="ID125" i="8"/>
  <c r="IE125" i="8"/>
  <c r="IF125" i="8"/>
  <c r="IG125" i="8"/>
  <c r="IH125" i="8"/>
  <c r="II125" i="8"/>
  <c r="IJ125" i="8"/>
  <c r="IK125" i="8"/>
  <c r="IL125" i="8"/>
  <c r="IM125" i="8"/>
  <c r="IN125" i="8"/>
  <c r="IO125" i="8"/>
  <c r="IP125" i="8"/>
  <c r="IQ125" i="8"/>
  <c r="IR125" i="8"/>
  <c r="IS125" i="8"/>
  <c r="IT125" i="8"/>
  <c r="IU125" i="8"/>
  <c r="IV125" i="8"/>
  <c r="IW125" i="8"/>
  <c r="IX125" i="8"/>
  <c r="IY125" i="8"/>
  <c r="IZ125" i="8"/>
  <c r="JA125" i="8"/>
  <c r="JB125" i="8"/>
  <c r="JC125" i="8"/>
  <c r="JD125" i="8"/>
  <c r="JE125" i="8"/>
  <c r="JF125" i="8"/>
  <c r="JG125" i="8"/>
  <c r="JH125" i="8"/>
  <c r="JI125" i="8"/>
  <c r="JJ125" i="8"/>
  <c r="JK125" i="8"/>
  <c r="JL125" i="8"/>
  <c r="JM125" i="8"/>
  <c r="JN125" i="8"/>
  <c r="JO125" i="8"/>
  <c r="JP125" i="8"/>
  <c r="JQ125" i="8"/>
  <c r="JR125" i="8"/>
  <c r="JS125" i="8"/>
  <c r="JT125" i="8"/>
  <c r="JU125" i="8"/>
  <c r="JV125" i="8"/>
  <c r="JW125" i="8"/>
  <c r="JX125" i="8"/>
  <c r="JY125" i="8"/>
  <c r="JZ125" i="8"/>
  <c r="KA125" i="8"/>
  <c r="KB125" i="8"/>
  <c r="KC125" i="8"/>
  <c r="KD125" i="8"/>
  <c r="KE125" i="8"/>
  <c r="KF125" i="8"/>
  <c r="KG125" i="8"/>
  <c r="KH125" i="8"/>
  <c r="KI125" i="8"/>
  <c r="KJ125" i="8"/>
  <c r="KK125" i="8"/>
  <c r="KL125" i="8"/>
  <c r="KM125" i="8"/>
  <c r="KN125" i="8"/>
  <c r="KO125" i="8"/>
  <c r="KP125" i="8"/>
  <c r="KQ125" i="8"/>
  <c r="KR125" i="8"/>
  <c r="KS125" i="8"/>
  <c r="KT125" i="8"/>
  <c r="KU125" i="8"/>
  <c r="KV125" i="8"/>
  <c r="KW125" i="8"/>
  <c r="KX125" i="8"/>
  <c r="KY125" i="8"/>
  <c r="KZ125" i="8"/>
  <c r="LA125" i="8"/>
  <c r="LB125" i="8"/>
  <c r="LC125" i="8"/>
  <c r="LD125" i="8"/>
  <c r="LE125" i="8"/>
  <c r="LF125" i="8"/>
  <c r="LG125" i="8"/>
  <c r="LH125" i="8"/>
  <c r="LI125" i="8"/>
  <c r="LJ125" i="8"/>
  <c r="LK125" i="8"/>
  <c r="LL125" i="8"/>
  <c r="LM125" i="8"/>
  <c r="LN125" i="8"/>
  <c r="LO125" i="8"/>
  <c r="LP125" i="8"/>
  <c r="LQ125" i="8"/>
  <c r="LR125" i="8"/>
  <c r="LS125" i="8"/>
  <c r="LT125" i="8"/>
  <c r="LU125" i="8"/>
  <c r="LV125" i="8"/>
  <c r="LW125" i="8"/>
  <c r="LX125" i="8"/>
  <c r="LY125" i="8"/>
  <c r="LZ125" i="8"/>
  <c r="MA125" i="8"/>
  <c r="MB125" i="8"/>
  <c r="MC125" i="8"/>
  <c r="MD125" i="8"/>
  <c r="ME125" i="8"/>
  <c r="MF125" i="8"/>
  <c r="MG125" i="8"/>
  <c r="MH125" i="8"/>
  <c r="MI125" i="8"/>
  <c r="MJ125" i="8"/>
  <c r="MK125" i="8"/>
  <c r="ML125" i="8"/>
  <c r="MM125" i="8"/>
  <c r="MN125" i="8"/>
  <c r="MO125" i="8"/>
  <c r="MP125" i="8"/>
  <c r="MQ125" i="8"/>
  <c r="MR125" i="8"/>
  <c r="MS125" i="8"/>
  <c r="MT125" i="8"/>
  <c r="MU125" i="8"/>
  <c r="MV125" i="8"/>
  <c r="MW125" i="8"/>
  <c r="MX125" i="8"/>
  <c r="MY125" i="8"/>
  <c r="MZ125" i="8"/>
  <c r="NA125" i="8"/>
  <c r="NB125" i="8"/>
  <c r="NC125" i="8"/>
  <c r="ND125" i="8"/>
  <c r="NE125" i="8"/>
  <c r="NF125" i="8"/>
  <c r="NG125" i="8"/>
  <c r="NH125" i="8"/>
  <c r="NI125" i="8"/>
  <c r="NJ125" i="8"/>
  <c r="NK125" i="8"/>
  <c r="NL125" i="8"/>
  <c r="NM125" i="8"/>
  <c r="NN125" i="8"/>
  <c r="NO125" i="8"/>
  <c r="NP125" i="8"/>
  <c r="NQ125" i="8"/>
  <c r="NR125" i="8"/>
  <c r="NS125" i="8"/>
  <c r="NT125" i="8"/>
  <c r="NU125" i="8"/>
  <c r="NV125" i="8"/>
  <c r="NW125" i="8"/>
  <c r="NX125" i="8"/>
  <c r="NY125" i="8"/>
  <c r="NZ125" i="8"/>
  <c r="OA125" i="8"/>
  <c r="OB125" i="8"/>
  <c r="OC125" i="8"/>
  <c r="OD125" i="8"/>
  <c r="OE125" i="8"/>
  <c r="OF125" i="8"/>
  <c r="OG125" i="8"/>
  <c r="OH125" i="8"/>
  <c r="OI125" i="8"/>
  <c r="OJ125" i="8"/>
  <c r="OK125" i="8"/>
  <c r="OL125" i="8"/>
  <c r="OM125" i="8"/>
  <c r="ON125" i="8"/>
  <c r="OO125" i="8"/>
  <c r="OP125" i="8"/>
  <c r="OQ125" i="8"/>
  <c r="OR125" i="8"/>
  <c r="OS125" i="8"/>
  <c r="OT125" i="8"/>
  <c r="OU125" i="8"/>
  <c r="OV125" i="8"/>
  <c r="OW125" i="8"/>
  <c r="OX125" i="8"/>
  <c r="OY125" i="8"/>
  <c r="OZ125" i="8"/>
  <c r="PA125" i="8"/>
  <c r="PB125" i="8"/>
  <c r="PC125" i="8"/>
  <c r="PD125" i="8"/>
  <c r="PE125" i="8"/>
  <c r="PF125" i="8"/>
  <c r="PG125" i="8"/>
  <c r="PH125" i="8"/>
  <c r="PI125" i="8"/>
  <c r="PJ125" i="8"/>
  <c r="PK125" i="8"/>
  <c r="PL125" i="8"/>
  <c r="PM125" i="8"/>
  <c r="PN125" i="8"/>
  <c r="PO125" i="8"/>
  <c r="PP125" i="8"/>
  <c r="PQ125" i="8"/>
  <c r="PR125" i="8"/>
  <c r="PS125" i="8"/>
  <c r="PT125" i="8"/>
  <c r="PU125" i="8"/>
  <c r="PV125" i="8"/>
  <c r="PW125" i="8"/>
  <c r="PX125" i="8"/>
  <c r="PY125" i="8"/>
  <c r="PZ125" i="8"/>
  <c r="QA125" i="8"/>
  <c r="QB125" i="8"/>
  <c r="QC125" i="8"/>
  <c r="QD125" i="8"/>
  <c r="QE125" i="8"/>
  <c r="QF125" i="8"/>
  <c r="QG125" i="8"/>
  <c r="QH125" i="8"/>
  <c r="QI125" i="8"/>
  <c r="QJ125" i="8"/>
  <c r="QK125" i="8"/>
  <c r="QL125" i="8"/>
  <c r="QM125" i="8"/>
  <c r="QN125" i="8"/>
  <c r="QO125" i="8"/>
  <c r="QP125" i="8"/>
  <c r="QQ125" i="8"/>
  <c r="QR125" i="8"/>
  <c r="QS125" i="8"/>
  <c r="QT125" i="8"/>
  <c r="QU125" i="8"/>
  <c r="QV125" i="8"/>
  <c r="QW125" i="8"/>
  <c r="QX125" i="8"/>
  <c r="QY125" i="8"/>
  <c r="QZ125" i="8"/>
  <c r="RA125" i="8"/>
  <c r="RB125" i="8"/>
  <c r="RC125" i="8"/>
  <c r="RD125" i="8"/>
  <c r="RE125" i="8"/>
  <c r="RF125" i="8"/>
  <c r="RG125" i="8"/>
  <c r="RH125" i="8"/>
  <c r="RI125" i="8"/>
  <c r="RJ125" i="8"/>
  <c r="RK125" i="8"/>
  <c r="RL125" i="8"/>
  <c r="RM125" i="8"/>
  <c r="RN125" i="8"/>
  <c r="RO125" i="8"/>
  <c r="RP125" i="8"/>
  <c r="RQ125" i="8"/>
  <c r="RR125" i="8"/>
  <c r="RS125" i="8"/>
  <c r="RT125" i="8"/>
  <c r="RU125" i="8"/>
  <c r="RV125" i="8"/>
  <c r="RW125" i="8"/>
  <c r="RX125" i="8"/>
  <c r="RY125" i="8"/>
  <c r="RZ125" i="8"/>
  <c r="SA125" i="8"/>
  <c r="SB125" i="8"/>
  <c r="SC125" i="8"/>
  <c r="SD125" i="8"/>
  <c r="SE125" i="8"/>
  <c r="SF125" i="8"/>
  <c r="SG125" i="8"/>
  <c r="SH125" i="8"/>
  <c r="F126" i="8"/>
  <c r="G126" i="8"/>
  <c r="H126" i="8"/>
  <c r="I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V126" i="8"/>
  <c r="W126" i="8"/>
  <c r="X126" i="8"/>
  <c r="Y126" i="8"/>
  <c r="Z126" i="8"/>
  <c r="AA126" i="8"/>
  <c r="AB126" i="8"/>
  <c r="AC126" i="8"/>
  <c r="AD126" i="8"/>
  <c r="AE126" i="8"/>
  <c r="AF126" i="8"/>
  <c r="AG126" i="8"/>
  <c r="AH126" i="8"/>
  <c r="AI126" i="8"/>
  <c r="AJ126" i="8"/>
  <c r="AK126" i="8"/>
  <c r="AL126" i="8"/>
  <c r="AM126" i="8"/>
  <c r="AN126" i="8"/>
  <c r="AO126" i="8"/>
  <c r="AP126" i="8"/>
  <c r="AQ126" i="8"/>
  <c r="AR126" i="8"/>
  <c r="AS126" i="8"/>
  <c r="AT126" i="8"/>
  <c r="AU126" i="8"/>
  <c r="AV126" i="8"/>
  <c r="AW126" i="8"/>
  <c r="AX126" i="8"/>
  <c r="AY126" i="8"/>
  <c r="AZ126" i="8"/>
  <c r="BA126" i="8"/>
  <c r="BB126" i="8"/>
  <c r="BC126" i="8"/>
  <c r="BD126" i="8"/>
  <c r="BE126" i="8"/>
  <c r="BF126" i="8"/>
  <c r="BG126" i="8"/>
  <c r="BH126" i="8"/>
  <c r="BI126" i="8"/>
  <c r="BJ126" i="8"/>
  <c r="BK126" i="8"/>
  <c r="BL126" i="8"/>
  <c r="BM126" i="8"/>
  <c r="BN126" i="8"/>
  <c r="BO126" i="8"/>
  <c r="BP126" i="8"/>
  <c r="BQ126" i="8"/>
  <c r="BR126" i="8"/>
  <c r="BS126" i="8"/>
  <c r="BT126" i="8"/>
  <c r="BU126" i="8"/>
  <c r="BV126" i="8"/>
  <c r="BW126" i="8"/>
  <c r="BX126" i="8"/>
  <c r="BY126" i="8"/>
  <c r="BZ126" i="8"/>
  <c r="CA126" i="8"/>
  <c r="CB126" i="8"/>
  <c r="CC126" i="8"/>
  <c r="CD126" i="8"/>
  <c r="CE126" i="8"/>
  <c r="CF126" i="8"/>
  <c r="CG126" i="8"/>
  <c r="CH126" i="8"/>
  <c r="CI126" i="8"/>
  <c r="CJ126" i="8"/>
  <c r="CK126" i="8"/>
  <c r="CL126" i="8"/>
  <c r="CM126" i="8"/>
  <c r="CN126" i="8"/>
  <c r="CO126" i="8"/>
  <c r="CP126" i="8"/>
  <c r="CQ126" i="8"/>
  <c r="CR126" i="8"/>
  <c r="CS126" i="8"/>
  <c r="CT126" i="8"/>
  <c r="CU126" i="8"/>
  <c r="CV126" i="8"/>
  <c r="CW126" i="8"/>
  <c r="CX126" i="8"/>
  <c r="CY126" i="8"/>
  <c r="CZ126" i="8"/>
  <c r="DA126" i="8"/>
  <c r="DB126" i="8"/>
  <c r="DC126" i="8"/>
  <c r="DD126" i="8"/>
  <c r="DE126" i="8"/>
  <c r="DF126" i="8"/>
  <c r="DG126" i="8"/>
  <c r="DH126" i="8"/>
  <c r="DI126" i="8"/>
  <c r="DJ126" i="8"/>
  <c r="DK126" i="8"/>
  <c r="DL126" i="8"/>
  <c r="DM126" i="8"/>
  <c r="DN126" i="8"/>
  <c r="DO126" i="8"/>
  <c r="DP126" i="8"/>
  <c r="DQ126" i="8"/>
  <c r="DR126" i="8"/>
  <c r="DS126" i="8"/>
  <c r="DT126" i="8"/>
  <c r="DU126" i="8"/>
  <c r="DV126" i="8"/>
  <c r="DW126" i="8"/>
  <c r="DX126" i="8"/>
  <c r="DY126" i="8"/>
  <c r="DZ126" i="8"/>
  <c r="EA126" i="8"/>
  <c r="EB126" i="8"/>
  <c r="EC126" i="8"/>
  <c r="ED126" i="8"/>
  <c r="EE126" i="8"/>
  <c r="EF126" i="8"/>
  <c r="EG126" i="8"/>
  <c r="EH126" i="8"/>
  <c r="EI126" i="8"/>
  <c r="EJ126" i="8"/>
  <c r="EK126" i="8"/>
  <c r="EL126" i="8"/>
  <c r="EM126" i="8"/>
  <c r="EN126" i="8"/>
  <c r="EO126" i="8"/>
  <c r="EP126" i="8"/>
  <c r="EQ126" i="8"/>
  <c r="ER126" i="8"/>
  <c r="ES126" i="8"/>
  <c r="ET126" i="8"/>
  <c r="EU126" i="8"/>
  <c r="EV126" i="8"/>
  <c r="EW126" i="8"/>
  <c r="EX126" i="8"/>
  <c r="EY126" i="8"/>
  <c r="EZ126" i="8"/>
  <c r="FA126" i="8"/>
  <c r="FB126" i="8"/>
  <c r="FC126" i="8"/>
  <c r="FD126" i="8"/>
  <c r="FE126" i="8"/>
  <c r="FF126" i="8"/>
  <c r="FG126" i="8"/>
  <c r="FH126" i="8"/>
  <c r="FI126" i="8"/>
  <c r="FJ126" i="8"/>
  <c r="FK126" i="8"/>
  <c r="FL126" i="8"/>
  <c r="FM126" i="8"/>
  <c r="FN126" i="8"/>
  <c r="FO126" i="8"/>
  <c r="FP126" i="8"/>
  <c r="FQ126" i="8"/>
  <c r="FR126" i="8"/>
  <c r="FS126" i="8"/>
  <c r="FT126" i="8"/>
  <c r="FU126" i="8"/>
  <c r="FV126" i="8"/>
  <c r="FW126" i="8"/>
  <c r="FX126" i="8"/>
  <c r="FY126" i="8"/>
  <c r="FZ126" i="8"/>
  <c r="GA126" i="8"/>
  <c r="GB126" i="8"/>
  <c r="GC126" i="8"/>
  <c r="GD126" i="8"/>
  <c r="GE126" i="8"/>
  <c r="GF126" i="8"/>
  <c r="GG126" i="8"/>
  <c r="GH126" i="8"/>
  <c r="GI126" i="8"/>
  <c r="GJ126" i="8"/>
  <c r="GK126" i="8"/>
  <c r="GL126" i="8"/>
  <c r="GM126" i="8"/>
  <c r="GN126" i="8"/>
  <c r="GO126" i="8"/>
  <c r="GP126" i="8"/>
  <c r="GQ126" i="8"/>
  <c r="GR126" i="8"/>
  <c r="GS126" i="8"/>
  <c r="GT126" i="8"/>
  <c r="GU126" i="8"/>
  <c r="GV126" i="8"/>
  <c r="GW126" i="8"/>
  <c r="GX126" i="8"/>
  <c r="GY126" i="8"/>
  <c r="GZ126" i="8"/>
  <c r="HA126" i="8"/>
  <c r="HB126" i="8"/>
  <c r="HC126" i="8"/>
  <c r="HD126" i="8"/>
  <c r="HE126" i="8"/>
  <c r="HF126" i="8"/>
  <c r="HG126" i="8"/>
  <c r="HH126" i="8"/>
  <c r="HI126" i="8"/>
  <c r="HJ126" i="8"/>
  <c r="HK126" i="8"/>
  <c r="HL126" i="8"/>
  <c r="HM126" i="8"/>
  <c r="HN126" i="8"/>
  <c r="HO126" i="8"/>
  <c r="HP126" i="8"/>
  <c r="HQ126" i="8"/>
  <c r="HR126" i="8"/>
  <c r="HS126" i="8"/>
  <c r="HT126" i="8"/>
  <c r="HU126" i="8"/>
  <c r="HV126" i="8"/>
  <c r="HW126" i="8"/>
  <c r="HX126" i="8"/>
  <c r="HY126" i="8"/>
  <c r="HZ126" i="8"/>
  <c r="IA126" i="8"/>
  <c r="IB126" i="8"/>
  <c r="IC126" i="8"/>
  <c r="ID126" i="8"/>
  <c r="IE126" i="8"/>
  <c r="IF126" i="8"/>
  <c r="IG126" i="8"/>
  <c r="IH126" i="8"/>
  <c r="II126" i="8"/>
  <c r="IJ126" i="8"/>
  <c r="IK126" i="8"/>
  <c r="IL126" i="8"/>
  <c r="IM126" i="8"/>
  <c r="IN126" i="8"/>
  <c r="IO126" i="8"/>
  <c r="IP126" i="8"/>
  <c r="IQ126" i="8"/>
  <c r="IR126" i="8"/>
  <c r="IS126" i="8"/>
  <c r="IT126" i="8"/>
  <c r="IU126" i="8"/>
  <c r="IV126" i="8"/>
  <c r="IW126" i="8"/>
  <c r="IX126" i="8"/>
  <c r="IY126" i="8"/>
  <c r="IZ126" i="8"/>
  <c r="JA126" i="8"/>
  <c r="JB126" i="8"/>
  <c r="JC126" i="8"/>
  <c r="JD126" i="8"/>
  <c r="JE126" i="8"/>
  <c r="JF126" i="8"/>
  <c r="JG126" i="8"/>
  <c r="JH126" i="8"/>
  <c r="JI126" i="8"/>
  <c r="JJ126" i="8"/>
  <c r="JK126" i="8"/>
  <c r="JL126" i="8"/>
  <c r="JM126" i="8"/>
  <c r="JN126" i="8"/>
  <c r="JO126" i="8"/>
  <c r="JP126" i="8"/>
  <c r="JQ126" i="8"/>
  <c r="JR126" i="8"/>
  <c r="JS126" i="8"/>
  <c r="JT126" i="8"/>
  <c r="JU126" i="8"/>
  <c r="JV126" i="8"/>
  <c r="JW126" i="8"/>
  <c r="JX126" i="8"/>
  <c r="JY126" i="8"/>
  <c r="JZ126" i="8"/>
  <c r="KA126" i="8"/>
  <c r="KB126" i="8"/>
  <c r="KC126" i="8"/>
  <c r="KD126" i="8"/>
  <c r="KE126" i="8"/>
  <c r="KF126" i="8"/>
  <c r="KG126" i="8"/>
  <c r="KH126" i="8"/>
  <c r="KI126" i="8"/>
  <c r="KJ126" i="8"/>
  <c r="KK126" i="8"/>
  <c r="KL126" i="8"/>
  <c r="KM126" i="8"/>
  <c r="KN126" i="8"/>
  <c r="KO126" i="8"/>
  <c r="KP126" i="8"/>
  <c r="KQ126" i="8"/>
  <c r="KR126" i="8"/>
  <c r="KS126" i="8"/>
  <c r="KT126" i="8"/>
  <c r="KU126" i="8"/>
  <c r="KV126" i="8"/>
  <c r="KW126" i="8"/>
  <c r="KX126" i="8"/>
  <c r="KY126" i="8"/>
  <c r="KZ126" i="8"/>
  <c r="LA126" i="8"/>
  <c r="LB126" i="8"/>
  <c r="LC126" i="8"/>
  <c r="LD126" i="8"/>
  <c r="LE126" i="8"/>
  <c r="LF126" i="8"/>
  <c r="LG126" i="8"/>
  <c r="LH126" i="8"/>
  <c r="LI126" i="8"/>
  <c r="LJ126" i="8"/>
  <c r="LK126" i="8"/>
  <c r="LL126" i="8"/>
  <c r="LM126" i="8"/>
  <c r="LN126" i="8"/>
  <c r="LO126" i="8"/>
  <c r="LP126" i="8"/>
  <c r="LQ126" i="8"/>
  <c r="LR126" i="8"/>
  <c r="LS126" i="8"/>
  <c r="LT126" i="8"/>
  <c r="LU126" i="8"/>
  <c r="LV126" i="8"/>
  <c r="LW126" i="8"/>
  <c r="LX126" i="8"/>
  <c r="LY126" i="8"/>
  <c r="LZ126" i="8"/>
  <c r="MA126" i="8"/>
  <c r="MB126" i="8"/>
  <c r="MC126" i="8"/>
  <c r="MD126" i="8"/>
  <c r="ME126" i="8"/>
  <c r="MF126" i="8"/>
  <c r="MG126" i="8"/>
  <c r="MH126" i="8"/>
  <c r="MI126" i="8"/>
  <c r="MJ126" i="8"/>
  <c r="MK126" i="8"/>
  <c r="ML126" i="8"/>
  <c r="MM126" i="8"/>
  <c r="MN126" i="8"/>
  <c r="MO126" i="8"/>
  <c r="MP126" i="8"/>
  <c r="MQ126" i="8"/>
  <c r="MR126" i="8"/>
  <c r="MS126" i="8"/>
  <c r="MT126" i="8"/>
  <c r="MU126" i="8"/>
  <c r="MV126" i="8"/>
  <c r="MW126" i="8"/>
  <c r="MX126" i="8"/>
  <c r="MY126" i="8"/>
  <c r="MZ126" i="8"/>
  <c r="NA126" i="8"/>
  <c r="NB126" i="8"/>
  <c r="NC126" i="8"/>
  <c r="ND126" i="8"/>
  <c r="NE126" i="8"/>
  <c r="NF126" i="8"/>
  <c r="NG126" i="8"/>
  <c r="NH126" i="8"/>
  <c r="NI126" i="8"/>
  <c r="NJ126" i="8"/>
  <c r="NK126" i="8"/>
  <c r="NL126" i="8"/>
  <c r="NM126" i="8"/>
  <c r="NN126" i="8"/>
  <c r="NO126" i="8"/>
  <c r="NP126" i="8"/>
  <c r="NQ126" i="8"/>
  <c r="NR126" i="8"/>
  <c r="NS126" i="8"/>
  <c r="NT126" i="8"/>
  <c r="NU126" i="8"/>
  <c r="NV126" i="8"/>
  <c r="NW126" i="8"/>
  <c r="NX126" i="8"/>
  <c r="NY126" i="8"/>
  <c r="NZ126" i="8"/>
  <c r="OA126" i="8"/>
  <c r="OB126" i="8"/>
  <c r="OC126" i="8"/>
  <c r="OD126" i="8"/>
  <c r="OE126" i="8"/>
  <c r="OF126" i="8"/>
  <c r="OG126" i="8"/>
  <c r="OH126" i="8"/>
  <c r="OI126" i="8"/>
  <c r="OJ126" i="8"/>
  <c r="OK126" i="8"/>
  <c r="OL126" i="8"/>
  <c r="OM126" i="8"/>
  <c r="ON126" i="8"/>
  <c r="OO126" i="8"/>
  <c r="OP126" i="8"/>
  <c r="OQ126" i="8"/>
  <c r="OR126" i="8"/>
  <c r="OS126" i="8"/>
  <c r="OT126" i="8"/>
  <c r="OU126" i="8"/>
  <c r="OV126" i="8"/>
  <c r="OW126" i="8"/>
  <c r="OX126" i="8"/>
  <c r="OY126" i="8"/>
  <c r="OZ126" i="8"/>
  <c r="PA126" i="8"/>
  <c r="PB126" i="8"/>
  <c r="PC126" i="8"/>
  <c r="PD126" i="8"/>
  <c r="PE126" i="8"/>
  <c r="PF126" i="8"/>
  <c r="PG126" i="8"/>
  <c r="PH126" i="8"/>
  <c r="PI126" i="8"/>
  <c r="PJ126" i="8"/>
  <c r="PK126" i="8"/>
  <c r="PL126" i="8"/>
  <c r="PM126" i="8"/>
  <c r="PN126" i="8"/>
  <c r="PO126" i="8"/>
  <c r="PP126" i="8"/>
  <c r="PQ126" i="8"/>
  <c r="PR126" i="8"/>
  <c r="PS126" i="8"/>
  <c r="PT126" i="8"/>
  <c r="PU126" i="8"/>
  <c r="PV126" i="8"/>
  <c r="PW126" i="8"/>
  <c r="PX126" i="8"/>
  <c r="PY126" i="8"/>
  <c r="PZ126" i="8"/>
  <c r="QA126" i="8"/>
  <c r="QB126" i="8"/>
  <c r="QC126" i="8"/>
  <c r="QD126" i="8"/>
  <c r="QE126" i="8"/>
  <c r="QF126" i="8"/>
  <c r="QG126" i="8"/>
  <c r="QH126" i="8"/>
  <c r="QI126" i="8"/>
  <c r="QJ126" i="8"/>
  <c r="QK126" i="8"/>
  <c r="QL126" i="8"/>
  <c r="QM126" i="8"/>
  <c r="QN126" i="8"/>
  <c r="QO126" i="8"/>
  <c r="QP126" i="8"/>
  <c r="QQ126" i="8"/>
  <c r="QR126" i="8"/>
  <c r="QS126" i="8"/>
  <c r="QT126" i="8"/>
  <c r="QU126" i="8"/>
  <c r="QV126" i="8"/>
  <c r="QW126" i="8"/>
  <c r="QX126" i="8"/>
  <c r="QY126" i="8"/>
  <c r="QZ126" i="8"/>
  <c r="RA126" i="8"/>
  <c r="RB126" i="8"/>
  <c r="RC126" i="8"/>
  <c r="RD126" i="8"/>
  <c r="RE126" i="8"/>
  <c r="RF126" i="8"/>
  <c r="RG126" i="8"/>
  <c r="RH126" i="8"/>
  <c r="RI126" i="8"/>
  <c r="RJ126" i="8"/>
  <c r="RK126" i="8"/>
  <c r="RL126" i="8"/>
  <c r="RM126" i="8"/>
  <c r="RN126" i="8"/>
  <c r="RO126" i="8"/>
  <c r="RP126" i="8"/>
  <c r="RQ126" i="8"/>
  <c r="RR126" i="8"/>
  <c r="RS126" i="8"/>
  <c r="RT126" i="8"/>
  <c r="RU126" i="8"/>
  <c r="RV126" i="8"/>
  <c r="RW126" i="8"/>
  <c r="RX126" i="8"/>
  <c r="RY126" i="8"/>
  <c r="RZ126" i="8"/>
  <c r="SA126" i="8"/>
  <c r="SB126" i="8"/>
  <c r="SC126" i="8"/>
  <c r="SD126" i="8"/>
  <c r="SE126" i="8"/>
  <c r="SF126" i="8"/>
  <c r="SG126" i="8"/>
  <c r="SH126" i="8"/>
  <c r="F127" i="8"/>
  <c r="G127" i="8"/>
  <c r="H127" i="8"/>
  <c r="I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V127" i="8"/>
  <c r="W127" i="8"/>
  <c r="X127" i="8"/>
  <c r="Y127" i="8"/>
  <c r="Z127" i="8"/>
  <c r="AA127" i="8"/>
  <c r="AB127" i="8"/>
  <c r="AC127" i="8"/>
  <c r="AD127" i="8"/>
  <c r="AE127" i="8"/>
  <c r="AF127" i="8"/>
  <c r="AG127" i="8"/>
  <c r="AH127" i="8"/>
  <c r="AI127" i="8"/>
  <c r="AJ127" i="8"/>
  <c r="AK127" i="8"/>
  <c r="AL127" i="8"/>
  <c r="AM127" i="8"/>
  <c r="AN127" i="8"/>
  <c r="AO127" i="8"/>
  <c r="AP127" i="8"/>
  <c r="AQ127" i="8"/>
  <c r="AR127" i="8"/>
  <c r="AS127" i="8"/>
  <c r="AT127" i="8"/>
  <c r="AU127" i="8"/>
  <c r="AV127" i="8"/>
  <c r="AW127" i="8"/>
  <c r="AX127" i="8"/>
  <c r="AY127" i="8"/>
  <c r="AZ127" i="8"/>
  <c r="BA127" i="8"/>
  <c r="BB127" i="8"/>
  <c r="BC127" i="8"/>
  <c r="BD127" i="8"/>
  <c r="BE127" i="8"/>
  <c r="BF127" i="8"/>
  <c r="BG127" i="8"/>
  <c r="BH127" i="8"/>
  <c r="BI127" i="8"/>
  <c r="BJ127" i="8"/>
  <c r="BK127" i="8"/>
  <c r="BL127" i="8"/>
  <c r="BM127" i="8"/>
  <c r="BN127" i="8"/>
  <c r="BO127" i="8"/>
  <c r="BP127" i="8"/>
  <c r="BQ127" i="8"/>
  <c r="BR127" i="8"/>
  <c r="BS127" i="8"/>
  <c r="BT127" i="8"/>
  <c r="BU127" i="8"/>
  <c r="BV127" i="8"/>
  <c r="BW127" i="8"/>
  <c r="BX127" i="8"/>
  <c r="BY127" i="8"/>
  <c r="BZ127" i="8"/>
  <c r="CA127" i="8"/>
  <c r="CB127" i="8"/>
  <c r="CC127" i="8"/>
  <c r="CD127" i="8"/>
  <c r="CE127" i="8"/>
  <c r="CF127" i="8"/>
  <c r="CG127" i="8"/>
  <c r="CH127" i="8"/>
  <c r="CI127" i="8"/>
  <c r="CJ127" i="8"/>
  <c r="CK127" i="8"/>
  <c r="CL127" i="8"/>
  <c r="CM127" i="8"/>
  <c r="CN127" i="8"/>
  <c r="CO127" i="8"/>
  <c r="CP127" i="8"/>
  <c r="CQ127" i="8"/>
  <c r="CR127" i="8"/>
  <c r="CS127" i="8"/>
  <c r="CT127" i="8"/>
  <c r="CU127" i="8"/>
  <c r="CV127" i="8"/>
  <c r="CW127" i="8"/>
  <c r="CX127" i="8"/>
  <c r="CY127" i="8"/>
  <c r="CZ127" i="8"/>
  <c r="DA127" i="8"/>
  <c r="DB127" i="8"/>
  <c r="DC127" i="8"/>
  <c r="DD127" i="8"/>
  <c r="DE127" i="8"/>
  <c r="DF127" i="8"/>
  <c r="DG127" i="8"/>
  <c r="DH127" i="8"/>
  <c r="DI127" i="8"/>
  <c r="DJ127" i="8"/>
  <c r="DK127" i="8"/>
  <c r="DL127" i="8"/>
  <c r="DM127" i="8"/>
  <c r="DN127" i="8"/>
  <c r="DO127" i="8"/>
  <c r="DP127" i="8"/>
  <c r="DQ127" i="8"/>
  <c r="DR127" i="8"/>
  <c r="DS127" i="8"/>
  <c r="DT127" i="8"/>
  <c r="DU127" i="8"/>
  <c r="DV127" i="8"/>
  <c r="DW127" i="8"/>
  <c r="DX127" i="8"/>
  <c r="DY127" i="8"/>
  <c r="DZ127" i="8"/>
  <c r="EA127" i="8"/>
  <c r="EB127" i="8"/>
  <c r="EC127" i="8"/>
  <c r="ED127" i="8"/>
  <c r="EE127" i="8"/>
  <c r="EF127" i="8"/>
  <c r="EG127" i="8"/>
  <c r="EH127" i="8"/>
  <c r="EI127" i="8"/>
  <c r="EJ127" i="8"/>
  <c r="EK127" i="8"/>
  <c r="EL127" i="8"/>
  <c r="EM127" i="8"/>
  <c r="EN127" i="8"/>
  <c r="EO127" i="8"/>
  <c r="EP127" i="8"/>
  <c r="EQ127" i="8"/>
  <c r="ER127" i="8"/>
  <c r="ES127" i="8"/>
  <c r="ET127" i="8"/>
  <c r="EU127" i="8"/>
  <c r="EV127" i="8"/>
  <c r="EW127" i="8"/>
  <c r="EX127" i="8"/>
  <c r="EY127" i="8"/>
  <c r="EZ127" i="8"/>
  <c r="FA127" i="8"/>
  <c r="FB127" i="8"/>
  <c r="FC127" i="8"/>
  <c r="FD127" i="8"/>
  <c r="FE127" i="8"/>
  <c r="FF127" i="8"/>
  <c r="FG127" i="8"/>
  <c r="FH127" i="8"/>
  <c r="FI127" i="8"/>
  <c r="FJ127" i="8"/>
  <c r="FK127" i="8"/>
  <c r="FL127" i="8"/>
  <c r="FM127" i="8"/>
  <c r="FN127" i="8"/>
  <c r="FO127" i="8"/>
  <c r="FP127" i="8"/>
  <c r="FQ127" i="8"/>
  <c r="FR127" i="8"/>
  <c r="FS127" i="8"/>
  <c r="FT127" i="8"/>
  <c r="FU127" i="8"/>
  <c r="FV127" i="8"/>
  <c r="FW127" i="8"/>
  <c r="FX127" i="8"/>
  <c r="FY127" i="8"/>
  <c r="FZ127" i="8"/>
  <c r="GA127" i="8"/>
  <c r="GB127" i="8"/>
  <c r="GC127" i="8"/>
  <c r="GD127" i="8"/>
  <c r="GE127" i="8"/>
  <c r="GF127" i="8"/>
  <c r="GG127" i="8"/>
  <c r="GH127" i="8"/>
  <c r="GI127" i="8"/>
  <c r="GJ127" i="8"/>
  <c r="GK127" i="8"/>
  <c r="GL127" i="8"/>
  <c r="GM127" i="8"/>
  <c r="GN127" i="8"/>
  <c r="GO127" i="8"/>
  <c r="GP127" i="8"/>
  <c r="GQ127" i="8"/>
  <c r="GR127" i="8"/>
  <c r="GS127" i="8"/>
  <c r="GT127" i="8"/>
  <c r="GU127" i="8"/>
  <c r="GV127" i="8"/>
  <c r="GW127" i="8"/>
  <c r="GX127" i="8"/>
  <c r="GY127" i="8"/>
  <c r="GZ127" i="8"/>
  <c r="HA127" i="8"/>
  <c r="HB127" i="8"/>
  <c r="HC127" i="8"/>
  <c r="HD127" i="8"/>
  <c r="HE127" i="8"/>
  <c r="HF127" i="8"/>
  <c r="HG127" i="8"/>
  <c r="HH127" i="8"/>
  <c r="HI127" i="8"/>
  <c r="HJ127" i="8"/>
  <c r="HK127" i="8"/>
  <c r="HL127" i="8"/>
  <c r="HM127" i="8"/>
  <c r="HN127" i="8"/>
  <c r="HO127" i="8"/>
  <c r="HP127" i="8"/>
  <c r="HQ127" i="8"/>
  <c r="HR127" i="8"/>
  <c r="HS127" i="8"/>
  <c r="HT127" i="8"/>
  <c r="HU127" i="8"/>
  <c r="HV127" i="8"/>
  <c r="HW127" i="8"/>
  <c r="HX127" i="8"/>
  <c r="HY127" i="8"/>
  <c r="HZ127" i="8"/>
  <c r="IA127" i="8"/>
  <c r="IB127" i="8"/>
  <c r="IC127" i="8"/>
  <c r="ID127" i="8"/>
  <c r="IE127" i="8"/>
  <c r="IF127" i="8"/>
  <c r="IG127" i="8"/>
  <c r="IH127" i="8"/>
  <c r="II127" i="8"/>
  <c r="IJ127" i="8"/>
  <c r="IK127" i="8"/>
  <c r="IL127" i="8"/>
  <c r="IM127" i="8"/>
  <c r="IN127" i="8"/>
  <c r="IO127" i="8"/>
  <c r="IP127" i="8"/>
  <c r="IQ127" i="8"/>
  <c r="IR127" i="8"/>
  <c r="IS127" i="8"/>
  <c r="IT127" i="8"/>
  <c r="IU127" i="8"/>
  <c r="IV127" i="8"/>
  <c r="IW127" i="8"/>
  <c r="IX127" i="8"/>
  <c r="IY127" i="8"/>
  <c r="IZ127" i="8"/>
  <c r="JA127" i="8"/>
  <c r="JB127" i="8"/>
  <c r="JC127" i="8"/>
  <c r="JD127" i="8"/>
  <c r="JE127" i="8"/>
  <c r="JF127" i="8"/>
  <c r="JG127" i="8"/>
  <c r="JH127" i="8"/>
  <c r="JI127" i="8"/>
  <c r="JJ127" i="8"/>
  <c r="JK127" i="8"/>
  <c r="JL127" i="8"/>
  <c r="JM127" i="8"/>
  <c r="JN127" i="8"/>
  <c r="JO127" i="8"/>
  <c r="JP127" i="8"/>
  <c r="JQ127" i="8"/>
  <c r="JR127" i="8"/>
  <c r="JS127" i="8"/>
  <c r="JT127" i="8"/>
  <c r="JU127" i="8"/>
  <c r="JV127" i="8"/>
  <c r="JW127" i="8"/>
  <c r="JX127" i="8"/>
  <c r="JY127" i="8"/>
  <c r="JZ127" i="8"/>
  <c r="KA127" i="8"/>
  <c r="KB127" i="8"/>
  <c r="KC127" i="8"/>
  <c r="KD127" i="8"/>
  <c r="KE127" i="8"/>
  <c r="KF127" i="8"/>
  <c r="KG127" i="8"/>
  <c r="KH127" i="8"/>
  <c r="KI127" i="8"/>
  <c r="KJ127" i="8"/>
  <c r="KK127" i="8"/>
  <c r="KL127" i="8"/>
  <c r="KM127" i="8"/>
  <c r="KN127" i="8"/>
  <c r="KO127" i="8"/>
  <c r="KP127" i="8"/>
  <c r="KQ127" i="8"/>
  <c r="KR127" i="8"/>
  <c r="KS127" i="8"/>
  <c r="KT127" i="8"/>
  <c r="KU127" i="8"/>
  <c r="KV127" i="8"/>
  <c r="KW127" i="8"/>
  <c r="KX127" i="8"/>
  <c r="KY127" i="8"/>
  <c r="KZ127" i="8"/>
  <c r="LA127" i="8"/>
  <c r="LB127" i="8"/>
  <c r="LC127" i="8"/>
  <c r="LD127" i="8"/>
  <c r="LE127" i="8"/>
  <c r="LF127" i="8"/>
  <c r="LG127" i="8"/>
  <c r="LH127" i="8"/>
  <c r="LI127" i="8"/>
  <c r="LJ127" i="8"/>
  <c r="LK127" i="8"/>
  <c r="LL127" i="8"/>
  <c r="LM127" i="8"/>
  <c r="LN127" i="8"/>
  <c r="LO127" i="8"/>
  <c r="LP127" i="8"/>
  <c r="LQ127" i="8"/>
  <c r="LR127" i="8"/>
  <c r="LS127" i="8"/>
  <c r="LT127" i="8"/>
  <c r="LU127" i="8"/>
  <c r="LV127" i="8"/>
  <c r="LW127" i="8"/>
  <c r="LX127" i="8"/>
  <c r="LY127" i="8"/>
  <c r="LZ127" i="8"/>
  <c r="MA127" i="8"/>
  <c r="MB127" i="8"/>
  <c r="MC127" i="8"/>
  <c r="MD127" i="8"/>
  <c r="ME127" i="8"/>
  <c r="MF127" i="8"/>
  <c r="MG127" i="8"/>
  <c r="MH127" i="8"/>
  <c r="MI127" i="8"/>
  <c r="MJ127" i="8"/>
  <c r="MK127" i="8"/>
  <c r="ML127" i="8"/>
  <c r="MM127" i="8"/>
  <c r="MN127" i="8"/>
  <c r="MO127" i="8"/>
  <c r="MP127" i="8"/>
  <c r="MQ127" i="8"/>
  <c r="MR127" i="8"/>
  <c r="MS127" i="8"/>
  <c r="MT127" i="8"/>
  <c r="MU127" i="8"/>
  <c r="MV127" i="8"/>
  <c r="MW127" i="8"/>
  <c r="MX127" i="8"/>
  <c r="MY127" i="8"/>
  <c r="MZ127" i="8"/>
  <c r="NA127" i="8"/>
  <c r="NB127" i="8"/>
  <c r="NC127" i="8"/>
  <c r="ND127" i="8"/>
  <c r="NE127" i="8"/>
  <c r="NF127" i="8"/>
  <c r="NG127" i="8"/>
  <c r="NH127" i="8"/>
  <c r="NI127" i="8"/>
  <c r="NJ127" i="8"/>
  <c r="NK127" i="8"/>
  <c r="NL127" i="8"/>
  <c r="NM127" i="8"/>
  <c r="NN127" i="8"/>
  <c r="NO127" i="8"/>
  <c r="NP127" i="8"/>
  <c r="NQ127" i="8"/>
  <c r="NR127" i="8"/>
  <c r="NS127" i="8"/>
  <c r="NT127" i="8"/>
  <c r="NU127" i="8"/>
  <c r="NV127" i="8"/>
  <c r="NW127" i="8"/>
  <c r="NX127" i="8"/>
  <c r="NY127" i="8"/>
  <c r="NZ127" i="8"/>
  <c r="OA127" i="8"/>
  <c r="OB127" i="8"/>
  <c r="OC127" i="8"/>
  <c r="OD127" i="8"/>
  <c r="OE127" i="8"/>
  <c r="OF127" i="8"/>
  <c r="OG127" i="8"/>
  <c r="OH127" i="8"/>
  <c r="OI127" i="8"/>
  <c r="OJ127" i="8"/>
  <c r="OK127" i="8"/>
  <c r="OL127" i="8"/>
  <c r="OM127" i="8"/>
  <c r="ON127" i="8"/>
  <c r="OO127" i="8"/>
  <c r="OP127" i="8"/>
  <c r="OQ127" i="8"/>
  <c r="OR127" i="8"/>
  <c r="OS127" i="8"/>
  <c r="OT127" i="8"/>
  <c r="OU127" i="8"/>
  <c r="OV127" i="8"/>
  <c r="OW127" i="8"/>
  <c r="OX127" i="8"/>
  <c r="OY127" i="8"/>
  <c r="OZ127" i="8"/>
  <c r="PA127" i="8"/>
  <c r="PB127" i="8"/>
  <c r="PC127" i="8"/>
  <c r="PD127" i="8"/>
  <c r="PE127" i="8"/>
  <c r="PF127" i="8"/>
  <c r="PG127" i="8"/>
  <c r="PH127" i="8"/>
  <c r="PI127" i="8"/>
  <c r="PJ127" i="8"/>
  <c r="PK127" i="8"/>
  <c r="PL127" i="8"/>
  <c r="PM127" i="8"/>
  <c r="PN127" i="8"/>
  <c r="PO127" i="8"/>
  <c r="PP127" i="8"/>
  <c r="PQ127" i="8"/>
  <c r="PR127" i="8"/>
  <c r="PS127" i="8"/>
  <c r="PT127" i="8"/>
  <c r="PU127" i="8"/>
  <c r="PV127" i="8"/>
  <c r="PW127" i="8"/>
  <c r="PX127" i="8"/>
  <c r="PY127" i="8"/>
  <c r="PZ127" i="8"/>
  <c r="QA127" i="8"/>
  <c r="QB127" i="8"/>
  <c r="QC127" i="8"/>
  <c r="QD127" i="8"/>
  <c r="QE127" i="8"/>
  <c r="QF127" i="8"/>
  <c r="QG127" i="8"/>
  <c r="QH127" i="8"/>
  <c r="QI127" i="8"/>
  <c r="QJ127" i="8"/>
  <c r="QK127" i="8"/>
  <c r="QL127" i="8"/>
  <c r="QM127" i="8"/>
  <c r="QN127" i="8"/>
  <c r="QO127" i="8"/>
  <c r="QP127" i="8"/>
  <c r="QQ127" i="8"/>
  <c r="QR127" i="8"/>
  <c r="QS127" i="8"/>
  <c r="QT127" i="8"/>
  <c r="QU127" i="8"/>
  <c r="QV127" i="8"/>
  <c r="QW127" i="8"/>
  <c r="QX127" i="8"/>
  <c r="QY127" i="8"/>
  <c r="QZ127" i="8"/>
  <c r="RA127" i="8"/>
  <c r="RB127" i="8"/>
  <c r="RC127" i="8"/>
  <c r="RD127" i="8"/>
  <c r="RE127" i="8"/>
  <c r="RF127" i="8"/>
  <c r="RG127" i="8"/>
  <c r="RH127" i="8"/>
  <c r="RI127" i="8"/>
  <c r="RJ127" i="8"/>
  <c r="RK127" i="8"/>
  <c r="RL127" i="8"/>
  <c r="RM127" i="8"/>
  <c r="RN127" i="8"/>
  <c r="RO127" i="8"/>
  <c r="RP127" i="8"/>
  <c r="RQ127" i="8"/>
  <c r="RR127" i="8"/>
  <c r="RS127" i="8"/>
  <c r="RT127" i="8"/>
  <c r="RU127" i="8"/>
  <c r="RV127" i="8"/>
  <c r="RW127" i="8"/>
  <c r="RX127" i="8"/>
  <c r="RY127" i="8"/>
  <c r="RZ127" i="8"/>
  <c r="SA127" i="8"/>
  <c r="SB127" i="8"/>
  <c r="SC127" i="8"/>
  <c r="SD127" i="8"/>
  <c r="SE127" i="8"/>
  <c r="SF127" i="8"/>
  <c r="SG127" i="8"/>
  <c r="SH127" i="8"/>
  <c r="F128" i="8"/>
  <c r="G128" i="8"/>
  <c r="H128" i="8"/>
  <c r="I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V128" i="8"/>
  <c r="W128" i="8"/>
  <c r="X128" i="8"/>
  <c r="Y128" i="8"/>
  <c r="Z128" i="8"/>
  <c r="AA128" i="8"/>
  <c r="AB128" i="8"/>
  <c r="AC128" i="8"/>
  <c r="AD128" i="8"/>
  <c r="AE128" i="8"/>
  <c r="AF128" i="8"/>
  <c r="AG128" i="8"/>
  <c r="AH128" i="8"/>
  <c r="AI128" i="8"/>
  <c r="AJ128" i="8"/>
  <c r="AK128" i="8"/>
  <c r="AL128" i="8"/>
  <c r="AM128" i="8"/>
  <c r="AN128" i="8"/>
  <c r="AO128" i="8"/>
  <c r="AP128" i="8"/>
  <c r="AQ128" i="8"/>
  <c r="AR128" i="8"/>
  <c r="AS128" i="8"/>
  <c r="AT128" i="8"/>
  <c r="AU128" i="8"/>
  <c r="AV128" i="8"/>
  <c r="AW128" i="8"/>
  <c r="AX128" i="8"/>
  <c r="AY128" i="8"/>
  <c r="AZ128" i="8"/>
  <c r="BA128" i="8"/>
  <c r="BB128" i="8"/>
  <c r="BC128" i="8"/>
  <c r="BD128" i="8"/>
  <c r="BE128" i="8"/>
  <c r="BF128" i="8"/>
  <c r="BG128" i="8"/>
  <c r="BH128" i="8"/>
  <c r="BI128" i="8"/>
  <c r="BJ128" i="8"/>
  <c r="BK128" i="8"/>
  <c r="BL128" i="8"/>
  <c r="BM128" i="8"/>
  <c r="BN128" i="8"/>
  <c r="BO128" i="8"/>
  <c r="BP128" i="8"/>
  <c r="BQ128" i="8"/>
  <c r="BR128" i="8"/>
  <c r="BS128" i="8"/>
  <c r="BT128" i="8"/>
  <c r="BU128" i="8"/>
  <c r="BV128" i="8"/>
  <c r="BW128" i="8"/>
  <c r="BX128" i="8"/>
  <c r="BY128" i="8"/>
  <c r="BZ128" i="8"/>
  <c r="CA128" i="8"/>
  <c r="CB128" i="8"/>
  <c r="CC128" i="8"/>
  <c r="CD128" i="8"/>
  <c r="CE128" i="8"/>
  <c r="CF128" i="8"/>
  <c r="CG128" i="8"/>
  <c r="CH128" i="8"/>
  <c r="CI128" i="8"/>
  <c r="CJ128" i="8"/>
  <c r="CK128" i="8"/>
  <c r="CL128" i="8"/>
  <c r="CM128" i="8"/>
  <c r="CN128" i="8"/>
  <c r="CO128" i="8"/>
  <c r="CP128" i="8"/>
  <c r="CQ128" i="8"/>
  <c r="CR128" i="8"/>
  <c r="CS128" i="8"/>
  <c r="CT128" i="8"/>
  <c r="CU128" i="8"/>
  <c r="CV128" i="8"/>
  <c r="CW128" i="8"/>
  <c r="CX128" i="8"/>
  <c r="CY128" i="8"/>
  <c r="CZ128" i="8"/>
  <c r="DA128" i="8"/>
  <c r="DB128" i="8"/>
  <c r="DC128" i="8"/>
  <c r="DD128" i="8"/>
  <c r="DE128" i="8"/>
  <c r="DF128" i="8"/>
  <c r="DG128" i="8"/>
  <c r="DH128" i="8"/>
  <c r="DI128" i="8"/>
  <c r="DJ128" i="8"/>
  <c r="DK128" i="8"/>
  <c r="DL128" i="8"/>
  <c r="DM128" i="8"/>
  <c r="DN128" i="8"/>
  <c r="DO128" i="8"/>
  <c r="DP128" i="8"/>
  <c r="DQ128" i="8"/>
  <c r="DR128" i="8"/>
  <c r="DS128" i="8"/>
  <c r="DT128" i="8"/>
  <c r="DU128" i="8"/>
  <c r="DV128" i="8"/>
  <c r="DW128" i="8"/>
  <c r="DX128" i="8"/>
  <c r="DY128" i="8"/>
  <c r="DZ128" i="8"/>
  <c r="EA128" i="8"/>
  <c r="EB128" i="8"/>
  <c r="EC128" i="8"/>
  <c r="ED128" i="8"/>
  <c r="EE128" i="8"/>
  <c r="EF128" i="8"/>
  <c r="EG128" i="8"/>
  <c r="EH128" i="8"/>
  <c r="EI128" i="8"/>
  <c r="EJ128" i="8"/>
  <c r="EK128" i="8"/>
  <c r="EL128" i="8"/>
  <c r="EM128" i="8"/>
  <c r="EN128" i="8"/>
  <c r="EO128" i="8"/>
  <c r="EP128" i="8"/>
  <c r="EQ128" i="8"/>
  <c r="ER128" i="8"/>
  <c r="ES128" i="8"/>
  <c r="ET128" i="8"/>
  <c r="EU128" i="8"/>
  <c r="EV128" i="8"/>
  <c r="EW128" i="8"/>
  <c r="EX128" i="8"/>
  <c r="EY128" i="8"/>
  <c r="EZ128" i="8"/>
  <c r="FA128" i="8"/>
  <c r="FB128" i="8"/>
  <c r="FC128" i="8"/>
  <c r="FD128" i="8"/>
  <c r="FE128" i="8"/>
  <c r="FF128" i="8"/>
  <c r="FG128" i="8"/>
  <c r="FH128" i="8"/>
  <c r="FI128" i="8"/>
  <c r="FJ128" i="8"/>
  <c r="FK128" i="8"/>
  <c r="FL128" i="8"/>
  <c r="FM128" i="8"/>
  <c r="FN128" i="8"/>
  <c r="FO128" i="8"/>
  <c r="FP128" i="8"/>
  <c r="FQ128" i="8"/>
  <c r="FR128" i="8"/>
  <c r="FS128" i="8"/>
  <c r="FT128" i="8"/>
  <c r="FU128" i="8"/>
  <c r="FV128" i="8"/>
  <c r="FW128" i="8"/>
  <c r="FX128" i="8"/>
  <c r="FY128" i="8"/>
  <c r="FZ128" i="8"/>
  <c r="GA128" i="8"/>
  <c r="GB128" i="8"/>
  <c r="GC128" i="8"/>
  <c r="GD128" i="8"/>
  <c r="GE128" i="8"/>
  <c r="GF128" i="8"/>
  <c r="GG128" i="8"/>
  <c r="GH128" i="8"/>
  <c r="GI128" i="8"/>
  <c r="GJ128" i="8"/>
  <c r="GK128" i="8"/>
  <c r="GL128" i="8"/>
  <c r="GM128" i="8"/>
  <c r="GN128" i="8"/>
  <c r="GO128" i="8"/>
  <c r="GP128" i="8"/>
  <c r="GQ128" i="8"/>
  <c r="GR128" i="8"/>
  <c r="GS128" i="8"/>
  <c r="GT128" i="8"/>
  <c r="GU128" i="8"/>
  <c r="GV128" i="8"/>
  <c r="GW128" i="8"/>
  <c r="GX128" i="8"/>
  <c r="GY128" i="8"/>
  <c r="GZ128" i="8"/>
  <c r="HA128" i="8"/>
  <c r="HB128" i="8"/>
  <c r="HC128" i="8"/>
  <c r="HD128" i="8"/>
  <c r="HE128" i="8"/>
  <c r="HF128" i="8"/>
  <c r="HG128" i="8"/>
  <c r="HH128" i="8"/>
  <c r="HI128" i="8"/>
  <c r="HJ128" i="8"/>
  <c r="HK128" i="8"/>
  <c r="HL128" i="8"/>
  <c r="HM128" i="8"/>
  <c r="HN128" i="8"/>
  <c r="HO128" i="8"/>
  <c r="HP128" i="8"/>
  <c r="HQ128" i="8"/>
  <c r="HR128" i="8"/>
  <c r="HS128" i="8"/>
  <c r="HT128" i="8"/>
  <c r="HU128" i="8"/>
  <c r="HV128" i="8"/>
  <c r="HW128" i="8"/>
  <c r="HX128" i="8"/>
  <c r="HY128" i="8"/>
  <c r="HZ128" i="8"/>
  <c r="IA128" i="8"/>
  <c r="IB128" i="8"/>
  <c r="IC128" i="8"/>
  <c r="ID128" i="8"/>
  <c r="IE128" i="8"/>
  <c r="IF128" i="8"/>
  <c r="IG128" i="8"/>
  <c r="IH128" i="8"/>
  <c r="II128" i="8"/>
  <c r="IJ128" i="8"/>
  <c r="IK128" i="8"/>
  <c r="IL128" i="8"/>
  <c r="IM128" i="8"/>
  <c r="IN128" i="8"/>
  <c r="IO128" i="8"/>
  <c r="IP128" i="8"/>
  <c r="IQ128" i="8"/>
  <c r="IR128" i="8"/>
  <c r="IS128" i="8"/>
  <c r="IT128" i="8"/>
  <c r="IU128" i="8"/>
  <c r="IV128" i="8"/>
  <c r="IW128" i="8"/>
  <c r="IX128" i="8"/>
  <c r="IY128" i="8"/>
  <c r="IZ128" i="8"/>
  <c r="JA128" i="8"/>
  <c r="JB128" i="8"/>
  <c r="JC128" i="8"/>
  <c r="JD128" i="8"/>
  <c r="JE128" i="8"/>
  <c r="JF128" i="8"/>
  <c r="JG128" i="8"/>
  <c r="JH128" i="8"/>
  <c r="JI128" i="8"/>
  <c r="JJ128" i="8"/>
  <c r="JK128" i="8"/>
  <c r="JL128" i="8"/>
  <c r="JM128" i="8"/>
  <c r="JN128" i="8"/>
  <c r="JO128" i="8"/>
  <c r="JP128" i="8"/>
  <c r="JQ128" i="8"/>
  <c r="JR128" i="8"/>
  <c r="JS128" i="8"/>
  <c r="JT128" i="8"/>
  <c r="JU128" i="8"/>
  <c r="JV128" i="8"/>
  <c r="JW128" i="8"/>
  <c r="JX128" i="8"/>
  <c r="JY128" i="8"/>
  <c r="JZ128" i="8"/>
  <c r="KA128" i="8"/>
  <c r="KB128" i="8"/>
  <c r="KC128" i="8"/>
  <c r="KD128" i="8"/>
  <c r="KE128" i="8"/>
  <c r="KF128" i="8"/>
  <c r="KG128" i="8"/>
  <c r="KH128" i="8"/>
  <c r="KI128" i="8"/>
  <c r="KJ128" i="8"/>
  <c r="KK128" i="8"/>
  <c r="KL128" i="8"/>
  <c r="KM128" i="8"/>
  <c r="KN128" i="8"/>
  <c r="KO128" i="8"/>
  <c r="KP128" i="8"/>
  <c r="KQ128" i="8"/>
  <c r="KR128" i="8"/>
  <c r="KS128" i="8"/>
  <c r="KT128" i="8"/>
  <c r="KU128" i="8"/>
  <c r="KV128" i="8"/>
  <c r="KW128" i="8"/>
  <c r="KX128" i="8"/>
  <c r="KY128" i="8"/>
  <c r="KZ128" i="8"/>
  <c r="LA128" i="8"/>
  <c r="LB128" i="8"/>
  <c r="LC128" i="8"/>
  <c r="LD128" i="8"/>
  <c r="LE128" i="8"/>
  <c r="LF128" i="8"/>
  <c r="LG128" i="8"/>
  <c r="LH128" i="8"/>
  <c r="LI128" i="8"/>
  <c r="LJ128" i="8"/>
  <c r="LK128" i="8"/>
  <c r="LL128" i="8"/>
  <c r="LM128" i="8"/>
  <c r="LN128" i="8"/>
  <c r="LO128" i="8"/>
  <c r="LP128" i="8"/>
  <c r="LQ128" i="8"/>
  <c r="LR128" i="8"/>
  <c r="LS128" i="8"/>
  <c r="LT128" i="8"/>
  <c r="LU128" i="8"/>
  <c r="LV128" i="8"/>
  <c r="LW128" i="8"/>
  <c r="LX128" i="8"/>
  <c r="LY128" i="8"/>
  <c r="LZ128" i="8"/>
  <c r="MA128" i="8"/>
  <c r="MB128" i="8"/>
  <c r="MC128" i="8"/>
  <c r="MD128" i="8"/>
  <c r="ME128" i="8"/>
  <c r="MF128" i="8"/>
  <c r="MG128" i="8"/>
  <c r="MH128" i="8"/>
  <c r="MI128" i="8"/>
  <c r="MJ128" i="8"/>
  <c r="MK128" i="8"/>
  <c r="ML128" i="8"/>
  <c r="MM128" i="8"/>
  <c r="MN128" i="8"/>
  <c r="MO128" i="8"/>
  <c r="MP128" i="8"/>
  <c r="MQ128" i="8"/>
  <c r="MR128" i="8"/>
  <c r="MS128" i="8"/>
  <c r="MT128" i="8"/>
  <c r="MU128" i="8"/>
  <c r="MV128" i="8"/>
  <c r="MW128" i="8"/>
  <c r="MX128" i="8"/>
  <c r="MY128" i="8"/>
  <c r="MZ128" i="8"/>
  <c r="NA128" i="8"/>
  <c r="NB128" i="8"/>
  <c r="NC128" i="8"/>
  <c r="ND128" i="8"/>
  <c r="NE128" i="8"/>
  <c r="NF128" i="8"/>
  <c r="NG128" i="8"/>
  <c r="NH128" i="8"/>
  <c r="NI128" i="8"/>
  <c r="NJ128" i="8"/>
  <c r="NK128" i="8"/>
  <c r="NL128" i="8"/>
  <c r="NM128" i="8"/>
  <c r="NN128" i="8"/>
  <c r="NO128" i="8"/>
  <c r="NP128" i="8"/>
  <c r="NQ128" i="8"/>
  <c r="NR128" i="8"/>
  <c r="NS128" i="8"/>
  <c r="NT128" i="8"/>
  <c r="NU128" i="8"/>
  <c r="NV128" i="8"/>
  <c r="NW128" i="8"/>
  <c r="NX128" i="8"/>
  <c r="NY128" i="8"/>
  <c r="NZ128" i="8"/>
  <c r="OA128" i="8"/>
  <c r="OB128" i="8"/>
  <c r="OC128" i="8"/>
  <c r="OD128" i="8"/>
  <c r="OE128" i="8"/>
  <c r="OF128" i="8"/>
  <c r="OG128" i="8"/>
  <c r="OH128" i="8"/>
  <c r="OI128" i="8"/>
  <c r="OJ128" i="8"/>
  <c r="OK128" i="8"/>
  <c r="OL128" i="8"/>
  <c r="OM128" i="8"/>
  <c r="ON128" i="8"/>
  <c r="OO128" i="8"/>
  <c r="OP128" i="8"/>
  <c r="OQ128" i="8"/>
  <c r="OR128" i="8"/>
  <c r="OS128" i="8"/>
  <c r="OT128" i="8"/>
  <c r="OU128" i="8"/>
  <c r="OV128" i="8"/>
  <c r="OW128" i="8"/>
  <c r="OX128" i="8"/>
  <c r="OY128" i="8"/>
  <c r="OZ128" i="8"/>
  <c r="PA128" i="8"/>
  <c r="PB128" i="8"/>
  <c r="PC128" i="8"/>
  <c r="PD128" i="8"/>
  <c r="PE128" i="8"/>
  <c r="PF128" i="8"/>
  <c r="PG128" i="8"/>
  <c r="PH128" i="8"/>
  <c r="PI128" i="8"/>
  <c r="PJ128" i="8"/>
  <c r="PK128" i="8"/>
  <c r="PL128" i="8"/>
  <c r="PM128" i="8"/>
  <c r="PN128" i="8"/>
  <c r="PO128" i="8"/>
  <c r="PP128" i="8"/>
  <c r="PQ128" i="8"/>
  <c r="PR128" i="8"/>
  <c r="PS128" i="8"/>
  <c r="PT128" i="8"/>
  <c r="PU128" i="8"/>
  <c r="PV128" i="8"/>
  <c r="PW128" i="8"/>
  <c r="PX128" i="8"/>
  <c r="PY128" i="8"/>
  <c r="PZ128" i="8"/>
  <c r="QA128" i="8"/>
  <c r="QB128" i="8"/>
  <c r="QC128" i="8"/>
  <c r="QD128" i="8"/>
  <c r="QE128" i="8"/>
  <c r="QF128" i="8"/>
  <c r="QG128" i="8"/>
  <c r="QH128" i="8"/>
  <c r="QI128" i="8"/>
  <c r="QJ128" i="8"/>
  <c r="QK128" i="8"/>
  <c r="QL128" i="8"/>
  <c r="QM128" i="8"/>
  <c r="QN128" i="8"/>
  <c r="QO128" i="8"/>
  <c r="QP128" i="8"/>
  <c r="QQ128" i="8"/>
  <c r="QR128" i="8"/>
  <c r="QS128" i="8"/>
  <c r="QT128" i="8"/>
  <c r="QU128" i="8"/>
  <c r="QV128" i="8"/>
  <c r="QW128" i="8"/>
  <c r="QX128" i="8"/>
  <c r="QY128" i="8"/>
  <c r="QZ128" i="8"/>
  <c r="RA128" i="8"/>
  <c r="RB128" i="8"/>
  <c r="RC128" i="8"/>
  <c r="RD128" i="8"/>
  <c r="RE128" i="8"/>
  <c r="RF128" i="8"/>
  <c r="RG128" i="8"/>
  <c r="RH128" i="8"/>
  <c r="RI128" i="8"/>
  <c r="RJ128" i="8"/>
  <c r="RK128" i="8"/>
  <c r="RL128" i="8"/>
  <c r="RM128" i="8"/>
  <c r="RN128" i="8"/>
  <c r="RO128" i="8"/>
  <c r="RP128" i="8"/>
  <c r="RQ128" i="8"/>
  <c r="RR128" i="8"/>
  <c r="RS128" i="8"/>
  <c r="RT128" i="8"/>
  <c r="RU128" i="8"/>
  <c r="RV128" i="8"/>
  <c r="RW128" i="8"/>
  <c r="RX128" i="8"/>
  <c r="RY128" i="8"/>
  <c r="RZ128" i="8"/>
  <c r="SA128" i="8"/>
  <c r="SB128" i="8"/>
  <c r="SC128" i="8"/>
  <c r="SD128" i="8"/>
  <c r="SE128" i="8"/>
  <c r="SF128" i="8"/>
  <c r="SG128" i="8"/>
  <c r="SH128" i="8"/>
  <c r="F129" i="8"/>
  <c r="G129" i="8"/>
  <c r="H129" i="8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V129" i="8"/>
  <c r="W129" i="8"/>
  <c r="X129" i="8"/>
  <c r="Y129" i="8"/>
  <c r="Z129" i="8"/>
  <c r="AA129" i="8"/>
  <c r="AB129" i="8"/>
  <c r="AC129" i="8"/>
  <c r="AD129" i="8"/>
  <c r="AE129" i="8"/>
  <c r="AF129" i="8"/>
  <c r="AG129" i="8"/>
  <c r="AH129" i="8"/>
  <c r="AI129" i="8"/>
  <c r="AJ129" i="8"/>
  <c r="AK129" i="8"/>
  <c r="AL129" i="8"/>
  <c r="AM129" i="8"/>
  <c r="AN129" i="8"/>
  <c r="AO129" i="8"/>
  <c r="AP129" i="8"/>
  <c r="AQ129" i="8"/>
  <c r="AR129" i="8"/>
  <c r="AS129" i="8"/>
  <c r="AT129" i="8"/>
  <c r="AU129" i="8"/>
  <c r="AV129" i="8"/>
  <c r="AW129" i="8"/>
  <c r="AX129" i="8"/>
  <c r="AY129" i="8"/>
  <c r="AZ129" i="8"/>
  <c r="BA129" i="8"/>
  <c r="BB129" i="8"/>
  <c r="BC129" i="8"/>
  <c r="BD129" i="8"/>
  <c r="BE129" i="8"/>
  <c r="BF129" i="8"/>
  <c r="BG129" i="8"/>
  <c r="BH129" i="8"/>
  <c r="BI129" i="8"/>
  <c r="BJ129" i="8"/>
  <c r="BK129" i="8"/>
  <c r="BL129" i="8"/>
  <c r="BM129" i="8"/>
  <c r="BN129" i="8"/>
  <c r="BO129" i="8"/>
  <c r="BP129" i="8"/>
  <c r="BQ129" i="8"/>
  <c r="BR129" i="8"/>
  <c r="BS129" i="8"/>
  <c r="BT129" i="8"/>
  <c r="BU129" i="8"/>
  <c r="BV129" i="8"/>
  <c r="BW129" i="8"/>
  <c r="BX129" i="8"/>
  <c r="BY129" i="8"/>
  <c r="BZ129" i="8"/>
  <c r="CA129" i="8"/>
  <c r="CB129" i="8"/>
  <c r="CC129" i="8"/>
  <c r="CD129" i="8"/>
  <c r="CE129" i="8"/>
  <c r="CF129" i="8"/>
  <c r="CG129" i="8"/>
  <c r="CH129" i="8"/>
  <c r="CI129" i="8"/>
  <c r="CJ129" i="8"/>
  <c r="CK129" i="8"/>
  <c r="CL129" i="8"/>
  <c r="CM129" i="8"/>
  <c r="CN129" i="8"/>
  <c r="CO129" i="8"/>
  <c r="CP129" i="8"/>
  <c r="CQ129" i="8"/>
  <c r="CR129" i="8"/>
  <c r="CS129" i="8"/>
  <c r="CT129" i="8"/>
  <c r="CU129" i="8"/>
  <c r="CV129" i="8"/>
  <c r="CW129" i="8"/>
  <c r="CX129" i="8"/>
  <c r="CY129" i="8"/>
  <c r="CZ129" i="8"/>
  <c r="DA129" i="8"/>
  <c r="DB129" i="8"/>
  <c r="DC129" i="8"/>
  <c r="DD129" i="8"/>
  <c r="DE129" i="8"/>
  <c r="DF129" i="8"/>
  <c r="DG129" i="8"/>
  <c r="DH129" i="8"/>
  <c r="DI129" i="8"/>
  <c r="DJ129" i="8"/>
  <c r="DK129" i="8"/>
  <c r="DL129" i="8"/>
  <c r="DM129" i="8"/>
  <c r="DN129" i="8"/>
  <c r="DO129" i="8"/>
  <c r="DP129" i="8"/>
  <c r="DQ129" i="8"/>
  <c r="DR129" i="8"/>
  <c r="DS129" i="8"/>
  <c r="DT129" i="8"/>
  <c r="DU129" i="8"/>
  <c r="DV129" i="8"/>
  <c r="DW129" i="8"/>
  <c r="DX129" i="8"/>
  <c r="DY129" i="8"/>
  <c r="DZ129" i="8"/>
  <c r="EA129" i="8"/>
  <c r="EB129" i="8"/>
  <c r="EC129" i="8"/>
  <c r="ED129" i="8"/>
  <c r="EE129" i="8"/>
  <c r="EF129" i="8"/>
  <c r="EG129" i="8"/>
  <c r="EH129" i="8"/>
  <c r="EI129" i="8"/>
  <c r="EJ129" i="8"/>
  <c r="EK129" i="8"/>
  <c r="EL129" i="8"/>
  <c r="EM129" i="8"/>
  <c r="EN129" i="8"/>
  <c r="EO129" i="8"/>
  <c r="EP129" i="8"/>
  <c r="EQ129" i="8"/>
  <c r="ER129" i="8"/>
  <c r="ES129" i="8"/>
  <c r="ET129" i="8"/>
  <c r="EU129" i="8"/>
  <c r="EV129" i="8"/>
  <c r="EW129" i="8"/>
  <c r="EX129" i="8"/>
  <c r="EY129" i="8"/>
  <c r="EZ129" i="8"/>
  <c r="FA129" i="8"/>
  <c r="FB129" i="8"/>
  <c r="FC129" i="8"/>
  <c r="FD129" i="8"/>
  <c r="FE129" i="8"/>
  <c r="FF129" i="8"/>
  <c r="FG129" i="8"/>
  <c r="FH129" i="8"/>
  <c r="FI129" i="8"/>
  <c r="FJ129" i="8"/>
  <c r="FK129" i="8"/>
  <c r="FL129" i="8"/>
  <c r="FM129" i="8"/>
  <c r="FN129" i="8"/>
  <c r="FO129" i="8"/>
  <c r="FP129" i="8"/>
  <c r="FQ129" i="8"/>
  <c r="FR129" i="8"/>
  <c r="FS129" i="8"/>
  <c r="FT129" i="8"/>
  <c r="FU129" i="8"/>
  <c r="FV129" i="8"/>
  <c r="FW129" i="8"/>
  <c r="FX129" i="8"/>
  <c r="FY129" i="8"/>
  <c r="FZ129" i="8"/>
  <c r="GA129" i="8"/>
  <c r="GB129" i="8"/>
  <c r="GC129" i="8"/>
  <c r="GD129" i="8"/>
  <c r="GE129" i="8"/>
  <c r="GF129" i="8"/>
  <c r="GG129" i="8"/>
  <c r="GH129" i="8"/>
  <c r="GI129" i="8"/>
  <c r="GJ129" i="8"/>
  <c r="GK129" i="8"/>
  <c r="GL129" i="8"/>
  <c r="GM129" i="8"/>
  <c r="GN129" i="8"/>
  <c r="GO129" i="8"/>
  <c r="GP129" i="8"/>
  <c r="GQ129" i="8"/>
  <c r="GR129" i="8"/>
  <c r="GS129" i="8"/>
  <c r="GT129" i="8"/>
  <c r="GU129" i="8"/>
  <c r="GV129" i="8"/>
  <c r="GW129" i="8"/>
  <c r="GX129" i="8"/>
  <c r="GY129" i="8"/>
  <c r="GZ129" i="8"/>
  <c r="HA129" i="8"/>
  <c r="HB129" i="8"/>
  <c r="HC129" i="8"/>
  <c r="HD129" i="8"/>
  <c r="HE129" i="8"/>
  <c r="HF129" i="8"/>
  <c r="HG129" i="8"/>
  <c r="HH129" i="8"/>
  <c r="HI129" i="8"/>
  <c r="HJ129" i="8"/>
  <c r="HK129" i="8"/>
  <c r="HL129" i="8"/>
  <c r="HM129" i="8"/>
  <c r="HN129" i="8"/>
  <c r="HO129" i="8"/>
  <c r="HP129" i="8"/>
  <c r="HQ129" i="8"/>
  <c r="HR129" i="8"/>
  <c r="HS129" i="8"/>
  <c r="HT129" i="8"/>
  <c r="HU129" i="8"/>
  <c r="HV129" i="8"/>
  <c r="HW129" i="8"/>
  <c r="HX129" i="8"/>
  <c r="HY129" i="8"/>
  <c r="HZ129" i="8"/>
  <c r="IA129" i="8"/>
  <c r="IB129" i="8"/>
  <c r="IC129" i="8"/>
  <c r="ID129" i="8"/>
  <c r="IE129" i="8"/>
  <c r="IF129" i="8"/>
  <c r="IG129" i="8"/>
  <c r="IH129" i="8"/>
  <c r="II129" i="8"/>
  <c r="IJ129" i="8"/>
  <c r="IK129" i="8"/>
  <c r="IL129" i="8"/>
  <c r="IM129" i="8"/>
  <c r="IN129" i="8"/>
  <c r="IO129" i="8"/>
  <c r="IP129" i="8"/>
  <c r="IQ129" i="8"/>
  <c r="IR129" i="8"/>
  <c r="IS129" i="8"/>
  <c r="IT129" i="8"/>
  <c r="IU129" i="8"/>
  <c r="IV129" i="8"/>
  <c r="IW129" i="8"/>
  <c r="IX129" i="8"/>
  <c r="IY129" i="8"/>
  <c r="IZ129" i="8"/>
  <c r="JA129" i="8"/>
  <c r="JB129" i="8"/>
  <c r="JC129" i="8"/>
  <c r="JD129" i="8"/>
  <c r="JE129" i="8"/>
  <c r="JF129" i="8"/>
  <c r="JG129" i="8"/>
  <c r="JH129" i="8"/>
  <c r="JI129" i="8"/>
  <c r="JJ129" i="8"/>
  <c r="JK129" i="8"/>
  <c r="JL129" i="8"/>
  <c r="JM129" i="8"/>
  <c r="JN129" i="8"/>
  <c r="JO129" i="8"/>
  <c r="JP129" i="8"/>
  <c r="JQ129" i="8"/>
  <c r="JR129" i="8"/>
  <c r="JS129" i="8"/>
  <c r="JT129" i="8"/>
  <c r="JU129" i="8"/>
  <c r="JV129" i="8"/>
  <c r="JW129" i="8"/>
  <c r="JX129" i="8"/>
  <c r="JY129" i="8"/>
  <c r="JZ129" i="8"/>
  <c r="KA129" i="8"/>
  <c r="KB129" i="8"/>
  <c r="KC129" i="8"/>
  <c r="KD129" i="8"/>
  <c r="KE129" i="8"/>
  <c r="KF129" i="8"/>
  <c r="KG129" i="8"/>
  <c r="KH129" i="8"/>
  <c r="KI129" i="8"/>
  <c r="KJ129" i="8"/>
  <c r="KK129" i="8"/>
  <c r="KL129" i="8"/>
  <c r="KM129" i="8"/>
  <c r="KN129" i="8"/>
  <c r="KO129" i="8"/>
  <c r="KP129" i="8"/>
  <c r="KQ129" i="8"/>
  <c r="KR129" i="8"/>
  <c r="KS129" i="8"/>
  <c r="KT129" i="8"/>
  <c r="KU129" i="8"/>
  <c r="KV129" i="8"/>
  <c r="KW129" i="8"/>
  <c r="KX129" i="8"/>
  <c r="KY129" i="8"/>
  <c r="KZ129" i="8"/>
  <c r="LA129" i="8"/>
  <c r="LB129" i="8"/>
  <c r="LC129" i="8"/>
  <c r="LD129" i="8"/>
  <c r="LE129" i="8"/>
  <c r="LF129" i="8"/>
  <c r="LG129" i="8"/>
  <c r="LH129" i="8"/>
  <c r="LI129" i="8"/>
  <c r="LJ129" i="8"/>
  <c r="LK129" i="8"/>
  <c r="LL129" i="8"/>
  <c r="LM129" i="8"/>
  <c r="LN129" i="8"/>
  <c r="LO129" i="8"/>
  <c r="LP129" i="8"/>
  <c r="LQ129" i="8"/>
  <c r="LR129" i="8"/>
  <c r="LS129" i="8"/>
  <c r="LT129" i="8"/>
  <c r="LU129" i="8"/>
  <c r="LV129" i="8"/>
  <c r="LW129" i="8"/>
  <c r="LX129" i="8"/>
  <c r="LY129" i="8"/>
  <c r="LZ129" i="8"/>
  <c r="MA129" i="8"/>
  <c r="MB129" i="8"/>
  <c r="MC129" i="8"/>
  <c r="MD129" i="8"/>
  <c r="ME129" i="8"/>
  <c r="MF129" i="8"/>
  <c r="MG129" i="8"/>
  <c r="MH129" i="8"/>
  <c r="MI129" i="8"/>
  <c r="MJ129" i="8"/>
  <c r="MK129" i="8"/>
  <c r="ML129" i="8"/>
  <c r="MM129" i="8"/>
  <c r="MN129" i="8"/>
  <c r="MO129" i="8"/>
  <c r="MP129" i="8"/>
  <c r="MQ129" i="8"/>
  <c r="MR129" i="8"/>
  <c r="MS129" i="8"/>
  <c r="MT129" i="8"/>
  <c r="MU129" i="8"/>
  <c r="MV129" i="8"/>
  <c r="MW129" i="8"/>
  <c r="MX129" i="8"/>
  <c r="MY129" i="8"/>
  <c r="MZ129" i="8"/>
  <c r="NA129" i="8"/>
  <c r="NB129" i="8"/>
  <c r="NC129" i="8"/>
  <c r="ND129" i="8"/>
  <c r="NE129" i="8"/>
  <c r="NF129" i="8"/>
  <c r="NG129" i="8"/>
  <c r="NH129" i="8"/>
  <c r="NI129" i="8"/>
  <c r="NJ129" i="8"/>
  <c r="NK129" i="8"/>
  <c r="NL129" i="8"/>
  <c r="NM129" i="8"/>
  <c r="NN129" i="8"/>
  <c r="NO129" i="8"/>
  <c r="NP129" i="8"/>
  <c r="NQ129" i="8"/>
  <c r="NR129" i="8"/>
  <c r="NS129" i="8"/>
  <c r="NT129" i="8"/>
  <c r="NU129" i="8"/>
  <c r="NV129" i="8"/>
  <c r="NW129" i="8"/>
  <c r="NX129" i="8"/>
  <c r="NY129" i="8"/>
  <c r="NZ129" i="8"/>
  <c r="OA129" i="8"/>
  <c r="OB129" i="8"/>
  <c r="OC129" i="8"/>
  <c r="OD129" i="8"/>
  <c r="OE129" i="8"/>
  <c r="OF129" i="8"/>
  <c r="OG129" i="8"/>
  <c r="OH129" i="8"/>
  <c r="OI129" i="8"/>
  <c r="OJ129" i="8"/>
  <c r="OK129" i="8"/>
  <c r="OL129" i="8"/>
  <c r="OM129" i="8"/>
  <c r="ON129" i="8"/>
  <c r="OO129" i="8"/>
  <c r="OP129" i="8"/>
  <c r="OQ129" i="8"/>
  <c r="OR129" i="8"/>
  <c r="OS129" i="8"/>
  <c r="OT129" i="8"/>
  <c r="OU129" i="8"/>
  <c r="OV129" i="8"/>
  <c r="OW129" i="8"/>
  <c r="OX129" i="8"/>
  <c r="OY129" i="8"/>
  <c r="OZ129" i="8"/>
  <c r="PA129" i="8"/>
  <c r="PB129" i="8"/>
  <c r="PC129" i="8"/>
  <c r="PD129" i="8"/>
  <c r="PE129" i="8"/>
  <c r="PF129" i="8"/>
  <c r="PG129" i="8"/>
  <c r="PH129" i="8"/>
  <c r="PI129" i="8"/>
  <c r="PJ129" i="8"/>
  <c r="PK129" i="8"/>
  <c r="PL129" i="8"/>
  <c r="PM129" i="8"/>
  <c r="PN129" i="8"/>
  <c r="PO129" i="8"/>
  <c r="PP129" i="8"/>
  <c r="PQ129" i="8"/>
  <c r="PR129" i="8"/>
  <c r="PS129" i="8"/>
  <c r="PT129" i="8"/>
  <c r="PU129" i="8"/>
  <c r="PV129" i="8"/>
  <c r="PW129" i="8"/>
  <c r="PX129" i="8"/>
  <c r="PY129" i="8"/>
  <c r="PZ129" i="8"/>
  <c r="QA129" i="8"/>
  <c r="QB129" i="8"/>
  <c r="QC129" i="8"/>
  <c r="QD129" i="8"/>
  <c r="QE129" i="8"/>
  <c r="QF129" i="8"/>
  <c r="QG129" i="8"/>
  <c r="QH129" i="8"/>
  <c r="QI129" i="8"/>
  <c r="QJ129" i="8"/>
  <c r="QK129" i="8"/>
  <c r="QL129" i="8"/>
  <c r="QM129" i="8"/>
  <c r="QN129" i="8"/>
  <c r="QO129" i="8"/>
  <c r="QP129" i="8"/>
  <c r="QQ129" i="8"/>
  <c r="QR129" i="8"/>
  <c r="QS129" i="8"/>
  <c r="QT129" i="8"/>
  <c r="QU129" i="8"/>
  <c r="QV129" i="8"/>
  <c r="QW129" i="8"/>
  <c r="QX129" i="8"/>
  <c r="QY129" i="8"/>
  <c r="QZ129" i="8"/>
  <c r="RA129" i="8"/>
  <c r="RB129" i="8"/>
  <c r="RC129" i="8"/>
  <c r="RD129" i="8"/>
  <c r="RE129" i="8"/>
  <c r="RF129" i="8"/>
  <c r="RG129" i="8"/>
  <c r="RH129" i="8"/>
  <c r="RI129" i="8"/>
  <c r="RJ129" i="8"/>
  <c r="RK129" i="8"/>
  <c r="RL129" i="8"/>
  <c r="RM129" i="8"/>
  <c r="RN129" i="8"/>
  <c r="RO129" i="8"/>
  <c r="RP129" i="8"/>
  <c r="RQ129" i="8"/>
  <c r="RR129" i="8"/>
  <c r="RS129" i="8"/>
  <c r="RT129" i="8"/>
  <c r="RU129" i="8"/>
  <c r="RV129" i="8"/>
  <c r="RW129" i="8"/>
  <c r="RX129" i="8"/>
  <c r="RY129" i="8"/>
  <c r="RZ129" i="8"/>
  <c r="SA129" i="8"/>
  <c r="SB129" i="8"/>
  <c r="SC129" i="8"/>
  <c r="SD129" i="8"/>
  <c r="SE129" i="8"/>
  <c r="SF129" i="8"/>
  <c r="SG129" i="8"/>
  <c r="SH129" i="8"/>
  <c r="F130" i="8"/>
  <c r="G130" i="8"/>
  <c r="H130" i="8"/>
  <c r="I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V130" i="8"/>
  <c r="W130" i="8"/>
  <c r="X130" i="8"/>
  <c r="Y130" i="8"/>
  <c r="Z130" i="8"/>
  <c r="AA130" i="8"/>
  <c r="AB130" i="8"/>
  <c r="AC130" i="8"/>
  <c r="AD130" i="8"/>
  <c r="AE130" i="8"/>
  <c r="AF130" i="8"/>
  <c r="AG130" i="8"/>
  <c r="AH130" i="8"/>
  <c r="AI130" i="8"/>
  <c r="AJ130" i="8"/>
  <c r="AK130" i="8"/>
  <c r="AL130" i="8"/>
  <c r="AM130" i="8"/>
  <c r="AN130" i="8"/>
  <c r="AO130" i="8"/>
  <c r="AP130" i="8"/>
  <c r="AQ130" i="8"/>
  <c r="AR130" i="8"/>
  <c r="AS130" i="8"/>
  <c r="AT130" i="8"/>
  <c r="AU130" i="8"/>
  <c r="AV130" i="8"/>
  <c r="AW130" i="8"/>
  <c r="AX130" i="8"/>
  <c r="AY130" i="8"/>
  <c r="AZ130" i="8"/>
  <c r="BA130" i="8"/>
  <c r="BB130" i="8"/>
  <c r="BC130" i="8"/>
  <c r="BD130" i="8"/>
  <c r="BE130" i="8"/>
  <c r="BF130" i="8"/>
  <c r="BG130" i="8"/>
  <c r="BH130" i="8"/>
  <c r="BI130" i="8"/>
  <c r="BJ130" i="8"/>
  <c r="BK130" i="8"/>
  <c r="BL130" i="8"/>
  <c r="BM130" i="8"/>
  <c r="BN130" i="8"/>
  <c r="BO130" i="8"/>
  <c r="BP130" i="8"/>
  <c r="BQ130" i="8"/>
  <c r="BR130" i="8"/>
  <c r="BS130" i="8"/>
  <c r="BT130" i="8"/>
  <c r="BU130" i="8"/>
  <c r="BV130" i="8"/>
  <c r="BW130" i="8"/>
  <c r="BX130" i="8"/>
  <c r="BY130" i="8"/>
  <c r="BZ130" i="8"/>
  <c r="CA130" i="8"/>
  <c r="CB130" i="8"/>
  <c r="CC130" i="8"/>
  <c r="CD130" i="8"/>
  <c r="CE130" i="8"/>
  <c r="CF130" i="8"/>
  <c r="CG130" i="8"/>
  <c r="CH130" i="8"/>
  <c r="CI130" i="8"/>
  <c r="CJ130" i="8"/>
  <c r="CK130" i="8"/>
  <c r="CL130" i="8"/>
  <c r="CM130" i="8"/>
  <c r="CN130" i="8"/>
  <c r="CO130" i="8"/>
  <c r="CP130" i="8"/>
  <c r="CQ130" i="8"/>
  <c r="CR130" i="8"/>
  <c r="CS130" i="8"/>
  <c r="CT130" i="8"/>
  <c r="CU130" i="8"/>
  <c r="CV130" i="8"/>
  <c r="CW130" i="8"/>
  <c r="CX130" i="8"/>
  <c r="CY130" i="8"/>
  <c r="CZ130" i="8"/>
  <c r="DA130" i="8"/>
  <c r="DB130" i="8"/>
  <c r="DC130" i="8"/>
  <c r="DD130" i="8"/>
  <c r="DE130" i="8"/>
  <c r="DF130" i="8"/>
  <c r="DG130" i="8"/>
  <c r="DH130" i="8"/>
  <c r="DI130" i="8"/>
  <c r="DJ130" i="8"/>
  <c r="DK130" i="8"/>
  <c r="DL130" i="8"/>
  <c r="DM130" i="8"/>
  <c r="DN130" i="8"/>
  <c r="DO130" i="8"/>
  <c r="DP130" i="8"/>
  <c r="DQ130" i="8"/>
  <c r="DR130" i="8"/>
  <c r="DS130" i="8"/>
  <c r="DT130" i="8"/>
  <c r="DU130" i="8"/>
  <c r="DV130" i="8"/>
  <c r="DW130" i="8"/>
  <c r="DX130" i="8"/>
  <c r="DY130" i="8"/>
  <c r="DZ130" i="8"/>
  <c r="EA130" i="8"/>
  <c r="EB130" i="8"/>
  <c r="EC130" i="8"/>
  <c r="ED130" i="8"/>
  <c r="EE130" i="8"/>
  <c r="EF130" i="8"/>
  <c r="EG130" i="8"/>
  <c r="EH130" i="8"/>
  <c r="EI130" i="8"/>
  <c r="EJ130" i="8"/>
  <c r="EK130" i="8"/>
  <c r="EL130" i="8"/>
  <c r="EM130" i="8"/>
  <c r="EN130" i="8"/>
  <c r="EO130" i="8"/>
  <c r="EP130" i="8"/>
  <c r="EQ130" i="8"/>
  <c r="ER130" i="8"/>
  <c r="ES130" i="8"/>
  <c r="ET130" i="8"/>
  <c r="EU130" i="8"/>
  <c r="EV130" i="8"/>
  <c r="EW130" i="8"/>
  <c r="EX130" i="8"/>
  <c r="EY130" i="8"/>
  <c r="EZ130" i="8"/>
  <c r="FA130" i="8"/>
  <c r="FB130" i="8"/>
  <c r="FC130" i="8"/>
  <c r="FD130" i="8"/>
  <c r="FE130" i="8"/>
  <c r="FF130" i="8"/>
  <c r="FG130" i="8"/>
  <c r="FH130" i="8"/>
  <c r="FI130" i="8"/>
  <c r="FJ130" i="8"/>
  <c r="FK130" i="8"/>
  <c r="FL130" i="8"/>
  <c r="FM130" i="8"/>
  <c r="FN130" i="8"/>
  <c r="FO130" i="8"/>
  <c r="FP130" i="8"/>
  <c r="FQ130" i="8"/>
  <c r="FR130" i="8"/>
  <c r="FS130" i="8"/>
  <c r="FT130" i="8"/>
  <c r="FU130" i="8"/>
  <c r="FV130" i="8"/>
  <c r="FW130" i="8"/>
  <c r="FX130" i="8"/>
  <c r="FY130" i="8"/>
  <c r="FZ130" i="8"/>
  <c r="GA130" i="8"/>
  <c r="GB130" i="8"/>
  <c r="GC130" i="8"/>
  <c r="GD130" i="8"/>
  <c r="GE130" i="8"/>
  <c r="GF130" i="8"/>
  <c r="GG130" i="8"/>
  <c r="GH130" i="8"/>
  <c r="GI130" i="8"/>
  <c r="GJ130" i="8"/>
  <c r="GK130" i="8"/>
  <c r="GL130" i="8"/>
  <c r="GM130" i="8"/>
  <c r="GN130" i="8"/>
  <c r="GO130" i="8"/>
  <c r="GP130" i="8"/>
  <c r="GQ130" i="8"/>
  <c r="GR130" i="8"/>
  <c r="GS130" i="8"/>
  <c r="GT130" i="8"/>
  <c r="GU130" i="8"/>
  <c r="GV130" i="8"/>
  <c r="GW130" i="8"/>
  <c r="GX130" i="8"/>
  <c r="GY130" i="8"/>
  <c r="GZ130" i="8"/>
  <c r="HA130" i="8"/>
  <c r="HB130" i="8"/>
  <c r="HC130" i="8"/>
  <c r="HD130" i="8"/>
  <c r="HE130" i="8"/>
  <c r="HF130" i="8"/>
  <c r="HG130" i="8"/>
  <c r="HH130" i="8"/>
  <c r="HI130" i="8"/>
  <c r="HJ130" i="8"/>
  <c r="HK130" i="8"/>
  <c r="HL130" i="8"/>
  <c r="HM130" i="8"/>
  <c r="HN130" i="8"/>
  <c r="HO130" i="8"/>
  <c r="HP130" i="8"/>
  <c r="HQ130" i="8"/>
  <c r="HR130" i="8"/>
  <c r="HS130" i="8"/>
  <c r="HT130" i="8"/>
  <c r="HU130" i="8"/>
  <c r="HV130" i="8"/>
  <c r="HW130" i="8"/>
  <c r="HX130" i="8"/>
  <c r="HY130" i="8"/>
  <c r="HZ130" i="8"/>
  <c r="IA130" i="8"/>
  <c r="IB130" i="8"/>
  <c r="IC130" i="8"/>
  <c r="ID130" i="8"/>
  <c r="IE130" i="8"/>
  <c r="IF130" i="8"/>
  <c r="IG130" i="8"/>
  <c r="IH130" i="8"/>
  <c r="II130" i="8"/>
  <c r="IJ130" i="8"/>
  <c r="IK130" i="8"/>
  <c r="IL130" i="8"/>
  <c r="IM130" i="8"/>
  <c r="IN130" i="8"/>
  <c r="IO130" i="8"/>
  <c r="IP130" i="8"/>
  <c r="IQ130" i="8"/>
  <c r="IR130" i="8"/>
  <c r="IS130" i="8"/>
  <c r="IT130" i="8"/>
  <c r="IU130" i="8"/>
  <c r="IV130" i="8"/>
  <c r="IW130" i="8"/>
  <c r="IX130" i="8"/>
  <c r="IY130" i="8"/>
  <c r="IZ130" i="8"/>
  <c r="JA130" i="8"/>
  <c r="JB130" i="8"/>
  <c r="JC130" i="8"/>
  <c r="JD130" i="8"/>
  <c r="JE130" i="8"/>
  <c r="JF130" i="8"/>
  <c r="JG130" i="8"/>
  <c r="JH130" i="8"/>
  <c r="JI130" i="8"/>
  <c r="JJ130" i="8"/>
  <c r="JK130" i="8"/>
  <c r="JL130" i="8"/>
  <c r="JM130" i="8"/>
  <c r="JN130" i="8"/>
  <c r="D3" i="12" s="1" a="1"/>
  <c r="JO130" i="8"/>
  <c r="JP130" i="8"/>
  <c r="JQ130" i="8"/>
  <c r="JR130" i="8"/>
  <c r="JS130" i="8"/>
  <c r="JT130" i="8"/>
  <c r="JU130" i="8"/>
  <c r="JV130" i="8"/>
  <c r="JW130" i="8"/>
  <c r="JX130" i="8"/>
  <c r="JY130" i="8"/>
  <c r="JZ130" i="8"/>
  <c r="KA130" i="8"/>
  <c r="KB130" i="8"/>
  <c r="KC130" i="8"/>
  <c r="KD130" i="8"/>
  <c r="KE130" i="8"/>
  <c r="KF130" i="8"/>
  <c r="KG130" i="8"/>
  <c r="KH130" i="8"/>
  <c r="KI130" i="8"/>
  <c r="KJ130" i="8"/>
  <c r="KK130" i="8"/>
  <c r="KL130" i="8"/>
  <c r="KM130" i="8"/>
  <c r="KN130" i="8"/>
  <c r="KO130" i="8"/>
  <c r="KP130" i="8"/>
  <c r="KQ130" i="8"/>
  <c r="KR130" i="8"/>
  <c r="KS130" i="8"/>
  <c r="KT130" i="8"/>
  <c r="KU130" i="8"/>
  <c r="KV130" i="8"/>
  <c r="KW130" i="8"/>
  <c r="KX130" i="8"/>
  <c r="KY130" i="8"/>
  <c r="KZ130" i="8"/>
  <c r="LA130" i="8"/>
  <c r="LB130" i="8"/>
  <c r="LC130" i="8"/>
  <c r="LD130" i="8"/>
  <c r="LE130" i="8"/>
  <c r="LF130" i="8"/>
  <c r="LG130" i="8"/>
  <c r="LH130" i="8"/>
  <c r="LI130" i="8"/>
  <c r="LJ130" i="8"/>
  <c r="LK130" i="8"/>
  <c r="LL130" i="8"/>
  <c r="LM130" i="8"/>
  <c r="LN130" i="8"/>
  <c r="LO130" i="8"/>
  <c r="LP130" i="8"/>
  <c r="LQ130" i="8"/>
  <c r="LR130" i="8"/>
  <c r="LS130" i="8"/>
  <c r="LT130" i="8"/>
  <c r="LU130" i="8"/>
  <c r="LV130" i="8"/>
  <c r="LW130" i="8"/>
  <c r="LX130" i="8"/>
  <c r="LY130" i="8"/>
  <c r="LZ130" i="8"/>
  <c r="MA130" i="8"/>
  <c r="MB130" i="8"/>
  <c r="MC130" i="8"/>
  <c r="MD130" i="8"/>
  <c r="ME130" i="8"/>
  <c r="MF130" i="8"/>
  <c r="MG130" i="8"/>
  <c r="MH130" i="8"/>
  <c r="MI130" i="8"/>
  <c r="MJ130" i="8"/>
  <c r="MK130" i="8"/>
  <c r="ML130" i="8"/>
  <c r="MM130" i="8"/>
  <c r="MN130" i="8"/>
  <c r="MO130" i="8"/>
  <c r="MP130" i="8"/>
  <c r="MQ130" i="8"/>
  <c r="MR130" i="8"/>
  <c r="MS130" i="8"/>
  <c r="MT130" i="8"/>
  <c r="MU130" i="8"/>
  <c r="MV130" i="8"/>
  <c r="MW130" i="8"/>
  <c r="MX130" i="8"/>
  <c r="MY130" i="8"/>
  <c r="MZ130" i="8"/>
  <c r="NA130" i="8"/>
  <c r="NB130" i="8"/>
  <c r="NC130" i="8"/>
  <c r="ND130" i="8"/>
  <c r="NE130" i="8"/>
  <c r="NF130" i="8"/>
  <c r="NG130" i="8"/>
  <c r="NH130" i="8"/>
  <c r="NI130" i="8"/>
  <c r="NJ130" i="8"/>
  <c r="NK130" i="8"/>
  <c r="NL130" i="8"/>
  <c r="NM130" i="8"/>
  <c r="NN130" i="8"/>
  <c r="NO130" i="8"/>
  <c r="NP130" i="8"/>
  <c r="NQ130" i="8"/>
  <c r="NR130" i="8"/>
  <c r="NS130" i="8"/>
  <c r="NT130" i="8"/>
  <c r="NU130" i="8"/>
  <c r="NV130" i="8"/>
  <c r="NW130" i="8"/>
  <c r="NX130" i="8"/>
  <c r="NY130" i="8"/>
  <c r="NZ130" i="8"/>
  <c r="OA130" i="8"/>
  <c r="OB130" i="8"/>
  <c r="OC130" i="8"/>
  <c r="OD130" i="8"/>
  <c r="OE130" i="8"/>
  <c r="OF130" i="8"/>
  <c r="OG130" i="8"/>
  <c r="OH130" i="8"/>
  <c r="OI130" i="8"/>
  <c r="OJ130" i="8"/>
  <c r="OK130" i="8"/>
  <c r="OL130" i="8"/>
  <c r="OM130" i="8"/>
  <c r="ON130" i="8"/>
  <c r="OO130" i="8"/>
  <c r="OP130" i="8"/>
  <c r="OQ130" i="8"/>
  <c r="OR130" i="8"/>
  <c r="OS130" i="8"/>
  <c r="OT130" i="8"/>
  <c r="OU130" i="8"/>
  <c r="OV130" i="8"/>
  <c r="OW130" i="8"/>
  <c r="OX130" i="8"/>
  <c r="OY130" i="8"/>
  <c r="OZ130" i="8"/>
  <c r="PA130" i="8"/>
  <c r="PB130" i="8"/>
  <c r="PC130" i="8"/>
  <c r="PD130" i="8"/>
  <c r="PE130" i="8"/>
  <c r="PF130" i="8"/>
  <c r="PG130" i="8"/>
  <c r="PH130" i="8"/>
  <c r="PI130" i="8"/>
  <c r="PJ130" i="8"/>
  <c r="PK130" i="8"/>
  <c r="PL130" i="8"/>
  <c r="PM130" i="8"/>
  <c r="PN130" i="8"/>
  <c r="PO130" i="8"/>
  <c r="PP130" i="8"/>
  <c r="PQ130" i="8"/>
  <c r="PR130" i="8"/>
  <c r="PS130" i="8"/>
  <c r="PT130" i="8"/>
  <c r="PU130" i="8"/>
  <c r="PV130" i="8"/>
  <c r="PW130" i="8"/>
  <c r="PX130" i="8"/>
  <c r="PY130" i="8"/>
  <c r="PZ130" i="8"/>
  <c r="QA130" i="8"/>
  <c r="QB130" i="8"/>
  <c r="QC130" i="8"/>
  <c r="QD130" i="8"/>
  <c r="QE130" i="8"/>
  <c r="QF130" i="8"/>
  <c r="QG130" i="8"/>
  <c r="QH130" i="8"/>
  <c r="QI130" i="8"/>
  <c r="QJ130" i="8"/>
  <c r="QK130" i="8"/>
  <c r="QL130" i="8"/>
  <c r="QM130" i="8"/>
  <c r="QN130" i="8"/>
  <c r="QO130" i="8"/>
  <c r="QP130" i="8"/>
  <c r="QQ130" i="8"/>
  <c r="QR130" i="8"/>
  <c r="QS130" i="8"/>
  <c r="QT130" i="8"/>
  <c r="QU130" i="8"/>
  <c r="QV130" i="8"/>
  <c r="QW130" i="8"/>
  <c r="QX130" i="8"/>
  <c r="QY130" i="8"/>
  <c r="QZ130" i="8"/>
  <c r="RA130" i="8"/>
  <c r="RB130" i="8"/>
  <c r="RC130" i="8"/>
  <c r="RD130" i="8"/>
  <c r="RE130" i="8"/>
  <c r="RF130" i="8"/>
  <c r="RG130" i="8"/>
  <c r="RH130" i="8"/>
  <c r="RI130" i="8"/>
  <c r="RJ130" i="8"/>
  <c r="RK130" i="8"/>
  <c r="RL130" i="8"/>
  <c r="RM130" i="8"/>
  <c r="RN130" i="8"/>
  <c r="RO130" i="8"/>
  <c r="RP130" i="8"/>
  <c r="RQ130" i="8"/>
  <c r="RR130" i="8"/>
  <c r="RS130" i="8"/>
  <c r="RT130" i="8"/>
  <c r="RU130" i="8"/>
  <c r="RV130" i="8"/>
  <c r="RW130" i="8"/>
  <c r="RX130" i="8"/>
  <c r="RY130" i="8"/>
  <c r="RZ130" i="8"/>
  <c r="SA130" i="8"/>
  <c r="SB130" i="8"/>
  <c r="SC130" i="8"/>
  <c r="SD130" i="8"/>
  <c r="SE130" i="8"/>
  <c r="SF130" i="8"/>
  <c r="SG130" i="8"/>
  <c r="SH130" i="8"/>
  <c r="E124" i="8"/>
  <c r="E125" i="8"/>
  <c r="E126" i="8"/>
  <c r="E127" i="8"/>
  <c r="E128" i="8"/>
  <c r="E129" i="8"/>
  <c r="E130" i="8"/>
  <c r="E123" i="8"/>
  <c r="D124" i="8"/>
  <c r="D125" i="8"/>
  <c r="D126" i="8"/>
  <c r="D127" i="8"/>
  <c r="D128" i="8"/>
  <c r="D129" i="8"/>
  <c r="D130" i="8"/>
  <c r="D131" i="8"/>
  <c r="D132" i="8"/>
  <c r="D123" i="8"/>
  <c r="C123" i="12" a="1"/>
  <c r="C123" i="12" s="1"/>
  <c r="B123" i="12" a="1"/>
  <c r="B123" i="12" s="1"/>
  <c r="A123" i="12" a="1"/>
  <c r="A123" i="12" s="1"/>
  <c r="A123" i="8" a="1"/>
  <c r="A123" i="8" s="1"/>
  <c r="D3" i="12" l="1"/>
  <c r="B1" i="12" l="1" a="1"/>
  <c r="D2" i="12" s="1" a="1"/>
  <c r="D2" i="12" s="1"/>
  <c r="C3" i="12" a="1"/>
  <c r="C3" i="12" s="1"/>
  <c r="B3" i="12" a="1"/>
  <c r="B3" i="12" s="1"/>
  <c r="A3" i="12" a="1"/>
  <c r="A3" i="12" s="1"/>
  <c r="A3" i="8" a="1"/>
  <c r="A3" i="8" s="1"/>
  <c r="C3" i="8" a="1"/>
  <c r="C3" i="8" s="1"/>
  <c r="B3" i="8" a="1"/>
  <c r="B3" i="8" s="1"/>
  <c r="B1" i="8" a="1"/>
  <c r="D2" i="8" s="1" a="1"/>
  <c r="D2" i="8" s="1"/>
  <c r="B1" i="12" l="1"/>
  <c r="B2" i="12" s="1"/>
  <c r="C2" i="8"/>
  <c r="B1" i="8"/>
  <c r="B2" i="8" s="1"/>
  <c r="C2" i="12"/>
  <c r="A2" i="3" a="1"/>
  <c r="A2" i="3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F08F4BB-FB71-4538-A5F8-D0493C1D4A1A}" keepAlive="1" name="Query - F_outputs" description="Connection to the 'F_outputs' query in the workbook." type="5" refreshedVersion="7" background="1" saveData="1">
    <dbPr connection="Provider=Microsoft.Mashup.OleDb.1;Data Source=$Workbook$;Location=F_outputs;Extended Properties=&quot;&quot;" command="SELECT * FROM [F_outputs]"/>
  </connection>
  <connection id="2" xr16:uid="{6E4A09DC-A295-4460-97DB-3F3563ECAB2B}" keepAlive="1" name="Query - Inputs" description="Connection to the 'Inputs' query in the workbook." type="5" refreshedVersion="7" background="1" saveData="1">
    <dbPr connection="Provider=Microsoft.Mashup.OleDb.1;Data Source=$Workbook$;Location=Inputs;Extended Properties=&quot;&quot;" command="SELECT * FROM [Inputs]"/>
  </connection>
  <connection id="3" xr16:uid="{3DE2D573-2804-45A3-B9A6-1738E045BA71}" keepAlive="1" name="Query - ItemDescriptions" description="Connection to the 'ItemDescriptions' query in the workbook." type="5" refreshedVersion="6" background="1" saveData="1">
    <dbPr connection="Provider=Microsoft.Mashup.OleDb.1;Data Source=$Workbook$;Location=ItemDescriptions;Extended Properties=&quot;&quot;" command="SELECT * FROM [ItemDescriptions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<sst xmlns="http://schemas.openxmlformats.org/spreadsheetml/2006/main" count="8155" uniqueCount="1805">
  <si>
    <t>C_CD0014_PR19WW1</t>
  </si>
  <si>
    <t>2011-12</t>
  </si>
  <si>
    <t>2012-13</t>
  </si>
  <si>
    <t>2013-14</t>
  </si>
  <si>
    <t>2014-15</t>
  </si>
  <si>
    <t>2015-16</t>
  </si>
  <si>
    <t>2016-17</t>
  </si>
  <si>
    <t>2017-18</t>
  </si>
  <si>
    <t>2018-19</t>
  </si>
  <si>
    <t>2019-20</t>
  </si>
  <si>
    <t>ANH</t>
  </si>
  <si>
    <t>HDD</t>
  </si>
  <si>
    <t>NES</t>
  </si>
  <si>
    <t>NWT</t>
  </si>
  <si>
    <t>SRN</t>
  </si>
  <si>
    <t>SVE</t>
  </si>
  <si>
    <t>SVT</t>
  </si>
  <si>
    <t>SWB</t>
  </si>
  <si>
    <t>TMS</t>
  </si>
  <si>
    <t>WSH</t>
  </si>
  <si>
    <t>WSX</t>
  </si>
  <si>
    <t>YKY</t>
  </si>
  <si>
    <t>codecombine</t>
  </si>
  <si>
    <t>companycode</t>
  </si>
  <si>
    <t>MWh, Energy consumption - wholesale</t>
  </si>
  <si>
    <t>popdensity</t>
  </si>
  <si>
    <t>popsparsity</t>
  </si>
  <si>
    <t>rwasoc1</t>
  </si>
  <si>
    <t>rwasoc2</t>
  </si>
  <si>
    <t>cpihadj</t>
  </si>
  <si>
    <t>financial year</t>
  </si>
  <si>
    <t>Item Code</t>
  </si>
  <si>
    <t>Item Description</t>
  </si>
  <si>
    <t>CPIH adjustment</t>
  </si>
  <si>
    <t>PR24QA_CA005_OUT_1</t>
  </si>
  <si>
    <t>Date &amp; Time for Model PR24CA005_OUT</t>
  </si>
  <si>
    <t>PR24QA_CA005_OUT_2</t>
  </si>
  <si>
    <t>Name &amp; Path of Model PR24CA005_OUT</t>
  </si>
  <si>
    <t>BM402SC</t>
  </si>
  <si>
    <t>Power (Sewage collection - accounting separation)</t>
  </si>
  <si>
    <t>BM836SC</t>
  </si>
  <si>
    <t>Income treated as negative expenditure - sewage collection</t>
  </si>
  <si>
    <t>BM431SC</t>
  </si>
  <si>
    <t>Service charges (Sewage collection - accounting separation)</t>
  </si>
  <si>
    <t>BM140SC</t>
  </si>
  <si>
    <t>Bulk supply/ Bulk discharge - Sewage collection</t>
  </si>
  <si>
    <t>BM839ISC</t>
  </si>
  <si>
    <t>- Renewals expensed in year (Infrastructure) - Sewage collection</t>
  </si>
  <si>
    <t>BM839NISC</t>
  </si>
  <si>
    <t>- Renewals expensed in year (Non-Infrastructure) - Sewage collection</t>
  </si>
  <si>
    <t>BM839OSC</t>
  </si>
  <si>
    <t>- Other operating expenditure excluding renewals - Sewage collection</t>
  </si>
  <si>
    <t>BC30945SC</t>
  </si>
  <si>
    <t>Maintaining the long term capability of the assets - infra - Sewage collection</t>
  </si>
  <si>
    <t>CS00036SC</t>
  </si>
  <si>
    <t>Maintaining the long term capability of the assets - non-infra - Sewage collection</t>
  </si>
  <si>
    <t>BM502ST</t>
  </si>
  <si>
    <t>Power (Sewage treatment - accounting separation)</t>
  </si>
  <si>
    <t>BM836ST</t>
  </si>
  <si>
    <t>Income treated as negative expenditure - sewage treatment</t>
  </si>
  <si>
    <t>BM531ST</t>
  </si>
  <si>
    <t>Service charges (Sewage treatment - accounting separation)</t>
  </si>
  <si>
    <t>BM140ST</t>
  </si>
  <si>
    <t>Bulk supply/ Bulk discharge - Sewage treatment</t>
  </si>
  <si>
    <t>BM839IST</t>
  </si>
  <si>
    <t>- Renewals expensed in year (Infrastructure) - Sewage treatment</t>
  </si>
  <si>
    <t>BM839NIST</t>
  </si>
  <si>
    <t>- Renewals expensed in year (Non-Infrastructure) - Sewage treatment</t>
  </si>
  <si>
    <t>BM839OST</t>
  </si>
  <si>
    <t>- Other operating expenditure excluding renewals - Sewage treatment</t>
  </si>
  <si>
    <t>BC30945ST</t>
  </si>
  <si>
    <t>Maintaining the long term capability of the assets - infra - Sewage treatment</t>
  </si>
  <si>
    <t>CS00036ST</t>
  </si>
  <si>
    <t>Maintaining the long term capability of the assets - non-infra - Sewage treatment</t>
  </si>
  <si>
    <t>BM602STP</t>
  </si>
  <si>
    <t>Power - Sludge</t>
  </si>
  <si>
    <t>BM836STP</t>
  </si>
  <si>
    <t>Income treated as negative expenditure - Sludge</t>
  </si>
  <si>
    <t>BM631STP</t>
  </si>
  <si>
    <t>Discharge consents - Sludge</t>
  </si>
  <si>
    <t>BM140STP</t>
  </si>
  <si>
    <t>Bulk discharge - Sludge</t>
  </si>
  <si>
    <t>BM839ISTP</t>
  </si>
  <si>
    <t>- Renewals expensed in year (Infrastructure) - Sludge transport</t>
  </si>
  <si>
    <t>BM839NISTP</t>
  </si>
  <si>
    <t>- Renewals expensed in year (Non-Infrastructure) - Sludge transport</t>
  </si>
  <si>
    <t>BM839OSTP</t>
  </si>
  <si>
    <t>- Other operating expenditure excluding renewals - Sludge transport</t>
  </si>
  <si>
    <t>BC30945STP</t>
  </si>
  <si>
    <t>Maintaining the long term capability of the assets - infra - Sludge</t>
  </si>
  <si>
    <t>CS00036STP</t>
  </si>
  <si>
    <t>Maintaining the long term capability of the assets - non-infra - Sludge</t>
  </si>
  <si>
    <t>BM602SDT</t>
  </si>
  <si>
    <t>Power - Sludge treatment</t>
  </si>
  <si>
    <t>BM836SDT</t>
  </si>
  <si>
    <t>Income treated as negative expenditure - Sludge treatment</t>
  </si>
  <si>
    <t>BM631SDT</t>
  </si>
  <si>
    <t>Discharge consents - Sludge treatment</t>
  </si>
  <si>
    <t>BM140SDT</t>
  </si>
  <si>
    <t>Bulk discharge - Sludge treatment</t>
  </si>
  <si>
    <t>BM839ISDT</t>
  </si>
  <si>
    <t>- Renewals expensed in year (Infrastructure) - Sludge treatment</t>
  </si>
  <si>
    <t>BM839NISDT</t>
  </si>
  <si>
    <t>- Renewals expensed in year (Non-Infrastructure) - Sludge treatment</t>
  </si>
  <si>
    <t>BM839OSDT</t>
  </si>
  <si>
    <t>- Other operating expenditure excluding renewals - Sludge treatment</t>
  </si>
  <si>
    <t>BC30945SDT</t>
  </si>
  <si>
    <t>Maintaining the long term capability of the assets - infra - Sludge treatment</t>
  </si>
  <si>
    <t>CS00036SDT</t>
  </si>
  <si>
    <t>Maintaining the long term capability of the assets - non-infra - Sludge treatment</t>
  </si>
  <si>
    <t>BM602SDD</t>
  </si>
  <si>
    <t>Power - Sludge disposal</t>
  </si>
  <si>
    <t>BM836SDD</t>
  </si>
  <si>
    <t>Income treated as negative expenditure - Sludge disposal</t>
  </si>
  <si>
    <t>BM631SDD</t>
  </si>
  <si>
    <t>Discharge consents - Sludge disposal</t>
  </si>
  <si>
    <t>BM140SDD</t>
  </si>
  <si>
    <t>Bulk discharge - Sludge disposal</t>
  </si>
  <si>
    <t>BM839ISDD</t>
  </si>
  <si>
    <t>- Renewals expensed in year (Infrastructure) - Sludge disposal</t>
  </si>
  <si>
    <t>BM839NISDD</t>
  </si>
  <si>
    <t>- Renewals expensed in year (Non-Infrastructure) - Sludge disposal</t>
  </si>
  <si>
    <t>BM839OSDD</t>
  </si>
  <si>
    <t>- Other operating expenditure excluding renewals - Sludge disposal</t>
  </si>
  <si>
    <t>BC30945SDD</t>
  </si>
  <si>
    <t>Maintaining the long term capability of the assets - infra - Sludge disposal</t>
  </si>
  <si>
    <t>CS00036SDD</t>
  </si>
  <si>
    <t>Maintaining the long term capability of the assets - non-infra - Sludge disposal</t>
  </si>
  <si>
    <t>BM802CAS_21</t>
  </si>
  <si>
    <t>Total wholesale wastewater - Power</t>
  </si>
  <si>
    <t>BM836CAS_21</t>
  </si>
  <si>
    <t>Total wholesale wastewater - Income treated as negative expenditure</t>
  </si>
  <si>
    <t>BM831CAS_21</t>
  </si>
  <si>
    <t>Total wholesale wastewater - Discharge Consents</t>
  </si>
  <si>
    <t>BM140CAS_21</t>
  </si>
  <si>
    <t>Total wholesale wastewater - Bulk discharge</t>
  </si>
  <si>
    <t>BM839ICAW_21</t>
  </si>
  <si>
    <t>Total wholesale wastewater - Renewals expensed in year (Infrastructure)</t>
  </si>
  <si>
    <t>BM839NICAW_21</t>
  </si>
  <si>
    <t>Total wholesale wastewater - Renewals expensed in year (Non-Infrastructure)</t>
  </si>
  <si>
    <t>BM839OCAW_21</t>
  </si>
  <si>
    <t>Total wholesale wastewater - Other operating expenditure excluding renewals</t>
  </si>
  <si>
    <t>BC30945CAS_21</t>
  </si>
  <si>
    <t>Total wholesale wastewater - Maintaining the long term capability of the assets - infra</t>
  </si>
  <si>
    <t>CS00036CAS_21</t>
  </si>
  <si>
    <t>Total wholesale wastewater - Maintaining the long term capability of the assets - non-infra</t>
  </si>
  <si>
    <t>APP28RR_WW0002</t>
  </si>
  <si>
    <t>Diversions expenditure - wastewater    NRSWA</t>
  </si>
  <si>
    <t>APP28RR_WW0003</t>
  </si>
  <si>
    <t>Diversions expenditure - wastewater    Other non-s185</t>
  </si>
  <si>
    <t>S3020SC</t>
  </si>
  <si>
    <t>S3021SC</t>
  </si>
  <si>
    <t>S3023SC</t>
  </si>
  <si>
    <t>S3024SC</t>
  </si>
  <si>
    <t>S3020ST</t>
  </si>
  <si>
    <t>S3021ST</t>
  </si>
  <si>
    <t>S3023ST</t>
  </si>
  <si>
    <t>S3024ST</t>
  </si>
  <si>
    <t>S3020STP</t>
  </si>
  <si>
    <t>New development and growth - Sludge transport</t>
  </si>
  <si>
    <t>S3021STP</t>
  </si>
  <si>
    <t>Growth at sewage treatment works (excluding sludge treatment) - Sludge transport</t>
  </si>
  <si>
    <t>S3023STP</t>
  </si>
  <si>
    <t>Reduce flooding risk for properties - Sludge transport</t>
  </si>
  <si>
    <t>S3024STP</t>
  </si>
  <si>
    <t>S3020SDT</t>
  </si>
  <si>
    <t>New development and growth - Sludge treatment</t>
  </si>
  <si>
    <t>S3021SDT</t>
  </si>
  <si>
    <t>Growth at sewage treatment works (excluding sludge treatment) - Sludge treatment</t>
  </si>
  <si>
    <t>S3023SDT</t>
  </si>
  <si>
    <t>Reduce flooding risk for properties - Sludge treatment</t>
  </si>
  <si>
    <t>S3024SDT</t>
  </si>
  <si>
    <t>S3020SDD</t>
  </si>
  <si>
    <t>New development and growth - Sludge disposal</t>
  </si>
  <si>
    <t>S3021SDD</t>
  </si>
  <si>
    <t>Growth at sewage treatment works (excluding sludge treatment) - Sludge disposal</t>
  </si>
  <si>
    <t>S3023SDD</t>
  </si>
  <si>
    <t>Reduce flooding risk for properties - Sludge disposal</t>
  </si>
  <si>
    <t>S3024SDD</t>
  </si>
  <si>
    <t>S3020CAS_21</t>
  </si>
  <si>
    <t>Total wholesale wastewater -  New development and growth</t>
  </si>
  <si>
    <t>S3021CAS_21</t>
  </si>
  <si>
    <t>Total wholesale wastewater -  Growth at sewage treatment works (excluding sludge treatment)</t>
  </si>
  <si>
    <t>S3023CAS_21</t>
  </si>
  <si>
    <t>Total wholesale wastewater -  Reduce flooding risk for properties</t>
  </si>
  <si>
    <t>S3024CAS_21</t>
  </si>
  <si>
    <t>Total wholesale wastewater -  Transferred private sewers and pumping stations</t>
  </si>
  <si>
    <t>BP3410</t>
  </si>
  <si>
    <t>BP3415</t>
  </si>
  <si>
    <t>BN2130</t>
  </si>
  <si>
    <t>BN2140</t>
  </si>
  <si>
    <t>BN2150</t>
  </si>
  <si>
    <t>BN2250</t>
  </si>
  <si>
    <t>BN2260</t>
  </si>
  <si>
    <t>BN2270</t>
  </si>
  <si>
    <t>BN2285</t>
  </si>
  <si>
    <t>BN1178</t>
  </si>
  <si>
    <t>BN2630</t>
  </si>
  <si>
    <t>BN2620</t>
  </si>
  <si>
    <t>S4029</t>
  </si>
  <si>
    <t>S6019</t>
  </si>
  <si>
    <t>Number of network pumping stations - Wastewater network</t>
  </si>
  <si>
    <t>BN13522</t>
  </si>
  <si>
    <t>BN13521</t>
  </si>
  <si>
    <t>BN13520</t>
  </si>
  <si>
    <t>CPMS2005</t>
  </si>
  <si>
    <t>CPMS2004</t>
  </si>
  <si>
    <t>CPMS2014</t>
  </si>
  <si>
    <t>BB2370</t>
  </si>
  <si>
    <t>CPMS2012</t>
  </si>
  <si>
    <t>CPMS2015</t>
  </si>
  <si>
    <t>BN13519</t>
  </si>
  <si>
    <t>BN13523</t>
  </si>
  <si>
    <t>BN13524</t>
  </si>
  <si>
    <t>BN13525</t>
  </si>
  <si>
    <t>BN13526</t>
  </si>
  <si>
    <t>BN13527</t>
  </si>
  <si>
    <t>BN13534</t>
  </si>
  <si>
    <t>BN13535_21</t>
  </si>
  <si>
    <t>Total length of legacy public sewers as at 31 March</t>
  </si>
  <si>
    <t>BN13528</t>
  </si>
  <si>
    <t>STWD001</t>
  </si>
  <si>
    <t>STWD002</t>
  </si>
  <si>
    <t>STWD003</t>
  </si>
  <si>
    <t>STWD004</t>
  </si>
  <si>
    <t>STWD005</t>
  </si>
  <si>
    <t>STWD006</t>
  </si>
  <si>
    <t>STWD007</t>
  </si>
  <si>
    <t>STWD012_21</t>
  </si>
  <si>
    <t>Load received by STWs in size band 1 - Total</t>
  </si>
  <si>
    <t>STWDP001</t>
  </si>
  <si>
    <t>Load received by STWs in size band 1 - Phosphorus - &lt;=0.5mg/l</t>
  </si>
  <si>
    <t>STWDP002</t>
  </si>
  <si>
    <t>STWDP003</t>
  </si>
  <si>
    <t>Load received by STWs in size band 1 - Phosphorus - &gt;1mg/l</t>
  </si>
  <si>
    <t>STWDP004</t>
  </si>
  <si>
    <t>Load received by STWs in size band 1 - Phosphorus - No permit</t>
  </si>
  <si>
    <t>STWDP005_21</t>
  </si>
  <si>
    <t>Load received by STWs in size band 1 - Phosphorus Total</t>
  </si>
  <si>
    <t>STWDB001</t>
  </si>
  <si>
    <t>Load received by STWs in size band 1 - BOD5 - &lt;=7mg/l</t>
  </si>
  <si>
    <t>STWDB002</t>
  </si>
  <si>
    <t>Load received by STWs in size band 1 - BOD5 - &gt;7 to &lt;=10mg/l</t>
  </si>
  <si>
    <t>STWDB003</t>
  </si>
  <si>
    <t>Load received by STWs in size band 1 - BOD5 - &gt;10 to &lt;=20mg/l</t>
  </si>
  <si>
    <t>STWDB004</t>
  </si>
  <si>
    <t>Load received by STWs in size band 1 - BOD5 - &gt;20mg/l</t>
  </si>
  <si>
    <t>STWDB005</t>
  </si>
  <si>
    <t>Load received by STWs in size band 1 - BOD5 - No permit</t>
  </si>
  <si>
    <t>STWDB006_21</t>
  </si>
  <si>
    <t>Load received by STWs in size band 1 - BOD5 Total</t>
  </si>
  <si>
    <t>STWDA001</t>
  </si>
  <si>
    <t>Load received by STWs in size band 1 - Ammonia - &gt;10mg/l</t>
  </si>
  <si>
    <t>STWDA002</t>
  </si>
  <si>
    <t>Load received by STWs in size band 1 - Ammonia - &gt;1 to &lt;=3mg/l</t>
  </si>
  <si>
    <t>STWDA003</t>
  </si>
  <si>
    <t>Load received by STWs in size band 1 - Ammonia - &gt;3 to &lt;=10mg/l</t>
  </si>
  <si>
    <t>STWDA004</t>
  </si>
  <si>
    <t>STWDA005</t>
  </si>
  <si>
    <t>Load received by STWs in size band 1 - Ammonia - No permit</t>
  </si>
  <si>
    <t>STWDA006_21</t>
  </si>
  <si>
    <t>Load received by STWs in size band 1 - Ammonia Total</t>
  </si>
  <si>
    <t>STWD015</t>
  </si>
  <si>
    <t>STWD016</t>
  </si>
  <si>
    <t>STWD017</t>
  </si>
  <si>
    <t>STWD018</t>
  </si>
  <si>
    <t>STWD019</t>
  </si>
  <si>
    <t>STWD020</t>
  </si>
  <si>
    <t>STWD021</t>
  </si>
  <si>
    <t>STWD026_21</t>
  </si>
  <si>
    <t>Load received by STWs in size band 2 - Total</t>
  </si>
  <si>
    <t>STWDP015</t>
  </si>
  <si>
    <t>Load received by STWs in size band 2 - Phosphorus - &lt;=0.5mg/l</t>
  </si>
  <si>
    <t>STWDP016</t>
  </si>
  <si>
    <t>STWDP017</t>
  </si>
  <si>
    <t>Load received by STWs in size band 2 - Phosphorus - &gt;1mg/l</t>
  </si>
  <si>
    <t>STWDP018</t>
  </si>
  <si>
    <t>Load received by STWs in size band 2 - Phosphorus - No permit</t>
  </si>
  <si>
    <t>STWDP019_21</t>
  </si>
  <si>
    <t>Load received by STWs in size band 2 - Phosphorus Total</t>
  </si>
  <si>
    <t>STWDB015</t>
  </si>
  <si>
    <t>Load received by STWs in size band 2 - BOD5 - &lt;=7mg/l</t>
  </si>
  <si>
    <t>STWDB016</t>
  </si>
  <si>
    <t>Load received by STWs in size band 2 - BOD5 - &gt;7 to &lt;=10mg/l</t>
  </si>
  <si>
    <t>STWDB017</t>
  </si>
  <si>
    <t>Load received by STWs in size band 2 - BOD5 - &gt;10 to &lt;=20mg/l</t>
  </si>
  <si>
    <t>STWDB018</t>
  </si>
  <si>
    <t>Load received by STWs in size band 2 - BOD5 - &gt;20mg/l</t>
  </si>
  <si>
    <t>STWDB019</t>
  </si>
  <si>
    <t>Load received by STWs in size band 2 - BOD5 - No permit</t>
  </si>
  <si>
    <t>STWDB020_21</t>
  </si>
  <si>
    <t>Load received by STWs in size band 2 - BOD5 Total</t>
  </si>
  <si>
    <t>STWDA015</t>
  </si>
  <si>
    <t>Load received by STWs in size band 2 - Ammonia - &gt;10mg/l</t>
  </si>
  <si>
    <t>STWDA016</t>
  </si>
  <si>
    <t>Load received by STWs in size band 2 - Ammonia - &gt;1 to &lt;=3mg/l</t>
  </si>
  <si>
    <t>STWDA017</t>
  </si>
  <si>
    <t>Load received by STWs in size band 2 - Ammonia - &gt;3 to &lt;=10mg/l</t>
  </si>
  <si>
    <t>STWDA018</t>
  </si>
  <si>
    <t>STWDA019</t>
  </si>
  <si>
    <t>Load received by STWs in size band 2 - Ammonia - No permit</t>
  </si>
  <si>
    <t>STWDA020_21</t>
  </si>
  <si>
    <t>Load received by STWs in size band 2 - Ammonia Total</t>
  </si>
  <si>
    <t>STWD029</t>
  </si>
  <si>
    <t>STWD030</t>
  </si>
  <si>
    <t>STWD031</t>
  </si>
  <si>
    <t>STWD032</t>
  </si>
  <si>
    <t>STWD033</t>
  </si>
  <si>
    <t>STWD034</t>
  </si>
  <si>
    <t>STWD035</t>
  </si>
  <si>
    <t>STWD040_21</t>
  </si>
  <si>
    <t>Load received by STWs in size band 3 - Total</t>
  </si>
  <si>
    <t>STWDP029</t>
  </si>
  <si>
    <t>Load received by STWs in size band 3 - Phosphorus - &lt;=0.5mg/l</t>
  </si>
  <si>
    <t>STWDP030</t>
  </si>
  <si>
    <t>STWDP031</t>
  </si>
  <si>
    <t>Load received by STWs in size band 3 - Phosphorus - &gt;1mg/l</t>
  </si>
  <si>
    <t>STWDP032</t>
  </si>
  <si>
    <t>Load received by STWs in size band 3 - Phosphorus - No permit</t>
  </si>
  <si>
    <t>STWDP033_21</t>
  </si>
  <si>
    <t>Load received by STWs in size band 3 - Phosphorus Total</t>
  </si>
  <si>
    <t>STWDB029</t>
  </si>
  <si>
    <t>Load received by STWs in size band 3 - BOD5 - &lt;=7mg/l</t>
  </si>
  <si>
    <t>STWDB030</t>
  </si>
  <si>
    <t>Load received by STWs in size band 3 - BOD5 - &gt;7 to &lt;=10mg/l</t>
  </si>
  <si>
    <t>STWDB031</t>
  </si>
  <si>
    <t>Load received by STWs in size band 3 - BOD5 - &gt;10 to &lt;=20mg/l</t>
  </si>
  <si>
    <t>STWDB032</t>
  </si>
  <si>
    <t>Load received by STWs in size band 3 - BOD5 - &gt;20mg/l</t>
  </si>
  <si>
    <t>STWDB033</t>
  </si>
  <si>
    <t>Load received by STWs in size band 3 - BOD5 - No permit</t>
  </si>
  <si>
    <t>STWDB034_21</t>
  </si>
  <si>
    <t>Load received by STWs in size band 3 - BOD5 Total</t>
  </si>
  <si>
    <t>STWDA029</t>
  </si>
  <si>
    <t>Load received by STWs in size band 3 - Ammonia - &gt;10mg/l</t>
  </si>
  <si>
    <t>STWDA030</t>
  </si>
  <si>
    <t>Load received by STWs in size band 3 - Ammonia - &gt;1 to &lt;=3mg/l</t>
  </si>
  <si>
    <t>STWDA031</t>
  </si>
  <si>
    <t>Load received by STWs in size band 3 - Ammonia - &gt;3 to &lt;=10mg/l</t>
  </si>
  <si>
    <t>STWDA032</t>
  </si>
  <si>
    <t>STWDA033</t>
  </si>
  <si>
    <t>Load received by STWs in size band 3 - Ammonia - No permit</t>
  </si>
  <si>
    <t>STWDA034_21</t>
  </si>
  <si>
    <t>Load received by STWs in size band 3 - Ammonia Total</t>
  </si>
  <si>
    <t>STWD043</t>
  </si>
  <si>
    <t>STWD044</t>
  </si>
  <si>
    <t>STWD045</t>
  </si>
  <si>
    <t>STWD046</t>
  </si>
  <si>
    <t>STWD047</t>
  </si>
  <si>
    <t>STWD048</t>
  </si>
  <si>
    <t>STWD049</t>
  </si>
  <si>
    <t>STWD054_21</t>
  </si>
  <si>
    <t>Load received by STWs in size band 4 - Total</t>
  </si>
  <si>
    <t>STWDP043</t>
  </si>
  <si>
    <t>Load received by STWs in size band 4 - Phosphorus - &lt;=0.5mg/l</t>
  </si>
  <si>
    <t>STWDP044</t>
  </si>
  <si>
    <t>STWDP045</t>
  </si>
  <si>
    <t>Load received by STWs in size band 4 - Phosphorus - &gt;1mg/l</t>
  </si>
  <si>
    <t>STWDP046</t>
  </si>
  <si>
    <t>Load received by STWs in size band 4 - Phosphorus - No permit</t>
  </si>
  <si>
    <t>STWDP047_21</t>
  </si>
  <si>
    <t>Load received by STWs in size band 4 - Phosphorus Total</t>
  </si>
  <si>
    <t>STWDB043</t>
  </si>
  <si>
    <t>Load received by STWs in size band 4 - BOD5 - &lt;=7mg/l</t>
  </si>
  <si>
    <t>STWDB044</t>
  </si>
  <si>
    <t>Load received by STWs in size band 4 - BOD5 - &gt;7 to &lt;=10mg/l</t>
  </si>
  <si>
    <t>STWDB045</t>
  </si>
  <si>
    <t>Load received by STWs in size band 4 - BOD5 - &gt;10 to &lt;=20mg/l</t>
  </si>
  <si>
    <t>STWDB046</t>
  </si>
  <si>
    <t>Load received by STWs in size band 4 - BOD5 - &gt;20mg/l</t>
  </si>
  <si>
    <t>STWDB047</t>
  </si>
  <si>
    <t>Load received by STWs in size band 4 - BOD5 - No permit</t>
  </si>
  <si>
    <t>STWDB048_21</t>
  </si>
  <si>
    <t>Load received by STWs in size band 4 - BOD5 Total</t>
  </si>
  <si>
    <t>STWDA043_21</t>
  </si>
  <si>
    <t>Load received by STWs in size band 4 - Ammonia &lt;=1mg/l</t>
  </si>
  <si>
    <t>STWDA044</t>
  </si>
  <si>
    <t>Load received by STWs in size band 4 - Ammonia - &gt;1 to &lt;=3mg/l</t>
  </si>
  <si>
    <t>STWDA045</t>
  </si>
  <si>
    <t>Load received by STWs in size band 4 - Ammonia - &gt;3 to &lt;=10mg/l</t>
  </si>
  <si>
    <t>STWDA046</t>
  </si>
  <si>
    <t>Load received by STWs in size band 4 - Ammonia - &gt;10mg/l</t>
  </si>
  <si>
    <t>STWDA047</t>
  </si>
  <si>
    <t>Load received by STWs in size band 4 - Ammonia - No permit</t>
  </si>
  <si>
    <t>STWDA048_21</t>
  </si>
  <si>
    <t>Load received by STWs in size band 4 - Ammonia Total</t>
  </si>
  <si>
    <t>STWD057</t>
  </si>
  <si>
    <t>STWD058</t>
  </si>
  <si>
    <t>STWD059</t>
  </si>
  <si>
    <t>STWD060</t>
  </si>
  <si>
    <t>STWD061</t>
  </si>
  <si>
    <t>STWD062</t>
  </si>
  <si>
    <t>STWD063</t>
  </si>
  <si>
    <t>STWD068_21</t>
  </si>
  <si>
    <t>Load received by STWs in size band 5 - Total</t>
  </si>
  <si>
    <t>STWDP057</t>
  </si>
  <si>
    <t>Load received by STWs in size band 5 - Phosphorus - &lt;=0.5mg/l</t>
  </si>
  <si>
    <t>STWDP058</t>
  </si>
  <si>
    <t>STWDP059</t>
  </si>
  <si>
    <t>Load received by STWs in size band 5 - Phosphorus - &gt;1mg/l</t>
  </si>
  <si>
    <t>STWDP060</t>
  </si>
  <si>
    <t>Load received by STWs in size band 5 - Phosphorus - No permit</t>
  </si>
  <si>
    <t>STWDP061_21</t>
  </si>
  <si>
    <t>Load received by STWs in size band 5 - Phosphorus Total</t>
  </si>
  <si>
    <t>STWDB057</t>
  </si>
  <si>
    <t>Load received by STWs in size band 5 - BOD5 - &lt;=7mg/l</t>
  </si>
  <si>
    <t>STWDB058</t>
  </si>
  <si>
    <t>Load received by STWs in size band 5 - BOD5 - &gt;7 to &lt;=10mg/l</t>
  </si>
  <si>
    <t>STWDB059</t>
  </si>
  <si>
    <t>Load received by STWs in size band 5 - BOD5 - &gt;10 to &lt;=20mg/l</t>
  </si>
  <si>
    <t>STWDB060</t>
  </si>
  <si>
    <t>Load received by STWs in size band 5 - BOD5 - &gt;20mg/l</t>
  </si>
  <si>
    <t>STWDB061</t>
  </si>
  <si>
    <t>Load received by STWs in size band 5 - BOD5 - No permit</t>
  </si>
  <si>
    <t>STWDB062_21</t>
  </si>
  <si>
    <t>Load received by STWs in size band 5 - BOD5 Total</t>
  </si>
  <si>
    <t>STWDA057</t>
  </si>
  <si>
    <t>Load received by STWs in size band 5 - Ammonia - &gt;10mg/l</t>
  </si>
  <si>
    <t>STWDA058</t>
  </si>
  <si>
    <t>Load received by STWs in size band 5 - Ammonia - &gt;1 to &lt;=3mg/l</t>
  </si>
  <si>
    <t>STWDA059</t>
  </si>
  <si>
    <t>Load received by STWs in size band 5 - Ammonia - &gt;3 to &lt;=10mg/l</t>
  </si>
  <si>
    <t>STWDA060</t>
  </si>
  <si>
    <t>STWDA061</t>
  </si>
  <si>
    <t>Load received by STWs in size band 5 - Ammonia - No permit</t>
  </si>
  <si>
    <t>STWDA062_21</t>
  </si>
  <si>
    <t>Load received by STWs in size band 5 - Ammonia Total</t>
  </si>
  <si>
    <t>STWD101</t>
  </si>
  <si>
    <t>Load received by STWs above size band 5 - Primary</t>
  </si>
  <si>
    <t>STWD102</t>
  </si>
  <si>
    <t>Load received by STWs above size band 5 - Secondary - Activated Sludge</t>
  </si>
  <si>
    <t>STWD103</t>
  </si>
  <si>
    <t>Load received by STWs above size band 5 - Secondary - Biological</t>
  </si>
  <si>
    <t>STWD104</t>
  </si>
  <si>
    <t>Load received by STWs above size band 5 - Tertiary - A1</t>
  </si>
  <si>
    <t>STWD105</t>
  </si>
  <si>
    <t>Load received by STWs above size band 5 - Tertiary - A2</t>
  </si>
  <si>
    <t>STWD106</t>
  </si>
  <si>
    <t>Load received by STWs above size band 5 - Tertiary - B1</t>
  </si>
  <si>
    <t>STWD107</t>
  </si>
  <si>
    <t>Load received by STWs above size band 5 - Tertiary - B2</t>
  </si>
  <si>
    <t>STWD108_21</t>
  </si>
  <si>
    <t>Load received by STWs in size above size band 5 - Total</t>
  </si>
  <si>
    <t>STWDP101</t>
  </si>
  <si>
    <t>Load received by STWs above size band 5 - Phosphorus - &lt;=0.5mg/l</t>
  </si>
  <si>
    <t>STWDP102</t>
  </si>
  <si>
    <t>STWDP103</t>
  </si>
  <si>
    <t>Load received by STWs above size band 5 - Phosphorus - &gt;1mg/l</t>
  </si>
  <si>
    <t>STWDP104</t>
  </si>
  <si>
    <t>Load received by STWs above size band 5 - Phosphorus - No permit</t>
  </si>
  <si>
    <t>STWDP105_21</t>
  </si>
  <si>
    <t>Load received by STWs in size above size band 5 - Phosphorus Total</t>
  </si>
  <si>
    <t>STWDB101</t>
  </si>
  <si>
    <t>Load received by STWs above size band 5 - BOD5 - &lt;=7mg/l</t>
  </si>
  <si>
    <t>STWDB102</t>
  </si>
  <si>
    <t>Load received by STWs above size band 5 - BOD5 - &gt;7 to &lt;=10mg/l</t>
  </si>
  <si>
    <t>STWDB103</t>
  </si>
  <si>
    <t>Load received by STWs above size band 5 - BOD5 - &gt;10 to &lt;=20mg/l</t>
  </si>
  <si>
    <t>STWDB104</t>
  </si>
  <si>
    <t>Load received by STWs above size band 5 - BOD5 - &gt;20mg/l</t>
  </si>
  <si>
    <t>STWDB105</t>
  </si>
  <si>
    <t>Load received by STWs above size band 5 - BOD5 - No permit</t>
  </si>
  <si>
    <t>STWDB106_21</t>
  </si>
  <si>
    <t>Load received by STWs in size above size band 5 - BOD5 Total</t>
  </si>
  <si>
    <t>STWDA101</t>
  </si>
  <si>
    <t>Load received by STWs above size band 5 - Ammonia - &gt;10mg/l</t>
  </si>
  <si>
    <t>STWDA102</t>
  </si>
  <si>
    <t>Load received by STWs above size band 5 - Ammonia - &gt;1 to &lt;=3mg/l</t>
  </si>
  <si>
    <t>STWDA103</t>
  </si>
  <si>
    <t>Load received by STWs above size band 5 - Ammonia - &gt;3 to &lt;=10mg/l</t>
  </si>
  <si>
    <t>STWDA104</t>
  </si>
  <si>
    <t>STWDA105</t>
  </si>
  <si>
    <t>Load received by STWs above size band 5 - Ammonia - No permit</t>
  </si>
  <si>
    <t>STWDA106_21</t>
  </si>
  <si>
    <t>Load received by STWs in size above size band 5 - Ammonia Total</t>
  </si>
  <si>
    <t>STWD121_21</t>
  </si>
  <si>
    <t>Total load received by STWs  - Primary</t>
  </si>
  <si>
    <t>STWD122_21</t>
  </si>
  <si>
    <t>Total load received by STWs  - Secondary Activated Sludge</t>
  </si>
  <si>
    <t>STWD123_21</t>
  </si>
  <si>
    <t>Total load received by STWs  - Secondary Biological</t>
  </si>
  <si>
    <t>STWD124_21</t>
  </si>
  <si>
    <t>Total load received by STWs  - Tertiary A1</t>
  </si>
  <si>
    <t>STWD125_21</t>
  </si>
  <si>
    <t>Total load received by STWs  - Tertiary A2</t>
  </si>
  <si>
    <t>STWD126_21</t>
  </si>
  <si>
    <t>Total load received by STWs  - Tertiary B1</t>
  </si>
  <si>
    <t>STWD127_21</t>
  </si>
  <si>
    <t>Total load received by STWs  - Tertiary B2</t>
  </si>
  <si>
    <t>STWD128_21</t>
  </si>
  <si>
    <t>Total load received by STWs  - Total</t>
  </si>
  <si>
    <t>STWDP121_21</t>
  </si>
  <si>
    <t>Total load received by STWs  - Phosphorus &lt;=0.5mg/l</t>
  </si>
  <si>
    <t>STWDP122_21</t>
  </si>
  <si>
    <t>Total load received by STWs  - Phosphorus &gt;0.5 to &lt;=1mg/l</t>
  </si>
  <si>
    <t>STWDP123_21</t>
  </si>
  <si>
    <t>Total load received by STWs  - Phosphorus &gt;1mg/l</t>
  </si>
  <si>
    <t>STWDP124_21</t>
  </si>
  <si>
    <t>Total load received by STWs  - Phosphorus No permit</t>
  </si>
  <si>
    <t>STWDP125_21</t>
  </si>
  <si>
    <t>Total load received by STWs  - Phosphorus Total</t>
  </si>
  <si>
    <t>STWDB121_21</t>
  </si>
  <si>
    <t>Total load received by STWs  - BOD5 &lt;=7mg/l</t>
  </si>
  <si>
    <t>STWDB122_21</t>
  </si>
  <si>
    <t>Total load received by STWs  - BOD5 &gt;7 to &lt;=10mg/l</t>
  </si>
  <si>
    <t>STWDB123_21</t>
  </si>
  <si>
    <t>Total load received by STWs  - BOD5 &gt;10 to &lt;=20mg/l</t>
  </si>
  <si>
    <t>STWDB124_21</t>
  </si>
  <si>
    <t>Total load received by STWs  - BOD5 &gt;20mg/l</t>
  </si>
  <si>
    <t>STWDB125_21</t>
  </si>
  <si>
    <t>Total load received by STWs  - BOD5 No permit</t>
  </si>
  <si>
    <t>STWDB126_21</t>
  </si>
  <si>
    <t>Total load received by STWs  - BOD5 Total</t>
  </si>
  <si>
    <t>STWDA121</t>
  </si>
  <si>
    <t>STWDA122_21</t>
  </si>
  <si>
    <t>Total load received by STWs  - Ammonia &gt;1 to &lt;=3mg/l</t>
  </si>
  <si>
    <t>STWDA123_21</t>
  </si>
  <si>
    <t>Total load received by STWs  - Ammonia &gt;3 to &lt;=10mg/l</t>
  </si>
  <si>
    <t>STWDA124_21</t>
  </si>
  <si>
    <t>Total load received by STWs  - Ammonia &gt;10mg/l</t>
  </si>
  <si>
    <t>STWDA125_21</t>
  </si>
  <si>
    <t>Total load received by STWs  - Ammonia No permit</t>
  </si>
  <si>
    <t>STWDA126_21</t>
  </si>
  <si>
    <t>Total load received by STWs  - Ammonia Total</t>
  </si>
  <si>
    <t>STWD130</t>
  </si>
  <si>
    <t>STWC001</t>
  </si>
  <si>
    <t>STWC002</t>
  </si>
  <si>
    <t>STWC003</t>
  </si>
  <si>
    <t>STWC004</t>
  </si>
  <si>
    <t>STWC005</t>
  </si>
  <si>
    <t>STWC006</t>
  </si>
  <si>
    <t>STWC007</t>
  </si>
  <si>
    <t>STWC108_21</t>
  </si>
  <si>
    <t>STWs in size band 1 - Total</t>
  </si>
  <si>
    <t>STWCP001</t>
  </si>
  <si>
    <t>STWs in size band 1 - Phosphorus - &lt;=0.5mg/l</t>
  </si>
  <si>
    <t>STWCP002</t>
  </si>
  <si>
    <t>STWCP003</t>
  </si>
  <si>
    <t>STWs in size band 1 - Phosphorus - &gt;1mg/l</t>
  </si>
  <si>
    <t>STWCP004</t>
  </si>
  <si>
    <t>STWs in size band 1 - Phosphorus - No permit</t>
  </si>
  <si>
    <t>STWCP005_21</t>
  </si>
  <si>
    <t>STWs in size band 1 - Phosphorus Total</t>
  </si>
  <si>
    <t>STWCB001</t>
  </si>
  <si>
    <t>STWs in size band 1 - BOD5 - &lt;=7mg/l</t>
  </si>
  <si>
    <t>STWCB002</t>
  </si>
  <si>
    <t>STWs in size band 1 - BOD5 - &gt;7 to &lt;=10mg/l</t>
  </si>
  <si>
    <t>STWCB003</t>
  </si>
  <si>
    <t>STWs in size band 1 - BOD5 - &gt;10 to &lt;=20mg/l</t>
  </si>
  <si>
    <t>STWCB004</t>
  </si>
  <si>
    <t>STWs in size band 1 - BOD5 - &gt;20mg/l</t>
  </si>
  <si>
    <t>STWCB005</t>
  </si>
  <si>
    <t>STWs in size band 1 - BOD5 - No permit</t>
  </si>
  <si>
    <t>STWCB006_21</t>
  </si>
  <si>
    <t>STWs in size band 1 - BOD5 Total</t>
  </si>
  <si>
    <t>STWCA001</t>
  </si>
  <si>
    <t>STWs in size band 1 - Ammonia - &gt;10mg/l</t>
  </si>
  <si>
    <t>STWCA002</t>
  </si>
  <si>
    <t>STWs in size band 1 - Ammonia - &gt;1 to &lt;=3mg/l</t>
  </si>
  <si>
    <t>STWCA003</t>
  </si>
  <si>
    <t>STWs in size band 1 - Ammonia - &gt;3 to &lt;=10mg/l</t>
  </si>
  <si>
    <t>STWCA004</t>
  </si>
  <si>
    <t>STWCA005</t>
  </si>
  <si>
    <t>STWs in size band 1 - Ammonia - No permit</t>
  </si>
  <si>
    <t>STWCA006_21</t>
  </si>
  <si>
    <t>STWs in size band 1 - Ammonia Total</t>
  </si>
  <si>
    <t>STWC015</t>
  </si>
  <si>
    <t>STWC016</t>
  </si>
  <si>
    <t>STWC017</t>
  </si>
  <si>
    <t>STWC018</t>
  </si>
  <si>
    <t>STWC019</t>
  </si>
  <si>
    <t>STWC020</t>
  </si>
  <si>
    <t>STWC021</t>
  </si>
  <si>
    <t>STWC109_21</t>
  </si>
  <si>
    <t>STWs in size band 2 - Total</t>
  </si>
  <si>
    <t>STWCP015</t>
  </si>
  <si>
    <t>STWs in size band 2 - Phosphorus - &lt;=0.5mg/l</t>
  </si>
  <si>
    <t>STWCP016</t>
  </si>
  <si>
    <t>STWCP017</t>
  </si>
  <si>
    <t>STWs in size band 2 - Phosphorus - &gt;1mg/l</t>
  </si>
  <si>
    <t>STWCP018</t>
  </si>
  <si>
    <t>STWs in size band 2 - Phosphorus - No permit</t>
  </si>
  <si>
    <t>STWCP019_21</t>
  </si>
  <si>
    <t>STWs in size band 2 - Phosphorus Total</t>
  </si>
  <si>
    <t>STWCB015</t>
  </si>
  <si>
    <t>STWs in size band 2 - BOD5 - &lt;=7mg/l</t>
  </si>
  <si>
    <t>STWCB016</t>
  </si>
  <si>
    <t>STWs in size band 2 - BOD5 - &gt;7 to &lt;=10mg/l</t>
  </si>
  <si>
    <t>STWCB017</t>
  </si>
  <si>
    <t>STWs in size band 2 - BOD5 - &gt;10 to &lt;=20mg/l</t>
  </si>
  <si>
    <t>STWCB018</t>
  </si>
  <si>
    <t>STWs in size band 2 - BOD5 - &gt;20mg/l</t>
  </si>
  <si>
    <t>STWCB019</t>
  </si>
  <si>
    <t>STWs in size band 2 - BOD5 - No permit</t>
  </si>
  <si>
    <t>STWCB020_21</t>
  </si>
  <si>
    <t>STWs in size band 2 - BOD5 Total</t>
  </si>
  <si>
    <t>STWCA015</t>
  </si>
  <si>
    <t>STWs in size band 2 - Ammonia - &gt;10mg/l</t>
  </si>
  <si>
    <t>STWCA016</t>
  </si>
  <si>
    <t>STWs in size band 2 - Ammonia - &gt;1 to &lt;=3mg/l</t>
  </si>
  <si>
    <t>STWCA017</t>
  </si>
  <si>
    <t>STWs in size band 2 - Ammonia - &gt;3 to &lt;=10mg/l</t>
  </si>
  <si>
    <t>STWCA018</t>
  </si>
  <si>
    <t>STWCA019</t>
  </si>
  <si>
    <t>STWs in size band 2 - Ammonia - No permit</t>
  </si>
  <si>
    <t>STWCA020_21</t>
  </si>
  <si>
    <t>STWs in size band 2 - Ammonia Total</t>
  </si>
  <si>
    <t>STWC029</t>
  </si>
  <si>
    <t>STWC030</t>
  </si>
  <si>
    <t>STWC031</t>
  </si>
  <si>
    <t>STWC032</t>
  </si>
  <si>
    <t>STWC033</t>
  </si>
  <si>
    <t>STWC034</t>
  </si>
  <si>
    <t>STWC035</t>
  </si>
  <si>
    <t>STWC110_21</t>
  </si>
  <si>
    <t>STWs in size band 3 - Total</t>
  </si>
  <si>
    <t>STWCP029</t>
  </si>
  <si>
    <t>STWs in size band 3 - Phosphorus - &lt;=0.5mg/l</t>
  </si>
  <si>
    <t>STWCP030</t>
  </si>
  <si>
    <t>STWCP031</t>
  </si>
  <si>
    <t>STWs in size band 3 - Phosphorus - &gt;1mg/l</t>
  </si>
  <si>
    <t>STWCP032</t>
  </si>
  <si>
    <t>STWs in size band 3 - Phosphorus - No permit</t>
  </si>
  <si>
    <t>STWCP033_21</t>
  </si>
  <si>
    <t>STWs in size band 3 - Phosphorus Total</t>
  </si>
  <si>
    <t>STWCB029</t>
  </si>
  <si>
    <t>STWs in size band 3 - BOD5 - &lt;=7mg/l</t>
  </si>
  <si>
    <t>STWCB030</t>
  </si>
  <si>
    <t>STWs in size band 3 - BOD5 - &gt;7 to &lt;=10mg/l</t>
  </si>
  <si>
    <t>STWCB031</t>
  </si>
  <si>
    <t>STWs in size band 3 - BOD5 - &gt;10 to &lt;=20mg/l</t>
  </si>
  <si>
    <t>STWCB032</t>
  </si>
  <si>
    <t>STWs in size band 3 - BOD5 - &gt;20mg/l</t>
  </si>
  <si>
    <t>STWCB033</t>
  </si>
  <si>
    <t>STWs in size band 3 - BOD5 - No permit</t>
  </si>
  <si>
    <t>STWCB034_21</t>
  </si>
  <si>
    <t>STWs in size band 3 - BOD5 Total</t>
  </si>
  <si>
    <t>STWCA029</t>
  </si>
  <si>
    <t>STWs in size band 3 - Ammonia - &gt;10mg/l</t>
  </si>
  <si>
    <t>STWCA030</t>
  </si>
  <si>
    <t>STWs in size band 3 - Ammonia - &gt;1 to &lt;=3mg/l</t>
  </si>
  <si>
    <t>STWCA031</t>
  </si>
  <si>
    <t>STWs in size band 3 - Ammonia - &gt;3 to &lt;=10mg/l</t>
  </si>
  <si>
    <t>STWCA032</t>
  </si>
  <si>
    <t>STWCA033</t>
  </si>
  <si>
    <t>STWs in size band 3 - Ammonia - No permit</t>
  </si>
  <si>
    <t>STWCA034_21</t>
  </si>
  <si>
    <t>STWs in size band 3 - Ammonia Total</t>
  </si>
  <si>
    <t>STWC043</t>
  </si>
  <si>
    <t>STWC044</t>
  </si>
  <si>
    <t>STWC045</t>
  </si>
  <si>
    <t>STWC046</t>
  </si>
  <si>
    <t>STWC047</t>
  </si>
  <si>
    <t>STWC048</t>
  </si>
  <si>
    <t>STWC049</t>
  </si>
  <si>
    <t>STWC111_21</t>
  </si>
  <si>
    <t>STWs in size band 4 - Total</t>
  </si>
  <si>
    <t>STWCP043</t>
  </si>
  <si>
    <t>STWs in size band 4 - Phosphorus - &lt;=0.5mg/l</t>
  </si>
  <si>
    <t>STWCP044</t>
  </si>
  <si>
    <t>STWCP045</t>
  </si>
  <si>
    <t>STWs in size band 4 - Phosphorus - &gt;1mg/l</t>
  </si>
  <si>
    <t>STWCP046</t>
  </si>
  <si>
    <t>STWs in size band 4 - Phosphorus - No permit</t>
  </si>
  <si>
    <t>STWCP047_21</t>
  </si>
  <si>
    <t>STWs in size band 4 - Phosphorus Total</t>
  </si>
  <si>
    <t>STWCB043</t>
  </si>
  <si>
    <t>STWs in size band 4 - BOD5 - &lt;=7mg/l</t>
  </si>
  <si>
    <t>STWCB044</t>
  </si>
  <si>
    <t>STWs in size band 4 - BOD5 - &gt;7 to &lt;=10mg/l</t>
  </si>
  <si>
    <t>STWCB045</t>
  </si>
  <si>
    <t>STWs in size band 4 - BOD5 - &gt;10 to &lt;=20mg/l</t>
  </si>
  <si>
    <t>STWCB046</t>
  </si>
  <si>
    <t>STWs in size band 4 - BOD5 - &gt;20mg/l</t>
  </si>
  <si>
    <t>STWCB047</t>
  </si>
  <si>
    <t>STWs in size band 4 - BOD5 - No permit</t>
  </si>
  <si>
    <t>STWCB048_21</t>
  </si>
  <si>
    <t>STWs in size band 4 - BOD5 Total</t>
  </si>
  <si>
    <t>STWCA043</t>
  </si>
  <si>
    <t>STWs in size band 4 - Ammonia - &gt;10mg/l</t>
  </si>
  <si>
    <t>STWCA044</t>
  </si>
  <si>
    <t>STWs in size band 4 - Ammonia - &gt;1 to &lt;=3mg/l</t>
  </si>
  <si>
    <t>STWCA045</t>
  </si>
  <si>
    <t>STWs in size band 4 - Ammonia - &gt;3 to &lt;=10mg/l</t>
  </si>
  <si>
    <t>STWCA046</t>
  </si>
  <si>
    <t>STWCA047</t>
  </si>
  <si>
    <t>STWs in size band 4 - Ammonia - No permit</t>
  </si>
  <si>
    <t>STWCA048_21</t>
  </si>
  <si>
    <t>STWs in size band 4 - Ammonia Total</t>
  </si>
  <si>
    <t>STWC057</t>
  </si>
  <si>
    <t>STWC058</t>
  </si>
  <si>
    <t>STWC059</t>
  </si>
  <si>
    <t>STWC060</t>
  </si>
  <si>
    <t>STWC061</t>
  </si>
  <si>
    <t>STWC062</t>
  </si>
  <si>
    <t>STWC063</t>
  </si>
  <si>
    <t>STWC112_21</t>
  </si>
  <si>
    <t>STWs in size band 5 - Total</t>
  </si>
  <si>
    <t>STWCP057</t>
  </si>
  <si>
    <t>STWs in size band 5 - Phosphorus - &lt;=0.5mg/l</t>
  </si>
  <si>
    <t>STWCP058</t>
  </si>
  <si>
    <t>STWCP059</t>
  </si>
  <si>
    <t>STWs in size band 5 - Phosphorus - &gt;1mg/l</t>
  </si>
  <si>
    <t>STWCP060</t>
  </si>
  <si>
    <t>STWs in size band 5 - Phosphorus - No permit</t>
  </si>
  <si>
    <t>STWCP061_21</t>
  </si>
  <si>
    <t>STWs in size band 5 - Phosphorus Total</t>
  </si>
  <si>
    <t>STWCB057</t>
  </si>
  <si>
    <t>STWs in size band 5 - BOD5 - &lt;=7mg/l</t>
  </si>
  <si>
    <t>STWCB058</t>
  </si>
  <si>
    <t>STWs in size band 5 - BOD5 - &gt;7 to &lt;=10mg/l</t>
  </si>
  <si>
    <t>STWCB059</t>
  </si>
  <si>
    <t>STWs in size band 5 - BOD5 - &gt;10 to &lt;=20mg/l</t>
  </si>
  <si>
    <t>STWCB060</t>
  </si>
  <si>
    <t>STWs in size band 5 - BOD5 - &gt;20mg/l</t>
  </si>
  <si>
    <t>STWCB061</t>
  </si>
  <si>
    <t>STWs in size band 5 - BOD5 - No permit</t>
  </si>
  <si>
    <t>STWCB062_21</t>
  </si>
  <si>
    <t>STWs in size band 5 - BOD5 Total</t>
  </si>
  <si>
    <t>STWCA057</t>
  </si>
  <si>
    <t>STWs in size band 5 - Ammonia - &gt;10mg/l</t>
  </si>
  <si>
    <t>STWCA058</t>
  </si>
  <si>
    <t>STWs in size band 5 - Ammonia - &gt;1 to &lt;=3mg/l</t>
  </si>
  <si>
    <t>STWCA059</t>
  </si>
  <si>
    <t>STWs in size band 5 - Ammonia - &gt;3 to &lt;=10mg/l</t>
  </si>
  <si>
    <t>STWCA060</t>
  </si>
  <si>
    <t>STWCA061</t>
  </si>
  <si>
    <t>STWs in size band 5 - Ammonia - No permit</t>
  </si>
  <si>
    <t>STWCA062_21</t>
  </si>
  <si>
    <t>STWs in size band 5 - Ammonia Total</t>
  </si>
  <si>
    <t>STWC101</t>
  </si>
  <si>
    <t>STWC102</t>
  </si>
  <si>
    <t>STWC103</t>
  </si>
  <si>
    <t>STWC104</t>
  </si>
  <si>
    <t>STWC105</t>
  </si>
  <si>
    <t>STWC106</t>
  </si>
  <si>
    <t>STWC107</t>
  </si>
  <si>
    <t>STWC114_21</t>
  </si>
  <si>
    <t>STWs above size band 5 - Total</t>
  </si>
  <si>
    <t>STWCP101</t>
  </si>
  <si>
    <t>STWs above size band 5 - Phosphorus - &lt;=0.5mg/l</t>
  </si>
  <si>
    <t>STWCP102</t>
  </si>
  <si>
    <t>STWCP103</t>
  </si>
  <si>
    <t>STWs above size band 5 - Phosphorus - &gt;1mg/l</t>
  </si>
  <si>
    <t>STWCP104</t>
  </si>
  <si>
    <t>STWs above size band 5 - Phosphorus - No permit</t>
  </si>
  <si>
    <t>STWCP105_21</t>
  </si>
  <si>
    <t>STWs above size band 5 - Phosphorus Total</t>
  </si>
  <si>
    <t>STWCB101</t>
  </si>
  <si>
    <t>STWs above size band 5 - BOD5 - &lt;=7mg/l</t>
  </si>
  <si>
    <t>STWCB102</t>
  </si>
  <si>
    <t>STWs above size band 5 - BOD5 - &gt;7 to &lt;=10mg/l</t>
  </si>
  <si>
    <t>STWCB103</t>
  </si>
  <si>
    <t>STWs above size band 5 - BOD5 - &gt;10 to &lt;=20mg/l</t>
  </si>
  <si>
    <t>STWCB104</t>
  </si>
  <si>
    <t>STWs above size band 5 - BOD5 - &gt;20mg/l</t>
  </si>
  <si>
    <t>STWCB105</t>
  </si>
  <si>
    <t>STWs above size band 5 - BOD5 - No permit</t>
  </si>
  <si>
    <t>STWCB106_21</t>
  </si>
  <si>
    <t>STWs above size band 5 - BOD5 Total</t>
  </si>
  <si>
    <t>STWCA101</t>
  </si>
  <si>
    <t>STWs above size band 5 - Ammonia - &gt;10mg/l</t>
  </si>
  <si>
    <t>STWCA102</t>
  </si>
  <si>
    <t>STWs above size band 5 - Ammonia - &gt;1 to &lt;=3mg/l</t>
  </si>
  <si>
    <t>STWCA103</t>
  </si>
  <si>
    <t>STWs above size band 5 - Ammonia - &gt;3 to &lt;=10mg/l</t>
  </si>
  <si>
    <t>STWCA104</t>
  </si>
  <si>
    <t>STWCA105</t>
  </si>
  <si>
    <t>STWs above size band 5 - Ammonia - No permit</t>
  </si>
  <si>
    <t>STWCA106_21</t>
  </si>
  <si>
    <t>STWs above size band 5 - Ammonia Total</t>
  </si>
  <si>
    <t>STWC121_21</t>
  </si>
  <si>
    <t>Total number of STWs - Primary</t>
  </si>
  <si>
    <t>STWC122_21</t>
  </si>
  <si>
    <t>Total number of STWs - Secondary Activated Sludge</t>
  </si>
  <si>
    <t>STWC123_21</t>
  </si>
  <si>
    <t>Total number of STWs - Secondary Biological</t>
  </si>
  <si>
    <t>STWC124_21</t>
  </si>
  <si>
    <t>Total number of STWs - Tertiary A1</t>
  </si>
  <si>
    <t>STWC125_21</t>
  </si>
  <si>
    <t>Total number of STWs - Tertiary A2</t>
  </si>
  <si>
    <t>STWC126_21</t>
  </si>
  <si>
    <t>Total number of STWs - Tertiary B1</t>
  </si>
  <si>
    <t>STWC127_21</t>
  </si>
  <si>
    <t>Total number of STWs - Tertiary B2</t>
  </si>
  <si>
    <t>STWC115_21</t>
  </si>
  <si>
    <t>Total number of STWs - Total</t>
  </si>
  <si>
    <t>STWCP121</t>
  </si>
  <si>
    <t>Total number of works - Phosphorus - &lt;=0.5mg/l</t>
  </si>
  <si>
    <t>STWCP122_21</t>
  </si>
  <si>
    <t>Total number of STWs - Phosphorus &gt;0.5 to &lt;=1mg/l</t>
  </si>
  <si>
    <t>STWCP123_21</t>
  </si>
  <si>
    <t>Total number of STWs - Phosphorus &gt;1mg/l</t>
  </si>
  <si>
    <t>STWCP124_21</t>
  </si>
  <si>
    <t>Total number of STWs - Phosphorus No permit</t>
  </si>
  <si>
    <t>STWCP125_21</t>
  </si>
  <si>
    <t>Total number of STWs - Phosphorus Total</t>
  </si>
  <si>
    <t>STWCB121_21</t>
  </si>
  <si>
    <t>Total number of STWs - BOD5 &lt;=7mg/l</t>
  </si>
  <si>
    <t>STWCB122_21</t>
  </si>
  <si>
    <t>Total number of STWs - BOD5 &gt;7 to &lt;=10mg/l</t>
  </si>
  <si>
    <t>STWCB123_21</t>
  </si>
  <si>
    <t>Total number of STWs - BOD5 &gt;10 to &lt;=20mg/l</t>
  </si>
  <si>
    <t>STWCB124_21</t>
  </si>
  <si>
    <t>Total number of STWs - BOD5 &gt;20mg/l</t>
  </si>
  <si>
    <t>STWCB125_21</t>
  </si>
  <si>
    <t>Total number of STWs - BOD5 No permit</t>
  </si>
  <si>
    <t>STWCB126_21</t>
  </si>
  <si>
    <t>Total number of STWs - BOD5 Total</t>
  </si>
  <si>
    <t>STWCA121</t>
  </si>
  <si>
    <t>STWCA122_21</t>
  </si>
  <si>
    <t>Total number of STWs - Ammonia &gt;1 to &lt;=3mg/l</t>
  </si>
  <si>
    <t>STWCA123_21</t>
  </si>
  <si>
    <t>Total number of STWs - Ammonia &gt;3 to &lt;=10mg/l</t>
  </si>
  <si>
    <t>STWCA124_21</t>
  </si>
  <si>
    <t>Total number of STWs - Ammonia &gt;10mg/l</t>
  </si>
  <si>
    <t>STWCA125_21</t>
  </si>
  <si>
    <t>Total number of STWs - Ammonia No permit</t>
  </si>
  <si>
    <t>STWCA126_21</t>
  </si>
  <si>
    <t>Total number of STWs - Ammonia Total</t>
  </si>
  <si>
    <t>BN1603</t>
  </si>
  <si>
    <t>S4019</t>
  </si>
  <si>
    <t>S4020</t>
  </si>
  <si>
    <t>S4018</t>
  </si>
  <si>
    <t>S4021</t>
  </si>
  <si>
    <t>S4022</t>
  </si>
  <si>
    <t>S4023</t>
  </si>
  <si>
    <t>S4024</t>
  </si>
  <si>
    <t>S4025</t>
  </si>
  <si>
    <t>S4027</t>
  </si>
  <si>
    <t>BP05613</t>
  </si>
  <si>
    <t>MP05614</t>
  </si>
  <si>
    <t>MP05611</t>
  </si>
  <si>
    <t>MP05615</t>
  </si>
  <si>
    <t>BN1623</t>
  </si>
  <si>
    <t>BN1622</t>
  </si>
  <si>
    <t>BN1621</t>
  </si>
  <si>
    <t>BN1640</t>
  </si>
  <si>
    <t>BN1641</t>
  </si>
  <si>
    <t>BN1642</t>
  </si>
  <si>
    <t>BN1643</t>
  </si>
  <si>
    <t>BN1644</t>
  </si>
  <si>
    <t>Total measure of 'work' done in sludge disposal operations by pipeline</t>
  </si>
  <si>
    <t>BN1648</t>
  </si>
  <si>
    <t>BN1645</t>
  </si>
  <si>
    <t>Total measure of 'work' done in sludge disposal operations by tanker</t>
  </si>
  <si>
    <t>BN1646</t>
  </si>
  <si>
    <t>Total measure of 'work' done in sludge disposal operations by truck</t>
  </si>
  <si>
    <t>BN1647</t>
  </si>
  <si>
    <t>Total measure of 'work' done in sludge disposal operations (all forms of transportation)</t>
  </si>
  <si>
    <t>BN1649</t>
  </si>
  <si>
    <t>Total measure of 'work' done by tanker in sludge disposal operations (by volume transported)</t>
  </si>
  <si>
    <t>MP05616</t>
  </si>
  <si>
    <t>Chemical P sludge as percentage of sludge produced at STWs</t>
  </si>
  <si>
    <t>BN5611INC</t>
  </si>
  <si>
    <t>% Sludge - untreated - by Incumbent</t>
  </si>
  <si>
    <t>BN5612INC</t>
  </si>
  <si>
    <t>% Sludge treatment process - raw sludge liming - by Incumbent</t>
  </si>
  <si>
    <t>BN5613INC</t>
  </si>
  <si>
    <t>% Sludge treatment process - conventional AD - by Incumbent</t>
  </si>
  <si>
    <t>BN5614INC</t>
  </si>
  <si>
    <t>% Sludge treatment process- advanced AD - by Incumbent</t>
  </si>
  <si>
    <t>BN5615INC</t>
  </si>
  <si>
    <t>% Sludge treatment process - incineration of raw sludge - by Incumbent</t>
  </si>
  <si>
    <t>BN5616INC</t>
  </si>
  <si>
    <t>% Sludge treatment process - incineration of digested sludge - by Incumbent</t>
  </si>
  <si>
    <t>BN5617INC</t>
  </si>
  <si>
    <t>% Sludge treatment process - phyto-conditioning/composting - by Incumbent</t>
  </si>
  <si>
    <t>BN5618INC</t>
  </si>
  <si>
    <t>% Sludge treatment process - other (specify) - by Incumbent</t>
  </si>
  <si>
    <t>BN5619INC_21</t>
  </si>
  <si>
    <t>by Incumbent % Sludge treatment process - Total</t>
  </si>
  <si>
    <t>BN5620INC</t>
  </si>
  <si>
    <t>% Sludge disposal route - landfill, raw - by Incumbent</t>
  </si>
  <si>
    <t>BN5621INC</t>
  </si>
  <si>
    <t>% Sludge disposal route - landfill, partly treated - by Incumbent</t>
  </si>
  <si>
    <t>BN5622INC</t>
  </si>
  <si>
    <t>% Sludge disposal route - land restoration / reclamation - by Incumbent</t>
  </si>
  <si>
    <t>BN5623INC</t>
  </si>
  <si>
    <t>BN5624INC</t>
  </si>
  <si>
    <t>% Sludge disposal route - other (specify) - by Incumbent</t>
  </si>
  <si>
    <t>BN5625INC_21</t>
  </si>
  <si>
    <t>by Incumbent % Sludge disposal route - Total</t>
  </si>
  <si>
    <t>BN5611TPS</t>
  </si>
  <si>
    <t>% Sludge - untreated - by 3rd party sludge service providers</t>
  </si>
  <si>
    <t>BN5612TPS</t>
  </si>
  <si>
    <t>% Sludge treatment process - raw sludge liming - by 3rd party sludge service providers</t>
  </si>
  <si>
    <t>BN5613TPS</t>
  </si>
  <si>
    <t>% Sludge treatment process - conventional AD - by 3rd party sludge service providers</t>
  </si>
  <si>
    <t>BN5614TPS</t>
  </si>
  <si>
    <t>% Sludge treatment process- advanced AD - by 3rd party sludge service providers</t>
  </si>
  <si>
    <t>BN5615TPS</t>
  </si>
  <si>
    <t>% Sludge treatment process - incineration of raw sludge - by 3rd party sludge service providers</t>
  </si>
  <si>
    <t>BN5616TPS</t>
  </si>
  <si>
    <t>% Sludge treatment process - incineration of digested sludge - by 3rd party sludge service providers</t>
  </si>
  <si>
    <t>BN5617TPS</t>
  </si>
  <si>
    <t>% Sludge treatment process - phyto-conditioning/composting - by 3rd party sludge service providers</t>
  </si>
  <si>
    <t>BN5618TPS</t>
  </si>
  <si>
    <t>% Sludge treatment process - other (specify) - by 3rd party sludge service providers</t>
  </si>
  <si>
    <t>BN5619TPS</t>
  </si>
  <si>
    <t>% Sludge treatment process - Total - by 3rd party sludge service providers</t>
  </si>
  <si>
    <t>BN5620TPS</t>
  </si>
  <si>
    <t>% Sludge disposal route - landfill, raw - by 3rd party sludge service providers</t>
  </si>
  <si>
    <t>BN5621TPS</t>
  </si>
  <si>
    <t>% Sludge disposal route - landfill, partly treated - by 3rd party sludge service providers</t>
  </si>
  <si>
    <t>BN5622TPS</t>
  </si>
  <si>
    <t>% Sludge disposal route - land restoration / reclamation - by 3rd party sludge service providers</t>
  </si>
  <si>
    <t>BN5623TPS</t>
  </si>
  <si>
    <t>BN5624TPS</t>
  </si>
  <si>
    <t>% Sludge disposal route - other (specify) - by 3rd party sludge service providers</t>
  </si>
  <si>
    <t>BN5625TPS_21</t>
  </si>
  <si>
    <t>by 3rd party sludge services providers % Sludge disposal route - Total</t>
  </si>
  <si>
    <t>BM902ECNPS</t>
  </si>
  <si>
    <t>BM602EC</t>
  </si>
  <si>
    <t>BM902ECWS</t>
  </si>
  <si>
    <t>BN1176CA</t>
  </si>
  <si>
    <t>Total sewerage catchment area</t>
  </si>
  <si>
    <t>BN1615</t>
  </si>
  <si>
    <t>S4016</t>
  </si>
  <si>
    <t>Number of intermittent discharge sites with event duration monitoring</t>
  </si>
  <si>
    <t>STWM001</t>
  </si>
  <si>
    <t>Number of monitors for flow monitoring at STWs</t>
  </si>
  <si>
    <t>S4017</t>
  </si>
  <si>
    <t>Number of odour related complaints</t>
  </si>
  <si>
    <t>S4026</t>
  </si>
  <si>
    <t>Volume of storage provided at CSOs, storm tanks, etc to meet spill frequency objectives</t>
  </si>
  <si>
    <t>CPMS2016</t>
  </si>
  <si>
    <t>Total volume of network storage</t>
  </si>
  <si>
    <t>W3032NPSC</t>
  </si>
  <si>
    <t>Costs asscociated with Traffic Management Act - Network plus  sewage collection</t>
  </si>
  <si>
    <t>W3032NPST</t>
  </si>
  <si>
    <t>Costs asscociated with Traffic Management Act - Network plus  sewage treatment</t>
  </si>
  <si>
    <t>W3032SL</t>
  </si>
  <si>
    <t>Costs asscociated with Traffic Management Act - Sludge</t>
  </si>
  <si>
    <t>W3032OTHTOT_21</t>
  </si>
  <si>
    <t>Wholesale wasetwater, Costs asscociated with Traffic Management Act</t>
  </si>
  <si>
    <t>W3036NPSC</t>
  </si>
  <si>
    <t>Costs associated with Industrial Emissions Directive - Network plus  sewage collection</t>
  </si>
  <si>
    <t>W3036NPST</t>
  </si>
  <si>
    <t>Costs associated with Industrial Emissions Directive - Network plus  sewage treatment</t>
  </si>
  <si>
    <t>W3036SL</t>
  </si>
  <si>
    <t>Costs associated with Industrial Emissions Directive - Sludge</t>
  </si>
  <si>
    <t>W3036OTHTOT</t>
  </si>
  <si>
    <t>C_CD0003_PR19WWW1</t>
  </si>
  <si>
    <t>High density - Wastewater</t>
  </si>
  <si>
    <t>C_CD0004_PR19WWW1</t>
  </si>
  <si>
    <t>High sparsity - Wastewater</t>
  </si>
  <si>
    <t>C_CD0008_PR19WWW1</t>
  </si>
  <si>
    <t>Weighted average density, wastewater</t>
  </si>
  <si>
    <t>C_CD0009_PR19WWW1</t>
  </si>
  <si>
    <t>Log of weighted average density, wastewater</t>
  </si>
  <si>
    <t>C_CD0010_PR19WWW1</t>
  </si>
  <si>
    <t>Log of squared weighted average density, wastewater</t>
  </si>
  <si>
    <t>C_CD0015_PR19WWW1</t>
  </si>
  <si>
    <t>Population served, wastewater</t>
  </si>
  <si>
    <t>C_CD0016_PR19WWW1</t>
  </si>
  <si>
    <t>£m, Regional average wage, SOC1 - wastewater</t>
  </si>
  <si>
    <t>C_CD0017_PR19WWW1</t>
  </si>
  <si>
    <t>£m, Regional average wage, SOC2 - wastewater</t>
  </si>
  <si>
    <t>£m, Sewage collection -  Power</t>
  </si>
  <si>
    <t>£m, Sewage collection -  Income treated as negative expenditure</t>
  </si>
  <si>
    <t>£m, Sewage collection -  Discharge Consents</t>
  </si>
  <si>
    <t>£m, Sewage collection -  Bulk discharge</t>
  </si>
  <si>
    <t>£m, Sewage collection -  - Renewals expensed in year (Infrastructure)</t>
  </si>
  <si>
    <t>£m, Sewage collection -  - Renewals expensed in year (Non-Infrastructure)</t>
  </si>
  <si>
    <t>£m, Sewage collection -  - Other operating expenditure excluding renewals</t>
  </si>
  <si>
    <t>£m, Sewage collection -  Maintaining the long term capability of the assets - infra</t>
  </si>
  <si>
    <t>£m, Sewage collection -  Maintaining the long term capability of the assets - non-infra</t>
  </si>
  <si>
    <t>£m, Sewage treatment -  Power</t>
  </si>
  <si>
    <t>£m, Sewage treatment -  Income treated as negative expenditure</t>
  </si>
  <si>
    <t>£m, Sewage treatment -  Discharge Consents</t>
  </si>
  <si>
    <t>£m, Sewage treatment -  Bulk discharge</t>
  </si>
  <si>
    <t>£m, Sewage treatment - Renewals expensed in year (Infrastructure)</t>
  </si>
  <si>
    <t>£m, Sewage treatment - Renewals expensed in year (Non-Infrastructure)</t>
  </si>
  <si>
    <t>£m, Sewage treatment - Other operating expenditure excluding renewals</t>
  </si>
  <si>
    <t>£m, Sewage treatment -  Maintaining the long term capability of the assets - infra</t>
  </si>
  <si>
    <t>£m, Sewage treatment -  Maintaining the long term capability of the assets - non-infra</t>
  </si>
  <si>
    <t>£m, Sludge transport -  Power</t>
  </si>
  <si>
    <t>£m, Sludge transport -  Income treated as negative expenditure</t>
  </si>
  <si>
    <t>£m, Sludge transport -  Discharge Consents</t>
  </si>
  <si>
    <t>£m, Sludge transport -  Bulk discharge</t>
  </si>
  <si>
    <t>£m, Sludge transport -  - Renewals expensed in year (Infrastructure)</t>
  </si>
  <si>
    <t>£m, Sludge transport -  - Renewals expensed in year (Non-Infrastructure)</t>
  </si>
  <si>
    <t>£m, Sludge transport -  - Other operating expenditure excluding renewals</t>
  </si>
  <si>
    <t>£m, Sludge transport -  Maintaining the long term capability of the assets - infra</t>
  </si>
  <si>
    <t>£m, Sludge transport -  Maintaining the long term capability of the assets - non-infra</t>
  </si>
  <si>
    <t>£m, Sludge treatment -  Power</t>
  </si>
  <si>
    <t>£m, Sludge treatment -  Income treated as negative expenditure</t>
  </si>
  <si>
    <t>£m, Sludge treatment -  Discharge Consents</t>
  </si>
  <si>
    <t>£m, Sludge treatment -  Bulk discharge</t>
  </si>
  <si>
    <t>£m, Sludge treatment -  - Renewals expensed in year (Infrastructure)</t>
  </si>
  <si>
    <t>£m, Sludge treatment -  - Renewals expensed in year (Non-Infrastructure)</t>
  </si>
  <si>
    <t>£m, Sludge treatment -  - Other operating expenditure excluding renewals</t>
  </si>
  <si>
    <t>£m, Sludge treatment -  Maintaining the long term capability of the assets - infra</t>
  </si>
  <si>
    <t>£m, Sludge treatment -  Maintaining the long term capability of the assets - non-infra</t>
  </si>
  <si>
    <t>£m, Sludge disposal -  Power</t>
  </si>
  <si>
    <t>£m, Sludge disposal -  Income treated as negative expenditure</t>
  </si>
  <si>
    <t>£m, Sludge disposal -  Discharge Consents</t>
  </si>
  <si>
    <t>£m, Sludge disposal -  Bulk discharge</t>
  </si>
  <si>
    <t>£m, Sludge disposal - Renewals expensed in year (Infrastructure)</t>
  </si>
  <si>
    <t>£m, Sludge disposal - Renewals expensed in year (Non-Infrastructure)</t>
  </si>
  <si>
    <t>£m, Sludge disposal - Other operating expenditure excluding renewals</t>
  </si>
  <si>
    <t>£m, Sludge disposal -  Maintaining the long term capability of the assets - infra</t>
  </si>
  <si>
    <t>£m, Sludge disposal -  Maintaining the long term capability of the assets - non-infra</t>
  </si>
  <si>
    <t>£m,  Total wholesale wastewater - Power</t>
  </si>
  <si>
    <t>£m,  Total wholesale wastewater - Income treated as negative expenditure</t>
  </si>
  <si>
    <t>£m,  Total wholesale wastewater - Discharge Consents</t>
  </si>
  <si>
    <t>£m,  Total wholesale wastewater - Bulk discharge</t>
  </si>
  <si>
    <t>£m,  Total wholesale wastewater - Renewals expensed in year (Infrastructure)</t>
  </si>
  <si>
    <t>£m,  Total wholesale wastewater - Renewals expensed in year (Non-Infrastructure)</t>
  </si>
  <si>
    <t>£m,  Total wholesale wastewater - Other operating expenditure excluding renewals</t>
  </si>
  <si>
    <t>£m,  Total wholesale wastewater - Maintaining the long term capability of the assets - infra</t>
  </si>
  <si>
    <t>£m,  Total wholesale wastewater - Maintaining the long term capability of the assets - non-infra</t>
  </si>
  <si>
    <t>£m, Sewage collection -  New development and growth</t>
  </si>
  <si>
    <t>£m, Sewage collection -  Growth at sewage treatment works (excluding sludge treatment)</t>
  </si>
  <si>
    <t>£m, Sewage collection -  Reduce flooding risk for properties</t>
  </si>
  <si>
    <t>£m, Sewage collection -  Transferred private sewers and pumping stations</t>
  </si>
  <si>
    <t>£m, Sewage treatment -  New development and growth</t>
  </si>
  <si>
    <t>£m, Sewage treatment -  Growth at sewage treatment works (excluding sludge treatment)</t>
  </si>
  <si>
    <t>£m, Sewage treatment -  Reduce flooding risk for properties</t>
  </si>
  <si>
    <t>£m, Sewage treatment -  Transferred private sewers and pumping stations</t>
  </si>
  <si>
    <t>£m, Sludge transport -  New development and growth</t>
  </si>
  <si>
    <t>£m, Sludge transport -  Growth at sewage treatment works (excluding sludge treatment)</t>
  </si>
  <si>
    <t>£m, Sludge transport -  Reduce flooding risk for properties</t>
  </si>
  <si>
    <t>£m, Sludge transport -  Transferred private sewers and pumping stations</t>
  </si>
  <si>
    <t>£m, Sludge treatment -  New development and growth</t>
  </si>
  <si>
    <t>£m, Sludge treatment -  Growth at sewage treatment works (excluding sludge treatment)</t>
  </si>
  <si>
    <t>£m, Sludge treatment -  Reduce flooding risk for properties</t>
  </si>
  <si>
    <t>£m, Sludge treatment -  Transferred private sewers and pumping stations</t>
  </si>
  <si>
    <t>£m, Sludge disposal -  New development and growth</t>
  </si>
  <si>
    <t>£m, Sludge disposal -  Growth at sewage treatment works (excluding sludge treatment)</t>
  </si>
  <si>
    <t>£m, Sludge disposal -  Reduce flooding risk for properties</t>
  </si>
  <si>
    <t>£m, Sludge disposal -  Transferred private sewers and pumping stations</t>
  </si>
  <si>
    <t>£m,  Total wholesale wastewater -  New development and growth</t>
  </si>
  <si>
    <t>£m,  Total wholesale wastewater -  Growth at sewage treatment works (excluding sludge treatment)</t>
  </si>
  <si>
    <t>£m,  Total wholesale wastewater -  Reduce flooding risk for properties</t>
  </si>
  <si>
    <t>£m,  Total wholesale wastewater -  Transferred private sewers and pumping stations</t>
  </si>
  <si>
    <t>000s, Household properties connected during the year</t>
  </si>
  <si>
    <t>000s, Non-household properties connected during the year</t>
  </si>
  <si>
    <t>000s, Household properties billed unmeasured sewage</t>
  </si>
  <si>
    <t>000s, Household properties billed measured sewage</t>
  </si>
  <si>
    <t>000s, Household properties billed for sewage</t>
  </si>
  <si>
    <t>000s, Non-household properties billed unmeasured sewage</t>
  </si>
  <si>
    <t>000s, Non-household properties billed measured sewage</t>
  </si>
  <si>
    <t>000s, Non-household properties billed for sewage</t>
  </si>
  <si>
    <t>000s, Void properties</t>
  </si>
  <si>
    <t>000s, Total number of properties</t>
  </si>
  <si>
    <t>000s, Resident population</t>
  </si>
  <si>
    <t>000s, Non-resident population</t>
  </si>
  <si>
    <t>kW, Total pumping station capacity</t>
  </si>
  <si>
    <t>nr, Number of network pumping stations</t>
  </si>
  <si>
    <t>nr, Total number of sewer blockages</t>
  </si>
  <si>
    <t>nr, Total number of gravity sewer collapses</t>
  </si>
  <si>
    <t>nr, Total number of sewer rising main bursts / collapses</t>
  </si>
  <si>
    <t>nr, Number of combined sewer overflows</t>
  </si>
  <si>
    <t>nr, Number of emergency overflows</t>
  </si>
  <si>
    <t xml:space="preserve">nr, Number of settled storm overflows </t>
  </si>
  <si>
    <t>km, Sewer age profile (constructed post 2001)</t>
  </si>
  <si>
    <t xml:space="preserve">Ml/yr, Volume of trade effluent </t>
  </si>
  <si>
    <t>Ml/yr, Volume of wastewater receiving treatment at sewage treatment works</t>
  </si>
  <si>
    <t>km, Length of gravity sewers rehabilitated</t>
  </si>
  <si>
    <t>km, Length of rising mains replaced or structurally refurbished</t>
  </si>
  <si>
    <t>km, Length of foul (only) public sewers</t>
  </si>
  <si>
    <t>km, Length of surface water (only) public sewers</t>
  </si>
  <si>
    <t>km, Length of combined public sewers</t>
  </si>
  <si>
    <t>km, Length of rising mains</t>
  </si>
  <si>
    <t>km, Length of other wastewater network pipework</t>
  </si>
  <si>
    <t>km, Total length of legacy public sewers as at 31 March</t>
  </si>
  <si>
    <t>km, Length of formerly private sewers and lateral drains (s105A sewers)</t>
  </si>
  <si>
    <t>kg BOD5/day, Load received by STWs in size band 1 - Primary</t>
  </si>
  <si>
    <t>kg BOD5/day, Load received by STWs in size band 1 - Secondary Activated Sludge</t>
  </si>
  <si>
    <t>kg BOD5/day, Load received by STWs in size band 1 - Secondary Biological</t>
  </si>
  <si>
    <t>kg BOD5/day, Load received by STWs in size band 1 - Tertiary A1</t>
  </si>
  <si>
    <t>kg BOD5/day, Load received by STWs in size band 1 - Tertiary A2</t>
  </si>
  <si>
    <t>kg BOD5/day, Load received by STWs in size band 1 - Tertiary B1</t>
  </si>
  <si>
    <t>kg BOD5/day, Load received by STWs in size band 1 - Tertiary B2</t>
  </si>
  <si>
    <t>kg BOD5/day, Load received by STWs in size band 1 - Total</t>
  </si>
  <si>
    <t>kg BOD5/day, Load received by STWs in size band 1 - Phosphorus &lt;=0.5mg/l</t>
  </si>
  <si>
    <t>kg BOD5/day, Load received by STWs in size band 1 - Phosphorus &gt;0.5 to &lt;=1mg/l</t>
  </si>
  <si>
    <t>kg BOD5/day, Load received by STWs in size band 1 - Phosphorus &gt;1mg/l</t>
  </si>
  <si>
    <t>kg BOD5/day, Load received by STWs in size band 1 - Phosphorus No permit</t>
  </si>
  <si>
    <t>kg BOD5/day, Load received by STWs in size band 1 - Phosphorus Total</t>
  </si>
  <si>
    <t>kg BOD5/day, Load received by STWs in size band 1 - BOD5 &lt;=7mg/l</t>
  </si>
  <si>
    <t>kg BOD5/day, Load received by STWs in size band 1 - BOD5 &gt;7 to &lt;=10mg/l</t>
  </si>
  <si>
    <t>kg BOD5/day, Load received by STWs in size band 1 - BOD5 &gt;10 to &lt;=20mg/l</t>
  </si>
  <si>
    <t>kg BOD5/day, Load received by STWs in size band 1 - BOD5 &gt;20mg/l</t>
  </si>
  <si>
    <t>kg BOD5/day, Load received by STWs in size band 1 - BOD5 No permit</t>
  </si>
  <si>
    <t>kg BOD5/day, Load received by STWs in size band 1 - BOD5 Total</t>
  </si>
  <si>
    <t>kg BOD5/day, Load received by STWs in size band 1 - Ammonia &lt;=1mg/l</t>
  </si>
  <si>
    <t>kg BOD5/day, Load received by STWs in size band 1 - Ammonia &gt;1 to &lt;=3mg/l</t>
  </si>
  <si>
    <t>kg BOD5/day, Load received by STWs in size band 1 - Ammonia &gt;3 to &lt;=10mg/l</t>
  </si>
  <si>
    <t>kg BOD5/day, Load received by STWs in size band 1 - Ammonia &gt;10mg/l</t>
  </si>
  <si>
    <t>kg BOD5/day, Load received by STWs in size band 1 - Ammonia No permit</t>
  </si>
  <si>
    <t>kg BOD5/day, Load received by STWs in size band 1 - Ammonia Total</t>
  </si>
  <si>
    <t>kg BOD5/day, Load received by STWs in size band 2 - Primary</t>
  </si>
  <si>
    <t>kg BOD5/day, Load received by STWs in size band 2 - Secondary Activated Sludge</t>
  </si>
  <si>
    <t>kg BOD5/day, Load received by STWs in size band 2 - Secondary Biological</t>
  </si>
  <si>
    <t>kg BOD5/day, Load received by STWs in size band 2 - Tertiary A1</t>
  </si>
  <si>
    <t>kg BOD5/day, Load received by STWs in size band 2 - Tertiary A2</t>
  </si>
  <si>
    <t>kg BOD5/day, Load received by STWs in size band 2 - Tertiary B1</t>
  </si>
  <si>
    <t>kg BOD5/day, Load received by STWs in size band 2 - Tertiary B2</t>
  </si>
  <si>
    <t>kg BOD5/day, Load received by STWs in size band 2 - Total</t>
  </si>
  <si>
    <t>kg BOD5/day, Load received by STWs in size band 2 - Phosphorus &lt;=0.5mg/l</t>
  </si>
  <si>
    <t>kg BOD5/day, Load received by STWs in size band 2 - Phosphorus &gt;0.5 to &lt;=1mg/l</t>
  </si>
  <si>
    <t>kg BOD5/day, Load received by STWs in size band 2 - Phosphorus &gt;1mg/l</t>
  </si>
  <si>
    <t>kg BOD5/day, Load received by STWs in size band 2 - Phosphorus No permit</t>
  </si>
  <si>
    <t>kg BOD5/day, Load received by STWs in size band 2 - Phosphorus Total</t>
  </si>
  <si>
    <t>kg BOD5/day, Load received by STWs in size band 2 - BOD5 &lt;=7mg/l</t>
  </si>
  <si>
    <t>kg BOD5/day, Load received by STWs in size band 2 - BOD5 &gt;7 to &lt;=10mg/l</t>
  </si>
  <si>
    <t>kg BOD5/day, Load received by STWs in size band 2 - BOD5 &gt;10 to &lt;=20mg/l</t>
  </si>
  <si>
    <t>kg BOD5/day, Load received by STWs in size band 2 - BOD5 &gt;20mg/l</t>
  </si>
  <si>
    <t>kg BOD5/day, Load received by STWs in size band 2 - BOD5 No permit</t>
  </si>
  <si>
    <t>kg BOD5/day, Load received by STWs in size band 2 - BOD5 Total</t>
  </si>
  <si>
    <t>kg BOD5/day, Load received by STWs in size band 2 - Ammonia &lt;=1mg/l</t>
  </si>
  <si>
    <t>kg BOD5/day, Load received by STWs in size band 2 - Ammonia &gt;1 to &lt;=3mg/l</t>
  </si>
  <si>
    <t>kg BOD5/day, Load received by STWs in size band 2 - Ammonia &gt;3 to &lt;=10mg/l</t>
  </si>
  <si>
    <t>kg BOD5/day, Load received by STWs in size band 2 - Ammonia &gt;10mg/l</t>
  </si>
  <si>
    <t>kg BOD5/day, Load received by STWs in size band 2 - Ammonia No permit</t>
  </si>
  <si>
    <t>kg BOD5/day, Load received by STWs in size band 2 - Ammonia Total</t>
  </si>
  <si>
    <t>kg BOD5/day, Load received by STWs in size band 3 - Primary</t>
  </si>
  <si>
    <t>kg BOD5/day, Load received by STWs in size band 3 - Secondary Activated Sludge</t>
  </si>
  <si>
    <t>kg BOD5/day, Load received by STWs in size band 3 - Secondary Biological</t>
  </si>
  <si>
    <t>kg BOD5/day, Load received by STWs in size band 3 - Tertiary A1</t>
  </si>
  <si>
    <t>kg BOD5/day, Load received by STWs in size band 3 - Tertiary A2</t>
  </si>
  <si>
    <t>kg BOD5/day, Load received by STWs in size band 3 - Tertiary B1</t>
  </si>
  <si>
    <t>kg BOD5/day, Load received by STWs in size band 3 - Tertiary B2</t>
  </si>
  <si>
    <t>kg BOD5/day, Load received by STWs in size band 3 - Total</t>
  </si>
  <si>
    <t>kg BOD5/day, Load received by STWs in size band 3 - Phosphorus &lt;=0.5mg/l</t>
  </si>
  <si>
    <t>kg BOD5/day, Load received by STWs in size band 3 - Phosphorus &gt;0.5 to &lt;=1mg/l</t>
  </si>
  <si>
    <t>kg BOD5/day, Load received by STWs in size band 3 - Phosphorus &gt;1mg/l</t>
  </si>
  <si>
    <t>kg BOD5/day, Load received by STWs in size band 3 - Phosphorus No permit</t>
  </si>
  <si>
    <t>kg BOD5/day, Load received by STWs in size band 3 - Phosphorus Total</t>
  </si>
  <si>
    <t>kg BOD5/day, Load received by STWs in size band 3 - BOD5 &lt;=7mg/l</t>
  </si>
  <si>
    <t>kg BOD5/day, Load received by STWs in size band 3 - BOD5 &gt;7 to &lt;=10mg/l</t>
  </si>
  <si>
    <t>kg BOD5/day, Load received by STWs in size band 3 - BOD5 &gt;10 to &lt;=20mg/l</t>
  </si>
  <si>
    <t>kg BOD5/day, Load received by STWs in size band 3 - BOD5 &gt;20mg/l</t>
  </si>
  <si>
    <t>kg BOD5/day, Load received by STWs in size band 3 - BOD5 No permit</t>
  </si>
  <si>
    <t>kg BOD5/day, Load received by STWs in size band 3 - BOD5 Total</t>
  </si>
  <si>
    <t>kg BOD5/day, Load received by STWs in size band 3 - Ammonia &lt;=1mg/l</t>
  </si>
  <si>
    <t>kg BOD5/day, Load received by STWs in size band 3 - Ammonia &gt;1 to &lt;=3mg/l</t>
  </si>
  <si>
    <t>kg BOD5/day, Load received by STWs in size band 3 - Ammonia &gt;3 to &lt;=10mg/l</t>
  </si>
  <si>
    <t>kg BOD5/day, Load received by STWs in size band 3 - Ammonia &gt;10mg/l</t>
  </si>
  <si>
    <t>kg BOD5/day, Load received by STWs in size band 3 - Ammonia No permit</t>
  </si>
  <si>
    <t>kg BOD5/day, Load received by STWs in size band 3 - Ammonia Total</t>
  </si>
  <si>
    <t>kg BOD5/day, Load received by STWs in size band 4 - Primary</t>
  </si>
  <si>
    <t>kg BOD5/day, Load received by STWs in size band 4 - Secondary Activated Sludge</t>
  </si>
  <si>
    <t>kg BOD5/day, Load received by STWs in size band 4 - Secondary Biological</t>
  </si>
  <si>
    <t>kg BOD5/day, Load received by STWs in size band 4 - Tertiary A1</t>
  </si>
  <si>
    <t>kg BOD5/day, Load received by STWs in size band 4 - Tertiary A2</t>
  </si>
  <si>
    <t>kg BOD5/day, Load received by STWs in size band 4 - Tertiary B1</t>
  </si>
  <si>
    <t>kg BOD5/day, Load received by STWs in size band 4 - Tertiary B2</t>
  </si>
  <si>
    <t>kg BOD5/day, Load received by STWs in size band 4 - Total</t>
  </si>
  <si>
    <t>kg BOD5/day, Load received by STWs in size band 4 - Phosphorus &lt;=0.5mg/l</t>
  </si>
  <si>
    <t>kg BOD5/day, Load received by STWs in size band 4 - Phosphorus &gt;0.5 to &lt;=1mg/l</t>
  </si>
  <si>
    <t>kg BOD5/day, Load received by STWs in size band 4 - Phosphorus &gt;1mg/l</t>
  </si>
  <si>
    <t>kg BOD5/day, Load received by STWs in size band 4 - Phosphorus No permit</t>
  </si>
  <si>
    <t>kg BOD5/day, Load received by STWs in size band 4 - Phosphorus Total</t>
  </si>
  <si>
    <t>kg BOD5/day, Load received by STWs in size band 4 - BOD5 &lt;=7mg/l</t>
  </si>
  <si>
    <t>kg BOD5/day, Load received by STWs in size band 4 - BOD5 &gt;7 to &lt;=10mg/l</t>
  </si>
  <si>
    <t>kg BOD5/day, Load received by STWs in size band 4 - BOD5 &gt;10 to &lt;=20mg/l</t>
  </si>
  <si>
    <t>kg BOD5/day, Load received by STWs in size band 4 - BOD5 &gt;20mg/l</t>
  </si>
  <si>
    <t>kg BOD5/day, Load received by STWs in size band 4 - BOD5 No permit</t>
  </si>
  <si>
    <t>kg BOD5/day, Load received by STWs in size band 4 - BOD5 Total</t>
  </si>
  <si>
    <t>kg BOD5/day, Load received by STWs in size band 4 - Ammonia &lt;=1mg/l</t>
  </si>
  <si>
    <t>kg BOD5/day, Load received by STWs in size band 4 - Ammonia &gt;1 to &lt;=3mg/l</t>
  </si>
  <si>
    <t>kg BOD5/day, Load received by STWs in size band 4 - Ammonia &gt;3 to &lt;=10mg/l</t>
  </si>
  <si>
    <t>kg BOD5/day, Load received by STWs in size band 4 - Ammonia &gt;10mg/l</t>
  </si>
  <si>
    <t>kg BOD5/day, Load received by STWs in size band 4 - Ammonia No permit</t>
  </si>
  <si>
    <t>kg BOD5/day, Load received by STWs in size band 4 - Ammonia Total</t>
  </si>
  <si>
    <t>kg BOD5/day, Load received by STWs in size band 5 - Primary</t>
  </si>
  <si>
    <t>kg BOD5/day, Load received by STWs in size band 5 - Secondary Activated Sludge</t>
  </si>
  <si>
    <t>kg BOD5/day, Load received by STWs in size band 5 - Secondary Biological</t>
  </si>
  <si>
    <t>kg BOD5/day, Load received by STWs in size band 5 - Tertiary A1</t>
  </si>
  <si>
    <t>kg BOD5/day, Load received by STWs in size band 5 - Tertiary A2</t>
  </si>
  <si>
    <t>kg BOD5/day, Load received by STWs in size band 5 - Tertiary B1</t>
  </si>
  <si>
    <t>kg BOD5/day, Load received by STWs in size band 5 - Tertiary B2</t>
  </si>
  <si>
    <t>kg BOD5/day, Load received by STWs in size band 5 - Total</t>
  </si>
  <si>
    <t>kg BOD5/day, Load received by STWs in size band 5 - Phosphorus &lt;=0.5mg/l</t>
  </si>
  <si>
    <t>kg BOD5/day, Load received by STWs in size band 5 - Phosphorus &gt;0.5 to &lt;=1mg/l</t>
  </si>
  <si>
    <t>kg BOD5/day, Load received by STWs in size band 5 - Phosphorus &gt;1mg/l</t>
  </si>
  <si>
    <t>kg BOD5/day, Load received by STWs in size band 5 - Phosphorus No permit</t>
  </si>
  <si>
    <t>kg BOD5/day, Load received by STWs in size band 5 - Phosphorus Total</t>
  </si>
  <si>
    <t>kg BOD5/day, Load received by STWs in size band 5 - BOD5 &lt;=7mg/l</t>
  </si>
  <si>
    <t>kg BOD5/day, Load received by STWs in size band 5 - BOD5 &gt;7 to &lt;=10mg/l</t>
  </si>
  <si>
    <t>kg BOD5/day, Load received by STWs in size band 5 - BOD5 &gt;10 to &lt;=20mg/l</t>
  </si>
  <si>
    <t>kg BOD5/day, Load received by STWs in size band 5 - BOD5 &gt;20mg/l</t>
  </si>
  <si>
    <t>kg BOD5/day, Load received by STWs in size band 5 - BOD5 No permit</t>
  </si>
  <si>
    <t>kg BOD5/day, Load received by STWs in size band 5 - BOD5 Total</t>
  </si>
  <si>
    <t>kg BOD5/day, Load received by STWs in size band 5 - Ammonia &lt;=1mg/l</t>
  </si>
  <si>
    <t>kg BOD5/day, Load received by STWs in size band 5 - Ammonia &gt;1 to &lt;=3mg/l</t>
  </si>
  <si>
    <t>kg BOD5/day, Load received by STWs in size band 5 - Ammonia &gt;3 to &lt;=10mg/l</t>
  </si>
  <si>
    <t>kg BOD5/day, Load received by STWs in size band 5 - Ammonia &gt;10mg/l</t>
  </si>
  <si>
    <t>kg BOD5/day, Load received by STWs in size band 5 - Ammonia No permit</t>
  </si>
  <si>
    <t>kg BOD5/day, Load received by STWs in size band 5 - Ammonia Total</t>
  </si>
  <si>
    <t>kg BOD5/day, Load received by STWs in size above size band 5 - Primary</t>
  </si>
  <si>
    <t>kg BOD5/day, Load received by STWs in size above size band 5 - Secondary Activated Sludge</t>
  </si>
  <si>
    <t>kg BOD5/day, Load received by STWs in size above size band 5 - Secondary Biological</t>
  </si>
  <si>
    <t>kg BOD5/day, Load received by STWs in size above size band 5 - Tertiary A1</t>
  </si>
  <si>
    <t>kg BOD5/day, Load received by STWs in size above size band 5 - Tertiary A2</t>
  </si>
  <si>
    <t>kg BOD5/day, Load received by STWs in size above size band 5 - Tertiary B1</t>
  </si>
  <si>
    <t>kg BOD5/day, Load received by STWs in size above size band 5 - Tertiary B2</t>
  </si>
  <si>
    <t>kg BOD5/day, Load received by STWs in size above size band 5 - Total</t>
  </si>
  <si>
    <t>kg BOD5/day, Load received by STWs in size above size band 5 - Phosphorus &lt;=0.5mg/l</t>
  </si>
  <si>
    <t>kg BOD5/day, Load received by STWs in size above size band 5 - Phosphorus &gt;0.5 to &lt;=1mg/l</t>
  </si>
  <si>
    <t>kg BOD5/day, Load received by STWs in size above size band 5 - Phosphorus &gt;1mg/l</t>
  </si>
  <si>
    <t>kg BOD5/day, Load received by STWs in size above size band 5 - Phosphorus No permit</t>
  </si>
  <si>
    <t>kg BOD5/day, Load received by STWs in size above size band 5 - Phosphorus Total</t>
  </si>
  <si>
    <t>kg BOD5/day, Load received by STWs in size above size band 5 - BOD5 &lt;=7mg/l</t>
  </si>
  <si>
    <t>kg BOD5/day, Load received by STWs in size above size band 5 - BOD5 &gt;7 to &lt;=10mg/l</t>
  </si>
  <si>
    <t>kg BOD5/day, Load received by STWs in size above size band 5 - BOD5 &gt;10 to &lt;=20mg/l</t>
  </si>
  <si>
    <t>kg BOD5/day, Load received by STWs in size above size band 5 - BOD5 &gt;20mg/l</t>
  </si>
  <si>
    <t>kg BOD5/day, Load received by STWs in size above size band 5 - BOD5 No permit</t>
  </si>
  <si>
    <t>kg BOD5/day, Load received by STWs in size above size band 5 - BOD5 Total</t>
  </si>
  <si>
    <t>kg BOD5/day, Load received by STWs in size above size band 5 - Ammonia &lt;=1mg/l</t>
  </si>
  <si>
    <t>kg BOD5/day, Load received by STWs in size above size band 5 - Ammonia &gt;1 to &lt;=3mg/l</t>
  </si>
  <si>
    <t>kg BOD5/day, Load received by STWs in size above size band 5 - Ammonia &gt;3 to &lt;=10mg/l</t>
  </si>
  <si>
    <t>kg BOD5/day, Load received by STWs in size above size band 5 - Ammonia &gt;10mg/l</t>
  </si>
  <si>
    <t>kg BOD5/day, Load received by STWs in size above size band 5 - Ammonia No permit</t>
  </si>
  <si>
    <t>kg BOD5/day, Load received by STWs in size above size band 5 - Ammonia Total</t>
  </si>
  <si>
    <t>kg BOD5/day, Total load received by STWs  - Primary</t>
  </si>
  <si>
    <t>kg BOD5/day, Total load received by STWs  - Secondary Activated Sludge</t>
  </si>
  <si>
    <t>kg BOD5/day, Total load received by STWs  - Secondary Biological</t>
  </si>
  <si>
    <t>kg BOD5/day, Total load received by STWs  - Tertiary A1</t>
  </si>
  <si>
    <t>kg BOD5/day, Total load received by STWs  - Tertiary A2</t>
  </si>
  <si>
    <t>kg BOD5/day, Total load received by STWs  - Tertiary B1</t>
  </si>
  <si>
    <t>kg BOD5/day, Total load received by STWs  - Tertiary B2</t>
  </si>
  <si>
    <t>kg BOD5/day, Total load received by STWs  - Total</t>
  </si>
  <si>
    <t>kg BOD5/day, Total load received by STWs  - Phosphorus &lt;=0.5mg/l</t>
  </si>
  <si>
    <t>kg BOD5/day, Total load received by STWs  - Phosphorus &gt;0.5 to &lt;=1mg/l</t>
  </si>
  <si>
    <t>kg BOD5/day, Total load received by STWs  - Phosphorus &gt;1mg/l</t>
  </si>
  <si>
    <t>kg BOD5/day, Total load received by STWs  - Phosphorus No permit</t>
  </si>
  <si>
    <t>kg BOD5/day, Total load received by STWs  - Phosphorus Total</t>
  </si>
  <si>
    <t>kg BOD5/day, Total load received by STWs  - BOD5 &lt;=7mg/l</t>
  </si>
  <si>
    <t>kg BOD5/day, Total load received by STWs  - BOD5 &gt;7 to &lt;=10mg/l</t>
  </si>
  <si>
    <t>kg BOD5/day, Total load received by STWs  - BOD5 &gt;10 to &lt;=20mg/l</t>
  </si>
  <si>
    <t>kg BOD5/day, Total load received by STWs  - BOD5 &gt;20mg/l</t>
  </si>
  <si>
    <t>kg BOD5/day, Total load received by STWs  - BOD5 No permit</t>
  </si>
  <si>
    <t>kg BOD5/day, Total load received by STWs  - BOD5 Total</t>
  </si>
  <si>
    <t>kg BOD5/day, Total load received by STWs  - Ammonia &lt;=1mg/l</t>
  </si>
  <si>
    <t>kg BOD5/day, Total load received by STWs  - Ammonia &gt;1 to &lt;=3mg/l</t>
  </si>
  <si>
    <t>kg BOD5/day, Total load received by STWs  - Ammonia &gt;3 to &lt;=10mg/l</t>
  </si>
  <si>
    <t>kg BOD5/day, Total load received by STWs  - Ammonia &gt;10mg/l</t>
  </si>
  <si>
    <t>kg BOD5/day, Total load received by STWs  - Ammonia No permit</t>
  </si>
  <si>
    <t>kg BOD5/day, Total load received by STWs  - Ammonia Total</t>
  </si>
  <si>
    <t xml:space="preserve">kg BOD5/day, Load received from trade effluent customers at treatment works </t>
  </si>
  <si>
    <t>nr, STWs in size band 1 - Primary</t>
  </si>
  <si>
    <t>nr, STWs in size band 1 - Secondary Activated Sludge</t>
  </si>
  <si>
    <t>nr, STWs in size band 1 - Secondary Biological</t>
  </si>
  <si>
    <t>nr, STWs in size band 1 - Tertiary A1</t>
  </si>
  <si>
    <t>nr, STWs in size band 1 - Tertiary A2</t>
  </si>
  <si>
    <t>nr, STWs in size band 1 - Tertiary B1</t>
  </si>
  <si>
    <t>nr, STWs in size band 1 - Tertiary B2</t>
  </si>
  <si>
    <t>nr, STWs in size band 1 - Total</t>
  </si>
  <si>
    <t>nr, STWs in size band 1 - Phosphorus &lt;=0.5mg/l</t>
  </si>
  <si>
    <t>nr, STWs in size band 1 - Phosphorus &gt;0.5 to &lt;=1mg/l</t>
  </si>
  <si>
    <t>nr, STWs in size band 1 - Phosphorus &gt;1mg/l</t>
  </si>
  <si>
    <t>nr, STWs in size band 1 - Phosphorus No permit</t>
  </si>
  <si>
    <t>nr, STWs in size band 1 - Phosphorus Total</t>
  </si>
  <si>
    <t>nr, STWs in size band 1 - BOD5 &lt;=7mg/l</t>
  </si>
  <si>
    <t>nr, STWs in size band 1 - BOD5 &gt;7 to &lt;=10mg/l</t>
  </si>
  <si>
    <t>nr, STWs in size band 1 - BOD5 &gt;10 to &lt;=20mg/l</t>
  </si>
  <si>
    <t>nr, STWs in size band 1 - BOD5 &gt;20mg/l</t>
  </si>
  <si>
    <t>nr, STWs in size band 1 - BOD5 No permit</t>
  </si>
  <si>
    <t>nr, STWs in size band 1 - BOD5 Total</t>
  </si>
  <si>
    <t>nr, STWs in size band 1 - Ammonia &lt;=1mg/l</t>
  </si>
  <si>
    <t>nr, STWs in size band 1 - Ammonia &gt;1 to &lt;=3mg/l</t>
  </si>
  <si>
    <t>nr, STWs in size band 1 - Ammonia &gt;3 to &lt;=10mg/l</t>
  </si>
  <si>
    <t>nr, STWs in size band 1 - Ammonia &gt;10mg/l</t>
  </si>
  <si>
    <t>nr, STWs in size band 1 - Ammonia No permit</t>
  </si>
  <si>
    <t>nr, STWs in size band 1 - Ammonia Total</t>
  </si>
  <si>
    <t>nr, STWs in size band 2 - Primary</t>
  </si>
  <si>
    <t>nr, STWs in size band 2 - Secondary Activated Sludge</t>
  </si>
  <si>
    <t>nr, STWs in size band 2 - Secondary Biological</t>
  </si>
  <si>
    <t>nr, STWs in size band 2 - Tertiary A1</t>
  </si>
  <si>
    <t>nr, STWs in size band 2 - Tertiary A2</t>
  </si>
  <si>
    <t>nr, STWs in size band 2 - Tertiary B1</t>
  </si>
  <si>
    <t>nr, STWs in size band 2 - Tertiary B2</t>
  </si>
  <si>
    <t>nr, STWs in size band 2 - Total</t>
  </si>
  <si>
    <t>nr, STWs in size band 2 - Phosphorus &lt;=0.5mg/l</t>
  </si>
  <si>
    <t>nr, STWs in size band 2 - Phosphorus &gt;0.5 to &lt;=1mg/l</t>
  </si>
  <si>
    <t>nr, STWs in size band 2 - Phosphorus &gt;1mg/l</t>
  </si>
  <si>
    <t>nr, STWs in size band 2 - Phosphorus No permit</t>
  </si>
  <si>
    <t>nr, STWs in size band 2 - Phosphorus Total</t>
  </si>
  <si>
    <t>nr, STWs in size band 2 - BOD5 &lt;=7mg/l</t>
  </si>
  <si>
    <t>nr, STWs in size band 2 - BOD5 &gt;7 to &lt;=10mg/l</t>
  </si>
  <si>
    <t>nr, STWs in size band 2 - BOD5 &gt;10 to &lt;=20mg/l</t>
  </si>
  <si>
    <t>nr, STWs in size band 2 - BOD5 &gt;20mg/l</t>
  </si>
  <si>
    <t>nr, STWs in size band 2 - BOD5 No permit</t>
  </si>
  <si>
    <t>nr, STWs in size band 2 - BOD5 Total</t>
  </si>
  <si>
    <t>nr, STWs in size band 2 - Ammonia &lt;=1mg/l</t>
  </si>
  <si>
    <t>nr, STWs in size band 2 - Ammonia &gt;1 to &lt;=3mg/l</t>
  </si>
  <si>
    <t>nr, STWs in size band 2 - Ammonia &gt;3 to &lt;=10mg/l</t>
  </si>
  <si>
    <t>nr, STWs in size band 2 - Ammonia &gt;10mg/l</t>
  </si>
  <si>
    <t>nr, STWs in size band 2 - Ammonia No permit</t>
  </si>
  <si>
    <t>nr, STWs in size band 2 - Ammonia Total</t>
  </si>
  <si>
    <t>nr, STWs in size band 3 - Primary</t>
  </si>
  <si>
    <t>nr, STWs in size band 3 - Secondary Activated Sludge</t>
  </si>
  <si>
    <t>nr, STWs in size band 3 - Secondary Biological</t>
  </si>
  <si>
    <t>nr, STWs in size band 3 - Tertiary A1</t>
  </si>
  <si>
    <t>nr, STWs in size band 3 - Tertiary A2</t>
  </si>
  <si>
    <t>nr, STWs in size band 3 - Tertiary B1</t>
  </si>
  <si>
    <t>nr, STWs in size band 3 - Tertiary B2</t>
  </si>
  <si>
    <t>nr, STWs in size band 3 - Total</t>
  </si>
  <si>
    <t>nr, STWs in size band 3 - Phosphorus &lt;=0.5mg/l</t>
  </si>
  <si>
    <t>nr, STWs in size band 3 - Phosphorus &gt;0.5 to &lt;=1mg/l</t>
  </si>
  <si>
    <t>nr, STWs in size band 3 - Phosphorus &gt;1mg/l</t>
  </si>
  <si>
    <t>nr, STWs in size band 3 - Phosphorus No permit</t>
  </si>
  <si>
    <t>nr, STWs in size band 3 - Phosphorus Total</t>
  </si>
  <si>
    <t>nr, STWs in size band 3 - BOD5 &lt;=7mg/l</t>
  </si>
  <si>
    <t>nr, STWs in size band 3 - BOD5 &gt;7 to &lt;=10mg/l</t>
  </si>
  <si>
    <t>nr, STWs in size band 3 - BOD5 &gt;10 to &lt;=20mg/l</t>
  </si>
  <si>
    <t>nr, STWs in size band 3 - BOD5 &gt;20mg/l</t>
  </si>
  <si>
    <t>nr, STWs in size band 3 - BOD5 No permit</t>
  </si>
  <si>
    <t>nr, STWs in size band 3 - BOD5 Total</t>
  </si>
  <si>
    <t>nr, STWs in size band 3 - Ammonia &lt;=1mg/l</t>
  </si>
  <si>
    <t>nr, STWs in size band 3 - Ammonia &gt;1 to &lt;=3mg/l</t>
  </si>
  <si>
    <t>nr, STWs in size band 3 - Ammonia &gt;3 to &lt;=10mg/l</t>
  </si>
  <si>
    <t>nr, STWs in size band 3 - Ammonia &gt;10mg/l</t>
  </si>
  <si>
    <t>nr, STWs in size band 3 - Ammonia No permit</t>
  </si>
  <si>
    <t>nr, STWs in size band 3 - Ammonia Total</t>
  </si>
  <si>
    <t>nr, STWs in size band 4 - Primary</t>
  </si>
  <si>
    <t>nr, STWs in size band 4 - Secondary Activated Sludge</t>
  </si>
  <si>
    <t>nr, STWs in size band 4 - Secondary Biological</t>
  </si>
  <si>
    <t>nr, STWs in size band 4 - Tertiary A1</t>
  </si>
  <si>
    <t>nr, STWs in size band 4 - Tertiary A2</t>
  </si>
  <si>
    <t>nr, STWs in size band 4 - Tertiary B1</t>
  </si>
  <si>
    <t>nr, STWs in size band 4 - Tertiary B2</t>
  </si>
  <si>
    <t>nr, STWs in size band 4 - Total</t>
  </si>
  <si>
    <t>nr, STWs in size band 4 - Phosphorus &lt;=0.5mg/l</t>
  </si>
  <si>
    <t>nr, STWs in size band 4 - Phosphorus &gt;0.5 to &lt;=1mg/l</t>
  </si>
  <si>
    <t>nr, STWs in size band 4 - Phosphorus &gt;1mg/l</t>
  </si>
  <si>
    <t>nr, STWs in size band 4 - Phosphorus No permit</t>
  </si>
  <si>
    <t>nr, STWs in size band 4 - Phosphorus Total</t>
  </si>
  <si>
    <t>nr, STWs in size band 4 - BOD5 &lt;=7mg/l</t>
  </si>
  <si>
    <t>nr, STWs in size band 4 - BOD5 &gt;7 to &lt;=10mg/l</t>
  </si>
  <si>
    <t>nr, STWs in size band 4 - BOD5 &gt;10 to &lt;=20mg/l</t>
  </si>
  <si>
    <t>nr, STWs in size band 4 - BOD5 &gt;20mg/l</t>
  </si>
  <si>
    <t>nr, STWs in size band 4 - BOD5 No permit</t>
  </si>
  <si>
    <t>nr, STWs in size band 4 - BOD5 Total</t>
  </si>
  <si>
    <t>nr, STWs in size band 4 - Ammonia &lt;=1mg/l</t>
  </si>
  <si>
    <t>nr, STWs in size band 4 - Ammonia &gt;1 to &lt;=3mg/l</t>
  </si>
  <si>
    <t>nr, STWs in size band 4 - Ammonia &gt;3 to &lt;=10mg/l</t>
  </si>
  <si>
    <t>nr, STWs in size band 4 - Ammonia &gt;10mg/l</t>
  </si>
  <si>
    <t>nr, STWs in size band 4 - Ammonia No permit</t>
  </si>
  <si>
    <t>nr, STWs in size band 4 - Ammonia Total</t>
  </si>
  <si>
    <t>nr, STWs in size band 5 - Primary</t>
  </si>
  <si>
    <t>nr, STWs in size band 5 - Secondary Activated Sludge</t>
  </si>
  <si>
    <t>nr, STWs in size band 5 - Secondary Biological</t>
  </si>
  <si>
    <t>nr, STWs in size band 5 - Tertiary A1</t>
  </si>
  <si>
    <t>nr, STWs in size band 5 - Tertiary A2</t>
  </si>
  <si>
    <t>nr, STWs in size band 5 - Tertiary B1</t>
  </si>
  <si>
    <t>nr, STWs in size band 5 - Tertiary B2</t>
  </si>
  <si>
    <t>nr, STWs in size band 5 - Total</t>
  </si>
  <si>
    <t>nr, STWs in size band 5 - Phosphorus &lt;=0.5mg/l</t>
  </si>
  <si>
    <t>nr, STWs in size band 5 - Phosphorus &gt;0.5 to &lt;=1mg/l</t>
  </si>
  <si>
    <t>nr, STWs in size band 5 - Phosphorus &gt;1mg/l</t>
  </si>
  <si>
    <t>nr, STWs in size band 5 - Phosphorus No permit</t>
  </si>
  <si>
    <t>nr, STWs in size band 5 - Phosphorus Total</t>
  </si>
  <si>
    <t>nr, STWs in size band 5 - BOD5 &lt;=7mg/l</t>
  </si>
  <si>
    <t>nr, STWs in size band 5 - BOD5 &gt;7 to &lt;=10mg/l</t>
  </si>
  <si>
    <t>nr, STWs in size band 5 - BOD5 &gt;10 to &lt;=20mg/l</t>
  </si>
  <si>
    <t>nr, STWs in size band 5 - BOD5 &gt;20mg/l</t>
  </si>
  <si>
    <t>nr, STWs in size band 5 - BOD5 No permit</t>
  </si>
  <si>
    <t>nr, STWs in size band 5 - BOD5 Total</t>
  </si>
  <si>
    <t>nr, STWs in size band 5 - Ammonia &lt;=1mg/l</t>
  </si>
  <si>
    <t>nr, STWs in size band 5 - Ammonia &gt;1 to &lt;=3mg/l</t>
  </si>
  <si>
    <t>nr, STWs in size band 5 - Ammonia &gt;3 to &lt;=10mg/l</t>
  </si>
  <si>
    <t>nr, STWs in size band 5 - Ammonia &gt;10mg/l</t>
  </si>
  <si>
    <t>nr, STWs in size band 5 - Ammonia No permit</t>
  </si>
  <si>
    <t>nr, STWs in size band 5 - Ammonia Total</t>
  </si>
  <si>
    <t>nr, STWs above size band 5 - Primary</t>
  </si>
  <si>
    <t>nr, STWs above size band 5 - Secondary Activated Sludge</t>
  </si>
  <si>
    <t>nr, STWs above size band 5 - Secondary Biological</t>
  </si>
  <si>
    <t>nr, STWs above size band 5 - Tertiary A1</t>
  </si>
  <si>
    <t>nr, STWs above size band 5 - Tertiary A2</t>
  </si>
  <si>
    <t>nr, STWs above size band 5 - Tertiary B1</t>
  </si>
  <si>
    <t>nr, STWs above size band 5 - Tertiary B2</t>
  </si>
  <si>
    <t>nr, STWs above size band 5 - Total</t>
  </si>
  <si>
    <t>nr, STWs above size band 5 - Phosphorus &lt;=0.5mg/l</t>
  </si>
  <si>
    <t>nr, STWs above size band 5 - Phosphorus &gt;0.5 to &lt;=1mg/l</t>
  </si>
  <si>
    <t>nr, STWs above size band 5 - Phosphorus &gt;1mg/l</t>
  </si>
  <si>
    <t>nr, STWs above size band 5 - Phosphorus No permit</t>
  </si>
  <si>
    <t>nr, STWs above size band 5 - Phosphorus Total</t>
  </si>
  <si>
    <t>nr, STWs above size band 5 - BOD5 &lt;=7mg/l</t>
  </si>
  <si>
    <t>nr, STWs above size band 5 - BOD5 &gt;7 to &lt;=10mg/l</t>
  </si>
  <si>
    <t>nr, STWs above size band 5 - BOD5 &gt;10 to &lt;=20mg/l</t>
  </si>
  <si>
    <t>nr, STWs above size band 5 - BOD5 &gt;20mg/l</t>
  </si>
  <si>
    <t>nr, STWs above size band 5 - BOD5 No permit</t>
  </si>
  <si>
    <t>nr, STWs above size band 5 - BOD5 Total</t>
  </si>
  <si>
    <t>nr, STWs above size band 5 - Ammonia &lt;=1mg/l</t>
  </si>
  <si>
    <t>nr, STWs above size band 5 - Ammonia &gt;1 to &lt;=3mg/l</t>
  </si>
  <si>
    <t>nr, STWs above size band 5 - Ammonia &gt;3 to &lt;=10mg/l</t>
  </si>
  <si>
    <t>nr, STWs above size band 5 - Ammonia &gt;10mg/l</t>
  </si>
  <si>
    <t>nr, STWs above size band 5 - Ammonia No permit</t>
  </si>
  <si>
    <t>nr, STWs above size band 5 - Ammonia Total</t>
  </si>
  <si>
    <t>nr, Total number of STWs - Primary</t>
  </si>
  <si>
    <t>nr, Total number of STWs - Secondary Activated Sludge</t>
  </si>
  <si>
    <t>nr, Total number of STWs - Secondary Biological</t>
  </si>
  <si>
    <t>nr, Total number of STWs - Tertiary A1</t>
  </si>
  <si>
    <t>nr, Total number of STWs - Tertiary A2</t>
  </si>
  <si>
    <t>nr, Total number of STWs - Tertiary B1</t>
  </si>
  <si>
    <t>nr, Total number of STWs - Tertiary B2</t>
  </si>
  <si>
    <t>nr, Total number of STWs - Total</t>
  </si>
  <si>
    <t>nr, Total number of STWs - Phosphorus &lt;=0.5mg/l</t>
  </si>
  <si>
    <t>nr, Total number of STWs - Phosphorus &gt;0.5 to &lt;=1mg/l</t>
  </si>
  <si>
    <t>nr, Total number of STWs - Phosphorus &gt;1mg/l</t>
  </si>
  <si>
    <t>nr, Total number of STWs - Phosphorus No permit</t>
  </si>
  <si>
    <t>nr, Total number of STWs - Phosphorus Total</t>
  </si>
  <si>
    <t>nr, Total number of STWs - BOD5 &lt;=7mg/l</t>
  </si>
  <si>
    <t>nr, Total number of STWs - BOD5 &gt;7 to &lt;=10mg/l</t>
  </si>
  <si>
    <t>nr, Total number of STWs - BOD5 &gt;10 to &lt;=20mg/l</t>
  </si>
  <si>
    <t>nr, Total number of STWs - BOD5 &gt;20mg/l</t>
  </si>
  <si>
    <t>nr, Total number of STWs - BOD5 No permit</t>
  </si>
  <si>
    <t>nr, Total number of STWs - BOD5 Total</t>
  </si>
  <si>
    <t>nr, Total number of STWs - Ammonia &lt;=1mg/l</t>
  </si>
  <si>
    <t>nr, Total number of STWs - Ammonia &gt;1 to &lt;=3mg/l</t>
  </si>
  <si>
    <t>nr, Total number of STWs - Ammonia &gt;3 to &lt;=10mg/l</t>
  </si>
  <si>
    <t>nr, Total number of STWs - Ammonia &gt;10mg/l</t>
  </si>
  <si>
    <t>nr, Total number of STWs - Ammonia No permit</t>
  </si>
  <si>
    <t>nr, Total number of STWs - Ammonia Total</t>
  </si>
  <si>
    <t>000s, Current population equivalent served by STWs</t>
  </si>
  <si>
    <t>000s, Current population equivalent served by discharge relocation schemes</t>
  </si>
  <si>
    <t>000s, Current population equivalent served by filter bed STWs with tightened/new P consents</t>
  </si>
  <si>
    <t>000s, Current population equivalent served by activated sludge STWs with tightened/new P consents</t>
  </si>
  <si>
    <t>000s, Current population equivalent served by groundwater protection schemes</t>
  </si>
  <si>
    <t>000s, Current population equivalent served by STWs with a Flow1 driver scheme</t>
  </si>
  <si>
    <t>000s, Current population equivalent served by STWs with tightened/new N consents</t>
  </si>
  <si>
    <t>000s, Current population equivalent served by STWs with tightened/new sanitary parameter consents</t>
  </si>
  <si>
    <t>000s, Current population equivalent served by STWs with tightened/new UV consents</t>
  </si>
  <si>
    <t>000s, Population equivalent treatment capacity enhancement</t>
  </si>
  <si>
    <t>000s, Total sewage sludge produced, treated by incumbents</t>
  </si>
  <si>
    <t>000s, Total sewage sludge produced, treated by 3rd party sludge service provider</t>
  </si>
  <si>
    <t xml:space="preserve">000s, Total sewage sludge produced </t>
  </si>
  <si>
    <t>000s, Percentage of sludge produced and treated at a site of STW and STC co-location</t>
  </si>
  <si>
    <t>000s, Total sewage sludge disposed by incumbents</t>
  </si>
  <si>
    <t>000s, Total sewage sludge disposed by 3rd party sludge service provider</t>
  </si>
  <si>
    <t>000s, Total sewage sludge disposed</t>
  </si>
  <si>
    <t>000s, Total measure of intersiting 'work' done by pipeline</t>
  </si>
  <si>
    <t>000s, Total measure of intersiting 'work' done by tanker</t>
  </si>
  <si>
    <t>000s, Total measure of intersiting 'work' done by truck</t>
  </si>
  <si>
    <t>000s, Total measure of intersiting 'work' done (all forms of transportation)</t>
  </si>
  <si>
    <t>000s, Total measure of intersiting 'work' done by tanker (by volume transported)</t>
  </si>
  <si>
    <t>000s, Total measure of 'work' done in sludge disposal operations by pipeline</t>
  </si>
  <si>
    <t>000s, Total measure of 'work' done in sludge disposal operations by tanker</t>
  </si>
  <si>
    <t>000s, Total measure of 'work' done in sludge disposal operations by truck</t>
  </si>
  <si>
    <t>000s, Total measure of 'work' done in sludge disposal operations (all forms of transportation)</t>
  </si>
  <si>
    <t>000s, Total measure of 'work' done by tanker in sludge disposal operations (by volume transported)</t>
  </si>
  <si>
    <t>000s, Chemical P sludge as percentage of sludge produced at STWs</t>
  </si>
  <si>
    <t>%, by Incumbent % Sludge - untreated</t>
  </si>
  <si>
    <t>%, by Incumbent % Sludge treatment process - raw sludge liming</t>
  </si>
  <si>
    <t>%, by Incumbent % Sludge treatment process - conventional AD</t>
  </si>
  <si>
    <t>%, by Incumbent % Sludge treatment process - advanced AD</t>
  </si>
  <si>
    <t>%, by Incumbent % Sludge treatment process - incineration of raw sludge</t>
  </si>
  <si>
    <t>%, by Incumbent % Sludge treatment process - incineration of digested sludge</t>
  </si>
  <si>
    <t>%, by Incumbent % Sludge treatment process - phyto-conditioning/composting</t>
  </si>
  <si>
    <t>%, by Incumbent % Sludge treatment process - other (specify)</t>
  </si>
  <si>
    <t>%, by Incumbent % Sludge treatment process - Total</t>
  </si>
  <si>
    <t>%, by Incumbent % Sludge disposal route - landfill, raw</t>
  </si>
  <si>
    <t>%, by Incumbent % Sludge disposal route - landfill, partly treated</t>
  </si>
  <si>
    <t>%, by Incumbent % Sludge disposal route - land restoration / reclamation</t>
  </si>
  <si>
    <t>%, by Incumbent % Sludge disposal route - sludge recycled to farmland</t>
  </si>
  <si>
    <t>%, by Incumbent % Sludge disposal route - other (specify)</t>
  </si>
  <si>
    <t>%, by Incumbent % Sludge disposal route - Total</t>
  </si>
  <si>
    <t>%, by 3rd party sludge services providers % Sludge - untreated</t>
  </si>
  <si>
    <t>%, by 3rd party sludge services providers % Sludge treatment process - raw sludge liming</t>
  </si>
  <si>
    <t>%, by 3rd party sludge services providers % Sludge treatment process - conventional AD</t>
  </si>
  <si>
    <t>%, by 3rd party sludge services providers % Sludge treatment process - advanced AD</t>
  </si>
  <si>
    <t>%, by 3rd party sludge services providers % Sludge treatment process - incineration of raw sludge</t>
  </si>
  <si>
    <t>%, by 3rd party sludge services providers % Sludge treatment process - incineration of digested sludge</t>
  </si>
  <si>
    <t>%, by 3rd party sludge services providers % Sludge treatment process - phyto-conditioning/composting</t>
  </si>
  <si>
    <t>%, by 3rd party sludge services providers % Sludge treatment process - other (specify)</t>
  </si>
  <si>
    <t>%, by 3rd party sludge services providers % Sludge treatment process - Total</t>
  </si>
  <si>
    <t>%, by 3rd party sludge services providers % Sludge disposal route - landfill, raw</t>
  </si>
  <si>
    <t>%, by 3rd party sludge services providers % Sludge disposal route - landfill, partly treated</t>
  </si>
  <si>
    <t>%, by 3rd party sludge services providers % Sludge disposal route - land restoration / reclamation</t>
  </si>
  <si>
    <t>%, by 3rd party sludge services providers % Sludge disposal route - sludge recycled to farmland</t>
  </si>
  <si>
    <t>%, by 3rd party sludge services providers % Sludge disposal route - other (specify)</t>
  </si>
  <si>
    <t>%, by 3rd party sludge services providers % Sludge disposal route - Total</t>
  </si>
  <si>
    <t>MWh, Energy consumption - network plus</t>
  </si>
  <si>
    <t>MWh, Energy consumption - sludge</t>
  </si>
  <si>
    <t>km2, Total sewerage catchment area</t>
  </si>
  <si>
    <t>nr, Designated bathing waters</t>
  </si>
  <si>
    <t>nr, Number of intermittent discharge sites with event duration monitoring</t>
  </si>
  <si>
    <t>nr, Number of monitors for flow monitoring at STWs</t>
  </si>
  <si>
    <t>nr, Number of odour related complaints</t>
  </si>
  <si>
    <t>m3, Volume of storage provided at CSOs, storm tanks, etc to meet spill frequency objectives</t>
  </si>
  <si>
    <t xml:space="preserve">m3, Total volume of network storage </t>
  </si>
  <si>
    <t>wedensitywastewater</t>
  </si>
  <si>
    <t>welogdensitywastewater</t>
  </si>
  <si>
    <t>welogsqdensitywastewater</t>
  </si>
  <si>
    <t>populationwastewater</t>
  </si>
  <si>
    <t>Original item description</t>
  </si>
  <si>
    <t>2020-21</t>
  </si>
  <si>
    <t>Enhancement expenditure by purpose - capital - New development and growth - Sewage collection</t>
  </si>
  <si>
    <t>Enhancement expenditure by purpose - capital - Growth at sewage treatment works (excluding sludge treatment) - Sewage collection</t>
  </si>
  <si>
    <t>Enhancement expenditure by purpose - capital - Reduce flooding risk for properties - Sewage collection</t>
  </si>
  <si>
    <t>Enhancement expenditure by purpose - capital - Transferred private sewers and pumping stations - Sewage collection</t>
  </si>
  <si>
    <t>Enhancement expenditure by purpose - capital - New development and growth - Sewage treatment</t>
  </si>
  <si>
    <t>Enhancement expenditure by purpose - capital - Growth at sewage treatment works (excluding sludge treatment) - Sewage treatment</t>
  </si>
  <si>
    <t>Enhancement expenditure by purpose - capital - Reduce flooding risk for properties - Sewage treatment</t>
  </si>
  <si>
    <t>Enhancement expenditure by purpose - capital - Transferred private sewers and pumping stations - Sewage treatment</t>
  </si>
  <si>
    <t>Enhancement expenditure by purpose - capital - Transferred private sewers and pumping stations - Sludge transport</t>
  </si>
  <si>
    <t>Enhancement expenditure by purpose - capital - Transferred private sewers and pumping stations - Sludge treatment</t>
  </si>
  <si>
    <t>Enhancement expenditure by purpose - capital - Transferred private sewers and pumping stations - Sludge disposal</t>
  </si>
  <si>
    <t>Residential properties connected during the year</t>
  </si>
  <si>
    <t>Business properties connected during the year</t>
  </si>
  <si>
    <t>Residential properties billed unmeasured sewage</t>
  </si>
  <si>
    <t>Residential properties billed measured sewage</t>
  </si>
  <si>
    <t>Residential properties billed for sewage</t>
  </si>
  <si>
    <t>Business properties billed unmeasured sewage</t>
  </si>
  <si>
    <t>Business properties billed measured sewage</t>
  </si>
  <si>
    <t>Business properties billed for sewage</t>
  </si>
  <si>
    <t>Void properties</t>
  </si>
  <si>
    <t>Total number of properties</t>
  </si>
  <si>
    <t>Resident population</t>
  </si>
  <si>
    <t>Non-resident population</t>
  </si>
  <si>
    <t>Total pumping station capacity - Wastewater network</t>
  </si>
  <si>
    <t>Total number of sewer blockages - Wastewater network</t>
  </si>
  <si>
    <t>Total number of gravity sewer collapses - Wastewater network</t>
  </si>
  <si>
    <t>Total number of sewer rising main bursts / collapses - Wastewater network</t>
  </si>
  <si>
    <t>Number of combined sewer overflows - Wastewater network</t>
  </si>
  <si>
    <t>Number of emergency overflows - Wastewater network</t>
  </si>
  <si>
    <t>Number of settled storm overflows  - Wastewater network</t>
  </si>
  <si>
    <t>Sewer age profile (constructed post 2001) - Wastewater network</t>
  </si>
  <si>
    <t>Volume of trade effluent  - Wastewater network</t>
  </si>
  <si>
    <t>Volume of wastewater receiving treatment at sewage treatment works - Wastewater network</t>
  </si>
  <si>
    <t>Length of gravity sewers rehabilitated - Wastewater network</t>
  </si>
  <si>
    <t>Length of rising mains replaced or structurally refurbished - Wastewater network</t>
  </si>
  <si>
    <t>Length of foul (only) public sewers - Wastewater network</t>
  </si>
  <si>
    <t>Length of surface water (only) public sewers - Wastewater network</t>
  </si>
  <si>
    <t>Length of combined public sewers - Wastewater network</t>
  </si>
  <si>
    <t>Length of rising mains - Wastewater network</t>
  </si>
  <si>
    <t>Length of other wastewater network pipework - Wastewater network</t>
  </si>
  <si>
    <t>Length of formerly private sewers and lateral drains (s105A sewers) - Wastewater network</t>
  </si>
  <si>
    <t>Load received by STWs in size band 1 - Primary</t>
  </si>
  <si>
    <t>Load received by STWs in size band 1 - Secondary - Activated Sludge</t>
  </si>
  <si>
    <t>Load received by STWs in size band 1 - Secondary - Biological</t>
  </si>
  <si>
    <t>Load received by STWs in size band 1 - Tertiary - A1</t>
  </si>
  <si>
    <t>Load received by STWs in size band 1 -  - A2</t>
  </si>
  <si>
    <t>Load received by STWs in size band 1 - Tertiary - B1</t>
  </si>
  <si>
    <t>Load received by STWs in size band 1 - Tertiary - B2</t>
  </si>
  <si>
    <t>Load received by STWs in size band 1 - Phosphorus - &gt;0.5 to &lt;=1mg/l</t>
  </si>
  <si>
    <t>Load received by STWs in size band 1 - Ammonia - &lt;=1mg/l</t>
  </si>
  <si>
    <t>Load received by STWs in size band 2 - Primary</t>
  </si>
  <si>
    <t>Load received by STWs in size band 2 - Secondary - Activated Sludge</t>
  </si>
  <si>
    <t>Load received by STWs in size band 2 - Secondary - Biological</t>
  </si>
  <si>
    <t>Load received by STWs in size band 2 - Tertiary - A1</t>
  </si>
  <si>
    <t>Load received by STWs in size band 2 -  - A2</t>
  </si>
  <si>
    <t>Load received by STWs in size band 2 - Tertiary - B1</t>
  </si>
  <si>
    <t>Load received by STWs in size band 2 - Tertiary - B2</t>
  </si>
  <si>
    <t>Load received by STWs in size band 2 - Phosphorus - &gt;0.5 to &lt;=1mg/l</t>
  </si>
  <si>
    <t>Load received by STWs in size band 2 - Ammonia - &lt;=1mg/l</t>
  </si>
  <si>
    <t>Load received by STWs in size band 3 - Primary</t>
  </si>
  <si>
    <t>Load received by STWs in size band 3 - Secondary - Activated Sludge</t>
  </si>
  <si>
    <t>Load received by STWs in size band 3 - Secondary - Biological</t>
  </si>
  <si>
    <t>Load received by STWs in size band 3 - Tertiary - A1</t>
  </si>
  <si>
    <t>Load received by STWs in size band 3 -  - A2</t>
  </si>
  <si>
    <t>Load received by STWs in size band 3 - Tertiary - B1</t>
  </si>
  <si>
    <t>Load received by STWs in size band 3 - Tertiary - B2</t>
  </si>
  <si>
    <t>Load received by STWs in size band 3 - Phosphorus - &gt;0.5 to &lt;=1mg/l</t>
  </si>
  <si>
    <t>Load received by STWs in size band 3 - Ammonia - &lt;=1mg/l</t>
  </si>
  <si>
    <t>Load received by STWs in size band 4 - Primary</t>
  </si>
  <si>
    <t>Load received by STWs in size band 4 - Secondary - Activated Sludge</t>
  </si>
  <si>
    <t>Load received by STWs in size band 4 - Secondary - Biological</t>
  </si>
  <si>
    <t>Load received by STWs in size band 4 - Tertiary - A1</t>
  </si>
  <si>
    <t>Load received by STWs in size band 4 -  - A2</t>
  </si>
  <si>
    <t>Load received by STWs in size band 4 - Tertiary - B1</t>
  </si>
  <si>
    <t>Load received by STWs in size band 4 - Tertiary - B2</t>
  </si>
  <si>
    <t>Load received by STWs in size band 4 - Phosphorus - &gt;0.5 to &lt;=1mg/l</t>
  </si>
  <si>
    <t>Load received by STWs in size band 5 - Primary</t>
  </si>
  <si>
    <t>Load received by STWs in size band 5 - Secondary - Activated Sludge</t>
  </si>
  <si>
    <t>Load received by STWs in size band 5 - Secondary - Biological</t>
  </si>
  <si>
    <t>Load received by STWs in size band 5 - Tertiary - A1</t>
  </si>
  <si>
    <t>Load received by STWs in size band 5 -  - A2</t>
  </si>
  <si>
    <t>Load received by STWs in size band 5 - Tertiary - B1</t>
  </si>
  <si>
    <t>Load received by STWs in size band 5 - Tertiary - B2</t>
  </si>
  <si>
    <t>Load received by STWs in size band 5 - Phosphorus - &gt;0.5 to &lt;=1mg/l</t>
  </si>
  <si>
    <t>Load received by STWs in size band 5 - Ammonia - &lt;=1mg/l</t>
  </si>
  <si>
    <t>Load received by STWs above size band 5 - Phosphorus - &gt;0.5 to &lt;=1mg/l</t>
  </si>
  <si>
    <t>Load received by STWs above size band 5 - Ammonia - &lt;=1mg/l</t>
  </si>
  <si>
    <t>Total load received - Ammonia - &lt;=1mg/l</t>
  </si>
  <si>
    <t>Load received from trade effluent customers at treatment works  - Total</t>
  </si>
  <si>
    <t>STWs in size band 1 - Primary</t>
  </si>
  <si>
    <t>STWs in size band 1 - Secondary - Activated Sludge</t>
  </si>
  <si>
    <t>STWs in size band 1 - Secondary - Biological</t>
  </si>
  <si>
    <t>STWs in size band 1 - Tertiary - A1</t>
  </si>
  <si>
    <t>STWs in size band 1 - Tertiary - A2</t>
  </si>
  <si>
    <t>STWs in size band 1 - Tertiary - B1</t>
  </si>
  <si>
    <t>STWs in size band 1 - Tertiary - B2</t>
  </si>
  <si>
    <t>STWs in size band 1 - Phosphorus - &gt;0.5 to &lt;=1mg/l</t>
  </si>
  <si>
    <t>STWs in size band 1 - Ammonia - &lt;=1mg/l</t>
  </si>
  <si>
    <t>STWs in size band 2 - Primary</t>
  </si>
  <si>
    <t>STWs in size band 2 - Secondary - Activated Sludge</t>
  </si>
  <si>
    <t>STWs in size band 2 - Secondary - Biological</t>
  </si>
  <si>
    <t>STWs in size band 2 - Tertiary - A1</t>
  </si>
  <si>
    <t>STWs in size band 2 - Tertiary - A2</t>
  </si>
  <si>
    <t>STWs in size band 2 - Tertiary - B1</t>
  </si>
  <si>
    <t>STWs in size band 2 - Tertiary - B2</t>
  </si>
  <si>
    <t>STWs in size band 2 - Phosphorus - &gt;0.5 to &lt;=1mg/l</t>
  </si>
  <si>
    <t>STWs in size band 2 - Ammonia - &lt;=1mg/l</t>
  </si>
  <si>
    <t>STWs in size band 3 - Primary</t>
  </si>
  <si>
    <t>STWs in size band 3 - Secondary - Activated Sludge</t>
  </si>
  <si>
    <t>STWs in size band 3 - Secondary - Biological</t>
  </si>
  <si>
    <t>STWs in size band 3 - Tertiary - A1</t>
  </si>
  <si>
    <t>STWs in size band 3 - Tertiary - A2</t>
  </si>
  <si>
    <t>STWs in size band 3 - Tertiary - B1</t>
  </si>
  <si>
    <t>STWs in size band 3 - Tertiary - B2</t>
  </si>
  <si>
    <t>STWs in size band 3 - Phosphorus - &gt;0.5 to &lt;=1mg/l</t>
  </si>
  <si>
    <t>STWs in size band 3 - Ammonia - &lt;=1mg/l</t>
  </si>
  <si>
    <t>STWs in size band 4 - Primary</t>
  </si>
  <si>
    <t>STWs in size band 4 - Secondary - Activated Sludge</t>
  </si>
  <si>
    <t>STWs in size band 4 - Secondary - Biological</t>
  </si>
  <si>
    <t>STWs in size band 4 - Tertiary - A1</t>
  </si>
  <si>
    <t>STWs in size band 4 - Tertiary - A2</t>
  </si>
  <si>
    <t>STWs in size band 4 - Tertiary - B1</t>
  </si>
  <si>
    <t>STWs in size band 4 - Tertiary - B2</t>
  </si>
  <si>
    <t>STWs in size band 4 - Phosphorus - &gt;0.5 to &lt;=1mg/l</t>
  </si>
  <si>
    <t>STWs in size band 4 - Ammonia - &lt;=1mg/l</t>
  </si>
  <si>
    <t>STWs in size band 5 - Primary</t>
  </si>
  <si>
    <t>STWs in size band 5 - Secondary - Activated Sludge</t>
  </si>
  <si>
    <t>STWs in size band 5 - Secondary - Biological</t>
  </si>
  <si>
    <t>STWs in size band 5 - Tertiary - A1</t>
  </si>
  <si>
    <t>STWs in size band 5 - Tertiary - A2</t>
  </si>
  <si>
    <t>STWs in size band 5 - Tertiary - B1</t>
  </si>
  <si>
    <t>STWs in size band 5 - Tertiary - B2</t>
  </si>
  <si>
    <t>STWs in size band 5 - Phosphorus - &gt;0.5 to &lt;=1mg/l</t>
  </si>
  <si>
    <t>STWs in size band 5 - Ammonia - &lt;=1mg/l</t>
  </si>
  <si>
    <t>STWs above size band 5 - Primary</t>
  </si>
  <si>
    <t>STWs above size band 5 - Secondary - Biological</t>
  </si>
  <si>
    <t>STWs above size band 5 - Tertiary - A1</t>
  </si>
  <si>
    <t>STWs above size band 5 - Tertiary - A2</t>
  </si>
  <si>
    <t>STWs above size band 5 - Tertiary - B1</t>
  </si>
  <si>
    <t>STWs above size band 5 - Tertiary - B2</t>
  </si>
  <si>
    <t>STWs above size band 5 - Phosphorus - &gt;0.5 to &lt;=1mg/l</t>
  </si>
  <si>
    <t>STWs above size band 5 - Ammonia - &lt;=1mg/l</t>
  </si>
  <si>
    <t>Total number of works - Ammonia - &lt;=1mg/l</t>
  </si>
  <si>
    <t>Current population equivalent served by STWs - Population equivalent</t>
  </si>
  <si>
    <t>Current population equivalent served by discharge relocation schemes - Population equivalent</t>
  </si>
  <si>
    <t>Current population equivalent served by filter bed STWs with tightened/new P consents - Population equivalent</t>
  </si>
  <si>
    <t>Current population equivalent served by activated sludge STWs with tightened/new P consents - Population equivalent</t>
  </si>
  <si>
    <t>Current population equivalent served by groundwater protection schemes - Population equivalent</t>
  </si>
  <si>
    <t>Current population equivalent served by STWs with a Flow1 driver scheme - Population equivalent</t>
  </si>
  <si>
    <t>Current population equivalent served by STWs with tightened/new N consents - Population equivalent</t>
  </si>
  <si>
    <t>Current population equivalent served by STWs with tightened/new sanitary parameter consents - Population equivalent</t>
  </si>
  <si>
    <t>Current population equivalent served by STWs with tightened/new UV consents - Population equivalent</t>
  </si>
  <si>
    <t>Population equivalent treatment capacity enhancement - Population equivalent</t>
  </si>
  <si>
    <t>Total sewage sludge produced, treated by incumbents - Sludge</t>
  </si>
  <si>
    <t>Total sewage sludge produced, treated by 3rd party sludge service provider - Sludge</t>
  </si>
  <si>
    <t>Total sewage sludge produced  - Sludge</t>
  </si>
  <si>
    <t>Percentage of sludge produced and treated at a site of STW and STC co-location - Sludge</t>
  </si>
  <si>
    <t>Total sewage sludge disposed by incumbents - Sludge</t>
  </si>
  <si>
    <t>Total sewage sludge disposed by 3rd party sludge service provider - Sludge</t>
  </si>
  <si>
    <t>Total sewage sludge disposed - Sludge</t>
  </si>
  <si>
    <t>Total measure of intersiting 'work' done by pipeline - Sludge</t>
  </si>
  <si>
    <t>Total measure of intersiting 'work' done by tanker - Sludge</t>
  </si>
  <si>
    <t>Total measure of intersiting 'work' done by truck - Sludge</t>
  </si>
  <si>
    <t>Total measure of intersiting 'work' done (all forms of transportation) - Sludge</t>
  </si>
  <si>
    <t>Total measure of intersiting 'work' done by tanker (by volume transported)</t>
  </si>
  <si>
    <t>% Sludge disposal route - sludge recycled to farmland - by Incumbent</t>
  </si>
  <si>
    <t>% Sludge disposal route - sludge recycled to farmland - by 3rd party sludge service providers</t>
  </si>
  <si>
    <t>Energy consumption - network plus</t>
  </si>
  <si>
    <t>Energy consumption - sludge</t>
  </si>
  <si>
    <t>Energy consumption - wholesale</t>
  </si>
  <si>
    <t>Designated bathing waters</t>
  </si>
  <si>
    <t>Costs associated with Industrial Emissions Directive - Advanced AD</t>
  </si>
  <si>
    <t>WWS2034SC</t>
  </si>
  <si>
    <t>WWS2038SC</t>
  </si>
  <si>
    <t>WWS2034ST</t>
  </si>
  <si>
    <t>WWS2038ST</t>
  </si>
  <si>
    <t>WWS2034STP</t>
  </si>
  <si>
    <t>WWS2038STP</t>
  </si>
  <si>
    <t>WWS2034SDT</t>
  </si>
  <si>
    <t>WWS2038SDT</t>
  </si>
  <si>
    <t>WWS2034SDD</t>
  </si>
  <si>
    <t>WWS2038SDD</t>
  </si>
  <si>
    <t>B0334GSO_TOT</t>
  </si>
  <si>
    <t>B0337RFO_TOT</t>
  </si>
  <si>
    <t>Enhancement expenditure by purpose - operating - Growth at sewage treatment works (excluding sludge treatment) - Sewage collection</t>
  </si>
  <si>
    <t>Enhancement expenditure by purpose - operating - Reduce flooding risk for properties - Sewage collection</t>
  </si>
  <si>
    <t>Enhancement expenditure by purpose - operating - Growth at sewage treatment works (excluding sludge treatment) - Sewage treatment</t>
  </si>
  <si>
    <t>Enhancement expenditure by purpose - operating - Reduce flooding risk for properties - Sewage treatment</t>
  </si>
  <si>
    <t>Enhancement expenditure by purpose - operating - Growth at sewage treatment works (excluding sludge treatment) - Sludge transport</t>
  </si>
  <si>
    <t>Enhancement expenditure by purpose - operating - Reduce flooding risk for properties - Sludge transport</t>
  </si>
  <si>
    <t>Enhancement expenditure by purpose - operating - Growth at sewage treatment works (excluding sludge treatment) - Sludge treatment</t>
  </si>
  <si>
    <t>Enhancement expenditure by purpose - operating - Reduce flooding risk for properties - Sludge treatment</t>
  </si>
  <si>
    <t>Enhancement expenditure by purpose - operating - Growth at sewage treatment works (excluding sludge treatment) - Sludge disposal</t>
  </si>
  <si>
    <t>Enhancement expenditure by purpose - operating - Reduce flooding risk for properties - Sludge disposal</t>
  </si>
  <si>
    <t>Other enhancement - Growth at sewage treatment works (excluding sludge treatment) - Opex - Total</t>
  </si>
  <si>
    <t>Other enhancement - Reduce flooding risk for properties - Opex - Total</t>
  </si>
  <si>
    <t>B0200DSCSWCWWC</t>
  </si>
  <si>
    <t>New connections and requisition sewers - Capex  - Combined</t>
  </si>
  <si>
    <t>B0200DSCSWCWWO</t>
  </si>
  <si>
    <t>New connections and requisition sewers - Opex - Combined</t>
  </si>
  <si>
    <t>B0200DSISWCWWC</t>
  </si>
  <si>
    <t>Infrastructure network reinforcement - Capex - Combined</t>
  </si>
  <si>
    <t>B0200DSISWCWWO</t>
  </si>
  <si>
    <t>Infrastructure network reinforcement - Opex - Combined</t>
  </si>
  <si>
    <t>B0200DSDSWCWWC</t>
  </si>
  <si>
    <t>s185 diversions - Capex - Combined</t>
  </si>
  <si>
    <t>B0200DSDSWCWWO</t>
  </si>
  <si>
    <t>s185 diversions - Opex - Combined</t>
  </si>
  <si>
    <t>B0200DSOSWCWWC</t>
  </si>
  <si>
    <t>Other price controlled activities  - Capex - Combined</t>
  </si>
  <si>
    <t>B0200DSOSWCWWO</t>
  </si>
  <si>
    <t>Other price controlled activities  - Opex - Combined</t>
  </si>
  <si>
    <t>B0200DSSWCWWTC</t>
  </si>
  <si>
    <t>Total developer services expenditure - Capex - Combined</t>
  </si>
  <si>
    <t>B0200DSSWCWWTO</t>
  </si>
  <si>
    <t>Total developer services expenditure - Opex - Combined</t>
  </si>
  <si>
    <t>B0200DSCSWTWWC</t>
  </si>
  <si>
    <t>New connections and requisition sewers - Capex  - Treatment, disposal and liquor</t>
  </si>
  <si>
    <t>B0200DSCSWTWWO</t>
  </si>
  <si>
    <t>New connections and requisition sewers - Opex - Treatment, disposal and liquor</t>
  </si>
  <si>
    <t>B0200DSISWTWWC</t>
  </si>
  <si>
    <t>Infrastructure network reinforcement - Capex - Treatment, disposal and liquor</t>
  </si>
  <si>
    <t>B0200DSISWTWWO</t>
  </si>
  <si>
    <t>Infrastructure network reinforcement - Opex - Treatment, disposal and liquor</t>
  </si>
  <si>
    <t>B0200DSDSWTWWC</t>
  </si>
  <si>
    <t>s185 diversions - Capex - Treatment, disposal and liquor</t>
  </si>
  <si>
    <t>B0200DSDSWTWWO</t>
  </si>
  <si>
    <t>s185 diversions - Opex - Treatment, disposal and liquor</t>
  </si>
  <si>
    <t>B0200DSOSWTWWC</t>
  </si>
  <si>
    <t>Other price controlled activities  - Capex - Treatment, disposal and liquor</t>
  </si>
  <si>
    <t>B0200DSOSWTWWO</t>
  </si>
  <si>
    <t>Other price controlled activities  - Opex - Treatment, disposal and liquor</t>
  </si>
  <si>
    <t>B0200DSSWTWWTC</t>
  </si>
  <si>
    <t>Total developer services expenditure - Capex - Treatment, disposal and liquor</t>
  </si>
  <si>
    <t>B0200DSSWTWWTO</t>
  </si>
  <si>
    <t>Total developer services expenditure - Opex - Treatment, disposal and liquor</t>
  </si>
  <si>
    <t>SVH</t>
  </si>
  <si>
    <t/>
  </si>
  <si>
    <t xml:space="preserve"> </t>
  </si>
  <si>
    <t>£m, Enhancement expenditure by purpose - operating - Growth at sewage treatment works (excluding sludge treatment) - Sewage collection</t>
  </si>
  <si>
    <t>£m, Enhancement expenditure by purpose - operating - Reduce flooding risk for properties - Sewage collection</t>
  </si>
  <si>
    <t>£m, Enhancement expenditure by purpose - operating - Growth at sewage treatment works (excluding sludge treatment) - Sewage treatment</t>
  </si>
  <si>
    <t>£m, Enhancement expenditure by purpose - operating - Reduce flooding risk for properties - Sewage treatment</t>
  </si>
  <si>
    <t>£m, Enhancement expenditure by purpose - operating - Growth at sewage treatment works (excluding sludge treatment) - Sludge transport</t>
  </si>
  <si>
    <t>£m, Enhancement expenditure by purpose - operating - Reduce flooding risk for properties - Sludge transport</t>
  </si>
  <si>
    <t>£m, Enhancement expenditure by purpose - operating - Growth at sewage treatment works (excluding sludge treatment) - Sludge treatment</t>
  </si>
  <si>
    <t>£m, Enhancement expenditure by purpose - operating - Reduce flooding risk for properties - Sludge treatment</t>
  </si>
  <si>
    <t>£m, Enhancement expenditure by purpose - operating - Growth at sewage treatment works (excluding sludge treatment) - Sludge disposal</t>
  </si>
  <si>
    <t>£m, Enhancement expenditure by purpose - operating - Reduce flooding risk for properties - Sludge disposal</t>
  </si>
  <si>
    <t>£m, Other enhancement - Growth at sewage treatment works (excluding sludge treatment) - Opex - Total</t>
  </si>
  <si>
    <t>£m, Other enhancement - Reduce flooding risk for properties - Opex - Total</t>
  </si>
  <si>
    <t>£m, New connections and requisition sewers - Capex  - Sewage collection</t>
  </si>
  <si>
    <t>£m, New connections and requisition sewers - Opex - Sewage collection</t>
  </si>
  <si>
    <t>£m, Infrastructure network reinforcement - Capex - Sewage collection</t>
  </si>
  <si>
    <t>£m, Infrastructure network reinforcement - Opex - Sewage collection</t>
  </si>
  <si>
    <t>£m, s185 diversions - Capex - Sewage collection</t>
  </si>
  <si>
    <t>£m, s185 diversions - Opex - Sewage collection</t>
  </si>
  <si>
    <t>£m, Other price controlled activities  - Capex - Sewage collection</t>
  </si>
  <si>
    <t>£m, Other price controlled activities  - Opex - Sewage collection</t>
  </si>
  <si>
    <t>£m, Total developer services expenditure - Capex - Sewage collection</t>
  </si>
  <si>
    <t>£m, Total developer services expenditure - Opex - Sewage collection</t>
  </si>
  <si>
    <t>£m, New connections and requisition sewers - Capex  - Sewage treatment</t>
  </si>
  <si>
    <t>£m, New connections and requisition sewers - Opex - Sewage treatment</t>
  </si>
  <si>
    <t>£m, Infrastructure network reinforcement - Capex - Sewage treatment</t>
  </si>
  <si>
    <t>£m, Infrastructure network reinforcement - Opex - Sewage treatment</t>
  </si>
  <si>
    <t>£m, s185 diversions - Capex - Sewage treatment</t>
  </si>
  <si>
    <t>£m, s185 diversions - Opex - Sewage treatment</t>
  </si>
  <si>
    <t>£m, Other price controlled activities  - Capex - Sewage treatment</t>
  </si>
  <si>
    <t>£m, Other price controlled activities  - Opex - Sewage treatment</t>
  </si>
  <si>
    <t>£m, Total developer services expenditure - Capex - Sewage treatment</t>
  </si>
  <si>
    <t>£m, Total developer services expenditure - Opex - Sewage treatment</t>
  </si>
  <si>
    <t>£m, Sewage collection, Costs asscociated with Traffic Management Act</t>
  </si>
  <si>
    <t>£m, Sewage treatment, Costs asscociated with Traffic Management Act</t>
  </si>
  <si>
    <t>£m, Sludge, Costs asscociated with Traffic Management Act</t>
  </si>
  <si>
    <t>£m, Wholesale wasetwater, Costs asscociated with Traffic Management Act</t>
  </si>
  <si>
    <t>£m, Sewage collection, Costs associated with Industrial Emissions Directive</t>
  </si>
  <si>
    <t>£m, Sewage treatment, Costs associated with Industrial Emissions Directive</t>
  </si>
  <si>
    <t>£m, Sludge, Costs associated with Industrial Emissions Directive</t>
  </si>
  <si>
    <t>£m, Wholesale wastewater, Costs associated with Industrial Emissions Directive</t>
  </si>
  <si>
    <t>Replaced with #N/A because 2020-21 value is recorded as 0 while it should be blank. The 0 value could distort the smoothing of growth expenditure lines. Gilda Romano, November 2021.</t>
  </si>
  <si>
    <t>Set equal to CPIH value for SVT. Andy Duff, November 2021.</t>
  </si>
  <si>
    <t>Calculated as sum of SVE and HDD. Andy Duff, November 2021.</t>
  </si>
  <si>
    <t>Set equal to SVT. Andy Duff, November 2021</t>
  </si>
  <si>
    <t>BIODEPRST</t>
  </si>
  <si>
    <t>£m, depreciation  - standardised approach - bioresources</t>
  </si>
  <si>
    <t>£m, depreciation  - standardised approach &amp; PR19 run-off - bioresources</t>
  </si>
  <si>
    <t>BIODEPRSTRUNOFF</t>
  </si>
  <si>
    <t>BIONMEAVST</t>
  </si>
  <si>
    <t>BIOCAPEXENH</t>
  </si>
  <si>
    <t>£m - enhacement service expenditure - bioresources</t>
  </si>
  <si>
    <t>BIOASSETBASE</t>
  </si>
  <si>
    <t>% - WACC -  post tax in real terms based on a notional basis - PR19</t>
  </si>
  <si>
    <t>BIOPR19WACC</t>
  </si>
  <si>
    <t>OPBIOASSETBASE</t>
  </si>
  <si>
    <t>SOPBIOASSETBASE</t>
  </si>
  <si>
    <t>£m - OPENING NMEAV/RCV (standardised) &amp; P19 RCV - bioresources</t>
  </si>
  <si>
    <t>£m - CLOSING NMEAV/RCV (standardised) &amp; P19 RCV - bioresources</t>
  </si>
  <si>
    <t>£m - CLOSING NMEAV/RCV (standardised)  - bioresources</t>
  </si>
  <si>
    <t>£m - OPENING NMEAV/RCV (standardised)  - bioresources</t>
  </si>
  <si>
    <t>BACKCAST</t>
  </si>
  <si>
    <t>£m changes in bioresources</t>
  </si>
  <si>
    <t>Model name:</t>
  </si>
  <si>
    <t>Version number:</t>
  </si>
  <si>
    <t>Filename:</t>
  </si>
  <si>
    <t>Date:</t>
  </si>
  <si>
    <t>Author:</t>
  </si>
  <si>
    <t xml:space="preserve">Ofwat </t>
  </si>
  <si>
    <t>Author contact information:</t>
  </si>
  <si>
    <t>End of sheet</t>
  </si>
  <si>
    <t>v1</t>
  </si>
  <si>
    <t xml:space="preserve">alexandros.maziotis@ofwat.gov.uk </t>
  </si>
  <si>
    <t>Bioresources September 2022 Paper Dataset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</si>
</sst>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0.000"/>
    <numFmt numFmtId="165" formatCode="0.0000"/>
    <numFmt numFmtId="166" formatCode="0.00000"/>
    <numFmt numFmtId="167" formatCode="#,##0_);\(#,##0\);&quot;-  &quot;;&quot; &quot;@&quot; &quot;"/>
    <numFmt numFmtId="168" formatCode="#,##0.0_);\(#,##0.0\);&quot;-  &quot;;&quot; &quot;@&quot; &quot;"/>
    <numFmt numFmtId="169" formatCode="dd\ mmm\ yyyy_);\(###0\);&quot;-  &quot;;&quot; &quot;@&quot; &quot;"/>
  </numFmts>
  <fonts count="46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1"/>
      <color theme="1"/>
      <name val="Verdana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0"/>
      <color indexed="1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20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8"/>
      <name val="Arial MT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6"/>
      <color indexed="9"/>
      <name val="Arial"/>
      <family val="2"/>
    </font>
    <font>
      <sz val="11"/>
      <color indexed="18"/>
      <name val="Arial"/>
      <family val="2"/>
    </font>
    <font>
      <u/>
      <sz val="8"/>
      <color indexed="12"/>
      <name val="Arial"/>
      <family val="2"/>
    </font>
    <font>
      <u/>
      <sz val="11"/>
      <color theme="10"/>
      <name val="Arial"/>
      <family val="2"/>
    </font>
    <font>
      <u/>
      <sz val="11"/>
      <color theme="10"/>
      <name val="Calibri"/>
      <family val="2"/>
      <scheme val="minor"/>
    </font>
    <font>
      <b/>
      <sz val="14"/>
      <color theme="2"/>
      <name val="Arial"/>
      <family val="2"/>
    </font>
    <font>
      <b/>
      <sz val="22.5"/>
      <color theme="0"/>
      <name val="Franklin Gothic Demi"/>
      <family val="2"/>
    </font>
    <font>
      <i/>
      <sz val="12"/>
      <color theme="0"/>
      <name val="Franklin Gothic Demi"/>
      <family val="2"/>
    </font>
    <font>
      <b/>
      <sz val="22.5"/>
      <color theme="1"/>
      <name val="Franklin Gothic Demi"/>
      <family val="2"/>
    </font>
    <font>
      <sz val="12"/>
      <color theme="0"/>
      <name val="Franklin Gothic Demi"/>
      <family val="2"/>
    </font>
    <font>
      <b/>
      <sz val="12"/>
      <color theme="0"/>
      <name val="Franklin Gothic Demi"/>
      <family val="2"/>
    </font>
    <font>
      <sz val="10"/>
      <name val="Gill Sans MT"/>
      <family val="2"/>
    </font>
    <font>
      <b/>
      <sz val="10"/>
      <color theme="1"/>
      <name val="Arial"/>
      <family val="2"/>
    </font>
    <font>
      <b/>
      <sz val="10"/>
      <color theme="1"/>
      <name val="+mj-lt"/>
    </font>
  </fonts>
  <fills count="3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41"/>
        <bgColor indexed="64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18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/>
        <bgColor indexed="64"/>
      </patternFill>
    </fill>
    <fill>
      <patternFill patternType="lightUp">
        <bgColor rgb="FF003479"/>
      </patternFill>
    </fill>
    <fill>
      <patternFill patternType="solid">
        <fgColor rgb="FFD9D9D9"/>
        <bgColor indexed="64"/>
      </patternFill>
    </fill>
  </fills>
  <borders count="19">
    <border>
      <left/>
      <right/>
      <top/>
      <bottom/>
      <diagonal/>
    </border>
    <border>
      <left style="thin">
        <color indexed="62"/>
      </left>
      <right/>
      <top/>
      <bottom/>
      <diagonal/>
    </border>
    <border>
      <left/>
      <right/>
      <top style="thin">
        <color indexed="18"/>
      </top>
      <bottom style="thin">
        <color indexed="1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ck">
        <color indexed="64"/>
      </left>
      <right/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18"/>
      </right>
      <top/>
      <bottom/>
      <diagonal/>
    </border>
    <border>
      <left/>
      <right/>
      <top style="thin">
        <color indexed="62"/>
      </top>
      <bottom style="thin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theme="0"/>
      </top>
      <bottom/>
      <diagonal/>
    </border>
    <border>
      <left/>
      <right/>
      <top/>
      <bottom style="thin">
        <color theme="0"/>
      </bottom>
      <diagonal/>
    </border>
  </borders>
  <cellStyleXfs count="101">
    <xf numFmtId="0" fontId="0" fillId="0" borderId="0"/>
    <xf numFmtId="0" fontId="4" fillId="0" borderId="0"/>
    <xf numFmtId="0" fontId="6" fillId="0" borderId="0"/>
    <xf numFmtId="0" fontId="7" fillId="0" borderId="0"/>
    <xf numFmtId="0" fontId="8" fillId="0" borderId="0"/>
    <xf numFmtId="0" fontId="4" fillId="0" borderId="0"/>
    <xf numFmtId="43" fontId="9" fillId="0" borderId="0" applyFont="0" applyFill="0" applyBorder="0" applyAlignment="0" applyProtection="0"/>
    <xf numFmtId="0" fontId="4" fillId="0" borderId="0"/>
    <xf numFmtId="43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9" fillId="0" borderId="0"/>
    <xf numFmtId="0" fontId="4" fillId="0" borderId="0"/>
    <xf numFmtId="0" fontId="8" fillId="0" borderId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6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9" borderId="0" applyNumberFormat="0" applyBorder="0" applyAlignment="0" applyProtection="0"/>
    <xf numFmtId="0" fontId="12" fillId="12" borderId="0" applyNumberFormat="0" applyBorder="0" applyAlignment="0" applyProtection="0"/>
    <xf numFmtId="0" fontId="12" fillId="6" borderId="0" applyNumberFormat="0" applyBorder="0" applyAlignment="0" applyProtection="0"/>
    <xf numFmtId="0" fontId="13" fillId="13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9" borderId="0" applyNumberFormat="0" applyBorder="0" applyAlignment="0" applyProtection="0"/>
    <xf numFmtId="0" fontId="13" fillId="13" borderId="0" applyNumberFormat="0" applyBorder="0" applyAlignment="0" applyProtection="0"/>
    <xf numFmtId="0" fontId="13" fillId="6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14" fillId="18" borderId="0" applyNumberFormat="0" applyBorder="0" applyAlignment="0" applyProtection="0"/>
    <xf numFmtId="37" fontId="11" fillId="19" borderId="1">
      <alignment horizontal="left"/>
    </xf>
    <xf numFmtId="37" fontId="15" fillId="19" borderId="2"/>
    <xf numFmtId="0" fontId="8" fillId="19" borderId="3" applyNumberFormat="0" applyBorder="0"/>
    <xf numFmtId="0" fontId="16" fillId="5" borderId="4" applyNumberFormat="0" applyAlignment="0" applyProtection="0"/>
    <xf numFmtId="0" fontId="17" fillId="20" borderId="5" applyNumberFormat="0" applyAlignment="0" applyProtection="0"/>
    <xf numFmtId="0" fontId="18" fillId="0" borderId="0" applyNumberFormat="0" applyFill="0" applyBorder="0" applyAlignment="0" applyProtection="0"/>
    <xf numFmtId="0" fontId="19" fillId="21" borderId="0" applyNumberFormat="0" applyBorder="0" applyAlignment="0" applyProtection="0"/>
    <xf numFmtId="0" fontId="20" fillId="19" borderId="6"/>
    <xf numFmtId="37" fontId="8" fillId="19" borderId="0">
      <alignment horizontal="right"/>
    </xf>
    <xf numFmtId="0" fontId="21" fillId="0" borderId="7" applyNumberFormat="0" applyFill="0" applyAlignment="0" applyProtection="0"/>
    <xf numFmtId="0" fontId="22" fillId="0" borderId="8" applyNumberFormat="0" applyFill="0" applyAlignment="0" applyProtection="0"/>
    <xf numFmtId="0" fontId="23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6" borderId="4" applyNumberFormat="0" applyAlignment="0" applyProtection="0"/>
    <xf numFmtId="0" fontId="25" fillId="0" borderId="10" applyNumberFormat="0" applyFill="0" applyAlignment="0" applyProtection="0"/>
    <xf numFmtId="0" fontId="26" fillId="11" borderId="0" applyNumberFormat="0" applyBorder="0" applyAlignment="0" applyProtection="0"/>
    <xf numFmtId="0" fontId="27" fillId="0" borderId="0"/>
    <xf numFmtId="0" fontId="8" fillId="7" borderId="11" applyNumberFormat="0" applyFont="0" applyAlignment="0" applyProtection="0"/>
    <xf numFmtId="0" fontId="28" fillId="5" borderId="12" applyNumberFormat="0" applyAlignment="0" applyProtection="0"/>
    <xf numFmtId="9" fontId="8" fillId="0" borderId="0" applyFont="0" applyFill="0" applyBorder="0" applyAlignment="0" applyProtection="0"/>
    <xf numFmtId="0" fontId="10" fillId="0" borderId="0">
      <alignment vertical="top"/>
    </xf>
    <xf numFmtId="0" fontId="29" fillId="0" borderId="0" applyNumberFormat="0" applyFill="0" applyBorder="0" applyAlignment="0" applyProtection="0"/>
    <xf numFmtId="0" fontId="30" fillId="0" borderId="13" applyNumberFormat="0" applyFill="0" applyAlignment="0" applyProtection="0"/>
    <xf numFmtId="0" fontId="31" fillId="0" borderId="0" applyNumberFormat="0" applyFill="0" applyBorder="0" applyAlignment="0" applyProtection="0"/>
    <xf numFmtId="37" fontId="32" fillId="22" borderId="14"/>
    <xf numFmtId="0" fontId="33" fillId="0" borderId="15">
      <alignment horizontal="right"/>
    </xf>
    <xf numFmtId="0" fontId="34" fillId="0" borderId="0" applyNumberFormat="0" applyFill="0" applyBorder="0" applyAlignment="0" applyProtection="0">
      <alignment vertical="top"/>
      <protection locked="0"/>
    </xf>
    <xf numFmtId="43" fontId="8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9" fontId="8" fillId="0" borderId="0" applyFont="0" applyFill="0" applyBorder="0" applyAlignment="0" applyProtection="0"/>
    <xf numFmtId="0" fontId="8" fillId="0" borderId="0">
      <alignment vertical="top"/>
    </xf>
    <xf numFmtId="43" fontId="8" fillId="0" borderId="0" applyFont="0" applyFill="0" applyBorder="0" applyAlignment="0" applyProtection="0"/>
    <xf numFmtId="0" fontId="8" fillId="0" borderId="0">
      <alignment vertical="top"/>
    </xf>
    <xf numFmtId="9" fontId="8" fillId="0" borderId="0" applyFont="0" applyFill="0" applyBorder="0" applyAlignment="0" applyProtection="0"/>
    <xf numFmtId="0" fontId="8" fillId="0" borderId="0">
      <alignment vertical="top"/>
    </xf>
    <xf numFmtId="43" fontId="8" fillId="0" borderId="0" applyFont="0" applyFill="0" applyBorder="0" applyAlignment="0" applyProtection="0"/>
    <xf numFmtId="0" fontId="8" fillId="0" borderId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4" fillId="0" borderId="0"/>
    <xf numFmtId="0" fontId="3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6" fillId="0" borderId="0" applyNumberForma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9" fillId="0" borderId="0"/>
    <xf numFmtId="0" fontId="4" fillId="0" borderId="0"/>
    <xf numFmtId="0" fontId="9" fillId="0" borderId="0"/>
    <xf numFmtId="0" fontId="12" fillId="23" borderId="0" applyNumberFormat="0" applyBorder="0" applyAlignment="0" applyProtection="0"/>
    <xf numFmtId="0" fontId="3" fillId="0" borderId="0"/>
    <xf numFmtId="0" fontId="3" fillId="0" borderId="0"/>
    <xf numFmtId="0" fontId="2" fillId="0" borderId="0"/>
    <xf numFmtId="0" fontId="36" fillId="0" borderId="0" applyNumberFormat="0" applyFill="0" applyBorder="0" applyAlignment="0" applyProtection="0"/>
    <xf numFmtId="167" fontId="1" fillId="0" borderId="0" applyFont="0" applyFill="0" applyBorder="0" applyProtection="0">
      <alignment vertical="top"/>
    </xf>
    <xf numFmtId="169" fontId="8" fillId="0" borderId="0" applyFont="0" applyFill="0" applyBorder="0" applyProtection="0">
      <alignment vertical="top"/>
    </xf>
    <xf numFmtId="167" fontId="8" fillId="0" borderId="0" applyFont="0" applyFill="0" applyBorder="0" applyProtection="0">
      <alignment vertical="top"/>
    </xf>
  </cellStyleXfs>
  <cellXfs count="53">
    <xf numFmtId="0" fontId="0" fillId="0" borderId="0" xfId="0"/>
    <xf numFmtId="0" fontId="0" fillId="0" borderId="0" xfId="0" applyNumberFormat="1"/>
    <xf numFmtId="0" fontId="0" fillId="0" borderId="0" xfId="0" applyAlignment="1">
      <alignment wrapText="1"/>
    </xf>
    <xf numFmtId="0" fontId="0" fillId="0" borderId="0" xfId="0" applyFill="1"/>
    <xf numFmtId="0" fontId="0" fillId="0" borderId="16" xfId="0" applyBorder="1"/>
    <xf numFmtId="0" fontId="0" fillId="0" borderId="16" xfId="0" applyBorder="1" applyAlignment="1">
      <alignment vertical="top" wrapText="1"/>
    </xf>
    <xf numFmtId="0" fontId="0" fillId="24" borderId="16" xfId="0" applyFill="1" applyBorder="1" applyAlignment="1">
      <alignment vertical="top" wrapText="1"/>
    </xf>
    <xf numFmtId="0" fontId="0" fillId="25" borderId="16" xfId="0" applyFill="1" applyBorder="1" applyAlignment="1">
      <alignment vertical="top" wrapText="1"/>
    </xf>
    <xf numFmtId="0" fontId="0" fillId="28" borderId="16" xfId="0" applyFill="1" applyBorder="1" applyAlignment="1">
      <alignment vertical="top" wrapText="1"/>
    </xf>
    <xf numFmtId="0" fontId="0" fillId="27" borderId="16" xfId="0" applyFill="1" applyBorder="1" applyAlignment="1">
      <alignment vertical="top" wrapText="1"/>
    </xf>
    <xf numFmtId="0" fontId="0" fillId="26" borderId="16" xfId="0" applyFill="1" applyBorder="1" applyAlignment="1">
      <alignment vertical="top" wrapText="1"/>
    </xf>
    <xf numFmtId="0" fontId="0" fillId="29" borderId="16" xfId="0" applyFill="1" applyBorder="1" applyAlignment="1">
      <alignment vertical="top" wrapText="1"/>
    </xf>
    <xf numFmtId="164" fontId="0" fillId="0" borderId="16" xfId="0" applyNumberFormat="1" applyBorder="1"/>
    <xf numFmtId="0" fontId="0" fillId="2" borderId="16" xfId="0" applyFill="1" applyBorder="1"/>
    <xf numFmtId="0" fontId="0" fillId="4" borderId="16" xfId="0" applyFill="1" applyBorder="1"/>
    <xf numFmtId="0" fontId="0" fillId="3" borderId="16" xfId="0" applyFill="1" applyBorder="1"/>
    <xf numFmtId="0" fontId="37" fillId="30" borderId="0" xfId="88" applyFont="1" applyFill="1"/>
    <xf numFmtId="0" fontId="0" fillId="2" borderId="16" xfId="0" quotePrefix="1" applyFill="1" applyBorder="1"/>
    <xf numFmtId="0" fontId="0" fillId="0" borderId="0" xfId="0" quotePrefix="1" applyFill="1"/>
    <xf numFmtId="165" fontId="0" fillId="0" borderId="0" xfId="0" applyNumberFormat="1"/>
    <xf numFmtId="164" fontId="0" fillId="0" borderId="0" xfId="0" applyNumberFormat="1"/>
    <xf numFmtId="2" fontId="0" fillId="0" borderId="0" xfId="0" applyNumberFormat="1"/>
    <xf numFmtId="0" fontId="0" fillId="31" borderId="0" xfId="0" applyFill="1"/>
    <xf numFmtId="0" fontId="0" fillId="26" borderId="0" xfId="0" applyFill="1"/>
    <xf numFmtId="0" fontId="0" fillId="26" borderId="0" xfId="0" applyFill="1" applyAlignment="1">
      <alignment wrapText="1"/>
    </xf>
    <xf numFmtId="167" fontId="38" fillId="32" borderId="0" xfId="98" applyFont="1" applyFill="1" applyBorder="1">
      <alignment vertical="top"/>
    </xf>
    <xf numFmtId="167" fontId="39" fillId="32" borderId="0" xfId="98" applyFont="1" applyFill="1" applyBorder="1">
      <alignment vertical="top"/>
    </xf>
    <xf numFmtId="167" fontId="40" fillId="0" borderId="0" xfId="98" applyFont="1" applyFill="1">
      <alignment vertical="top"/>
    </xf>
    <xf numFmtId="167" fontId="41" fillId="32" borderId="17" xfId="98" applyFont="1" applyFill="1" applyBorder="1">
      <alignment vertical="top"/>
    </xf>
    <xf numFmtId="167" fontId="39" fillId="32" borderId="17" xfId="98" applyFont="1" applyFill="1" applyBorder="1">
      <alignment vertical="top"/>
    </xf>
    <xf numFmtId="167" fontId="41" fillId="0" borderId="17" xfId="98" applyFont="1" applyFill="1" applyBorder="1">
      <alignment vertical="top"/>
    </xf>
    <xf numFmtId="167" fontId="41" fillId="0" borderId="0" xfId="98" applyFont="1" applyFill="1">
      <alignment vertical="top"/>
    </xf>
    <xf numFmtId="167" fontId="42" fillId="32" borderId="0" xfId="98" applyFont="1" applyFill="1">
      <alignment vertical="top"/>
    </xf>
    <xf numFmtId="167" fontId="39" fillId="32" borderId="0" xfId="98" applyFont="1" applyFill="1">
      <alignment vertical="top"/>
    </xf>
    <xf numFmtId="167" fontId="41" fillId="32" borderId="0" xfId="98" applyFont="1" applyFill="1">
      <alignment vertical="top"/>
    </xf>
    <xf numFmtId="167" fontId="42" fillId="0" borderId="0" xfId="98" applyFont="1" applyFill="1">
      <alignment vertical="top"/>
    </xf>
    <xf numFmtId="168" fontId="41" fillId="32" borderId="0" xfId="98" applyNumberFormat="1" applyFont="1" applyFill="1">
      <alignment vertical="top"/>
    </xf>
    <xf numFmtId="169" fontId="41" fillId="32" borderId="0" xfId="99" applyFont="1" applyFill="1">
      <alignment vertical="top"/>
    </xf>
    <xf numFmtId="167" fontId="41" fillId="32" borderId="18" xfId="98" applyFont="1" applyFill="1" applyBorder="1">
      <alignment vertical="top"/>
    </xf>
    <xf numFmtId="167" fontId="39" fillId="32" borderId="18" xfId="98" applyFont="1" applyFill="1" applyBorder="1">
      <alignment vertical="top"/>
    </xf>
    <xf numFmtId="0" fontId="43" fillId="0" borderId="0" xfId="4" applyFont="1"/>
    <xf numFmtId="0" fontId="43" fillId="0" borderId="0" xfId="4" applyFont="1" applyAlignment="1">
      <alignment horizontal="center"/>
    </xf>
    <xf numFmtId="167" fontId="44" fillId="33" borderId="0" xfId="100" applyFont="1" applyFill="1">
      <alignment vertical="top"/>
    </xf>
    <xf numFmtId="167" fontId="44" fillId="33" borderId="0" xfId="100" applyFont="1" applyFill="1" applyAlignment="1">
      <alignment wrapText="1"/>
    </xf>
    <xf numFmtId="0" fontId="45" fillId="33" borderId="0" xfId="100" applyNumberFormat="1" applyFont="1" applyFill="1" applyAlignment="1">
      <alignment horizontal="left" vertical="center" wrapText="1"/>
    </xf>
    <xf numFmtId="167" fontId="44" fillId="33" borderId="0" xfId="100" applyFont="1" applyFill="1" applyAlignment="1">
      <alignment vertical="top" wrapText="1"/>
    </xf>
    <xf numFmtId="167" fontId="36" fillId="32" borderId="0" xfId="97" applyNumberFormat="1" applyFill="1" applyAlignment="1">
      <alignment vertical="top"/>
    </xf>
    <xf numFmtId="165" fontId="0" fillId="2" borderId="16" xfId="0" applyNumberFormat="1" applyFill="1" applyBorder="1"/>
    <xf numFmtId="166" fontId="0" fillId="2" borderId="16" xfId="0" applyNumberFormat="1" applyFill="1" applyBorder="1"/>
    <xf numFmtId="164" fontId="0" fillId="2" borderId="16" xfId="0" applyNumberFormat="1" applyFill="1" applyBorder="1"/>
    <xf numFmtId="2" fontId="0" fillId="2" borderId="16" xfId="0" applyNumberFormat="1" applyFill="1" applyBorder="1"/>
    <xf numFmtId="0" fontId="0" fillId="26" borderId="16" xfId="0" applyFill="1" applyBorder="1"/>
    <xf numFmtId="0" fontId="0" fillId="26" borderId="16" xfId="0" applyFill="1" applyBorder="1" applyAlignment="1">
      <alignment wrapText="1"/>
    </xf>
  </cellXfs>
  <cellStyles count="101">
    <cellStyle name="]_x000d__x000a_Zoomed=1_x000d__x000a_Row=0_x000d__x000a_Column=0_x000d__x000a_Height=0_x000d__x000a_Width=0_x000d__x000a_FontName=FoxFont_x000d__x000a_FontStyle=0_x000d__x000a_FontSize=9_x000d__x000a_PrtFontName=FoxPrin" xfId="71" xr:uid="{5FF4EA61-6312-40EF-88A9-764CB0B6F747}"/>
    <cellStyle name="20% - Accent1 2" xfId="16" xr:uid="{167F6658-2EFD-48E9-A99E-4D486C9FFA4D}"/>
    <cellStyle name="20% - Accent2 2" xfId="17" xr:uid="{2748DD77-AA89-4BC6-B25B-0ED0D0952848}"/>
    <cellStyle name="20% - Accent3 2" xfId="18" xr:uid="{7096E16F-F2FE-4472-ADEA-3A136A308A7C}"/>
    <cellStyle name="20% - Accent4 2" xfId="19" xr:uid="{33D10375-DBEE-4912-B162-BE6F200B0B80}"/>
    <cellStyle name="20% - Accent5 2" xfId="20" xr:uid="{BA4C7AB7-7749-4DF5-ABE2-03017D7BD25A}"/>
    <cellStyle name="20% - Accent6 2" xfId="21" xr:uid="{6CD3BF96-3380-45D1-B88F-CEA80358AC41}"/>
    <cellStyle name="40% - Accent1 2" xfId="22" xr:uid="{5F90BC22-97E3-4BA3-9C20-421699B58FCA}"/>
    <cellStyle name="40% - Accent2 2" xfId="23" xr:uid="{58ACB3FA-F8B1-4EC1-9AE8-D4840B6D5E5C}"/>
    <cellStyle name="40% - Accent3 2" xfId="24" xr:uid="{50A2CCBC-B910-4819-8410-C29AB936E77D}"/>
    <cellStyle name="40% - Accent4 2" xfId="25" xr:uid="{29228276-CCC9-48B5-B447-045708C2C926}"/>
    <cellStyle name="40% - Accent5 2" xfId="26" xr:uid="{519C7722-F38A-46D0-B02A-8757F30532E7}"/>
    <cellStyle name="40% - Accent6 2" xfId="27" xr:uid="{F2B93A4D-7AEA-4276-A630-ACCA357C6F57}"/>
    <cellStyle name="60% - Accent1 2" xfId="28" xr:uid="{1795E371-837E-474A-BDC8-731A79799FDB}"/>
    <cellStyle name="60% - Accent2 2" xfId="29" xr:uid="{87B2C56E-6DC9-4897-8C06-EDEB6EFCAFCB}"/>
    <cellStyle name="60% - Accent3 2" xfId="30" xr:uid="{6EF306EF-BF0E-4776-8322-72BD4CF9B024}"/>
    <cellStyle name="60% - Accent4 2" xfId="31" xr:uid="{14CBEBD8-63F9-4770-BF17-296A9F718CAE}"/>
    <cellStyle name="60% - Accent5 2" xfId="32" xr:uid="{C375DAFF-CB77-4194-88B4-29FE55A8F1E1}"/>
    <cellStyle name="60% - Accent6 2" xfId="33" xr:uid="{4F8E1F1D-72F2-455B-B9B1-466B9BCA48CE}"/>
    <cellStyle name="Accent1 2" xfId="34" xr:uid="{BA1B2431-0734-4F31-AFA6-1EC757F1FAE6}"/>
    <cellStyle name="Accent2 2" xfId="35" xr:uid="{4658D976-0CED-4840-A192-69D8F8C08A79}"/>
    <cellStyle name="Accent3 - 40%" xfId="93" xr:uid="{1D2346B1-CBD6-4E3A-A51E-B18232F661F9}"/>
    <cellStyle name="Accent3 2" xfId="36" xr:uid="{4A404270-9CBE-45F1-BB96-1864F982ABB5}"/>
    <cellStyle name="Accent4 2" xfId="37" xr:uid="{1FCCF48C-4CBA-44CE-9B30-FDCB1EE19F38}"/>
    <cellStyle name="Accent5 2" xfId="38" xr:uid="{5AFF20A2-0EFE-4800-930A-3B26F9B59260}"/>
    <cellStyle name="Accent6 2" xfId="39" xr:uid="{B6A6CFA8-6874-44D9-876D-216DFBA0F386}"/>
    <cellStyle name="Att1" xfId="40" xr:uid="{3E13BDC1-1C06-4D95-989D-B8C056B71198}"/>
    <cellStyle name="Bad 2" xfId="41" xr:uid="{77E70D36-57D9-4E3F-AA15-E4818877F3E5}"/>
    <cellStyle name="bold_text" xfId="42" xr:uid="{28F80CBB-CE23-4364-9869-59199734B563}"/>
    <cellStyle name="boldbluetxt_green" xfId="43" xr:uid="{0F97D28E-BBAE-451E-92D4-F378BE956989}"/>
    <cellStyle name="box" xfId="44" xr:uid="{A324654B-B652-40B6-B6D7-DB1E97DF304B}"/>
    <cellStyle name="Calculation 2" xfId="45" xr:uid="{87F78B02-E568-4667-9518-47DC57F20B74}"/>
    <cellStyle name="Check Cell 2" xfId="46" xr:uid="{A58252BC-1880-4D1C-8AEB-0CE154CFA568}"/>
    <cellStyle name="Comma 2" xfId="8" xr:uid="{3E613455-0718-440E-8863-FDA564D241D5}"/>
    <cellStyle name="Comma 2 2" xfId="69" xr:uid="{37BBD9EC-DC23-480E-8FE2-4432A55B4365}"/>
    <cellStyle name="Comma 2 3" xfId="80" xr:uid="{2EA7D124-2194-4C0A-8FCF-024D08C67226}"/>
    <cellStyle name="Comma 3" xfId="74" xr:uid="{62F08D67-7855-4D52-8E76-1C85E6F36CB4}"/>
    <cellStyle name="Comma 3 2" xfId="78" xr:uid="{DFCC67E9-8EFD-4FE3-8831-95E1F7C9180B}"/>
    <cellStyle name="Comma 3 2 2" xfId="82" xr:uid="{1BA727A9-47E0-4FF3-9208-5F9C1CF8CD13}"/>
    <cellStyle name="Comma 3 3" xfId="81" xr:uid="{55216AB1-18AB-41A5-B8B7-B1BD85F1AB69}"/>
    <cellStyle name="Comma 4" xfId="85" xr:uid="{C3F6FF01-65A9-4C67-9916-AD5F38731F3C}"/>
    <cellStyle name="Comma 4 2" xfId="6" xr:uid="{883A6AD3-8C97-45BA-B485-FE2881044A20}"/>
    <cellStyle name="DateLong" xfId="99" xr:uid="{73CF7071-CD3F-412D-A870-B79EEAA04012}"/>
    <cellStyle name="Explanatory Text 2" xfId="47" xr:uid="{882B72C0-1B05-4DCA-A3D9-6CD2B87986B9}"/>
    <cellStyle name="Good 2" xfId="48" xr:uid="{744A0A58-07EF-4043-8AB6-056B27A9528B}"/>
    <cellStyle name="Header" xfId="49" xr:uid="{257A331A-8159-42BC-B28E-CDB694891535}"/>
    <cellStyle name="Header3rdlevel" xfId="50" xr:uid="{189B9F07-93A6-4F58-B035-81D54496CFE0}"/>
    <cellStyle name="Heading 1 2" xfId="51" xr:uid="{5B492CC9-3806-4CF5-A30D-FB0A01CC0FC1}"/>
    <cellStyle name="Heading 2 2" xfId="52" xr:uid="{3374786B-4C67-40BD-A9FF-9BE4AB2529FB}"/>
    <cellStyle name="Heading 3 2" xfId="53" xr:uid="{264C2439-2C19-4985-9D7F-11D2675979D3}"/>
    <cellStyle name="Heading 4 2" xfId="54" xr:uid="{9159BBE1-7C2B-44CC-A666-967F658E98A1}"/>
    <cellStyle name="Hyperlink" xfId="97" builtinId="8"/>
    <cellStyle name="Hyperlink 2" xfId="68" xr:uid="{565A2A6A-0814-43B9-A380-CB39ECFD2A8F}"/>
    <cellStyle name="Hyperlink 2 2" xfId="84" xr:uid="{74C942BD-6ACF-494E-8182-292BB7787E97}"/>
    <cellStyle name="Hyperlink 3" xfId="87" xr:uid="{87A1AEEF-D169-4696-8326-D6DAEED0D7DC}"/>
    <cellStyle name="Input 2" xfId="55" xr:uid="{EB896ADC-9A6D-4337-B2A0-457F1C81C049}"/>
    <cellStyle name="Linked Cell 2" xfId="56" xr:uid="{85E226B4-8CCA-4711-8EC7-C333252C31DA}"/>
    <cellStyle name="Neutral 2" xfId="57" xr:uid="{DC2782FA-D582-4893-95EB-6009176BBC18}"/>
    <cellStyle name="NJS" xfId="58" xr:uid="{92133666-C24B-4CDC-9903-20C3060D0056}"/>
    <cellStyle name="Normal" xfId="0" builtinId="0"/>
    <cellStyle name="Normal 10" xfId="94" xr:uid="{9A193F79-EDB9-4DCB-85FE-04C3D04E7E82}"/>
    <cellStyle name="Normal 10 2" xfId="13" xr:uid="{D82F3D2F-8F47-4A77-918E-7737C65B19C4}"/>
    <cellStyle name="Normal 12" xfId="90" xr:uid="{14A7D604-B029-45DA-858F-D32E3A8C4B1C}"/>
    <cellStyle name="Normal 2" xfId="2" xr:uid="{631162F5-D513-4E20-BA46-8B1530C1CAD2}"/>
    <cellStyle name="Normal 2 2" xfId="4" xr:uid="{21D8F472-8690-4060-9899-80A2A9605A07}"/>
    <cellStyle name="Normal 2 3" xfId="12" xr:uid="{3EEC79A1-F885-448E-A9DB-895BB0D2080E}"/>
    <cellStyle name="Normal 2 6" xfId="88" xr:uid="{1269C48E-2DF2-4643-ACC6-660E7A4596CA}"/>
    <cellStyle name="Normal 24 4" xfId="92" xr:uid="{BD523CDC-005F-44A1-A79F-FFFBDCAD04BF}"/>
    <cellStyle name="Normal 3" xfId="10" xr:uid="{5A1A7FE7-6F62-4F31-A1E4-1BE59951245A}"/>
    <cellStyle name="Normal 3 2" xfId="5" xr:uid="{514644A3-BEE6-466D-86AB-EDA2F37E4D26}"/>
    <cellStyle name="Normal 3 2 2" xfId="7" xr:uid="{35418A85-949C-4E89-9448-3F4909176D2F}"/>
    <cellStyle name="Normal 3 3" xfId="70" xr:uid="{8D817F0A-E2AE-4033-877B-69F2C87992F5}"/>
    <cellStyle name="Normal 4" xfId="73" xr:uid="{A2B38EB7-D15E-43C4-A8E9-3EA7580EF920}"/>
    <cellStyle name="Normal 4 2" xfId="77" xr:uid="{D878DD2E-4287-437C-939A-43175E7D316E}"/>
    <cellStyle name="Normal 4 5" xfId="86" xr:uid="{3A229E04-E7A2-4832-B0CE-DD51CD243C36}"/>
    <cellStyle name="Normal 5" xfId="75" xr:uid="{11C09A37-FFF8-48AF-AA1C-288F8C33E308}"/>
    <cellStyle name="Normal 5 2" xfId="79" xr:uid="{295DF7D6-1DFC-4505-BD2B-0D178E6A4E08}"/>
    <cellStyle name="Normal 6" xfId="15" xr:uid="{375C11B2-30E0-407E-9A4A-88B75945EA2A}"/>
    <cellStyle name="Normal 6 2" xfId="100" xr:uid="{66E78814-AA92-40D4-B1F3-1B6DF3B8A685}"/>
    <cellStyle name="Normal 7" xfId="14" xr:uid="{9A6DB783-AA78-46DD-AB75-A93ECA01B66C}"/>
    <cellStyle name="Normal 7 2" xfId="98" xr:uid="{7D9E29F7-4F8A-4BA0-B2F4-6D5A2A647EAD}"/>
    <cellStyle name="Normal 8" xfId="1" xr:uid="{6BEA4589-EEEF-4954-8BB8-A73FCC3815F5}"/>
    <cellStyle name="Normal 85" xfId="83" xr:uid="{0CAE6C4F-CB22-4F81-B7BE-74D0CE5DF246}"/>
    <cellStyle name="Normal 87 2" xfId="91" xr:uid="{5A8FA250-FA2A-4DB5-892D-798B05DA1D99}"/>
    <cellStyle name="Normal 87 2 2" xfId="96" xr:uid="{6274DA99-234F-4C2A-8680-885F5A4C2174}"/>
    <cellStyle name="Normal 88" xfId="95" xr:uid="{0484D593-4FE8-4DC1-AD9F-07AC89735CAA}"/>
    <cellStyle name="Normal 9" xfId="3" xr:uid="{92359ECD-120B-4C43-8D9C-BC892A0E1F57}"/>
    <cellStyle name="Note 2" xfId="59" xr:uid="{9D9658D8-AD73-4536-8765-09C847433E28}"/>
    <cellStyle name="Output 2" xfId="60" xr:uid="{63280CFF-DB39-44C1-87A1-4C07180015DA}"/>
    <cellStyle name="Percent 2" xfId="11" xr:uid="{8B34C557-DCCE-4F99-BF59-279EA4D46878}"/>
    <cellStyle name="Percent 2 2" xfId="9" xr:uid="{3C3547D5-3848-4B89-89AF-77BB3130CB70}"/>
    <cellStyle name="Percent 2 2 2" xfId="76" xr:uid="{E418EA89-A438-4716-833B-F184B7EBE9A8}"/>
    <cellStyle name="Percent 2 3" xfId="72" xr:uid="{CAF42649-682D-4FCC-BE7B-1E703F80D432}"/>
    <cellStyle name="Percent 2 4" xfId="89" xr:uid="{A982051D-1D0D-466A-ACB6-428D2504CA9D}"/>
    <cellStyle name="Percent 3" xfId="61" xr:uid="{CEC9FA8A-0F45-4EDF-8548-5105AA7B5960}"/>
    <cellStyle name="Style 1" xfId="62" xr:uid="{349357ED-0194-4990-9032-609D2CE5EE0A}"/>
    <cellStyle name="Title 2" xfId="63" xr:uid="{F911048B-A71F-48FE-8F38-BA44E79F47D0}"/>
    <cellStyle name="Total 2" xfId="64" xr:uid="{8F1DBCAD-582A-449B-89FA-A799AA7F93AA}"/>
    <cellStyle name="Warning Text 2" xfId="65" xr:uid="{1D4468C1-6D3B-45AB-A9F6-D4641DC75B57}"/>
    <cellStyle name="white_text_on_blue" xfId="66" xr:uid="{9B864611-7D70-402F-8F82-E6F25820AD9A}"/>
    <cellStyle name="year_formats_pink" xfId="67" xr:uid="{2E0169A7-604F-441C-88F9-F6C36F7EDE27}"/>
  </cellStyles>
  <dxfs count="10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theme="6"/>
      </font>
    </dxf>
    <dxf>
      <font>
        <color theme="5"/>
      </font>
    </dxf>
    <dxf>
      <font>
        <color theme="6"/>
      </font>
    </dxf>
    <dxf>
      <font>
        <color theme="5"/>
      </font>
    </dxf>
  </dxfs>
  <tableStyles count="0" defaultTableStyle="TableStyleMedium2" defaultPivotStyle="PivotStyleLight16"/>
  <colors>
    <mruColors>
      <color rgb="FFCCCCFF"/>
      <color rgb="FFFF99FF"/>
      <color rgb="FFFF66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connections" Target="connections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theme" Target="theme/theme1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customXml" Target="../customXml/item1.xml"/><Relationship Id="rId10" Type="http://schemas.openxmlformats.org/officeDocument/2006/relationships/externalLink" Target="externalLinks/externalLink2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0</xdr:rowOff>
    </xdr:from>
    <xdr:to>
      <xdr:col>16</xdr:col>
      <xdr:colOff>56444</xdr:colOff>
      <xdr:row>64</xdr:row>
      <xdr:rowOff>883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190ED22-B6E9-4236-BE36-7311D6DC6592}"/>
            </a:ext>
          </a:extLst>
        </xdr:cNvPr>
        <xdr:cNvSpPr txBox="1"/>
      </xdr:nvSpPr>
      <xdr:spPr>
        <a:xfrm>
          <a:off x="119063" y="1981200"/>
          <a:ext cx="16977606" cy="10545058"/>
        </a:xfrm>
        <a:prstGeom prst="rect">
          <a:avLst/>
        </a:prstGeom>
        <a:solidFill>
          <a:schemeClr val="bg1">
            <a:lumMod val="85000"/>
          </a:schemeClr>
        </a:solidFill>
        <a:ln w="12700" cmpd="sng">
          <a:solidFill>
            <a:schemeClr val="tx1"/>
          </a:solidFill>
        </a:ln>
        <a:scene3d>
          <a:camera prst="orthographicFront"/>
          <a:lightRig rig="threePt" dir="t"/>
        </a:scene3d>
        <a:sp3d prstMaterial="matte"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1600" b="1">
              <a:effectLst/>
            </a:rPr>
            <a:t>Objective</a:t>
          </a:r>
        </a:p>
        <a:p>
          <a:endParaRPr lang="en-GB">
            <a:effectLst/>
          </a:endParaRPr>
        </a:p>
        <a:p>
          <a:endParaRPr lang="en-GB">
            <a:effectLst/>
          </a:endParaRPr>
        </a:p>
        <a:p>
          <a:r>
            <a:rPr lang="en-GB">
              <a:effectLst/>
            </a:rPr>
            <a:t>We use this file to collate data on costs and cost drivers used in our cost assessment models. Therefore, it has the standard format of Feeder Model 1 (FM1) used to run wastewater and bioresources cost assessment models at PR19.</a:t>
          </a:r>
        </a:p>
        <a:p>
          <a:endParaRPr lang="en-GB">
            <a:effectLst/>
          </a:endParaRPr>
        </a:p>
        <a:p>
          <a:r>
            <a:rPr lang="en-GB">
              <a:effectLst/>
            </a:rPr>
            <a:t>For the purposes of the September 2022 consultation document, we note that:</a:t>
          </a:r>
          <a:r>
            <a:rPr lang="en-GB" baseline="0">
              <a:effectLst/>
            </a:rPr>
            <a:t> </a:t>
          </a:r>
          <a:endParaRPr lang="en-GB">
            <a:effectLst/>
          </a:endParaRPr>
        </a:p>
        <a:p>
          <a:r>
            <a:rPr lang="en-GB">
              <a:effectLst/>
            </a:rPr>
            <a:t>- this file is only used to run the Stata do files that are published along with the consultation document; and </a:t>
          </a:r>
        </a:p>
        <a:p>
          <a:r>
            <a:rPr lang="en-GB">
              <a:effectLst/>
            </a:rPr>
            <a:t>- we include additional data on capex enhancement, depreciation, asset base to run the proposed options in the consultation document. </a:t>
          </a:r>
        </a:p>
        <a:p>
          <a:endParaRPr lang="en-GB">
            <a:effectLst/>
          </a:endParaRPr>
        </a:p>
        <a:p>
          <a:r>
            <a:rPr lang="en-GB">
              <a:effectLst/>
            </a:rPr>
            <a:t>The additional data can be found in the "Stata dataset" tab, i.e. columns VL  - VW, and are as follows:</a:t>
          </a:r>
        </a:p>
        <a:p>
          <a:endParaRPr lang="en-GB">
            <a:effectLst/>
          </a:endParaRPr>
        </a:p>
        <a:p>
          <a:r>
            <a:rPr lang="en-GB">
              <a:effectLst/>
            </a:rPr>
            <a:t>- "BIODEPRST":  this is related to depreciation. Please note that it:</a:t>
          </a:r>
        </a:p>
        <a:p>
          <a:r>
            <a:rPr lang="en-GB">
              <a:effectLst/>
            </a:rPr>
            <a:t>       -  refers to the standardised depreciation over the whole period, i.e. from 2011-12 to 2020-21; </a:t>
          </a:r>
        </a:p>
        <a:p>
          <a:r>
            <a:rPr lang="en-GB">
              <a:effectLst/>
            </a:rPr>
            <a:t>       -  is defined using the straight line approach as discussed in our December 2021 consultation document; and</a:t>
          </a:r>
        </a:p>
        <a:p>
          <a:r>
            <a:rPr lang="en-GB">
              <a:effectLst/>
            </a:rPr>
            <a:t>       -  comes from companies' information request file  received</a:t>
          </a:r>
          <a:r>
            <a:rPr lang="en-GB" baseline="0">
              <a:effectLst/>
            </a:rPr>
            <a:t> on</a:t>
          </a:r>
          <a:r>
            <a:rPr lang="en-GB">
              <a:effectLst/>
            </a:rPr>
            <a:t>  10 February 2022.</a:t>
          </a:r>
        </a:p>
        <a:p>
          <a:endParaRPr lang="en-GB">
            <a:effectLst/>
          </a:endParaRPr>
        </a:p>
        <a:p>
          <a:r>
            <a:rPr lang="en-GB">
              <a:effectLst/>
            </a:rPr>
            <a:t>- "BIODEPRSTRUNOFF": this is also related to depreciation. Please note that it:</a:t>
          </a:r>
        </a:p>
        <a:p>
          <a:r>
            <a:rPr lang="en-GB">
              <a:effectLst/>
            </a:rPr>
            <a:t>        - uses the standardised depreciation (as above) from 2011-12 to 2019-20; and</a:t>
          </a:r>
        </a:p>
        <a:p>
          <a:r>
            <a:rPr lang="en-GB">
              <a:effectLst/>
            </a:rPr>
            <a:t>        - uses the PR19 FD RCV run-off for the year 2020-21. </a:t>
          </a:r>
        </a:p>
        <a:p>
          <a:endParaRPr lang="en-GB">
            <a:effectLst/>
          </a:endParaRPr>
        </a:p>
        <a:p>
          <a:r>
            <a:rPr lang="en-GB">
              <a:effectLst/>
            </a:rPr>
            <a:t>- "BIOASSETBASE": this is related to asset base. Please note that it: </a:t>
          </a:r>
        </a:p>
        <a:p>
          <a:r>
            <a:rPr lang="en-GB">
              <a:effectLst/>
            </a:rPr>
            <a:t>        - uses the standardised closing nMEAV from 2011-120 to 2019-20. This comes from companies' information request file received</a:t>
          </a:r>
          <a:r>
            <a:rPr lang="en-GB" baseline="0">
              <a:effectLst/>
            </a:rPr>
            <a:t> on</a:t>
          </a:r>
          <a:r>
            <a:rPr lang="en-GB">
              <a:effectLst/>
            </a:rPr>
            <a:t> 10 February 2022; and</a:t>
          </a:r>
        </a:p>
        <a:p>
          <a:r>
            <a:rPr lang="en-GB">
              <a:effectLst/>
            </a:rPr>
            <a:t>        - uses the closing PR19 RCV for the year 2020-21. This comes from PR19 FD.</a:t>
          </a:r>
        </a:p>
        <a:p>
          <a:endParaRPr lang="en-GB">
            <a:effectLst/>
          </a:endParaRPr>
        </a:p>
        <a:p>
          <a:r>
            <a:rPr lang="en-GB">
              <a:effectLst/>
            </a:rPr>
            <a:t>- "BIONMEAVST": this is related to asset base. Please note that it:</a:t>
          </a:r>
        </a:p>
        <a:p>
          <a:r>
            <a:rPr lang="en-GB">
              <a:effectLst/>
            </a:rPr>
            <a:t>       - uses the standardised closing nMEAV over the whole period, i.e. from 2011-12 to 2020-21; and </a:t>
          </a:r>
        </a:p>
        <a:p>
          <a:r>
            <a:rPr lang="en-GB">
              <a:effectLst/>
            </a:rPr>
            <a:t>       - comes from companies' information request file received</a:t>
          </a:r>
          <a:r>
            <a:rPr lang="en-GB" baseline="0">
              <a:effectLst/>
            </a:rPr>
            <a:t> on</a:t>
          </a:r>
          <a:r>
            <a:rPr lang="en-GB">
              <a:effectLst/>
            </a:rPr>
            <a:t> 10 February 2022.</a:t>
          </a:r>
        </a:p>
        <a:p>
          <a:endParaRPr lang="en-GB">
            <a:effectLst/>
          </a:endParaRPr>
        </a:p>
        <a:p>
          <a:r>
            <a:rPr lang="en-GB">
              <a:effectLst/>
            </a:rPr>
            <a:t>- "BIOCAPEXENH": this is related to capex enhancement (incl. growth, sludge quality etc). Please note that it:</a:t>
          </a:r>
        </a:p>
        <a:p>
          <a:r>
            <a:rPr lang="en-GB">
              <a:effectLst/>
            </a:rPr>
            <a:t>          - is used over the whole period, i.e. from 2011-12 to 2020-21; and </a:t>
          </a:r>
        </a:p>
        <a:p>
          <a:r>
            <a:rPr lang="en-GB">
              <a:effectLst/>
            </a:rPr>
            <a:t>         - comes from companies' information request file received</a:t>
          </a:r>
          <a:r>
            <a:rPr lang="en-GB" baseline="0">
              <a:effectLst/>
            </a:rPr>
            <a:t> on</a:t>
          </a:r>
          <a:r>
            <a:rPr lang="en-GB">
              <a:effectLst/>
            </a:rPr>
            <a:t> 10 February 2022.</a:t>
          </a:r>
        </a:p>
        <a:p>
          <a:endParaRPr lang="en-GB">
            <a:effectLst/>
          </a:endParaRPr>
        </a:p>
        <a:p>
          <a:r>
            <a:rPr lang="en-GB">
              <a:effectLst/>
            </a:rPr>
            <a:t>- "BIOPR19WACC": this is the PR19 WACC real post tax on a notional basis. Please note that it:</a:t>
          </a:r>
        </a:p>
        <a:p>
          <a:r>
            <a:rPr lang="en-GB">
              <a:effectLst/>
            </a:rPr>
            <a:t>          - is used over the whole period, i.e. from 2011-12 to 2020-21.</a:t>
          </a:r>
        </a:p>
        <a:p>
          <a:endParaRPr lang="en-GB">
            <a:effectLst/>
          </a:endParaRPr>
        </a:p>
        <a:p>
          <a:r>
            <a:rPr lang="en-GB">
              <a:effectLst/>
            </a:rPr>
            <a:t>- "OPBIOASSETBASE": this is related to asset base. Please note that it:</a:t>
          </a:r>
        </a:p>
        <a:p>
          <a:r>
            <a:rPr lang="en-GB">
              <a:effectLst/>
            </a:rPr>
            <a:t>        - uses the standardised opening nMEAV from 2011-12 to 2019-20. This comes from companies' information request file received</a:t>
          </a:r>
          <a:r>
            <a:rPr lang="en-GB" baseline="0">
              <a:effectLst/>
            </a:rPr>
            <a:t> on</a:t>
          </a:r>
          <a:r>
            <a:rPr lang="en-GB">
              <a:effectLst/>
            </a:rPr>
            <a:t> 10 February 2022; and</a:t>
          </a:r>
        </a:p>
        <a:p>
          <a:r>
            <a:rPr lang="en-GB">
              <a:effectLst/>
            </a:rPr>
            <a:t>        - uses the opening PR19 RCV for 2020-21. This comes from PR19 FD.</a:t>
          </a:r>
        </a:p>
        <a:p>
          <a:endParaRPr lang="en-GB">
            <a:effectLst/>
          </a:endParaRPr>
        </a:p>
        <a:p>
          <a:r>
            <a:rPr lang="en-GB">
              <a:effectLst/>
            </a:rPr>
            <a:t>- "SOPBIOASSETBASE": this is related to asset base. Please note that it: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baseline="0">
              <a:effectLst/>
            </a:rPr>
            <a:t>       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uses the standardised opening nMEAV over the whole period;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and 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- 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comes from companies' information request file - 10 February 2022.</a:t>
          </a:r>
          <a:endParaRPr lang="en-GB">
            <a:effectLst/>
          </a:endParaRPr>
        </a:p>
        <a:p>
          <a:endParaRPr lang="en-GB">
            <a:effectLst/>
          </a:endParaRPr>
        </a:p>
        <a:p>
          <a:r>
            <a:rPr lang="en-GB">
              <a:effectLst/>
            </a:rPr>
            <a:t>- "BACKCAST": this refers to backcasting cost data. Please note that it:</a:t>
          </a:r>
        </a:p>
        <a:p>
          <a:r>
            <a:rPr lang="en-GB">
              <a:effectLst/>
            </a:rPr>
            <a:t>       - comes from companies file on the relevant topic. That is, row 16 in the "Adjustments to model data" tab. </a:t>
          </a:r>
        </a:p>
      </xdr:txBody>
    </xdr:sp>
    <xdr:clientData/>
  </xdr:twoCellAnchor>
  <xdr:twoCellAnchor editAs="oneCell">
    <xdr:from>
      <xdr:col>6</xdr:col>
      <xdr:colOff>511469</xdr:colOff>
      <xdr:row>2</xdr:row>
      <xdr:rowOff>226213</xdr:rowOff>
    </xdr:from>
    <xdr:to>
      <xdr:col>8</xdr:col>
      <xdr:colOff>1734336</xdr:colOff>
      <xdr:row>6</xdr:row>
      <xdr:rowOff>171447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A359F3-A52D-4495-9B87-ED06E58CC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9132" y="664363"/>
          <a:ext cx="2603992" cy="8596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FT2\Rev03\Unified%20Allocations\Data\NewNeed\2003LIS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All%20Key%20Docs\Dispo\Waterfall0708\Data\&#163;50m%20pro%20rata%20to%20PCT%202002_03%20allocation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rcl\RATES\YE%20Mar%2006\P12%20March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Key%20Facts\2012_13\January%202013\201211070_Key%20data%20updated%2011%20January%20201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M\CFISSA%20-%20CFS%20-%20PSS\2008-09%20Central%20Programmes\DH&amp;ALB%20Finances\Cascade\Journals\08.09%20DHFC%20Spring%20Supply%20Adjustments%20-%20Additional%20Cascade%20Journal%20-%20146609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TES%20%20APR2000-MAR2001\YE%20March02\SOUTH%20NDR%20WC%20APR2001%20MAR20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OFWSHARE/Cost%20assessment/Retail/Modelling%20-%20phase%204/Cost%20allowances/xls/FM_R2_v2.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OFWSHARE/PR14/Cost%20assessment/Menus/Analysis/Menu%20assessment/PR14%20menu%20assessmen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PCTs"/>
      <sheetName val="2003LISI"/>
      <sheetName val="Table 5.3 &amp; 5.4"/>
      <sheetName val="Table 5.8"/>
      <sheetName val="Introduction"/>
      <sheetName val="#REF"/>
      <sheetName val="HES 2012-13"/>
      <sheetName val="A&amp;E"/>
      <sheetName val="RTT admitted"/>
      <sheetName val="RTT - non-admitted"/>
      <sheetName val="RTT - incomplete"/>
      <sheetName val="bed occupancy"/>
      <sheetName val="cancer - 2 week"/>
      <sheetName val="cancer - 62 day"/>
      <sheetName val="DTOC"/>
      <sheetName val="readmissions"/>
      <sheetName val="MRSA2"/>
      <sheetName val="C-Diff2"/>
      <sheetName val="FFT- IP"/>
      <sheetName val="safety thermometer"/>
      <sheetName val="lists"/>
      <sheetName val="workforce"/>
      <sheetName val="staff sickness"/>
      <sheetName val="Org List"/>
      <sheetName val="TDA"/>
      <sheetName val="Monitor"/>
      <sheetName val="Thresholds"/>
      <sheetName val="SHMI"/>
      <sheetName val="HSMR 2001 - 2012"/>
      <sheetName val="CQC banding"/>
      <sheetName val="RCI"/>
      <sheetName val="PFI Information"/>
      <sheetName val="urban-rural"/>
      <sheetName val="A&amp;E winter money"/>
      <sheetName val="provider DfT"/>
      <sheetName val="Justification list"/>
      <sheetName val="List of enhancement lines"/>
      <sheetName val="Table_5_3_&amp;_5_4"/>
      <sheetName val="Table_5_8"/>
      <sheetName val="Change_Log"/>
      <sheetName val="Picklist_Ranges"/>
      <sheetName val="Headcount"/>
      <sheetName val="HC_Reporting_Categories"/>
      <sheetName val="Report"/>
      <sheetName val="Drop Down Options"/>
      <sheetName val="Instructions"/>
      <sheetName val="Lookups"/>
      <sheetName val="ATCCList"/>
      <sheetName val="CCG&amp;CSU CCList"/>
      <sheetName val="Key"/>
      <sheetName val="Fin Perf Ranking"/>
      <sheetName val="lookup"/>
      <sheetName val="LIST"/>
      <sheetName val="Summary"/>
      <sheetName val="APPENDIX N(ii)"/>
      <sheetName val="Theme mapping"/>
      <sheetName val="Sheet1"/>
      <sheetName val="themes"/>
      <sheetName val="PIVOT"/>
      <sheetName val="Month 2 data"/>
      <sheetName val="Month 3 Data"/>
      <sheetName val="Sheet4"/>
      <sheetName val="Sheet2"/>
      <sheetName val="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Dnurse"/>
      <sheetName val="ComPsy"/>
      <sheetName val="£50m pro rata to PCT 2002_03 al"/>
      <sheetName val="NAO Cost of Capital Calc"/>
      <sheetName val="Input Table (TB)"/>
      <sheetName val="Front"/>
      <sheetName val="By CC"/>
      <sheetName val="2002PCTs"/>
      <sheetName val="2. Overall Dis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 Rec"/>
      <sheetName val="Adjustments"/>
      <sheetName val="NDRJnl"/>
      <sheetName val="WCJnl"/>
      <sheetName val="Aln"/>
      <sheetName val="Ber"/>
      <sheetName val="Bly"/>
      <sheetName val="Bre"/>
      <sheetName val="Car"/>
      <sheetName val="C Mor"/>
      <sheetName val="Chelm"/>
      <sheetName val="Ch Le"/>
      <sheetName val="Colch"/>
      <sheetName val="Dar"/>
      <sheetName val="Der"/>
      <sheetName val="Dur"/>
      <sheetName val="Eas"/>
      <sheetName val="Eden"/>
      <sheetName val="G'head"/>
      <sheetName val="Ham"/>
      <sheetName val="H'pool"/>
      <sheetName val="New"/>
      <sheetName val="N Tyne"/>
      <sheetName val="Redbr"/>
      <sheetName val="Red Cl"/>
      <sheetName val="Rich"/>
      <sheetName val="Sedg"/>
      <sheetName val="Stock"/>
      <sheetName val="Sund"/>
      <sheetName val="Tees"/>
      <sheetName val="Tyne"/>
      <sheetName val="Wans"/>
      <sheetName val="Wav"/>
      <sheetName val="Wear"/>
      <sheetName val="Y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 1_growth rates"/>
      <sheetName val="Table 2_Total NHS"/>
      <sheetName val="Table 3_revenue"/>
      <sheetName val="Table 4_capital"/>
      <sheetName val="Table 5_GDP"/>
      <sheetName val="Raw Data"/>
      <sheetName val="GMonk270411"/>
      <sheetName val="GDP Workings"/>
      <sheetName val="England Total NHS"/>
      <sheetName val="SGEE_091012"/>
      <sheetName val="PW REC_071112"/>
      <sheetName val="GDP Deflators Autumn Statement "/>
      <sheetName val="GDP from JS 0512"/>
      <sheetName val="GDP from HMT 211212"/>
      <sheetName val="Table 2_PriorPeriodAdjustment"/>
      <sheetName val="#REF"/>
    </sheetNames>
    <sheetDataSet>
      <sheetData sheetId="0"/>
      <sheetData sheetId="1"/>
      <sheetData sheetId="2">
        <row r="53">
          <cell r="C53">
            <v>104.18173450159</v>
          </cell>
        </row>
      </sheetData>
      <sheetData sheetId="3"/>
      <sheetData sheetId="4"/>
      <sheetData sheetId="5"/>
      <sheetData sheetId="6">
        <row r="52">
          <cell r="O52">
            <v>2.1335702832163905E-2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  <sheetName val="Journal Summary"/>
      <sheetName val="Cascade Schedule"/>
      <sheetName val="DHF Cascade Coding"/>
      <sheetName val="CODE"/>
      <sheetName val="Journal 1"/>
      <sheetName val="Net WP"/>
      <sheetName val="#REF"/>
      <sheetName val="Front"/>
      <sheetName val="Bubble Data"/>
      <sheetName val="Bubble Chart"/>
      <sheetName val="NAO Cost of Capital Calc"/>
      <sheetName val="List"/>
      <sheetName val="Event 12 with ERO changes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lmsford "/>
      <sheetName val="Suffolk "/>
      <sheetName val="WaveneyDC"/>
      <sheetName val="Yarmouth"/>
    </sheetNames>
    <sheetDataSet>
      <sheetData sheetId="0">
        <row r="28">
          <cell r="G28">
            <v>0</v>
          </cell>
        </row>
      </sheetData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flow"/>
      <sheetName val="Cover"/>
      <sheetName val="Inputs&gt;&gt;"/>
      <sheetName val="Model coeffs"/>
      <sheetName val="Actual costs"/>
      <sheetName val="Cost drivers"/>
      <sheetName val="Modelling&gt;&gt;"/>
      <sheetName val="Modelled costs"/>
      <sheetName val="Catch up efficiency"/>
      <sheetName val="F_output"/>
      <sheetName val="Checks &gt;&gt;"/>
      <sheetName val="Graphs_for QA"/>
      <sheetName val="Analysis&gt;&gt;"/>
      <sheetName val="Analysis"/>
      <sheetName val="Dashboard"/>
      <sheetName val="For September Board"/>
      <sheetName val="Modelled costs&gt;&gt;"/>
      <sheetName val="FM_R2_v2.2"/>
      <sheetName val="graphs_to QA"/>
    </sheetNames>
    <sheetDataSet>
      <sheetData sheetId="0"/>
      <sheetData sheetId="1"/>
      <sheetData sheetId="2"/>
      <sheetData sheetId="3">
        <row r="3">
          <cell r="B3" t="str">
            <v>Variables</v>
          </cell>
        </row>
      </sheetData>
      <sheetData sheetId="4">
        <row r="2">
          <cell r="B2" t="str">
            <v>Cost category</v>
          </cell>
        </row>
      </sheetData>
      <sheetData sheetId="5">
        <row r="5">
          <cell r="X5">
            <v>0.10766667243432285</v>
          </cell>
        </row>
      </sheetData>
      <sheetData sheetId="6"/>
      <sheetData sheetId="7">
        <row r="2">
          <cell r="A2" t="str">
            <v>Model name</v>
          </cell>
        </row>
      </sheetData>
      <sheetData sheetId="8">
        <row r="6">
          <cell r="C6" t="str">
            <v>2013-14</v>
          </cell>
          <cell r="D6" t="str">
            <v>2014-15</v>
          </cell>
          <cell r="E6" t="str">
            <v>2015-16</v>
          </cell>
          <cell r="F6" t="str">
            <v>2016-17</v>
          </cell>
          <cell r="G6" t="str">
            <v>2017-18</v>
          </cell>
          <cell r="H6" t="str">
            <v>2YRS 2016-17 to 2017-18</v>
          </cell>
        </row>
        <row r="7">
          <cell r="I7">
            <v>1.3857966123137035</v>
          </cell>
        </row>
        <row r="8">
          <cell r="I8">
            <v>1.0750347148882837</v>
          </cell>
        </row>
        <row r="9">
          <cell r="I9">
            <v>1.0615369092131619</v>
          </cell>
        </row>
        <row r="10">
          <cell r="I10">
            <v>0.95042148098861079</v>
          </cell>
        </row>
        <row r="11">
          <cell r="I11">
            <v>0.88423015991400422</v>
          </cell>
        </row>
        <row r="12">
          <cell r="I12">
            <v>0.8666509486509133</v>
          </cell>
        </row>
        <row r="13">
          <cell r="I13">
            <v>0.77353851040450594</v>
          </cell>
        </row>
      </sheetData>
      <sheetData sheetId="9">
        <row r="1">
          <cell r="A1" t="str">
            <v>Acronym</v>
          </cell>
        </row>
      </sheetData>
      <sheetData sheetId="10"/>
      <sheetData sheetId="11"/>
      <sheetData sheetId="12"/>
      <sheetData sheetId="13">
        <row r="6">
          <cell r="C6" t="str">
            <v>Other costs</v>
          </cell>
        </row>
      </sheetData>
      <sheetData sheetId="14"/>
      <sheetData sheetId="15">
        <row r="6">
          <cell r="C6" t="str">
            <v>olsRTC8_t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 Panel"/>
      <sheetName val="Scenarios"/>
      <sheetName val="Menu impact --&gt;"/>
      <sheetName val="CLEAR_SHEET"/>
      <sheetName val="Menu impact"/>
      <sheetName val="Inputs --&gt;"/>
      <sheetName val="F_Inputs"/>
      <sheetName val="F_Inputs_Clean"/>
      <sheetName val="Menu design"/>
      <sheetName val="Other_Inputs"/>
      <sheetName val="Sheet1"/>
      <sheetName val="Interface"/>
      <sheetName val="Summary"/>
      <sheetName val="Reference lists"/>
    </sheetNames>
    <sheetDataSet>
      <sheetData sheetId="0"/>
      <sheetData sheetId="1">
        <row r="13">
          <cell r="H13">
            <v>1</v>
          </cell>
        </row>
        <row r="16">
          <cell r="H16">
            <v>1</v>
          </cell>
        </row>
        <row r="18">
          <cell r="H18">
            <v>100</v>
          </cell>
        </row>
        <row r="20">
          <cell r="H20">
            <v>0</v>
          </cell>
        </row>
        <row r="22">
          <cell r="H22">
            <v>1</v>
          </cell>
        </row>
        <row r="26">
          <cell r="H26">
            <v>1</v>
          </cell>
        </row>
        <row r="42">
          <cell r="H42">
            <v>3.85E-2</v>
          </cell>
        </row>
        <row r="44">
          <cell r="H44">
            <v>0.625</v>
          </cell>
        </row>
        <row r="46">
          <cell r="H46">
            <v>0.2</v>
          </cell>
        </row>
      </sheetData>
      <sheetData sheetId="2">
        <row r="3">
          <cell r="E3" t="str">
            <v>Base case, Company bid and actuals = Company PR14 plans, no baseline adjustment</v>
          </cell>
          <cell r="F3" t="str">
            <v>Base case, Company bid and actuals = Company PR14 plans, baseline adjusted below 100 to bid</v>
          </cell>
          <cell r="G3" t="str">
            <v>Base case, Company bid and actuals = Company PR14 plans, baseline adjusted below 95 to 5% above bid</v>
          </cell>
          <cell r="H3" t="str">
            <v>Base case, Company bid and actuals = Company PR14 plans, baseline adjusted below 90 to 10% above bid</v>
          </cell>
          <cell r="I3" t="str">
            <v>Spare</v>
          </cell>
          <cell r="J3" t="str">
            <v>Spare</v>
          </cell>
        </row>
      </sheetData>
      <sheetData sheetId="3"/>
      <sheetData sheetId="4"/>
      <sheetData sheetId="5"/>
      <sheetData sheetId="6"/>
      <sheetData sheetId="7"/>
      <sheetData sheetId="8">
        <row r="7">
          <cell r="C7" t="str">
            <v>ANH</v>
          </cell>
          <cell r="D7" t="str">
            <v>W1ZZZ004</v>
          </cell>
        </row>
        <row r="8">
          <cell r="C8" t="str">
            <v>ANH</v>
          </cell>
          <cell r="D8" t="str">
            <v>W9010</v>
          </cell>
        </row>
        <row r="9">
          <cell r="C9" t="str">
            <v>ANH</v>
          </cell>
          <cell r="D9" t="str">
            <v>S1ZZZ004</v>
          </cell>
        </row>
        <row r="10">
          <cell r="C10" t="str">
            <v>ANH</v>
          </cell>
          <cell r="D10" t="str">
            <v>S9010</v>
          </cell>
        </row>
        <row r="11">
          <cell r="C11" t="str">
            <v>ANH</v>
          </cell>
          <cell r="D11" t="str">
            <v>BN1172</v>
          </cell>
        </row>
        <row r="12">
          <cell r="C12" t="str">
            <v>ANH</v>
          </cell>
          <cell r="D12" t="str">
            <v>BN1174</v>
          </cell>
        </row>
        <row r="13">
          <cell r="C13" t="str">
            <v>ANH</v>
          </cell>
          <cell r="D13" t="str">
            <v>BN1176</v>
          </cell>
        </row>
        <row r="14">
          <cell r="C14" t="str">
            <v>ANH</v>
          </cell>
          <cell r="D14" t="str">
            <v>A2004</v>
          </cell>
        </row>
        <row r="15">
          <cell r="C15" t="str">
            <v>ANH</v>
          </cell>
          <cell r="D15" t="str">
            <v>A2005</v>
          </cell>
        </row>
        <row r="16">
          <cell r="C16" t="str">
            <v>ANH</v>
          </cell>
          <cell r="D16" t="str">
            <v>C00007_W011</v>
          </cell>
        </row>
        <row r="17">
          <cell r="C17" t="str">
            <v>ANH</v>
          </cell>
          <cell r="D17" t="str">
            <v>C00008_S011</v>
          </cell>
        </row>
        <row r="18">
          <cell r="C18" t="str">
            <v>ANH</v>
          </cell>
          <cell r="D18" t="str">
            <v>W10004</v>
          </cell>
        </row>
        <row r="19">
          <cell r="C19" t="str">
            <v>ANH</v>
          </cell>
          <cell r="D19" t="str">
            <v>S10004</v>
          </cell>
        </row>
        <row r="20">
          <cell r="C20" t="str">
            <v>ANH</v>
          </cell>
          <cell r="D20" t="str">
            <v>W10001</v>
          </cell>
        </row>
        <row r="21">
          <cell r="C21" t="str">
            <v>ANH</v>
          </cell>
          <cell r="D21" t="str">
            <v>S10001</v>
          </cell>
        </row>
        <row r="22">
          <cell r="C22" t="str">
            <v>ANH</v>
          </cell>
          <cell r="D22" t="str">
            <v>A1013</v>
          </cell>
        </row>
        <row r="23">
          <cell r="C23" t="str">
            <v>ANH</v>
          </cell>
          <cell r="D23" t="str">
            <v>A1014</v>
          </cell>
        </row>
        <row r="24">
          <cell r="C24" t="str">
            <v>ANH</v>
          </cell>
          <cell r="D24" t="str">
            <v>A1005</v>
          </cell>
        </row>
        <row r="25">
          <cell r="C25" t="str">
            <v>ANH</v>
          </cell>
          <cell r="D25" t="str">
            <v>A1007</v>
          </cell>
        </row>
        <row r="26">
          <cell r="C26" t="str">
            <v>NES</v>
          </cell>
          <cell r="D26" t="str">
            <v>W1ZZZ004</v>
          </cell>
        </row>
        <row r="27">
          <cell r="C27" t="str">
            <v>NES</v>
          </cell>
          <cell r="D27" t="str">
            <v>W9010</v>
          </cell>
        </row>
        <row r="28">
          <cell r="C28" t="str">
            <v>NES</v>
          </cell>
          <cell r="D28" t="str">
            <v>S1ZZZ004</v>
          </cell>
        </row>
        <row r="29">
          <cell r="C29" t="str">
            <v>NES</v>
          </cell>
          <cell r="D29" t="str">
            <v>S9010</v>
          </cell>
        </row>
        <row r="30">
          <cell r="C30" t="str">
            <v>NES</v>
          </cell>
          <cell r="D30" t="str">
            <v>BN1172</v>
          </cell>
        </row>
        <row r="31">
          <cell r="C31" t="str">
            <v>NES</v>
          </cell>
          <cell r="D31" t="str">
            <v>BN1174</v>
          </cell>
        </row>
        <row r="32">
          <cell r="C32" t="str">
            <v>NES</v>
          </cell>
          <cell r="D32" t="str">
            <v>BN1176</v>
          </cell>
        </row>
        <row r="33">
          <cell r="C33" t="str">
            <v>NES</v>
          </cell>
          <cell r="D33" t="str">
            <v>A2004</v>
          </cell>
        </row>
        <row r="34">
          <cell r="C34" t="str">
            <v>NES</v>
          </cell>
          <cell r="D34" t="str">
            <v>A2005</v>
          </cell>
        </row>
        <row r="35">
          <cell r="C35" t="str">
            <v>NES</v>
          </cell>
          <cell r="D35" t="str">
            <v>C00007_W011</v>
          </cell>
        </row>
        <row r="36">
          <cell r="C36" t="str">
            <v>NES</v>
          </cell>
          <cell r="D36" t="str">
            <v>C00008_S011</v>
          </cell>
        </row>
        <row r="37">
          <cell r="C37" t="str">
            <v>NES</v>
          </cell>
          <cell r="D37" t="str">
            <v>W10004</v>
          </cell>
        </row>
        <row r="38">
          <cell r="C38" t="str">
            <v>NES</v>
          </cell>
          <cell r="D38" t="str">
            <v>S10004</v>
          </cell>
        </row>
        <row r="39">
          <cell r="C39" t="str">
            <v>NES</v>
          </cell>
          <cell r="D39" t="str">
            <v>W10001</v>
          </cell>
        </row>
        <row r="40">
          <cell r="C40" t="str">
            <v>NES</v>
          </cell>
          <cell r="D40" t="str">
            <v>S10001</v>
          </cell>
        </row>
        <row r="41">
          <cell r="C41" t="str">
            <v>NES</v>
          </cell>
          <cell r="D41" t="str">
            <v>A1013</v>
          </cell>
        </row>
        <row r="42">
          <cell r="C42" t="str">
            <v>NES</v>
          </cell>
          <cell r="D42" t="str">
            <v>A1014</v>
          </cell>
        </row>
        <row r="43">
          <cell r="C43" t="str">
            <v>NES</v>
          </cell>
          <cell r="D43" t="str">
            <v>A1005</v>
          </cell>
        </row>
        <row r="44">
          <cell r="C44" t="str">
            <v>NES</v>
          </cell>
          <cell r="D44" t="str">
            <v>A1007</v>
          </cell>
        </row>
        <row r="45">
          <cell r="C45" t="str">
            <v>NWT</v>
          </cell>
          <cell r="D45" t="str">
            <v>W1ZZZ004</v>
          </cell>
        </row>
        <row r="46">
          <cell r="C46" t="str">
            <v>NWT</v>
          </cell>
          <cell r="D46" t="str">
            <v>W9010</v>
          </cell>
        </row>
        <row r="47">
          <cell r="C47" t="str">
            <v>NWT</v>
          </cell>
          <cell r="D47" t="str">
            <v>S1ZZZ004</v>
          </cell>
        </row>
        <row r="48">
          <cell r="C48" t="str">
            <v>NWT</v>
          </cell>
          <cell r="D48" t="str">
            <v>S9010</v>
          </cell>
        </row>
        <row r="49">
          <cell r="C49" t="str">
            <v>NWT</v>
          </cell>
          <cell r="D49" t="str">
            <v>BN1172</v>
          </cell>
        </row>
        <row r="50">
          <cell r="C50" t="str">
            <v>NWT</v>
          </cell>
          <cell r="D50" t="str">
            <v>BN1174</v>
          </cell>
        </row>
        <row r="51">
          <cell r="C51" t="str">
            <v>NWT</v>
          </cell>
          <cell r="D51" t="str">
            <v>BN1176</v>
          </cell>
        </row>
        <row r="52">
          <cell r="C52" t="str">
            <v>NWT</v>
          </cell>
          <cell r="D52" t="str">
            <v>A2004</v>
          </cell>
        </row>
        <row r="53">
          <cell r="C53" t="str">
            <v>NWT</v>
          </cell>
          <cell r="D53" t="str">
            <v>A2005</v>
          </cell>
        </row>
        <row r="54">
          <cell r="C54" t="str">
            <v>NWT</v>
          </cell>
          <cell r="D54" t="str">
            <v>C00007_W011</v>
          </cell>
        </row>
        <row r="55">
          <cell r="C55" t="str">
            <v>NWT</v>
          </cell>
          <cell r="D55" t="str">
            <v>C00008_S011</v>
          </cell>
        </row>
        <row r="56">
          <cell r="C56" t="str">
            <v>NWT</v>
          </cell>
          <cell r="D56" t="str">
            <v>W10004</v>
          </cell>
        </row>
        <row r="57">
          <cell r="C57" t="str">
            <v>NWT</v>
          </cell>
          <cell r="D57" t="str">
            <v>S10004</v>
          </cell>
        </row>
        <row r="58">
          <cell r="C58" t="str">
            <v>NWT</v>
          </cell>
          <cell r="D58" t="str">
            <v>W10001</v>
          </cell>
        </row>
        <row r="59">
          <cell r="C59" t="str">
            <v>NWT</v>
          </cell>
          <cell r="D59" t="str">
            <v>S10001</v>
          </cell>
        </row>
        <row r="60">
          <cell r="C60" t="str">
            <v>NWT</v>
          </cell>
          <cell r="D60" t="str">
            <v>A1013</v>
          </cell>
        </row>
        <row r="61">
          <cell r="C61" t="str">
            <v>NWT</v>
          </cell>
          <cell r="D61" t="str">
            <v>A1014</v>
          </cell>
        </row>
        <row r="62">
          <cell r="C62" t="str">
            <v>NWT</v>
          </cell>
          <cell r="D62" t="str">
            <v>A1005</v>
          </cell>
        </row>
        <row r="63">
          <cell r="C63" t="str">
            <v>NWT</v>
          </cell>
          <cell r="D63" t="str">
            <v>A1007</v>
          </cell>
        </row>
        <row r="64">
          <cell r="C64" t="str">
            <v>SRN</v>
          </cell>
          <cell r="D64" t="str">
            <v>W1ZZZ004</v>
          </cell>
        </row>
        <row r="65">
          <cell r="C65" t="str">
            <v>SRN</v>
          </cell>
          <cell r="D65" t="str">
            <v>W9010</v>
          </cell>
        </row>
        <row r="66">
          <cell r="C66" t="str">
            <v>SRN</v>
          </cell>
          <cell r="D66" t="str">
            <v>S1ZZZ004</v>
          </cell>
        </row>
        <row r="67">
          <cell r="C67" t="str">
            <v>SRN</v>
          </cell>
          <cell r="D67" t="str">
            <v>S9010</v>
          </cell>
        </row>
        <row r="68">
          <cell r="C68" t="str">
            <v>SRN</v>
          </cell>
          <cell r="D68" t="str">
            <v>BN1172</v>
          </cell>
        </row>
        <row r="69">
          <cell r="C69" t="str">
            <v>SRN</v>
          </cell>
          <cell r="D69" t="str">
            <v>BN1174</v>
          </cell>
        </row>
        <row r="70">
          <cell r="C70" t="str">
            <v>SRN</v>
          </cell>
          <cell r="D70" t="str">
            <v>BN1176</v>
          </cell>
        </row>
        <row r="71">
          <cell r="C71" t="str">
            <v>SRN</v>
          </cell>
          <cell r="D71" t="str">
            <v>A2004</v>
          </cell>
        </row>
        <row r="72">
          <cell r="C72" t="str">
            <v>SRN</v>
          </cell>
          <cell r="D72" t="str">
            <v>A2005</v>
          </cell>
        </row>
        <row r="73">
          <cell r="C73" t="str">
            <v>SRN</v>
          </cell>
          <cell r="D73" t="str">
            <v>C00007_W011</v>
          </cell>
        </row>
        <row r="74">
          <cell r="C74" t="str">
            <v>SRN</v>
          </cell>
          <cell r="D74" t="str">
            <v>C00008_S011</v>
          </cell>
        </row>
        <row r="75">
          <cell r="C75" t="str">
            <v>SRN</v>
          </cell>
          <cell r="D75" t="str">
            <v>W10004</v>
          </cell>
        </row>
        <row r="76">
          <cell r="C76" t="str">
            <v>SRN</v>
          </cell>
          <cell r="D76" t="str">
            <v>S10004</v>
          </cell>
        </row>
        <row r="77">
          <cell r="C77" t="str">
            <v>SRN</v>
          </cell>
          <cell r="D77" t="str">
            <v>W10001</v>
          </cell>
        </row>
        <row r="78">
          <cell r="C78" t="str">
            <v>SRN</v>
          </cell>
          <cell r="D78" t="str">
            <v>S10001</v>
          </cell>
        </row>
        <row r="79">
          <cell r="C79" t="str">
            <v>SRN</v>
          </cell>
          <cell r="D79" t="str">
            <v>A1013</v>
          </cell>
        </row>
        <row r="80">
          <cell r="C80" t="str">
            <v>SRN</v>
          </cell>
          <cell r="D80" t="str">
            <v>A1014</v>
          </cell>
        </row>
        <row r="81">
          <cell r="C81" t="str">
            <v>SRN</v>
          </cell>
          <cell r="D81" t="str">
            <v>A1005</v>
          </cell>
        </row>
        <row r="82">
          <cell r="C82" t="str">
            <v>SRN</v>
          </cell>
          <cell r="D82" t="str">
            <v>A1007</v>
          </cell>
        </row>
        <row r="83">
          <cell r="C83" t="str">
            <v>SVT</v>
          </cell>
          <cell r="D83" t="str">
            <v>W1ZZZ004</v>
          </cell>
        </row>
        <row r="84">
          <cell r="C84" t="str">
            <v>SVT</v>
          </cell>
          <cell r="D84" t="str">
            <v>W9010</v>
          </cell>
        </row>
        <row r="85">
          <cell r="C85" t="str">
            <v>SVT</v>
          </cell>
          <cell r="D85" t="str">
            <v>S1ZZZ004</v>
          </cell>
        </row>
        <row r="86">
          <cell r="C86" t="str">
            <v>SVT</v>
          </cell>
          <cell r="D86" t="str">
            <v>S9010</v>
          </cell>
        </row>
        <row r="87">
          <cell r="C87" t="str">
            <v>SVT</v>
          </cell>
          <cell r="D87" t="str">
            <v>BN1172</v>
          </cell>
        </row>
        <row r="88">
          <cell r="C88" t="str">
            <v>SVT</v>
          </cell>
          <cell r="D88" t="str">
            <v>BN1174</v>
          </cell>
        </row>
        <row r="89">
          <cell r="C89" t="str">
            <v>SVT</v>
          </cell>
          <cell r="D89" t="str">
            <v>BN1176</v>
          </cell>
        </row>
        <row r="90">
          <cell r="C90" t="str">
            <v>SVT</v>
          </cell>
          <cell r="D90" t="str">
            <v>A2004</v>
          </cell>
        </row>
        <row r="91">
          <cell r="C91" t="str">
            <v>SVT</v>
          </cell>
          <cell r="D91" t="str">
            <v>A2005</v>
          </cell>
        </row>
        <row r="92">
          <cell r="C92" t="str">
            <v>SVT</v>
          </cell>
          <cell r="D92" t="str">
            <v>C00007_W011</v>
          </cell>
        </row>
        <row r="93">
          <cell r="C93" t="str">
            <v>SVT</v>
          </cell>
          <cell r="D93" t="str">
            <v>C00008_S011</v>
          </cell>
        </row>
        <row r="94">
          <cell r="C94" t="str">
            <v>SVT</v>
          </cell>
          <cell r="D94" t="str">
            <v>W10004</v>
          </cell>
        </row>
        <row r="95">
          <cell r="C95" t="str">
            <v>SVT</v>
          </cell>
          <cell r="D95" t="str">
            <v>S10004</v>
          </cell>
        </row>
        <row r="96">
          <cell r="C96" t="str">
            <v>SVT</v>
          </cell>
          <cell r="D96" t="str">
            <v>W10001</v>
          </cell>
        </row>
        <row r="97">
          <cell r="C97" t="str">
            <v>SVT</v>
          </cell>
          <cell r="D97" t="str">
            <v>S10001</v>
          </cell>
        </row>
        <row r="98">
          <cell r="C98" t="str">
            <v>SVT</v>
          </cell>
          <cell r="D98" t="str">
            <v>A1013</v>
          </cell>
        </row>
        <row r="99">
          <cell r="C99" t="str">
            <v>SVT</v>
          </cell>
          <cell r="D99" t="str">
            <v>A1014</v>
          </cell>
        </row>
        <row r="100">
          <cell r="C100" t="str">
            <v>SVT</v>
          </cell>
          <cell r="D100" t="str">
            <v>A1005</v>
          </cell>
        </row>
        <row r="101">
          <cell r="C101" t="str">
            <v>SVT</v>
          </cell>
          <cell r="D101" t="str">
            <v>A1007</v>
          </cell>
        </row>
        <row r="102">
          <cell r="C102" t="str">
            <v>SWT</v>
          </cell>
          <cell r="D102" t="str">
            <v>W1ZZZ004</v>
          </cell>
        </row>
        <row r="103">
          <cell r="C103" t="str">
            <v>SWT</v>
          </cell>
          <cell r="D103" t="str">
            <v>W9010</v>
          </cell>
        </row>
        <row r="104">
          <cell r="C104" t="str">
            <v>SWT</v>
          </cell>
          <cell r="D104" t="str">
            <v>S1ZZZ004</v>
          </cell>
        </row>
        <row r="105">
          <cell r="C105" t="str">
            <v>SWT</v>
          </cell>
          <cell r="D105" t="str">
            <v>S9010</v>
          </cell>
        </row>
        <row r="106">
          <cell r="C106" t="str">
            <v>SWT</v>
          </cell>
          <cell r="D106" t="str">
            <v>BN1172</v>
          </cell>
        </row>
        <row r="107">
          <cell r="C107" t="str">
            <v>SWT</v>
          </cell>
          <cell r="D107" t="str">
            <v>BN1174</v>
          </cell>
        </row>
        <row r="108">
          <cell r="C108" t="str">
            <v>SWT</v>
          </cell>
          <cell r="D108" t="str">
            <v>BN1176</v>
          </cell>
        </row>
        <row r="109">
          <cell r="C109" t="str">
            <v>SWT</v>
          </cell>
          <cell r="D109" t="str">
            <v>A2004</v>
          </cell>
        </row>
        <row r="110">
          <cell r="C110" t="str">
            <v>SWT</v>
          </cell>
          <cell r="D110" t="str">
            <v>A2005</v>
          </cell>
        </row>
        <row r="111">
          <cell r="C111" t="str">
            <v>SWT</v>
          </cell>
          <cell r="D111" t="str">
            <v>C00007_W011</v>
          </cell>
        </row>
        <row r="112">
          <cell r="C112" t="str">
            <v>SWT</v>
          </cell>
          <cell r="D112" t="str">
            <v>C00008_S011</v>
          </cell>
        </row>
        <row r="113">
          <cell r="C113" t="str">
            <v>SWT</v>
          </cell>
          <cell r="D113" t="str">
            <v>W10004</v>
          </cell>
        </row>
        <row r="114">
          <cell r="C114" t="str">
            <v>SWT</v>
          </cell>
          <cell r="D114" t="str">
            <v>S10004</v>
          </cell>
        </row>
        <row r="115">
          <cell r="C115" t="str">
            <v>SWT</v>
          </cell>
          <cell r="D115" t="str">
            <v>W10001</v>
          </cell>
        </row>
        <row r="116">
          <cell r="C116" t="str">
            <v>SWT</v>
          </cell>
          <cell r="D116" t="str">
            <v>S10001</v>
          </cell>
        </row>
        <row r="117">
          <cell r="C117" t="str">
            <v>SWT</v>
          </cell>
          <cell r="D117" t="str">
            <v>A1013</v>
          </cell>
        </row>
        <row r="118">
          <cell r="C118" t="str">
            <v>SWT</v>
          </cell>
          <cell r="D118" t="str">
            <v>A1014</v>
          </cell>
        </row>
        <row r="119">
          <cell r="C119" t="str">
            <v>SWT</v>
          </cell>
          <cell r="D119" t="str">
            <v>A1005</v>
          </cell>
        </row>
        <row r="120">
          <cell r="C120" t="str">
            <v>SWT</v>
          </cell>
          <cell r="D120" t="str">
            <v>A1007</v>
          </cell>
        </row>
        <row r="121">
          <cell r="C121" t="str">
            <v>TMS</v>
          </cell>
          <cell r="D121" t="str">
            <v>W1ZZZ004</v>
          </cell>
        </row>
        <row r="122">
          <cell r="C122" t="str">
            <v>TMS</v>
          </cell>
          <cell r="D122" t="str">
            <v>W9010</v>
          </cell>
        </row>
        <row r="123">
          <cell r="C123" t="str">
            <v>TMS</v>
          </cell>
          <cell r="D123" t="str">
            <v>S1ZZZ004</v>
          </cell>
        </row>
        <row r="124">
          <cell r="C124" t="str">
            <v>TMS</v>
          </cell>
          <cell r="D124" t="str">
            <v>S9010</v>
          </cell>
        </row>
        <row r="125">
          <cell r="C125" t="str">
            <v>TMS</v>
          </cell>
          <cell r="D125" t="str">
            <v>BN1172</v>
          </cell>
        </row>
        <row r="126">
          <cell r="C126" t="str">
            <v>TMS</v>
          </cell>
          <cell r="D126" t="str">
            <v>BN1174</v>
          </cell>
        </row>
        <row r="127">
          <cell r="C127" t="str">
            <v>TMS</v>
          </cell>
          <cell r="D127" t="str">
            <v>BN1176</v>
          </cell>
        </row>
        <row r="128">
          <cell r="C128" t="str">
            <v>TMS</v>
          </cell>
          <cell r="D128" t="str">
            <v>A2004</v>
          </cell>
        </row>
        <row r="129">
          <cell r="C129" t="str">
            <v>TMS</v>
          </cell>
          <cell r="D129" t="str">
            <v>A2005</v>
          </cell>
        </row>
        <row r="130">
          <cell r="C130" t="str">
            <v>TMS</v>
          </cell>
          <cell r="D130" t="str">
            <v>C00007_W011</v>
          </cell>
        </row>
        <row r="131">
          <cell r="C131" t="str">
            <v>TMS</v>
          </cell>
          <cell r="D131" t="str">
            <v>C00008_S011</v>
          </cell>
        </row>
        <row r="132">
          <cell r="C132" t="str">
            <v>TMS</v>
          </cell>
          <cell r="D132" t="str">
            <v>W10004</v>
          </cell>
        </row>
        <row r="133">
          <cell r="C133" t="str">
            <v>TMS</v>
          </cell>
          <cell r="D133" t="str">
            <v>S10004</v>
          </cell>
        </row>
        <row r="134">
          <cell r="C134" t="str">
            <v>TMS</v>
          </cell>
          <cell r="D134" t="str">
            <v>W10001</v>
          </cell>
        </row>
        <row r="135">
          <cell r="C135" t="str">
            <v>TMS</v>
          </cell>
          <cell r="D135" t="str">
            <v>S10001</v>
          </cell>
        </row>
        <row r="136">
          <cell r="C136" t="str">
            <v>TMS</v>
          </cell>
          <cell r="D136" t="str">
            <v>A1013</v>
          </cell>
        </row>
        <row r="137">
          <cell r="C137" t="str">
            <v>TMS</v>
          </cell>
          <cell r="D137" t="str">
            <v>A1014</v>
          </cell>
        </row>
        <row r="138">
          <cell r="C138" t="str">
            <v>TMS</v>
          </cell>
          <cell r="D138" t="str">
            <v>A1005</v>
          </cell>
        </row>
        <row r="139">
          <cell r="C139" t="str">
            <v>TMS</v>
          </cell>
          <cell r="D139" t="str">
            <v>A1007</v>
          </cell>
        </row>
        <row r="140">
          <cell r="C140" t="str">
            <v>WSH</v>
          </cell>
          <cell r="D140" t="str">
            <v>W1ZZZ004</v>
          </cell>
        </row>
        <row r="141">
          <cell r="C141" t="str">
            <v>WSH</v>
          </cell>
          <cell r="D141" t="str">
            <v>W9010</v>
          </cell>
        </row>
        <row r="142">
          <cell r="C142" t="str">
            <v>WSH</v>
          </cell>
          <cell r="D142" t="str">
            <v>S1ZZZ004</v>
          </cell>
        </row>
        <row r="143">
          <cell r="C143" t="str">
            <v>WSH</v>
          </cell>
          <cell r="D143" t="str">
            <v>S9010</v>
          </cell>
        </row>
        <row r="144">
          <cell r="C144" t="str">
            <v>WSH</v>
          </cell>
          <cell r="D144" t="str">
            <v>BN1172</v>
          </cell>
        </row>
        <row r="145">
          <cell r="C145" t="str">
            <v>WSH</v>
          </cell>
          <cell r="D145" t="str">
            <v>BN1174</v>
          </cell>
        </row>
        <row r="146">
          <cell r="C146" t="str">
            <v>WSH</v>
          </cell>
          <cell r="D146" t="str">
            <v>BN1176</v>
          </cell>
        </row>
        <row r="147">
          <cell r="C147" t="str">
            <v>WSH</v>
          </cell>
          <cell r="D147" t="str">
            <v>A2004</v>
          </cell>
        </row>
        <row r="148">
          <cell r="C148" t="str">
            <v>WSH</v>
          </cell>
          <cell r="D148" t="str">
            <v>A2005</v>
          </cell>
        </row>
        <row r="149">
          <cell r="C149" t="str">
            <v>WSH</v>
          </cell>
          <cell r="D149" t="str">
            <v>C00007_W011</v>
          </cell>
        </row>
        <row r="150">
          <cell r="C150" t="str">
            <v>WSH</v>
          </cell>
          <cell r="D150" t="str">
            <v>C00008_S011</v>
          </cell>
        </row>
        <row r="151">
          <cell r="C151" t="str">
            <v>WSH</v>
          </cell>
          <cell r="D151" t="str">
            <v>W10004</v>
          </cell>
        </row>
        <row r="152">
          <cell r="C152" t="str">
            <v>WSH</v>
          </cell>
          <cell r="D152" t="str">
            <v>S10004</v>
          </cell>
        </row>
        <row r="153">
          <cell r="C153" t="str">
            <v>WSH</v>
          </cell>
          <cell r="D153" t="str">
            <v>W10001</v>
          </cell>
        </row>
        <row r="154">
          <cell r="C154" t="str">
            <v>WSH</v>
          </cell>
          <cell r="D154" t="str">
            <v>S10001</v>
          </cell>
        </row>
        <row r="155">
          <cell r="C155" t="str">
            <v>WSH</v>
          </cell>
          <cell r="D155" t="str">
            <v>A1013</v>
          </cell>
        </row>
        <row r="156">
          <cell r="C156" t="str">
            <v>WSH</v>
          </cell>
          <cell r="D156" t="str">
            <v>A1014</v>
          </cell>
        </row>
        <row r="157">
          <cell r="C157" t="str">
            <v>WSH</v>
          </cell>
          <cell r="D157" t="str">
            <v>A1005</v>
          </cell>
        </row>
        <row r="158">
          <cell r="C158" t="str">
            <v>WSH</v>
          </cell>
          <cell r="D158" t="str">
            <v>A1007</v>
          </cell>
        </row>
        <row r="159">
          <cell r="C159" t="str">
            <v>WSX</v>
          </cell>
          <cell r="D159" t="str">
            <v>W1ZZZ004</v>
          </cell>
        </row>
        <row r="160">
          <cell r="C160" t="str">
            <v>WSX</v>
          </cell>
          <cell r="D160" t="str">
            <v>W9010</v>
          </cell>
        </row>
        <row r="161">
          <cell r="C161" t="str">
            <v>WSX</v>
          </cell>
          <cell r="D161" t="str">
            <v>S1ZZZ004</v>
          </cell>
        </row>
        <row r="162">
          <cell r="C162" t="str">
            <v>WSX</v>
          </cell>
          <cell r="D162" t="str">
            <v>S9010</v>
          </cell>
        </row>
        <row r="163">
          <cell r="C163" t="str">
            <v>WSX</v>
          </cell>
          <cell r="D163" t="str">
            <v>BN1172</v>
          </cell>
        </row>
        <row r="164">
          <cell r="C164" t="str">
            <v>WSX</v>
          </cell>
          <cell r="D164" t="str">
            <v>BN1174</v>
          </cell>
        </row>
        <row r="165">
          <cell r="C165" t="str">
            <v>WSX</v>
          </cell>
          <cell r="D165" t="str">
            <v>BN1176</v>
          </cell>
        </row>
        <row r="166">
          <cell r="C166" t="str">
            <v>WSX</v>
          </cell>
          <cell r="D166" t="str">
            <v>A2004</v>
          </cell>
        </row>
        <row r="167">
          <cell r="C167" t="str">
            <v>WSX</v>
          </cell>
          <cell r="D167" t="str">
            <v>A2005</v>
          </cell>
        </row>
        <row r="168">
          <cell r="C168" t="str">
            <v>WSX</v>
          </cell>
          <cell r="D168" t="str">
            <v>C00007_W011</v>
          </cell>
        </row>
        <row r="169">
          <cell r="C169" t="str">
            <v>WSX</v>
          </cell>
          <cell r="D169" t="str">
            <v>C00008_S011</v>
          </cell>
        </row>
        <row r="170">
          <cell r="C170" t="str">
            <v>WSX</v>
          </cell>
          <cell r="D170" t="str">
            <v>W10004</v>
          </cell>
        </row>
        <row r="171">
          <cell r="C171" t="str">
            <v>WSX</v>
          </cell>
          <cell r="D171" t="str">
            <v>S10004</v>
          </cell>
        </row>
        <row r="172">
          <cell r="C172" t="str">
            <v>WSX</v>
          </cell>
          <cell r="D172" t="str">
            <v>W10001</v>
          </cell>
        </row>
        <row r="173">
          <cell r="C173" t="str">
            <v>WSX</v>
          </cell>
          <cell r="D173" t="str">
            <v>S10001</v>
          </cell>
        </row>
        <row r="174">
          <cell r="C174" t="str">
            <v>WSX</v>
          </cell>
          <cell r="D174" t="str">
            <v>A1013</v>
          </cell>
        </row>
        <row r="175">
          <cell r="C175" t="str">
            <v>WSX</v>
          </cell>
          <cell r="D175" t="str">
            <v>A1014</v>
          </cell>
        </row>
        <row r="176">
          <cell r="C176" t="str">
            <v>WSX</v>
          </cell>
          <cell r="D176" t="str">
            <v>A1005</v>
          </cell>
        </row>
        <row r="177">
          <cell r="C177" t="str">
            <v>WSX</v>
          </cell>
          <cell r="D177" t="str">
            <v>A1007</v>
          </cell>
        </row>
        <row r="178">
          <cell r="C178" t="str">
            <v>YKY</v>
          </cell>
          <cell r="D178" t="str">
            <v>W1ZZZ004</v>
          </cell>
        </row>
        <row r="179">
          <cell r="C179" t="str">
            <v>YKY</v>
          </cell>
          <cell r="D179" t="str">
            <v>W9010</v>
          </cell>
        </row>
        <row r="180">
          <cell r="C180" t="str">
            <v>YKY</v>
          </cell>
          <cell r="D180" t="str">
            <v>S1ZZZ004</v>
          </cell>
        </row>
        <row r="181">
          <cell r="C181" t="str">
            <v>YKY</v>
          </cell>
          <cell r="D181" t="str">
            <v>S9010</v>
          </cell>
        </row>
        <row r="182">
          <cell r="C182" t="str">
            <v>YKY</v>
          </cell>
          <cell r="D182" t="str">
            <v>BN1172</v>
          </cell>
        </row>
        <row r="183">
          <cell r="C183" t="str">
            <v>YKY</v>
          </cell>
          <cell r="D183" t="str">
            <v>BN1174</v>
          </cell>
        </row>
        <row r="184">
          <cell r="C184" t="str">
            <v>YKY</v>
          </cell>
          <cell r="D184" t="str">
            <v>BN1176</v>
          </cell>
        </row>
        <row r="185">
          <cell r="C185" t="str">
            <v>YKY</v>
          </cell>
          <cell r="D185" t="str">
            <v>A2004</v>
          </cell>
        </row>
        <row r="186">
          <cell r="C186" t="str">
            <v>YKY</v>
          </cell>
          <cell r="D186" t="str">
            <v>A2005</v>
          </cell>
        </row>
        <row r="187">
          <cell r="C187" t="str">
            <v>YKY</v>
          </cell>
          <cell r="D187" t="str">
            <v>C00007_W011</v>
          </cell>
        </row>
        <row r="188">
          <cell r="C188" t="str">
            <v>YKY</v>
          </cell>
          <cell r="D188" t="str">
            <v>C00008_S011</v>
          </cell>
        </row>
        <row r="189">
          <cell r="C189" t="str">
            <v>YKY</v>
          </cell>
          <cell r="D189" t="str">
            <v>W10004</v>
          </cell>
        </row>
        <row r="190">
          <cell r="C190" t="str">
            <v>YKY</v>
          </cell>
          <cell r="D190" t="str">
            <v>S10004</v>
          </cell>
        </row>
        <row r="191">
          <cell r="C191" t="str">
            <v>YKY</v>
          </cell>
          <cell r="D191" t="str">
            <v>W10001</v>
          </cell>
        </row>
        <row r="192">
          <cell r="C192" t="str">
            <v>YKY</v>
          </cell>
          <cell r="D192" t="str">
            <v>S10001</v>
          </cell>
        </row>
        <row r="193">
          <cell r="C193" t="str">
            <v>YKY</v>
          </cell>
          <cell r="D193" t="str">
            <v>A1013</v>
          </cell>
        </row>
        <row r="194">
          <cell r="C194" t="str">
            <v>YKY</v>
          </cell>
          <cell r="D194" t="str">
            <v>A1014</v>
          </cell>
        </row>
        <row r="195">
          <cell r="C195" t="str">
            <v>YKY</v>
          </cell>
          <cell r="D195" t="str">
            <v>A1005</v>
          </cell>
        </row>
        <row r="196">
          <cell r="C196" t="str">
            <v>YKY</v>
          </cell>
          <cell r="D196" t="str">
            <v>A1007</v>
          </cell>
        </row>
        <row r="197">
          <cell r="C197" t="str">
            <v>AFW</v>
          </cell>
          <cell r="D197" t="str">
            <v>W1ZZZ004</v>
          </cell>
        </row>
        <row r="198">
          <cell r="C198" t="str">
            <v>AFW</v>
          </cell>
          <cell r="D198" t="str">
            <v>W9010</v>
          </cell>
        </row>
        <row r="199">
          <cell r="C199" t="str">
            <v>AFW</v>
          </cell>
          <cell r="D199" t="str">
            <v>S1ZZZ004</v>
          </cell>
        </row>
        <row r="200">
          <cell r="C200" t="str">
            <v>AFW</v>
          </cell>
          <cell r="D200" t="str">
            <v>S9010</v>
          </cell>
        </row>
        <row r="201">
          <cell r="C201" t="str">
            <v>AFW</v>
          </cell>
          <cell r="D201" t="str">
            <v>BN1172</v>
          </cell>
        </row>
        <row r="202">
          <cell r="C202" t="str">
            <v>AFW</v>
          </cell>
          <cell r="D202" t="str">
            <v>BN1174</v>
          </cell>
        </row>
        <row r="203">
          <cell r="C203" t="str">
            <v>AFW</v>
          </cell>
          <cell r="D203" t="str">
            <v>BN1176</v>
          </cell>
        </row>
        <row r="204">
          <cell r="C204" t="str">
            <v>AFW</v>
          </cell>
          <cell r="D204" t="str">
            <v>A2004</v>
          </cell>
        </row>
        <row r="205">
          <cell r="C205" t="str">
            <v>AFW</v>
          </cell>
          <cell r="D205" t="str">
            <v>A2005</v>
          </cell>
        </row>
        <row r="206">
          <cell r="C206" t="str">
            <v>AFW</v>
          </cell>
          <cell r="D206" t="str">
            <v>C00007_W011</v>
          </cell>
        </row>
        <row r="207">
          <cell r="C207" t="str">
            <v>AFW</v>
          </cell>
          <cell r="D207" t="str">
            <v>C00008_S011</v>
          </cell>
        </row>
        <row r="208">
          <cell r="C208" t="str">
            <v>AFW</v>
          </cell>
          <cell r="D208" t="str">
            <v>W10004</v>
          </cell>
        </row>
        <row r="209">
          <cell r="C209" t="str">
            <v>AFW</v>
          </cell>
          <cell r="D209" t="str">
            <v>S10004</v>
          </cell>
        </row>
        <row r="210">
          <cell r="C210" t="str">
            <v>AFW</v>
          </cell>
          <cell r="D210" t="str">
            <v>W10001</v>
          </cell>
        </row>
        <row r="211">
          <cell r="C211" t="str">
            <v>AFW</v>
          </cell>
          <cell r="D211" t="str">
            <v>S10001</v>
          </cell>
        </row>
        <row r="212">
          <cell r="C212" t="str">
            <v>AFW</v>
          </cell>
          <cell r="D212" t="str">
            <v>A1013</v>
          </cell>
        </row>
        <row r="213">
          <cell r="C213" t="str">
            <v>AFW</v>
          </cell>
          <cell r="D213" t="str">
            <v>A1014</v>
          </cell>
        </row>
        <row r="214">
          <cell r="C214" t="str">
            <v>AFW</v>
          </cell>
          <cell r="D214" t="str">
            <v>A1005</v>
          </cell>
        </row>
        <row r="215">
          <cell r="C215" t="str">
            <v>AFW</v>
          </cell>
          <cell r="D215" t="str">
            <v>A1007</v>
          </cell>
        </row>
        <row r="216">
          <cell r="C216" t="str">
            <v>BRL</v>
          </cell>
          <cell r="D216" t="str">
            <v>W1ZZZ004</v>
          </cell>
        </row>
        <row r="217">
          <cell r="C217" t="str">
            <v>BRL</v>
          </cell>
          <cell r="D217" t="str">
            <v>W9010</v>
          </cell>
        </row>
        <row r="218">
          <cell r="C218" t="str">
            <v>BRL</v>
          </cell>
          <cell r="D218" t="str">
            <v>S1ZZZ004</v>
          </cell>
        </row>
        <row r="219">
          <cell r="C219" t="str">
            <v>BRL</v>
          </cell>
          <cell r="D219" t="str">
            <v>S9010</v>
          </cell>
        </row>
        <row r="220">
          <cell r="C220" t="str">
            <v>BRL</v>
          </cell>
          <cell r="D220" t="str">
            <v>BN1172</v>
          </cell>
        </row>
        <row r="221">
          <cell r="C221" t="str">
            <v>BRL</v>
          </cell>
          <cell r="D221" t="str">
            <v>BN1174</v>
          </cell>
        </row>
        <row r="222">
          <cell r="C222" t="str">
            <v>BRL</v>
          </cell>
          <cell r="D222" t="str">
            <v>BN1176</v>
          </cell>
        </row>
        <row r="223">
          <cell r="C223" t="str">
            <v>BRL</v>
          </cell>
          <cell r="D223" t="str">
            <v>A2004</v>
          </cell>
        </row>
        <row r="224">
          <cell r="C224" t="str">
            <v>BRL</v>
          </cell>
          <cell r="D224" t="str">
            <v>A2005</v>
          </cell>
        </row>
        <row r="225">
          <cell r="C225" t="str">
            <v>BRL</v>
          </cell>
          <cell r="D225" t="str">
            <v>C00007_W011</v>
          </cell>
        </row>
        <row r="226">
          <cell r="C226" t="str">
            <v>BRL</v>
          </cell>
          <cell r="D226" t="str">
            <v>C00008_S011</v>
          </cell>
        </row>
        <row r="227">
          <cell r="C227" t="str">
            <v>BRL</v>
          </cell>
          <cell r="D227" t="str">
            <v>W10004</v>
          </cell>
        </row>
        <row r="228">
          <cell r="C228" t="str">
            <v>BRL</v>
          </cell>
          <cell r="D228" t="str">
            <v>S10004</v>
          </cell>
        </row>
        <row r="229">
          <cell r="C229" t="str">
            <v>BRL</v>
          </cell>
          <cell r="D229" t="str">
            <v>W10001</v>
          </cell>
        </row>
        <row r="230">
          <cell r="C230" t="str">
            <v>BRL</v>
          </cell>
          <cell r="D230" t="str">
            <v>S10001</v>
          </cell>
        </row>
        <row r="231">
          <cell r="C231" t="str">
            <v>BRL</v>
          </cell>
          <cell r="D231" t="str">
            <v>A1013</v>
          </cell>
        </row>
        <row r="232">
          <cell r="C232" t="str">
            <v>BRL</v>
          </cell>
          <cell r="D232" t="str">
            <v>A1014</v>
          </cell>
        </row>
        <row r="233">
          <cell r="C233" t="str">
            <v>BRL</v>
          </cell>
          <cell r="D233" t="str">
            <v>A1005</v>
          </cell>
        </row>
        <row r="234">
          <cell r="C234" t="str">
            <v>BRL</v>
          </cell>
          <cell r="D234" t="str">
            <v>A1007</v>
          </cell>
        </row>
        <row r="235">
          <cell r="C235" t="str">
            <v>DVW</v>
          </cell>
          <cell r="D235" t="str">
            <v>W1ZZZ004</v>
          </cell>
        </row>
        <row r="236">
          <cell r="C236" t="str">
            <v>DVW</v>
          </cell>
          <cell r="D236" t="str">
            <v>W9010</v>
          </cell>
        </row>
        <row r="237">
          <cell r="C237" t="str">
            <v>DVW</v>
          </cell>
          <cell r="D237" t="str">
            <v>S1ZZZ004</v>
          </cell>
        </row>
        <row r="238">
          <cell r="C238" t="str">
            <v>DVW</v>
          </cell>
          <cell r="D238" t="str">
            <v>S9010</v>
          </cell>
        </row>
        <row r="239">
          <cell r="C239" t="str">
            <v>DVW</v>
          </cell>
          <cell r="D239" t="str">
            <v>BN1172</v>
          </cell>
        </row>
        <row r="240">
          <cell r="C240" t="str">
            <v>DVW</v>
          </cell>
          <cell r="D240" t="str">
            <v>BN1174</v>
          </cell>
        </row>
        <row r="241">
          <cell r="C241" t="str">
            <v>DVW</v>
          </cell>
          <cell r="D241" t="str">
            <v>BN1176</v>
          </cell>
        </row>
        <row r="242">
          <cell r="C242" t="str">
            <v>DVW</v>
          </cell>
          <cell r="D242" t="str">
            <v>A2004</v>
          </cell>
        </row>
        <row r="243">
          <cell r="C243" t="str">
            <v>DVW</v>
          </cell>
          <cell r="D243" t="str">
            <v>A2005</v>
          </cell>
        </row>
        <row r="244">
          <cell r="C244" t="str">
            <v>DVW</v>
          </cell>
          <cell r="D244" t="str">
            <v>C00007_W011</v>
          </cell>
        </row>
        <row r="245">
          <cell r="C245" t="str">
            <v>DVW</v>
          </cell>
          <cell r="D245" t="str">
            <v>C00008_S011</v>
          </cell>
        </row>
        <row r="246">
          <cell r="C246" t="str">
            <v>DVW</v>
          </cell>
          <cell r="D246" t="str">
            <v>W10004</v>
          </cell>
        </row>
        <row r="247">
          <cell r="C247" t="str">
            <v>DVW</v>
          </cell>
          <cell r="D247" t="str">
            <v>S10004</v>
          </cell>
        </row>
        <row r="248">
          <cell r="C248" t="str">
            <v>DVW</v>
          </cell>
          <cell r="D248" t="str">
            <v>W10001</v>
          </cell>
        </row>
        <row r="249">
          <cell r="C249" t="str">
            <v>DVW</v>
          </cell>
          <cell r="D249" t="str">
            <v>S10001</v>
          </cell>
        </row>
        <row r="250">
          <cell r="C250" t="str">
            <v>DVW</v>
          </cell>
          <cell r="D250" t="str">
            <v>A1013</v>
          </cell>
        </row>
        <row r="251">
          <cell r="C251" t="str">
            <v>DVW</v>
          </cell>
          <cell r="D251" t="str">
            <v>A1014</v>
          </cell>
        </row>
        <row r="252">
          <cell r="C252" t="str">
            <v>DVW</v>
          </cell>
          <cell r="D252" t="str">
            <v>A1005</v>
          </cell>
        </row>
        <row r="253">
          <cell r="C253" t="str">
            <v>DVW</v>
          </cell>
          <cell r="D253" t="str">
            <v>A1007</v>
          </cell>
        </row>
        <row r="254">
          <cell r="C254" t="str">
            <v>PRT</v>
          </cell>
          <cell r="D254" t="str">
            <v>W1ZZZ004</v>
          </cell>
        </row>
        <row r="255">
          <cell r="C255" t="str">
            <v>PRT</v>
          </cell>
          <cell r="D255" t="str">
            <v>W9010</v>
          </cell>
        </row>
        <row r="256">
          <cell r="C256" t="str">
            <v>PRT</v>
          </cell>
          <cell r="D256" t="str">
            <v>S1ZZZ004</v>
          </cell>
        </row>
        <row r="257">
          <cell r="C257" t="str">
            <v>PRT</v>
          </cell>
          <cell r="D257" t="str">
            <v>S9010</v>
          </cell>
        </row>
        <row r="258">
          <cell r="C258" t="str">
            <v>PRT</v>
          </cell>
          <cell r="D258" t="str">
            <v>BN1172</v>
          </cell>
        </row>
        <row r="259">
          <cell r="C259" t="str">
            <v>PRT</v>
          </cell>
          <cell r="D259" t="str">
            <v>BN1174</v>
          </cell>
        </row>
        <row r="260">
          <cell r="C260" t="str">
            <v>PRT</v>
          </cell>
          <cell r="D260" t="str">
            <v>BN1176</v>
          </cell>
        </row>
        <row r="261">
          <cell r="C261" t="str">
            <v>PRT</v>
          </cell>
          <cell r="D261" t="str">
            <v>A2004</v>
          </cell>
        </row>
        <row r="262">
          <cell r="C262" t="str">
            <v>PRT</v>
          </cell>
          <cell r="D262" t="str">
            <v>A2005</v>
          </cell>
        </row>
        <row r="263">
          <cell r="C263" t="str">
            <v>PRT</v>
          </cell>
          <cell r="D263" t="str">
            <v>C00007_W011</v>
          </cell>
        </row>
        <row r="264">
          <cell r="C264" t="str">
            <v>PRT</v>
          </cell>
          <cell r="D264" t="str">
            <v>C00008_S011</v>
          </cell>
        </row>
        <row r="265">
          <cell r="C265" t="str">
            <v>PRT</v>
          </cell>
          <cell r="D265" t="str">
            <v>W10004</v>
          </cell>
        </row>
        <row r="266">
          <cell r="C266" t="str">
            <v>PRT</v>
          </cell>
          <cell r="D266" t="str">
            <v>S10004</v>
          </cell>
        </row>
        <row r="267">
          <cell r="C267" t="str">
            <v>PRT</v>
          </cell>
          <cell r="D267" t="str">
            <v>W10001</v>
          </cell>
        </row>
        <row r="268">
          <cell r="C268" t="str">
            <v>PRT</v>
          </cell>
          <cell r="D268" t="str">
            <v>S10001</v>
          </cell>
        </row>
        <row r="269">
          <cell r="C269" t="str">
            <v>PRT</v>
          </cell>
          <cell r="D269" t="str">
            <v>A1013</v>
          </cell>
        </row>
        <row r="270">
          <cell r="C270" t="str">
            <v>PRT</v>
          </cell>
          <cell r="D270" t="str">
            <v>A1014</v>
          </cell>
        </row>
        <row r="271">
          <cell r="C271" t="str">
            <v>PRT</v>
          </cell>
          <cell r="D271" t="str">
            <v>A1005</v>
          </cell>
        </row>
        <row r="272">
          <cell r="C272" t="str">
            <v>PRT</v>
          </cell>
          <cell r="D272" t="str">
            <v>A1007</v>
          </cell>
        </row>
        <row r="273">
          <cell r="C273" t="str">
            <v>SBW</v>
          </cell>
          <cell r="D273" t="str">
            <v>W1ZZZ004</v>
          </cell>
        </row>
        <row r="274">
          <cell r="C274" t="str">
            <v>SBW</v>
          </cell>
          <cell r="D274" t="str">
            <v>W9010</v>
          </cell>
        </row>
        <row r="275">
          <cell r="C275" t="str">
            <v>SBW</v>
          </cell>
          <cell r="D275" t="str">
            <v>S1ZZZ004</v>
          </cell>
        </row>
        <row r="276">
          <cell r="C276" t="str">
            <v>SBW</v>
          </cell>
          <cell r="D276" t="str">
            <v>S9010</v>
          </cell>
        </row>
        <row r="277">
          <cell r="C277" t="str">
            <v>SBW</v>
          </cell>
          <cell r="D277" t="str">
            <v>BN1172</v>
          </cell>
        </row>
        <row r="278">
          <cell r="C278" t="str">
            <v>SBW</v>
          </cell>
          <cell r="D278" t="str">
            <v>BN1174</v>
          </cell>
        </row>
        <row r="279">
          <cell r="C279" t="str">
            <v>SBW</v>
          </cell>
          <cell r="D279" t="str">
            <v>BN1176</v>
          </cell>
        </row>
        <row r="280">
          <cell r="C280" t="str">
            <v>SBW</v>
          </cell>
          <cell r="D280" t="str">
            <v>A2004</v>
          </cell>
        </row>
        <row r="281">
          <cell r="C281" t="str">
            <v>SBW</v>
          </cell>
          <cell r="D281" t="str">
            <v>A2005</v>
          </cell>
        </row>
        <row r="282">
          <cell r="C282" t="str">
            <v>SBW</v>
          </cell>
          <cell r="D282" t="str">
            <v>C00007_W011</v>
          </cell>
        </row>
        <row r="283">
          <cell r="C283" t="str">
            <v>SBW</v>
          </cell>
          <cell r="D283" t="str">
            <v>C00008_S011</v>
          </cell>
        </row>
        <row r="284">
          <cell r="C284" t="str">
            <v>SBW</v>
          </cell>
          <cell r="D284" t="str">
            <v>W10004</v>
          </cell>
        </row>
        <row r="285">
          <cell r="C285" t="str">
            <v>SBW</v>
          </cell>
          <cell r="D285" t="str">
            <v>S10004</v>
          </cell>
        </row>
        <row r="286">
          <cell r="C286" t="str">
            <v>SBW</v>
          </cell>
          <cell r="D286" t="str">
            <v>W10001</v>
          </cell>
        </row>
        <row r="287">
          <cell r="C287" t="str">
            <v>SBW</v>
          </cell>
          <cell r="D287" t="str">
            <v>S10001</v>
          </cell>
        </row>
        <row r="288">
          <cell r="C288" t="str">
            <v>SBW</v>
          </cell>
          <cell r="D288" t="str">
            <v>A1013</v>
          </cell>
        </row>
        <row r="289">
          <cell r="C289" t="str">
            <v>SBW</v>
          </cell>
          <cell r="D289" t="str">
            <v>A1014</v>
          </cell>
        </row>
        <row r="290">
          <cell r="C290" t="str">
            <v>SBW</v>
          </cell>
          <cell r="D290" t="str">
            <v>A1005</v>
          </cell>
        </row>
        <row r="291">
          <cell r="C291" t="str">
            <v>SBW</v>
          </cell>
          <cell r="D291" t="str">
            <v>A1007</v>
          </cell>
        </row>
        <row r="292">
          <cell r="C292" t="str">
            <v>SES</v>
          </cell>
          <cell r="D292" t="str">
            <v>W1ZZZ004</v>
          </cell>
        </row>
        <row r="293">
          <cell r="C293" t="str">
            <v>SES</v>
          </cell>
          <cell r="D293" t="str">
            <v>W9010</v>
          </cell>
        </row>
        <row r="294">
          <cell r="C294" t="str">
            <v>SES</v>
          </cell>
          <cell r="D294" t="str">
            <v>S1ZZZ004</v>
          </cell>
        </row>
        <row r="295">
          <cell r="C295" t="str">
            <v>SES</v>
          </cell>
          <cell r="D295" t="str">
            <v>S9010</v>
          </cell>
        </row>
        <row r="296">
          <cell r="C296" t="str">
            <v>SES</v>
          </cell>
          <cell r="D296" t="str">
            <v>BN1172</v>
          </cell>
        </row>
        <row r="297">
          <cell r="C297" t="str">
            <v>SES</v>
          </cell>
          <cell r="D297" t="str">
            <v>BN1174</v>
          </cell>
        </row>
        <row r="298">
          <cell r="C298" t="str">
            <v>SES</v>
          </cell>
          <cell r="D298" t="str">
            <v>BN1176</v>
          </cell>
        </row>
        <row r="299">
          <cell r="C299" t="str">
            <v>SES</v>
          </cell>
          <cell r="D299" t="str">
            <v>A2004</v>
          </cell>
        </row>
        <row r="300">
          <cell r="C300" t="str">
            <v>SES</v>
          </cell>
          <cell r="D300" t="str">
            <v>A2005</v>
          </cell>
        </row>
        <row r="301">
          <cell r="C301" t="str">
            <v>SES</v>
          </cell>
          <cell r="D301" t="str">
            <v>C00007_W011</v>
          </cell>
        </row>
        <row r="302">
          <cell r="C302" t="str">
            <v>SES</v>
          </cell>
          <cell r="D302" t="str">
            <v>C00008_S011</v>
          </cell>
        </row>
        <row r="303">
          <cell r="C303" t="str">
            <v>SES</v>
          </cell>
          <cell r="D303" t="str">
            <v>W10004</v>
          </cell>
        </row>
        <row r="304">
          <cell r="C304" t="str">
            <v>SES</v>
          </cell>
          <cell r="D304" t="str">
            <v>S10004</v>
          </cell>
        </row>
        <row r="305">
          <cell r="C305" t="str">
            <v>SES</v>
          </cell>
          <cell r="D305" t="str">
            <v>W10001</v>
          </cell>
        </row>
        <row r="306">
          <cell r="C306" t="str">
            <v>SES</v>
          </cell>
          <cell r="D306" t="str">
            <v>S10001</v>
          </cell>
        </row>
        <row r="307">
          <cell r="C307" t="str">
            <v>SES</v>
          </cell>
          <cell r="D307" t="str">
            <v>A1013</v>
          </cell>
        </row>
        <row r="308">
          <cell r="C308" t="str">
            <v>SES</v>
          </cell>
          <cell r="D308" t="str">
            <v>A1014</v>
          </cell>
        </row>
        <row r="309">
          <cell r="C309" t="str">
            <v>SES</v>
          </cell>
          <cell r="D309" t="str">
            <v>A1005</v>
          </cell>
        </row>
        <row r="310">
          <cell r="C310" t="str">
            <v>SES</v>
          </cell>
          <cell r="D310" t="str">
            <v>A1007</v>
          </cell>
        </row>
        <row r="311">
          <cell r="C311" t="str">
            <v>SEW</v>
          </cell>
          <cell r="D311" t="str">
            <v>W1ZZZ004</v>
          </cell>
        </row>
        <row r="312">
          <cell r="C312" t="str">
            <v>SEW</v>
          </cell>
          <cell r="D312" t="str">
            <v>W9010</v>
          </cell>
        </row>
        <row r="313">
          <cell r="C313" t="str">
            <v>SEW</v>
          </cell>
          <cell r="D313" t="str">
            <v>S1ZZZ004</v>
          </cell>
        </row>
        <row r="314">
          <cell r="C314" t="str">
            <v>SEW</v>
          </cell>
          <cell r="D314" t="str">
            <v>S9010</v>
          </cell>
        </row>
        <row r="315">
          <cell r="C315" t="str">
            <v>SEW</v>
          </cell>
          <cell r="D315" t="str">
            <v>BN1172</v>
          </cell>
        </row>
        <row r="316">
          <cell r="C316" t="str">
            <v>SEW</v>
          </cell>
          <cell r="D316" t="str">
            <v>BN1174</v>
          </cell>
        </row>
        <row r="317">
          <cell r="C317" t="str">
            <v>SEW</v>
          </cell>
          <cell r="D317" t="str">
            <v>BN1176</v>
          </cell>
        </row>
        <row r="318">
          <cell r="C318" t="str">
            <v>SEW</v>
          </cell>
          <cell r="D318" t="str">
            <v>A2004</v>
          </cell>
        </row>
        <row r="319">
          <cell r="C319" t="str">
            <v>SEW</v>
          </cell>
          <cell r="D319" t="str">
            <v>A2005</v>
          </cell>
        </row>
        <row r="320">
          <cell r="C320" t="str">
            <v>SEW</v>
          </cell>
          <cell r="D320" t="str">
            <v>C00007_W011</v>
          </cell>
        </row>
        <row r="321">
          <cell r="C321" t="str">
            <v>SEW</v>
          </cell>
          <cell r="D321" t="str">
            <v>C00008_S011</v>
          </cell>
        </row>
        <row r="322">
          <cell r="C322" t="str">
            <v>SEW</v>
          </cell>
          <cell r="D322" t="str">
            <v>W10004</v>
          </cell>
        </row>
        <row r="323">
          <cell r="C323" t="str">
            <v>SEW</v>
          </cell>
          <cell r="D323" t="str">
            <v>S10004</v>
          </cell>
        </row>
        <row r="324">
          <cell r="C324" t="str">
            <v>SEW</v>
          </cell>
          <cell r="D324" t="str">
            <v>W10001</v>
          </cell>
        </row>
        <row r="325">
          <cell r="C325" t="str">
            <v>SEW</v>
          </cell>
          <cell r="D325" t="str">
            <v>S10001</v>
          </cell>
        </row>
        <row r="326">
          <cell r="C326" t="str">
            <v>SEW</v>
          </cell>
          <cell r="D326" t="str">
            <v>A1013</v>
          </cell>
        </row>
        <row r="327">
          <cell r="C327" t="str">
            <v>SEW</v>
          </cell>
          <cell r="D327" t="str">
            <v>A1014</v>
          </cell>
        </row>
        <row r="328">
          <cell r="C328" t="str">
            <v>SEW</v>
          </cell>
          <cell r="D328" t="str">
            <v>A1005</v>
          </cell>
        </row>
        <row r="329">
          <cell r="C329" t="str">
            <v>SEW</v>
          </cell>
          <cell r="D329" t="str">
            <v>A1007</v>
          </cell>
        </row>
        <row r="330">
          <cell r="C330" t="str">
            <v>SSC</v>
          </cell>
          <cell r="D330" t="str">
            <v>W1ZZZ004</v>
          </cell>
        </row>
        <row r="331">
          <cell r="C331" t="str">
            <v>SSC</v>
          </cell>
          <cell r="D331" t="str">
            <v>W9010</v>
          </cell>
        </row>
        <row r="332">
          <cell r="C332" t="str">
            <v>SSC</v>
          </cell>
          <cell r="D332" t="str">
            <v>S1ZZZ004</v>
          </cell>
        </row>
        <row r="333">
          <cell r="C333" t="str">
            <v>SSC</v>
          </cell>
          <cell r="D333" t="str">
            <v>S9010</v>
          </cell>
        </row>
        <row r="334">
          <cell r="C334" t="str">
            <v>SSC</v>
          </cell>
          <cell r="D334" t="str">
            <v>BN1172</v>
          </cell>
        </row>
        <row r="335">
          <cell r="C335" t="str">
            <v>SSC</v>
          </cell>
          <cell r="D335" t="str">
            <v>BN1174</v>
          </cell>
        </row>
        <row r="336">
          <cell r="C336" t="str">
            <v>SSC</v>
          </cell>
          <cell r="D336" t="str">
            <v>BN1176</v>
          </cell>
        </row>
        <row r="337">
          <cell r="C337" t="str">
            <v>SSC</v>
          </cell>
          <cell r="D337" t="str">
            <v>A2004</v>
          </cell>
        </row>
        <row r="338">
          <cell r="C338" t="str">
            <v>SSC</v>
          </cell>
          <cell r="D338" t="str">
            <v>A2005</v>
          </cell>
        </row>
        <row r="339">
          <cell r="C339" t="str">
            <v>SSC</v>
          </cell>
          <cell r="D339" t="str">
            <v>C00007_W011</v>
          </cell>
        </row>
        <row r="340">
          <cell r="C340" t="str">
            <v>SSC</v>
          </cell>
          <cell r="D340" t="str">
            <v>C00008_S011</v>
          </cell>
        </row>
        <row r="341">
          <cell r="C341" t="str">
            <v>SSC</v>
          </cell>
          <cell r="D341" t="str">
            <v>W10004</v>
          </cell>
        </row>
        <row r="342">
          <cell r="C342" t="str">
            <v>SSC</v>
          </cell>
          <cell r="D342" t="str">
            <v>S10004</v>
          </cell>
        </row>
        <row r="343">
          <cell r="C343" t="str">
            <v>SSC</v>
          </cell>
          <cell r="D343" t="str">
            <v>W10001</v>
          </cell>
        </row>
        <row r="344">
          <cell r="C344" t="str">
            <v>SSC</v>
          </cell>
          <cell r="D344" t="str">
            <v>S10001</v>
          </cell>
        </row>
        <row r="345">
          <cell r="C345" t="str">
            <v>SSC</v>
          </cell>
          <cell r="D345" t="str">
            <v>A1013</v>
          </cell>
        </row>
        <row r="346">
          <cell r="C346" t="str">
            <v>SSC</v>
          </cell>
          <cell r="D346" t="str">
            <v>A1014</v>
          </cell>
        </row>
        <row r="347">
          <cell r="C347" t="str">
            <v>SSC</v>
          </cell>
          <cell r="D347" t="str">
            <v>A1005</v>
          </cell>
        </row>
        <row r="348">
          <cell r="C348" t="str">
            <v>SSC</v>
          </cell>
          <cell r="D348" t="str">
            <v>A1007</v>
          </cell>
        </row>
      </sheetData>
      <sheetData sheetId="9">
        <row r="10">
          <cell r="D10" t="str">
            <v>Draft standard menu</v>
          </cell>
          <cell r="E10" t="str">
            <v>Draft enhanced menu</v>
          </cell>
          <cell r="F10" t="str">
            <v>Spare 1</v>
          </cell>
          <cell r="G10" t="str">
            <v>Spare 2</v>
          </cell>
          <cell r="H10" t="str">
            <v>Spare 3</v>
          </cell>
          <cell r="I10" t="str">
            <v>Spare 4</v>
          </cell>
        </row>
      </sheetData>
      <sheetData sheetId="10">
        <row r="21">
          <cell r="D21" t="str">
            <v>ANH</v>
          </cell>
          <cell r="E21" t="str">
            <v>NES</v>
          </cell>
          <cell r="F21" t="str">
            <v>NWT</v>
          </cell>
          <cell r="G21" t="str">
            <v>SRN</v>
          </cell>
          <cell r="H21" t="str">
            <v>SVT</v>
          </cell>
          <cell r="I21" t="str">
            <v>SWT</v>
          </cell>
          <cell r="J21" t="str">
            <v>TMS</v>
          </cell>
          <cell r="K21" t="str">
            <v>WSH</v>
          </cell>
          <cell r="L21" t="str">
            <v>WSX</v>
          </cell>
          <cell r="M21" t="str">
            <v>YKY</v>
          </cell>
          <cell r="N21" t="str">
            <v>AFW</v>
          </cell>
          <cell r="O21" t="str">
            <v>BRL</v>
          </cell>
          <cell r="P21" t="str">
            <v>DVW</v>
          </cell>
          <cell r="Q21" t="str">
            <v>PRT</v>
          </cell>
          <cell r="R21" t="str">
            <v>SBW</v>
          </cell>
          <cell r="S21" t="str">
            <v>SES</v>
          </cell>
          <cell r="T21" t="str">
            <v>SEW</v>
          </cell>
          <cell r="U21" t="str">
            <v>SSC</v>
          </cell>
        </row>
      </sheetData>
      <sheetData sheetId="11"/>
      <sheetData sheetId="12" refreshError="1"/>
      <sheetData sheetId="13" refreshError="1"/>
      <sheetData sheetId="14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80C96702-BC19-474F-82FD-17A36D634721}" autoFormatId="16" applyNumberFormats="0" applyBorderFormats="0" applyFontFormats="0" applyPatternFormats="0" applyAlignmentFormats="0" applyWidthHeightFormats="0">
  <queryTableRefresh nextId="1335">
    <queryTableFields count="582">
      <queryTableField id="194" name="companycode" tableColumnId="194"/>
      <queryTableField id="198" name="financial year" tableColumnId="1"/>
      <queryTableField id="193" name="C_CD0014_PR19WW1" tableColumnId="193"/>
      <queryTableField id="200" name="BM402SC" tableColumnId="2"/>
      <queryTableField id="201" name="BM836SC" tableColumnId="3"/>
      <queryTableField id="202" name="BM431SC" tableColumnId="4"/>
      <queryTableField id="203" name="BM140SC" tableColumnId="5"/>
      <queryTableField id="204" name="BM839ISC" tableColumnId="6"/>
      <queryTableField id="205" name="BM839NISC" tableColumnId="7"/>
      <queryTableField id="206" name="BM839OSC" tableColumnId="8"/>
      <queryTableField id="207" name="BC30945SC" tableColumnId="9"/>
      <queryTableField id="208" name="CS00036SC" tableColumnId="10"/>
      <queryTableField id="209" name="BM502ST" tableColumnId="11"/>
      <queryTableField id="210" name="BM836ST" tableColumnId="12"/>
      <queryTableField id="211" name="BM531ST" tableColumnId="13"/>
      <queryTableField id="212" name="BM140ST" tableColumnId="14"/>
      <queryTableField id="213" name="BM839IST" tableColumnId="15"/>
      <queryTableField id="214" name="BM839NIST" tableColumnId="16"/>
      <queryTableField id="215" name="BM839OST" tableColumnId="17"/>
      <queryTableField id="216" name="BC30945ST" tableColumnId="18"/>
      <queryTableField id="217" name="CS00036ST" tableColumnId="19"/>
      <queryTableField id="218" name="BM602STP" tableColumnId="20"/>
      <queryTableField id="219" name="BM836STP" tableColumnId="21"/>
      <queryTableField id="220" name="BM631STP" tableColumnId="22"/>
      <queryTableField id="221" name="BM140STP" tableColumnId="23"/>
      <queryTableField id="222" name="BM839ISTP" tableColumnId="24"/>
      <queryTableField id="223" name="BM839NISTP" tableColumnId="25"/>
      <queryTableField id="224" name="BM839OSTP" tableColumnId="26"/>
      <queryTableField id="225" name="BC30945STP" tableColumnId="27"/>
      <queryTableField id="226" name="CS00036STP" tableColumnId="28"/>
      <queryTableField id="227" name="BM602SDT" tableColumnId="29"/>
      <queryTableField id="228" name="BM836SDT" tableColumnId="30"/>
      <queryTableField id="229" name="BM631SDT" tableColumnId="31"/>
      <queryTableField id="230" name="BM140SDT" tableColumnId="32"/>
      <queryTableField id="231" name="BM839ISDT" tableColumnId="33"/>
      <queryTableField id="232" name="BM839NISDT" tableColumnId="34"/>
      <queryTableField id="233" name="BM839OSDT" tableColumnId="35"/>
      <queryTableField id="234" name="BC30945SDT" tableColumnId="36"/>
      <queryTableField id="235" name="CS00036SDT" tableColumnId="37"/>
      <queryTableField id="236" name="BM602SDD" tableColumnId="38"/>
      <queryTableField id="237" name="BM836SDD" tableColumnId="39"/>
      <queryTableField id="238" name="BM631SDD" tableColumnId="40"/>
      <queryTableField id="239" name="BM140SDD" tableColumnId="41"/>
      <queryTableField id="240" name="BM839ISDD" tableColumnId="42"/>
      <queryTableField id="241" name="BM839NISDD" tableColumnId="43"/>
      <queryTableField id="242" name="BM839OSDD" tableColumnId="44"/>
      <queryTableField id="243" name="BC30945SDD" tableColumnId="45"/>
      <queryTableField id="244" name="CS00036SDD" tableColumnId="46"/>
      <queryTableField id="245" name="BM802CAS_21" tableColumnId="47"/>
      <queryTableField id="246" name="BM836CAS_21" tableColumnId="48"/>
      <queryTableField id="247" name="BM831CAS_21" tableColumnId="49"/>
      <queryTableField id="248" name="BM140CAS_21" tableColumnId="50"/>
      <queryTableField id="249" name="BM839ICAW_21" tableColumnId="51"/>
      <queryTableField id="250" name="BM839NICAW_21" tableColumnId="52"/>
      <queryTableField id="251" name="BM839OCAW_21" tableColumnId="53"/>
      <queryTableField id="252" name="BC30945CAS_21" tableColumnId="54"/>
      <queryTableField id="253" name="CS00036CAS_21" tableColumnId="55"/>
      <queryTableField id="254" name="APP28RR_WW0002" tableColumnId="56"/>
      <queryTableField id="255" name="APP28RR_WW0003" tableColumnId="57"/>
      <queryTableField id="256" name="S3020SC" tableColumnId="58"/>
      <queryTableField id="257" name="S3021SC" tableColumnId="59"/>
      <queryTableField id="258" name="S3023SC" tableColumnId="60"/>
      <queryTableField id="259" name="S3024SC" tableColumnId="61"/>
      <queryTableField id="260" name="S3020ST" tableColumnId="62"/>
      <queryTableField id="261" name="S3021ST" tableColumnId="63"/>
      <queryTableField id="262" name="S3023ST" tableColumnId="64"/>
      <queryTableField id="263" name="S3024ST" tableColumnId="65"/>
      <queryTableField id="264" name="S3020STP" tableColumnId="66"/>
      <queryTableField id="265" name="S3021STP" tableColumnId="67"/>
      <queryTableField id="266" name="S3023STP" tableColumnId="68"/>
      <queryTableField id="267" name="S3024STP" tableColumnId="69"/>
      <queryTableField id="268" name="S3020SDT" tableColumnId="70"/>
      <queryTableField id="269" name="S3021SDT" tableColumnId="71"/>
      <queryTableField id="270" name="S3023SDT" tableColumnId="72"/>
      <queryTableField id="271" name="S3024SDT" tableColumnId="73"/>
      <queryTableField id="272" name="S3020SDD" tableColumnId="74"/>
      <queryTableField id="273" name="S3021SDD" tableColumnId="75"/>
      <queryTableField id="274" name="S3023SDD" tableColumnId="76"/>
      <queryTableField id="275" name="S3024SDD" tableColumnId="77"/>
      <queryTableField id="276" name="S3020CAS_21" tableColumnId="78"/>
      <queryTableField id="277" name="S3021CAS_21" tableColumnId="79"/>
      <queryTableField id="278" name="S3023CAS_21" tableColumnId="80"/>
      <queryTableField id="279" name="S3024CAS_21" tableColumnId="81"/>
      <queryTableField id="731" name="W3032NPSC" tableColumnId="535"/>
      <queryTableField id="732" name="W3032NPST" tableColumnId="536"/>
      <queryTableField id="733" name="W3032SL" tableColumnId="537"/>
      <queryTableField id="734" name="W3032OTHTOT_21" tableColumnId="538"/>
      <queryTableField id="735" name="W3036NPSC" tableColumnId="539"/>
      <queryTableField id="736" name="W3036NPST" tableColumnId="540"/>
      <queryTableField id="737" name="W3036SL" tableColumnId="541"/>
      <queryTableField id="738" name="W3036OTHTOT" tableColumnId="542"/>
      <queryTableField id="280" name="BP3410" tableColumnId="82"/>
      <queryTableField id="281" name="BP3415" tableColumnId="83"/>
      <queryTableField id="282" name="BN2130" tableColumnId="84"/>
      <queryTableField id="283" name="BN2140" tableColumnId="85"/>
      <queryTableField id="284" name="BN2150" tableColumnId="86"/>
      <queryTableField id="285" name="BN2250" tableColumnId="87"/>
      <queryTableField id="286" name="BN2260" tableColumnId="88"/>
      <queryTableField id="287" name="BN2270" tableColumnId="89"/>
      <queryTableField id="288" name="BN2285" tableColumnId="90"/>
      <queryTableField id="289" name="BN1178" tableColumnId="91"/>
      <queryTableField id="290" name="BN2630" tableColumnId="92"/>
      <queryTableField id="291" name="BN2620" tableColumnId="93"/>
      <queryTableField id="292" name="S4029" tableColumnId="94"/>
      <queryTableField id="293" name="S6019" tableColumnId="95"/>
      <queryTableField id="294" name="BN13522" tableColumnId="96"/>
      <queryTableField id="295" name="BN13521" tableColumnId="97"/>
      <queryTableField id="296" name="BN13520" tableColumnId="98"/>
      <queryTableField id="297" name="CPMS2005" tableColumnId="99"/>
      <queryTableField id="298" name="CPMS2004" tableColumnId="100"/>
      <queryTableField id="299" name="CPMS2014" tableColumnId="101"/>
      <queryTableField id="300" name="BB2370" tableColumnId="102"/>
      <queryTableField id="301" name="CPMS2012" tableColumnId="103"/>
      <queryTableField id="302" name="CPMS2015" tableColumnId="104"/>
      <queryTableField id="303" name="BN13519" tableColumnId="105"/>
      <queryTableField id="304" name="BN13523" tableColumnId="106"/>
      <queryTableField id="305" name="BN13524" tableColumnId="107"/>
      <queryTableField id="306" name="BN13525" tableColumnId="108"/>
      <queryTableField id="307" name="BN13526" tableColumnId="109"/>
      <queryTableField id="308" name="BN13527" tableColumnId="110"/>
      <queryTableField id="309" name="BN13534" tableColumnId="111"/>
      <queryTableField id="310" name="BN13535_21" tableColumnId="112"/>
      <queryTableField id="311" name="BN13528" tableColumnId="113"/>
      <queryTableField id="312" name="STWD001" tableColumnId="114"/>
      <queryTableField id="313" name="STWD002" tableColumnId="115"/>
      <queryTableField id="314" name="STWD003" tableColumnId="116"/>
      <queryTableField id="315" name="STWD004" tableColumnId="117"/>
      <queryTableField id="316" name="STWD005" tableColumnId="118"/>
      <queryTableField id="317" name="STWD006" tableColumnId="119"/>
      <queryTableField id="318" name="STWD007" tableColumnId="120"/>
      <queryTableField id="319" name="STWD012_21" tableColumnId="121"/>
      <queryTableField id="320" name="STWDP001" tableColumnId="122"/>
      <queryTableField id="321" name="STWDP002" tableColumnId="123"/>
      <queryTableField id="322" name="STWDP003" tableColumnId="124"/>
      <queryTableField id="323" name="STWDP004" tableColumnId="125"/>
      <queryTableField id="324" name="STWDP005_21" tableColumnId="126"/>
      <queryTableField id="325" name="STWDB001" tableColumnId="127"/>
      <queryTableField id="326" name="STWDB002" tableColumnId="128"/>
      <queryTableField id="327" name="STWDB003" tableColumnId="129"/>
      <queryTableField id="328" name="STWDB004" tableColumnId="130"/>
      <queryTableField id="329" name="STWDB005" tableColumnId="131"/>
      <queryTableField id="330" name="STWDB006_21" tableColumnId="132"/>
      <queryTableField id="331" name="STWDA001" tableColumnId="133"/>
      <queryTableField id="332" name="STWDA002" tableColumnId="134"/>
      <queryTableField id="333" name="STWDA003" tableColumnId="135"/>
      <queryTableField id="334" name="STWDA004" tableColumnId="136"/>
      <queryTableField id="335" name="STWDA005" tableColumnId="137"/>
      <queryTableField id="336" name="STWDA006_21" tableColumnId="138"/>
      <queryTableField id="337" name="STWD015" tableColumnId="139"/>
      <queryTableField id="338" name="STWD016" tableColumnId="140"/>
      <queryTableField id="339" name="STWD017" tableColumnId="141"/>
      <queryTableField id="340" name="STWD018" tableColumnId="142"/>
      <queryTableField id="341" name="STWD019" tableColumnId="143"/>
      <queryTableField id="342" name="STWD020" tableColumnId="144"/>
      <queryTableField id="343" name="STWD021" tableColumnId="145"/>
      <queryTableField id="344" name="STWD026_21" tableColumnId="146"/>
      <queryTableField id="345" name="STWDP015" tableColumnId="147"/>
      <queryTableField id="346" name="STWDP016" tableColumnId="148"/>
      <queryTableField id="347" name="STWDP017" tableColumnId="149"/>
      <queryTableField id="348" name="STWDP018" tableColumnId="150"/>
      <queryTableField id="349" name="STWDP019_21" tableColumnId="151"/>
      <queryTableField id="350" name="STWDB015" tableColumnId="152"/>
      <queryTableField id="351" name="STWDB016" tableColumnId="153"/>
      <queryTableField id="352" name="STWDB017" tableColumnId="154"/>
      <queryTableField id="353" name="STWDB018" tableColumnId="155"/>
      <queryTableField id="354" name="STWDB019" tableColumnId="156"/>
      <queryTableField id="355" name="STWDB020_21" tableColumnId="157"/>
      <queryTableField id="356" name="STWDA015" tableColumnId="158"/>
      <queryTableField id="357" name="STWDA016" tableColumnId="159"/>
      <queryTableField id="358" name="STWDA017" tableColumnId="160"/>
      <queryTableField id="359" name="STWDA018" tableColumnId="161"/>
      <queryTableField id="360" name="STWDA019" tableColumnId="162"/>
      <queryTableField id="361" name="STWDA020_21" tableColumnId="163"/>
      <queryTableField id="362" name="STWD029" tableColumnId="164"/>
      <queryTableField id="363" name="STWD030" tableColumnId="165"/>
      <queryTableField id="364" name="STWD031" tableColumnId="166"/>
      <queryTableField id="365" name="STWD032" tableColumnId="167"/>
      <queryTableField id="366" name="STWD033" tableColumnId="168"/>
      <queryTableField id="367" name="STWD034" tableColumnId="169"/>
      <queryTableField id="368" name="STWD035" tableColumnId="170"/>
      <queryTableField id="369" name="STWD040_21" tableColumnId="171"/>
      <queryTableField id="370" name="STWDP029" tableColumnId="172"/>
      <queryTableField id="371" name="STWDP030" tableColumnId="173"/>
      <queryTableField id="372" name="STWDP031" tableColumnId="174"/>
      <queryTableField id="373" name="STWDP032" tableColumnId="175"/>
      <queryTableField id="374" name="STWDP033_21" tableColumnId="176"/>
      <queryTableField id="375" name="STWDB029" tableColumnId="177"/>
      <queryTableField id="376" name="STWDB030" tableColumnId="178"/>
      <queryTableField id="377" name="STWDB031" tableColumnId="179"/>
      <queryTableField id="378" name="STWDB032" tableColumnId="180"/>
      <queryTableField id="379" name="STWDB033" tableColumnId="181"/>
      <queryTableField id="380" name="STWDB034_21" tableColumnId="182"/>
      <queryTableField id="381" name="STWDA029" tableColumnId="183"/>
      <queryTableField id="382" name="STWDA030" tableColumnId="184"/>
      <queryTableField id="383" name="STWDA031" tableColumnId="185"/>
      <queryTableField id="384" name="STWDA032" tableColumnId="186"/>
      <queryTableField id="385" name="STWDA033" tableColumnId="187"/>
      <queryTableField id="386" name="STWDA034_21" tableColumnId="188"/>
      <queryTableField id="387" name="STWD043" tableColumnId="189"/>
      <queryTableField id="388" name="STWD044" tableColumnId="190"/>
      <queryTableField id="389" name="STWD045" tableColumnId="191"/>
      <queryTableField id="390" name="STWD046" tableColumnId="192"/>
      <queryTableField id="391" name="STWD047" tableColumnId="195"/>
      <queryTableField id="392" name="STWD048" tableColumnId="196"/>
      <queryTableField id="393" name="STWD049" tableColumnId="197"/>
      <queryTableField id="394" name="STWD054_21" tableColumnId="198"/>
      <queryTableField id="395" name="STWDP043" tableColumnId="199"/>
      <queryTableField id="396" name="STWDP044" tableColumnId="200"/>
      <queryTableField id="397" name="STWDP045" tableColumnId="201"/>
      <queryTableField id="398" name="STWDP046" tableColumnId="202"/>
      <queryTableField id="399" name="STWDP047_21" tableColumnId="203"/>
      <queryTableField id="400" name="STWDB043" tableColumnId="204"/>
      <queryTableField id="401" name="STWDB044" tableColumnId="205"/>
      <queryTableField id="402" name="STWDB045" tableColumnId="206"/>
      <queryTableField id="403" name="STWDB046" tableColumnId="207"/>
      <queryTableField id="404" name="STWDB047" tableColumnId="208"/>
      <queryTableField id="405" name="STWDB048_21" tableColumnId="209"/>
      <queryTableField id="406" name="STWDA043_21" tableColumnId="210"/>
      <queryTableField id="407" name="STWDA044" tableColumnId="211"/>
      <queryTableField id="408" name="STWDA045" tableColumnId="212"/>
      <queryTableField id="409" name="STWDA046" tableColumnId="213"/>
      <queryTableField id="410" name="STWDA047" tableColumnId="214"/>
      <queryTableField id="411" name="STWDA048_21" tableColumnId="215"/>
      <queryTableField id="412" name="STWD057" tableColumnId="216"/>
      <queryTableField id="413" name="STWD058" tableColumnId="217"/>
      <queryTableField id="414" name="STWD059" tableColumnId="218"/>
      <queryTableField id="415" name="STWD060" tableColumnId="219"/>
      <queryTableField id="416" name="STWD061" tableColumnId="220"/>
      <queryTableField id="417" name="STWD062" tableColumnId="221"/>
      <queryTableField id="418" name="STWD063" tableColumnId="222"/>
      <queryTableField id="419" name="STWD068_21" tableColumnId="223"/>
      <queryTableField id="420" name="STWDP057" tableColumnId="224"/>
      <queryTableField id="421" name="STWDP058" tableColumnId="225"/>
      <queryTableField id="422" name="STWDP059" tableColumnId="226"/>
      <queryTableField id="423" name="STWDP060" tableColumnId="227"/>
      <queryTableField id="424" name="STWDP061_21" tableColumnId="228"/>
      <queryTableField id="425" name="STWDB057" tableColumnId="229"/>
      <queryTableField id="426" name="STWDB058" tableColumnId="230"/>
      <queryTableField id="427" name="STWDB059" tableColumnId="231"/>
      <queryTableField id="428" name="STWDB060" tableColumnId="232"/>
      <queryTableField id="429" name="STWDB061" tableColumnId="233"/>
      <queryTableField id="430" name="STWDB062_21" tableColumnId="234"/>
      <queryTableField id="431" name="STWDA057" tableColumnId="235"/>
      <queryTableField id="432" name="STWDA058" tableColumnId="236"/>
      <queryTableField id="433" name="STWDA059" tableColumnId="237"/>
      <queryTableField id="434" name="STWDA060" tableColumnId="238"/>
      <queryTableField id="435" name="STWDA061" tableColumnId="239"/>
      <queryTableField id="436" name="STWDA062_21" tableColumnId="240"/>
      <queryTableField id="437" name="STWD101" tableColumnId="241"/>
      <queryTableField id="438" name="STWD102" tableColumnId="242"/>
      <queryTableField id="439" name="STWD103" tableColumnId="243"/>
      <queryTableField id="440" name="STWD104" tableColumnId="244"/>
      <queryTableField id="441" name="STWD105" tableColumnId="245"/>
      <queryTableField id="442" name="STWD106" tableColumnId="246"/>
      <queryTableField id="443" name="STWD107" tableColumnId="247"/>
      <queryTableField id="444" name="STWD108_21" tableColumnId="248"/>
      <queryTableField id="445" name="STWDP101" tableColumnId="249"/>
      <queryTableField id="446" name="STWDP102" tableColumnId="250"/>
      <queryTableField id="447" name="STWDP103" tableColumnId="251"/>
      <queryTableField id="448" name="STWDP104" tableColumnId="252"/>
      <queryTableField id="449" name="STWDP105_21" tableColumnId="253"/>
      <queryTableField id="450" name="STWDB101" tableColumnId="254"/>
      <queryTableField id="451" name="STWDB102" tableColumnId="255"/>
      <queryTableField id="452" name="STWDB103" tableColumnId="256"/>
      <queryTableField id="453" name="STWDB104" tableColumnId="257"/>
      <queryTableField id="454" name="STWDB105" tableColumnId="258"/>
      <queryTableField id="455" name="STWDB106_21" tableColumnId="259"/>
      <queryTableField id="456" name="STWDA101" tableColumnId="260"/>
      <queryTableField id="457" name="STWDA102" tableColumnId="261"/>
      <queryTableField id="458" name="STWDA103" tableColumnId="262"/>
      <queryTableField id="459" name="STWDA104" tableColumnId="263"/>
      <queryTableField id="460" name="STWDA105" tableColumnId="264"/>
      <queryTableField id="461" name="STWDA106_21" tableColumnId="265"/>
      <queryTableField id="462" name="STWD121_21" tableColumnId="266"/>
      <queryTableField id="463" name="STWD122_21" tableColumnId="267"/>
      <queryTableField id="464" name="STWD123_21" tableColumnId="268"/>
      <queryTableField id="465" name="STWD124_21" tableColumnId="269"/>
      <queryTableField id="466" name="STWD125_21" tableColumnId="270"/>
      <queryTableField id="467" name="STWD126_21" tableColumnId="271"/>
      <queryTableField id="468" name="STWD127_21" tableColumnId="272"/>
      <queryTableField id="469" name="STWD128_21" tableColumnId="273"/>
      <queryTableField id="470" name="STWDP121_21" tableColumnId="274"/>
      <queryTableField id="471" name="STWDP122_21" tableColumnId="275"/>
      <queryTableField id="472" name="STWDP123_21" tableColumnId="276"/>
      <queryTableField id="473" name="STWDP124_21" tableColumnId="277"/>
      <queryTableField id="474" name="STWDP125_21" tableColumnId="278"/>
      <queryTableField id="475" name="STWDB121_21" tableColumnId="279"/>
      <queryTableField id="476" name="STWDB122_21" tableColumnId="280"/>
      <queryTableField id="477" name="STWDB123_21" tableColumnId="281"/>
      <queryTableField id="478" name="STWDB124_21" tableColumnId="282"/>
      <queryTableField id="479" name="STWDB125_21" tableColumnId="283"/>
      <queryTableField id="480" name="STWDB126_21" tableColumnId="284"/>
      <queryTableField id="481" name="STWDA121" tableColumnId="285"/>
      <queryTableField id="482" name="STWDA122_21" tableColumnId="286"/>
      <queryTableField id="483" name="STWDA123_21" tableColumnId="287"/>
      <queryTableField id="484" name="STWDA124_21" tableColumnId="288"/>
      <queryTableField id="485" name="STWDA125_21" tableColumnId="289"/>
      <queryTableField id="486" name="STWDA126_21" tableColumnId="290"/>
      <queryTableField id="487" name="STWD130" tableColumnId="291"/>
      <queryTableField id="488" name="STWC001" tableColumnId="292"/>
      <queryTableField id="489" name="STWC002" tableColumnId="293"/>
      <queryTableField id="490" name="STWC003" tableColumnId="294"/>
      <queryTableField id="491" name="STWC004" tableColumnId="295"/>
      <queryTableField id="492" name="STWC005" tableColumnId="296"/>
      <queryTableField id="493" name="STWC006" tableColumnId="297"/>
      <queryTableField id="494" name="STWC007" tableColumnId="298"/>
      <queryTableField id="495" name="STWC108_21" tableColumnId="299"/>
      <queryTableField id="496" name="STWCP001" tableColumnId="300"/>
      <queryTableField id="497" name="STWCP002" tableColumnId="301"/>
      <queryTableField id="498" name="STWCP003" tableColumnId="302"/>
      <queryTableField id="499" name="STWCP004" tableColumnId="303"/>
      <queryTableField id="500" name="STWCP005_21" tableColumnId="304"/>
      <queryTableField id="501" name="STWCB001" tableColumnId="305"/>
      <queryTableField id="502" name="STWCB002" tableColumnId="306"/>
      <queryTableField id="503" name="STWCB003" tableColumnId="307"/>
      <queryTableField id="504" name="STWCB004" tableColumnId="308"/>
      <queryTableField id="505" name="STWCB005" tableColumnId="309"/>
      <queryTableField id="506" name="STWCB006_21" tableColumnId="310"/>
      <queryTableField id="507" name="STWCA001" tableColumnId="311"/>
      <queryTableField id="508" name="STWCA002" tableColumnId="312"/>
      <queryTableField id="509" name="STWCA003" tableColumnId="313"/>
      <queryTableField id="510" name="STWCA004" tableColumnId="314"/>
      <queryTableField id="511" name="STWCA005" tableColumnId="315"/>
      <queryTableField id="512" name="STWCA006_21" tableColumnId="316"/>
      <queryTableField id="513" name="STWC015" tableColumnId="317"/>
      <queryTableField id="514" name="STWC016" tableColumnId="318"/>
      <queryTableField id="515" name="STWC017" tableColumnId="319"/>
      <queryTableField id="516" name="STWC018" tableColumnId="320"/>
      <queryTableField id="517" name="STWC019" tableColumnId="321"/>
      <queryTableField id="518" name="STWC020" tableColumnId="322"/>
      <queryTableField id="519" name="STWC021" tableColumnId="323"/>
      <queryTableField id="520" name="STWC109_21" tableColumnId="324"/>
      <queryTableField id="521" name="STWCP015" tableColumnId="325"/>
      <queryTableField id="522" name="STWCP016" tableColumnId="326"/>
      <queryTableField id="523" name="STWCP017" tableColumnId="327"/>
      <queryTableField id="524" name="STWCP018" tableColumnId="328"/>
      <queryTableField id="525" name="STWCP019_21" tableColumnId="329"/>
      <queryTableField id="526" name="STWCB015" tableColumnId="330"/>
      <queryTableField id="527" name="STWCB016" tableColumnId="331"/>
      <queryTableField id="528" name="STWCB017" tableColumnId="332"/>
      <queryTableField id="529" name="STWCB018" tableColumnId="333"/>
      <queryTableField id="530" name="STWCB019" tableColumnId="334"/>
      <queryTableField id="531" name="STWCB020_21" tableColumnId="335"/>
      <queryTableField id="532" name="STWCA015" tableColumnId="336"/>
      <queryTableField id="533" name="STWCA016" tableColumnId="337"/>
      <queryTableField id="534" name="STWCA017" tableColumnId="338"/>
      <queryTableField id="535" name="STWCA018" tableColumnId="339"/>
      <queryTableField id="536" name="STWCA019" tableColumnId="340"/>
      <queryTableField id="537" name="STWCA020_21" tableColumnId="341"/>
      <queryTableField id="538" name="STWC029" tableColumnId="342"/>
      <queryTableField id="539" name="STWC030" tableColumnId="343"/>
      <queryTableField id="540" name="STWC031" tableColumnId="344"/>
      <queryTableField id="541" name="STWC032" tableColumnId="345"/>
      <queryTableField id="542" name="STWC033" tableColumnId="346"/>
      <queryTableField id="543" name="STWC034" tableColumnId="347"/>
      <queryTableField id="544" name="STWC035" tableColumnId="348"/>
      <queryTableField id="545" name="STWC110_21" tableColumnId="349"/>
      <queryTableField id="546" name="STWCP029" tableColumnId="350"/>
      <queryTableField id="547" name="STWCP030" tableColumnId="351"/>
      <queryTableField id="548" name="STWCP031" tableColumnId="352"/>
      <queryTableField id="549" name="STWCP032" tableColumnId="353"/>
      <queryTableField id="550" name="STWCP033_21" tableColumnId="354"/>
      <queryTableField id="551" name="STWCB029" tableColumnId="355"/>
      <queryTableField id="552" name="STWCB030" tableColumnId="356"/>
      <queryTableField id="553" name="STWCB031" tableColumnId="357"/>
      <queryTableField id="554" name="STWCB032" tableColumnId="358"/>
      <queryTableField id="555" name="STWCB033" tableColumnId="359"/>
      <queryTableField id="556" name="STWCB034_21" tableColumnId="360"/>
      <queryTableField id="557" name="STWCA029" tableColumnId="361"/>
      <queryTableField id="558" name="STWCA030" tableColumnId="362"/>
      <queryTableField id="559" name="STWCA031" tableColumnId="363"/>
      <queryTableField id="560" name="STWCA032" tableColumnId="364"/>
      <queryTableField id="561" name="STWCA033" tableColumnId="365"/>
      <queryTableField id="562" name="STWCA034_21" tableColumnId="366"/>
      <queryTableField id="563" name="STWC043" tableColumnId="367"/>
      <queryTableField id="564" name="STWC044" tableColumnId="368"/>
      <queryTableField id="565" name="STWC045" tableColumnId="369"/>
      <queryTableField id="566" name="STWC046" tableColumnId="370"/>
      <queryTableField id="567" name="STWC047" tableColumnId="371"/>
      <queryTableField id="568" name="STWC048" tableColumnId="372"/>
      <queryTableField id="569" name="STWC049" tableColumnId="373"/>
      <queryTableField id="570" name="STWC111_21" tableColumnId="374"/>
      <queryTableField id="571" name="STWCP043" tableColumnId="375"/>
      <queryTableField id="572" name="STWCP044" tableColumnId="376"/>
      <queryTableField id="573" name="STWCP045" tableColumnId="377"/>
      <queryTableField id="574" name="STWCP046" tableColumnId="378"/>
      <queryTableField id="575" name="STWCP047_21" tableColumnId="379"/>
      <queryTableField id="576" name="STWCB043" tableColumnId="380"/>
      <queryTableField id="577" name="STWCB044" tableColumnId="381"/>
      <queryTableField id="578" name="STWCB045" tableColumnId="382"/>
      <queryTableField id="579" name="STWCB046" tableColumnId="383"/>
      <queryTableField id="580" name="STWCB047" tableColumnId="384"/>
      <queryTableField id="581" name="STWCB048_21" tableColumnId="385"/>
      <queryTableField id="582" name="STWCA043" tableColumnId="386"/>
      <queryTableField id="583" name="STWCA044" tableColumnId="387"/>
      <queryTableField id="584" name="STWCA045" tableColumnId="388"/>
      <queryTableField id="585" name="STWCA046" tableColumnId="389"/>
      <queryTableField id="586" name="STWCA047" tableColumnId="390"/>
      <queryTableField id="587" name="STWCA048_21" tableColumnId="391"/>
      <queryTableField id="588" name="STWC057" tableColumnId="392"/>
      <queryTableField id="589" name="STWC058" tableColumnId="393"/>
      <queryTableField id="590" name="STWC059" tableColumnId="394"/>
      <queryTableField id="591" name="STWC060" tableColumnId="395"/>
      <queryTableField id="592" name="STWC061" tableColumnId="396"/>
      <queryTableField id="593" name="STWC062" tableColumnId="397"/>
      <queryTableField id="594" name="STWC063" tableColumnId="398"/>
      <queryTableField id="595" name="STWC112_21" tableColumnId="399"/>
      <queryTableField id="596" name="STWCP057" tableColumnId="400"/>
      <queryTableField id="597" name="STWCP058" tableColumnId="401"/>
      <queryTableField id="598" name="STWCP059" tableColumnId="402"/>
      <queryTableField id="599" name="STWCP060" tableColumnId="403"/>
      <queryTableField id="600" name="STWCP061_21" tableColumnId="404"/>
      <queryTableField id="601" name="STWCB057" tableColumnId="405"/>
      <queryTableField id="602" name="STWCB058" tableColumnId="406"/>
      <queryTableField id="603" name="STWCB059" tableColumnId="407"/>
      <queryTableField id="604" name="STWCB060" tableColumnId="408"/>
      <queryTableField id="605" name="STWCB061" tableColumnId="409"/>
      <queryTableField id="606" name="STWCB062_21" tableColumnId="410"/>
      <queryTableField id="607" name="STWCA057" tableColumnId="411"/>
      <queryTableField id="608" name="STWCA058" tableColumnId="412"/>
      <queryTableField id="609" name="STWCA059" tableColumnId="413"/>
      <queryTableField id="610" name="STWCA060" tableColumnId="414"/>
      <queryTableField id="611" name="STWCA061" tableColumnId="415"/>
      <queryTableField id="612" name="STWCA062_21" tableColumnId="416"/>
      <queryTableField id="613" name="STWC101" tableColumnId="417"/>
      <queryTableField id="614" name="STWC102" tableColumnId="418"/>
      <queryTableField id="615" name="STWC103" tableColumnId="419"/>
      <queryTableField id="616" name="STWC104" tableColumnId="420"/>
      <queryTableField id="617" name="STWC105" tableColumnId="421"/>
      <queryTableField id="618" name="STWC106" tableColumnId="422"/>
      <queryTableField id="619" name="STWC107" tableColumnId="423"/>
      <queryTableField id="620" name="STWC114_21" tableColumnId="424"/>
      <queryTableField id="621" name="STWCP101" tableColumnId="425"/>
      <queryTableField id="622" name="STWCP102" tableColumnId="426"/>
      <queryTableField id="623" name="STWCP103" tableColumnId="427"/>
      <queryTableField id="624" name="STWCP104" tableColumnId="428"/>
      <queryTableField id="625" name="STWCP105_21" tableColumnId="429"/>
      <queryTableField id="626" name="STWCB101" tableColumnId="430"/>
      <queryTableField id="627" name="STWCB102" tableColumnId="431"/>
      <queryTableField id="628" name="STWCB103" tableColumnId="432"/>
      <queryTableField id="629" name="STWCB104" tableColumnId="433"/>
      <queryTableField id="630" name="STWCB105" tableColumnId="434"/>
      <queryTableField id="631" name="STWCB106_21" tableColumnId="435"/>
      <queryTableField id="632" name="STWCA101" tableColumnId="436"/>
      <queryTableField id="633" name="STWCA102" tableColumnId="437"/>
      <queryTableField id="634" name="STWCA103" tableColumnId="438"/>
      <queryTableField id="635" name="STWCA104" tableColumnId="439"/>
      <queryTableField id="636" name="STWCA105" tableColumnId="440"/>
      <queryTableField id="637" name="STWCA106_21" tableColumnId="441"/>
      <queryTableField id="638" name="STWC121_21" tableColumnId="442"/>
      <queryTableField id="639" name="STWC122_21" tableColumnId="443"/>
      <queryTableField id="640" name="STWC123_21" tableColumnId="444"/>
      <queryTableField id="641" name="STWC124_21" tableColumnId="445"/>
      <queryTableField id="642" name="STWC125_21" tableColumnId="446"/>
      <queryTableField id="643" name="STWC126_21" tableColumnId="447"/>
      <queryTableField id="644" name="STWC127_21" tableColumnId="448"/>
      <queryTableField id="645" name="STWC115_21" tableColumnId="449"/>
      <queryTableField id="646" name="STWCP121" tableColumnId="450"/>
      <queryTableField id="647" name="STWCP122_21" tableColumnId="451"/>
      <queryTableField id="648" name="STWCP123_21" tableColumnId="452"/>
      <queryTableField id="649" name="STWCP124_21" tableColumnId="453"/>
      <queryTableField id="650" name="STWCP125_21" tableColumnId="454"/>
      <queryTableField id="651" name="STWCB121_21" tableColumnId="455"/>
      <queryTableField id="652" name="STWCB122_21" tableColumnId="456"/>
      <queryTableField id="653" name="STWCB123_21" tableColumnId="457"/>
      <queryTableField id="654" name="STWCB124_21" tableColumnId="458"/>
      <queryTableField id="655" name="STWCB125_21" tableColumnId="459"/>
      <queryTableField id="656" name="STWCB126_21" tableColumnId="460"/>
      <queryTableField id="657" name="STWCA121" tableColumnId="461"/>
      <queryTableField id="658" name="STWCA122_21" tableColumnId="462"/>
      <queryTableField id="659" name="STWCA123_21" tableColumnId="463"/>
      <queryTableField id="660" name="STWCA124_21" tableColumnId="464"/>
      <queryTableField id="661" name="STWCA125_21" tableColumnId="465"/>
      <queryTableField id="662" name="STWCA126_21" tableColumnId="466"/>
      <queryTableField id="663" name="BN1603" tableColumnId="467"/>
      <queryTableField id="664" name="S4019" tableColumnId="468"/>
      <queryTableField id="665" name="S4020" tableColumnId="469"/>
      <queryTableField id="666" name="S4018" tableColumnId="470"/>
      <queryTableField id="667" name="S4021" tableColumnId="471"/>
      <queryTableField id="668" name="S4022" tableColumnId="472"/>
      <queryTableField id="669" name="S4023" tableColumnId="473"/>
      <queryTableField id="670" name="S4024" tableColumnId="474"/>
      <queryTableField id="671" name="S4025" tableColumnId="475"/>
      <queryTableField id="672" name="S4027" tableColumnId="476"/>
      <queryTableField id="673" name="BP05613" tableColumnId="477"/>
      <queryTableField id="674" name="MP05614" tableColumnId="478"/>
      <queryTableField id="675" name="MP05611" tableColumnId="479"/>
      <queryTableField id="676" name="MP05615" tableColumnId="480"/>
      <queryTableField id="677" name="BN1623" tableColumnId="481"/>
      <queryTableField id="678" name="BN1622" tableColumnId="482"/>
      <queryTableField id="679" name="BN1621" tableColumnId="483"/>
      <queryTableField id="680" name="BN1640" tableColumnId="484"/>
      <queryTableField id="681" name="BN1641" tableColumnId="485"/>
      <queryTableField id="682" name="BN1642" tableColumnId="486"/>
      <queryTableField id="683" name="BN1643" tableColumnId="487"/>
      <queryTableField id="684" name="BN1644" tableColumnId="488"/>
      <queryTableField id="685" name="BN1648" tableColumnId="489"/>
      <queryTableField id="686" name="BN1645" tableColumnId="490"/>
      <queryTableField id="687" name="BN1646" tableColumnId="491"/>
      <queryTableField id="688" name="BN1647" tableColumnId="492"/>
      <queryTableField id="689" name="BN1649" tableColumnId="493"/>
      <queryTableField id="690" name="MP05616" tableColumnId="494"/>
      <queryTableField id="691" name="BN5611INC" tableColumnId="495"/>
      <queryTableField id="692" name="BN5612INC" tableColumnId="496"/>
      <queryTableField id="693" name="BN5613INC" tableColumnId="497"/>
      <queryTableField id="694" name="BN5614INC" tableColumnId="498"/>
      <queryTableField id="695" name="BN5615INC" tableColumnId="499"/>
      <queryTableField id="696" name="BN5616INC" tableColumnId="500"/>
      <queryTableField id="697" name="BN5617INC" tableColumnId="501"/>
      <queryTableField id="698" name="BN5618INC" tableColumnId="502"/>
      <queryTableField id="699" name="BN5619INC_21" tableColumnId="503"/>
      <queryTableField id="700" name="BN5620INC" tableColumnId="504"/>
      <queryTableField id="701" name="BN5621INC" tableColumnId="505"/>
      <queryTableField id="702" name="BN5622INC" tableColumnId="506"/>
      <queryTableField id="703" name="BN5623INC" tableColumnId="507"/>
      <queryTableField id="704" name="BN5624INC" tableColumnId="508"/>
      <queryTableField id="705" name="BN5625INC_21" tableColumnId="509"/>
      <queryTableField id="706" name="BN5611TPS" tableColumnId="510"/>
      <queryTableField id="707" name="BN5612TPS" tableColumnId="511"/>
      <queryTableField id="708" name="BN5613TPS" tableColumnId="512"/>
      <queryTableField id="709" name="BN5614TPS" tableColumnId="513"/>
      <queryTableField id="710" name="BN5615TPS" tableColumnId="514"/>
      <queryTableField id="711" name="BN5616TPS" tableColumnId="515"/>
      <queryTableField id="712" name="BN5617TPS" tableColumnId="516"/>
      <queryTableField id="713" name="BN5618TPS" tableColumnId="517"/>
      <queryTableField id="714" name="BN5619TPS" tableColumnId="518"/>
      <queryTableField id="715" name="BN5620TPS" tableColumnId="519"/>
      <queryTableField id="716" name="BN5621TPS" tableColumnId="520"/>
      <queryTableField id="717" name="BN5622TPS" tableColumnId="521"/>
      <queryTableField id="718" name="BN5623TPS" tableColumnId="522"/>
      <queryTableField id="719" name="BN5624TPS" tableColumnId="523"/>
      <queryTableField id="720" name="BN5625TPS_21" tableColumnId="524"/>
      <queryTableField id="721" name="BM902ECNPS" tableColumnId="525"/>
      <queryTableField id="722" name="BM602EC" tableColumnId="526"/>
      <queryTableField id="723" name="BM902ECWS" tableColumnId="527"/>
      <queryTableField id="724" name="BN1176CA" tableColumnId="528"/>
      <queryTableField id="725" name="BN1615" tableColumnId="529"/>
      <queryTableField id="726" name="S4016" tableColumnId="530"/>
      <queryTableField id="727" name="STWM001" tableColumnId="531"/>
      <queryTableField id="728" name="S4017" tableColumnId="532"/>
      <queryTableField id="729" name="S4026" tableColumnId="533"/>
      <queryTableField id="730" name="CPMS2016" tableColumnId="534"/>
      <queryTableField id="739" name="C_CD0003_PR19WWW1" tableColumnId="543"/>
      <queryTableField id="740" name="C_CD0004_PR19WWW1" tableColumnId="544"/>
      <queryTableField id="741" name="C_CD0008_PR19WWW1" tableColumnId="545"/>
      <queryTableField id="742" name="C_CD0009_PR19WWW1" tableColumnId="546"/>
      <queryTableField id="743" name="C_CD0010_PR19WWW1" tableColumnId="547"/>
      <queryTableField id="744" name="C_CD0015_PR19WWW1" tableColumnId="548"/>
      <queryTableField id="745" name="C_CD0016_PR19WWW1" tableColumnId="549"/>
      <queryTableField id="746" name="C_CD0017_PR19WWW1" tableColumnId="550"/>
      <queryTableField id="1303" name="WWS2034SC" tableColumnId="551"/>
      <queryTableField id="1304" name="WWS2038SC" tableColumnId="552"/>
      <queryTableField id="1305" name="WWS2034ST" tableColumnId="553"/>
      <queryTableField id="1306" name="WWS2038ST" tableColumnId="554"/>
      <queryTableField id="1307" name="WWS2034STP" tableColumnId="555"/>
      <queryTableField id="1308" name="WWS2038STP" tableColumnId="556"/>
      <queryTableField id="1309" name="WWS2034SDT" tableColumnId="557"/>
      <queryTableField id="1310" name="WWS2038SDT" tableColumnId="558"/>
      <queryTableField id="1311" name="WWS2034SDD" tableColumnId="559"/>
      <queryTableField id="1312" name="WWS2038SDD" tableColumnId="560"/>
      <queryTableField id="1313" name="B0334GSO_TOT" tableColumnId="561"/>
      <queryTableField id="1314" name="B0337RFO_TOT" tableColumnId="562"/>
      <queryTableField id="1315" name="B0200DSCSWCWWC" tableColumnId="563"/>
      <queryTableField id="1316" name="B0200DSCSWCWWO" tableColumnId="564"/>
      <queryTableField id="1317" name="B0200DSISWCWWC" tableColumnId="565"/>
      <queryTableField id="1318" name="B0200DSISWCWWO" tableColumnId="566"/>
      <queryTableField id="1319" name="B0200DSDSWCWWC" tableColumnId="567"/>
      <queryTableField id="1320" name="B0200DSDSWCWWO" tableColumnId="568"/>
      <queryTableField id="1321" name="B0200DSOSWCWWC" tableColumnId="569"/>
      <queryTableField id="1322" name="B0200DSOSWCWWO" tableColumnId="570"/>
      <queryTableField id="1323" name="B0200DSSWCWWTC" tableColumnId="571"/>
      <queryTableField id="1324" name="B0200DSSWCWWTO" tableColumnId="572"/>
      <queryTableField id="1325" name="B0200DSCSWTWWC" tableColumnId="573"/>
      <queryTableField id="1326" name="B0200DSCSWTWWO" tableColumnId="574"/>
      <queryTableField id="1327" name="B0200DSISWTWWC" tableColumnId="575"/>
      <queryTableField id="1328" name="B0200DSISWTWWO" tableColumnId="576"/>
      <queryTableField id="1329" name="B0200DSDSWTWWC" tableColumnId="577"/>
      <queryTableField id="1330" name="B0200DSDSWTWWO" tableColumnId="578"/>
      <queryTableField id="1331" name="B0200DSOSWTWWC" tableColumnId="579"/>
      <queryTableField id="1332" name="B0200DSOSWTWWO" tableColumnId="580"/>
      <queryTableField id="1333" name="B0200DSSWTWWTC" tableColumnId="581"/>
      <queryTableField id="1334" name="B0200DSSWTWWTO" tableColumnId="58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3" xr16:uid="{F2669A34-4975-4DA1-9899-3AC8281129BA}" autoFormatId="16" applyNumberFormats="0" applyBorderFormats="0" applyFontFormats="0" applyPatternFormats="0" applyAlignmentFormats="0" applyWidthHeightFormats="0">
  <queryTableRefresh nextId="5" unboundColumnsRight="1">
    <queryTableFields count="3">
      <queryTableField id="1" name="Item Code" tableColumnId="1"/>
      <queryTableField id="2" name="Item Description" tableColumnId="2"/>
      <queryTableField id="3" dataBound="0" tableColumnId="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0A8014C-FBC8-4D6D-8390-3B1F33D531D1}" name="Inputs" displayName="Inputs" ref="B1:VK121" tableType="queryTable" totalsRowShown="0">
  <autoFilter ref="B1:VK121" xr:uid="{5DDF3880-42D4-4750-BBED-7811FBD7C064}"/>
  <tableColumns count="582">
    <tableColumn id="194" xr3:uid="{279C2ED2-0801-414E-9A6E-7C9E1C6AE730}" uniqueName="194" name="companycode" queryTableFieldId="194" dataDxfId="5"/>
    <tableColumn id="1" xr3:uid="{40FEADC8-32BE-4149-B948-27A02153063F}" uniqueName="1" name="financial year" queryTableFieldId="198" dataDxfId="4"/>
    <tableColumn id="193" xr3:uid="{CF143153-5E53-42D5-A534-2E0E8303D62C}" uniqueName="193" name="C_CD0014_PR19WW1" queryTableFieldId="193" dataDxfId="3"/>
    <tableColumn id="2" xr3:uid="{1CFC859D-342B-4CCD-804D-DB49957B823B}" uniqueName="2" name="BM402SC" queryTableFieldId="200"/>
    <tableColumn id="3" xr3:uid="{64CBC558-BEFB-45CA-BC42-2DA16EE15667}" uniqueName="3" name="BM836SC" queryTableFieldId="201"/>
    <tableColumn id="4" xr3:uid="{2ACB9A15-5A08-4F84-B87F-96831F8FF659}" uniqueName="4" name="BM431SC" queryTableFieldId="202"/>
    <tableColumn id="5" xr3:uid="{3087A7B0-0F2D-41D3-9287-ED72B0D57824}" uniqueName="5" name="BM140SC" queryTableFieldId="203"/>
    <tableColumn id="6" xr3:uid="{13CFEBE0-1FC0-42E3-AF38-2472D7BF3ED2}" uniqueName="6" name="BM839ISC" queryTableFieldId="204"/>
    <tableColumn id="7" xr3:uid="{448CB1B1-3EFA-42AE-884C-C7D0F9B2F122}" uniqueName="7" name="BM839NISC" queryTableFieldId="205"/>
    <tableColumn id="8" xr3:uid="{34B2AB14-102F-4E5A-83E2-01ED5FB52419}" uniqueName="8" name="BM839OSC" queryTableFieldId="206"/>
    <tableColumn id="9" xr3:uid="{AACFC41B-80ED-4D93-841F-F2036762B6B8}" uniqueName="9" name="BC30945SC" queryTableFieldId="207"/>
    <tableColumn id="10" xr3:uid="{886427F9-08C7-4BE6-ACC2-A14F766A1316}" uniqueName="10" name="CS00036SC" queryTableFieldId="208"/>
    <tableColumn id="11" xr3:uid="{37B28F14-3816-4437-98A4-53E3E381B88F}" uniqueName="11" name="BM502ST" queryTableFieldId="209"/>
    <tableColumn id="12" xr3:uid="{7ECFBB0F-3B0E-4D6E-B112-D9C96B227EAD}" uniqueName="12" name="BM836ST" queryTableFieldId="210"/>
    <tableColumn id="13" xr3:uid="{14C0967E-C526-47D7-A098-DAB3ED69D65F}" uniqueName="13" name="BM531ST" queryTableFieldId="211"/>
    <tableColumn id="14" xr3:uid="{E9C5A0B4-5907-40D0-B0A4-5C25A42C454E}" uniqueName="14" name="BM140ST" queryTableFieldId="212"/>
    <tableColumn id="15" xr3:uid="{3303B3CD-A511-4BBA-9795-F8EFC997457D}" uniqueName="15" name="BM839IST" queryTableFieldId="213"/>
    <tableColumn id="16" xr3:uid="{2CB38074-979A-4D6E-8A85-9E5284D2EEA3}" uniqueName="16" name="BM839NIST" queryTableFieldId="214"/>
    <tableColumn id="17" xr3:uid="{CDD35CB3-8964-45E6-9985-7ED9D7D3457B}" uniqueName="17" name="BM839OST" queryTableFieldId="215"/>
    <tableColumn id="18" xr3:uid="{E4E8FFD4-1CD3-4A3C-B60D-ED0A267E6F3B}" uniqueName="18" name="BC30945ST" queryTableFieldId="216"/>
    <tableColumn id="19" xr3:uid="{CE5FB3D6-8B1D-4704-986F-54D8370EF1F1}" uniqueName="19" name="CS00036ST" queryTableFieldId="217"/>
    <tableColumn id="20" xr3:uid="{E154986F-FEE4-420B-BE9B-F2AAD07530B5}" uniqueName="20" name="BM602STP" queryTableFieldId="218"/>
    <tableColumn id="21" xr3:uid="{A033C207-7AC5-4B18-B8BE-A479B84BC050}" uniqueName="21" name="BM836STP" queryTableFieldId="219"/>
    <tableColumn id="22" xr3:uid="{7450BC17-4DB0-447E-8099-F5CC2EA4398B}" uniqueName="22" name="BM631STP" queryTableFieldId="220"/>
    <tableColumn id="23" xr3:uid="{2BBBD2EA-4DE3-4349-957E-004B7F68E84D}" uniqueName="23" name="BM140STP" queryTableFieldId="221"/>
    <tableColumn id="24" xr3:uid="{310314CD-71BA-43FD-B976-33D07EC6C218}" uniqueName="24" name="BM839ISTP" queryTableFieldId="222"/>
    <tableColumn id="25" xr3:uid="{3FA7E513-6787-4BF7-9966-9016A5B7BD56}" uniqueName="25" name="BM839NISTP" queryTableFieldId="223"/>
    <tableColumn id="26" xr3:uid="{95F6680E-E8C5-4E60-8CBD-3B32DF67D168}" uniqueName="26" name="BM839OSTP" queryTableFieldId="224"/>
    <tableColumn id="27" xr3:uid="{9C9459EE-C9BE-4EC2-AD23-9A892EF16F22}" uniqueName="27" name="BC30945STP" queryTableFieldId="225"/>
    <tableColumn id="28" xr3:uid="{9664DD8E-D63B-4BF0-AC46-E52EFC804507}" uniqueName="28" name="CS00036STP" queryTableFieldId="226"/>
    <tableColumn id="29" xr3:uid="{1E8D193F-AA71-4226-844A-485FFC8E9739}" uniqueName="29" name="BM602SDT" queryTableFieldId="227"/>
    <tableColumn id="30" xr3:uid="{5C89E911-CC94-46F4-A607-6899569402D1}" uniqueName="30" name="BM836SDT" queryTableFieldId="228"/>
    <tableColumn id="31" xr3:uid="{77976F37-C6B1-4670-94CA-47F84BCDFED6}" uniqueName="31" name="BM631SDT" queryTableFieldId="229"/>
    <tableColumn id="32" xr3:uid="{84EAAEF2-43ED-4EE4-AB51-9056D36142CD}" uniqueName="32" name="BM140SDT" queryTableFieldId="230"/>
    <tableColumn id="33" xr3:uid="{F94C180C-FD4B-4B2E-B297-D7C6F9FF0CA5}" uniqueName="33" name="BM839ISDT" queryTableFieldId="231"/>
    <tableColumn id="34" xr3:uid="{CA831C03-B0AF-42F8-BCC1-233627CCEEBD}" uniqueName="34" name="BM839NISDT" queryTableFieldId="232"/>
    <tableColumn id="35" xr3:uid="{B09E74CA-6A56-4327-9538-E83471DE3BDE}" uniqueName="35" name="BM839OSDT" queryTableFieldId="233"/>
    <tableColumn id="36" xr3:uid="{11CF9B2C-6E6B-43E6-B4E4-375BC912CC34}" uniqueName="36" name="BC30945SDT" queryTableFieldId="234"/>
    <tableColumn id="37" xr3:uid="{0B62D0CA-4FF7-4E87-9955-F0EB897501CD}" uniqueName="37" name="CS00036SDT" queryTableFieldId="235"/>
    <tableColumn id="38" xr3:uid="{86D99D7D-72CC-4B17-9194-D1023096170F}" uniqueName="38" name="BM602SDD" queryTableFieldId="236"/>
    <tableColumn id="39" xr3:uid="{ACC81144-7234-4463-A709-F25442FFCF87}" uniqueName="39" name="BM836SDD" queryTableFieldId="237"/>
    <tableColumn id="40" xr3:uid="{55F50BE4-C75B-4921-B64B-212965749E4C}" uniqueName="40" name="BM631SDD" queryTableFieldId="238"/>
    <tableColumn id="41" xr3:uid="{0CA2ADED-577A-4A31-987E-1FF6410ED31F}" uniqueName="41" name="BM140SDD" queryTableFieldId="239"/>
    <tableColumn id="42" xr3:uid="{1BDB6DB4-9387-4F59-8B0A-2CC280A1C5A6}" uniqueName="42" name="BM839ISDD" queryTableFieldId="240"/>
    <tableColumn id="43" xr3:uid="{B96383A4-9D96-4D57-B77F-C78AD5B8D0B4}" uniqueName="43" name="BM839NISDD" queryTableFieldId="241"/>
    <tableColumn id="44" xr3:uid="{C685E628-F144-40A9-AE2E-8C7D494D6710}" uniqueName="44" name="BM839OSDD" queryTableFieldId="242"/>
    <tableColumn id="45" xr3:uid="{7755E506-F1ED-4F7E-B83B-9AE3E20FCBD8}" uniqueName="45" name="BC30945SDD" queryTableFieldId="243"/>
    <tableColumn id="46" xr3:uid="{26DA857F-834C-4B59-B011-62DFA0D1DCB2}" uniqueName="46" name="CS00036SDD" queryTableFieldId="244"/>
    <tableColumn id="47" xr3:uid="{13B768B6-9A4A-4358-9F8D-BF79069A6CDA}" uniqueName="47" name="BM802CAS_21" queryTableFieldId="245"/>
    <tableColumn id="48" xr3:uid="{1D3AC15E-4A39-4CF5-AAC9-0E0A2C5FF64F}" uniqueName="48" name="BM836CAS_21" queryTableFieldId="246"/>
    <tableColumn id="49" xr3:uid="{6DA0FB2F-2490-4BA5-AEAC-84093986C652}" uniqueName="49" name="BM831CAS_21" queryTableFieldId="247"/>
    <tableColumn id="50" xr3:uid="{DB0E50FD-240F-434D-8571-18B91C956AD9}" uniqueName="50" name="BM140CAS_21" queryTableFieldId="248"/>
    <tableColumn id="51" xr3:uid="{EF705950-9712-4B5C-8F88-BF8FAE10222B}" uniqueName="51" name="BM839ICAW_21" queryTableFieldId="249"/>
    <tableColumn id="52" xr3:uid="{4A655FB2-EB55-477B-8685-BB35C2536D9C}" uniqueName="52" name="BM839NICAW_21" queryTableFieldId="250"/>
    <tableColumn id="53" xr3:uid="{C1D00066-C6DE-4E56-9E6F-630C263AB2FD}" uniqueName="53" name="BM839OCAW_21" queryTableFieldId="251"/>
    <tableColumn id="54" xr3:uid="{AFDE27B7-725A-481C-B2CE-2C6A72C31D92}" uniqueName="54" name="BC30945CAS_21" queryTableFieldId="252"/>
    <tableColumn id="55" xr3:uid="{791B685D-309C-4756-A608-6EABD0B0E707}" uniqueName="55" name="CS00036CAS_21" queryTableFieldId="253"/>
    <tableColumn id="56" xr3:uid="{28C61E43-12DF-49CB-8D5A-566FDD461E10}" uniqueName="56" name="APP28RR_WW0002" queryTableFieldId="254"/>
    <tableColumn id="57" xr3:uid="{B2901FA1-1ADA-4F7D-B573-F98ADC333796}" uniqueName="57" name="APP28RR_WW0003" queryTableFieldId="255"/>
    <tableColumn id="58" xr3:uid="{C87E4F64-3BC0-42BD-BF75-1A5906A2E719}" uniqueName="58" name="S3020SC" queryTableFieldId="256"/>
    <tableColumn id="59" xr3:uid="{8CB709CC-8FD1-4B7A-9942-2E993BA6A2FE}" uniqueName="59" name="S3021SC" queryTableFieldId="257"/>
    <tableColumn id="60" xr3:uid="{ADE0C574-E60E-44E0-9300-BD3BC95A4CA0}" uniqueName="60" name="S3023SC" queryTableFieldId="258"/>
    <tableColumn id="61" xr3:uid="{C43305BD-C519-4727-8C40-C052261F05C4}" uniqueName="61" name="S3024SC" queryTableFieldId="259"/>
    <tableColumn id="62" xr3:uid="{012E854D-EAB7-4517-BE0F-66A033F5FE43}" uniqueName="62" name="S3020ST" queryTableFieldId="260"/>
    <tableColumn id="63" xr3:uid="{89DFD895-B930-462B-BEAF-5A375E050633}" uniqueName="63" name="S3021ST" queryTableFieldId="261"/>
    <tableColumn id="64" xr3:uid="{66A5F3A5-6C36-4380-A2D9-E3FD1B936434}" uniqueName="64" name="S3023ST" queryTableFieldId="262"/>
    <tableColumn id="65" xr3:uid="{8945F24D-430B-4502-AD89-7BF1A61F5D74}" uniqueName="65" name="S3024ST" queryTableFieldId="263"/>
    <tableColumn id="66" xr3:uid="{036AC90D-81FF-41AD-83AF-8C85707F383D}" uniqueName="66" name="S3020STP" queryTableFieldId="264"/>
    <tableColumn id="67" xr3:uid="{7F9A5F7E-FEF5-4824-A6F4-372CC6EAFF48}" uniqueName="67" name="S3021STP" queryTableFieldId="265"/>
    <tableColumn id="68" xr3:uid="{E4B480A5-73DC-483F-9FFA-347BA1757D9B}" uniqueName="68" name="S3023STP" queryTableFieldId="266"/>
    <tableColumn id="69" xr3:uid="{D783FD0D-4860-4920-B256-07CAFBCED1CC}" uniqueName="69" name="S3024STP" queryTableFieldId="267"/>
    <tableColumn id="70" xr3:uid="{8E6EFF3A-4AC5-4E5B-BF9E-BAF5A2F46594}" uniqueName="70" name="S3020SDT" queryTableFieldId="268"/>
    <tableColumn id="71" xr3:uid="{E7AE4EF6-725D-46CA-BD82-4FA432F73F87}" uniqueName="71" name="S3021SDT" queryTableFieldId="269"/>
    <tableColumn id="72" xr3:uid="{032F30B5-52A2-4426-8DCA-670BD9FD0CC7}" uniqueName="72" name="S3023SDT" queryTableFieldId="270"/>
    <tableColumn id="73" xr3:uid="{DEF93B2B-99BE-4D04-AC5E-36AC56AB2F0D}" uniqueName="73" name="S3024SDT" queryTableFieldId="271"/>
    <tableColumn id="74" xr3:uid="{5B9E0002-46D7-460E-9D79-0630547A686F}" uniqueName="74" name="S3020SDD" queryTableFieldId="272"/>
    <tableColumn id="75" xr3:uid="{FA66364B-7FA1-41C6-A19B-E41F8056AAAA}" uniqueName="75" name="S3021SDD" queryTableFieldId="273"/>
    <tableColumn id="76" xr3:uid="{DA74DAE2-009E-476B-8FC6-67A79C6E5FA1}" uniqueName="76" name="S3023SDD" queryTableFieldId="274"/>
    <tableColumn id="77" xr3:uid="{98FFCDD0-CC23-4809-A0B7-496542721A1F}" uniqueName="77" name="S3024SDD" queryTableFieldId="275"/>
    <tableColumn id="78" xr3:uid="{C39466DA-9B36-4247-A55C-CB7CF5E10004}" uniqueName="78" name="S3020CAS_21" queryTableFieldId="276"/>
    <tableColumn id="79" xr3:uid="{E538AE54-C1BD-42D1-808D-8C31A054173A}" uniqueName="79" name="S3021CAS_21" queryTableFieldId="277"/>
    <tableColumn id="80" xr3:uid="{19C2456A-DD82-407F-9C13-C9CA454F5893}" uniqueName="80" name="S3023CAS_21" queryTableFieldId="278"/>
    <tableColumn id="81" xr3:uid="{8EBB451F-F268-426D-B56E-5636BA35D752}" uniqueName="81" name="S3024CAS_21" queryTableFieldId="279"/>
    <tableColumn id="535" xr3:uid="{ED1508CD-1F39-4F0E-851F-E177EE62DF7E}" uniqueName="535" name="W3032NPSC" queryTableFieldId="731"/>
    <tableColumn id="536" xr3:uid="{034015AE-9565-4C5B-B959-D134A02DE674}" uniqueName="536" name="W3032NPST" queryTableFieldId="732"/>
    <tableColumn id="537" xr3:uid="{41AF8D88-D9AD-4B06-8A6C-90DFE3F19461}" uniqueName="537" name="W3032SL" queryTableFieldId="733"/>
    <tableColumn id="538" xr3:uid="{B260C39B-3681-418B-955C-B8BA71252D56}" uniqueName="538" name="W3032OTHTOT_21" queryTableFieldId="734"/>
    <tableColumn id="539" xr3:uid="{D9CA6C2E-1F66-4451-8DB7-9317EE97A5DD}" uniqueName="539" name="W3036NPSC" queryTableFieldId="735"/>
    <tableColumn id="540" xr3:uid="{019450C3-B725-459F-BCCC-CB9FF187D807}" uniqueName="540" name="W3036NPST" queryTableFieldId="736"/>
    <tableColumn id="541" xr3:uid="{04243EAE-F803-41B9-B7B2-430108C07A66}" uniqueName="541" name="W3036SL" queryTableFieldId="737"/>
    <tableColumn id="542" xr3:uid="{67ABAE34-B9E7-4BB9-9354-48CA58C4F40F}" uniqueName="542" name="W3036OTHTOT" queryTableFieldId="738"/>
    <tableColumn id="82" xr3:uid="{C7467A72-D1CC-4EA3-ACFE-7D4D9FC32D4A}" uniqueName="82" name="BP3410" queryTableFieldId="280"/>
    <tableColumn id="83" xr3:uid="{802A0B74-63CF-4E61-8B4B-0B45BFED7ABA}" uniqueName="83" name="BP3415" queryTableFieldId="281"/>
    <tableColumn id="84" xr3:uid="{9EC3820D-16B8-4454-892E-B61A16527B89}" uniqueName="84" name="BN2130" queryTableFieldId="282"/>
    <tableColumn id="85" xr3:uid="{DF275B28-8E09-4D86-B082-DB5744DA1C5F}" uniqueName="85" name="BN2140" queryTableFieldId="283"/>
    <tableColumn id="86" xr3:uid="{D77C62F9-9B9A-4E27-ACB7-ADA333BE5F42}" uniqueName="86" name="BN2150" queryTableFieldId="284"/>
    <tableColumn id="87" xr3:uid="{EFF8133C-DCCA-4B68-9624-97BFAAF90C28}" uniqueName="87" name="BN2250" queryTableFieldId="285"/>
    <tableColumn id="88" xr3:uid="{C5870402-B2D3-4153-B57A-B928AB16E1D1}" uniqueName="88" name="BN2260" queryTableFieldId="286"/>
    <tableColumn id="89" xr3:uid="{1180BB79-94AF-4525-A4F2-B17B26E92C41}" uniqueName="89" name="BN2270" queryTableFieldId="287"/>
    <tableColumn id="90" xr3:uid="{EB2C1B25-B1DD-45BC-B1A7-41CE79943D32}" uniqueName="90" name="BN2285" queryTableFieldId="288"/>
    <tableColumn id="91" xr3:uid="{EEB889C6-5CAA-4B81-9B87-31BE5390EC45}" uniqueName="91" name="BN1178" queryTableFieldId="289"/>
    <tableColumn id="92" xr3:uid="{246A7527-CEF3-4AE2-B3FB-43C13DB14682}" uniqueName="92" name="BN2630" queryTableFieldId="290"/>
    <tableColumn id="93" xr3:uid="{37F9D9F5-AAD4-403A-A558-99FABA43E365}" uniqueName="93" name="BN2620" queryTableFieldId="291"/>
    <tableColumn id="94" xr3:uid="{93B5118E-CB94-4D35-9C5D-91F7E5752E08}" uniqueName="94" name="S4029" queryTableFieldId="292"/>
    <tableColumn id="95" xr3:uid="{1E431E44-8670-4BCD-A9C9-733F3BE326D6}" uniqueName="95" name="S6019" queryTableFieldId="293"/>
    <tableColumn id="96" xr3:uid="{203E2325-531B-4B13-A04C-AEAC9F955C0F}" uniqueName="96" name="BN13522" queryTableFieldId="294"/>
    <tableColumn id="97" xr3:uid="{B97BEB2C-B813-4415-83CB-387FE43AD5EF}" uniqueName="97" name="BN13521" queryTableFieldId="295"/>
    <tableColumn id="98" xr3:uid="{D1C39D2C-1988-4E08-9A94-B9C50001EA5B}" uniqueName="98" name="BN13520" queryTableFieldId="296"/>
    <tableColumn id="99" xr3:uid="{6088B20B-9D2A-4487-A0C0-159ADA587EC1}" uniqueName="99" name="CPMS2005" queryTableFieldId="297"/>
    <tableColumn id="100" xr3:uid="{F5BAD589-F582-4998-BA7F-04C5135F8099}" uniqueName="100" name="CPMS2004" queryTableFieldId="298"/>
    <tableColumn id="101" xr3:uid="{CC0AE267-6A99-4E6A-BEFF-7C6CC040F307}" uniqueName="101" name="CPMS2014" queryTableFieldId="299"/>
    <tableColumn id="102" xr3:uid="{83C50614-506A-40E5-B01B-75613D39E172}" uniqueName="102" name="BB2370" queryTableFieldId="300"/>
    <tableColumn id="103" xr3:uid="{51B5838E-E50B-4EFF-A6D3-2C8E0ECBA00B}" uniqueName="103" name="CPMS2012" queryTableFieldId="301"/>
    <tableColumn id="104" xr3:uid="{47AA66AA-857E-43BE-A241-0BF23F0D1A88}" uniqueName="104" name="CPMS2015" queryTableFieldId="302"/>
    <tableColumn id="105" xr3:uid="{E4C8B415-62D4-458A-8A40-0EBDC5177FA5}" uniqueName="105" name="BN13519" queryTableFieldId="303"/>
    <tableColumn id="106" xr3:uid="{11D2A605-0BE8-4F41-A133-4015EBA64816}" uniqueName="106" name="BN13523" queryTableFieldId="304"/>
    <tableColumn id="107" xr3:uid="{060A0319-F499-4971-A89F-E14FFFEBFBE0}" uniqueName="107" name="BN13524" queryTableFieldId="305"/>
    <tableColumn id="108" xr3:uid="{5B24EACD-3EC7-410F-B605-96E7E29D88DC}" uniqueName="108" name="BN13525" queryTableFieldId="306"/>
    <tableColumn id="109" xr3:uid="{936D3409-6400-42DD-B514-BDCB27B9FF74}" uniqueName="109" name="BN13526" queryTableFieldId="307"/>
    <tableColumn id="110" xr3:uid="{2E0EF577-CD14-4277-91F3-179496999E6F}" uniqueName="110" name="BN13527" queryTableFieldId="308"/>
    <tableColumn id="111" xr3:uid="{8C1B574E-ACB9-47D5-84C5-0379C4887D78}" uniqueName="111" name="BN13534" queryTableFieldId="309"/>
    <tableColumn id="112" xr3:uid="{31FF00A3-058A-4CC3-A510-3F06537DE5A0}" uniqueName="112" name="BN13535_21" queryTableFieldId="310"/>
    <tableColumn id="113" xr3:uid="{7756E63A-6EA2-4B2F-B340-405193C5282F}" uniqueName="113" name="BN13528" queryTableFieldId="311"/>
    <tableColumn id="114" xr3:uid="{214BA75E-BC40-423E-99DF-0013221002AA}" uniqueName="114" name="STWD001" queryTableFieldId="312"/>
    <tableColumn id="115" xr3:uid="{47756EC7-A0B8-44BF-BB53-A4E6EB306F2B}" uniqueName="115" name="STWD002" queryTableFieldId="313"/>
    <tableColumn id="116" xr3:uid="{CB2A55D1-F240-4446-AD02-5DF52BDAF1FC}" uniqueName="116" name="STWD003" queryTableFieldId="314"/>
    <tableColumn id="117" xr3:uid="{2078F8F5-D0A1-4F12-BB8B-D8070BC1F9BF}" uniqueName="117" name="STWD004" queryTableFieldId="315"/>
    <tableColumn id="118" xr3:uid="{3DB11F1F-8193-49B1-A075-1CD5129AF125}" uniqueName="118" name="STWD005" queryTableFieldId="316"/>
    <tableColumn id="119" xr3:uid="{6A801B5E-59C7-46D4-8FC1-D2F3AA1AF434}" uniqueName="119" name="STWD006" queryTableFieldId="317"/>
    <tableColumn id="120" xr3:uid="{3105E251-88F4-4565-B66D-E1A71A7C18B0}" uniqueName="120" name="STWD007" queryTableFieldId="318"/>
    <tableColumn id="121" xr3:uid="{D94E2614-0459-4401-8895-4CB0DBD426E0}" uniqueName="121" name="STWD012_21" queryTableFieldId="319"/>
    <tableColumn id="122" xr3:uid="{D0705605-6ED3-4376-9C68-1DE2649EE4F8}" uniqueName="122" name="STWDP001" queryTableFieldId="320"/>
    <tableColumn id="123" xr3:uid="{19746C3C-F76A-4FAE-B112-1A6E00ACED60}" uniqueName="123" name="STWDP002" queryTableFieldId="321"/>
    <tableColumn id="124" xr3:uid="{985525AE-93DC-4C54-B417-242B2333EFA2}" uniqueName="124" name="STWDP003" queryTableFieldId="322"/>
    <tableColumn id="125" xr3:uid="{A9EDD7AC-40BD-4747-B4E9-DFB9B0923DED}" uniqueName="125" name="STWDP004" queryTableFieldId="323"/>
    <tableColumn id="126" xr3:uid="{5325B69B-A5F7-43BD-9A80-3C5360008892}" uniqueName="126" name="STWDP005_21" queryTableFieldId="324"/>
    <tableColumn id="127" xr3:uid="{50EAFC15-C7B2-49F3-9662-C7C6EA5C3816}" uniqueName="127" name="STWDB001" queryTableFieldId="325"/>
    <tableColumn id="128" xr3:uid="{C06C22B7-3E2A-47CA-A40C-E6513956E056}" uniqueName="128" name="STWDB002" queryTableFieldId="326"/>
    <tableColumn id="129" xr3:uid="{FEFE8895-9A5E-4F5B-B790-8A57FE9AECD4}" uniqueName="129" name="STWDB003" queryTableFieldId="327"/>
    <tableColumn id="130" xr3:uid="{17E0FF0D-D487-4BC1-AF97-67EF525D0659}" uniqueName="130" name="STWDB004" queryTableFieldId="328"/>
    <tableColumn id="131" xr3:uid="{56E055AD-CC1F-48C4-8A60-24A13B38DC1A}" uniqueName="131" name="STWDB005" queryTableFieldId="329"/>
    <tableColumn id="132" xr3:uid="{AA3A0E88-5A6E-4FD3-AFE2-A5D31344FC5B}" uniqueName="132" name="STWDB006_21" queryTableFieldId="330"/>
    <tableColumn id="133" xr3:uid="{77D3936F-12FE-4784-9B52-CC7ADE68A7D4}" uniqueName="133" name="STWDA001" queryTableFieldId="331"/>
    <tableColumn id="134" xr3:uid="{6086AC0A-704E-46E6-8721-CE1630C95D11}" uniqueName="134" name="STWDA002" queryTableFieldId="332"/>
    <tableColumn id="135" xr3:uid="{DEED8DDF-743F-4EF4-B574-8645FCA844B6}" uniqueName="135" name="STWDA003" queryTableFieldId="333"/>
    <tableColumn id="136" xr3:uid="{445DEDE0-8874-4AFA-A461-E2262D66380F}" uniqueName="136" name="STWDA004" queryTableFieldId="334"/>
    <tableColumn id="137" xr3:uid="{B13651F2-FF57-4472-95C4-567DAEA6CD8E}" uniqueName="137" name="STWDA005" queryTableFieldId="335"/>
    <tableColumn id="138" xr3:uid="{E1FB9EE6-4769-40AD-94D6-2717E83EBB9C}" uniqueName="138" name="STWDA006_21" queryTableFieldId="336"/>
    <tableColumn id="139" xr3:uid="{B0F14056-9EC0-4FB8-8E60-C907C14DEB70}" uniqueName="139" name="STWD015" queryTableFieldId="337"/>
    <tableColumn id="140" xr3:uid="{8293D080-1CE0-49C9-8F9D-7A750621100C}" uniqueName="140" name="STWD016" queryTableFieldId="338"/>
    <tableColumn id="141" xr3:uid="{A2AF11D1-612F-4BDD-A3D1-DD78F20B7163}" uniqueName="141" name="STWD017" queryTableFieldId="339"/>
    <tableColumn id="142" xr3:uid="{D736CCFB-AF5F-49B4-8056-5E3014B72AA5}" uniqueName="142" name="STWD018" queryTableFieldId="340"/>
    <tableColumn id="143" xr3:uid="{2EBFD208-A68B-483D-A525-F01D12E3EC33}" uniqueName="143" name="STWD019" queryTableFieldId="341"/>
    <tableColumn id="144" xr3:uid="{18A05AAE-36F9-4FC6-9042-0029C988FCED}" uniqueName="144" name="STWD020" queryTableFieldId="342"/>
    <tableColumn id="145" xr3:uid="{70953B11-73CB-4C72-9376-0B8DB127A317}" uniqueName="145" name="STWD021" queryTableFieldId="343"/>
    <tableColumn id="146" xr3:uid="{E7A226E4-57D0-4506-8EE6-E41D397B97C4}" uniqueName="146" name="STWD026_21" queryTableFieldId="344"/>
    <tableColumn id="147" xr3:uid="{3C838D76-D33A-4525-8A2C-F539109DCDA3}" uniqueName="147" name="STWDP015" queryTableFieldId="345"/>
    <tableColumn id="148" xr3:uid="{BAB79889-E387-4F3A-BF9D-E8ED4FC10BF9}" uniqueName="148" name="STWDP016" queryTableFieldId="346"/>
    <tableColumn id="149" xr3:uid="{1735AB9C-03AE-4BED-BA77-6663FEF82C55}" uniqueName="149" name="STWDP017" queryTableFieldId="347"/>
    <tableColumn id="150" xr3:uid="{F8E75923-DD4E-40A6-B7E0-916AAC740F46}" uniqueName="150" name="STWDP018" queryTableFieldId="348"/>
    <tableColumn id="151" xr3:uid="{53D6E6E2-872D-4DE2-9856-998BAF572BE9}" uniqueName="151" name="STWDP019_21" queryTableFieldId="349"/>
    <tableColumn id="152" xr3:uid="{69DD4A58-7EC3-4D9B-8ED2-FEFB8B23B232}" uniqueName="152" name="STWDB015" queryTableFieldId="350"/>
    <tableColumn id="153" xr3:uid="{642E2625-397B-459A-A188-5617E62815ED}" uniqueName="153" name="STWDB016" queryTableFieldId="351"/>
    <tableColumn id="154" xr3:uid="{CC8286C9-7326-469E-8BAC-81EF2D6D31B3}" uniqueName="154" name="STWDB017" queryTableFieldId="352"/>
    <tableColumn id="155" xr3:uid="{49720E0E-9EBC-487D-8CF9-7F4A1B42F484}" uniqueName="155" name="STWDB018" queryTableFieldId="353"/>
    <tableColumn id="156" xr3:uid="{DF72C819-7628-47FE-8BBF-412A1C7C2653}" uniqueName="156" name="STWDB019" queryTableFieldId="354"/>
    <tableColumn id="157" xr3:uid="{DF022E84-ABD9-47DD-A5D3-90A6860DC389}" uniqueName="157" name="STWDB020_21" queryTableFieldId="355"/>
    <tableColumn id="158" xr3:uid="{2D9A086C-055E-4994-AB19-4D00C88886C2}" uniqueName="158" name="STWDA015" queryTableFieldId="356"/>
    <tableColumn id="159" xr3:uid="{9D7BFD34-C5A1-4F52-8C21-91EF6197B051}" uniqueName="159" name="STWDA016" queryTableFieldId="357"/>
    <tableColumn id="160" xr3:uid="{F3AC210B-00F1-4BE0-BD0C-057868A188C7}" uniqueName="160" name="STWDA017" queryTableFieldId="358"/>
    <tableColumn id="161" xr3:uid="{7C60CB5D-DB26-4CD9-ACDE-8B069BBCD579}" uniqueName="161" name="STWDA018" queryTableFieldId="359"/>
    <tableColumn id="162" xr3:uid="{86C3F4D2-4857-48AD-9D09-E95DAF44E4D0}" uniqueName="162" name="STWDA019" queryTableFieldId="360"/>
    <tableColumn id="163" xr3:uid="{925230CC-D53C-4987-9285-0B390A8268D5}" uniqueName="163" name="STWDA020_21" queryTableFieldId="361"/>
    <tableColumn id="164" xr3:uid="{97BA4EA1-0C80-4522-BCAD-F05072E44617}" uniqueName="164" name="STWD029" queryTableFieldId="362"/>
    <tableColumn id="165" xr3:uid="{35EE7DB6-3DAC-4E03-B540-F126C321DCA0}" uniqueName="165" name="STWD030" queryTableFieldId="363"/>
    <tableColumn id="166" xr3:uid="{5A89889A-9C77-4C5B-9D7C-0850FD1DDE78}" uniqueName="166" name="STWD031" queryTableFieldId="364"/>
    <tableColumn id="167" xr3:uid="{087D32FA-F987-4CD8-B834-A4E6EF16256F}" uniqueName="167" name="STWD032" queryTableFieldId="365"/>
    <tableColumn id="168" xr3:uid="{159833BD-6E00-4F42-859F-2303363C04A2}" uniqueName="168" name="STWD033" queryTableFieldId="366"/>
    <tableColumn id="169" xr3:uid="{DBDB595C-1E31-4E2F-95D4-CF4ACD1AD372}" uniqueName="169" name="STWD034" queryTableFieldId="367"/>
    <tableColumn id="170" xr3:uid="{EDBC10C6-C513-4C34-AA1B-E753FE9558EF}" uniqueName="170" name="STWD035" queryTableFieldId="368"/>
    <tableColumn id="171" xr3:uid="{F40FAB6A-BD3E-49B7-AFC6-23AEF0EB5504}" uniqueName="171" name="STWD040_21" queryTableFieldId="369"/>
    <tableColumn id="172" xr3:uid="{F9D5FB9D-5073-4157-8B53-9E78E302DF02}" uniqueName="172" name="STWDP029" queryTableFieldId="370"/>
    <tableColumn id="173" xr3:uid="{F2A29209-1055-4CAD-9F37-A40C33224166}" uniqueName="173" name="STWDP030" queryTableFieldId="371"/>
    <tableColumn id="174" xr3:uid="{C1E1C6D2-B8F1-4C96-AB12-0A68A9288A18}" uniqueName="174" name="STWDP031" queryTableFieldId="372"/>
    <tableColumn id="175" xr3:uid="{61CB0910-7C1C-4FA5-9C84-2F56C45F642C}" uniqueName="175" name="STWDP032" queryTableFieldId="373"/>
    <tableColumn id="176" xr3:uid="{ABE4A436-DAC5-4B57-8097-15E2DE90CE3C}" uniqueName="176" name="STWDP033_21" queryTableFieldId="374"/>
    <tableColumn id="177" xr3:uid="{E49B30C8-72E8-4029-87D9-9FCC42617382}" uniqueName="177" name="STWDB029" queryTableFieldId="375"/>
    <tableColumn id="178" xr3:uid="{5DA9D204-381C-437B-B3B7-7FD8BB92CF47}" uniqueName="178" name="STWDB030" queryTableFieldId="376"/>
    <tableColumn id="179" xr3:uid="{3FEA9DDD-3280-4CD0-91FA-34A1EC4CB5D0}" uniqueName="179" name="STWDB031" queryTableFieldId="377"/>
    <tableColumn id="180" xr3:uid="{678F31D3-052C-49F4-A207-A4702FF979D3}" uniqueName="180" name="STWDB032" queryTableFieldId="378"/>
    <tableColumn id="181" xr3:uid="{13C3B2AF-009A-4519-8615-0B1C48BA1780}" uniqueName="181" name="STWDB033" queryTableFieldId="379"/>
    <tableColumn id="182" xr3:uid="{CA8F9019-17AF-4103-BF5A-47437739BC89}" uniqueName="182" name="STWDB034_21" queryTableFieldId="380"/>
    <tableColumn id="183" xr3:uid="{DAE55A06-873A-46B6-A1C5-D2C0D98099E7}" uniqueName="183" name="STWDA029" queryTableFieldId="381"/>
    <tableColumn id="184" xr3:uid="{82497DA2-CE4C-4D75-B2BD-9DE9062F4FE7}" uniqueName="184" name="STWDA030" queryTableFieldId="382"/>
    <tableColumn id="185" xr3:uid="{17A5C69A-3652-4A8B-9470-9000D6266B84}" uniqueName="185" name="STWDA031" queryTableFieldId="383"/>
    <tableColumn id="186" xr3:uid="{A04A6156-8CE1-42C7-87CB-D60FB1B56604}" uniqueName="186" name="STWDA032" queryTableFieldId="384"/>
    <tableColumn id="187" xr3:uid="{C37B0F9E-5563-458A-B20B-115F7CF787AB}" uniqueName="187" name="STWDA033" queryTableFieldId="385"/>
    <tableColumn id="188" xr3:uid="{6E51EEFE-8F8F-4AD6-9B90-EEB38E7F434D}" uniqueName="188" name="STWDA034_21" queryTableFieldId="386"/>
    <tableColumn id="189" xr3:uid="{291A1C11-EEA2-4CD1-8497-9677A3AEAE40}" uniqueName="189" name="STWD043" queryTableFieldId="387"/>
    <tableColumn id="190" xr3:uid="{3DBB4BF6-3D83-4433-9566-19F62179EF6F}" uniqueName="190" name="STWD044" queryTableFieldId="388"/>
    <tableColumn id="191" xr3:uid="{BF29F961-29A5-4B5E-8CD5-D055D93C5288}" uniqueName="191" name="STWD045" queryTableFieldId="389"/>
    <tableColumn id="192" xr3:uid="{E3EFC6C9-62DB-4FF5-BB58-009640274A78}" uniqueName="192" name="STWD046" queryTableFieldId="390"/>
    <tableColumn id="195" xr3:uid="{9089E1A6-2EBC-480F-9F6C-D89EAAF546FA}" uniqueName="195" name="STWD047" queryTableFieldId="391"/>
    <tableColumn id="196" xr3:uid="{0EBCCE0E-4410-46D9-9D4C-60164956D290}" uniqueName="196" name="STWD048" queryTableFieldId="392"/>
    <tableColumn id="197" xr3:uid="{C4D20071-0120-461D-90B1-7E5F7978D5AF}" uniqueName="197" name="STWD049" queryTableFieldId="393"/>
    <tableColumn id="198" xr3:uid="{7318F8DF-2F2B-4937-8E0C-11069E4395CD}" uniqueName="198" name="STWD054_21" queryTableFieldId="394"/>
    <tableColumn id="199" xr3:uid="{C1D5C8EB-62BB-42CA-AFF5-1F11AB3879F8}" uniqueName="199" name="STWDP043" queryTableFieldId="395"/>
    <tableColumn id="200" xr3:uid="{2354EF64-7B3E-4D49-8F21-CBEA6D7DA2C6}" uniqueName="200" name="STWDP044" queryTableFieldId="396"/>
    <tableColumn id="201" xr3:uid="{298BAD56-141B-44E8-A301-EBFF9D9363F3}" uniqueName="201" name="STWDP045" queryTableFieldId="397"/>
    <tableColumn id="202" xr3:uid="{42C0B2F2-4FC5-4881-A607-589E9C51ED4F}" uniqueName="202" name="STWDP046" queryTableFieldId="398"/>
    <tableColumn id="203" xr3:uid="{BCEAD87E-A26E-44C0-85EB-11910BF43B57}" uniqueName="203" name="STWDP047_21" queryTableFieldId="399"/>
    <tableColumn id="204" xr3:uid="{69EEB425-2BEE-4E87-951E-137A9BE46B58}" uniqueName="204" name="STWDB043" queryTableFieldId="400"/>
    <tableColumn id="205" xr3:uid="{7C9CCA23-52C4-4367-A3F5-F5C7FB1DED59}" uniqueName="205" name="STWDB044" queryTableFieldId="401"/>
    <tableColumn id="206" xr3:uid="{1BF76C70-A4F8-4A20-A0A3-CB30DF058EDB}" uniqueName="206" name="STWDB045" queryTableFieldId="402"/>
    <tableColumn id="207" xr3:uid="{2751841E-D440-4813-A3D4-1AE9151CDE24}" uniqueName="207" name="STWDB046" queryTableFieldId="403"/>
    <tableColumn id="208" xr3:uid="{1FF01471-7300-4781-BDC1-F84085701917}" uniqueName="208" name="STWDB047" queryTableFieldId="404"/>
    <tableColumn id="209" xr3:uid="{33A7361E-CA55-4E19-9EF6-5DEA18E23251}" uniqueName="209" name="STWDB048_21" queryTableFieldId="405"/>
    <tableColumn id="210" xr3:uid="{58386DDA-25EC-4508-8AD1-6B75B93836F7}" uniqueName="210" name="STWDA043_21" queryTableFieldId="406"/>
    <tableColumn id="211" xr3:uid="{55DF6BEE-D32B-4B38-896E-EE2F6DA55825}" uniqueName="211" name="STWDA044" queryTableFieldId="407"/>
    <tableColumn id="212" xr3:uid="{597B5056-BCBC-4A0D-BE41-7F2EF8AB838F}" uniqueName="212" name="STWDA045" queryTableFieldId="408"/>
    <tableColumn id="213" xr3:uid="{406B7585-BD01-4C7F-B5E8-44EB9C5715C2}" uniqueName="213" name="STWDA046" queryTableFieldId="409"/>
    <tableColumn id="214" xr3:uid="{B7F201CF-EA12-42DD-B36B-8206BE7751A9}" uniqueName="214" name="STWDA047" queryTableFieldId="410"/>
    <tableColumn id="215" xr3:uid="{4E9EB024-12C9-4BF6-A68B-F2EDEBD8CBBF}" uniqueName="215" name="STWDA048_21" queryTableFieldId="411"/>
    <tableColumn id="216" xr3:uid="{16A37775-6870-4216-87B9-A3AC8E534C0F}" uniqueName="216" name="STWD057" queryTableFieldId="412"/>
    <tableColumn id="217" xr3:uid="{FCF38270-EE28-4F82-B70E-C059C4F4DB5B}" uniqueName="217" name="STWD058" queryTableFieldId="413"/>
    <tableColumn id="218" xr3:uid="{8E039D74-2E9A-432C-9D62-5886239EE773}" uniqueName="218" name="STWD059" queryTableFieldId="414"/>
    <tableColumn id="219" xr3:uid="{C818D71A-6540-4FAB-84DD-1ADA9FBA5713}" uniqueName="219" name="STWD060" queryTableFieldId="415"/>
    <tableColumn id="220" xr3:uid="{9C2CC19C-578E-474E-B898-D3EF0F4477DC}" uniqueName="220" name="STWD061" queryTableFieldId="416"/>
    <tableColumn id="221" xr3:uid="{34A5F18A-2ED0-43CE-B913-D5BE2A563089}" uniqueName="221" name="STWD062" queryTableFieldId="417"/>
    <tableColumn id="222" xr3:uid="{D57D6008-4EB6-44D8-BE06-8F45AE3BF1D0}" uniqueName="222" name="STWD063" queryTableFieldId="418"/>
    <tableColumn id="223" xr3:uid="{A2AB80BE-7279-48DB-AC52-62937AB51E8B}" uniqueName="223" name="STWD068_21" queryTableFieldId="419"/>
    <tableColumn id="224" xr3:uid="{3316893E-E955-41FD-8355-4600DF29DFFE}" uniqueName="224" name="STWDP057" queryTableFieldId="420"/>
    <tableColumn id="225" xr3:uid="{BDCD9C2F-5A9F-4E02-8623-FE7F53ECDEB6}" uniqueName="225" name="STWDP058" queryTableFieldId="421"/>
    <tableColumn id="226" xr3:uid="{EA166316-C6CE-481D-AEBD-BA024D3AD373}" uniqueName="226" name="STWDP059" queryTableFieldId="422"/>
    <tableColumn id="227" xr3:uid="{7593E56A-FFF6-4013-BAB8-44B152E2CE92}" uniqueName="227" name="STWDP060" queryTableFieldId="423"/>
    <tableColumn id="228" xr3:uid="{20D95D18-4081-4260-B2A4-43D93B8B2F01}" uniqueName="228" name="STWDP061_21" queryTableFieldId="424"/>
    <tableColumn id="229" xr3:uid="{A98DB69C-4670-4E0F-8ABB-7351952A272F}" uniqueName="229" name="STWDB057" queryTableFieldId="425"/>
    <tableColumn id="230" xr3:uid="{9BC139E6-153B-40FA-AEAD-685760C8B958}" uniqueName="230" name="STWDB058" queryTableFieldId="426"/>
    <tableColumn id="231" xr3:uid="{A34E8D5F-F4BA-4687-A24B-A823511DCE0D}" uniqueName="231" name="STWDB059" queryTableFieldId="427"/>
    <tableColumn id="232" xr3:uid="{90B315E1-A928-455A-8F92-5E605C8C4B42}" uniqueName="232" name="STWDB060" queryTableFieldId="428"/>
    <tableColumn id="233" xr3:uid="{D308085B-B029-4138-A539-B63AE2ED121D}" uniqueName="233" name="STWDB061" queryTableFieldId="429"/>
    <tableColumn id="234" xr3:uid="{94C060D2-CFD0-4610-8A80-34A8780ABBFE}" uniqueName="234" name="STWDB062_21" queryTableFieldId="430"/>
    <tableColumn id="235" xr3:uid="{002B2FC4-30E5-4A31-96DC-C463F44E2A19}" uniqueName="235" name="STWDA057" queryTableFieldId="431"/>
    <tableColumn id="236" xr3:uid="{1BBF0D76-21E9-4E73-BFD4-39ACB6F59E52}" uniqueName="236" name="STWDA058" queryTableFieldId="432"/>
    <tableColumn id="237" xr3:uid="{65A610F7-C18B-4F31-8CDC-003D2011A735}" uniqueName="237" name="STWDA059" queryTableFieldId="433"/>
    <tableColumn id="238" xr3:uid="{F2937DCB-9884-4E17-AEF2-165A1089C825}" uniqueName="238" name="STWDA060" queryTableFieldId="434"/>
    <tableColumn id="239" xr3:uid="{6B6EF902-80C4-4D19-A4D2-65C756DF6266}" uniqueName="239" name="STWDA061" queryTableFieldId="435"/>
    <tableColumn id="240" xr3:uid="{06A83818-C090-46F2-AD8D-B1FA416DE5FA}" uniqueName="240" name="STWDA062_21" queryTableFieldId="436"/>
    <tableColumn id="241" xr3:uid="{39258B67-A434-43D3-AA62-45F6448AB0CA}" uniqueName="241" name="STWD101" queryTableFieldId="437"/>
    <tableColumn id="242" xr3:uid="{16457842-A847-4AAF-86CF-B09B81C883CD}" uniqueName="242" name="STWD102" queryTableFieldId="438"/>
    <tableColumn id="243" xr3:uid="{1B671757-EFAD-44FB-9EF8-CBE7C8BFFFCB}" uniqueName="243" name="STWD103" queryTableFieldId="439"/>
    <tableColumn id="244" xr3:uid="{FAD2F9E3-9011-476F-987A-CEA59E2E4652}" uniqueName="244" name="STWD104" queryTableFieldId="440"/>
    <tableColumn id="245" xr3:uid="{4EAEE8BD-B050-4647-BA05-57EF994115D1}" uniqueName="245" name="STWD105" queryTableFieldId="441"/>
    <tableColumn id="246" xr3:uid="{6970D77C-08A0-450E-ABD0-CD98CCD02C5E}" uniqueName="246" name="STWD106" queryTableFieldId="442"/>
    <tableColumn id="247" xr3:uid="{81D3DCE4-AFC1-4AD8-B380-0D6BD50BB69F}" uniqueName="247" name="STWD107" queryTableFieldId="443"/>
    <tableColumn id="248" xr3:uid="{344F74D4-A6BD-434B-93F3-E22654504F44}" uniqueName="248" name="STWD108_21" queryTableFieldId="444"/>
    <tableColumn id="249" xr3:uid="{8BB78733-0E8C-4F92-B2B4-CF8DD9FF8FBE}" uniqueName="249" name="STWDP101" queryTableFieldId="445"/>
    <tableColumn id="250" xr3:uid="{ADEE56FF-A1F8-477C-9AA3-625EB6109C1E}" uniqueName="250" name="STWDP102" queryTableFieldId="446"/>
    <tableColumn id="251" xr3:uid="{3EAAA245-EB7A-4D5D-903E-72B4EBA162A4}" uniqueName="251" name="STWDP103" queryTableFieldId="447"/>
    <tableColumn id="252" xr3:uid="{284D0565-19A0-42E2-AAD2-7B876AF6431D}" uniqueName="252" name="STWDP104" queryTableFieldId="448"/>
    <tableColumn id="253" xr3:uid="{AAB6E3C7-E5ED-4ED3-A00E-DD46A800745C}" uniqueName="253" name="STWDP105_21" queryTableFieldId="449"/>
    <tableColumn id="254" xr3:uid="{D57EE3D7-FF1D-477E-868E-A7DC5A9F272F}" uniqueName="254" name="STWDB101" queryTableFieldId="450"/>
    <tableColumn id="255" xr3:uid="{91745D89-E4AB-461C-AD3B-0EC526C58B72}" uniqueName="255" name="STWDB102" queryTableFieldId="451"/>
    <tableColumn id="256" xr3:uid="{107456F6-B192-436C-B9E2-65F45B94DDF9}" uniqueName="256" name="STWDB103" queryTableFieldId="452"/>
    <tableColumn id="257" xr3:uid="{1C181E07-A76D-4C64-9F54-3F3F1D5975AA}" uniqueName="257" name="STWDB104" queryTableFieldId="453"/>
    <tableColumn id="258" xr3:uid="{AE4A521A-F12B-4D7B-AE79-0314CB94A6B7}" uniqueName="258" name="STWDB105" queryTableFieldId="454"/>
    <tableColumn id="259" xr3:uid="{3230EF1A-4FF4-4E1E-B63A-C3BD95F5569D}" uniqueName="259" name="STWDB106_21" queryTableFieldId="455"/>
    <tableColumn id="260" xr3:uid="{03F17B0F-A0EE-4E6C-9A13-43DE53122DFC}" uniqueName="260" name="STWDA101" queryTableFieldId="456"/>
    <tableColumn id="261" xr3:uid="{88B82632-A72A-4F14-BB97-241FC8E63187}" uniqueName="261" name="STWDA102" queryTableFieldId="457"/>
    <tableColumn id="262" xr3:uid="{161BC7A5-47D7-4AF1-AB46-FF504F97BC60}" uniqueName="262" name="STWDA103" queryTableFieldId="458"/>
    <tableColumn id="263" xr3:uid="{43F7071E-CCAE-493D-BC68-36F0F68C74FE}" uniqueName="263" name="STWDA104" queryTableFieldId="459"/>
    <tableColumn id="264" xr3:uid="{F2A7D303-F82D-46E5-904D-D941AEF8B282}" uniqueName="264" name="STWDA105" queryTableFieldId="460"/>
    <tableColumn id="265" xr3:uid="{0FC7F21F-08AB-494A-9DB2-378A645DD491}" uniqueName="265" name="STWDA106_21" queryTableFieldId="461"/>
    <tableColumn id="266" xr3:uid="{CBA83BE8-EDC7-4B7C-8E71-EC91D7B7E015}" uniqueName="266" name="STWD121_21" queryTableFieldId="462"/>
    <tableColumn id="267" xr3:uid="{6293BF29-1323-4504-9921-A73D19046455}" uniqueName="267" name="STWD122_21" queryTableFieldId="463"/>
    <tableColumn id="268" xr3:uid="{77DB3D62-09BC-410C-BEF8-9A3E600045C0}" uniqueName="268" name="STWD123_21" queryTableFieldId="464"/>
    <tableColumn id="269" xr3:uid="{09F3500C-804A-4C00-B609-1130CC61A999}" uniqueName="269" name="STWD124_21" queryTableFieldId="465"/>
    <tableColumn id="270" xr3:uid="{9B0CDA33-B9C1-48C6-A6D0-1CA73360C740}" uniqueName="270" name="STWD125_21" queryTableFieldId="466"/>
    <tableColumn id="271" xr3:uid="{5CE083C1-25FC-4F4A-AF3D-CA33FB469682}" uniqueName="271" name="STWD126_21" queryTableFieldId="467"/>
    <tableColumn id="272" xr3:uid="{2707D2DA-6586-4FD5-8BD2-0B0DCE7354B9}" uniqueName="272" name="STWD127_21" queryTableFieldId="468"/>
    <tableColumn id="273" xr3:uid="{98D144A1-0CDE-475F-A203-0ABC7032BB25}" uniqueName="273" name="STWD128_21" queryTableFieldId="469"/>
    <tableColumn id="274" xr3:uid="{0E773861-58E6-4A2D-84CD-73E8D0780CE8}" uniqueName="274" name="STWDP121_21" queryTableFieldId="470"/>
    <tableColumn id="275" xr3:uid="{DB3FC0FD-69C0-4BBE-802E-757B1450FC83}" uniqueName="275" name="STWDP122_21" queryTableFieldId="471"/>
    <tableColumn id="276" xr3:uid="{B9CC731B-5DFA-497F-91AC-AF697C7B5FFE}" uniqueName="276" name="STWDP123_21" queryTableFieldId="472"/>
    <tableColumn id="277" xr3:uid="{97138458-C8B9-4D6F-AF7D-CC4E1751908E}" uniqueName="277" name="STWDP124_21" queryTableFieldId="473"/>
    <tableColumn id="278" xr3:uid="{42F77222-920A-4234-BB6E-518BCC93B12E}" uniqueName="278" name="STWDP125_21" queryTableFieldId="474"/>
    <tableColumn id="279" xr3:uid="{9F1736E4-2015-4028-B534-766E9FB71AEF}" uniqueName="279" name="STWDB121_21" queryTableFieldId="475"/>
    <tableColumn id="280" xr3:uid="{7674454C-9748-46A6-9AD9-30B70B752808}" uniqueName="280" name="STWDB122_21" queryTableFieldId="476"/>
    <tableColumn id="281" xr3:uid="{EDB9C046-11E9-4928-848E-111DEF1B742B}" uniqueName="281" name="STWDB123_21" queryTableFieldId="477"/>
    <tableColumn id="282" xr3:uid="{79ED265D-4825-4E5D-8D79-CFD753F9E747}" uniqueName="282" name="STWDB124_21" queryTableFieldId="478"/>
    <tableColumn id="283" xr3:uid="{BFA34CD4-7CE8-45B6-9516-454CCF54E7C0}" uniqueName="283" name="STWDB125_21" queryTableFieldId="479"/>
    <tableColumn id="284" xr3:uid="{1B4B70F1-C67C-42ED-A828-BD78FDF8358D}" uniqueName="284" name="STWDB126_21" queryTableFieldId="480"/>
    <tableColumn id="285" xr3:uid="{F23369F6-91EF-4F86-8FDE-9D39668C4EFD}" uniqueName="285" name="STWDA121" queryTableFieldId="481"/>
    <tableColumn id="286" xr3:uid="{D1256B99-B856-4C1D-9B5C-78669365AE84}" uniqueName="286" name="STWDA122_21" queryTableFieldId="482"/>
    <tableColumn id="287" xr3:uid="{45AF3D79-4E4C-40D4-B5D8-004223243262}" uniqueName="287" name="STWDA123_21" queryTableFieldId="483"/>
    <tableColumn id="288" xr3:uid="{EDC44AC5-39BD-4D12-9C9C-5E6EF42A81DE}" uniqueName="288" name="STWDA124_21" queryTableFieldId="484"/>
    <tableColumn id="289" xr3:uid="{D997EC68-E6AC-4EE4-802F-42AE96635AE4}" uniqueName="289" name="STWDA125_21" queryTableFieldId="485"/>
    <tableColumn id="290" xr3:uid="{5F1891D4-16B1-461A-9A65-FD9A7D65E7E9}" uniqueName="290" name="STWDA126_21" queryTableFieldId="486"/>
    <tableColumn id="291" xr3:uid="{80ECE41A-1504-467F-AE8E-FBCD6A24C8C6}" uniqueName="291" name="STWD130" queryTableFieldId="487"/>
    <tableColumn id="292" xr3:uid="{DF9F6CDB-075B-4C98-8F18-0F2444BEC4D5}" uniqueName="292" name="STWC001" queryTableFieldId="488"/>
    <tableColumn id="293" xr3:uid="{FA6C5C03-B01A-44C5-B2A5-8880ECB374B5}" uniqueName="293" name="STWC002" queryTableFieldId="489"/>
    <tableColumn id="294" xr3:uid="{E21390E0-B6F5-4117-816A-B1C217085840}" uniqueName="294" name="STWC003" queryTableFieldId="490"/>
    <tableColumn id="295" xr3:uid="{09C8DABA-7BFC-423D-B282-055652BDE257}" uniqueName="295" name="STWC004" queryTableFieldId="491"/>
    <tableColumn id="296" xr3:uid="{6B0A36BE-91C4-4774-B4C2-68F79F759AC7}" uniqueName="296" name="STWC005" queryTableFieldId="492"/>
    <tableColumn id="297" xr3:uid="{69D87C86-0296-4619-90F9-3D0554E7BC49}" uniqueName="297" name="STWC006" queryTableFieldId="493"/>
    <tableColumn id="298" xr3:uid="{CBCE741C-EBC2-4567-8B90-92A1789DC835}" uniqueName="298" name="STWC007" queryTableFieldId="494"/>
    <tableColumn id="299" xr3:uid="{87C7A6EB-F6F8-4B17-B69B-129B0AF8EBE4}" uniqueName="299" name="STWC108_21" queryTableFieldId="495"/>
    <tableColumn id="300" xr3:uid="{A0806F76-A195-4568-B735-FBFBE752ED42}" uniqueName="300" name="STWCP001" queryTableFieldId="496"/>
    <tableColumn id="301" xr3:uid="{A453E7C3-152D-4027-A0CC-9257D36B12A3}" uniqueName="301" name="STWCP002" queryTableFieldId="497"/>
    <tableColumn id="302" xr3:uid="{D5E7675F-FD44-4D72-9F79-0EB10643F491}" uniqueName="302" name="STWCP003" queryTableFieldId="498"/>
    <tableColumn id="303" xr3:uid="{42412FFF-ED80-4BA3-A3BE-9CE8F870EB68}" uniqueName="303" name="STWCP004" queryTableFieldId="499"/>
    <tableColumn id="304" xr3:uid="{206BE432-0B79-4A39-A98C-90ABB537C917}" uniqueName="304" name="STWCP005_21" queryTableFieldId="500"/>
    <tableColumn id="305" xr3:uid="{B1BB4D77-E7B7-47B3-98D2-4C29A61C84E5}" uniqueName="305" name="STWCB001" queryTableFieldId="501"/>
    <tableColumn id="306" xr3:uid="{F92BFFDF-C5C3-4BC2-A71F-85C21D33567A}" uniqueName="306" name="STWCB002" queryTableFieldId="502"/>
    <tableColumn id="307" xr3:uid="{73B7E3B6-FA3A-4BAC-8090-4DE8996865C9}" uniqueName="307" name="STWCB003" queryTableFieldId="503"/>
    <tableColumn id="308" xr3:uid="{0B5F4DAE-605D-45EA-9764-5C39659A5E3C}" uniqueName="308" name="STWCB004" queryTableFieldId="504"/>
    <tableColumn id="309" xr3:uid="{FBF4B4A2-8BED-498B-B2D9-9464D807A6FE}" uniqueName="309" name="STWCB005" queryTableFieldId="505"/>
    <tableColumn id="310" xr3:uid="{4D3D6F7B-EF0E-4246-9319-1A705D693C32}" uniqueName="310" name="STWCB006_21" queryTableFieldId="506"/>
    <tableColumn id="311" xr3:uid="{2AFE0AF6-0370-4B23-9F30-0F8ACD952CB0}" uniqueName="311" name="STWCA001" queryTableFieldId="507"/>
    <tableColumn id="312" xr3:uid="{1E0E71B5-5E54-4042-880E-7856AAE2F1C4}" uniqueName="312" name="STWCA002" queryTableFieldId="508"/>
    <tableColumn id="313" xr3:uid="{FDA0BF10-8F3A-4AB5-B09B-1188668D93EA}" uniqueName="313" name="STWCA003" queryTableFieldId="509"/>
    <tableColumn id="314" xr3:uid="{69CAC71F-D31B-4BF4-85BA-7E48721E13F1}" uniqueName="314" name="STWCA004" queryTableFieldId="510"/>
    <tableColumn id="315" xr3:uid="{CCDFABF4-82A4-4358-89DC-8ADBE3448DC3}" uniqueName="315" name="STWCA005" queryTableFieldId="511"/>
    <tableColumn id="316" xr3:uid="{EAC4DCE5-75C6-4148-91ED-97D1909F3E48}" uniqueName="316" name="STWCA006_21" queryTableFieldId="512"/>
    <tableColumn id="317" xr3:uid="{404ECDDE-77A1-4066-B2E6-C5731C512ADC}" uniqueName="317" name="STWC015" queryTableFieldId="513"/>
    <tableColumn id="318" xr3:uid="{F92F8FCA-4EC8-4F75-A47D-4ACA106202A4}" uniqueName="318" name="STWC016" queryTableFieldId="514"/>
    <tableColumn id="319" xr3:uid="{B53AF450-5455-44BC-9516-0EDE22C88E05}" uniqueName="319" name="STWC017" queryTableFieldId="515"/>
    <tableColumn id="320" xr3:uid="{549ED1E2-B49F-4293-AB90-CD5366257E11}" uniqueName="320" name="STWC018" queryTableFieldId="516"/>
    <tableColumn id="321" xr3:uid="{9863A819-AA48-41D0-8654-11E7474CB3E2}" uniqueName="321" name="STWC019" queryTableFieldId="517"/>
    <tableColumn id="322" xr3:uid="{464CCF0C-DD9E-40C6-89BC-13B7EB1649CD}" uniqueName="322" name="STWC020" queryTableFieldId="518"/>
    <tableColumn id="323" xr3:uid="{24E1704E-13DE-4106-A5F8-152EFE21BEC5}" uniqueName="323" name="STWC021" queryTableFieldId="519"/>
    <tableColumn id="324" xr3:uid="{B055BB5B-8333-4EC0-B209-8D2CCEDAF6ED}" uniqueName="324" name="STWC109_21" queryTableFieldId="520"/>
    <tableColumn id="325" xr3:uid="{2B2315DD-18B9-4330-AA5C-104B15EDF43E}" uniqueName="325" name="STWCP015" queryTableFieldId="521"/>
    <tableColumn id="326" xr3:uid="{538D1AAD-8941-4A3E-9001-244EAABA694D}" uniqueName="326" name="STWCP016" queryTableFieldId="522"/>
    <tableColumn id="327" xr3:uid="{03FE496B-EA4D-402F-BA55-8A97CA27D98C}" uniqueName="327" name="STWCP017" queryTableFieldId="523"/>
    <tableColumn id="328" xr3:uid="{08CC9675-251D-4DE3-9E47-044979714624}" uniqueName="328" name="STWCP018" queryTableFieldId="524"/>
    <tableColumn id="329" xr3:uid="{C7803D9C-685B-4656-B542-E9DABC25CB01}" uniqueName="329" name="STWCP019_21" queryTableFieldId="525"/>
    <tableColumn id="330" xr3:uid="{7A9D452D-8C07-4635-9CC8-7B32158A19CB}" uniqueName="330" name="STWCB015" queryTableFieldId="526"/>
    <tableColumn id="331" xr3:uid="{0466DC57-1C1A-49F5-96F8-1D97BA55FC26}" uniqueName="331" name="STWCB016" queryTableFieldId="527"/>
    <tableColumn id="332" xr3:uid="{F36E7522-A1AB-47DC-937C-93739E85BE2D}" uniqueName="332" name="STWCB017" queryTableFieldId="528"/>
    <tableColumn id="333" xr3:uid="{2BF72ED8-B1DC-4FC6-AB1B-F169BBA2741A}" uniqueName="333" name="STWCB018" queryTableFieldId="529"/>
    <tableColumn id="334" xr3:uid="{BCC6FD9A-8B21-483A-9930-AA6E7EA374CB}" uniqueName="334" name="STWCB019" queryTableFieldId="530"/>
    <tableColumn id="335" xr3:uid="{928CF693-3755-466A-ACE6-80B54AB646DF}" uniqueName="335" name="STWCB020_21" queryTableFieldId="531"/>
    <tableColumn id="336" xr3:uid="{F62ACE9F-A437-4610-90C3-707B79F286B1}" uniqueName="336" name="STWCA015" queryTableFieldId="532"/>
    <tableColumn id="337" xr3:uid="{F12CF0B0-C16B-47F7-877D-A6BB5BF9363E}" uniqueName="337" name="STWCA016" queryTableFieldId="533"/>
    <tableColumn id="338" xr3:uid="{90880E23-687C-4B08-A274-8F0DAFDE9847}" uniqueName="338" name="STWCA017" queryTableFieldId="534"/>
    <tableColumn id="339" xr3:uid="{54675C83-DA90-42D7-905D-3551284880D3}" uniqueName="339" name="STWCA018" queryTableFieldId="535"/>
    <tableColumn id="340" xr3:uid="{F08DE738-78E5-4D03-A575-1A9FC64F9893}" uniqueName="340" name="STWCA019" queryTableFieldId="536"/>
    <tableColumn id="341" xr3:uid="{D6C79C64-992F-46BD-AEEE-FE1623F560F6}" uniqueName="341" name="STWCA020_21" queryTableFieldId="537"/>
    <tableColumn id="342" xr3:uid="{CB722FD8-DBCE-47F8-9F6D-F77EB2C50A8F}" uniqueName="342" name="STWC029" queryTableFieldId="538"/>
    <tableColumn id="343" xr3:uid="{C0E96720-7B10-4A48-973E-8F5BAD068724}" uniqueName="343" name="STWC030" queryTableFieldId="539"/>
    <tableColumn id="344" xr3:uid="{E8A700CB-2E68-4EEC-961E-7F090AE77AC7}" uniqueName="344" name="STWC031" queryTableFieldId="540"/>
    <tableColumn id="345" xr3:uid="{399C3680-6A9C-4B13-8D75-E912E436D651}" uniqueName="345" name="STWC032" queryTableFieldId="541"/>
    <tableColumn id="346" xr3:uid="{82BF9940-43C1-49B4-9CFB-3413888A9729}" uniqueName="346" name="STWC033" queryTableFieldId="542"/>
    <tableColumn id="347" xr3:uid="{94DA6AA2-D70A-4B47-AA13-A83043FAD044}" uniqueName="347" name="STWC034" queryTableFieldId="543"/>
    <tableColumn id="348" xr3:uid="{562F7395-011D-4933-9EB1-8BD703107879}" uniqueName="348" name="STWC035" queryTableFieldId="544"/>
    <tableColumn id="349" xr3:uid="{19EBBA8E-221E-4B79-8475-1C8E60366F44}" uniqueName="349" name="STWC110_21" queryTableFieldId="545"/>
    <tableColumn id="350" xr3:uid="{DFC047EA-4B99-4E4A-A5BC-50CDC6300940}" uniqueName="350" name="STWCP029" queryTableFieldId="546"/>
    <tableColumn id="351" xr3:uid="{75431431-616A-4367-9574-F40A2B11FD2D}" uniqueName="351" name="STWCP030" queryTableFieldId="547"/>
    <tableColumn id="352" xr3:uid="{69C51F6E-1FCF-4531-B42B-0E104D3DAB74}" uniqueName="352" name="STWCP031" queryTableFieldId="548"/>
    <tableColumn id="353" xr3:uid="{E0ACF949-B341-4504-83DE-C336FD8471CD}" uniqueName="353" name="STWCP032" queryTableFieldId="549"/>
    <tableColumn id="354" xr3:uid="{C96A2D7C-E30E-4E14-8EA1-9E97158B3417}" uniqueName="354" name="STWCP033_21" queryTableFieldId="550"/>
    <tableColumn id="355" xr3:uid="{27A37D56-FED4-4A1A-9390-D0572BFE83AB}" uniqueName="355" name="STWCB029" queryTableFieldId="551"/>
    <tableColumn id="356" xr3:uid="{19D1D27F-F749-4BCE-A066-F11152EE48DE}" uniqueName="356" name="STWCB030" queryTableFieldId="552"/>
    <tableColumn id="357" xr3:uid="{87970E96-2B96-46D3-B8B0-6D1834349209}" uniqueName="357" name="STWCB031" queryTableFieldId="553"/>
    <tableColumn id="358" xr3:uid="{2F572E02-4FB0-4022-8672-72FBEE080F63}" uniqueName="358" name="STWCB032" queryTableFieldId="554"/>
    <tableColumn id="359" xr3:uid="{6D6243FC-EAA0-46CC-8091-2E286293CB95}" uniqueName="359" name="STWCB033" queryTableFieldId="555"/>
    <tableColumn id="360" xr3:uid="{9F2BD45B-6655-4CE1-A5D6-2AC3EFEF149A}" uniqueName="360" name="STWCB034_21" queryTableFieldId="556"/>
    <tableColumn id="361" xr3:uid="{9F6F4F4A-D2D8-4879-B9E4-5BED479248BB}" uniqueName="361" name="STWCA029" queryTableFieldId="557"/>
    <tableColumn id="362" xr3:uid="{C01573BA-E3C6-4E4A-8113-CA0720A33FC0}" uniqueName="362" name="STWCA030" queryTableFieldId="558"/>
    <tableColumn id="363" xr3:uid="{E743D893-06E9-49FF-B4EF-F90C72CD94CA}" uniqueName="363" name="STWCA031" queryTableFieldId="559"/>
    <tableColumn id="364" xr3:uid="{AED6358F-FDE3-419D-B32F-A31594321DBE}" uniqueName="364" name="STWCA032" queryTableFieldId="560"/>
    <tableColumn id="365" xr3:uid="{653DF0DF-0AD1-4C5A-B05F-2843BAB1C861}" uniqueName="365" name="STWCA033" queryTableFieldId="561"/>
    <tableColumn id="366" xr3:uid="{E9B1E65C-22A2-4FBF-ADA7-B9221E368710}" uniqueName="366" name="STWCA034_21" queryTableFieldId="562"/>
    <tableColumn id="367" xr3:uid="{CA331779-DF21-44F3-AE85-B3D1B229A491}" uniqueName="367" name="STWC043" queryTableFieldId="563"/>
    <tableColumn id="368" xr3:uid="{F07D7A5B-CBF0-458E-AF84-C13856A99618}" uniqueName="368" name="STWC044" queryTableFieldId="564"/>
    <tableColumn id="369" xr3:uid="{C421FDF8-A399-4E95-881E-8D9C43FAE1B8}" uniqueName="369" name="STWC045" queryTableFieldId="565"/>
    <tableColumn id="370" xr3:uid="{A91A1148-917E-48CC-82FE-DD4B31F15B3C}" uniqueName="370" name="STWC046" queryTableFieldId="566"/>
    <tableColumn id="371" xr3:uid="{B3B583DB-B95B-45A6-AC61-ABB1E2B56D31}" uniqueName="371" name="STWC047" queryTableFieldId="567"/>
    <tableColumn id="372" xr3:uid="{5186A56E-E202-42F4-8B67-CFD5B1A4758A}" uniqueName="372" name="STWC048" queryTableFieldId="568"/>
    <tableColumn id="373" xr3:uid="{2D0EE548-9F12-4FE2-995D-0456BEBC8AC8}" uniqueName="373" name="STWC049" queryTableFieldId="569"/>
    <tableColumn id="374" xr3:uid="{BB646C6A-D8E4-43B5-A0D5-72F631E800FA}" uniqueName="374" name="STWC111_21" queryTableFieldId="570"/>
    <tableColumn id="375" xr3:uid="{D3E38079-8075-4008-83C6-73D406E20027}" uniqueName="375" name="STWCP043" queryTableFieldId="571"/>
    <tableColumn id="376" xr3:uid="{25EDB430-4AE5-4FAE-8B37-A56A1C023B4B}" uniqueName="376" name="STWCP044" queryTableFieldId="572"/>
    <tableColumn id="377" xr3:uid="{6A4A51D1-5360-46A8-929C-96874D3D7E67}" uniqueName="377" name="STWCP045" queryTableFieldId="573"/>
    <tableColumn id="378" xr3:uid="{978541B9-50A4-4D06-80E2-5A544080E288}" uniqueName="378" name="STWCP046" queryTableFieldId="574"/>
    <tableColumn id="379" xr3:uid="{5E924670-D537-44FC-A15A-C12B9E74C4A2}" uniqueName="379" name="STWCP047_21" queryTableFieldId="575"/>
    <tableColumn id="380" xr3:uid="{17106A3F-7AAB-4184-92EF-A15BB2BB1568}" uniqueName="380" name="STWCB043" queryTableFieldId="576"/>
    <tableColumn id="381" xr3:uid="{DECCC8F0-7CBB-45A2-A7A7-2E203257C13D}" uniqueName="381" name="STWCB044" queryTableFieldId="577"/>
    <tableColumn id="382" xr3:uid="{11F3F7A7-5156-4698-AE69-153FBACCC6A7}" uniqueName="382" name="STWCB045" queryTableFieldId="578"/>
    <tableColumn id="383" xr3:uid="{EFCDAF2A-602E-4B3C-A30C-2A3C31E059A2}" uniqueName="383" name="STWCB046" queryTableFieldId="579"/>
    <tableColumn id="384" xr3:uid="{7B72E35F-BCF4-421E-A4D7-6D23E3610F80}" uniqueName="384" name="STWCB047" queryTableFieldId="580"/>
    <tableColumn id="385" xr3:uid="{30A634DB-41BF-4480-9844-46A6C5EAB530}" uniqueName="385" name="STWCB048_21" queryTableFieldId="581"/>
    <tableColumn id="386" xr3:uid="{37195560-6CA1-444A-9B5E-4C94DF67C461}" uniqueName="386" name="STWCA043" queryTableFieldId="582"/>
    <tableColumn id="387" xr3:uid="{35B0BFD3-BC07-484E-A6C9-253504769F77}" uniqueName="387" name="STWCA044" queryTableFieldId="583"/>
    <tableColumn id="388" xr3:uid="{295E77AD-258E-4A53-93D5-2DA74E76796E}" uniqueName="388" name="STWCA045" queryTableFieldId="584"/>
    <tableColumn id="389" xr3:uid="{7809EA7A-F1D3-4DEC-8E8C-7E12BE187327}" uniqueName="389" name="STWCA046" queryTableFieldId="585"/>
    <tableColumn id="390" xr3:uid="{27033341-9950-42BA-B65B-76F9F9878934}" uniqueName="390" name="STWCA047" queryTableFieldId="586"/>
    <tableColumn id="391" xr3:uid="{D71E7F70-56CA-40FC-BC0B-C5D160A1724E}" uniqueName="391" name="STWCA048_21" queryTableFieldId="587"/>
    <tableColumn id="392" xr3:uid="{3026549D-2F22-4C65-A66F-A2B87518CDB3}" uniqueName="392" name="STWC057" queryTableFieldId="588"/>
    <tableColumn id="393" xr3:uid="{4DDF5375-9FA3-4C06-B3F5-3E28EDF11BE2}" uniqueName="393" name="STWC058" queryTableFieldId="589"/>
    <tableColumn id="394" xr3:uid="{0A2C1807-48F5-49CC-9CA1-0C8A7873EB85}" uniqueName="394" name="STWC059" queryTableFieldId="590"/>
    <tableColumn id="395" xr3:uid="{B0D14330-BE66-4151-85EA-EC7775E2A907}" uniqueName="395" name="STWC060" queryTableFieldId="591"/>
    <tableColumn id="396" xr3:uid="{A6A68874-809C-4EF7-B4B0-23DBE691C5D4}" uniqueName="396" name="STWC061" queryTableFieldId="592"/>
    <tableColumn id="397" xr3:uid="{47E9B133-8F1C-403E-B881-28DB679DD88A}" uniqueName="397" name="STWC062" queryTableFieldId="593"/>
    <tableColumn id="398" xr3:uid="{0400AD97-62B6-4B75-8324-8ED9C386B8E9}" uniqueName="398" name="STWC063" queryTableFieldId="594"/>
    <tableColumn id="399" xr3:uid="{35D5C6CE-9585-4EDA-ADCC-F4F266B717F5}" uniqueName="399" name="STWC112_21" queryTableFieldId="595"/>
    <tableColumn id="400" xr3:uid="{FA9D22B4-79FD-4E12-97C0-19EDBBC89AFF}" uniqueName="400" name="STWCP057" queryTableFieldId="596"/>
    <tableColumn id="401" xr3:uid="{0A392DD2-E4CA-451A-A408-001A01A43524}" uniqueName="401" name="STWCP058" queryTableFieldId="597"/>
    <tableColumn id="402" xr3:uid="{5E7EEB5B-F701-4A87-BD3C-A4F0A5E81D87}" uniqueName="402" name="STWCP059" queryTableFieldId="598"/>
    <tableColumn id="403" xr3:uid="{04215641-22C4-4942-92C3-2D0882423701}" uniqueName="403" name="STWCP060" queryTableFieldId="599"/>
    <tableColumn id="404" xr3:uid="{3F399EB3-40DE-4B11-9BFF-D7A3767522D6}" uniqueName="404" name="STWCP061_21" queryTableFieldId="600"/>
    <tableColumn id="405" xr3:uid="{1BA72D53-00D2-4A3F-AC96-089164F85D2C}" uniqueName="405" name="STWCB057" queryTableFieldId="601"/>
    <tableColumn id="406" xr3:uid="{898B786B-D950-4C4E-A69D-9A09BDEA22E8}" uniqueName="406" name="STWCB058" queryTableFieldId="602"/>
    <tableColumn id="407" xr3:uid="{F0D9AFE4-B610-4EC2-AF40-40DE7C2086C7}" uniqueName="407" name="STWCB059" queryTableFieldId="603"/>
    <tableColumn id="408" xr3:uid="{C6080E95-9A7A-4D49-85BB-E63FB0104E2A}" uniqueName="408" name="STWCB060" queryTableFieldId="604"/>
    <tableColumn id="409" xr3:uid="{EBAB5EE7-C497-435C-93D2-551A2AB0DEC9}" uniqueName="409" name="STWCB061" queryTableFieldId="605"/>
    <tableColumn id="410" xr3:uid="{F956A1A5-EA97-4E12-84B3-A7749E6C4608}" uniqueName="410" name="STWCB062_21" queryTableFieldId="606"/>
    <tableColumn id="411" xr3:uid="{8DE23E70-B383-4220-873A-E360E87DF395}" uniqueName="411" name="STWCA057" queryTableFieldId="607"/>
    <tableColumn id="412" xr3:uid="{E95E9FE6-666F-41AA-BAEF-541A685FB9BB}" uniqueName="412" name="STWCA058" queryTableFieldId="608"/>
    <tableColumn id="413" xr3:uid="{496C9276-0927-4F99-979C-CDFF097FFD34}" uniqueName="413" name="STWCA059" queryTableFieldId="609"/>
    <tableColumn id="414" xr3:uid="{E36842AB-9C3D-4154-B643-CF0037A454F0}" uniqueName="414" name="STWCA060" queryTableFieldId="610"/>
    <tableColumn id="415" xr3:uid="{379C8D69-52D8-43BE-A4A3-6CB9AC5E7E1D}" uniqueName="415" name="STWCA061" queryTableFieldId="611"/>
    <tableColumn id="416" xr3:uid="{B059EA90-B649-43CA-ACEC-8706180408FF}" uniqueName="416" name="STWCA062_21" queryTableFieldId="612"/>
    <tableColumn id="417" xr3:uid="{8169FB07-A41D-4068-B811-BDDE228FB20E}" uniqueName="417" name="STWC101" queryTableFieldId="613"/>
    <tableColumn id="418" xr3:uid="{B4E19DE5-1903-4BB6-8DA5-275373F40965}" uniqueName="418" name="STWC102" queryTableFieldId="614"/>
    <tableColumn id="419" xr3:uid="{AD5F56EF-71B0-4803-B25E-0817A7493A0C}" uniqueName="419" name="STWC103" queryTableFieldId="615"/>
    <tableColumn id="420" xr3:uid="{E1614267-5FCF-446A-B568-6F4F647006FF}" uniqueName="420" name="STWC104" queryTableFieldId="616"/>
    <tableColumn id="421" xr3:uid="{F48F714D-C534-4B00-B9C6-11D87382F9F5}" uniqueName="421" name="STWC105" queryTableFieldId="617"/>
    <tableColumn id="422" xr3:uid="{F6A65397-8EA0-4BDF-9C9D-525F3E3BA0C0}" uniqueName="422" name="STWC106" queryTableFieldId="618"/>
    <tableColumn id="423" xr3:uid="{01432DA4-B673-427F-9A8E-6D33AE4CD014}" uniqueName="423" name="STWC107" queryTableFieldId="619"/>
    <tableColumn id="424" xr3:uid="{F81DB03B-EC84-47CE-9C44-BB1367FCED65}" uniqueName="424" name="STWC114_21" queryTableFieldId="620"/>
    <tableColumn id="425" xr3:uid="{FB8B0436-7621-426F-8420-2C2BC6FF4237}" uniqueName="425" name="STWCP101" queryTableFieldId="621"/>
    <tableColumn id="426" xr3:uid="{8AEF9040-6B1D-4AF0-823C-08ECAE71D5BE}" uniqueName="426" name="STWCP102" queryTableFieldId="622"/>
    <tableColumn id="427" xr3:uid="{BF2AD3A4-30A8-48B3-A58F-B498E75078FC}" uniqueName="427" name="STWCP103" queryTableFieldId="623"/>
    <tableColumn id="428" xr3:uid="{D8853559-3D14-4EDF-A460-80C945A122EE}" uniqueName="428" name="STWCP104" queryTableFieldId="624"/>
    <tableColumn id="429" xr3:uid="{9D5E82F5-4F30-47FB-802C-9B914C71C0C4}" uniqueName="429" name="STWCP105_21" queryTableFieldId="625"/>
    <tableColumn id="430" xr3:uid="{79879E73-1CC4-4950-B9AA-5DFA4093D2E1}" uniqueName="430" name="STWCB101" queryTableFieldId="626"/>
    <tableColumn id="431" xr3:uid="{11E89090-E208-4FBF-859A-A07F6908FBE6}" uniqueName="431" name="STWCB102" queryTableFieldId="627"/>
    <tableColumn id="432" xr3:uid="{27E12EA9-D200-49D5-8E2A-2754DF833B51}" uniqueName="432" name="STWCB103" queryTableFieldId="628"/>
    <tableColumn id="433" xr3:uid="{6795C2A4-82C5-43A3-8AAB-4AFD448DAD11}" uniqueName="433" name="STWCB104" queryTableFieldId="629"/>
    <tableColumn id="434" xr3:uid="{DAC7EBAB-1055-412B-B099-CF57AD019B4C}" uniqueName="434" name="STWCB105" queryTableFieldId="630"/>
    <tableColumn id="435" xr3:uid="{B54E9F68-8DC5-4AE3-A72E-294979A21BBB}" uniqueName="435" name="STWCB106_21" queryTableFieldId="631"/>
    <tableColumn id="436" xr3:uid="{D6D80BD7-745D-46F2-9A56-A819E9705E75}" uniqueName="436" name="STWCA101" queryTableFieldId="632"/>
    <tableColumn id="437" xr3:uid="{8780DAE5-8A58-468F-BE54-EC7054559916}" uniqueName="437" name="STWCA102" queryTableFieldId="633"/>
    <tableColumn id="438" xr3:uid="{C9289CB6-CE08-49AB-A92C-B26CC07DE5EC}" uniqueName="438" name="STWCA103" queryTableFieldId="634"/>
    <tableColumn id="439" xr3:uid="{0B0E409C-1256-43D0-B68E-11823E34EBFF}" uniqueName="439" name="STWCA104" queryTableFieldId="635"/>
    <tableColumn id="440" xr3:uid="{B2B2F8B3-A567-43D7-ACC1-E1B2A55AFBA5}" uniqueName="440" name="STWCA105" queryTableFieldId="636"/>
    <tableColumn id="441" xr3:uid="{86201670-E899-479D-AD4D-C8D89CAEFFC7}" uniqueName="441" name="STWCA106_21" queryTableFieldId="637"/>
    <tableColumn id="442" xr3:uid="{FEE2521D-A652-48CF-8693-CD348E5E4CD6}" uniqueName="442" name="STWC121_21" queryTableFieldId="638"/>
    <tableColumn id="443" xr3:uid="{34284C47-EC7F-4916-8F28-58FAFE6F0878}" uniqueName="443" name="STWC122_21" queryTableFieldId="639"/>
    <tableColumn id="444" xr3:uid="{63370FEB-7D52-4B5B-9FCD-C9DBD31B3099}" uniqueName="444" name="STWC123_21" queryTableFieldId="640"/>
    <tableColumn id="445" xr3:uid="{C5B06E1B-E102-4C14-8F22-B00B4A209A9E}" uniqueName="445" name="STWC124_21" queryTableFieldId="641"/>
    <tableColumn id="446" xr3:uid="{9BF2D91B-0082-4488-BC21-D8C31E6FBC99}" uniqueName="446" name="STWC125_21" queryTableFieldId="642"/>
    <tableColumn id="447" xr3:uid="{43086E8D-F975-448F-8976-A61E16B74040}" uniqueName="447" name="STWC126_21" queryTableFieldId="643"/>
    <tableColumn id="448" xr3:uid="{A9682798-8895-49C2-B91B-A00C2610962C}" uniqueName="448" name="STWC127_21" queryTableFieldId="644"/>
    <tableColumn id="449" xr3:uid="{886DB495-1C4D-47AE-B69A-61E97FB8FE77}" uniqueName="449" name="STWC115_21" queryTableFieldId="645"/>
    <tableColumn id="450" xr3:uid="{7E5B1A1C-8A55-4A98-B7DD-5EE417340B58}" uniqueName="450" name="STWCP121" queryTableFieldId="646"/>
    <tableColumn id="451" xr3:uid="{91C28A0A-568E-4C11-8A04-DF2B63B05D00}" uniqueName="451" name="STWCP122_21" queryTableFieldId="647"/>
    <tableColumn id="452" xr3:uid="{E4874032-08A1-4200-9655-88D9F2DFF4A6}" uniqueName="452" name="STWCP123_21" queryTableFieldId="648"/>
    <tableColumn id="453" xr3:uid="{11869B75-DCAE-4D3C-BBB4-65D5CE175A91}" uniqueName="453" name="STWCP124_21" queryTableFieldId="649"/>
    <tableColumn id="454" xr3:uid="{6ED057F9-7227-4033-905E-D3327F2A71E7}" uniqueName="454" name="STWCP125_21" queryTableFieldId="650"/>
    <tableColumn id="455" xr3:uid="{ACE0BCBD-85BD-48D7-BD8C-D8DF9FEFCD1B}" uniqueName="455" name="STWCB121_21" queryTableFieldId="651"/>
    <tableColumn id="456" xr3:uid="{5339098C-4C00-4E8B-87B5-59C87EED25E6}" uniqueName="456" name="STWCB122_21" queryTableFieldId="652"/>
    <tableColumn id="457" xr3:uid="{E4A4E43F-FBAE-4496-B5EF-2FAB57D3B6B3}" uniqueName="457" name="STWCB123_21" queryTableFieldId="653"/>
    <tableColumn id="458" xr3:uid="{5D38F208-36D2-499C-BC96-7DB3A3CBABA5}" uniqueName="458" name="STWCB124_21" queryTableFieldId="654"/>
    <tableColumn id="459" xr3:uid="{175A48F1-F8E2-4A3A-8ACC-9A3BFADD16ED}" uniqueName="459" name="STWCB125_21" queryTableFieldId="655"/>
    <tableColumn id="460" xr3:uid="{5C75877D-CA96-4CEA-BD29-CC650BD3854F}" uniqueName="460" name="STWCB126_21" queryTableFieldId="656"/>
    <tableColumn id="461" xr3:uid="{476E2B92-69F1-47DA-9F1F-416D9789387C}" uniqueName="461" name="STWCA121" queryTableFieldId="657"/>
    <tableColumn id="462" xr3:uid="{0D531923-1866-43A6-A8EF-6B65392B9E37}" uniqueName="462" name="STWCA122_21" queryTableFieldId="658"/>
    <tableColumn id="463" xr3:uid="{B84AEF6C-EEF4-4947-8887-0B6A5ADFF214}" uniqueName="463" name="STWCA123_21" queryTableFieldId="659"/>
    <tableColumn id="464" xr3:uid="{E741E4ED-6F0A-45AD-823D-0C2EC40F33F0}" uniqueName="464" name="STWCA124_21" queryTableFieldId="660"/>
    <tableColumn id="465" xr3:uid="{741948C7-39B5-4F8A-A7AB-59EC11AA6EF0}" uniqueName="465" name="STWCA125_21" queryTableFieldId="661"/>
    <tableColumn id="466" xr3:uid="{C16F9A91-FD0B-40A9-AD67-223A96E33C5D}" uniqueName="466" name="STWCA126_21" queryTableFieldId="662"/>
    <tableColumn id="467" xr3:uid="{3C99D943-FDED-4B7D-9C2A-8BE9778F61ED}" uniqueName="467" name="BN1603" queryTableFieldId="663"/>
    <tableColumn id="468" xr3:uid="{59FE78AA-0195-4F56-A244-186846C53246}" uniqueName="468" name="S4019" queryTableFieldId="664"/>
    <tableColumn id="469" xr3:uid="{4F3CF02C-D566-4DAF-BB98-9381BAD4505E}" uniqueName="469" name="S4020" queryTableFieldId="665"/>
    <tableColumn id="470" xr3:uid="{C1FECD67-3A75-4164-9CFA-A2370D1B0E75}" uniqueName="470" name="S4018" queryTableFieldId="666"/>
    <tableColumn id="471" xr3:uid="{D7E110F4-E04F-47E5-BB6E-223B8FE6E10E}" uniqueName="471" name="S4021" queryTableFieldId="667"/>
    <tableColumn id="472" xr3:uid="{5390C2BA-23CF-4A44-A37A-C16EFA670195}" uniqueName="472" name="S4022" queryTableFieldId="668"/>
    <tableColumn id="473" xr3:uid="{04A9CCE0-4FC0-4727-9CEB-168566E272A3}" uniqueName="473" name="S4023" queryTableFieldId="669"/>
    <tableColumn id="474" xr3:uid="{26993F18-ECBF-4338-A20D-5BBBD0F4F377}" uniqueName="474" name="S4024" queryTableFieldId="670"/>
    <tableColumn id="475" xr3:uid="{07617522-5DEE-40CA-906B-95AF288D2EFF}" uniqueName="475" name="S4025" queryTableFieldId="671"/>
    <tableColumn id="476" xr3:uid="{6E7CAFCC-7848-4DC8-A3D0-2135FC04EC49}" uniqueName="476" name="S4027" queryTableFieldId="672"/>
    <tableColumn id="477" xr3:uid="{C2C0C66F-6629-48A3-8844-79F626FC13FA}" uniqueName="477" name="BP05613" queryTableFieldId="673"/>
    <tableColumn id="478" xr3:uid="{AB733C94-41EC-424F-8036-39278C007505}" uniqueName="478" name="MP05614" queryTableFieldId="674"/>
    <tableColumn id="479" xr3:uid="{1794BEBC-6F54-4EA2-BF3E-59B8F8081BA8}" uniqueName="479" name="MP05611" queryTableFieldId="675"/>
    <tableColumn id="480" xr3:uid="{E4CB3E92-000F-4421-A297-2B4A30A187BE}" uniqueName="480" name="MP05615" queryTableFieldId="676"/>
    <tableColumn id="481" xr3:uid="{11D03FC5-37D2-406B-9127-4236AD987F45}" uniqueName="481" name="BN1623" queryTableFieldId="677"/>
    <tableColumn id="482" xr3:uid="{90A57343-83D4-461E-A996-7781E4044E0D}" uniqueName="482" name="BN1622" queryTableFieldId="678"/>
    <tableColumn id="483" xr3:uid="{FA6B8F65-3249-4064-ACA8-73A4632BFFDF}" uniqueName="483" name="BN1621" queryTableFieldId="679"/>
    <tableColumn id="484" xr3:uid="{CBA5CA8D-ABE1-4ED2-8C42-22C2391F02D5}" uniqueName="484" name="BN1640" queryTableFieldId="680"/>
    <tableColumn id="485" xr3:uid="{C3E577AF-6BDD-4308-A630-46705AAD6689}" uniqueName="485" name="BN1641" queryTableFieldId="681"/>
    <tableColumn id="486" xr3:uid="{8617A5F8-05EE-4EB1-B2D7-65D793EE533D}" uniqueName="486" name="BN1642" queryTableFieldId="682"/>
    <tableColumn id="487" xr3:uid="{D24464C9-99B3-4D40-9ED8-02F1BFF93580}" uniqueName="487" name="BN1643" queryTableFieldId="683"/>
    <tableColumn id="488" xr3:uid="{EDA94E9C-E391-470F-A5BE-54F1F2255D26}" uniqueName="488" name="BN1644" queryTableFieldId="684"/>
    <tableColumn id="489" xr3:uid="{1E026E2D-BAC2-4F28-8CAB-9A6409B5AD09}" uniqueName="489" name="BN1648" queryTableFieldId="685"/>
    <tableColumn id="490" xr3:uid="{C46CD21E-6FFC-4F57-8DDE-D360A5C270F9}" uniqueName="490" name="BN1645" queryTableFieldId="686"/>
    <tableColumn id="491" xr3:uid="{06970788-EEAA-4AB4-8462-742B30FF8A86}" uniqueName="491" name="BN1646" queryTableFieldId="687"/>
    <tableColumn id="492" xr3:uid="{F7D9F7F4-2AD0-43D3-8D05-ED12694D5C1C}" uniqueName="492" name="BN1647" queryTableFieldId="688"/>
    <tableColumn id="493" xr3:uid="{F9A3C616-C204-4B9E-B12F-D89B08AA2E34}" uniqueName="493" name="BN1649" queryTableFieldId="689"/>
    <tableColumn id="494" xr3:uid="{CA2E5C5C-ABBD-43A6-85C9-7ACF679D7CE2}" uniqueName="494" name="MP05616" queryTableFieldId="690"/>
    <tableColumn id="495" xr3:uid="{7BABD28D-2F18-4E02-9B93-B500746D0657}" uniqueName="495" name="BN5611INC" queryTableFieldId="691"/>
    <tableColumn id="496" xr3:uid="{1F374779-FC2E-43A6-8080-0B33115F7C21}" uniqueName="496" name="BN5612INC" queryTableFieldId="692"/>
    <tableColumn id="497" xr3:uid="{E7EECE56-7D79-46B3-B2B7-1A7DB19C60BA}" uniqueName="497" name="BN5613INC" queryTableFieldId="693"/>
    <tableColumn id="498" xr3:uid="{C88C34A4-BF01-4A91-B2FD-4D1D6C42B9FE}" uniqueName="498" name="BN5614INC" queryTableFieldId="694"/>
    <tableColumn id="499" xr3:uid="{9C940CE3-6552-4DC7-B193-7AE4C5EE735F}" uniqueName="499" name="BN5615INC" queryTableFieldId="695"/>
    <tableColumn id="500" xr3:uid="{957076F0-F2B3-448D-8962-CD3AB1AAF51D}" uniqueName="500" name="BN5616INC" queryTableFieldId="696"/>
    <tableColumn id="501" xr3:uid="{7E6BFF8B-229E-49EE-81ED-42836F9A70C8}" uniqueName="501" name="BN5617INC" queryTableFieldId="697"/>
    <tableColumn id="502" xr3:uid="{6E9080C4-666B-4CC4-9778-11508A5E27F4}" uniqueName="502" name="BN5618INC" queryTableFieldId="698"/>
    <tableColumn id="503" xr3:uid="{11215AB6-230D-48EE-959D-F4B4AEC7FB51}" uniqueName="503" name="BN5619INC_21" queryTableFieldId="699"/>
    <tableColumn id="504" xr3:uid="{97FA37FD-7C56-4253-86BC-E1325DED1C2C}" uniqueName="504" name="BN5620INC" queryTableFieldId="700"/>
    <tableColumn id="505" xr3:uid="{F28C58EA-C985-42C0-B904-59AAED6CB505}" uniqueName="505" name="BN5621INC" queryTableFieldId="701"/>
    <tableColumn id="506" xr3:uid="{7472A808-5939-42AE-BD6D-1EC8927AF67B}" uniqueName="506" name="BN5622INC" queryTableFieldId="702"/>
    <tableColumn id="507" xr3:uid="{AC70ECAC-FFED-4E56-9343-725F82E01344}" uniqueName="507" name="BN5623INC" queryTableFieldId="703"/>
    <tableColumn id="508" xr3:uid="{9670C69E-B881-4B9A-B082-E90720159F01}" uniqueName="508" name="BN5624INC" queryTableFieldId="704"/>
    <tableColumn id="509" xr3:uid="{A2194CEE-6F75-43FF-9E91-2E493A4F92F1}" uniqueName="509" name="BN5625INC_21" queryTableFieldId="705"/>
    <tableColumn id="510" xr3:uid="{6D15FA61-F074-4FA3-8D2A-EFEAFA8E348D}" uniqueName="510" name="BN5611TPS" queryTableFieldId="706"/>
    <tableColumn id="511" xr3:uid="{3654EA2C-B4FE-4EAB-BBF6-6CDCC45B6C7E}" uniqueName="511" name="BN5612TPS" queryTableFieldId="707"/>
    <tableColumn id="512" xr3:uid="{ADF1A6EC-CCFA-47BD-A6EE-106798D5CCA3}" uniqueName="512" name="BN5613TPS" queryTableFieldId="708"/>
    <tableColumn id="513" xr3:uid="{E70E6B8F-657E-4483-85CC-F4A33F53131D}" uniqueName="513" name="BN5614TPS" queryTableFieldId="709"/>
    <tableColumn id="514" xr3:uid="{5DEE68EE-1EB1-40D0-BC95-D8FA46A0BCE1}" uniqueName="514" name="BN5615TPS" queryTableFieldId="710"/>
    <tableColumn id="515" xr3:uid="{1F44A5CB-B484-4A3E-9629-4928353CFC65}" uniqueName="515" name="BN5616TPS" queryTableFieldId="711"/>
    <tableColumn id="516" xr3:uid="{BF926163-6CF8-49BC-9B2D-46FE794E27F8}" uniqueName="516" name="BN5617TPS" queryTableFieldId="712"/>
    <tableColumn id="517" xr3:uid="{5592D3D5-954D-4C35-A0EF-549DA5D82F83}" uniqueName="517" name="BN5618TPS" queryTableFieldId="713"/>
    <tableColumn id="518" xr3:uid="{806BC8B7-14BD-4A95-B16C-09F3244EA2DB}" uniqueName="518" name="BN5619TPS" queryTableFieldId="714"/>
    <tableColumn id="519" xr3:uid="{99B110AB-C83B-498E-8DEC-2855DF9F983C}" uniqueName="519" name="BN5620TPS" queryTableFieldId="715"/>
    <tableColumn id="520" xr3:uid="{E1044CC2-1395-40F8-B261-ED98231DD7EC}" uniqueName="520" name="BN5621TPS" queryTableFieldId="716"/>
    <tableColumn id="521" xr3:uid="{A17B7AD9-6383-4B60-B054-E94E8AC47105}" uniqueName="521" name="BN5622TPS" queryTableFieldId="717"/>
    <tableColumn id="522" xr3:uid="{5F50BF73-024B-45C5-9321-925BF8C3502F}" uniqueName="522" name="BN5623TPS" queryTableFieldId="718"/>
    <tableColumn id="523" xr3:uid="{7CABAE41-31F6-48AC-B8A1-75E4EEFBE7D5}" uniqueName="523" name="BN5624TPS" queryTableFieldId="719"/>
    <tableColumn id="524" xr3:uid="{9A6EF234-1291-4002-944A-A59021BF1D81}" uniqueName="524" name="BN5625TPS_21" queryTableFieldId="720"/>
    <tableColumn id="525" xr3:uid="{95E420B6-4F2D-4CF1-B6BE-66E00DA0876D}" uniqueName="525" name="BM902ECNPS" queryTableFieldId="721"/>
    <tableColumn id="526" xr3:uid="{AD1E120E-E67A-4DD2-A254-1897369F4155}" uniqueName="526" name="BM602EC" queryTableFieldId="722"/>
    <tableColumn id="527" xr3:uid="{104A3183-5281-4016-8DB9-31E3750AA842}" uniqueName="527" name="BM902ECWS" queryTableFieldId="723"/>
    <tableColumn id="528" xr3:uid="{034A8D28-99F0-4E5C-A8DE-DC4EAB51E526}" uniqueName="528" name="BN1176CA" queryTableFieldId="724"/>
    <tableColumn id="529" xr3:uid="{54EE1D60-4DC6-44C6-A40D-4718F4175471}" uniqueName="529" name="BN1615" queryTableFieldId="725"/>
    <tableColumn id="530" xr3:uid="{24191115-B2CB-4D2A-A8ED-0C4C62FBB438}" uniqueName="530" name="S4016" queryTableFieldId="726"/>
    <tableColumn id="531" xr3:uid="{D3674894-79DF-4650-8E2F-84100AA37EBF}" uniqueName="531" name="STWM001" queryTableFieldId="727"/>
    <tableColumn id="532" xr3:uid="{FE5776F3-58D8-4657-B136-913B29EF0986}" uniqueName="532" name="S4017" queryTableFieldId="728"/>
    <tableColumn id="533" xr3:uid="{BAD73243-AF2A-41E0-B319-7ED53FB85477}" uniqueName="533" name="S4026" queryTableFieldId="729"/>
    <tableColumn id="534" xr3:uid="{4716B048-15C6-4165-993D-DA6D17BBABAA}" uniqueName="534" name="CPMS2016" queryTableFieldId="730"/>
    <tableColumn id="543" xr3:uid="{5A1A1BC1-50C6-484B-A19C-6D4AC9F04801}" uniqueName="543" name="C_CD0003_PR19WWW1" queryTableFieldId="739"/>
    <tableColumn id="544" xr3:uid="{9585E935-071E-4A9A-B6B6-DC193BB06FFD}" uniqueName="544" name="C_CD0004_PR19WWW1" queryTableFieldId="740"/>
    <tableColumn id="545" xr3:uid="{DE0D2807-9DDF-4418-8C93-6C58A570A5BF}" uniqueName="545" name="C_CD0008_PR19WWW1" queryTableFieldId="741"/>
    <tableColumn id="546" xr3:uid="{EE15E404-F8C4-49D3-B1BE-3B456438AF95}" uniqueName="546" name="C_CD0009_PR19WWW1" queryTableFieldId="742"/>
    <tableColumn id="547" xr3:uid="{BAFA42B8-C894-4D0A-A075-2ED6AFD7CB82}" uniqueName="547" name="C_CD0010_PR19WWW1" queryTableFieldId="743"/>
    <tableColumn id="548" xr3:uid="{D89BCDFC-B41C-44BE-85FB-92E0614E34A2}" uniqueName="548" name="C_CD0015_PR19WWW1" queryTableFieldId="744"/>
    <tableColumn id="549" xr3:uid="{9B3AFBAF-49CA-44E3-856D-D2B2A62E4B87}" uniqueName="549" name="C_CD0016_PR19WWW1" queryTableFieldId="745"/>
    <tableColumn id="550" xr3:uid="{2E79D15E-786F-495C-88FE-AA372A770D6E}" uniqueName="550" name="C_CD0017_PR19WWW1" queryTableFieldId="746"/>
    <tableColumn id="551" xr3:uid="{D05C762D-B6F1-4980-8A04-046A605BC210}" uniqueName="551" name="WWS2034SC" queryTableFieldId="1303"/>
    <tableColumn id="552" xr3:uid="{E6F50E39-ABB3-4C2A-8439-14704D03D6B6}" uniqueName="552" name="WWS2038SC" queryTableFieldId="1304"/>
    <tableColumn id="553" xr3:uid="{20DCD401-6825-45FA-8D9E-78FE89B88240}" uniqueName="553" name="WWS2034ST" queryTableFieldId="1305"/>
    <tableColumn id="554" xr3:uid="{8DB70778-F32F-46E4-9642-50E3D9B79EEA}" uniqueName="554" name="WWS2038ST" queryTableFieldId="1306"/>
    <tableColumn id="555" xr3:uid="{43943999-CDD1-45F5-9B7A-5D379EFAA545}" uniqueName="555" name="WWS2034STP" queryTableFieldId="1307"/>
    <tableColumn id="556" xr3:uid="{E344E576-83D3-49EA-B422-73A6BBCBFBBE}" uniqueName="556" name="WWS2038STP" queryTableFieldId="1308"/>
    <tableColumn id="557" xr3:uid="{DCE9D8F2-383F-4F0D-AD70-BA519264156C}" uniqueName="557" name="WWS2034SDT" queryTableFieldId="1309"/>
    <tableColumn id="558" xr3:uid="{603C9806-95E8-4B06-AC62-D0E497F12CA3}" uniqueName="558" name="WWS2038SDT" queryTableFieldId="1310"/>
    <tableColumn id="559" xr3:uid="{E1129CBD-2B22-4416-8E6E-B3B25F345E47}" uniqueName="559" name="WWS2034SDD" queryTableFieldId="1311"/>
    <tableColumn id="560" xr3:uid="{0CF7EEE8-860C-4361-BA31-CC993D03C9FF}" uniqueName="560" name="WWS2038SDD" queryTableFieldId="1312"/>
    <tableColumn id="561" xr3:uid="{68B5EB90-1215-4E02-95C0-A45B5D1EE6D2}" uniqueName="561" name="B0334GSO_TOT" queryTableFieldId="1313"/>
    <tableColumn id="562" xr3:uid="{772C422C-7796-4E74-A52A-5E8E86E541C1}" uniqueName="562" name="B0337RFO_TOT" queryTableFieldId="1314"/>
    <tableColumn id="563" xr3:uid="{5D4ADE07-1C29-44A2-B740-9F42D8568585}" uniqueName="563" name="B0200DSCSWCWWC" queryTableFieldId="1315"/>
    <tableColumn id="564" xr3:uid="{A2068255-33F4-49BC-A544-085D155CBA55}" uniqueName="564" name="B0200DSCSWCWWO" queryTableFieldId="1316"/>
    <tableColumn id="565" xr3:uid="{52F1820E-6026-4170-857B-8689FF9C3039}" uniqueName="565" name="B0200DSISWCWWC" queryTableFieldId="1317"/>
    <tableColumn id="566" xr3:uid="{EA2A5E91-E991-4AEF-90B7-85BDA529BE2F}" uniqueName="566" name="B0200DSISWCWWO" queryTableFieldId="1318"/>
    <tableColumn id="567" xr3:uid="{0D9BC089-6BD3-4A94-95E6-927DA8880952}" uniqueName="567" name="B0200DSDSWCWWC" queryTableFieldId="1319"/>
    <tableColumn id="568" xr3:uid="{AC7C046E-15E2-444D-A568-6C96AEA48518}" uniqueName="568" name="B0200DSDSWCWWO" queryTableFieldId="1320"/>
    <tableColumn id="569" xr3:uid="{26B3CDC8-BB3D-40E7-86F3-3936533808BB}" uniqueName="569" name="B0200DSOSWCWWC" queryTableFieldId="1321"/>
    <tableColumn id="570" xr3:uid="{3AE1B55B-035D-41FA-913B-4E17D309DB6F}" uniqueName="570" name="B0200DSOSWCWWO" queryTableFieldId="1322"/>
    <tableColumn id="571" xr3:uid="{3D94E0F3-2151-43DC-B6E9-B8E1EE909AEA}" uniqueName="571" name="B0200DSSWCWWTC" queryTableFieldId="1323"/>
    <tableColumn id="572" xr3:uid="{33DF8DD7-388D-4156-9C32-0A2575939244}" uniqueName="572" name="B0200DSSWCWWTO" queryTableFieldId="1324"/>
    <tableColumn id="573" xr3:uid="{D253D086-4511-4DB1-A1A9-7B675393197C}" uniqueName="573" name="B0200DSCSWTWWC" queryTableFieldId="1325"/>
    <tableColumn id="574" xr3:uid="{14953A8D-2812-417A-9DE5-70EA1BE6F9BB}" uniqueName="574" name="B0200DSCSWTWWO" queryTableFieldId="1326"/>
    <tableColumn id="575" xr3:uid="{E9065281-2BF6-4CA1-B4BC-F1B3A6130D89}" uniqueName="575" name="B0200DSISWTWWC" queryTableFieldId="1327"/>
    <tableColumn id="576" xr3:uid="{2BB48EC7-655A-46F0-90BB-984249F412D5}" uniqueName="576" name="B0200DSISWTWWO" queryTableFieldId="1328"/>
    <tableColumn id="577" xr3:uid="{BC99C72D-743B-46E9-B8F2-AD06883A78C5}" uniqueName="577" name="B0200DSDSWTWWC" queryTableFieldId="1329"/>
    <tableColumn id="578" xr3:uid="{D4FD51E8-267B-45CC-9210-59A7FD4E6382}" uniqueName="578" name="B0200DSDSWTWWO" queryTableFieldId="1330"/>
    <tableColumn id="579" xr3:uid="{21962276-8D74-469D-B6FA-20C4FB9DA110}" uniqueName="579" name="B0200DSOSWTWWC" queryTableFieldId="1331"/>
    <tableColumn id="580" xr3:uid="{5C634B72-C987-4CC6-A0D4-87099734EC1A}" uniqueName="580" name="B0200DSOSWTWWO" queryTableFieldId="1332"/>
    <tableColumn id="581" xr3:uid="{F523E67B-A5AF-469B-93F5-0C5F886BD574}" uniqueName="581" name="B0200DSSWTWWTC" queryTableFieldId="1333"/>
    <tableColumn id="582" xr3:uid="{D2D2F189-64C7-4E76-978C-6BCE683D7540}" uniqueName="582" name="B0200DSSWTWWTO" queryTableFieldId="1334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31EBD41-C933-4EDE-958E-A8E2EC8ECD17}" name="ItemDescriptions" displayName="ItemDescriptions" ref="A1:C583" tableType="queryTable" totalsRowShown="0">
  <autoFilter ref="A1:C583" xr:uid="{61FEB64D-32D9-4F42-A7D7-C65778F86F60}"/>
  <tableColumns count="3">
    <tableColumn id="1" xr3:uid="{D8E573FE-BA0A-42F2-B9B0-855212AB53EA}" uniqueName="1" name="Item Code" queryTableFieldId="1" dataDxfId="2"/>
    <tableColumn id="2" xr3:uid="{4EF8598B-6A33-4570-974A-47F079AE3B9F}" uniqueName="2" name="Item Description" queryTableFieldId="2" dataDxfId="1"/>
    <tableColumn id="3" xr3:uid="{3E37FE79-D5CE-4A3D-806B-C389B56074BF}" uniqueName="3" name="Original item description" queryTableFieldId="3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xandros.maziotis@ofwat.gov.uk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647F2-50CF-4F69-B9E3-3B8D14B8860B}">
  <sheetPr>
    <tabColor theme="8" tint="-0.249977111117893"/>
  </sheetPr>
  <dimension ref="A1:U70"/>
  <sheetViews>
    <sheetView showGridLines="0" tabSelected="1" zoomScale="69" zoomScaleNormal="69" zoomScaleSheetLayoutView="100" workbookViewId="0">
      <selection activeCell="R28" sqref="R28"/>
    </sheetView>
  </sheetViews>
  <sheetFormatPr defaultColWidth="8.86328125" defaultRowHeight="15.4"/>
  <cols>
    <col min="1" max="1" width="1.6640625" style="40" customWidth="1"/>
    <col min="2" max="2" width="8.86328125" style="40" customWidth="1"/>
    <col min="3" max="3" width="42.73046875" style="40" customWidth="1"/>
    <col min="4" max="4" width="14.1328125" style="40" customWidth="1"/>
    <col min="5" max="5" width="9.6640625" style="40" customWidth="1"/>
    <col min="6" max="6" width="34.46484375" style="40" customWidth="1"/>
    <col min="7" max="8" width="9.6640625" style="40" customWidth="1"/>
    <col min="9" max="9" width="40" style="40" customWidth="1"/>
    <col min="10" max="18" width="9.6640625" style="40" customWidth="1"/>
    <col min="19" max="16384" width="8.86328125" style="40"/>
  </cols>
  <sheetData>
    <row r="1" spans="1:9" s="27" customFormat="1" ht="30" thickBot="1">
      <c r="A1" s="25" t="str">
        <f ca="1" xml:space="preserve"> RIGHT(CELL("filename", $A$1), LEN(CELL("filename", $A$1)) - SEARCH("]", CELL("filename", $A$1)))</f>
        <v>Cover</v>
      </c>
      <c r="B1" s="25"/>
      <c r="C1" s="26"/>
      <c r="D1" s="25"/>
      <c r="E1" s="25"/>
      <c r="F1" s="25"/>
      <c r="G1" s="25"/>
      <c r="H1" s="25"/>
      <c r="I1" s="25"/>
    </row>
    <row r="2" spans="1:9" s="31" customFormat="1" ht="4.5" customHeight="1">
      <c r="A2" s="28"/>
      <c r="B2" s="28"/>
      <c r="C2" s="29"/>
      <c r="D2" s="28"/>
      <c r="E2" s="28"/>
      <c r="F2" s="28"/>
      <c r="G2" s="30"/>
      <c r="H2" s="30"/>
      <c r="I2" s="30"/>
    </row>
    <row r="3" spans="1:9" s="35" customFormat="1" ht="18" customHeight="1">
      <c r="A3" s="32"/>
      <c r="B3" s="32"/>
      <c r="C3" s="33" t="s">
        <v>1794</v>
      </c>
      <c r="D3" s="16" t="s">
        <v>1804</v>
      </c>
      <c r="E3" s="34"/>
      <c r="F3" s="32"/>
    </row>
    <row r="4" spans="1:9" s="31" customFormat="1" ht="18" customHeight="1">
      <c r="A4" s="34"/>
      <c r="B4" s="34"/>
      <c r="C4" s="33" t="s">
        <v>1795</v>
      </c>
      <c r="D4" s="36" t="s">
        <v>1802</v>
      </c>
      <c r="E4" s="34"/>
      <c r="F4" s="34"/>
    </row>
    <row r="5" spans="1:9" s="31" customFormat="1" ht="18" customHeight="1">
      <c r="A5" s="34"/>
      <c r="B5" s="34"/>
      <c r="C5" s="33" t="s">
        <v>1796</v>
      </c>
      <c r="D5" s="34"/>
      <c r="E5" s="34"/>
      <c r="F5" s="34"/>
    </row>
    <row r="6" spans="1:9" s="31" customFormat="1" ht="18" customHeight="1">
      <c r="A6" s="34"/>
      <c r="B6" s="34"/>
      <c r="C6" s="33" t="s">
        <v>1797</v>
      </c>
      <c r="D6" s="37">
        <v>44805</v>
      </c>
      <c r="E6" s="34"/>
      <c r="F6" s="34"/>
    </row>
    <row r="7" spans="1:9" s="31" customFormat="1" ht="18" customHeight="1">
      <c r="A7" s="34"/>
      <c r="B7" s="34"/>
      <c r="C7" s="33" t="s">
        <v>1798</v>
      </c>
      <c r="D7" s="34" t="s">
        <v>1799</v>
      </c>
      <c r="E7" s="34"/>
      <c r="F7" s="34"/>
    </row>
    <row r="8" spans="1:9" s="31" customFormat="1" ht="18" customHeight="1">
      <c r="A8" s="34"/>
      <c r="B8" s="34"/>
      <c r="C8" s="33" t="s">
        <v>1800</v>
      </c>
      <c r="D8" s="46" t="s">
        <v>1803</v>
      </c>
      <c r="E8" s="34"/>
      <c r="F8" s="34"/>
    </row>
    <row r="9" spans="1:9" s="31" customFormat="1" ht="5.2" customHeight="1">
      <c r="A9" s="38"/>
      <c r="B9" s="38"/>
      <c r="C9" s="39"/>
      <c r="D9" s="38"/>
      <c r="E9" s="38"/>
      <c r="F9" s="38"/>
      <c r="G9" s="38"/>
      <c r="H9" s="38"/>
      <c r="I9" s="38"/>
    </row>
    <row r="10" spans="1:9" ht="8.9499999999999993" customHeight="1"/>
    <row r="32" spans="21:21">
      <c r="U32" s="41"/>
    </row>
    <row r="70" spans="1:6" s="42" customFormat="1" ht="13.15">
      <c r="A70" s="42" t="s">
        <v>1801</v>
      </c>
      <c r="C70" s="43"/>
      <c r="D70" s="44"/>
      <c r="E70" s="43"/>
      <c r="F70" s="45"/>
    </row>
  </sheetData>
  <conditionalFormatting sqref="L19:L23">
    <cfRule type="expression" dxfId="9" priority="3">
      <formula>L19="Error"</formula>
    </cfRule>
    <cfRule type="expression" dxfId="8" priority="4">
      <formula>L19="Ok"</formula>
    </cfRule>
  </conditionalFormatting>
  <conditionalFormatting sqref="L19:L23">
    <cfRule type="expression" dxfId="7" priority="1">
      <formula>$CO$14="Error"</formula>
    </cfRule>
    <cfRule type="expression" dxfId="6" priority="2">
      <formula>$CO$14="Ok"</formula>
    </cfRule>
  </conditionalFormatting>
  <hyperlinks>
    <hyperlink ref="D8" r:id="rId1" xr:uid="{A3F2E85B-ABF3-4AE2-ABD7-2B96CA3747B9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403BE-46D2-499A-8BE9-D84E7F3F205A}">
  <sheetPr>
    <tabColor theme="7"/>
  </sheetPr>
  <dimension ref="A1"/>
  <sheetViews>
    <sheetView workbookViewId="0"/>
  </sheetViews>
  <sheetFormatPr defaultRowHeight="14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07BE8-EB3F-43BB-80BC-D0866580CB16}">
  <sheetPr>
    <tabColor theme="7" tint="0.79998168889431442"/>
  </sheetPr>
  <dimension ref="A1:VK121"/>
  <sheetViews>
    <sheetView workbookViewId="0">
      <pane xSplit="3" ySplit="1" topLeftCell="SI2" activePane="bottomRight" state="frozen"/>
      <selection pane="topRight" activeCell="D1" sqref="D1"/>
      <selection pane="bottomLeft" activeCell="A2" sqref="A2"/>
      <selection pane="bottomRight" activeCell="SL26" sqref="SL26"/>
    </sheetView>
  </sheetViews>
  <sheetFormatPr defaultRowHeight="14.25"/>
  <cols>
    <col min="1" max="1" width="14.796875" customWidth="1"/>
    <col min="2" max="2" width="14.73046875" bestFit="1" customWidth="1"/>
    <col min="3" max="3" width="14.19921875" bestFit="1" customWidth="1"/>
    <col min="4" max="4" width="21.53125" bestFit="1" customWidth="1"/>
    <col min="5" max="5" width="11.796875" bestFit="1" customWidth="1"/>
    <col min="6" max="6" width="12.46484375" bestFit="1" customWidth="1"/>
    <col min="7" max="9" width="11.796875" bestFit="1" customWidth="1"/>
    <col min="10" max="10" width="12.73046875" bestFit="1" customWidth="1"/>
    <col min="11" max="12" width="12.265625" bestFit="1" customWidth="1"/>
    <col min="13" max="13" width="12.06640625" bestFit="1" customWidth="1"/>
    <col min="14" max="14" width="11.796875" bestFit="1" customWidth="1"/>
    <col min="15" max="15" width="12.46484375" bestFit="1" customWidth="1"/>
    <col min="16" max="18" width="11.796875" bestFit="1" customWidth="1"/>
    <col min="19" max="19" width="12.59765625" bestFit="1" customWidth="1"/>
    <col min="20" max="20" width="12.19921875" bestFit="1" customWidth="1"/>
    <col min="21" max="21" width="12.46484375" bestFit="1" customWidth="1"/>
    <col min="22" max="22" width="12" bestFit="1" customWidth="1"/>
    <col min="23" max="25" width="12.46484375" bestFit="1" customWidth="1"/>
    <col min="26" max="26" width="11.9296875" bestFit="1" customWidth="1"/>
    <col min="27" max="27" width="12.46484375" bestFit="1" customWidth="1"/>
    <col min="28" max="28" width="13.73046875" bestFit="1" customWidth="1"/>
    <col min="29" max="30" width="13.265625" bestFit="1" customWidth="1"/>
    <col min="31" max="31" width="13.06640625" bestFit="1" customWidth="1"/>
    <col min="32" max="34" width="12.46484375" bestFit="1" customWidth="1"/>
    <col min="35" max="35" width="12.06640625" bestFit="1" customWidth="1"/>
    <col min="36" max="36" width="12.59765625" bestFit="1" customWidth="1"/>
    <col min="37" max="37" width="13.9296875" bestFit="1" customWidth="1"/>
    <col min="38" max="39" width="13.46484375" bestFit="1" customWidth="1"/>
    <col min="40" max="40" width="13.265625" bestFit="1" customWidth="1"/>
    <col min="41" max="42" width="12.46484375" bestFit="1" customWidth="1"/>
    <col min="43" max="44" width="12.33203125" bestFit="1" customWidth="1"/>
    <col min="45" max="45" width="12.9296875" bestFit="1" customWidth="1"/>
    <col min="46" max="46" width="14.19921875" bestFit="1" customWidth="1"/>
    <col min="47" max="48" width="13.73046875" bestFit="1" customWidth="1"/>
    <col min="49" max="49" width="13.53125" bestFit="1" customWidth="1"/>
    <col min="50" max="53" width="15.19921875" bestFit="1" customWidth="1"/>
    <col min="54" max="54" width="16.59765625" bestFit="1" customWidth="1"/>
    <col min="55" max="55" width="17.9296875" bestFit="1" customWidth="1"/>
    <col min="56" max="56" width="17.46484375" bestFit="1" customWidth="1"/>
    <col min="57" max="57" width="16.53125" bestFit="1" customWidth="1"/>
    <col min="58" max="58" width="16.33203125" bestFit="1" customWidth="1"/>
    <col min="59" max="60" width="19.46484375" bestFit="1" customWidth="1"/>
    <col min="61" max="61" width="11.796875" bestFit="1" customWidth="1"/>
    <col min="62" max="62" width="12.46484375" bestFit="1" customWidth="1"/>
    <col min="63" max="66" width="11.796875" bestFit="1" customWidth="1"/>
    <col min="67" max="67" width="12.46484375" bestFit="1" customWidth="1"/>
    <col min="68" max="68" width="11.796875" bestFit="1" customWidth="1"/>
    <col min="69" max="72" width="11" bestFit="1" customWidth="1"/>
    <col min="73" max="75" width="11.19921875" bestFit="1" customWidth="1"/>
    <col min="76" max="76" width="11.796875" bestFit="1" customWidth="1"/>
    <col min="77" max="80" width="11.46484375" bestFit="1" customWidth="1"/>
    <col min="81" max="84" width="14.19921875" bestFit="1" customWidth="1"/>
    <col min="85" max="85" width="13.265625" bestFit="1" customWidth="1"/>
    <col min="86" max="86" width="13.19921875" bestFit="1" customWidth="1"/>
    <col min="87" max="87" width="10.59765625" bestFit="1" customWidth="1"/>
    <col min="88" max="88" width="19" bestFit="1" customWidth="1"/>
    <col min="89" max="89" width="13.265625" bestFit="1" customWidth="1"/>
    <col min="90" max="90" width="13.19921875" bestFit="1" customWidth="1"/>
    <col min="91" max="91" width="11.796875" bestFit="1" customWidth="1"/>
    <col min="92" max="92" width="16" bestFit="1" customWidth="1"/>
    <col min="93" max="105" width="11.796875" bestFit="1" customWidth="1"/>
    <col min="106" max="106" width="8" bestFit="1" customWidth="1"/>
    <col min="107" max="107" width="10.46484375" bestFit="1" customWidth="1"/>
    <col min="108" max="108" width="11.796875" bestFit="1" customWidth="1"/>
    <col min="109" max="109" width="10.46484375" bestFit="1" customWidth="1"/>
    <col min="110" max="112" width="11.9296875" bestFit="1" customWidth="1"/>
    <col min="113" max="113" width="11.796875" bestFit="1" customWidth="1"/>
    <col min="114" max="115" width="11.9296875" bestFit="1" customWidth="1"/>
    <col min="116" max="117" width="10.46484375" bestFit="1" customWidth="1"/>
    <col min="118" max="122" width="11.796875" bestFit="1" customWidth="1"/>
    <col min="123" max="123" width="13.46484375" bestFit="1" customWidth="1"/>
    <col min="124" max="124" width="10.46484375" bestFit="1" customWidth="1"/>
    <col min="125" max="131" width="11.796875" bestFit="1" customWidth="1"/>
    <col min="132" max="132" width="14.06640625" bestFit="1" customWidth="1"/>
    <col min="133" max="136" width="12.19921875" bestFit="1" customWidth="1"/>
    <col min="137" max="137" width="15.265625" bestFit="1" customWidth="1"/>
    <col min="138" max="142" width="12.19921875" bestFit="1" customWidth="1"/>
    <col min="143" max="143" width="15.265625" bestFit="1" customWidth="1"/>
    <col min="144" max="148" width="12.265625" bestFit="1" customWidth="1"/>
    <col min="149" max="149" width="15.33203125" bestFit="1" customWidth="1"/>
    <col min="150" max="156" width="11.796875" bestFit="1" customWidth="1"/>
    <col min="157" max="157" width="14.06640625" bestFit="1" customWidth="1"/>
    <col min="158" max="161" width="12.19921875" bestFit="1" customWidth="1"/>
    <col min="162" max="162" width="15.265625" bestFit="1" customWidth="1"/>
    <col min="163" max="167" width="12.19921875" bestFit="1" customWidth="1"/>
    <col min="168" max="168" width="15.265625" bestFit="1" customWidth="1"/>
    <col min="169" max="173" width="12.265625" bestFit="1" customWidth="1"/>
    <col min="174" max="174" width="15.33203125" bestFit="1" customWidth="1"/>
    <col min="175" max="181" width="11.796875" bestFit="1" customWidth="1"/>
    <col min="182" max="182" width="14.06640625" bestFit="1" customWidth="1"/>
    <col min="183" max="186" width="12.19921875" bestFit="1" customWidth="1"/>
    <col min="187" max="187" width="15.265625" bestFit="1" customWidth="1"/>
    <col min="188" max="192" width="12.19921875" bestFit="1" customWidth="1"/>
    <col min="193" max="193" width="15.265625" bestFit="1" customWidth="1"/>
    <col min="194" max="198" width="12.265625" bestFit="1" customWidth="1"/>
    <col min="199" max="199" width="15.33203125" bestFit="1" customWidth="1"/>
    <col min="200" max="200" width="11.06640625" bestFit="1" customWidth="1"/>
    <col min="201" max="206" width="11.796875" bestFit="1" customWidth="1"/>
    <col min="207" max="207" width="14.06640625" bestFit="1" customWidth="1"/>
    <col min="208" max="211" width="12.19921875" bestFit="1" customWidth="1"/>
    <col min="212" max="212" width="15.265625" bestFit="1" customWidth="1"/>
    <col min="213" max="217" width="12.19921875" bestFit="1" customWidth="1"/>
    <col min="218" max="218" width="15.265625" bestFit="1" customWidth="1"/>
    <col min="219" max="219" width="15.33203125" bestFit="1" customWidth="1"/>
    <col min="220" max="223" width="12.265625" bestFit="1" customWidth="1"/>
    <col min="224" max="224" width="15.33203125" bestFit="1" customWidth="1"/>
    <col min="225" max="225" width="11.06640625" bestFit="1" customWidth="1"/>
    <col min="226" max="231" width="11.796875" bestFit="1" customWidth="1"/>
    <col min="232" max="232" width="14.06640625" bestFit="1" customWidth="1"/>
    <col min="233" max="236" width="12.19921875" bestFit="1" customWidth="1"/>
    <col min="237" max="237" width="15.265625" bestFit="1" customWidth="1"/>
    <col min="238" max="242" width="12.19921875" bestFit="1" customWidth="1"/>
    <col min="243" max="243" width="15.265625" bestFit="1" customWidth="1"/>
    <col min="244" max="248" width="12.265625" bestFit="1" customWidth="1"/>
    <col min="249" max="249" width="15.33203125" bestFit="1" customWidth="1"/>
    <col min="250" max="250" width="11.06640625" bestFit="1" customWidth="1"/>
    <col min="251" max="256" width="11.796875" bestFit="1" customWidth="1"/>
    <col min="257" max="257" width="14.06640625" bestFit="1" customWidth="1"/>
    <col min="258" max="261" width="12.19921875" bestFit="1" customWidth="1"/>
    <col min="262" max="262" width="15.265625" bestFit="1" customWidth="1"/>
    <col min="263" max="267" width="12.19921875" bestFit="1" customWidth="1"/>
    <col min="268" max="268" width="15.265625" bestFit="1" customWidth="1"/>
    <col min="269" max="273" width="12.265625" bestFit="1" customWidth="1"/>
    <col min="274" max="274" width="15.33203125" bestFit="1" customWidth="1"/>
    <col min="275" max="282" width="14.06640625" bestFit="1" customWidth="1"/>
    <col min="283" max="293" width="15.265625" bestFit="1" customWidth="1"/>
    <col min="294" max="294" width="12.265625" bestFit="1" customWidth="1"/>
    <col min="295" max="299" width="15.33203125" bestFit="1" customWidth="1"/>
    <col min="300" max="300" width="11.796875" bestFit="1" customWidth="1"/>
    <col min="301" max="307" width="10.9296875" bestFit="1" customWidth="1"/>
    <col min="308" max="308" width="13.9296875" bestFit="1" customWidth="1"/>
    <col min="309" max="312" width="12" bestFit="1" customWidth="1"/>
    <col min="313" max="313" width="15" bestFit="1" customWidth="1"/>
    <col min="314" max="318" width="12" bestFit="1" customWidth="1"/>
    <col min="319" max="319" width="15" bestFit="1" customWidth="1"/>
    <col min="320" max="324" width="12.06640625" bestFit="1" customWidth="1"/>
    <col min="325" max="325" width="15.19921875" bestFit="1" customWidth="1"/>
    <col min="326" max="332" width="10.9296875" bestFit="1" customWidth="1"/>
    <col min="333" max="333" width="13.9296875" bestFit="1" customWidth="1"/>
    <col min="334" max="337" width="12" bestFit="1" customWidth="1"/>
    <col min="338" max="338" width="15" bestFit="1" customWidth="1"/>
    <col min="339" max="343" width="12" bestFit="1" customWidth="1"/>
    <col min="344" max="344" width="15" bestFit="1" customWidth="1"/>
    <col min="345" max="349" width="12.06640625" bestFit="1" customWidth="1"/>
    <col min="350" max="350" width="15.19921875" bestFit="1" customWidth="1"/>
    <col min="351" max="357" width="10.9296875" bestFit="1" customWidth="1"/>
    <col min="358" max="358" width="13.9296875" bestFit="1" customWidth="1"/>
    <col min="359" max="362" width="12" bestFit="1" customWidth="1"/>
    <col min="363" max="363" width="15" bestFit="1" customWidth="1"/>
    <col min="364" max="368" width="12" bestFit="1" customWidth="1"/>
    <col min="369" max="369" width="15" bestFit="1" customWidth="1"/>
    <col min="370" max="374" width="12.06640625" bestFit="1" customWidth="1"/>
    <col min="375" max="375" width="15.19921875" bestFit="1" customWidth="1"/>
    <col min="376" max="382" width="10.9296875" bestFit="1" customWidth="1"/>
    <col min="383" max="383" width="13.9296875" bestFit="1" customWidth="1"/>
    <col min="384" max="387" width="12" bestFit="1" customWidth="1"/>
    <col min="388" max="388" width="15" bestFit="1" customWidth="1"/>
    <col min="389" max="393" width="12" bestFit="1" customWidth="1"/>
    <col min="394" max="394" width="15" bestFit="1" customWidth="1"/>
    <col min="395" max="399" width="12.06640625" bestFit="1" customWidth="1"/>
    <col min="400" max="400" width="15.19921875" bestFit="1" customWidth="1"/>
    <col min="401" max="407" width="10.9296875" bestFit="1" customWidth="1"/>
    <col min="408" max="408" width="13.9296875" bestFit="1" customWidth="1"/>
    <col min="409" max="412" width="12" bestFit="1" customWidth="1"/>
    <col min="413" max="413" width="15" bestFit="1" customWidth="1"/>
    <col min="414" max="418" width="12" bestFit="1" customWidth="1"/>
    <col min="419" max="419" width="15" bestFit="1" customWidth="1"/>
    <col min="420" max="424" width="12.06640625" bestFit="1" customWidth="1"/>
    <col min="425" max="425" width="15.19921875" bestFit="1" customWidth="1"/>
    <col min="426" max="432" width="10.9296875" bestFit="1" customWidth="1"/>
    <col min="433" max="433" width="13.9296875" bestFit="1" customWidth="1"/>
    <col min="434" max="437" width="12" bestFit="1" customWidth="1"/>
    <col min="438" max="438" width="15" bestFit="1" customWidth="1"/>
    <col min="439" max="443" width="12" bestFit="1" customWidth="1"/>
    <col min="444" max="444" width="15" bestFit="1" customWidth="1"/>
    <col min="445" max="449" width="12.06640625" bestFit="1" customWidth="1"/>
    <col min="450" max="450" width="15.19921875" bestFit="1" customWidth="1"/>
    <col min="451" max="458" width="13.9296875" bestFit="1" customWidth="1"/>
    <col min="459" max="459" width="12" bestFit="1" customWidth="1"/>
    <col min="460" max="469" width="15" bestFit="1" customWidth="1"/>
    <col min="470" max="470" width="12.06640625" bestFit="1" customWidth="1"/>
    <col min="471" max="475" width="15.19921875" bestFit="1" customWidth="1"/>
    <col min="476" max="481" width="11.796875" bestFit="1" customWidth="1"/>
    <col min="482" max="482" width="8" bestFit="1" customWidth="1"/>
    <col min="483" max="497" width="11.796875" bestFit="1" customWidth="1"/>
    <col min="498" max="498" width="9.46484375" bestFit="1" customWidth="1"/>
    <col min="499" max="503" width="11.796875" bestFit="1" customWidth="1"/>
    <col min="504" max="511" width="12.33203125" bestFit="1" customWidth="1"/>
    <col min="512" max="512" width="15.46484375" bestFit="1" customWidth="1"/>
    <col min="513" max="517" width="12.33203125" bestFit="1" customWidth="1"/>
    <col min="518" max="518" width="15.46484375" bestFit="1" customWidth="1"/>
    <col min="519" max="532" width="12.46484375" bestFit="1" customWidth="1"/>
    <col min="533" max="533" width="15.53125" bestFit="1" customWidth="1"/>
    <col min="534" max="534" width="14.265625" bestFit="1" customWidth="1"/>
    <col min="535" max="535" width="11.796875" bestFit="1" customWidth="1"/>
    <col min="536" max="536" width="13.73046875" bestFit="1" customWidth="1"/>
    <col min="537" max="537" width="11.796875" bestFit="1" customWidth="1"/>
    <col min="538" max="538" width="9.46484375" bestFit="1" customWidth="1"/>
    <col min="539" max="539" width="8" bestFit="1" customWidth="1"/>
    <col min="540" max="540" width="11.53125" bestFit="1" customWidth="1"/>
    <col min="541" max="542" width="8" bestFit="1" customWidth="1"/>
    <col min="543" max="543" width="11.9296875" bestFit="1" customWidth="1"/>
    <col min="544" max="551" width="23.46484375" bestFit="1" customWidth="1"/>
    <col min="552" max="553" width="13.59765625" bestFit="1" customWidth="1"/>
    <col min="554" max="555" width="13.53125" bestFit="1" customWidth="1"/>
    <col min="556" max="557" width="14.59765625" bestFit="1" customWidth="1"/>
    <col min="558" max="559" width="14.796875" bestFit="1" customWidth="1"/>
    <col min="560" max="561" width="15.19921875" bestFit="1" customWidth="1"/>
    <col min="562" max="562" width="16.19921875" bestFit="1" customWidth="1"/>
    <col min="563" max="563" width="16" bestFit="1" customWidth="1"/>
    <col min="564" max="564" width="20.19921875" bestFit="1" customWidth="1"/>
    <col min="565" max="565" width="20.46484375" bestFit="1" customWidth="1"/>
    <col min="566" max="566" width="19.59765625" bestFit="1" customWidth="1"/>
    <col min="567" max="567" width="19.9296875" bestFit="1" customWidth="1"/>
    <col min="568" max="568" width="20.33203125" bestFit="1" customWidth="1"/>
    <col min="569" max="569" width="20.59765625" bestFit="1" customWidth="1"/>
    <col min="570" max="570" width="20.46484375" bestFit="1" customWidth="1"/>
    <col min="571" max="571" width="20.73046875" bestFit="1" customWidth="1"/>
    <col min="572" max="572" width="20.06640625" bestFit="1" customWidth="1"/>
    <col min="573" max="573" width="20.33203125" bestFit="1" customWidth="1"/>
    <col min="574" max="574" width="20.06640625" bestFit="1" customWidth="1"/>
    <col min="575" max="575" width="20.33203125" bestFit="1" customWidth="1"/>
    <col min="576" max="576" width="19.53125" bestFit="1" customWidth="1"/>
    <col min="577" max="577" width="19.796875" bestFit="1" customWidth="1"/>
    <col min="578" max="578" width="20.265625" bestFit="1" customWidth="1"/>
    <col min="579" max="579" width="20.53125" bestFit="1" customWidth="1"/>
    <col min="580" max="580" width="20.33203125" bestFit="1" customWidth="1"/>
    <col min="581" max="581" width="20.59765625" bestFit="1" customWidth="1"/>
    <col min="582" max="582" width="20" bestFit="1" customWidth="1"/>
    <col min="583" max="583" width="20.265625" bestFit="1" customWidth="1"/>
    <col min="584" max="585" width="14.46484375" bestFit="1" customWidth="1"/>
    <col min="586" max="586" width="13" bestFit="1" customWidth="1"/>
    <col min="587" max="587" width="14.46484375" bestFit="1" customWidth="1"/>
    <col min="588" max="588" width="13.796875" bestFit="1" customWidth="1"/>
    <col min="589" max="590" width="13.46484375" bestFit="1" customWidth="1"/>
    <col min="591" max="593" width="13.73046875" bestFit="1" customWidth="1"/>
    <col min="594" max="594" width="14.265625" bestFit="1" customWidth="1"/>
    <col min="595" max="595" width="15.796875" bestFit="1" customWidth="1"/>
    <col min="596" max="596" width="15.19921875" bestFit="1" customWidth="1"/>
    <col min="597" max="597" width="15" bestFit="1" customWidth="1"/>
    <col min="598" max="598" width="16" bestFit="1" customWidth="1"/>
    <col min="599" max="601" width="12.265625" bestFit="1" customWidth="1"/>
    <col min="602" max="602" width="12.796875" bestFit="1" customWidth="1"/>
    <col min="603" max="603" width="14.265625" bestFit="1" customWidth="1"/>
    <col min="604" max="604" width="13.73046875" bestFit="1" customWidth="1"/>
    <col min="605" max="605" width="13.53125" bestFit="1" customWidth="1"/>
    <col min="606" max="606" width="14.46484375" bestFit="1" customWidth="1"/>
    <col min="607" max="609" width="13.53125" bestFit="1" customWidth="1"/>
    <col min="610" max="610" width="14.19921875" bestFit="1" customWidth="1"/>
    <col min="611" max="611" width="15.73046875" bestFit="1" customWidth="1"/>
    <col min="612" max="612" width="14" bestFit="1" customWidth="1"/>
    <col min="613" max="613" width="14.796875" bestFit="1" customWidth="1"/>
    <col min="614" max="614" width="15.796875" bestFit="1" customWidth="1"/>
    <col min="615" max="615" width="14.73046875" bestFit="1" customWidth="1"/>
    <col min="616" max="617" width="15.796875" bestFit="1" customWidth="1"/>
    <col min="618" max="618" width="17.46484375" bestFit="1" customWidth="1"/>
    <col min="619" max="619" width="18.796875" bestFit="1" customWidth="1"/>
    <col min="620" max="620" width="18.265625" bestFit="1" customWidth="1"/>
    <col min="621" max="622" width="14.73046875" bestFit="1" customWidth="1"/>
    <col min="623" max="624" width="18.265625" bestFit="1" customWidth="1"/>
    <col min="625" max="626" width="12.46484375" bestFit="1" customWidth="1"/>
    <col min="627" max="628" width="13.73046875" bestFit="1" customWidth="1"/>
    <col min="629" max="630" width="12.265625" bestFit="1" customWidth="1"/>
    <col min="631" max="632" width="13.53125" bestFit="1" customWidth="1"/>
    <col min="633" max="634" width="16.796875" bestFit="1" customWidth="1"/>
    <col min="635" max="635" width="13.46484375" bestFit="1" customWidth="1"/>
    <col min="636" max="636" width="14.73046875" bestFit="1" customWidth="1"/>
    <col min="637" max="637" width="13.265625" bestFit="1" customWidth="1"/>
    <col min="638" max="638" width="14.53125" bestFit="1" customWidth="1"/>
    <col min="639" max="639" width="14.73046875" bestFit="1" customWidth="1"/>
    <col min="640" max="643" width="12" bestFit="1" customWidth="1"/>
    <col min="644" max="652" width="9.796875" bestFit="1" customWidth="1"/>
    <col min="653" max="653" width="10.796875" bestFit="1" customWidth="1"/>
    <col min="654" max="654" width="11" bestFit="1" customWidth="1"/>
    <col min="655" max="655" width="9.265625" bestFit="1" customWidth="1"/>
    <col min="656" max="656" width="12.796875" bestFit="1" customWidth="1"/>
    <col min="657" max="659" width="12" bestFit="1" customWidth="1"/>
    <col min="660" max="673" width="13.46484375" bestFit="1" customWidth="1"/>
    <col min="674" max="674" width="13.73046875" bestFit="1" customWidth="1"/>
    <col min="675" max="675" width="13.46484375" bestFit="1" customWidth="1"/>
    <col min="676" max="681" width="10.796875" bestFit="1" customWidth="1"/>
    <col min="682" max="682" width="13.46484375" bestFit="1" customWidth="1"/>
    <col min="683" max="688" width="10.796875" bestFit="1" customWidth="1"/>
    <col min="689" max="689" width="12" bestFit="1" customWidth="1"/>
    <col min="690" max="705" width="13.796875" bestFit="1" customWidth="1"/>
    <col min="706" max="706" width="12" bestFit="1" customWidth="1"/>
    <col min="707" max="707" width="9.796875" bestFit="1" customWidth="1"/>
    <col min="708" max="708" width="12" bestFit="1" customWidth="1"/>
    <col min="709" max="709" width="10" bestFit="1" customWidth="1"/>
    <col min="710" max="710" width="12" bestFit="1" customWidth="1"/>
    <col min="711" max="713" width="14.46484375" bestFit="1" customWidth="1"/>
    <col min="714" max="725" width="12" bestFit="1" customWidth="1"/>
    <col min="726" max="727" width="10.796875" bestFit="1" customWidth="1"/>
    <col min="728" max="751" width="12" bestFit="1" customWidth="1"/>
    <col min="752" max="752" width="15.53125" bestFit="1" customWidth="1"/>
    <col min="753" max="753" width="14" bestFit="1" customWidth="1"/>
    <col min="754" max="754" width="14.53125" bestFit="1" customWidth="1"/>
    <col min="755" max="756" width="12.46484375" bestFit="1" customWidth="1"/>
    <col min="757" max="758" width="13.73046875" bestFit="1" customWidth="1"/>
    <col min="759" max="760" width="12.265625" bestFit="1" customWidth="1"/>
    <col min="761" max="762" width="13.53125" bestFit="1" customWidth="1"/>
    <col min="763" max="763" width="12.73046875" bestFit="1" customWidth="1"/>
    <col min="764" max="764" width="16.796875" bestFit="1" customWidth="1"/>
    <col min="765" max="771" width="22.46484375" bestFit="1" customWidth="1"/>
    <col min="772" max="774" width="22.46484375" customWidth="1"/>
    <col min="775" max="776" width="22.46484375" bestFit="1" customWidth="1"/>
  </cols>
  <sheetData>
    <row r="1" spans="1:583">
      <c r="A1" t="s">
        <v>22</v>
      </c>
      <c r="B1" t="s">
        <v>23</v>
      </c>
      <c r="C1" t="s">
        <v>30</v>
      </c>
      <c r="D1" t="s">
        <v>0</v>
      </c>
      <c r="E1" t="s">
        <v>38</v>
      </c>
      <c r="F1" t="s">
        <v>40</v>
      </c>
      <c r="G1" t="s">
        <v>42</v>
      </c>
      <c r="H1" t="s">
        <v>44</v>
      </c>
      <c r="I1" t="s">
        <v>46</v>
      </c>
      <c r="J1" t="s">
        <v>48</v>
      </c>
      <c r="K1" t="s">
        <v>50</v>
      </c>
      <c r="L1" t="s">
        <v>52</v>
      </c>
      <c r="M1" t="s">
        <v>54</v>
      </c>
      <c r="N1" t="s">
        <v>56</v>
      </c>
      <c r="O1" t="s">
        <v>58</v>
      </c>
      <c r="P1" t="s">
        <v>60</v>
      </c>
      <c r="Q1" t="s">
        <v>62</v>
      </c>
      <c r="R1" t="s">
        <v>64</v>
      </c>
      <c r="S1" t="s">
        <v>66</v>
      </c>
      <c r="T1" t="s">
        <v>68</v>
      </c>
      <c r="U1" t="s">
        <v>70</v>
      </c>
      <c r="V1" t="s">
        <v>72</v>
      </c>
      <c r="W1" t="s">
        <v>74</v>
      </c>
      <c r="X1" t="s">
        <v>76</v>
      </c>
      <c r="Y1" t="s">
        <v>78</v>
      </c>
      <c r="Z1" t="s">
        <v>80</v>
      </c>
      <c r="AA1" t="s">
        <v>82</v>
      </c>
      <c r="AB1" t="s">
        <v>84</v>
      </c>
      <c r="AC1" t="s">
        <v>86</v>
      </c>
      <c r="AD1" t="s">
        <v>88</v>
      </c>
      <c r="AE1" t="s">
        <v>90</v>
      </c>
      <c r="AF1" t="s">
        <v>92</v>
      </c>
      <c r="AG1" t="s">
        <v>94</v>
      </c>
      <c r="AH1" t="s">
        <v>96</v>
      </c>
      <c r="AI1" t="s">
        <v>98</v>
      </c>
      <c r="AJ1" t="s">
        <v>100</v>
      </c>
      <c r="AK1" t="s">
        <v>102</v>
      </c>
      <c r="AL1" t="s">
        <v>104</v>
      </c>
      <c r="AM1" t="s">
        <v>106</v>
      </c>
      <c r="AN1" t="s">
        <v>108</v>
      </c>
      <c r="AO1" t="s">
        <v>110</v>
      </c>
      <c r="AP1" t="s">
        <v>112</v>
      </c>
      <c r="AQ1" t="s">
        <v>114</v>
      </c>
      <c r="AR1" t="s">
        <v>116</v>
      </c>
      <c r="AS1" t="s">
        <v>118</v>
      </c>
      <c r="AT1" t="s">
        <v>120</v>
      </c>
      <c r="AU1" t="s">
        <v>122</v>
      </c>
      <c r="AV1" t="s">
        <v>124</v>
      </c>
      <c r="AW1" t="s">
        <v>126</v>
      </c>
      <c r="AX1" t="s">
        <v>128</v>
      </c>
      <c r="AY1" t="s">
        <v>130</v>
      </c>
      <c r="AZ1" t="s">
        <v>132</v>
      </c>
      <c r="BA1" t="s">
        <v>134</v>
      </c>
      <c r="BB1" t="s">
        <v>136</v>
      </c>
      <c r="BC1" t="s">
        <v>138</v>
      </c>
      <c r="BD1" t="s">
        <v>140</v>
      </c>
      <c r="BE1" t="s">
        <v>142</v>
      </c>
      <c r="BF1" t="s">
        <v>144</v>
      </c>
      <c r="BG1" t="s">
        <v>146</v>
      </c>
      <c r="BH1" t="s">
        <v>148</v>
      </c>
      <c r="BI1" t="s">
        <v>150</v>
      </c>
      <c r="BJ1" t="s">
        <v>151</v>
      </c>
      <c r="BK1" t="s">
        <v>152</v>
      </c>
      <c r="BL1" t="s">
        <v>153</v>
      </c>
      <c r="BM1" t="s">
        <v>154</v>
      </c>
      <c r="BN1" t="s">
        <v>155</v>
      </c>
      <c r="BO1" t="s">
        <v>156</v>
      </c>
      <c r="BP1" t="s">
        <v>157</v>
      </c>
      <c r="BQ1" t="s">
        <v>158</v>
      </c>
      <c r="BR1" t="s">
        <v>160</v>
      </c>
      <c r="BS1" t="s">
        <v>162</v>
      </c>
      <c r="BT1" t="s">
        <v>164</v>
      </c>
      <c r="BU1" t="s">
        <v>165</v>
      </c>
      <c r="BV1" t="s">
        <v>167</v>
      </c>
      <c r="BW1" t="s">
        <v>169</v>
      </c>
      <c r="BX1" t="s">
        <v>171</v>
      </c>
      <c r="BY1" t="s">
        <v>172</v>
      </c>
      <c r="BZ1" t="s">
        <v>174</v>
      </c>
      <c r="CA1" t="s">
        <v>176</v>
      </c>
      <c r="CB1" t="s">
        <v>178</v>
      </c>
      <c r="CC1" t="s">
        <v>179</v>
      </c>
      <c r="CD1" t="s">
        <v>181</v>
      </c>
      <c r="CE1" t="s">
        <v>183</v>
      </c>
      <c r="CF1" t="s">
        <v>185</v>
      </c>
      <c r="CG1" t="s">
        <v>928</v>
      </c>
      <c r="CH1" t="s">
        <v>930</v>
      </c>
      <c r="CI1" t="s">
        <v>932</v>
      </c>
      <c r="CJ1" t="s">
        <v>934</v>
      </c>
      <c r="CK1" t="s">
        <v>936</v>
      </c>
      <c r="CL1" t="s">
        <v>938</v>
      </c>
      <c r="CM1" t="s">
        <v>940</v>
      </c>
      <c r="CN1" t="s">
        <v>942</v>
      </c>
      <c r="CO1" t="s">
        <v>187</v>
      </c>
      <c r="CP1" t="s">
        <v>188</v>
      </c>
      <c r="CQ1" t="s">
        <v>189</v>
      </c>
      <c r="CR1" t="s">
        <v>190</v>
      </c>
      <c r="CS1" t="s">
        <v>191</v>
      </c>
      <c r="CT1" t="s">
        <v>192</v>
      </c>
      <c r="CU1" t="s">
        <v>193</v>
      </c>
      <c r="CV1" t="s">
        <v>194</v>
      </c>
      <c r="CW1" t="s">
        <v>195</v>
      </c>
      <c r="CX1" t="s">
        <v>196</v>
      </c>
      <c r="CY1" t="s">
        <v>197</v>
      </c>
      <c r="CZ1" t="s">
        <v>198</v>
      </c>
      <c r="DA1" t="s">
        <v>199</v>
      </c>
      <c r="DB1" t="s">
        <v>200</v>
      </c>
      <c r="DC1" t="s">
        <v>202</v>
      </c>
      <c r="DD1" t="s">
        <v>203</v>
      </c>
      <c r="DE1" t="s">
        <v>204</v>
      </c>
      <c r="DF1" t="s">
        <v>205</v>
      </c>
      <c r="DG1" t="s">
        <v>206</v>
      </c>
      <c r="DH1" t="s">
        <v>207</v>
      </c>
      <c r="DI1" t="s">
        <v>208</v>
      </c>
      <c r="DJ1" t="s">
        <v>209</v>
      </c>
      <c r="DK1" t="s">
        <v>210</v>
      </c>
      <c r="DL1" t="s">
        <v>211</v>
      </c>
      <c r="DM1" t="s">
        <v>212</v>
      </c>
      <c r="DN1" t="s">
        <v>213</v>
      </c>
      <c r="DO1" t="s">
        <v>214</v>
      </c>
      <c r="DP1" t="s">
        <v>215</v>
      </c>
      <c r="DQ1" t="s">
        <v>216</v>
      </c>
      <c r="DR1" t="s">
        <v>217</v>
      </c>
      <c r="DS1" t="s">
        <v>218</v>
      </c>
      <c r="DT1" t="s">
        <v>220</v>
      </c>
      <c r="DU1" t="s">
        <v>221</v>
      </c>
      <c r="DV1" t="s">
        <v>222</v>
      </c>
      <c r="DW1" t="s">
        <v>223</v>
      </c>
      <c r="DX1" t="s">
        <v>224</v>
      </c>
      <c r="DY1" t="s">
        <v>225</v>
      </c>
      <c r="DZ1" t="s">
        <v>226</v>
      </c>
      <c r="EA1" t="s">
        <v>227</v>
      </c>
      <c r="EB1" t="s">
        <v>228</v>
      </c>
      <c r="EC1" t="s">
        <v>230</v>
      </c>
      <c r="ED1" t="s">
        <v>232</v>
      </c>
      <c r="EE1" t="s">
        <v>233</v>
      </c>
      <c r="EF1" t="s">
        <v>235</v>
      </c>
      <c r="EG1" t="s">
        <v>237</v>
      </c>
      <c r="EH1" t="s">
        <v>239</v>
      </c>
      <c r="EI1" t="s">
        <v>241</v>
      </c>
      <c r="EJ1" t="s">
        <v>243</v>
      </c>
      <c r="EK1" t="s">
        <v>245</v>
      </c>
      <c r="EL1" t="s">
        <v>247</v>
      </c>
      <c r="EM1" t="s">
        <v>249</v>
      </c>
      <c r="EN1" t="s">
        <v>251</v>
      </c>
      <c r="EO1" t="s">
        <v>253</v>
      </c>
      <c r="EP1" t="s">
        <v>255</v>
      </c>
      <c r="EQ1" t="s">
        <v>257</v>
      </c>
      <c r="ER1" t="s">
        <v>258</v>
      </c>
      <c r="ES1" t="s">
        <v>260</v>
      </c>
      <c r="ET1" t="s">
        <v>262</v>
      </c>
      <c r="EU1" t="s">
        <v>263</v>
      </c>
      <c r="EV1" t="s">
        <v>264</v>
      </c>
      <c r="EW1" t="s">
        <v>265</v>
      </c>
      <c r="EX1" t="s">
        <v>266</v>
      </c>
      <c r="EY1" t="s">
        <v>267</v>
      </c>
      <c r="EZ1" t="s">
        <v>268</v>
      </c>
      <c r="FA1" t="s">
        <v>269</v>
      </c>
      <c r="FB1" t="s">
        <v>271</v>
      </c>
      <c r="FC1" t="s">
        <v>273</v>
      </c>
      <c r="FD1" t="s">
        <v>274</v>
      </c>
      <c r="FE1" t="s">
        <v>276</v>
      </c>
      <c r="FF1" t="s">
        <v>278</v>
      </c>
      <c r="FG1" t="s">
        <v>280</v>
      </c>
      <c r="FH1" t="s">
        <v>282</v>
      </c>
      <c r="FI1" t="s">
        <v>284</v>
      </c>
      <c r="FJ1" t="s">
        <v>286</v>
      </c>
      <c r="FK1" t="s">
        <v>288</v>
      </c>
      <c r="FL1" t="s">
        <v>290</v>
      </c>
      <c r="FM1" t="s">
        <v>292</v>
      </c>
      <c r="FN1" t="s">
        <v>294</v>
      </c>
      <c r="FO1" t="s">
        <v>296</v>
      </c>
      <c r="FP1" t="s">
        <v>298</v>
      </c>
      <c r="FQ1" t="s">
        <v>299</v>
      </c>
      <c r="FR1" t="s">
        <v>301</v>
      </c>
      <c r="FS1" t="s">
        <v>303</v>
      </c>
      <c r="FT1" t="s">
        <v>304</v>
      </c>
      <c r="FU1" t="s">
        <v>305</v>
      </c>
      <c r="FV1" t="s">
        <v>306</v>
      </c>
      <c r="FW1" t="s">
        <v>307</v>
      </c>
      <c r="FX1" t="s">
        <v>308</v>
      </c>
      <c r="FY1" t="s">
        <v>309</v>
      </c>
      <c r="FZ1" t="s">
        <v>310</v>
      </c>
      <c r="GA1" t="s">
        <v>312</v>
      </c>
      <c r="GB1" t="s">
        <v>314</v>
      </c>
      <c r="GC1" t="s">
        <v>315</v>
      </c>
      <c r="GD1" t="s">
        <v>317</v>
      </c>
      <c r="GE1" t="s">
        <v>319</v>
      </c>
      <c r="GF1" t="s">
        <v>321</v>
      </c>
      <c r="GG1" t="s">
        <v>323</v>
      </c>
      <c r="GH1" t="s">
        <v>325</v>
      </c>
      <c r="GI1" t="s">
        <v>327</v>
      </c>
      <c r="GJ1" t="s">
        <v>329</v>
      </c>
      <c r="GK1" t="s">
        <v>331</v>
      </c>
      <c r="GL1" t="s">
        <v>333</v>
      </c>
      <c r="GM1" t="s">
        <v>335</v>
      </c>
      <c r="GN1" t="s">
        <v>337</v>
      </c>
      <c r="GO1" t="s">
        <v>339</v>
      </c>
      <c r="GP1" t="s">
        <v>340</v>
      </c>
      <c r="GQ1" t="s">
        <v>342</v>
      </c>
      <c r="GR1" t="s">
        <v>344</v>
      </c>
      <c r="GS1" t="s">
        <v>345</v>
      </c>
      <c r="GT1" t="s">
        <v>346</v>
      </c>
      <c r="GU1" t="s">
        <v>347</v>
      </c>
      <c r="GV1" t="s">
        <v>348</v>
      </c>
      <c r="GW1" t="s">
        <v>349</v>
      </c>
      <c r="GX1" t="s">
        <v>350</v>
      </c>
      <c r="GY1" t="s">
        <v>351</v>
      </c>
      <c r="GZ1" t="s">
        <v>353</v>
      </c>
      <c r="HA1" t="s">
        <v>355</v>
      </c>
      <c r="HB1" t="s">
        <v>356</v>
      </c>
      <c r="HC1" t="s">
        <v>358</v>
      </c>
      <c r="HD1" t="s">
        <v>360</v>
      </c>
      <c r="HE1" t="s">
        <v>362</v>
      </c>
      <c r="HF1" t="s">
        <v>364</v>
      </c>
      <c r="HG1" t="s">
        <v>366</v>
      </c>
      <c r="HH1" t="s">
        <v>368</v>
      </c>
      <c r="HI1" t="s">
        <v>370</v>
      </c>
      <c r="HJ1" t="s">
        <v>372</v>
      </c>
      <c r="HK1" t="s">
        <v>374</v>
      </c>
      <c r="HL1" t="s">
        <v>376</v>
      </c>
      <c r="HM1" t="s">
        <v>378</v>
      </c>
      <c r="HN1" t="s">
        <v>380</v>
      </c>
      <c r="HO1" t="s">
        <v>382</v>
      </c>
      <c r="HP1" t="s">
        <v>384</v>
      </c>
      <c r="HQ1" t="s">
        <v>386</v>
      </c>
      <c r="HR1" t="s">
        <v>387</v>
      </c>
      <c r="HS1" t="s">
        <v>388</v>
      </c>
      <c r="HT1" t="s">
        <v>389</v>
      </c>
      <c r="HU1" t="s">
        <v>390</v>
      </c>
      <c r="HV1" t="s">
        <v>391</v>
      </c>
      <c r="HW1" t="s">
        <v>392</v>
      </c>
      <c r="HX1" t="s">
        <v>393</v>
      </c>
      <c r="HY1" t="s">
        <v>395</v>
      </c>
      <c r="HZ1" t="s">
        <v>397</v>
      </c>
      <c r="IA1" t="s">
        <v>398</v>
      </c>
      <c r="IB1" t="s">
        <v>400</v>
      </c>
      <c r="IC1" t="s">
        <v>402</v>
      </c>
      <c r="ID1" t="s">
        <v>404</v>
      </c>
      <c r="IE1" t="s">
        <v>406</v>
      </c>
      <c r="IF1" t="s">
        <v>408</v>
      </c>
      <c r="IG1" t="s">
        <v>410</v>
      </c>
      <c r="IH1" t="s">
        <v>412</v>
      </c>
      <c r="II1" t="s">
        <v>414</v>
      </c>
      <c r="IJ1" t="s">
        <v>416</v>
      </c>
      <c r="IK1" t="s">
        <v>418</v>
      </c>
      <c r="IL1" t="s">
        <v>420</v>
      </c>
      <c r="IM1" t="s">
        <v>422</v>
      </c>
      <c r="IN1" t="s">
        <v>423</v>
      </c>
      <c r="IO1" t="s">
        <v>425</v>
      </c>
      <c r="IP1" t="s">
        <v>427</v>
      </c>
      <c r="IQ1" t="s">
        <v>429</v>
      </c>
      <c r="IR1" t="s">
        <v>431</v>
      </c>
      <c r="IS1" t="s">
        <v>433</v>
      </c>
      <c r="IT1" t="s">
        <v>435</v>
      </c>
      <c r="IU1" t="s">
        <v>437</v>
      </c>
      <c r="IV1" t="s">
        <v>439</v>
      </c>
      <c r="IW1" t="s">
        <v>441</v>
      </c>
      <c r="IX1" t="s">
        <v>443</v>
      </c>
      <c r="IY1" t="s">
        <v>445</v>
      </c>
      <c r="IZ1" t="s">
        <v>446</v>
      </c>
      <c r="JA1" t="s">
        <v>448</v>
      </c>
      <c r="JB1" t="s">
        <v>450</v>
      </c>
      <c r="JC1" t="s">
        <v>452</v>
      </c>
      <c r="JD1" t="s">
        <v>454</v>
      </c>
      <c r="JE1" t="s">
        <v>456</v>
      </c>
      <c r="JF1" t="s">
        <v>458</v>
      </c>
      <c r="JG1" t="s">
        <v>460</v>
      </c>
      <c r="JH1" t="s">
        <v>462</v>
      </c>
      <c r="JI1" t="s">
        <v>464</v>
      </c>
      <c r="JJ1" t="s">
        <v>466</v>
      </c>
      <c r="JK1" t="s">
        <v>468</v>
      </c>
      <c r="JL1" t="s">
        <v>470</v>
      </c>
      <c r="JM1" t="s">
        <v>471</v>
      </c>
      <c r="JN1" t="s">
        <v>473</v>
      </c>
      <c r="JO1" t="s">
        <v>475</v>
      </c>
      <c r="JP1" t="s">
        <v>477</v>
      </c>
      <c r="JQ1" t="s">
        <v>479</v>
      </c>
      <c r="JR1" t="s">
        <v>481</v>
      </c>
      <c r="JS1" t="s">
        <v>483</v>
      </c>
      <c r="JT1" t="s">
        <v>485</v>
      </c>
      <c r="JU1" t="s">
        <v>487</v>
      </c>
      <c r="JV1" t="s">
        <v>489</v>
      </c>
      <c r="JW1" t="s">
        <v>491</v>
      </c>
      <c r="JX1" t="s">
        <v>493</v>
      </c>
      <c r="JY1" t="s">
        <v>495</v>
      </c>
      <c r="JZ1" t="s">
        <v>497</v>
      </c>
      <c r="KA1" t="s">
        <v>499</v>
      </c>
      <c r="KB1" t="s">
        <v>501</v>
      </c>
      <c r="KC1" t="s">
        <v>503</v>
      </c>
      <c r="KD1" t="s">
        <v>505</v>
      </c>
      <c r="KE1" t="s">
        <v>507</v>
      </c>
      <c r="KF1" t="s">
        <v>509</v>
      </c>
      <c r="KG1" t="s">
        <v>511</v>
      </c>
      <c r="KH1" t="s">
        <v>513</v>
      </c>
      <c r="KI1" t="s">
        <v>514</v>
      </c>
      <c r="KJ1" t="s">
        <v>516</v>
      </c>
      <c r="KK1" t="s">
        <v>518</v>
      </c>
      <c r="KL1" t="s">
        <v>520</v>
      </c>
      <c r="KM1" t="s">
        <v>522</v>
      </c>
      <c r="KN1" t="s">
        <v>524</v>
      </c>
      <c r="KO1" t="s">
        <v>525</v>
      </c>
      <c r="KP1" t="s">
        <v>526</v>
      </c>
      <c r="KQ1" t="s">
        <v>527</v>
      </c>
      <c r="KR1" t="s">
        <v>528</v>
      </c>
      <c r="KS1" t="s">
        <v>529</v>
      </c>
      <c r="KT1" t="s">
        <v>530</v>
      </c>
      <c r="KU1" t="s">
        <v>531</v>
      </c>
      <c r="KV1" t="s">
        <v>532</v>
      </c>
      <c r="KW1" t="s">
        <v>534</v>
      </c>
      <c r="KX1" t="s">
        <v>536</v>
      </c>
      <c r="KY1" t="s">
        <v>537</v>
      </c>
      <c r="KZ1" t="s">
        <v>539</v>
      </c>
      <c r="LA1" t="s">
        <v>541</v>
      </c>
      <c r="LB1" t="s">
        <v>543</v>
      </c>
      <c r="LC1" t="s">
        <v>545</v>
      </c>
      <c r="LD1" t="s">
        <v>547</v>
      </c>
      <c r="LE1" t="s">
        <v>549</v>
      </c>
      <c r="LF1" t="s">
        <v>551</v>
      </c>
      <c r="LG1" t="s">
        <v>553</v>
      </c>
      <c r="LH1" t="s">
        <v>555</v>
      </c>
      <c r="LI1" t="s">
        <v>557</v>
      </c>
      <c r="LJ1" t="s">
        <v>559</v>
      </c>
      <c r="LK1" t="s">
        <v>561</v>
      </c>
      <c r="LL1" t="s">
        <v>562</v>
      </c>
      <c r="LM1" t="s">
        <v>564</v>
      </c>
      <c r="LN1" t="s">
        <v>566</v>
      </c>
      <c r="LO1" t="s">
        <v>567</v>
      </c>
      <c r="LP1" t="s">
        <v>568</v>
      </c>
      <c r="LQ1" t="s">
        <v>569</v>
      </c>
      <c r="LR1" t="s">
        <v>570</v>
      </c>
      <c r="LS1" t="s">
        <v>571</v>
      </c>
      <c r="LT1" t="s">
        <v>572</v>
      </c>
      <c r="LU1" t="s">
        <v>573</v>
      </c>
      <c r="LV1" t="s">
        <v>575</v>
      </c>
      <c r="LW1" t="s">
        <v>577</v>
      </c>
      <c r="LX1" t="s">
        <v>578</v>
      </c>
      <c r="LY1" t="s">
        <v>580</v>
      </c>
      <c r="LZ1" t="s">
        <v>582</v>
      </c>
      <c r="MA1" t="s">
        <v>584</v>
      </c>
      <c r="MB1" t="s">
        <v>586</v>
      </c>
      <c r="MC1" t="s">
        <v>588</v>
      </c>
      <c r="MD1" t="s">
        <v>590</v>
      </c>
      <c r="ME1" t="s">
        <v>592</v>
      </c>
      <c r="MF1" t="s">
        <v>594</v>
      </c>
      <c r="MG1" t="s">
        <v>596</v>
      </c>
      <c r="MH1" t="s">
        <v>598</v>
      </c>
      <c r="MI1" t="s">
        <v>600</v>
      </c>
      <c r="MJ1" t="s">
        <v>602</v>
      </c>
      <c r="MK1" t="s">
        <v>603</v>
      </c>
      <c r="ML1" t="s">
        <v>605</v>
      </c>
      <c r="MM1" t="s">
        <v>607</v>
      </c>
      <c r="MN1" t="s">
        <v>608</v>
      </c>
      <c r="MO1" t="s">
        <v>609</v>
      </c>
      <c r="MP1" t="s">
        <v>610</v>
      </c>
      <c r="MQ1" t="s">
        <v>611</v>
      </c>
      <c r="MR1" t="s">
        <v>612</v>
      </c>
      <c r="MS1" t="s">
        <v>613</v>
      </c>
      <c r="MT1" t="s">
        <v>614</v>
      </c>
      <c r="MU1" t="s">
        <v>616</v>
      </c>
      <c r="MV1" t="s">
        <v>618</v>
      </c>
      <c r="MW1" t="s">
        <v>619</v>
      </c>
      <c r="MX1" t="s">
        <v>621</v>
      </c>
      <c r="MY1" t="s">
        <v>623</v>
      </c>
      <c r="MZ1" t="s">
        <v>625</v>
      </c>
      <c r="NA1" t="s">
        <v>627</v>
      </c>
      <c r="NB1" t="s">
        <v>629</v>
      </c>
      <c r="NC1" t="s">
        <v>631</v>
      </c>
      <c r="ND1" t="s">
        <v>633</v>
      </c>
      <c r="NE1" t="s">
        <v>635</v>
      </c>
      <c r="NF1" t="s">
        <v>637</v>
      </c>
      <c r="NG1" t="s">
        <v>639</v>
      </c>
      <c r="NH1" t="s">
        <v>641</v>
      </c>
      <c r="NI1" t="s">
        <v>643</v>
      </c>
      <c r="NJ1" t="s">
        <v>644</v>
      </c>
      <c r="NK1" t="s">
        <v>646</v>
      </c>
      <c r="NL1" t="s">
        <v>648</v>
      </c>
      <c r="NM1" t="s">
        <v>649</v>
      </c>
      <c r="NN1" t="s">
        <v>650</v>
      </c>
      <c r="NO1" t="s">
        <v>651</v>
      </c>
      <c r="NP1" t="s">
        <v>652</v>
      </c>
      <c r="NQ1" t="s">
        <v>653</v>
      </c>
      <c r="NR1" t="s">
        <v>654</v>
      </c>
      <c r="NS1" t="s">
        <v>655</v>
      </c>
      <c r="NT1" t="s">
        <v>657</v>
      </c>
      <c r="NU1" t="s">
        <v>659</v>
      </c>
      <c r="NV1" t="s">
        <v>660</v>
      </c>
      <c r="NW1" t="s">
        <v>662</v>
      </c>
      <c r="NX1" t="s">
        <v>664</v>
      </c>
      <c r="NY1" t="s">
        <v>666</v>
      </c>
      <c r="NZ1" t="s">
        <v>668</v>
      </c>
      <c r="OA1" t="s">
        <v>670</v>
      </c>
      <c r="OB1" t="s">
        <v>672</v>
      </c>
      <c r="OC1" t="s">
        <v>674</v>
      </c>
      <c r="OD1" t="s">
        <v>676</v>
      </c>
      <c r="OE1" t="s">
        <v>678</v>
      </c>
      <c r="OF1" t="s">
        <v>680</v>
      </c>
      <c r="OG1" t="s">
        <v>682</v>
      </c>
      <c r="OH1" t="s">
        <v>684</v>
      </c>
      <c r="OI1" t="s">
        <v>685</v>
      </c>
      <c r="OJ1" t="s">
        <v>687</v>
      </c>
      <c r="OK1" t="s">
        <v>689</v>
      </c>
      <c r="OL1" t="s">
        <v>690</v>
      </c>
      <c r="OM1" t="s">
        <v>691</v>
      </c>
      <c r="ON1" t="s">
        <v>692</v>
      </c>
      <c r="OO1" t="s">
        <v>693</v>
      </c>
      <c r="OP1" t="s">
        <v>694</v>
      </c>
      <c r="OQ1" t="s">
        <v>695</v>
      </c>
      <c r="OR1" t="s">
        <v>696</v>
      </c>
      <c r="OS1" t="s">
        <v>698</v>
      </c>
      <c r="OT1" t="s">
        <v>700</v>
      </c>
      <c r="OU1" t="s">
        <v>701</v>
      </c>
      <c r="OV1" t="s">
        <v>703</v>
      </c>
      <c r="OW1" t="s">
        <v>705</v>
      </c>
      <c r="OX1" t="s">
        <v>707</v>
      </c>
      <c r="OY1" t="s">
        <v>709</v>
      </c>
      <c r="OZ1" t="s">
        <v>711</v>
      </c>
      <c r="PA1" t="s">
        <v>713</v>
      </c>
      <c r="PB1" t="s">
        <v>715</v>
      </c>
      <c r="PC1" t="s">
        <v>717</v>
      </c>
      <c r="PD1" t="s">
        <v>719</v>
      </c>
      <c r="PE1" t="s">
        <v>721</v>
      </c>
      <c r="PF1" t="s">
        <v>723</v>
      </c>
      <c r="PG1" t="s">
        <v>725</v>
      </c>
      <c r="PH1" t="s">
        <v>726</v>
      </c>
      <c r="PI1" t="s">
        <v>728</v>
      </c>
      <c r="PJ1" t="s">
        <v>730</v>
      </c>
      <c r="PK1" t="s">
        <v>731</v>
      </c>
      <c r="PL1" t="s">
        <v>732</v>
      </c>
      <c r="PM1" t="s">
        <v>733</v>
      </c>
      <c r="PN1" t="s">
        <v>734</v>
      </c>
      <c r="PO1" t="s">
        <v>735</v>
      </c>
      <c r="PP1" t="s">
        <v>736</v>
      </c>
      <c r="PQ1" t="s">
        <v>737</v>
      </c>
      <c r="PR1" t="s">
        <v>739</v>
      </c>
      <c r="PS1" t="s">
        <v>741</v>
      </c>
      <c r="PT1" t="s">
        <v>742</v>
      </c>
      <c r="PU1" t="s">
        <v>744</v>
      </c>
      <c r="PV1" t="s">
        <v>746</v>
      </c>
      <c r="PW1" t="s">
        <v>748</v>
      </c>
      <c r="PX1" t="s">
        <v>750</v>
      </c>
      <c r="PY1" t="s">
        <v>752</v>
      </c>
      <c r="PZ1" t="s">
        <v>754</v>
      </c>
      <c r="QA1" t="s">
        <v>756</v>
      </c>
      <c r="QB1" t="s">
        <v>758</v>
      </c>
      <c r="QC1" t="s">
        <v>760</v>
      </c>
      <c r="QD1" t="s">
        <v>762</v>
      </c>
      <c r="QE1" t="s">
        <v>764</v>
      </c>
      <c r="QF1" t="s">
        <v>766</v>
      </c>
      <c r="QG1" t="s">
        <v>767</v>
      </c>
      <c r="QH1" t="s">
        <v>769</v>
      </c>
      <c r="QI1" t="s">
        <v>771</v>
      </c>
      <c r="QJ1" t="s">
        <v>773</v>
      </c>
      <c r="QK1" t="s">
        <v>775</v>
      </c>
      <c r="QL1" t="s">
        <v>777</v>
      </c>
      <c r="QM1" t="s">
        <v>779</v>
      </c>
      <c r="QN1" t="s">
        <v>781</v>
      </c>
      <c r="QO1" t="s">
        <v>783</v>
      </c>
      <c r="QP1" t="s">
        <v>785</v>
      </c>
      <c r="QQ1" t="s">
        <v>787</v>
      </c>
      <c r="QR1" t="s">
        <v>789</v>
      </c>
      <c r="QS1" t="s">
        <v>791</v>
      </c>
      <c r="QT1" t="s">
        <v>793</v>
      </c>
      <c r="QU1" t="s">
        <v>795</v>
      </c>
      <c r="QV1" t="s">
        <v>797</v>
      </c>
      <c r="QW1" t="s">
        <v>799</v>
      </c>
      <c r="QX1" t="s">
        <v>801</v>
      </c>
      <c r="QY1" t="s">
        <v>803</v>
      </c>
      <c r="QZ1" t="s">
        <v>805</v>
      </c>
      <c r="RA1" t="s">
        <v>807</v>
      </c>
      <c r="RB1" t="s">
        <v>809</v>
      </c>
      <c r="RC1" t="s">
        <v>810</v>
      </c>
      <c r="RD1" t="s">
        <v>812</v>
      </c>
      <c r="RE1" t="s">
        <v>814</v>
      </c>
      <c r="RF1" t="s">
        <v>816</v>
      </c>
      <c r="RG1" t="s">
        <v>818</v>
      </c>
      <c r="RH1" t="s">
        <v>820</v>
      </c>
      <c r="RI1" t="s">
        <v>821</v>
      </c>
      <c r="RJ1" t="s">
        <v>822</v>
      </c>
      <c r="RK1" t="s">
        <v>823</v>
      </c>
      <c r="RL1" t="s">
        <v>824</v>
      </c>
      <c r="RM1" t="s">
        <v>825</v>
      </c>
      <c r="RN1" t="s">
        <v>826</v>
      </c>
      <c r="RO1" t="s">
        <v>827</v>
      </c>
      <c r="RP1" t="s">
        <v>828</v>
      </c>
      <c r="RQ1" t="s">
        <v>829</v>
      </c>
      <c r="RR1" t="s">
        <v>830</v>
      </c>
      <c r="RS1" t="s">
        <v>831</v>
      </c>
      <c r="RT1" t="s">
        <v>832</v>
      </c>
      <c r="RU1" t="s">
        <v>833</v>
      </c>
      <c r="RV1" t="s">
        <v>834</v>
      </c>
      <c r="RW1" t="s">
        <v>835</v>
      </c>
      <c r="RX1" t="s">
        <v>836</v>
      </c>
      <c r="RY1" t="s">
        <v>837</v>
      </c>
      <c r="RZ1" t="s">
        <v>838</v>
      </c>
      <c r="SA1" t="s">
        <v>839</v>
      </c>
      <c r="SB1" t="s">
        <v>840</v>
      </c>
      <c r="SC1" t="s">
        <v>841</v>
      </c>
      <c r="SD1" t="s">
        <v>843</v>
      </c>
      <c r="SE1" t="s">
        <v>844</v>
      </c>
      <c r="SF1" t="s">
        <v>846</v>
      </c>
      <c r="SG1" t="s">
        <v>848</v>
      </c>
      <c r="SH1" t="s">
        <v>850</v>
      </c>
      <c r="SI1" t="s">
        <v>852</v>
      </c>
      <c r="SJ1" s="22" t="s">
        <v>854</v>
      </c>
      <c r="SK1" s="22" t="s">
        <v>856</v>
      </c>
      <c r="SL1" s="22" t="s">
        <v>858</v>
      </c>
      <c r="SM1" s="22" t="s">
        <v>860</v>
      </c>
      <c r="SN1" s="22" t="s">
        <v>862</v>
      </c>
      <c r="SO1" s="22" t="s">
        <v>864</v>
      </c>
      <c r="SP1" s="22" t="s">
        <v>866</v>
      </c>
      <c r="SQ1" s="22" t="s">
        <v>868</v>
      </c>
      <c r="SR1" t="s">
        <v>870</v>
      </c>
      <c r="SS1" t="s">
        <v>872</v>
      </c>
      <c r="ST1" t="s">
        <v>874</v>
      </c>
      <c r="SU1" t="s">
        <v>876</v>
      </c>
      <c r="SV1" t="s">
        <v>878</v>
      </c>
      <c r="SW1" t="s">
        <v>879</v>
      </c>
      <c r="SX1" t="s">
        <v>881</v>
      </c>
      <c r="SY1" t="s">
        <v>883</v>
      </c>
      <c r="SZ1" t="s">
        <v>885</v>
      </c>
      <c r="TA1" t="s">
        <v>887</v>
      </c>
      <c r="TB1" t="s">
        <v>889</v>
      </c>
      <c r="TC1" t="s">
        <v>891</v>
      </c>
      <c r="TD1" t="s">
        <v>893</v>
      </c>
      <c r="TE1" t="s">
        <v>895</v>
      </c>
      <c r="TF1" t="s">
        <v>897</v>
      </c>
      <c r="TG1" t="s">
        <v>899</v>
      </c>
      <c r="TH1" t="s">
        <v>901</v>
      </c>
      <c r="TI1" t="s">
        <v>903</v>
      </c>
      <c r="TJ1" t="s">
        <v>905</v>
      </c>
      <c r="TK1" t="s">
        <v>907</v>
      </c>
      <c r="TL1" t="s">
        <v>908</v>
      </c>
      <c r="TM1" t="s">
        <v>910</v>
      </c>
      <c r="TN1" t="s">
        <v>912</v>
      </c>
      <c r="TO1" t="s">
        <v>913</v>
      </c>
      <c r="TP1" t="s">
        <v>914</v>
      </c>
      <c r="TQ1" t="s">
        <v>915</v>
      </c>
      <c r="TR1" t="s">
        <v>917</v>
      </c>
      <c r="TS1" t="s">
        <v>918</v>
      </c>
      <c r="TT1" t="s">
        <v>920</v>
      </c>
      <c r="TU1" t="s">
        <v>922</v>
      </c>
      <c r="TV1" t="s">
        <v>924</v>
      </c>
      <c r="TW1" t="s">
        <v>926</v>
      </c>
      <c r="TX1" t="s">
        <v>943</v>
      </c>
      <c r="TY1" t="s">
        <v>945</v>
      </c>
      <c r="TZ1" t="s">
        <v>947</v>
      </c>
      <c r="UA1" t="s">
        <v>949</v>
      </c>
      <c r="UB1" t="s">
        <v>951</v>
      </c>
      <c r="UC1" t="s">
        <v>953</v>
      </c>
      <c r="UD1" t="s">
        <v>955</v>
      </c>
      <c r="UE1" t="s">
        <v>957</v>
      </c>
      <c r="UF1" t="s">
        <v>1665</v>
      </c>
      <c r="UG1" t="s">
        <v>1666</v>
      </c>
      <c r="UH1" t="s">
        <v>1667</v>
      </c>
      <c r="UI1" t="s">
        <v>1668</v>
      </c>
      <c r="UJ1" t="s">
        <v>1669</v>
      </c>
      <c r="UK1" t="s">
        <v>1670</v>
      </c>
      <c r="UL1" t="s">
        <v>1671</v>
      </c>
      <c r="UM1" t="s">
        <v>1672</v>
      </c>
      <c r="UN1" t="s">
        <v>1673</v>
      </c>
      <c r="UO1" t="s">
        <v>1674</v>
      </c>
      <c r="UP1" t="s">
        <v>1675</v>
      </c>
      <c r="UQ1" t="s">
        <v>1676</v>
      </c>
      <c r="UR1" t="s">
        <v>1689</v>
      </c>
      <c r="US1" t="s">
        <v>1691</v>
      </c>
      <c r="UT1" t="s">
        <v>1693</v>
      </c>
      <c r="UU1" t="s">
        <v>1695</v>
      </c>
      <c r="UV1" t="s">
        <v>1697</v>
      </c>
      <c r="UW1" t="s">
        <v>1699</v>
      </c>
      <c r="UX1" t="s">
        <v>1701</v>
      </c>
      <c r="UY1" t="s">
        <v>1703</v>
      </c>
      <c r="UZ1" t="s">
        <v>1705</v>
      </c>
      <c r="VA1" t="s">
        <v>1707</v>
      </c>
      <c r="VB1" t="s">
        <v>1709</v>
      </c>
      <c r="VC1" t="s">
        <v>1711</v>
      </c>
      <c r="VD1" t="s">
        <v>1713</v>
      </c>
      <c r="VE1" t="s">
        <v>1715</v>
      </c>
      <c r="VF1" t="s">
        <v>1717</v>
      </c>
      <c r="VG1" t="s">
        <v>1719</v>
      </c>
      <c r="VH1" t="s">
        <v>1721</v>
      </c>
      <c r="VI1" t="s">
        <v>1723</v>
      </c>
      <c r="VJ1" t="s">
        <v>1725</v>
      </c>
      <c r="VK1" t="s">
        <v>1727</v>
      </c>
    </row>
    <row r="2" spans="1:583">
      <c r="A2" t="str" cm="1">
        <f t="array" ref="A2:A121">Inputs[companycode]&amp;RIGHT(Inputs[financial year],2)</f>
        <v>ANH12</v>
      </c>
      <c r="B2" s="1" t="s">
        <v>10</v>
      </c>
      <c r="C2" s="1" t="s">
        <v>1</v>
      </c>
      <c r="D2" s="1">
        <v>1.1050631792878001</v>
      </c>
      <c r="E2">
        <v>6.7126436781609202</v>
      </c>
      <c r="F2">
        <v>0</v>
      </c>
      <c r="G2">
        <v>1.1000000000000001</v>
      </c>
      <c r="H2">
        <v>0</v>
      </c>
      <c r="I2">
        <v>0</v>
      </c>
      <c r="J2">
        <v>0</v>
      </c>
      <c r="K2">
        <v>36.752000000000002</v>
      </c>
      <c r="L2">
        <v>35.083156990799999</v>
      </c>
      <c r="M2">
        <v>20.3741510494946</v>
      </c>
      <c r="N2">
        <v>18.7954022988506</v>
      </c>
      <c r="O2">
        <v>-0.7</v>
      </c>
      <c r="P2">
        <v>5.1509999999999998</v>
      </c>
      <c r="Q2">
        <v>0</v>
      </c>
      <c r="R2">
        <v>0</v>
      </c>
      <c r="S2">
        <v>0</v>
      </c>
      <c r="T2">
        <v>59.512</v>
      </c>
      <c r="U2">
        <v>-4.4001800000000001E-3</v>
      </c>
      <c r="V2">
        <v>57.6501656020749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17.382999999999999</v>
      </c>
      <c r="AD2">
        <v>0</v>
      </c>
      <c r="AE2">
        <v>0</v>
      </c>
      <c r="AF2">
        <v>3.6919540229885102</v>
      </c>
      <c r="AG2">
        <v>-2.2999999999999998</v>
      </c>
      <c r="AH2">
        <v>0</v>
      </c>
      <c r="AI2">
        <v>0</v>
      </c>
      <c r="AJ2">
        <v>0</v>
      </c>
      <c r="AK2">
        <v>0</v>
      </c>
      <c r="AL2">
        <v>27.148</v>
      </c>
      <c r="AM2">
        <v>0</v>
      </c>
      <c r="AN2">
        <v>23.072029829133399</v>
      </c>
      <c r="AO2">
        <v>0</v>
      </c>
      <c r="AP2">
        <v>-2.8940000000000001</v>
      </c>
      <c r="AQ2">
        <v>0</v>
      </c>
      <c r="AR2">
        <v>0</v>
      </c>
      <c r="AS2">
        <v>0</v>
      </c>
      <c r="AT2">
        <v>0</v>
      </c>
      <c r="AU2">
        <v>7.1319999999999997</v>
      </c>
      <c r="AV2">
        <v>0</v>
      </c>
      <c r="AW2">
        <v>0</v>
      </c>
      <c r="AX2">
        <v>29.2</v>
      </c>
      <c r="AY2">
        <v>-5.8940000000000001</v>
      </c>
      <c r="AZ2">
        <v>6.2509999999999897</v>
      </c>
      <c r="BA2">
        <v>0</v>
      </c>
      <c r="BB2">
        <v>0</v>
      </c>
      <c r="BC2">
        <v>0</v>
      </c>
      <c r="BD2">
        <v>147.92699999999999</v>
      </c>
      <c r="BE2">
        <v>35.078756810800002</v>
      </c>
      <c r="BF2">
        <v>101.096346480702</v>
      </c>
      <c r="BG2">
        <v>0</v>
      </c>
      <c r="BH2">
        <v>0</v>
      </c>
      <c r="BI2">
        <v>5.1740391985</v>
      </c>
      <c r="BJ2">
        <v>0</v>
      </c>
      <c r="BK2">
        <v>3.9957499591999999</v>
      </c>
      <c r="BL2">
        <v>3.4389935299999999</v>
      </c>
      <c r="BM2">
        <v>0</v>
      </c>
      <c r="BN2">
        <v>23.457735393099998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5.1740391985</v>
      </c>
      <c r="CD2">
        <v>23.457735393099998</v>
      </c>
      <c r="CE2">
        <v>3.9957499591999999</v>
      </c>
      <c r="CF2">
        <v>3.4389935299999999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20.356000000000002</v>
      </c>
      <c r="CP2">
        <v>1.1890000000000001</v>
      </c>
      <c r="CQ2">
        <v>765.03300000000002</v>
      </c>
      <c r="CR2">
        <v>1685.5530000000001</v>
      </c>
      <c r="CS2">
        <v>2450.5859999999998</v>
      </c>
      <c r="CT2">
        <v>4.9560000000000004</v>
      </c>
      <c r="CU2">
        <v>105.59699999999999</v>
      </c>
      <c r="CV2">
        <v>110.553</v>
      </c>
      <c r="CW2">
        <v>96.932000000000002</v>
      </c>
      <c r="CX2">
        <v>2658.0709999999999</v>
      </c>
      <c r="CY2">
        <v>5672.607</v>
      </c>
      <c r="CZ2">
        <v>251.072</v>
      </c>
      <c r="DA2">
        <v>116013</v>
      </c>
      <c r="DB2">
        <v>4811</v>
      </c>
      <c r="DC2">
        <v>24909</v>
      </c>
      <c r="DD2">
        <v>419</v>
      </c>
      <c r="DE2">
        <v>105</v>
      </c>
      <c r="DF2">
        <v>1391</v>
      </c>
      <c r="DG2">
        <v>917</v>
      </c>
      <c r="DH2">
        <v>372</v>
      </c>
      <c r="DI2">
        <v>1144.2844563190299</v>
      </c>
      <c r="DJ2">
        <v>23167</v>
      </c>
      <c r="DK2">
        <v>564730</v>
      </c>
      <c r="DL2">
        <v>52.685000000000002</v>
      </c>
      <c r="DM2">
        <v>12.577999999999999</v>
      </c>
      <c r="DN2">
        <v>18828.550217000098</v>
      </c>
      <c r="DO2">
        <v>11275.981384999999</v>
      </c>
      <c r="DP2">
        <v>10340.900921</v>
      </c>
      <c r="DQ2">
        <v>4279.6553130000002</v>
      </c>
      <c r="DR2">
        <v>6.3250000000000002</v>
      </c>
      <c r="DS2">
        <v>44731.412836000098</v>
      </c>
      <c r="DT2">
        <v>31200</v>
      </c>
      <c r="DU2">
        <v>8.2540262886089</v>
      </c>
      <c r="DV2">
        <v>341.73889729293899</v>
      </c>
      <c r="DW2">
        <v>1280.68155058506</v>
      </c>
      <c r="DX2">
        <v>193.16077896480999</v>
      </c>
      <c r="DY2">
        <v>7.7777550644723403</v>
      </c>
      <c r="DZ2">
        <v>378.02387149229497</v>
      </c>
      <c r="EA2">
        <v>0</v>
      </c>
      <c r="EB2">
        <v>2209.6368796881802</v>
      </c>
      <c r="EC2">
        <v>0</v>
      </c>
      <c r="ED2">
        <v>0</v>
      </c>
      <c r="EE2">
        <v>0</v>
      </c>
      <c r="EF2">
        <v>2211.96778958705</v>
      </c>
      <c r="EG2">
        <v>2211.96778958705</v>
      </c>
      <c r="EH2">
        <v>0</v>
      </c>
      <c r="EI2">
        <v>0</v>
      </c>
      <c r="EJ2">
        <v>213.91046520776899</v>
      </c>
      <c r="EK2">
        <v>215.60143716719301</v>
      </c>
      <c r="EL2">
        <v>1782.4558872120899</v>
      </c>
      <c r="EM2">
        <v>2211.96778958705</v>
      </c>
      <c r="EN2">
        <v>0</v>
      </c>
      <c r="EO2">
        <v>0</v>
      </c>
      <c r="EP2">
        <v>92.871458201197896</v>
      </c>
      <c r="EQ2">
        <v>189.12248687127399</v>
      </c>
      <c r="ER2">
        <v>1929.9738445145799</v>
      </c>
      <c r="ES2">
        <v>2211.96778958705</v>
      </c>
      <c r="ET2">
        <v>0</v>
      </c>
      <c r="EU2">
        <v>530.76061842056902</v>
      </c>
      <c r="EV2">
        <v>1408.2769876991899</v>
      </c>
      <c r="EW2">
        <v>306.054134914283</v>
      </c>
      <c r="EX2">
        <v>0</v>
      </c>
      <c r="EY2">
        <v>813.38047315920801</v>
      </c>
      <c r="EZ2">
        <v>24.205945322919501</v>
      </c>
      <c r="FA2">
        <v>3082.6781595161601</v>
      </c>
      <c r="FB2">
        <v>0</v>
      </c>
      <c r="FC2">
        <v>19.100199211534701</v>
      </c>
      <c r="FD2">
        <v>83.379572503900405</v>
      </c>
      <c r="FE2">
        <v>3005.0935137397601</v>
      </c>
      <c r="FF2">
        <v>3107.5732854551902</v>
      </c>
      <c r="FG2">
        <v>0</v>
      </c>
      <c r="FH2">
        <v>43.306144534454099</v>
      </c>
      <c r="FI2">
        <v>1137.52712591058</v>
      </c>
      <c r="FJ2">
        <v>1672.7316132140199</v>
      </c>
      <c r="FK2">
        <v>254.008401796138</v>
      </c>
      <c r="FL2">
        <v>3107.5732854551902</v>
      </c>
      <c r="FM2">
        <v>0</v>
      </c>
      <c r="FN2">
        <v>0</v>
      </c>
      <c r="FO2">
        <v>342.43678309780898</v>
      </c>
      <c r="FP2">
        <v>560.79981623425897</v>
      </c>
      <c r="FQ2">
        <v>2204.3366861231302</v>
      </c>
      <c r="FR2">
        <v>3107.5732854551902</v>
      </c>
      <c r="FS2">
        <v>0</v>
      </c>
      <c r="FT2">
        <v>1912.7457044835301</v>
      </c>
      <c r="FU2">
        <v>7487.2968891109604</v>
      </c>
      <c r="FV2">
        <v>1237.97049244098</v>
      </c>
      <c r="FW2">
        <v>165.05578040606301</v>
      </c>
      <c r="FX2">
        <v>5797.08723989192</v>
      </c>
      <c r="FY2">
        <v>626.37516571235801</v>
      </c>
      <c r="FZ2">
        <v>17226.531272045799</v>
      </c>
      <c r="GA2">
        <v>0</v>
      </c>
      <c r="GB2">
        <v>1097.83011468618</v>
      </c>
      <c r="GC2">
        <v>509.07068470677399</v>
      </c>
      <c r="GD2">
        <v>14408.009192826399</v>
      </c>
      <c r="GE2">
        <v>16014.9099922193</v>
      </c>
      <c r="GF2">
        <v>71.867694722232002</v>
      </c>
      <c r="GG2">
        <v>381.41621121137899</v>
      </c>
      <c r="GH2">
        <v>7699.1983289746304</v>
      </c>
      <c r="GI2">
        <v>7705.4671796104503</v>
      </c>
      <c r="GJ2">
        <v>156.96057770066199</v>
      </c>
      <c r="GK2">
        <v>16014.9099922193</v>
      </c>
      <c r="GL2">
        <v>0</v>
      </c>
      <c r="GM2">
        <v>312.46028556793999</v>
      </c>
      <c r="GN2">
        <v>4559.9907641598702</v>
      </c>
      <c r="GO2">
        <v>4516.5429135381501</v>
      </c>
      <c r="GP2">
        <v>6625.9160289534102</v>
      </c>
      <c r="GQ2">
        <v>16014.9099922193</v>
      </c>
      <c r="GR2">
        <v>0</v>
      </c>
      <c r="GS2">
        <v>9802.8626196513305</v>
      </c>
      <c r="GT2">
        <v>19021.313903632301</v>
      </c>
      <c r="GU2">
        <v>4760.0867001240504</v>
      </c>
      <c r="GV2">
        <v>2872.9851989785798</v>
      </c>
      <c r="GW2">
        <v>11718.574752512901</v>
      </c>
      <c r="GX2">
        <v>9453.2670201799501</v>
      </c>
      <c r="GY2">
        <v>57629.090195079101</v>
      </c>
      <c r="GZ2">
        <v>0</v>
      </c>
      <c r="HA2">
        <v>8483.7055390283604</v>
      </c>
      <c r="HB2">
        <v>5490.6535217569999</v>
      </c>
      <c r="HC2">
        <v>44087.406378282401</v>
      </c>
      <c r="HD2">
        <v>58061.765439067698</v>
      </c>
      <c r="HE2">
        <v>182.49708331664101</v>
      </c>
      <c r="HF2">
        <v>8485.2323722670299</v>
      </c>
      <c r="HG2">
        <v>27873.561552552201</v>
      </c>
      <c r="HH2">
        <v>21236.362854106999</v>
      </c>
      <c r="HI2">
        <v>284.11157682485498</v>
      </c>
      <c r="HJ2">
        <v>58061.765439067698</v>
      </c>
      <c r="HK2">
        <v>0</v>
      </c>
      <c r="HL2">
        <v>2822.6413783063799</v>
      </c>
      <c r="HM2">
        <v>29899.680722662299</v>
      </c>
      <c r="HN2">
        <v>12882.023476927499</v>
      </c>
      <c r="HO2">
        <v>12457.4198611715</v>
      </c>
      <c r="HP2">
        <v>58061.765439067603</v>
      </c>
      <c r="HQ2">
        <v>0</v>
      </c>
      <c r="HR2">
        <v>9496.4744546176007</v>
      </c>
      <c r="HS2">
        <v>6788.1580575550697</v>
      </c>
      <c r="HT2">
        <v>4547.1563699499902</v>
      </c>
      <c r="HU2">
        <v>14980.2556766329</v>
      </c>
      <c r="HV2">
        <v>3079.70244439823</v>
      </c>
      <c r="HW2">
        <v>23549.990753719401</v>
      </c>
      <c r="HX2">
        <v>62441.737756873103</v>
      </c>
      <c r="HY2">
        <v>0</v>
      </c>
      <c r="HZ2">
        <v>6000.1292556032104</v>
      </c>
      <c r="IA2">
        <v>31609.8268768665</v>
      </c>
      <c r="IB2">
        <v>23510.1232752664</v>
      </c>
      <c r="IC2">
        <v>61120.079407736099</v>
      </c>
      <c r="ID2">
        <v>0</v>
      </c>
      <c r="IE2">
        <v>10221.852273779001</v>
      </c>
      <c r="IF2">
        <v>27925.398227674399</v>
      </c>
      <c r="IG2">
        <v>22972.828906282801</v>
      </c>
      <c r="IH2">
        <v>0</v>
      </c>
      <c r="II2">
        <v>61120.079407736099</v>
      </c>
      <c r="IJ2">
        <v>0</v>
      </c>
      <c r="IK2">
        <v>7476.7455791154298</v>
      </c>
      <c r="IL2">
        <v>30698.090567196501</v>
      </c>
      <c r="IM2">
        <v>11164.951258422299</v>
      </c>
      <c r="IN2">
        <v>11780.292003002</v>
      </c>
      <c r="IO2">
        <v>61120.079407736201</v>
      </c>
      <c r="IP2">
        <v>0</v>
      </c>
      <c r="IQ2">
        <v>91452.202935467401</v>
      </c>
      <c r="IR2">
        <v>8744.7797551127496</v>
      </c>
      <c r="IS2">
        <v>15551.3466867152</v>
      </c>
      <c r="IT2">
        <v>115758.47329577801</v>
      </c>
      <c r="IU2">
        <v>0</v>
      </c>
      <c r="IV2">
        <v>32201.614110035101</v>
      </c>
      <c r="IW2">
        <v>263708.41678310803</v>
      </c>
      <c r="IX2">
        <v>0</v>
      </c>
      <c r="IY2">
        <v>106631.467089005</v>
      </c>
      <c r="IZ2">
        <v>32482.72553209</v>
      </c>
      <c r="JA2">
        <v>125915.88251115</v>
      </c>
      <c r="JB2">
        <v>265030.07513224398</v>
      </c>
      <c r="JC2">
        <v>0</v>
      </c>
      <c r="JD2">
        <v>22326.739301693298</v>
      </c>
      <c r="JE2">
        <v>133110.74719840501</v>
      </c>
      <c r="JF2">
        <v>109592.588632147</v>
      </c>
      <c r="JG2">
        <v>0</v>
      </c>
      <c r="JH2">
        <v>265030.07513224502</v>
      </c>
      <c r="JI2">
        <v>0</v>
      </c>
      <c r="JJ2">
        <v>20735.5395748437</v>
      </c>
      <c r="JK2">
        <v>138971.95980265699</v>
      </c>
      <c r="JL2">
        <v>43891.398475319802</v>
      </c>
      <c r="JM2">
        <v>61431.177279424897</v>
      </c>
      <c r="JN2">
        <v>265030.07513224502</v>
      </c>
      <c r="JO2">
        <v>8.2540262886089</v>
      </c>
      <c r="JP2">
        <v>113536.785229933</v>
      </c>
      <c r="JQ2">
        <v>44730.5071436953</v>
      </c>
      <c r="JR2">
        <v>26595.775163109302</v>
      </c>
      <c r="JS2">
        <v>133784.54770686</v>
      </c>
      <c r="JT2">
        <v>21786.768781454499</v>
      </c>
      <c r="JU2">
        <v>65855.452994969703</v>
      </c>
      <c r="JV2">
        <v>406298.09104630997</v>
      </c>
      <c r="JW2">
        <v>0</v>
      </c>
      <c r="JX2">
        <v>122232.232197534</v>
      </c>
      <c r="JY2">
        <v>70175.656187924105</v>
      </c>
      <c r="JZ2">
        <v>213138.48266085199</v>
      </c>
      <c r="KA2">
        <v>405546.37104631</v>
      </c>
      <c r="KB2">
        <v>254.364778038873</v>
      </c>
      <c r="KC2">
        <v>41458.546303485098</v>
      </c>
      <c r="KD2">
        <v>197960.34289872399</v>
      </c>
      <c r="KE2">
        <v>163395.58062252801</v>
      </c>
      <c r="KF2">
        <v>2477.5364435337401</v>
      </c>
      <c r="KG2">
        <v>405546.37104631</v>
      </c>
      <c r="KH2">
        <v>0</v>
      </c>
      <c r="KI2">
        <v>31347.386817833401</v>
      </c>
      <c r="KJ2">
        <v>204565.030097974</v>
      </c>
      <c r="KK2">
        <v>73204.838427313196</v>
      </c>
      <c r="KL2">
        <v>96429.115703189498</v>
      </c>
      <c r="KM2">
        <v>405546.37104631</v>
      </c>
      <c r="KN2">
        <v>50878</v>
      </c>
      <c r="KO2">
        <v>6</v>
      </c>
      <c r="KP2">
        <v>55</v>
      </c>
      <c r="KQ2">
        <v>302</v>
      </c>
      <c r="KR2">
        <v>27</v>
      </c>
      <c r="KS2">
        <v>1</v>
      </c>
      <c r="KT2">
        <v>51</v>
      </c>
      <c r="KU2">
        <v>0</v>
      </c>
      <c r="KV2">
        <v>442</v>
      </c>
      <c r="KW2">
        <v>0</v>
      </c>
      <c r="KX2">
        <v>0</v>
      </c>
      <c r="KY2">
        <v>0</v>
      </c>
      <c r="KZ2">
        <v>436</v>
      </c>
      <c r="LA2">
        <v>436</v>
      </c>
      <c r="LB2">
        <v>0</v>
      </c>
      <c r="LC2">
        <v>0</v>
      </c>
      <c r="LD2">
        <v>18</v>
      </c>
      <c r="LE2">
        <v>24</v>
      </c>
      <c r="LF2">
        <v>394</v>
      </c>
      <c r="LG2">
        <v>436</v>
      </c>
      <c r="LH2">
        <v>0</v>
      </c>
      <c r="LI2">
        <v>0</v>
      </c>
      <c r="LJ2">
        <v>7</v>
      </c>
      <c r="LK2">
        <v>20</v>
      </c>
      <c r="LL2">
        <v>409</v>
      </c>
      <c r="LM2">
        <v>436</v>
      </c>
      <c r="LN2">
        <v>0</v>
      </c>
      <c r="LO2">
        <v>22</v>
      </c>
      <c r="LP2">
        <v>61</v>
      </c>
      <c r="LQ2">
        <v>13</v>
      </c>
      <c r="LR2">
        <v>0</v>
      </c>
      <c r="LS2">
        <v>34</v>
      </c>
      <c r="LT2">
        <v>1</v>
      </c>
      <c r="LU2">
        <v>131</v>
      </c>
      <c r="LV2">
        <v>0</v>
      </c>
      <c r="LW2">
        <v>1</v>
      </c>
      <c r="LX2">
        <v>4</v>
      </c>
      <c r="LY2">
        <v>129</v>
      </c>
      <c r="LZ2">
        <v>134</v>
      </c>
      <c r="MA2">
        <v>0</v>
      </c>
      <c r="MB2">
        <v>2</v>
      </c>
      <c r="MC2">
        <v>46</v>
      </c>
      <c r="MD2">
        <v>72</v>
      </c>
      <c r="ME2">
        <v>14</v>
      </c>
      <c r="MF2">
        <v>134</v>
      </c>
      <c r="MG2">
        <v>0</v>
      </c>
      <c r="MH2">
        <v>0</v>
      </c>
      <c r="MI2">
        <v>15</v>
      </c>
      <c r="MJ2">
        <v>26</v>
      </c>
      <c r="MK2">
        <v>93</v>
      </c>
      <c r="ML2">
        <v>134</v>
      </c>
      <c r="MM2">
        <v>0</v>
      </c>
      <c r="MN2">
        <v>26</v>
      </c>
      <c r="MO2">
        <v>114</v>
      </c>
      <c r="MP2">
        <v>20</v>
      </c>
      <c r="MQ2">
        <v>2</v>
      </c>
      <c r="MR2">
        <v>90</v>
      </c>
      <c r="MS2">
        <v>7</v>
      </c>
      <c r="MT2">
        <v>259</v>
      </c>
      <c r="MU2">
        <v>0</v>
      </c>
      <c r="MV2">
        <v>14</v>
      </c>
      <c r="MW2">
        <v>7</v>
      </c>
      <c r="MX2">
        <v>225</v>
      </c>
      <c r="MY2">
        <v>246</v>
      </c>
      <c r="MZ2">
        <v>1</v>
      </c>
      <c r="NA2">
        <v>5</v>
      </c>
      <c r="NB2">
        <v>115</v>
      </c>
      <c r="NC2">
        <v>121</v>
      </c>
      <c r="ND2">
        <v>4</v>
      </c>
      <c r="NE2">
        <v>246</v>
      </c>
      <c r="NF2">
        <v>0</v>
      </c>
      <c r="NG2">
        <v>4</v>
      </c>
      <c r="NH2">
        <v>61</v>
      </c>
      <c r="NI2">
        <v>72</v>
      </c>
      <c r="NJ2">
        <v>109</v>
      </c>
      <c r="NK2">
        <v>246</v>
      </c>
      <c r="NL2">
        <v>0</v>
      </c>
      <c r="NM2">
        <v>29</v>
      </c>
      <c r="NN2">
        <v>70</v>
      </c>
      <c r="NO2">
        <v>16</v>
      </c>
      <c r="NP2">
        <v>7</v>
      </c>
      <c r="NQ2">
        <v>48</v>
      </c>
      <c r="NR2">
        <v>28</v>
      </c>
      <c r="NS2">
        <v>198</v>
      </c>
      <c r="NT2">
        <v>0</v>
      </c>
      <c r="NU2">
        <v>27</v>
      </c>
      <c r="NV2">
        <v>12</v>
      </c>
      <c r="NW2">
        <v>165</v>
      </c>
      <c r="NX2">
        <v>204</v>
      </c>
      <c r="NY2">
        <v>1</v>
      </c>
      <c r="NZ2">
        <v>28</v>
      </c>
      <c r="OA2">
        <v>102</v>
      </c>
      <c r="OB2">
        <v>72</v>
      </c>
      <c r="OC2">
        <v>1</v>
      </c>
      <c r="OD2">
        <v>204</v>
      </c>
      <c r="OE2">
        <v>0</v>
      </c>
      <c r="OF2">
        <v>10</v>
      </c>
      <c r="OG2">
        <v>102</v>
      </c>
      <c r="OH2">
        <v>46</v>
      </c>
      <c r="OI2">
        <v>46</v>
      </c>
      <c r="OJ2">
        <v>204</v>
      </c>
      <c r="OK2">
        <v>0</v>
      </c>
      <c r="OL2">
        <v>8</v>
      </c>
      <c r="OM2">
        <v>8</v>
      </c>
      <c r="ON2">
        <v>4</v>
      </c>
      <c r="OO2">
        <v>14</v>
      </c>
      <c r="OP2">
        <v>3</v>
      </c>
      <c r="OQ2">
        <v>24</v>
      </c>
      <c r="OR2">
        <v>61</v>
      </c>
      <c r="OS2">
        <v>0</v>
      </c>
      <c r="OT2">
        <v>6</v>
      </c>
      <c r="OU2">
        <v>33</v>
      </c>
      <c r="OV2">
        <v>21</v>
      </c>
      <c r="OW2">
        <v>60</v>
      </c>
      <c r="OX2">
        <v>0</v>
      </c>
      <c r="OY2">
        <v>10</v>
      </c>
      <c r="OZ2">
        <v>28</v>
      </c>
      <c r="PA2">
        <v>22</v>
      </c>
      <c r="PB2">
        <v>0</v>
      </c>
      <c r="PC2">
        <v>60</v>
      </c>
      <c r="PD2">
        <v>0</v>
      </c>
      <c r="PE2">
        <v>7</v>
      </c>
      <c r="PF2">
        <v>32</v>
      </c>
      <c r="PG2">
        <v>11</v>
      </c>
      <c r="PH2">
        <v>10</v>
      </c>
      <c r="PI2">
        <v>60</v>
      </c>
      <c r="PJ2">
        <v>0</v>
      </c>
      <c r="PK2">
        <v>15</v>
      </c>
      <c r="PL2">
        <v>3</v>
      </c>
      <c r="PM2">
        <v>3</v>
      </c>
      <c r="PN2">
        <v>18</v>
      </c>
      <c r="PO2">
        <v>0</v>
      </c>
      <c r="PP2">
        <v>8</v>
      </c>
      <c r="PQ2">
        <v>47</v>
      </c>
      <c r="PR2">
        <v>0</v>
      </c>
      <c r="PS2">
        <v>11</v>
      </c>
      <c r="PT2">
        <v>14</v>
      </c>
      <c r="PU2">
        <v>23</v>
      </c>
      <c r="PV2">
        <v>48</v>
      </c>
      <c r="PW2">
        <v>0</v>
      </c>
      <c r="PX2">
        <v>6</v>
      </c>
      <c r="PY2">
        <v>19</v>
      </c>
      <c r="PZ2">
        <v>23</v>
      </c>
      <c r="QA2">
        <v>0</v>
      </c>
      <c r="QB2">
        <v>48</v>
      </c>
      <c r="QC2">
        <v>0</v>
      </c>
      <c r="QD2">
        <v>5</v>
      </c>
      <c r="QE2">
        <v>22</v>
      </c>
      <c r="QF2">
        <v>8</v>
      </c>
      <c r="QG2">
        <v>13</v>
      </c>
      <c r="QH2">
        <v>48</v>
      </c>
      <c r="QI2">
        <v>6</v>
      </c>
      <c r="QJ2">
        <v>155</v>
      </c>
      <c r="QK2">
        <v>558</v>
      </c>
      <c r="QL2">
        <v>83</v>
      </c>
      <c r="QM2">
        <v>42</v>
      </c>
      <c r="QN2">
        <v>226</v>
      </c>
      <c r="QO2">
        <v>68</v>
      </c>
      <c r="QP2">
        <v>1138</v>
      </c>
      <c r="QQ2">
        <v>0</v>
      </c>
      <c r="QR2">
        <v>59</v>
      </c>
      <c r="QS2">
        <v>70</v>
      </c>
      <c r="QT2">
        <v>999</v>
      </c>
      <c r="QU2">
        <v>1128</v>
      </c>
      <c r="QV2">
        <v>2</v>
      </c>
      <c r="QW2">
        <v>51</v>
      </c>
      <c r="QX2">
        <v>328</v>
      </c>
      <c r="QY2">
        <v>334</v>
      </c>
      <c r="QZ2">
        <v>413</v>
      </c>
      <c r="RA2">
        <v>1128</v>
      </c>
      <c r="RB2">
        <v>0</v>
      </c>
      <c r="RC2">
        <v>26</v>
      </c>
      <c r="RD2">
        <v>239</v>
      </c>
      <c r="RE2">
        <v>183</v>
      </c>
      <c r="RF2">
        <v>680</v>
      </c>
      <c r="RG2">
        <v>1128</v>
      </c>
      <c r="RH2">
        <v>6542.8149999999996</v>
      </c>
      <c r="RI2">
        <v>0</v>
      </c>
      <c r="RJ2">
        <v>11.022</v>
      </c>
      <c r="RK2">
        <v>2.2000000000000002</v>
      </c>
      <c r="RL2">
        <v>0</v>
      </c>
      <c r="RM2">
        <v>397.16500000000002</v>
      </c>
      <c r="RN2">
        <v>0</v>
      </c>
      <c r="RO2">
        <v>0</v>
      </c>
      <c r="RP2">
        <v>15</v>
      </c>
      <c r="RQ2">
        <v>1.1160000000000001</v>
      </c>
      <c r="RR2">
        <v>143.6</v>
      </c>
      <c r="RS2">
        <v>0</v>
      </c>
      <c r="RT2">
        <v>143.6</v>
      </c>
      <c r="RU2">
        <v>0.38100000000000001</v>
      </c>
      <c r="RV2">
        <v>101.9</v>
      </c>
      <c r="RW2">
        <v>1.4800000000000001E-2</v>
      </c>
      <c r="RX2">
        <v>101.9148</v>
      </c>
      <c r="RY2">
        <v>37.954427500000001</v>
      </c>
      <c r="RZ2">
        <v>1910</v>
      </c>
      <c r="SA2">
        <v>1636</v>
      </c>
      <c r="SB2">
        <v>3583.9544274999998</v>
      </c>
      <c r="SC2">
        <v>79565449</v>
      </c>
      <c r="SD2">
        <v>0</v>
      </c>
      <c r="SE2">
        <v>0</v>
      </c>
      <c r="SF2">
        <v>3520</v>
      </c>
      <c r="SG2">
        <v>3520</v>
      </c>
      <c r="SH2">
        <v>0</v>
      </c>
      <c r="SI2">
        <v>0.45972000000000002</v>
      </c>
      <c r="SJ2">
        <v>1.29E-2</v>
      </c>
      <c r="SK2">
        <v>0.1822</v>
      </c>
      <c r="SL2">
        <v>0.17630000000000001</v>
      </c>
      <c r="SM2">
        <v>0.50560000000000005</v>
      </c>
      <c r="SN2">
        <v>0</v>
      </c>
      <c r="SO2">
        <v>0</v>
      </c>
      <c r="SP2">
        <v>0</v>
      </c>
      <c r="SQ2">
        <v>0.12300000000000001</v>
      </c>
      <c r="SR2">
        <v>1</v>
      </c>
      <c r="SS2">
        <v>0</v>
      </c>
      <c r="ST2">
        <v>0</v>
      </c>
      <c r="SU2">
        <v>2.9000000000000005E-2</v>
      </c>
      <c r="SV2">
        <v>0.96200000000000008</v>
      </c>
      <c r="SW2">
        <v>8.9999999999999993E-3</v>
      </c>
      <c r="SX2">
        <v>1</v>
      </c>
      <c r="SY2">
        <v>0</v>
      </c>
      <c r="SZ2">
        <v>0</v>
      </c>
      <c r="TA2">
        <v>0</v>
      </c>
      <c r="TB2">
        <v>0</v>
      </c>
      <c r="TC2">
        <v>0</v>
      </c>
      <c r="TD2">
        <v>0</v>
      </c>
      <c r="TE2">
        <v>0</v>
      </c>
      <c r="TF2">
        <v>0</v>
      </c>
      <c r="TG2">
        <v>0</v>
      </c>
      <c r="TH2">
        <v>0</v>
      </c>
      <c r="TI2">
        <v>0</v>
      </c>
      <c r="TJ2">
        <v>0</v>
      </c>
      <c r="TK2">
        <v>0</v>
      </c>
      <c r="TL2">
        <v>1E-4</v>
      </c>
      <c r="TM2">
        <v>1E-4</v>
      </c>
      <c r="TN2">
        <v>386617.57497518999</v>
      </c>
      <c r="TO2">
        <v>132871.90510830999</v>
      </c>
      <c r="TP2">
        <v>519489.48008349998</v>
      </c>
      <c r="TQ2">
        <v>4124.33</v>
      </c>
      <c r="TR2">
        <v>48</v>
      </c>
      <c r="TS2">
        <v>0</v>
      </c>
      <c r="TT2">
        <v>0</v>
      </c>
      <c r="TU2">
        <v>1399</v>
      </c>
      <c r="TV2">
        <v>204</v>
      </c>
      <c r="TW2">
        <v>10160059.8279103</v>
      </c>
      <c r="TX2">
        <v>0.15344255687713801</v>
      </c>
      <c r="TY2">
        <v>0.42893643896346201</v>
      </c>
      <c r="TZ2">
        <v>786.73559631654996</v>
      </c>
      <c r="UA2">
        <v>5.9599322260969698</v>
      </c>
      <c r="UB2">
        <v>36.812607257748503</v>
      </c>
      <c r="UC2">
        <v>6337143.8783999998</v>
      </c>
      <c r="UD2">
        <v>14.5195070954922</v>
      </c>
      <c r="UE2">
        <v>14.179991166505401</v>
      </c>
    </row>
    <row r="3" spans="1:583">
      <c r="A3" t="str">
        <v>ANH13</v>
      </c>
      <c r="B3" s="1" t="s">
        <v>10</v>
      </c>
      <c r="C3" s="1" t="s">
        <v>2</v>
      </c>
      <c r="D3" s="1">
        <v>1.07903364969802</v>
      </c>
      <c r="E3">
        <v>8.0020833333333297</v>
      </c>
      <c r="F3">
        <v>0</v>
      </c>
      <c r="G3">
        <v>1.2</v>
      </c>
      <c r="H3">
        <v>0</v>
      </c>
      <c r="I3">
        <v>0</v>
      </c>
      <c r="J3">
        <v>0</v>
      </c>
      <c r="K3">
        <v>41.5</v>
      </c>
      <c r="L3">
        <v>34.203371879899997</v>
      </c>
      <c r="M3">
        <v>19.6464168567359</v>
      </c>
      <c r="N3">
        <v>21.692604166666701</v>
      </c>
      <c r="O3">
        <v>-0.4</v>
      </c>
      <c r="P3">
        <v>5.2510000000000003</v>
      </c>
      <c r="Q3">
        <v>0</v>
      </c>
      <c r="R3">
        <v>0</v>
      </c>
      <c r="S3">
        <v>0</v>
      </c>
      <c r="T3">
        <v>62.095999999999997</v>
      </c>
      <c r="U3">
        <v>-1.3305999999999999E-3</v>
      </c>
      <c r="V3">
        <v>70.054209683116099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17.047999999999998</v>
      </c>
      <c r="AD3">
        <v>0</v>
      </c>
      <c r="AE3">
        <v>0</v>
      </c>
      <c r="AF3">
        <v>3.7053124999999998</v>
      </c>
      <c r="AG3">
        <v>-2.4</v>
      </c>
      <c r="AH3">
        <v>0</v>
      </c>
      <c r="AI3">
        <v>0</v>
      </c>
      <c r="AJ3">
        <v>0</v>
      </c>
      <c r="AK3">
        <v>0</v>
      </c>
      <c r="AL3">
        <v>28.248999999999999</v>
      </c>
      <c r="AM3">
        <v>0</v>
      </c>
      <c r="AN3">
        <v>31.250100626040801</v>
      </c>
      <c r="AO3">
        <v>0</v>
      </c>
      <c r="AP3">
        <v>-2.7839999999999998</v>
      </c>
      <c r="AQ3">
        <v>0</v>
      </c>
      <c r="AR3">
        <v>0</v>
      </c>
      <c r="AS3">
        <v>0</v>
      </c>
      <c r="AT3">
        <v>0</v>
      </c>
      <c r="AU3">
        <v>6.6260000000000003</v>
      </c>
      <c r="AV3">
        <v>0</v>
      </c>
      <c r="AW3">
        <v>0</v>
      </c>
      <c r="AX3">
        <v>33.4</v>
      </c>
      <c r="AY3">
        <v>-5.5839999999999996</v>
      </c>
      <c r="AZ3">
        <v>6.4509999999999996</v>
      </c>
      <c r="BA3">
        <v>0</v>
      </c>
      <c r="BB3">
        <v>0</v>
      </c>
      <c r="BC3">
        <v>0</v>
      </c>
      <c r="BD3">
        <v>155.51900000000001</v>
      </c>
      <c r="BE3">
        <v>34.202041279899902</v>
      </c>
      <c r="BF3">
        <v>120.950727165892</v>
      </c>
      <c r="BG3">
        <v>0</v>
      </c>
      <c r="BH3">
        <v>0</v>
      </c>
      <c r="BI3">
        <v>10.0378593365</v>
      </c>
      <c r="BJ3">
        <v>0</v>
      </c>
      <c r="BK3">
        <v>10.4626664013</v>
      </c>
      <c r="BL3">
        <v>7.6882993099999997</v>
      </c>
      <c r="BM3">
        <v>0</v>
      </c>
      <c r="BN3">
        <v>18.867749649699999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10.0378593365</v>
      </c>
      <c r="CD3">
        <v>18.867749649699999</v>
      </c>
      <c r="CE3">
        <v>10.4626664013</v>
      </c>
      <c r="CF3">
        <v>7.6882993099999997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17.63</v>
      </c>
      <c r="CP3">
        <v>0.97599999999999998</v>
      </c>
      <c r="CQ3">
        <v>710.654</v>
      </c>
      <c r="CR3">
        <v>1758.63</v>
      </c>
      <c r="CS3">
        <v>2469.2840000000001</v>
      </c>
      <c r="CT3">
        <v>4.5179999999999998</v>
      </c>
      <c r="CU3">
        <v>105.786</v>
      </c>
      <c r="CV3">
        <v>110.304</v>
      </c>
      <c r="CW3">
        <v>97.039000000000001</v>
      </c>
      <c r="CX3">
        <v>2676.627</v>
      </c>
      <c r="CY3">
        <v>5701.3819999999996</v>
      </c>
      <c r="CZ3">
        <v>251.07400000000001</v>
      </c>
      <c r="DA3">
        <v>116073</v>
      </c>
      <c r="DB3">
        <v>4830</v>
      </c>
      <c r="DC3">
        <v>30167</v>
      </c>
      <c r="DD3">
        <v>328</v>
      </c>
      <c r="DE3">
        <v>118</v>
      </c>
      <c r="DF3">
        <v>1408</v>
      </c>
      <c r="DG3">
        <v>902</v>
      </c>
      <c r="DH3">
        <v>372</v>
      </c>
      <c r="DI3">
        <v>1275.5842398710799</v>
      </c>
      <c r="DJ3">
        <v>22017</v>
      </c>
      <c r="DK3">
        <v>664168</v>
      </c>
      <c r="DL3">
        <v>38.765999999999998</v>
      </c>
      <c r="DM3">
        <v>14.298</v>
      </c>
      <c r="DN3">
        <v>18702.602000000101</v>
      </c>
      <c r="DO3">
        <v>11353.536397</v>
      </c>
      <c r="DP3">
        <v>10342.619564000001</v>
      </c>
      <c r="DQ3">
        <v>4345.1046630000001</v>
      </c>
      <c r="DR3">
        <v>6.3250000000000002</v>
      </c>
      <c r="DS3">
        <v>44750.187623999998</v>
      </c>
      <c r="DT3">
        <v>31200</v>
      </c>
      <c r="DU3">
        <v>12.882593253970301</v>
      </c>
      <c r="DV3">
        <v>362.62952950557298</v>
      </c>
      <c r="DW3">
        <v>1292.0985548420299</v>
      </c>
      <c r="DX3">
        <v>190.090378712876</v>
      </c>
      <c r="DY3">
        <v>7.2753719659526404</v>
      </c>
      <c r="DZ3">
        <v>382.13624694237802</v>
      </c>
      <c r="EA3">
        <v>0</v>
      </c>
      <c r="EB3">
        <v>2247.1126752227701</v>
      </c>
      <c r="EC3">
        <v>0</v>
      </c>
      <c r="ED3">
        <v>0</v>
      </c>
      <c r="EE3">
        <v>0</v>
      </c>
      <c r="EF3">
        <v>2229.7826752227802</v>
      </c>
      <c r="EG3">
        <v>2229.7826752227802</v>
      </c>
      <c r="EH3">
        <v>0</v>
      </c>
      <c r="EI3">
        <v>0</v>
      </c>
      <c r="EJ3">
        <v>205.260291964792</v>
      </c>
      <c r="EK3">
        <v>222.40849263513499</v>
      </c>
      <c r="EL3">
        <v>1802.11389062285</v>
      </c>
      <c r="EM3">
        <v>2229.7826752227702</v>
      </c>
      <c r="EN3">
        <v>0</v>
      </c>
      <c r="EO3">
        <v>0</v>
      </c>
      <c r="EP3">
        <v>78.509405328769503</v>
      </c>
      <c r="EQ3">
        <v>199.34454549073001</v>
      </c>
      <c r="ER3">
        <v>1951.9287244032801</v>
      </c>
      <c r="ES3">
        <v>2229.7826752227702</v>
      </c>
      <c r="ET3">
        <v>0</v>
      </c>
      <c r="EU3">
        <v>515.14845265425095</v>
      </c>
      <c r="EV3">
        <v>1411.03047447786</v>
      </c>
      <c r="EW3">
        <v>360.76722517865397</v>
      </c>
      <c r="EX3">
        <v>0</v>
      </c>
      <c r="EY3">
        <v>860.87921807214195</v>
      </c>
      <c r="EZ3">
        <v>22.328147461233801</v>
      </c>
      <c r="FA3">
        <v>3170.15351784414</v>
      </c>
      <c r="FB3">
        <v>0</v>
      </c>
      <c r="FC3">
        <v>19.925745124575499</v>
      </c>
      <c r="FD3">
        <v>84.813378912186394</v>
      </c>
      <c r="FE3">
        <v>3043.8743938073699</v>
      </c>
      <c r="FF3">
        <v>3148.61351784413</v>
      </c>
      <c r="FG3">
        <v>0</v>
      </c>
      <c r="FH3">
        <v>42.253892585809297</v>
      </c>
      <c r="FI3">
        <v>1150.7587449376099</v>
      </c>
      <c r="FJ3">
        <v>1727.3847132196499</v>
      </c>
      <c r="FK3">
        <v>228.21616710107</v>
      </c>
      <c r="FL3">
        <v>3148.61351784413</v>
      </c>
      <c r="FM3">
        <v>0</v>
      </c>
      <c r="FN3">
        <v>0</v>
      </c>
      <c r="FO3">
        <v>351.19468435098702</v>
      </c>
      <c r="FP3">
        <v>594.49243603030902</v>
      </c>
      <c r="FQ3">
        <v>2202.9263974628402</v>
      </c>
      <c r="FR3">
        <v>3148.61351784413</v>
      </c>
      <c r="FS3">
        <v>0</v>
      </c>
      <c r="FT3">
        <v>1875.3605351554399</v>
      </c>
      <c r="FU3">
        <v>6994.2515875664103</v>
      </c>
      <c r="FV3">
        <v>1092.2713401659901</v>
      </c>
      <c r="FW3">
        <v>165.460646067293</v>
      </c>
      <c r="FX3">
        <v>5555.4454294352299</v>
      </c>
      <c r="FY3">
        <v>641.87932123947598</v>
      </c>
      <c r="FZ3">
        <v>16324.668859629801</v>
      </c>
      <c r="GA3">
        <v>0</v>
      </c>
      <c r="GB3">
        <v>1105.5798356817299</v>
      </c>
      <c r="GC3">
        <v>513.61774421038695</v>
      </c>
      <c r="GD3">
        <v>14480.8812797377</v>
      </c>
      <c r="GE3">
        <v>16100.078859629801</v>
      </c>
      <c r="GF3">
        <v>70.247588545183405</v>
      </c>
      <c r="GG3">
        <v>376.91933816670399</v>
      </c>
      <c r="GH3">
        <v>7776.1276804536501</v>
      </c>
      <c r="GI3">
        <v>7749.4888574301503</v>
      </c>
      <c r="GJ3">
        <v>127.29539503415199</v>
      </c>
      <c r="GK3">
        <v>16100.078859629801</v>
      </c>
      <c r="GL3">
        <v>0</v>
      </c>
      <c r="GM3">
        <v>310.070929991865</v>
      </c>
      <c r="GN3">
        <v>4583.81295241926</v>
      </c>
      <c r="GO3">
        <v>4545.9963572701099</v>
      </c>
      <c r="GP3">
        <v>6660.1986199486</v>
      </c>
      <c r="GQ3">
        <v>16100.078859629801</v>
      </c>
      <c r="GR3">
        <v>0</v>
      </c>
      <c r="GS3">
        <v>9790.1305213176202</v>
      </c>
      <c r="GT3">
        <v>19664.6992095524</v>
      </c>
      <c r="GU3">
        <v>4932.6913229128704</v>
      </c>
      <c r="GV3">
        <v>2337.8387341743801</v>
      </c>
      <c r="GW3">
        <v>12027.6611965702</v>
      </c>
      <c r="GX3">
        <v>9468.4636798521697</v>
      </c>
      <c r="GY3">
        <v>58221.484664379597</v>
      </c>
      <c r="GZ3">
        <v>0</v>
      </c>
      <c r="HA3">
        <v>8550.9318101808294</v>
      </c>
      <c r="HB3">
        <v>5688.2659468977099</v>
      </c>
      <c r="HC3">
        <v>44239.445117709802</v>
      </c>
      <c r="HD3">
        <v>58478.642874788296</v>
      </c>
      <c r="HE3">
        <v>183.41103372596601</v>
      </c>
      <c r="HF3">
        <v>8497.3409153059602</v>
      </c>
      <c r="HG3">
        <v>28241.377562284</v>
      </c>
      <c r="HH3">
        <v>21279.351304517499</v>
      </c>
      <c r="HI3">
        <v>277.16205895489003</v>
      </c>
      <c r="HJ3">
        <v>58478.642874788296</v>
      </c>
      <c r="HK3">
        <v>0</v>
      </c>
      <c r="HL3">
        <v>2827.1524545819698</v>
      </c>
      <c r="HM3">
        <v>30136.2516568928</v>
      </c>
      <c r="HN3">
        <v>13062.824599092901</v>
      </c>
      <c r="HO3">
        <v>12452.4141642207</v>
      </c>
      <c r="HP3">
        <v>58478.642874788296</v>
      </c>
      <c r="HQ3">
        <v>0</v>
      </c>
      <c r="HR3">
        <v>9429.56775003248</v>
      </c>
      <c r="HS3">
        <v>6829.6863669111799</v>
      </c>
      <c r="HT3">
        <v>4578.40755210733</v>
      </c>
      <c r="HU3">
        <v>14462.2506627477</v>
      </c>
      <c r="HV3">
        <v>3081.4525081670699</v>
      </c>
      <c r="HW3">
        <v>23804.923731813102</v>
      </c>
      <c r="HX3">
        <v>62186.288571778801</v>
      </c>
      <c r="HY3">
        <v>0</v>
      </c>
      <c r="HZ3">
        <v>5910.5981322077596</v>
      </c>
      <c r="IA3">
        <v>31977.3992664629</v>
      </c>
      <c r="IB3">
        <v>23541.1729626995</v>
      </c>
      <c r="IC3">
        <v>61429.170361370103</v>
      </c>
      <c r="ID3">
        <v>0</v>
      </c>
      <c r="IE3">
        <v>10223.365554628899</v>
      </c>
      <c r="IF3">
        <v>28154.9050338628</v>
      </c>
      <c r="IG3">
        <v>23050.8997728785</v>
      </c>
      <c r="IH3">
        <v>0</v>
      </c>
      <c r="II3">
        <v>61429.170361370197</v>
      </c>
      <c r="IJ3">
        <v>0</v>
      </c>
      <c r="IK3">
        <v>7519.2283043093403</v>
      </c>
      <c r="IL3">
        <v>30913.984641431402</v>
      </c>
      <c r="IM3">
        <v>11246.0964200383</v>
      </c>
      <c r="IN3">
        <v>11749.8609955911</v>
      </c>
      <c r="IO3">
        <v>61429.170361370103</v>
      </c>
      <c r="IP3">
        <v>0</v>
      </c>
      <c r="IQ3">
        <v>90518.309970377595</v>
      </c>
      <c r="IR3">
        <v>8738.1028025853193</v>
      </c>
      <c r="IS3">
        <v>15686.059094353201</v>
      </c>
      <c r="IT3">
        <v>117134.967852405</v>
      </c>
      <c r="IU3">
        <v>0</v>
      </c>
      <c r="IV3">
        <v>31904.43897327</v>
      </c>
      <c r="IW3">
        <v>263981.87869299098</v>
      </c>
      <c r="IX3">
        <v>0</v>
      </c>
      <c r="IY3">
        <v>108558.467130827</v>
      </c>
      <c r="IZ3">
        <v>32460.015312017302</v>
      </c>
      <c r="JA3">
        <v>122963.396250146</v>
      </c>
      <c r="JB3">
        <v>263981.87869298999</v>
      </c>
      <c r="JC3">
        <v>0</v>
      </c>
      <c r="JD3">
        <v>22265.764202772301</v>
      </c>
      <c r="JE3">
        <v>134818.101555323</v>
      </c>
      <c r="JF3">
        <v>106898.012934895</v>
      </c>
      <c r="JG3">
        <v>0</v>
      </c>
      <c r="JH3">
        <v>263981.87869298999</v>
      </c>
      <c r="JI3">
        <v>0</v>
      </c>
      <c r="JJ3">
        <v>20641.4915867333</v>
      </c>
      <c r="JK3">
        <v>140485.908411068</v>
      </c>
      <c r="JL3">
        <v>43987.157643284103</v>
      </c>
      <c r="JM3">
        <v>58867.321051905099</v>
      </c>
      <c r="JN3">
        <v>263981.87869298999</v>
      </c>
      <c r="JO3">
        <v>12.882593253970301</v>
      </c>
      <c r="JP3">
        <v>112491.14675904201</v>
      </c>
      <c r="JQ3">
        <v>44929.868995935198</v>
      </c>
      <c r="JR3">
        <v>26840.2869134309</v>
      </c>
      <c r="JS3">
        <v>134107.79326735999</v>
      </c>
      <c r="JT3">
        <v>21907.574599186999</v>
      </c>
      <c r="JU3">
        <v>65842.033853635905</v>
      </c>
      <c r="JV3">
        <v>406131.58698184602</v>
      </c>
      <c r="JW3">
        <v>0</v>
      </c>
      <c r="JX3">
        <v>124145.50265402099</v>
      </c>
      <c r="JY3">
        <v>70724.111648500402</v>
      </c>
      <c r="JZ3">
        <v>210498.55267932301</v>
      </c>
      <c r="KA3">
        <v>405368.16698184499</v>
      </c>
      <c r="KB3">
        <v>253.658622271149</v>
      </c>
      <c r="KC3">
        <v>41405.643903459597</v>
      </c>
      <c r="KD3">
        <v>200346.53086882501</v>
      </c>
      <c r="KE3">
        <v>160927.546075575</v>
      </c>
      <c r="KF3">
        <v>2434.7875117129602</v>
      </c>
      <c r="KG3">
        <v>405368.16698184499</v>
      </c>
      <c r="KH3">
        <v>0</v>
      </c>
      <c r="KI3">
        <v>31297.943275616399</v>
      </c>
      <c r="KJ3">
        <v>206549.66175149099</v>
      </c>
      <c r="KK3">
        <v>73635.912001206394</v>
      </c>
      <c r="KL3">
        <v>93884.649953531596</v>
      </c>
      <c r="KM3">
        <v>405368.16698184499</v>
      </c>
      <c r="KN3">
        <v>48983.825306415798</v>
      </c>
      <c r="KO3">
        <v>6</v>
      </c>
      <c r="KP3">
        <v>56</v>
      </c>
      <c r="KQ3">
        <v>299</v>
      </c>
      <c r="KR3">
        <v>25</v>
      </c>
      <c r="KS3">
        <v>1</v>
      </c>
      <c r="KT3">
        <v>51</v>
      </c>
      <c r="KU3">
        <v>0</v>
      </c>
      <c r="KV3">
        <v>438</v>
      </c>
      <c r="KW3">
        <v>0</v>
      </c>
      <c r="KX3">
        <v>0</v>
      </c>
      <c r="KY3">
        <v>0</v>
      </c>
      <c r="KZ3">
        <v>434</v>
      </c>
      <c r="LA3">
        <v>434</v>
      </c>
      <c r="LB3">
        <v>0</v>
      </c>
      <c r="LC3">
        <v>0</v>
      </c>
      <c r="LD3">
        <v>18</v>
      </c>
      <c r="LE3">
        <v>24</v>
      </c>
      <c r="LF3">
        <v>392</v>
      </c>
      <c r="LG3">
        <v>434</v>
      </c>
      <c r="LH3">
        <v>0</v>
      </c>
      <c r="LI3">
        <v>0</v>
      </c>
      <c r="LJ3">
        <v>7</v>
      </c>
      <c r="LK3">
        <v>20</v>
      </c>
      <c r="LL3">
        <v>407</v>
      </c>
      <c r="LM3">
        <v>434</v>
      </c>
      <c r="LN3">
        <v>0</v>
      </c>
      <c r="LO3">
        <v>21</v>
      </c>
      <c r="LP3">
        <v>61</v>
      </c>
      <c r="LQ3">
        <v>15</v>
      </c>
      <c r="LR3">
        <v>0</v>
      </c>
      <c r="LS3">
        <v>35</v>
      </c>
      <c r="LT3">
        <v>1</v>
      </c>
      <c r="LU3">
        <v>133</v>
      </c>
      <c r="LV3">
        <v>0</v>
      </c>
      <c r="LW3">
        <v>1</v>
      </c>
      <c r="LX3">
        <v>4</v>
      </c>
      <c r="LY3">
        <v>127</v>
      </c>
      <c r="LZ3">
        <v>132</v>
      </c>
      <c r="MA3">
        <v>0</v>
      </c>
      <c r="MB3">
        <v>2</v>
      </c>
      <c r="MC3">
        <v>46</v>
      </c>
      <c r="MD3">
        <v>72</v>
      </c>
      <c r="ME3">
        <v>12</v>
      </c>
      <c r="MF3">
        <v>132</v>
      </c>
      <c r="MG3">
        <v>0</v>
      </c>
      <c r="MH3">
        <v>0</v>
      </c>
      <c r="MI3">
        <v>15</v>
      </c>
      <c r="MJ3">
        <v>26</v>
      </c>
      <c r="MK3">
        <v>91</v>
      </c>
      <c r="ML3">
        <v>132</v>
      </c>
      <c r="MM3">
        <v>0</v>
      </c>
      <c r="MN3">
        <v>25</v>
      </c>
      <c r="MO3">
        <v>110</v>
      </c>
      <c r="MP3">
        <v>18</v>
      </c>
      <c r="MQ3">
        <v>2</v>
      </c>
      <c r="MR3">
        <v>86</v>
      </c>
      <c r="MS3">
        <v>7</v>
      </c>
      <c r="MT3">
        <v>248</v>
      </c>
      <c r="MU3">
        <v>0</v>
      </c>
      <c r="MV3">
        <v>14</v>
      </c>
      <c r="MW3">
        <v>7</v>
      </c>
      <c r="MX3">
        <v>224</v>
      </c>
      <c r="MY3">
        <v>245</v>
      </c>
      <c r="MZ3">
        <v>1</v>
      </c>
      <c r="NA3">
        <v>5</v>
      </c>
      <c r="NB3">
        <v>115</v>
      </c>
      <c r="NC3">
        <v>121</v>
      </c>
      <c r="ND3">
        <v>3</v>
      </c>
      <c r="NE3">
        <v>245</v>
      </c>
      <c r="NF3">
        <v>0</v>
      </c>
      <c r="NG3">
        <v>4</v>
      </c>
      <c r="NH3">
        <v>61</v>
      </c>
      <c r="NI3">
        <v>72</v>
      </c>
      <c r="NJ3">
        <v>108</v>
      </c>
      <c r="NK3">
        <v>245</v>
      </c>
      <c r="NL3">
        <v>0</v>
      </c>
      <c r="NM3">
        <v>29</v>
      </c>
      <c r="NN3">
        <v>75</v>
      </c>
      <c r="NO3">
        <v>17</v>
      </c>
      <c r="NP3">
        <v>6</v>
      </c>
      <c r="NQ3">
        <v>50</v>
      </c>
      <c r="NR3">
        <v>28</v>
      </c>
      <c r="NS3">
        <v>205</v>
      </c>
      <c r="NT3">
        <v>0</v>
      </c>
      <c r="NU3">
        <v>27</v>
      </c>
      <c r="NV3">
        <v>12</v>
      </c>
      <c r="NW3">
        <v>165</v>
      </c>
      <c r="NX3">
        <v>204</v>
      </c>
      <c r="NY3">
        <v>1</v>
      </c>
      <c r="NZ3">
        <v>28</v>
      </c>
      <c r="OA3">
        <v>102</v>
      </c>
      <c r="OB3">
        <v>72</v>
      </c>
      <c r="OC3">
        <v>1</v>
      </c>
      <c r="OD3">
        <v>204</v>
      </c>
      <c r="OE3">
        <v>0</v>
      </c>
      <c r="OF3">
        <v>10</v>
      </c>
      <c r="OG3">
        <v>102</v>
      </c>
      <c r="OH3">
        <v>46</v>
      </c>
      <c r="OI3">
        <v>46</v>
      </c>
      <c r="OJ3">
        <v>204</v>
      </c>
      <c r="OK3">
        <v>0</v>
      </c>
      <c r="OL3">
        <v>8</v>
      </c>
      <c r="OM3">
        <v>8</v>
      </c>
      <c r="ON3">
        <v>4</v>
      </c>
      <c r="OO3">
        <v>14</v>
      </c>
      <c r="OP3">
        <v>3</v>
      </c>
      <c r="OQ3">
        <v>24</v>
      </c>
      <c r="OR3">
        <v>61</v>
      </c>
      <c r="OS3">
        <v>0</v>
      </c>
      <c r="OT3">
        <v>6</v>
      </c>
      <c r="OU3">
        <v>33</v>
      </c>
      <c r="OV3">
        <v>21</v>
      </c>
      <c r="OW3">
        <v>60</v>
      </c>
      <c r="OX3">
        <v>0</v>
      </c>
      <c r="OY3">
        <v>10</v>
      </c>
      <c r="OZ3">
        <v>28</v>
      </c>
      <c r="PA3">
        <v>22</v>
      </c>
      <c r="PB3">
        <v>0</v>
      </c>
      <c r="PC3">
        <v>60</v>
      </c>
      <c r="PD3">
        <v>0</v>
      </c>
      <c r="PE3">
        <v>7</v>
      </c>
      <c r="PF3">
        <v>32</v>
      </c>
      <c r="PG3">
        <v>11</v>
      </c>
      <c r="PH3">
        <v>10</v>
      </c>
      <c r="PI3">
        <v>60</v>
      </c>
      <c r="PJ3">
        <v>0</v>
      </c>
      <c r="PK3">
        <v>15</v>
      </c>
      <c r="PL3">
        <v>3</v>
      </c>
      <c r="PM3">
        <v>3</v>
      </c>
      <c r="PN3">
        <v>19</v>
      </c>
      <c r="PO3">
        <v>0</v>
      </c>
      <c r="PP3">
        <v>8</v>
      </c>
      <c r="PQ3">
        <v>48</v>
      </c>
      <c r="PR3">
        <v>0</v>
      </c>
      <c r="PS3">
        <v>11</v>
      </c>
      <c r="PT3">
        <v>14</v>
      </c>
      <c r="PU3">
        <v>23</v>
      </c>
      <c r="PV3">
        <v>48</v>
      </c>
      <c r="PW3">
        <v>0</v>
      </c>
      <c r="PX3">
        <v>6</v>
      </c>
      <c r="PY3">
        <v>19</v>
      </c>
      <c r="PZ3">
        <v>23</v>
      </c>
      <c r="QA3">
        <v>0</v>
      </c>
      <c r="QB3">
        <v>48</v>
      </c>
      <c r="QC3">
        <v>0</v>
      </c>
      <c r="QD3">
        <v>5</v>
      </c>
      <c r="QE3">
        <v>22</v>
      </c>
      <c r="QF3">
        <v>8</v>
      </c>
      <c r="QG3">
        <v>13</v>
      </c>
      <c r="QH3">
        <v>48</v>
      </c>
      <c r="QI3">
        <v>6</v>
      </c>
      <c r="QJ3">
        <v>154</v>
      </c>
      <c r="QK3">
        <v>556</v>
      </c>
      <c r="QL3">
        <v>82</v>
      </c>
      <c r="QM3">
        <v>42</v>
      </c>
      <c r="QN3">
        <v>225</v>
      </c>
      <c r="QO3">
        <v>68</v>
      </c>
      <c r="QP3">
        <v>1133</v>
      </c>
      <c r="QQ3">
        <v>0</v>
      </c>
      <c r="QR3">
        <v>59</v>
      </c>
      <c r="QS3">
        <v>70</v>
      </c>
      <c r="QT3">
        <v>994</v>
      </c>
      <c r="QU3">
        <v>1123</v>
      </c>
      <c r="QV3">
        <v>2</v>
      </c>
      <c r="QW3">
        <v>51</v>
      </c>
      <c r="QX3">
        <v>328</v>
      </c>
      <c r="QY3">
        <v>334</v>
      </c>
      <c r="QZ3">
        <v>408</v>
      </c>
      <c r="RA3">
        <v>1123</v>
      </c>
      <c r="RB3">
        <v>0</v>
      </c>
      <c r="RC3">
        <v>26</v>
      </c>
      <c r="RD3">
        <v>239</v>
      </c>
      <c r="RE3">
        <v>183</v>
      </c>
      <c r="RF3">
        <v>675</v>
      </c>
      <c r="RG3">
        <v>1123</v>
      </c>
      <c r="RH3">
        <v>6545.076</v>
      </c>
      <c r="RI3">
        <v>0</v>
      </c>
      <c r="RJ3">
        <v>44.756</v>
      </c>
      <c r="RK3">
        <v>15.256</v>
      </c>
      <c r="RL3">
        <v>0</v>
      </c>
      <c r="RM3">
        <v>15.314</v>
      </c>
      <c r="RN3">
        <v>0</v>
      </c>
      <c r="RO3">
        <v>29.222000000000001</v>
      </c>
      <c r="RP3">
        <v>179.625</v>
      </c>
      <c r="RQ3">
        <v>63.277000000000001</v>
      </c>
      <c r="RR3">
        <v>141.1</v>
      </c>
      <c r="RS3">
        <v>0</v>
      </c>
      <c r="RT3">
        <v>141.1</v>
      </c>
      <c r="RU3">
        <v>0.371</v>
      </c>
      <c r="RV3">
        <v>95.6</v>
      </c>
      <c r="RW3">
        <v>0.9</v>
      </c>
      <c r="RX3">
        <v>96.5</v>
      </c>
      <c r="RY3">
        <v>38.562260000000002</v>
      </c>
      <c r="RZ3">
        <v>1903</v>
      </c>
      <c r="SA3">
        <v>1675</v>
      </c>
      <c r="SB3">
        <v>3616.5622599999901</v>
      </c>
      <c r="SC3">
        <v>79273636</v>
      </c>
      <c r="SD3">
        <v>0</v>
      </c>
      <c r="SE3">
        <v>32</v>
      </c>
      <c r="SF3">
        <v>4185</v>
      </c>
      <c r="SG3">
        <v>4217</v>
      </c>
      <c r="SH3">
        <v>831453</v>
      </c>
      <c r="SI3">
        <v>0.46555000000000002</v>
      </c>
      <c r="SJ3">
        <v>6.3E-3</v>
      </c>
      <c r="SK3">
        <v>0.14680000000000001</v>
      </c>
      <c r="SL3">
        <v>0.17449999999999999</v>
      </c>
      <c r="SM3">
        <v>0.53910000000000002</v>
      </c>
      <c r="SN3">
        <v>0</v>
      </c>
      <c r="SO3">
        <v>0</v>
      </c>
      <c r="SP3">
        <v>0</v>
      </c>
      <c r="SQ3">
        <v>0.13320000000000001</v>
      </c>
      <c r="SR3">
        <v>0.9998999999999999</v>
      </c>
      <c r="SS3">
        <v>0</v>
      </c>
      <c r="ST3">
        <v>0</v>
      </c>
      <c r="SU3">
        <v>3.5999999999999997E-2</v>
      </c>
      <c r="SV3">
        <v>0.90900000000000003</v>
      </c>
      <c r="SW3">
        <v>4.5999999999999999E-2</v>
      </c>
      <c r="SX3">
        <v>0.99099999999999999</v>
      </c>
      <c r="SY3">
        <v>0</v>
      </c>
      <c r="SZ3">
        <v>0</v>
      </c>
      <c r="TA3">
        <v>0</v>
      </c>
      <c r="TB3">
        <v>0</v>
      </c>
      <c r="TC3">
        <v>0</v>
      </c>
      <c r="TD3">
        <v>0</v>
      </c>
      <c r="TE3">
        <v>0</v>
      </c>
      <c r="TF3">
        <v>0</v>
      </c>
      <c r="TG3">
        <v>0</v>
      </c>
      <c r="TH3">
        <v>0</v>
      </c>
      <c r="TI3">
        <v>0</v>
      </c>
      <c r="TJ3">
        <v>0</v>
      </c>
      <c r="TK3">
        <v>0</v>
      </c>
      <c r="TL3">
        <v>8.9999999999999993E-3</v>
      </c>
      <c r="TM3">
        <v>8.9999999999999993E-3</v>
      </c>
      <c r="TN3">
        <v>415547.14544165798</v>
      </c>
      <c r="TO3">
        <v>124408.134991342</v>
      </c>
      <c r="TP3">
        <v>539955.28043299995</v>
      </c>
      <c r="TQ3">
        <v>4124.33</v>
      </c>
      <c r="TR3">
        <v>48</v>
      </c>
      <c r="TS3">
        <v>0</v>
      </c>
      <c r="TT3">
        <v>0</v>
      </c>
      <c r="TU3">
        <v>764</v>
      </c>
      <c r="TV3">
        <v>0</v>
      </c>
      <c r="TW3">
        <v>10188032.944347201</v>
      </c>
      <c r="TX3">
        <v>0.15352523450236599</v>
      </c>
      <c r="TY3">
        <v>0.42815754868357492</v>
      </c>
      <c r="TZ3">
        <v>793.44440543136398</v>
      </c>
      <c r="UA3">
        <v>5.9683136740984803</v>
      </c>
      <c r="UB3">
        <v>36.914858374441202</v>
      </c>
      <c r="UC3">
        <v>6381849.8839999996</v>
      </c>
      <c r="UD3">
        <v>14.6431366193993</v>
      </c>
      <c r="UE3">
        <v>14.2831917585408</v>
      </c>
    </row>
    <row r="4" spans="1:583">
      <c r="A4" t="str">
        <v>ANH14</v>
      </c>
      <c r="B4" s="1" t="s">
        <v>10</v>
      </c>
      <c r="C4" s="1" t="s">
        <v>3</v>
      </c>
      <c r="D4" s="1">
        <v>1.0569641649763399</v>
      </c>
      <c r="E4">
        <v>7.9238907849829303</v>
      </c>
      <c r="F4">
        <v>0</v>
      </c>
      <c r="G4">
        <v>1.1000000000000001</v>
      </c>
      <c r="H4">
        <v>0</v>
      </c>
      <c r="I4">
        <v>0</v>
      </c>
      <c r="J4">
        <v>0</v>
      </c>
      <c r="K4">
        <v>38.700000000000003</v>
      </c>
      <c r="L4">
        <v>31.759427758899999</v>
      </c>
      <c r="M4">
        <v>19.5386388918817</v>
      </c>
      <c r="N4">
        <v>23.279498293515399</v>
      </c>
      <c r="O4">
        <v>-0.3</v>
      </c>
      <c r="P4">
        <v>5.1509999999999998</v>
      </c>
      <c r="Q4">
        <v>0</v>
      </c>
      <c r="R4">
        <v>0</v>
      </c>
      <c r="S4">
        <v>0</v>
      </c>
      <c r="T4">
        <v>62.755000000000003</v>
      </c>
      <c r="U4">
        <v>0</v>
      </c>
      <c r="V4">
        <v>58.3888422384506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18.669</v>
      </c>
      <c r="AD4">
        <v>0</v>
      </c>
      <c r="AE4">
        <v>0</v>
      </c>
      <c r="AF4">
        <v>1.49661092150171</v>
      </c>
      <c r="AG4">
        <v>-3.3</v>
      </c>
      <c r="AH4">
        <v>0</v>
      </c>
      <c r="AI4">
        <v>0</v>
      </c>
      <c r="AJ4">
        <v>0</v>
      </c>
      <c r="AK4">
        <v>0</v>
      </c>
      <c r="AL4">
        <v>31.742000000000001</v>
      </c>
      <c r="AM4">
        <v>0</v>
      </c>
      <c r="AN4">
        <v>16.145662499236401</v>
      </c>
      <c r="AO4">
        <v>0</v>
      </c>
      <c r="AP4">
        <v>-2.7349999999999999</v>
      </c>
      <c r="AQ4">
        <v>0</v>
      </c>
      <c r="AR4">
        <v>0</v>
      </c>
      <c r="AS4">
        <v>0</v>
      </c>
      <c r="AT4">
        <v>0</v>
      </c>
      <c r="AU4">
        <v>7.6029999999999998</v>
      </c>
      <c r="AV4">
        <v>0</v>
      </c>
      <c r="AW4">
        <v>0</v>
      </c>
      <c r="AX4">
        <v>32.700000000000003</v>
      </c>
      <c r="AY4">
        <v>-6.3349999999999902</v>
      </c>
      <c r="AZ4">
        <v>6.2509999999999897</v>
      </c>
      <c r="BA4">
        <v>0</v>
      </c>
      <c r="BB4">
        <v>0</v>
      </c>
      <c r="BC4">
        <v>0</v>
      </c>
      <c r="BD4">
        <v>159.46899999999999</v>
      </c>
      <c r="BE4">
        <v>31.759427758899999</v>
      </c>
      <c r="BF4">
        <v>94.073143629568705</v>
      </c>
      <c r="BG4">
        <v>0</v>
      </c>
      <c r="BH4">
        <v>0</v>
      </c>
      <c r="BI4">
        <v>13.314771284300001</v>
      </c>
      <c r="BJ4">
        <v>0</v>
      </c>
      <c r="BK4">
        <v>9.1406820831999998</v>
      </c>
      <c r="BL4">
        <v>9.93976288</v>
      </c>
      <c r="BM4">
        <v>0</v>
      </c>
      <c r="BN4">
        <v>21.928725079900001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13.314771284300001</v>
      </c>
      <c r="CD4">
        <v>21.928725079900001</v>
      </c>
      <c r="CE4">
        <v>9.1406820831999998</v>
      </c>
      <c r="CF4">
        <v>9.93976288</v>
      </c>
      <c r="CG4">
        <v>4.0000000000000001E-3</v>
      </c>
      <c r="CH4">
        <v>0</v>
      </c>
      <c r="CI4">
        <v>0</v>
      </c>
      <c r="CJ4">
        <v>4.0000000000000001E-3</v>
      </c>
      <c r="CK4">
        <v>0</v>
      </c>
      <c r="CL4">
        <v>0</v>
      </c>
      <c r="CM4">
        <v>0</v>
      </c>
      <c r="CN4">
        <v>0</v>
      </c>
      <c r="CO4">
        <v>18.649999999999999</v>
      </c>
      <c r="CP4">
        <v>1.0149999999999999</v>
      </c>
      <c r="CQ4">
        <v>661.96</v>
      </c>
      <c r="CR4">
        <v>1820.7190000000001</v>
      </c>
      <c r="CS4">
        <v>2482.6790000000001</v>
      </c>
      <c r="CT4">
        <v>4.1040000000000001</v>
      </c>
      <c r="CU4">
        <v>105.02200000000001</v>
      </c>
      <c r="CV4">
        <v>109.126</v>
      </c>
      <c r="CW4">
        <v>98.92</v>
      </c>
      <c r="CX4">
        <v>2690.7249999999999</v>
      </c>
      <c r="CY4">
        <v>5912.99</v>
      </c>
      <c r="CZ4">
        <v>260.286</v>
      </c>
      <c r="DA4">
        <v>116291</v>
      </c>
      <c r="DB4">
        <v>4854</v>
      </c>
      <c r="DC4">
        <v>27939</v>
      </c>
      <c r="DD4">
        <v>422</v>
      </c>
      <c r="DE4">
        <v>137</v>
      </c>
      <c r="DF4">
        <v>1425</v>
      </c>
      <c r="DG4">
        <v>886</v>
      </c>
      <c r="DH4">
        <v>372</v>
      </c>
      <c r="DI4">
        <v>1401.82565215154</v>
      </c>
      <c r="DJ4">
        <v>22685</v>
      </c>
      <c r="DK4">
        <v>633527</v>
      </c>
      <c r="DL4">
        <v>32.808</v>
      </c>
      <c r="DM4">
        <v>14.75</v>
      </c>
      <c r="DN4">
        <v>18928.783898000202</v>
      </c>
      <c r="DO4">
        <v>11371.1585510001</v>
      </c>
      <c r="DP4">
        <v>10314.904560000001</v>
      </c>
      <c r="DQ4">
        <v>4365.1456390000103</v>
      </c>
      <c r="DR4">
        <v>6.3250000000000002</v>
      </c>
      <c r="DS4">
        <v>44986.317648000302</v>
      </c>
      <c r="DT4">
        <v>31200</v>
      </c>
      <c r="DU4">
        <v>15.497837752018199</v>
      </c>
      <c r="DV4">
        <v>410.72003537316999</v>
      </c>
      <c r="DW4">
        <v>1533.16303751444</v>
      </c>
      <c r="DX4">
        <v>218.55903116438799</v>
      </c>
      <c r="DY4">
        <v>8.8938425189949797</v>
      </c>
      <c r="DZ4">
        <v>399.09575608683099</v>
      </c>
      <c r="EA4">
        <v>0</v>
      </c>
      <c r="EB4">
        <v>2585.9295404098398</v>
      </c>
      <c r="EC4">
        <v>0</v>
      </c>
      <c r="ED4">
        <v>0</v>
      </c>
      <c r="EE4">
        <v>0</v>
      </c>
      <c r="EF4">
        <v>2542.40851439891</v>
      </c>
      <c r="EG4">
        <v>2542.40851439891</v>
      </c>
      <c r="EH4">
        <v>0</v>
      </c>
      <c r="EI4">
        <v>0</v>
      </c>
      <c r="EJ4">
        <v>206.75312414919799</v>
      </c>
      <c r="EK4">
        <v>234.450042325699</v>
      </c>
      <c r="EL4">
        <v>2101.2053479240199</v>
      </c>
      <c r="EM4">
        <v>2542.40851439891</v>
      </c>
      <c r="EN4">
        <v>0</v>
      </c>
      <c r="EO4">
        <v>0</v>
      </c>
      <c r="EP4">
        <v>77.795017176180707</v>
      </c>
      <c r="EQ4">
        <v>207.41651527378599</v>
      </c>
      <c r="ER4">
        <v>2257.19698194895</v>
      </c>
      <c r="ES4">
        <v>2542.40851439891</v>
      </c>
      <c r="ET4">
        <v>0</v>
      </c>
      <c r="EU4">
        <v>471.51314433190697</v>
      </c>
      <c r="EV4">
        <v>1411.3101345499099</v>
      </c>
      <c r="EW4">
        <v>283.99892019691498</v>
      </c>
      <c r="EX4">
        <v>20.634667751229699</v>
      </c>
      <c r="EY4">
        <v>1000.37083763473</v>
      </c>
      <c r="EZ4">
        <v>41.1881665897685</v>
      </c>
      <c r="FA4">
        <v>3229.0158710544601</v>
      </c>
      <c r="FB4">
        <v>0</v>
      </c>
      <c r="FC4">
        <v>21.228290461223899</v>
      </c>
      <c r="FD4">
        <v>88.758417508922093</v>
      </c>
      <c r="FE4">
        <v>3183.6435918869802</v>
      </c>
      <c r="FF4">
        <v>3293.63029985712</v>
      </c>
      <c r="FG4">
        <v>0</v>
      </c>
      <c r="FH4">
        <v>44.7728742989407</v>
      </c>
      <c r="FI4">
        <v>1217.26635073534</v>
      </c>
      <c r="FJ4">
        <v>1776.95433919217</v>
      </c>
      <c r="FK4">
        <v>254.63673563067201</v>
      </c>
      <c r="FL4">
        <v>3293.63029985712</v>
      </c>
      <c r="FM4">
        <v>0</v>
      </c>
      <c r="FN4">
        <v>0</v>
      </c>
      <c r="FO4">
        <v>355.32671967789901</v>
      </c>
      <c r="FP4">
        <v>592.64137006749104</v>
      </c>
      <c r="FQ4">
        <v>2345.66221011173</v>
      </c>
      <c r="FR4">
        <v>3293.63029985712</v>
      </c>
      <c r="FS4">
        <v>0</v>
      </c>
      <c r="FT4">
        <v>1987.4729214433801</v>
      </c>
      <c r="FU4">
        <v>6667.4626785688697</v>
      </c>
      <c r="FV4">
        <v>1284.2370237031801</v>
      </c>
      <c r="FW4">
        <v>250.56771550705699</v>
      </c>
      <c r="FX4">
        <v>6779.7216840992096</v>
      </c>
      <c r="FY4">
        <v>722.13482194415997</v>
      </c>
      <c r="FZ4">
        <v>17691.596845265802</v>
      </c>
      <c r="GA4">
        <v>0</v>
      </c>
      <c r="GB4">
        <v>1135.2358690794299</v>
      </c>
      <c r="GC4">
        <v>532.91848962981499</v>
      </c>
      <c r="GD4">
        <v>14992.8680218106</v>
      </c>
      <c r="GE4">
        <v>16661.0223805198</v>
      </c>
      <c r="GF4">
        <v>71.000841841350905</v>
      </c>
      <c r="GG4">
        <v>406.03634444211798</v>
      </c>
      <c r="GH4">
        <v>8047.9795893277096</v>
      </c>
      <c r="GI4">
        <v>7969.2231204725604</v>
      </c>
      <c r="GJ4">
        <v>166.782484436077</v>
      </c>
      <c r="GK4">
        <v>16661.0223805198</v>
      </c>
      <c r="GL4">
        <v>0</v>
      </c>
      <c r="GM4">
        <v>342.90394733689101</v>
      </c>
      <c r="GN4">
        <v>4731.42206679418</v>
      </c>
      <c r="GO4">
        <v>4715.3998980889401</v>
      </c>
      <c r="GP4">
        <v>6871.2964682997999</v>
      </c>
      <c r="GQ4">
        <v>16661.0223805198</v>
      </c>
      <c r="GR4">
        <v>0</v>
      </c>
      <c r="GS4">
        <v>9722.8408221358295</v>
      </c>
      <c r="GT4">
        <v>17468.362725748899</v>
      </c>
      <c r="GU4">
        <v>4357.26015823938</v>
      </c>
      <c r="GV4">
        <v>2722.6217281335998</v>
      </c>
      <c r="GW4">
        <v>13680.495565602499</v>
      </c>
      <c r="GX4">
        <v>10487.725875157401</v>
      </c>
      <c r="GY4">
        <v>58439.306875017603</v>
      </c>
      <c r="GZ4">
        <v>0</v>
      </c>
      <c r="HA4">
        <v>8767.6149702685307</v>
      </c>
      <c r="HB4">
        <v>5857.4597837663696</v>
      </c>
      <c r="HC4">
        <v>45338.997882018397</v>
      </c>
      <c r="HD4">
        <v>59964.072636053301</v>
      </c>
      <c r="HE4">
        <v>174.29209646346001</v>
      </c>
      <c r="HF4">
        <v>8708.1096352949207</v>
      </c>
      <c r="HG4">
        <v>28933.060446668002</v>
      </c>
      <c r="HH4">
        <v>21848.055708828699</v>
      </c>
      <c r="HI4">
        <v>300.55474879832002</v>
      </c>
      <c r="HJ4">
        <v>59964.072636053301</v>
      </c>
      <c r="HK4">
        <v>0</v>
      </c>
      <c r="HL4">
        <v>2869.35539519343</v>
      </c>
      <c r="HM4">
        <v>30772.530743597701</v>
      </c>
      <c r="HN4">
        <v>13522.449794553</v>
      </c>
      <c r="HO4">
        <v>12799.7367027092</v>
      </c>
      <c r="HP4">
        <v>59964.072636053301</v>
      </c>
      <c r="HQ4">
        <v>0</v>
      </c>
      <c r="HR4">
        <v>9437.8290202982407</v>
      </c>
      <c r="HS4">
        <v>6332.8279817180901</v>
      </c>
      <c r="HT4">
        <v>5454.0619309745798</v>
      </c>
      <c r="HU4">
        <v>15837.772360360599</v>
      </c>
      <c r="HV4">
        <v>3158.9347189199798</v>
      </c>
      <c r="HW4">
        <v>23655.845495227099</v>
      </c>
      <c r="HX4">
        <v>63877.271507498503</v>
      </c>
      <c r="HY4">
        <v>0</v>
      </c>
      <c r="HZ4">
        <v>6157.1835325040402</v>
      </c>
      <c r="IA4">
        <v>32073.108085094202</v>
      </c>
      <c r="IB4">
        <v>24195.530656310901</v>
      </c>
      <c r="IC4">
        <v>62425.8222739091</v>
      </c>
      <c r="ID4">
        <v>0</v>
      </c>
      <c r="IE4">
        <v>10503.4091720138</v>
      </c>
      <c r="IF4">
        <v>28493.7361247796</v>
      </c>
      <c r="IG4">
        <v>23428.676977115701</v>
      </c>
      <c r="IH4">
        <v>0</v>
      </c>
      <c r="II4">
        <v>62425.8222739091</v>
      </c>
      <c r="IJ4">
        <v>0</v>
      </c>
      <c r="IK4">
        <v>7629.7237170115404</v>
      </c>
      <c r="IL4">
        <v>31568.005398976002</v>
      </c>
      <c r="IM4">
        <v>11294.5815505254</v>
      </c>
      <c r="IN4">
        <v>11933.5116073961</v>
      </c>
      <c r="IO4">
        <v>62425.822273908998</v>
      </c>
      <c r="IP4">
        <v>0</v>
      </c>
      <c r="IQ4">
        <v>93465.771420266494</v>
      </c>
      <c r="IR4">
        <v>9273.8730988847201</v>
      </c>
      <c r="IS4">
        <v>16547.291494812402</v>
      </c>
      <c r="IT4">
        <v>119285.769722393</v>
      </c>
      <c r="IU4">
        <v>0</v>
      </c>
      <c r="IV4">
        <v>33476.881400336097</v>
      </c>
      <c r="IW4">
        <v>272049.58713669202</v>
      </c>
      <c r="IX4">
        <v>0</v>
      </c>
      <c r="IY4">
        <v>110912.618023512</v>
      </c>
      <c r="IZ4">
        <v>33250.222737034303</v>
      </c>
      <c r="JA4">
        <v>127886.746376147</v>
      </c>
      <c r="JB4">
        <v>272049.58713669301</v>
      </c>
      <c r="JC4">
        <v>0</v>
      </c>
      <c r="JD4">
        <v>22332.688307266901</v>
      </c>
      <c r="JE4">
        <v>138738.62276248299</v>
      </c>
      <c r="JF4">
        <v>110978.276066943</v>
      </c>
      <c r="JG4">
        <v>0</v>
      </c>
      <c r="JH4">
        <v>272049.58713669202</v>
      </c>
      <c r="JI4">
        <v>0</v>
      </c>
      <c r="JJ4">
        <v>20679.795768901899</v>
      </c>
      <c r="JK4">
        <v>145127.59331767799</v>
      </c>
      <c r="JL4">
        <v>44712.043894491202</v>
      </c>
      <c r="JM4">
        <v>61530.154155621902</v>
      </c>
      <c r="JN4">
        <v>272049.58713669301</v>
      </c>
      <c r="JO4">
        <v>15.497837752018199</v>
      </c>
      <c r="JP4">
        <v>115496.147363849</v>
      </c>
      <c r="JQ4">
        <v>42686.999656984903</v>
      </c>
      <c r="JR4">
        <v>28145.4085590908</v>
      </c>
      <c r="JS4">
        <v>138126.260036664</v>
      </c>
      <c r="JT4">
        <v>25018.618562343199</v>
      </c>
      <c r="JU4">
        <v>68383.775759254495</v>
      </c>
      <c r="JV4">
        <v>417872.70777593902</v>
      </c>
      <c r="JW4">
        <v>0</v>
      </c>
      <c r="JX4">
        <v>126993.880685825</v>
      </c>
      <c r="JY4">
        <v>71802.467513033596</v>
      </c>
      <c r="JZ4">
        <v>218140.19504257201</v>
      </c>
      <c r="KA4">
        <v>416936.54324143101</v>
      </c>
      <c r="KB4">
        <v>245.29293830481001</v>
      </c>
      <c r="KC4">
        <v>41995.016333316598</v>
      </c>
      <c r="KD4">
        <v>205637.41839814201</v>
      </c>
      <c r="KE4">
        <v>166235.636254877</v>
      </c>
      <c r="KF4">
        <v>2823.1793167890801</v>
      </c>
      <c r="KG4">
        <v>416936.54324143101</v>
      </c>
      <c r="KH4">
        <v>0</v>
      </c>
      <c r="KI4">
        <v>31521.778828443701</v>
      </c>
      <c r="KJ4">
        <v>212632.67326389899</v>
      </c>
      <c r="KK4">
        <v>75044.533022999807</v>
      </c>
      <c r="KL4">
        <v>97737.558126087606</v>
      </c>
      <c r="KM4">
        <v>416936.54324143101</v>
      </c>
      <c r="KN4">
        <v>47475.033938417</v>
      </c>
      <c r="KO4">
        <v>6</v>
      </c>
      <c r="KP4">
        <v>55</v>
      </c>
      <c r="KQ4">
        <v>303</v>
      </c>
      <c r="KR4">
        <v>28</v>
      </c>
      <c r="KS4">
        <v>1</v>
      </c>
      <c r="KT4">
        <v>49</v>
      </c>
      <c r="KU4">
        <v>0</v>
      </c>
      <c r="KV4">
        <v>442</v>
      </c>
      <c r="KW4">
        <v>0</v>
      </c>
      <c r="KX4">
        <v>0</v>
      </c>
      <c r="KY4">
        <v>0</v>
      </c>
      <c r="KZ4">
        <v>435</v>
      </c>
      <c r="LA4">
        <v>435</v>
      </c>
      <c r="LB4">
        <v>0</v>
      </c>
      <c r="LC4">
        <v>0</v>
      </c>
      <c r="LD4">
        <v>18</v>
      </c>
      <c r="LE4">
        <v>24</v>
      </c>
      <c r="LF4">
        <v>393</v>
      </c>
      <c r="LG4">
        <v>435</v>
      </c>
      <c r="LH4">
        <v>0</v>
      </c>
      <c r="LI4">
        <v>0</v>
      </c>
      <c r="LJ4">
        <v>7</v>
      </c>
      <c r="LK4">
        <v>20</v>
      </c>
      <c r="LL4">
        <v>408</v>
      </c>
      <c r="LM4">
        <v>435</v>
      </c>
      <c r="LN4">
        <v>0</v>
      </c>
      <c r="LO4">
        <v>18</v>
      </c>
      <c r="LP4">
        <v>57</v>
      </c>
      <c r="LQ4">
        <v>12</v>
      </c>
      <c r="LR4">
        <v>1</v>
      </c>
      <c r="LS4">
        <v>40</v>
      </c>
      <c r="LT4">
        <v>2</v>
      </c>
      <c r="LU4">
        <v>130</v>
      </c>
      <c r="LV4">
        <v>0</v>
      </c>
      <c r="LW4">
        <v>1</v>
      </c>
      <c r="LX4">
        <v>4</v>
      </c>
      <c r="LY4">
        <v>127</v>
      </c>
      <c r="LZ4">
        <v>132</v>
      </c>
      <c r="MA4">
        <v>0</v>
      </c>
      <c r="MB4">
        <v>2</v>
      </c>
      <c r="MC4">
        <v>46</v>
      </c>
      <c r="MD4">
        <v>72</v>
      </c>
      <c r="ME4">
        <v>12</v>
      </c>
      <c r="MF4">
        <v>132</v>
      </c>
      <c r="MG4">
        <v>0</v>
      </c>
      <c r="MH4">
        <v>0</v>
      </c>
      <c r="MI4">
        <v>15</v>
      </c>
      <c r="MJ4">
        <v>26</v>
      </c>
      <c r="MK4">
        <v>91</v>
      </c>
      <c r="ML4">
        <v>132</v>
      </c>
      <c r="MM4">
        <v>0</v>
      </c>
      <c r="MN4">
        <v>25</v>
      </c>
      <c r="MO4">
        <v>97</v>
      </c>
      <c r="MP4">
        <v>21</v>
      </c>
      <c r="MQ4">
        <v>3</v>
      </c>
      <c r="MR4">
        <v>99</v>
      </c>
      <c r="MS4">
        <v>8</v>
      </c>
      <c r="MT4">
        <v>253</v>
      </c>
      <c r="MU4">
        <v>0</v>
      </c>
      <c r="MV4">
        <v>14</v>
      </c>
      <c r="MW4">
        <v>7</v>
      </c>
      <c r="MX4">
        <v>224</v>
      </c>
      <c r="MY4">
        <v>245</v>
      </c>
      <c r="MZ4">
        <v>1</v>
      </c>
      <c r="NA4">
        <v>5</v>
      </c>
      <c r="NB4">
        <v>115</v>
      </c>
      <c r="NC4">
        <v>121</v>
      </c>
      <c r="ND4">
        <v>3</v>
      </c>
      <c r="NE4">
        <v>245</v>
      </c>
      <c r="NF4">
        <v>0</v>
      </c>
      <c r="NG4">
        <v>4</v>
      </c>
      <c r="NH4">
        <v>61</v>
      </c>
      <c r="NI4">
        <v>72</v>
      </c>
      <c r="NJ4">
        <v>108</v>
      </c>
      <c r="NK4">
        <v>245</v>
      </c>
      <c r="NL4">
        <v>0</v>
      </c>
      <c r="NM4">
        <v>27</v>
      </c>
      <c r="NN4">
        <v>65</v>
      </c>
      <c r="NO4">
        <v>16</v>
      </c>
      <c r="NP4">
        <v>7</v>
      </c>
      <c r="NQ4">
        <v>53</v>
      </c>
      <c r="NR4">
        <v>31</v>
      </c>
      <c r="NS4">
        <v>199</v>
      </c>
      <c r="NT4">
        <v>0</v>
      </c>
      <c r="NU4">
        <v>27</v>
      </c>
      <c r="NV4">
        <v>12</v>
      </c>
      <c r="NW4">
        <v>165</v>
      </c>
      <c r="NX4">
        <v>204</v>
      </c>
      <c r="NY4">
        <v>1</v>
      </c>
      <c r="NZ4">
        <v>28</v>
      </c>
      <c r="OA4">
        <v>102</v>
      </c>
      <c r="OB4">
        <v>72</v>
      </c>
      <c r="OC4">
        <v>1</v>
      </c>
      <c r="OD4">
        <v>204</v>
      </c>
      <c r="OE4">
        <v>0</v>
      </c>
      <c r="OF4">
        <v>10</v>
      </c>
      <c r="OG4">
        <v>102</v>
      </c>
      <c r="OH4">
        <v>46</v>
      </c>
      <c r="OI4">
        <v>46</v>
      </c>
      <c r="OJ4">
        <v>204</v>
      </c>
      <c r="OK4">
        <v>0</v>
      </c>
      <c r="OL4">
        <v>8</v>
      </c>
      <c r="OM4">
        <v>7</v>
      </c>
      <c r="ON4">
        <v>5</v>
      </c>
      <c r="OO4">
        <v>15</v>
      </c>
      <c r="OP4">
        <v>3</v>
      </c>
      <c r="OQ4">
        <v>24</v>
      </c>
      <c r="OR4">
        <v>62</v>
      </c>
      <c r="OS4">
        <v>0</v>
      </c>
      <c r="OT4">
        <v>6</v>
      </c>
      <c r="OU4">
        <v>33</v>
      </c>
      <c r="OV4">
        <v>21</v>
      </c>
      <c r="OW4">
        <v>60</v>
      </c>
      <c r="OX4">
        <v>0</v>
      </c>
      <c r="OY4">
        <v>10</v>
      </c>
      <c r="OZ4">
        <v>28</v>
      </c>
      <c r="PA4">
        <v>22</v>
      </c>
      <c r="PB4">
        <v>0</v>
      </c>
      <c r="PC4">
        <v>60</v>
      </c>
      <c r="PD4">
        <v>0</v>
      </c>
      <c r="PE4">
        <v>7</v>
      </c>
      <c r="PF4">
        <v>32</v>
      </c>
      <c r="PG4">
        <v>11</v>
      </c>
      <c r="PH4">
        <v>10</v>
      </c>
      <c r="PI4">
        <v>60</v>
      </c>
      <c r="PJ4">
        <v>0</v>
      </c>
      <c r="PK4">
        <v>15</v>
      </c>
      <c r="PL4">
        <v>3</v>
      </c>
      <c r="PM4">
        <v>3</v>
      </c>
      <c r="PN4">
        <v>19</v>
      </c>
      <c r="PO4">
        <v>0</v>
      </c>
      <c r="PP4">
        <v>8</v>
      </c>
      <c r="PQ4">
        <v>48</v>
      </c>
      <c r="PR4">
        <v>0</v>
      </c>
      <c r="PS4">
        <v>11</v>
      </c>
      <c r="PT4">
        <v>14</v>
      </c>
      <c r="PU4">
        <v>23</v>
      </c>
      <c r="PV4">
        <v>48</v>
      </c>
      <c r="PW4">
        <v>0</v>
      </c>
      <c r="PX4">
        <v>6</v>
      </c>
      <c r="PY4">
        <v>19</v>
      </c>
      <c r="PZ4">
        <v>23</v>
      </c>
      <c r="QA4">
        <v>0</v>
      </c>
      <c r="QB4">
        <v>48</v>
      </c>
      <c r="QC4">
        <v>0</v>
      </c>
      <c r="QD4">
        <v>5</v>
      </c>
      <c r="QE4">
        <v>22</v>
      </c>
      <c r="QF4">
        <v>8</v>
      </c>
      <c r="QG4">
        <v>13</v>
      </c>
      <c r="QH4">
        <v>48</v>
      </c>
      <c r="QI4">
        <v>6</v>
      </c>
      <c r="QJ4">
        <v>148</v>
      </c>
      <c r="QK4">
        <v>532</v>
      </c>
      <c r="QL4">
        <v>85</v>
      </c>
      <c r="QM4">
        <v>46</v>
      </c>
      <c r="QN4">
        <v>244</v>
      </c>
      <c r="QO4">
        <v>73</v>
      </c>
      <c r="QP4">
        <v>1134</v>
      </c>
      <c r="QQ4">
        <v>0</v>
      </c>
      <c r="QR4">
        <v>59</v>
      </c>
      <c r="QS4">
        <v>70</v>
      </c>
      <c r="QT4">
        <v>995</v>
      </c>
      <c r="QU4">
        <v>1124</v>
      </c>
      <c r="QV4">
        <v>2</v>
      </c>
      <c r="QW4">
        <v>51</v>
      </c>
      <c r="QX4">
        <v>328</v>
      </c>
      <c r="QY4">
        <v>334</v>
      </c>
      <c r="QZ4">
        <v>409</v>
      </c>
      <c r="RA4">
        <v>1124</v>
      </c>
      <c r="RB4">
        <v>0</v>
      </c>
      <c r="RC4">
        <v>26</v>
      </c>
      <c r="RD4">
        <v>239</v>
      </c>
      <c r="RE4">
        <v>183</v>
      </c>
      <c r="RF4">
        <v>676</v>
      </c>
      <c r="RG4">
        <v>1124</v>
      </c>
      <c r="RH4">
        <v>6735.33</v>
      </c>
      <c r="RI4">
        <v>0</v>
      </c>
      <c r="RJ4">
        <v>0</v>
      </c>
      <c r="RK4">
        <v>0</v>
      </c>
      <c r="RL4">
        <v>0</v>
      </c>
      <c r="RM4">
        <v>2.8260000000000001</v>
      </c>
      <c r="RN4">
        <v>0</v>
      </c>
      <c r="RO4">
        <v>0</v>
      </c>
      <c r="RP4">
        <v>0</v>
      </c>
      <c r="RQ4">
        <v>77.835999999999999</v>
      </c>
      <c r="RR4">
        <v>144.1</v>
      </c>
      <c r="RS4">
        <v>0</v>
      </c>
      <c r="RT4">
        <v>144.1</v>
      </c>
      <c r="RU4">
        <v>0.32300000000000006</v>
      </c>
      <c r="RV4">
        <v>105.4</v>
      </c>
      <c r="RW4">
        <v>0.5</v>
      </c>
      <c r="RX4">
        <v>105.9</v>
      </c>
      <c r="RY4">
        <v>40.910732500000002</v>
      </c>
      <c r="RZ4">
        <v>2163</v>
      </c>
      <c r="SA4">
        <v>2779</v>
      </c>
      <c r="SB4">
        <v>4982.9107325000004</v>
      </c>
      <c r="SC4">
        <v>90133071</v>
      </c>
      <c r="SD4">
        <v>0</v>
      </c>
      <c r="SE4">
        <v>72</v>
      </c>
      <c r="SF4">
        <v>4757</v>
      </c>
      <c r="SG4">
        <v>4829</v>
      </c>
      <c r="SH4">
        <v>1148460</v>
      </c>
      <c r="SI4">
        <v>0.47271999999999997</v>
      </c>
      <c r="SJ4">
        <v>2.4799999999999999E-2</v>
      </c>
      <c r="SK4">
        <v>0.24779999999999899</v>
      </c>
      <c r="SL4">
        <v>0.10280000000000002</v>
      </c>
      <c r="SM4">
        <v>0.60060000000000002</v>
      </c>
      <c r="SN4">
        <v>0</v>
      </c>
      <c r="SO4">
        <v>0</v>
      </c>
      <c r="SP4">
        <v>0</v>
      </c>
      <c r="SQ4">
        <v>2.41E-2</v>
      </c>
      <c r="SR4">
        <v>1.0001</v>
      </c>
      <c r="SS4">
        <v>0</v>
      </c>
      <c r="ST4">
        <v>0</v>
      </c>
      <c r="SU4">
        <v>3.7999999999999999E-2</v>
      </c>
      <c r="SV4">
        <v>0.92</v>
      </c>
      <c r="SW4">
        <v>3.7999999999999999E-2</v>
      </c>
      <c r="SX4">
        <v>0.996</v>
      </c>
      <c r="SY4">
        <v>0</v>
      </c>
      <c r="SZ4">
        <v>0</v>
      </c>
      <c r="TA4">
        <v>0</v>
      </c>
      <c r="TB4">
        <v>0</v>
      </c>
      <c r="TC4">
        <v>0</v>
      </c>
      <c r="TD4">
        <v>0</v>
      </c>
      <c r="TE4">
        <v>0</v>
      </c>
      <c r="TF4">
        <v>0</v>
      </c>
      <c r="TG4">
        <v>0</v>
      </c>
      <c r="TH4">
        <v>0</v>
      </c>
      <c r="TI4">
        <v>0</v>
      </c>
      <c r="TJ4">
        <v>0</v>
      </c>
      <c r="TK4">
        <v>0</v>
      </c>
      <c r="TL4">
        <v>4.0000000000000001E-3</v>
      </c>
      <c r="TM4">
        <v>4.0000000000000001E-3</v>
      </c>
      <c r="TN4">
        <v>400269.23695601698</v>
      </c>
      <c r="TO4">
        <v>116608.87552545199</v>
      </c>
      <c r="TP4">
        <v>516878.11248146801</v>
      </c>
      <c r="TQ4">
        <v>4124.33</v>
      </c>
      <c r="TR4">
        <v>48</v>
      </c>
      <c r="TS4">
        <v>0</v>
      </c>
      <c r="TT4">
        <v>0</v>
      </c>
      <c r="TU4">
        <v>931</v>
      </c>
      <c r="TV4">
        <v>0</v>
      </c>
      <c r="TW4">
        <v>10209113.330307299</v>
      </c>
      <c r="TX4">
        <v>0.15338457252809101</v>
      </c>
      <c r="TY4">
        <v>0.42778316371660702</v>
      </c>
      <c r="TZ4">
        <v>799.25017711333101</v>
      </c>
      <c r="UA4">
        <v>5.97649906337102</v>
      </c>
      <c r="UB4">
        <v>37.011458154244401</v>
      </c>
      <c r="UC4">
        <v>6429094.5546000004</v>
      </c>
      <c r="UD4">
        <v>14.8234747219103</v>
      </c>
      <c r="UE4">
        <v>14.4102158858535</v>
      </c>
    </row>
    <row r="5" spans="1:583">
      <c r="A5" t="str">
        <v>ANH15</v>
      </c>
      <c r="B5" s="1" t="s">
        <v>10</v>
      </c>
      <c r="C5" s="1" t="s">
        <v>4</v>
      </c>
      <c r="D5" s="1">
        <v>1.0450405281189901</v>
      </c>
      <c r="E5">
        <v>8.4543918918918894</v>
      </c>
      <c r="F5">
        <v>-0.1</v>
      </c>
      <c r="G5">
        <v>1.1000000000000001</v>
      </c>
      <c r="H5">
        <v>0</v>
      </c>
      <c r="I5">
        <v>0</v>
      </c>
      <c r="J5">
        <v>0</v>
      </c>
      <c r="K5">
        <v>44.5</v>
      </c>
      <c r="L5">
        <v>30.9241568347</v>
      </c>
      <c r="M5">
        <v>17.49295088153</v>
      </c>
      <c r="N5">
        <v>24.3574324324324</v>
      </c>
      <c r="O5">
        <v>-0.5</v>
      </c>
      <c r="P5">
        <v>5.1509999999999998</v>
      </c>
      <c r="Q5">
        <v>0</v>
      </c>
      <c r="R5">
        <v>0</v>
      </c>
      <c r="S5">
        <v>0</v>
      </c>
      <c r="T5">
        <v>68.516999999999996</v>
      </c>
      <c r="U5">
        <v>7.3448000000000003E-4</v>
      </c>
      <c r="V5">
        <v>59.851333481216699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19.617999999999999</v>
      </c>
      <c r="AD5">
        <v>0</v>
      </c>
      <c r="AE5">
        <v>0</v>
      </c>
      <c r="AF5">
        <v>-0.311824324324324</v>
      </c>
      <c r="AG5">
        <v>-4.5999999999999996</v>
      </c>
      <c r="AH5">
        <v>0</v>
      </c>
      <c r="AI5">
        <v>0</v>
      </c>
      <c r="AJ5">
        <v>0</v>
      </c>
      <c r="AK5">
        <v>0</v>
      </c>
      <c r="AL5">
        <v>31.181000000000001</v>
      </c>
      <c r="AM5">
        <v>0</v>
      </c>
      <c r="AN5">
        <v>13.5373875952418</v>
      </c>
      <c r="AO5">
        <v>0</v>
      </c>
      <c r="AP5">
        <v>-2.9689999999999999</v>
      </c>
      <c r="AQ5">
        <v>0</v>
      </c>
      <c r="AR5">
        <v>0</v>
      </c>
      <c r="AS5">
        <v>0</v>
      </c>
      <c r="AT5">
        <v>0</v>
      </c>
      <c r="AU5">
        <v>7.1870000000000003</v>
      </c>
      <c r="AV5">
        <v>0</v>
      </c>
      <c r="AW5">
        <v>0</v>
      </c>
      <c r="AX5">
        <v>32.499999999999901</v>
      </c>
      <c r="AY5">
        <v>-8.1689999999999898</v>
      </c>
      <c r="AZ5">
        <v>6.2509999999999897</v>
      </c>
      <c r="BA5">
        <v>0</v>
      </c>
      <c r="BB5">
        <v>0</v>
      </c>
      <c r="BC5">
        <v>0</v>
      </c>
      <c r="BD5">
        <v>171.00299999999999</v>
      </c>
      <c r="BE5">
        <v>30.924891314699899</v>
      </c>
      <c r="BF5">
        <v>90.881671957988402</v>
      </c>
      <c r="BG5">
        <v>0</v>
      </c>
      <c r="BH5">
        <v>0</v>
      </c>
      <c r="BI5">
        <v>14.6794709683</v>
      </c>
      <c r="BJ5">
        <v>0</v>
      </c>
      <c r="BK5">
        <v>13.2589398627</v>
      </c>
      <c r="BL5">
        <v>9.1136253499999995</v>
      </c>
      <c r="BM5">
        <v>0</v>
      </c>
      <c r="BN5">
        <v>18.565904696800001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14.6794709683</v>
      </c>
      <c r="CD5">
        <v>18.565904696800001</v>
      </c>
      <c r="CE5">
        <v>13.2589398627</v>
      </c>
      <c r="CF5">
        <v>9.1136253499999995</v>
      </c>
      <c r="CG5">
        <v>2.3E-2</v>
      </c>
      <c r="CH5">
        <v>0</v>
      </c>
      <c r="CI5">
        <v>0</v>
      </c>
      <c r="CJ5">
        <v>2.3E-2</v>
      </c>
      <c r="CK5">
        <v>0</v>
      </c>
      <c r="CL5">
        <v>0</v>
      </c>
      <c r="CM5">
        <v>0</v>
      </c>
      <c r="CN5">
        <v>0</v>
      </c>
      <c r="CO5">
        <v>22.923999999999999</v>
      </c>
      <c r="CP5">
        <v>0.878</v>
      </c>
      <c r="CQ5">
        <v>621.46600000000001</v>
      </c>
      <c r="CR5">
        <v>1880.4349999999999</v>
      </c>
      <c r="CS5">
        <v>2501.9009999999998</v>
      </c>
      <c r="CT5">
        <v>3.8490000000000002</v>
      </c>
      <c r="CU5">
        <v>105.333</v>
      </c>
      <c r="CV5">
        <v>109.182</v>
      </c>
      <c r="CW5">
        <v>101.113</v>
      </c>
      <c r="CX5">
        <v>2712.1959999999899</v>
      </c>
      <c r="CY5">
        <v>5934.1350000000002</v>
      </c>
      <c r="CZ5">
        <v>260.01600000000002</v>
      </c>
      <c r="DA5">
        <v>116775</v>
      </c>
      <c r="DB5">
        <v>4878</v>
      </c>
      <c r="DC5">
        <v>40226</v>
      </c>
      <c r="DD5">
        <v>351</v>
      </c>
      <c r="DE5">
        <v>127</v>
      </c>
      <c r="DF5">
        <v>1442</v>
      </c>
      <c r="DG5">
        <v>870</v>
      </c>
      <c r="DH5">
        <v>371</v>
      </c>
      <c r="DI5">
        <v>1482.71587712573</v>
      </c>
      <c r="DJ5">
        <v>23207</v>
      </c>
      <c r="DK5">
        <v>657317</v>
      </c>
      <c r="DL5">
        <v>29.013000000000002</v>
      </c>
      <c r="DM5">
        <v>17.420999999999999</v>
      </c>
      <c r="DN5">
        <v>19015.632925000202</v>
      </c>
      <c r="DO5">
        <v>11420.713242</v>
      </c>
      <c r="DP5">
        <v>10315.681286999999</v>
      </c>
      <c r="DQ5">
        <v>4376.4481479999904</v>
      </c>
      <c r="DR5">
        <v>6.3250000000000002</v>
      </c>
      <c r="DS5">
        <v>45134.800602000098</v>
      </c>
      <c r="DT5">
        <v>31200</v>
      </c>
      <c r="DU5">
        <v>15.9174689924847</v>
      </c>
      <c r="DV5">
        <v>409.55838447484501</v>
      </c>
      <c r="DW5">
        <v>1557.1078383369399</v>
      </c>
      <c r="DX5">
        <v>224.65628411754</v>
      </c>
      <c r="DY5">
        <v>8.0389558996462398</v>
      </c>
      <c r="DZ5">
        <v>408.37971958134</v>
      </c>
      <c r="EA5">
        <v>0</v>
      </c>
      <c r="EB5">
        <v>2623.6586514027899</v>
      </c>
      <c r="EC5">
        <v>0</v>
      </c>
      <c r="ED5">
        <v>0</v>
      </c>
      <c r="EE5">
        <v>0</v>
      </c>
      <c r="EF5">
        <v>2606.6186514028</v>
      </c>
      <c r="EG5">
        <v>2606.6186514028</v>
      </c>
      <c r="EH5">
        <v>0</v>
      </c>
      <c r="EI5">
        <v>0</v>
      </c>
      <c r="EJ5">
        <v>219.83187320856999</v>
      </c>
      <c r="EK5">
        <v>217.04830814266001</v>
      </c>
      <c r="EL5">
        <v>2169.7384700515699</v>
      </c>
      <c r="EM5">
        <v>2606.6186514028</v>
      </c>
      <c r="EN5">
        <v>0</v>
      </c>
      <c r="EO5">
        <v>0</v>
      </c>
      <c r="EP5">
        <v>83.109484439966593</v>
      </c>
      <c r="EQ5">
        <v>212.17497449409501</v>
      </c>
      <c r="ER5">
        <v>2311.3341924687402</v>
      </c>
      <c r="ES5">
        <v>2606.6186514028</v>
      </c>
      <c r="ET5">
        <v>0</v>
      </c>
      <c r="EU5">
        <v>535.73922685687603</v>
      </c>
      <c r="EV5">
        <v>1577.1451843087</v>
      </c>
      <c r="EW5">
        <v>300.84280132476101</v>
      </c>
      <c r="EX5">
        <v>22.832337001255301</v>
      </c>
      <c r="EY5">
        <v>875.846940856797</v>
      </c>
      <c r="EZ5">
        <v>42.343164341121501</v>
      </c>
      <c r="FA5">
        <v>3354.74965468951</v>
      </c>
      <c r="FB5">
        <v>0</v>
      </c>
      <c r="FC5">
        <v>29.474903088028601</v>
      </c>
      <c r="FD5">
        <v>90.399710091012295</v>
      </c>
      <c r="FE5">
        <v>3206.6050415104601</v>
      </c>
      <c r="FF5">
        <v>3326.4796546895</v>
      </c>
      <c r="FG5">
        <v>0</v>
      </c>
      <c r="FH5">
        <v>81.545821587470002</v>
      </c>
      <c r="FI5">
        <v>884.11087769748497</v>
      </c>
      <c r="FJ5">
        <v>1726.7449286963699</v>
      </c>
      <c r="FK5">
        <v>634.07802670818705</v>
      </c>
      <c r="FL5">
        <v>3326.47965468951</v>
      </c>
      <c r="FM5">
        <v>0</v>
      </c>
      <c r="FN5">
        <v>0</v>
      </c>
      <c r="FO5">
        <v>313.30801517669801</v>
      </c>
      <c r="FP5">
        <v>677.33303842460498</v>
      </c>
      <c r="FQ5">
        <v>2335.8386010882</v>
      </c>
      <c r="FR5">
        <v>3326.4796546895</v>
      </c>
      <c r="FS5">
        <v>0</v>
      </c>
      <c r="FT5">
        <v>2026.14651837468</v>
      </c>
      <c r="FU5">
        <v>7354.4811336936</v>
      </c>
      <c r="FV5">
        <v>1501.9127214591199</v>
      </c>
      <c r="FW5">
        <v>259.33595185668003</v>
      </c>
      <c r="FX5">
        <v>6913.2223883114902</v>
      </c>
      <c r="FY5">
        <v>607.38261599915404</v>
      </c>
      <c r="FZ5">
        <v>18662.4813296947</v>
      </c>
      <c r="GA5">
        <v>0</v>
      </c>
      <c r="GB5">
        <v>1065.4623656015799</v>
      </c>
      <c r="GC5">
        <v>586.36313746206599</v>
      </c>
      <c r="GD5">
        <v>16692.105826631101</v>
      </c>
      <c r="GE5">
        <v>18343.9313296947</v>
      </c>
      <c r="GF5">
        <v>69.508115478615295</v>
      </c>
      <c r="GG5">
        <v>467.29014994680398</v>
      </c>
      <c r="GH5">
        <v>9125.37843107765</v>
      </c>
      <c r="GI5">
        <v>8164.1759733939698</v>
      </c>
      <c r="GJ5">
        <v>517.57865979769599</v>
      </c>
      <c r="GK5">
        <v>18343.9313296947</v>
      </c>
      <c r="GL5">
        <v>0</v>
      </c>
      <c r="GM5">
        <v>543.57354640710503</v>
      </c>
      <c r="GN5">
        <v>5074.74145241509</v>
      </c>
      <c r="GO5">
        <v>5090.1898494814905</v>
      </c>
      <c r="GP5">
        <v>7635.4264813910404</v>
      </c>
      <c r="GQ5">
        <v>18343.9313296947</v>
      </c>
      <c r="GR5">
        <v>0</v>
      </c>
      <c r="GS5">
        <v>9222.7942400224892</v>
      </c>
      <c r="GT5">
        <v>17519.204250911</v>
      </c>
      <c r="GU5">
        <v>4139.9038898121998</v>
      </c>
      <c r="GV5">
        <v>2685.2420285764301</v>
      </c>
      <c r="GW5">
        <v>14356.452412270801</v>
      </c>
      <c r="GX5">
        <v>10647.7440955972</v>
      </c>
      <c r="GY5">
        <v>58571.3409171901</v>
      </c>
      <c r="GZ5">
        <v>0</v>
      </c>
      <c r="HA5">
        <v>8269.6682931952</v>
      </c>
      <c r="HB5">
        <v>4967.9215768942404</v>
      </c>
      <c r="HC5">
        <v>44834.521047100701</v>
      </c>
      <c r="HD5">
        <v>58072.110917190097</v>
      </c>
      <c r="HE5">
        <v>164.18627644780901</v>
      </c>
      <c r="HF5">
        <v>8759.4065082831894</v>
      </c>
      <c r="HG5">
        <v>28137.796248884501</v>
      </c>
      <c r="HH5">
        <v>20729.0663747209</v>
      </c>
      <c r="HI5">
        <v>281.65550885368702</v>
      </c>
      <c r="HJ5">
        <v>58072.110917190003</v>
      </c>
      <c r="HK5">
        <v>0</v>
      </c>
      <c r="HL5">
        <v>4808.0628288304497</v>
      </c>
      <c r="HM5">
        <v>28826.984180723699</v>
      </c>
      <c r="HN5">
        <v>12356.679859063001</v>
      </c>
      <c r="HO5">
        <v>12080.384048573</v>
      </c>
      <c r="HP5">
        <v>58072.110917190097</v>
      </c>
      <c r="HQ5">
        <v>0</v>
      </c>
      <c r="HR5">
        <v>10230.8807073404</v>
      </c>
      <c r="HS5">
        <v>6495.0315093019599</v>
      </c>
      <c r="HT5">
        <v>5358.0849781399102</v>
      </c>
      <c r="HU5">
        <v>14485.7416656818</v>
      </c>
      <c r="HV5">
        <v>3327.6352567284898</v>
      </c>
      <c r="HW5">
        <v>23616.0524685575</v>
      </c>
      <c r="HX5">
        <v>63513.42658575</v>
      </c>
      <c r="HY5">
        <v>0</v>
      </c>
      <c r="HZ5">
        <v>6616.4793646442304</v>
      </c>
      <c r="IA5">
        <v>32470.3158707035</v>
      </c>
      <c r="IB5">
        <v>24426.631350402298</v>
      </c>
      <c r="IC5">
        <v>63513.42658575</v>
      </c>
      <c r="ID5">
        <v>0</v>
      </c>
      <c r="IE5">
        <v>11172.454898779801</v>
      </c>
      <c r="IF5">
        <v>28090.836723205</v>
      </c>
      <c r="IG5">
        <v>24250.1349637653</v>
      </c>
      <c r="IH5">
        <v>0</v>
      </c>
      <c r="II5">
        <v>63513.426585750101</v>
      </c>
      <c r="IJ5">
        <v>0</v>
      </c>
      <c r="IK5">
        <v>6259.1598290597703</v>
      </c>
      <c r="IL5">
        <v>32244.485179669999</v>
      </c>
      <c r="IM5">
        <v>13112.4278443149</v>
      </c>
      <c r="IN5">
        <v>11897.3537327054</v>
      </c>
      <c r="IO5">
        <v>63513.42658575</v>
      </c>
      <c r="IP5">
        <v>0</v>
      </c>
      <c r="IQ5">
        <v>91667.393182665095</v>
      </c>
      <c r="IR5">
        <v>9408.0300300559993</v>
      </c>
      <c r="IS5">
        <v>16500.676741294599</v>
      </c>
      <c r="IT5">
        <v>121048.82798641401</v>
      </c>
      <c r="IU5">
        <v>0</v>
      </c>
      <c r="IV5">
        <v>33913.594724960501</v>
      </c>
      <c r="IW5">
        <v>272538.52266538999</v>
      </c>
      <c r="IX5">
        <v>0</v>
      </c>
      <c r="IY5">
        <v>110890.21051411</v>
      </c>
      <c r="IZ5">
        <v>34918.600893399998</v>
      </c>
      <c r="JA5">
        <v>126729.711257881</v>
      </c>
      <c r="JB5">
        <v>272538.52266539098</v>
      </c>
      <c r="JC5">
        <v>0</v>
      </c>
      <c r="JD5">
        <v>41126.462401953198</v>
      </c>
      <c r="JE5">
        <v>120705.870605383</v>
      </c>
      <c r="JF5">
        <v>110706.18965805401</v>
      </c>
      <c r="JG5">
        <v>0</v>
      </c>
      <c r="JH5">
        <v>272538.52266538999</v>
      </c>
      <c r="JI5">
        <v>0</v>
      </c>
      <c r="JJ5">
        <v>44264.516703101697</v>
      </c>
      <c r="JK5">
        <v>129277.77909125399</v>
      </c>
      <c r="JL5">
        <v>37584.346154366598</v>
      </c>
      <c r="JM5">
        <v>61411.880716667998</v>
      </c>
      <c r="JN5">
        <v>272538.52266538999</v>
      </c>
      <c r="JO5">
        <v>15.9174689924847</v>
      </c>
      <c r="JP5">
        <v>114092.51225973399</v>
      </c>
      <c r="JQ5">
        <v>43910.999946608201</v>
      </c>
      <c r="JR5">
        <v>28026.077416148099</v>
      </c>
      <c r="JS5">
        <v>138510.018925429</v>
      </c>
      <c r="JT5">
        <v>25881.536717748899</v>
      </c>
      <c r="JU5">
        <v>68827.117069455402</v>
      </c>
      <c r="JV5">
        <v>419264.17980411701</v>
      </c>
      <c r="JW5">
        <v>0</v>
      </c>
      <c r="JX5">
        <v>126871.29544063901</v>
      </c>
      <c r="JY5">
        <v>73033.601188550805</v>
      </c>
      <c r="JZ5">
        <v>218496.19317492799</v>
      </c>
      <c r="KA5">
        <v>418401.08980411798</v>
      </c>
      <c r="KB5">
        <v>233.694391926424</v>
      </c>
      <c r="KC5">
        <v>61607.159780550399</v>
      </c>
      <c r="KD5">
        <v>187163.82475945601</v>
      </c>
      <c r="KE5">
        <v>165793.36020677301</v>
      </c>
      <c r="KF5">
        <v>3603.05066541113</v>
      </c>
      <c r="KG5">
        <v>418401.08980411699</v>
      </c>
      <c r="KH5">
        <v>0</v>
      </c>
      <c r="KI5">
        <v>55875.312907398999</v>
      </c>
      <c r="KJ5">
        <v>195820.40740367901</v>
      </c>
      <c r="KK5">
        <v>69033.151720144699</v>
      </c>
      <c r="KL5">
        <v>97672.217772894306</v>
      </c>
      <c r="KM5">
        <v>418401.08980411699</v>
      </c>
      <c r="KN5">
        <v>47615</v>
      </c>
      <c r="KO5">
        <v>6</v>
      </c>
      <c r="KP5">
        <v>50</v>
      </c>
      <c r="KQ5">
        <v>286</v>
      </c>
      <c r="KR5">
        <v>26</v>
      </c>
      <c r="KS5">
        <v>1</v>
      </c>
      <c r="KT5">
        <v>45</v>
      </c>
      <c r="KU5">
        <v>0</v>
      </c>
      <c r="KV5">
        <v>414</v>
      </c>
      <c r="KW5">
        <v>0</v>
      </c>
      <c r="KX5">
        <v>0</v>
      </c>
      <c r="KY5">
        <v>0</v>
      </c>
      <c r="KZ5">
        <v>410</v>
      </c>
      <c r="LA5">
        <v>410</v>
      </c>
      <c r="LB5">
        <v>0</v>
      </c>
      <c r="LC5">
        <v>0</v>
      </c>
      <c r="LD5">
        <v>18</v>
      </c>
      <c r="LE5">
        <v>22</v>
      </c>
      <c r="LF5">
        <v>370</v>
      </c>
      <c r="LG5">
        <v>410</v>
      </c>
      <c r="LH5">
        <v>0</v>
      </c>
      <c r="LI5">
        <v>0</v>
      </c>
      <c r="LJ5">
        <v>7</v>
      </c>
      <c r="LK5">
        <v>20</v>
      </c>
      <c r="LL5">
        <v>383</v>
      </c>
      <c r="LM5">
        <v>410</v>
      </c>
      <c r="LN5">
        <v>0</v>
      </c>
      <c r="LO5">
        <v>21</v>
      </c>
      <c r="LP5">
        <v>64</v>
      </c>
      <c r="LQ5">
        <v>12</v>
      </c>
      <c r="LR5">
        <v>1</v>
      </c>
      <c r="LS5">
        <v>37</v>
      </c>
      <c r="LT5">
        <v>2</v>
      </c>
      <c r="LU5">
        <v>137</v>
      </c>
      <c r="LV5">
        <v>0</v>
      </c>
      <c r="LW5">
        <v>1</v>
      </c>
      <c r="LX5">
        <v>4</v>
      </c>
      <c r="LY5">
        <v>131</v>
      </c>
      <c r="LZ5">
        <v>136</v>
      </c>
      <c r="MA5">
        <v>0</v>
      </c>
      <c r="MB5">
        <v>3</v>
      </c>
      <c r="MC5">
        <v>36</v>
      </c>
      <c r="MD5">
        <v>69</v>
      </c>
      <c r="ME5">
        <v>28</v>
      </c>
      <c r="MF5">
        <v>136</v>
      </c>
      <c r="MG5">
        <v>0</v>
      </c>
      <c r="MH5">
        <v>0</v>
      </c>
      <c r="MI5">
        <v>13</v>
      </c>
      <c r="MJ5">
        <v>28</v>
      </c>
      <c r="MK5">
        <v>95</v>
      </c>
      <c r="ML5">
        <v>136</v>
      </c>
      <c r="MM5">
        <v>0</v>
      </c>
      <c r="MN5">
        <v>26</v>
      </c>
      <c r="MO5">
        <v>108</v>
      </c>
      <c r="MP5">
        <v>24</v>
      </c>
      <c r="MQ5">
        <v>3</v>
      </c>
      <c r="MR5">
        <v>102</v>
      </c>
      <c r="MS5">
        <v>7</v>
      </c>
      <c r="MT5">
        <v>270</v>
      </c>
      <c r="MU5">
        <v>0</v>
      </c>
      <c r="MV5">
        <v>13</v>
      </c>
      <c r="MW5">
        <v>7</v>
      </c>
      <c r="MX5">
        <v>247</v>
      </c>
      <c r="MY5">
        <v>267</v>
      </c>
      <c r="MZ5">
        <v>1</v>
      </c>
      <c r="NA5">
        <v>6</v>
      </c>
      <c r="NB5">
        <v>128</v>
      </c>
      <c r="NC5">
        <v>123</v>
      </c>
      <c r="ND5">
        <v>9</v>
      </c>
      <c r="NE5">
        <v>267</v>
      </c>
      <c r="NF5">
        <v>0</v>
      </c>
      <c r="NG5">
        <v>7</v>
      </c>
      <c r="NH5">
        <v>64</v>
      </c>
      <c r="NI5">
        <v>78</v>
      </c>
      <c r="NJ5">
        <v>118</v>
      </c>
      <c r="NK5">
        <v>267</v>
      </c>
      <c r="NL5">
        <v>0</v>
      </c>
      <c r="NM5">
        <v>26</v>
      </c>
      <c r="NN5">
        <v>64</v>
      </c>
      <c r="NO5">
        <v>15</v>
      </c>
      <c r="NP5">
        <v>7</v>
      </c>
      <c r="NQ5">
        <v>57</v>
      </c>
      <c r="NR5">
        <v>32</v>
      </c>
      <c r="NS5">
        <v>201</v>
      </c>
      <c r="NT5">
        <v>0</v>
      </c>
      <c r="NU5">
        <v>27</v>
      </c>
      <c r="NV5">
        <v>11</v>
      </c>
      <c r="NW5">
        <v>161</v>
      </c>
      <c r="NX5">
        <v>199</v>
      </c>
      <c r="NY5">
        <v>1</v>
      </c>
      <c r="NZ5">
        <v>29</v>
      </c>
      <c r="OA5">
        <v>99</v>
      </c>
      <c r="OB5">
        <v>69</v>
      </c>
      <c r="OC5">
        <v>1</v>
      </c>
      <c r="OD5">
        <v>199</v>
      </c>
      <c r="OE5">
        <v>0</v>
      </c>
      <c r="OF5">
        <v>17</v>
      </c>
      <c r="OG5">
        <v>95</v>
      </c>
      <c r="OH5">
        <v>43</v>
      </c>
      <c r="OI5">
        <v>44</v>
      </c>
      <c r="OJ5">
        <v>199</v>
      </c>
      <c r="OK5">
        <v>0</v>
      </c>
      <c r="OL5">
        <v>9</v>
      </c>
      <c r="OM5">
        <v>7</v>
      </c>
      <c r="ON5">
        <v>5</v>
      </c>
      <c r="OO5">
        <v>14</v>
      </c>
      <c r="OP5">
        <v>3</v>
      </c>
      <c r="OQ5">
        <v>24</v>
      </c>
      <c r="OR5">
        <v>62</v>
      </c>
      <c r="OS5">
        <v>0</v>
      </c>
      <c r="OT5">
        <v>7</v>
      </c>
      <c r="OU5">
        <v>34</v>
      </c>
      <c r="OV5">
        <v>21</v>
      </c>
      <c r="OW5">
        <v>62</v>
      </c>
      <c r="OX5">
        <v>0</v>
      </c>
      <c r="OY5">
        <v>11</v>
      </c>
      <c r="OZ5">
        <v>28</v>
      </c>
      <c r="PA5">
        <v>23</v>
      </c>
      <c r="PB5">
        <v>0</v>
      </c>
      <c r="PC5">
        <v>62</v>
      </c>
      <c r="PD5">
        <v>0</v>
      </c>
      <c r="PE5">
        <v>6</v>
      </c>
      <c r="PF5">
        <v>33</v>
      </c>
      <c r="PG5">
        <v>13</v>
      </c>
      <c r="PH5">
        <v>10</v>
      </c>
      <c r="PI5">
        <v>62</v>
      </c>
      <c r="PJ5">
        <v>0</v>
      </c>
      <c r="PK5">
        <v>15</v>
      </c>
      <c r="PL5">
        <v>3</v>
      </c>
      <c r="PM5">
        <v>3</v>
      </c>
      <c r="PN5">
        <v>20</v>
      </c>
      <c r="PO5">
        <v>0</v>
      </c>
      <c r="PP5">
        <v>8</v>
      </c>
      <c r="PQ5">
        <v>49</v>
      </c>
      <c r="PR5">
        <v>0</v>
      </c>
      <c r="PS5">
        <v>11</v>
      </c>
      <c r="PT5">
        <v>15</v>
      </c>
      <c r="PU5">
        <v>23</v>
      </c>
      <c r="PV5">
        <v>49</v>
      </c>
      <c r="PW5">
        <v>0</v>
      </c>
      <c r="PX5">
        <v>8</v>
      </c>
      <c r="PY5">
        <v>18</v>
      </c>
      <c r="PZ5">
        <v>23</v>
      </c>
      <c r="QA5">
        <v>0</v>
      </c>
      <c r="QB5">
        <v>49</v>
      </c>
      <c r="QC5">
        <v>0</v>
      </c>
      <c r="QD5">
        <v>10</v>
      </c>
      <c r="QE5">
        <v>19</v>
      </c>
      <c r="QF5">
        <v>7</v>
      </c>
      <c r="QG5">
        <v>13</v>
      </c>
      <c r="QH5">
        <v>49</v>
      </c>
      <c r="QI5">
        <v>6</v>
      </c>
      <c r="QJ5">
        <v>147</v>
      </c>
      <c r="QK5">
        <v>532</v>
      </c>
      <c r="QL5">
        <v>85</v>
      </c>
      <c r="QM5">
        <v>46</v>
      </c>
      <c r="QN5">
        <v>244</v>
      </c>
      <c r="QO5">
        <v>73</v>
      </c>
      <c r="QP5">
        <v>1133</v>
      </c>
      <c r="QQ5">
        <v>0</v>
      </c>
      <c r="QR5">
        <v>59</v>
      </c>
      <c r="QS5">
        <v>71</v>
      </c>
      <c r="QT5">
        <v>993</v>
      </c>
      <c r="QU5">
        <v>1123</v>
      </c>
      <c r="QV5">
        <v>2</v>
      </c>
      <c r="QW5">
        <v>57</v>
      </c>
      <c r="QX5">
        <v>327</v>
      </c>
      <c r="QY5">
        <v>329</v>
      </c>
      <c r="QZ5">
        <v>408</v>
      </c>
      <c r="RA5">
        <v>1123</v>
      </c>
      <c r="RB5">
        <v>0</v>
      </c>
      <c r="RC5">
        <v>40</v>
      </c>
      <c r="RD5">
        <v>231</v>
      </c>
      <c r="RE5">
        <v>189</v>
      </c>
      <c r="RF5">
        <v>663</v>
      </c>
      <c r="RG5">
        <v>1123</v>
      </c>
      <c r="RH5">
        <v>6733.5749999999998</v>
      </c>
      <c r="RI5">
        <v>0</v>
      </c>
      <c r="RJ5">
        <v>10.067</v>
      </c>
      <c r="RK5">
        <v>6.6719999999999997</v>
      </c>
      <c r="RL5">
        <v>0</v>
      </c>
      <c r="RM5">
        <v>393.14400000000001</v>
      </c>
      <c r="RN5">
        <v>0</v>
      </c>
      <c r="RO5">
        <v>0</v>
      </c>
      <c r="RP5">
        <v>0</v>
      </c>
      <c r="RQ5">
        <v>64.900000000000006</v>
      </c>
      <c r="RR5">
        <v>147.69999999999999</v>
      </c>
      <c r="RS5">
        <v>0</v>
      </c>
      <c r="RT5">
        <v>147.69999999999999</v>
      </c>
      <c r="RU5">
        <v>0.30499999999999999</v>
      </c>
      <c r="RV5">
        <v>99.4</v>
      </c>
      <c r="RW5">
        <v>0</v>
      </c>
      <c r="RX5">
        <v>99.4</v>
      </c>
      <c r="RY5">
        <v>39.909484999999997</v>
      </c>
      <c r="RZ5">
        <v>2106</v>
      </c>
      <c r="SA5">
        <v>4274</v>
      </c>
      <c r="SB5">
        <v>6419.9094850000001</v>
      </c>
      <c r="SC5">
        <v>87752689</v>
      </c>
      <c r="SD5">
        <v>0</v>
      </c>
      <c r="SE5">
        <v>0</v>
      </c>
      <c r="SF5">
        <v>3446</v>
      </c>
      <c r="SG5">
        <v>3446</v>
      </c>
      <c r="SH5">
        <v>0</v>
      </c>
      <c r="SI5">
        <v>0.46672999999999898</v>
      </c>
      <c r="SJ5">
        <v>1.9E-3</v>
      </c>
      <c r="SK5">
        <v>0.176699999999999</v>
      </c>
      <c r="SL5">
        <v>5.1699999999999899E-2</v>
      </c>
      <c r="SM5">
        <v>0.76969999999999894</v>
      </c>
      <c r="SN5">
        <v>0</v>
      </c>
      <c r="SO5">
        <v>0</v>
      </c>
      <c r="SP5">
        <v>0</v>
      </c>
      <c r="SQ5">
        <v>0</v>
      </c>
      <c r="SR5">
        <v>0.999999999999999</v>
      </c>
      <c r="SS5">
        <v>0</v>
      </c>
      <c r="ST5">
        <v>0</v>
      </c>
      <c r="SU5">
        <v>3.0999999999999999E-3</v>
      </c>
      <c r="SV5">
        <v>0.9265000000000001</v>
      </c>
      <c r="SW5">
        <v>7.0400000000000004E-2</v>
      </c>
      <c r="SX5">
        <v>1</v>
      </c>
      <c r="SY5">
        <v>0</v>
      </c>
      <c r="SZ5">
        <v>0</v>
      </c>
      <c r="TA5">
        <v>0</v>
      </c>
      <c r="TB5">
        <v>0</v>
      </c>
      <c r="TC5">
        <v>0</v>
      </c>
      <c r="TD5">
        <v>0</v>
      </c>
      <c r="TE5">
        <v>0</v>
      </c>
      <c r="TF5">
        <v>0</v>
      </c>
      <c r="TG5">
        <v>0</v>
      </c>
      <c r="TH5">
        <v>0</v>
      </c>
      <c r="TI5">
        <v>0</v>
      </c>
      <c r="TJ5">
        <v>0</v>
      </c>
      <c r="TK5">
        <v>0</v>
      </c>
      <c r="TL5">
        <v>0</v>
      </c>
      <c r="TM5">
        <v>0</v>
      </c>
      <c r="TN5">
        <v>380424.66248677799</v>
      </c>
      <c r="TO5">
        <v>115340.80034383301</v>
      </c>
      <c r="TP5">
        <v>495765.46283061098</v>
      </c>
      <c r="TQ5">
        <v>4124.33</v>
      </c>
      <c r="TR5">
        <v>48</v>
      </c>
      <c r="TS5">
        <v>0</v>
      </c>
      <c r="TT5">
        <v>0</v>
      </c>
      <c r="TU5">
        <v>1464</v>
      </c>
      <c r="TV5">
        <v>130</v>
      </c>
      <c r="TW5">
        <v>10233217.8104553</v>
      </c>
      <c r="TX5">
        <v>0.1531484896709</v>
      </c>
      <c r="TY5">
        <v>0.427706384128551</v>
      </c>
      <c r="TZ5">
        <v>806.86085674409901</v>
      </c>
      <c r="UA5">
        <v>5.9865140135396402</v>
      </c>
      <c r="UB5">
        <v>37.1308002463755</v>
      </c>
      <c r="UC5">
        <v>6496098.4084000001</v>
      </c>
      <c r="UD5">
        <v>14.950891778156301</v>
      </c>
      <c r="UE5">
        <v>14.6079589672786</v>
      </c>
    </row>
    <row r="6" spans="1:583">
      <c r="A6" t="str">
        <v>ANH16</v>
      </c>
      <c r="B6" s="1" t="s">
        <v>10</v>
      </c>
      <c r="C6" s="1" t="s">
        <v>5</v>
      </c>
      <c r="D6" s="1">
        <v>1.04043261231281</v>
      </c>
      <c r="E6">
        <v>9.4644590060809008</v>
      </c>
      <c r="F6">
        <v>-0.14399999999999999</v>
      </c>
      <c r="G6">
        <v>1.1339999999999999</v>
      </c>
      <c r="H6">
        <v>0</v>
      </c>
      <c r="I6">
        <v>28.993134309999601</v>
      </c>
      <c r="J6">
        <v>0.22920427290173001</v>
      </c>
      <c r="K6">
        <v>46.315661417098703</v>
      </c>
      <c r="L6">
        <v>19.9849931326</v>
      </c>
      <c r="M6">
        <v>13.593354710356801</v>
      </c>
      <c r="N6">
        <v>25.064897882155599</v>
      </c>
      <c r="O6">
        <v>-0.61299999999999999</v>
      </c>
      <c r="P6">
        <v>5.149</v>
      </c>
      <c r="Q6">
        <v>0</v>
      </c>
      <c r="R6">
        <v>0</v>
      </c>
      <c r="S6">
        <v>1.7345942793553899</v>
      </c>
      <c r="T6">
        <v>71.057405720644596</v>
      </c>
      <c r="U6">
        <v>0.18701978999999999</v>
      </c>
      <c r="V6">
        <v>53.851501999054904</v>
      </c>
      <c r="W6">
        <v>0.37095344936045299</v>
      </c>
      <c r="X6">
        <v>0</v>
      </c>
      <c r="Y6">
        <v>0</v>
      </c>
      <c r="Z6">
        <v>0</v>
      </c>
      <c r="AA6">
        <v>0</v>
      </c>
      <c r="AB6">
        <v>0</v>
      </c>
      <c r="AC6">
        <v>21.172999999999998</v>
      </c>
      <c r="AD6">
        <v>0</v>
      </c>
      <c r="AE6">
        <v>0</v>
      </c>
      <c r="AF6">
        <v>-0.53131033759697999</v>
      </c>
      <c r="AG6">
        <v>-5.3860000000000001</v>
      </c>
      <c r="AH6">
        <v>0</v>
      </c>
      <c r="AI6">
        <v>0</v>
      </c>
      <c r="AJ6">
        <v>0</v>
      </c>
      <c r="AK6">
        <v>1.2538646477992099</v>
      </c>
      <c r="AL6">
        <v>27.1041353522008</v>
      </c>
      <c r="AM6">
        <v>0</v>
      </c>
      <c r="AN6">
        <v>12.6645265286162</v>
      </c>
      <c r="AO6">
        <v>0</v>
      </c>
      <c r="AP6">
        <v>-2.8620000000000001</v>
      </c>
      <c r="AQ6">
        <v>0</v>
      </c>
      <c r="AR6">
        <v>0</v>
      </c>
      <c r="AS6">
        <v>0</v>
      </c>
      <c r="AT6">
        <v>0</v>
      </c>
      <c r="AU6">
        <v>8.5229999999999997</v>
      </c>
      <c r="AV6">
        <v>0</v>
      </c>
      <c r="AW6">
        <v>0</v>
      </c>
      <c r="AX6">
        <v>34.3689999999999</v>
      </c>
      <c r="AY6">
        <v>-9.0049999999999901</v>
      </c>
      <c r="AZ6">
        <v>6.2829999999999897</v>
      </c>
      <c r="BA6">
        <v>0</v>
      </c>
      <c r="BB6">
        <v>28.993134309999601</v>
      </c>
      <c r="BC6">
        <v>3.2176632000563199</v>
      </c>
      <c r="BD6">
        <v>174.173202489944</v>
      </c>
      <c r="BE6">
        <v>20.1720129226</v>
      </c>
      <c r="BF6">
        <v>80.109383238027903</v>
      </c>
      <c r="BG6">
        <v>0</v>
      </c>
      <c r="BH6">
        <v>0</v>
      </c>
      <c r="BI6">
        <v>13.0876069065</v>
      </c>
      <c r="BJ6">
        <v>0</v>
      </c>
      <c r="BK6">
        <v>3.3783090100000002</v>
      </c>
      <c r="BL6">
        <v>1.7986344000000001</v>
      </c>
      <c r="BM6">
        <v>0</v>
      </c>
      <c r="BN6">
        <v>2.4614503818000002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13.0876069065</v>
      </c>
      <c r="CD6">
        <v>2.4614503818000002</v>
      </c>
      <c r="CE6">
        <v>3.3783090100000002</v>
      </c>
      <c r="CF6">
        <v>1.7986344000000001</v>
      </c>
      <c r="CG6">
        <v>8.2000000000000003E-2</v>
      </c>
      <c r="CH6">
        <v>0</v>
      </c>
      <c r="CI6">
        <v>0</v>
      </c>
      <c r="CJ6">
        <v>8.2000000000000003E-2</v>
      </c>
      <c r="CK6">
        <v>0</v>
      </c>
      <c r="CL6">
        <v>0</v>
      </c>
      <c r="CM6">
        <v>0</v>
      </c>
      <c r="CN6">
        <v>0</v>
      </c>
      <c r="CO6">
        <v>22.324999999999999</v>
      </c>
      <c r="CP6">
        <v>1.0369999999999999</v>
      </c>
      <c r="CQ6">
        <v>587.13800000000003</v>
      </c>
      <c r="CR6">
        <v>1910.953</v>
      </c>
      <c r="CS6">
        <v>2498.0909999999999</v>
      </c>
      <c r="CT6">
        <v>3.5750000000000002</v>
      </c>
      <c r="CU6">
        <v>108.16500000000001</v>
      </c>
      <c r="CV6">
        <v>111.74</v>
      </c>
      <c r="CW6">
        <v>101.616</v>
      </c>
      <c r="CX6">
        <v>2711.4470000000001</v>
      </c>
      <c r="CY6">
        <v>5927.8890000000001</v>
      </c>
      <c r="CZ6">
        <v>253.745</v>
      </c>
      <c r="DA6">
        <v>119256</v>
      </c>
      <c r="DB6">
        <v>5521</v>
      </c>
      <c r="DC6">
        <v>43671</v>
      </c>
      <c r="DD6">
        <v>340</v>
      </c>
      <c r="DE6">
        <v>126</v>
      </c>
      <c r="DF6">
        <v>1458</v>
      </c>
      <c r="DG6">
        <v>855</v>
      </c>
      <c r="DH6">
        <v>371</v>
      </c>
      <c r="DI6">
        <v>1659.9288703971199</v>
      </c>
      <c r="DJ6">
        <v>22889</v>
      </c>
      <c r="DK6">
        <v>587444</v>
      </c>
      <c r="DL6">
        <v>28.977</v>
      </c>
      <c r="DM6">
        <v>7.048</v>
      </c>
      <c r="DN6">
        <v>19147.501308999901</v>
      </c>
      <c r="DO6">
        <v>11474.3153479999</v>
      </c>
      <c r="DP6">
        <v>10319.223247</v>
      </c>
      <c r="DQ6">
        <v>4431.4310439999999</v>
      </c>
      <c r="DR6">
        <v>6.3250000000000002</v>
      </c>
      <c r="DS6">
        <v>45378.795947999701</v>
      </c>
      <c r="DT6">
        <v>31200</v>
      </c>
      <c r="DU6">
        <v>16.4496091276086</v>
      </c>
      <c r="DV6">
        <v>384.29133957968099</v>
      </c>
      <c r="DW6">
        <v>1468.7846660538401</v>
      </c>
      <c r="DX6">
        <v>209.71608440957101</v>
      </c>
      <c r="DY6">
        <v>7.8626957635606702</v>
      </c>
      <c r="DZ6">
        <v>416.85926908572497</v>
      </c>
      <c r="EA6">
        <v>0</v>
      </c>
      <c r="EB6">
        <v>2503.9636640199801</v>
      </c>
      <c r="EC6">
        <v>0</v>
      </c>
      <c r="ED6">
        <v>0</v>
      </c>
      <c r="EE6">
        <v>0</v>
      </c>
      <c r="EF6">
        <v>2487.9386903761801</v>
      </c>
      <c r="EG6">
        <v>2487.9386903761801</v>
      </c>
      <c r="EH6">
        <v>0</v>
      </c>
      <c r="EI6">
        <v>0</v>
      </c>
      <c r="EJ6">
        <v>233</v>
      </c>
      <c r="EK6">
        <v>237.34</v>
      </c>
      <c r="EL6">
        <v>2017.59869037618</v>
      </c>
      <c r="EM6">
        <v>2487.9386903761801</v>
      </c>
      <c r="EN6">
        <v>0</v>
      </c>
      <c r="EO6">
        <v>0</v>
      </c>
      <c r="EP6">
        <v>51.04</v>
      </c>
      <c r="EQ6">
        <v>277.64</v>
      </c>
      <c r="ER6">
        <v>2159.2586903761799</v>
      </c>
      <c r="ES6">
        <v>2487.9386903761701</v>
      </c>
      <c r="ET6">
        <v>0</v>
      </c>
      <c r="EU6">
        <v>457.69703400163797</v>
      </c>
      <c r="EV6">
        <v>1213.54667645107</v>
      </c>
      <c r="EW6">
        <v>327.49126097916098</v>
      </c>
      <c r="EX6">
        <v>22.724806514507598</v>
      </c>
      <c r="EY6">
        <v>843.83310115435495</v>
      </c>
      <c r="EZ6">
        <v>40.243643890247</v>
      </c>
      <c r="FA6">
        <v>2905.5365229909698</v>
      </c>
      <c r="FB6">
        <v>0</v>
      </c>
      <c r="FC6">
        <v>20.6</v>
      </c>
      <c r="FD6">
        <v>85.43</v>
      </c>
      <c r="FE6">
        <v>2770.16</v>
      </c>
      <c r="FF6">
        <v>2876.19</v>
      </c>
      <c r="FG6">
        <v>0</v>
      </c>
      <c r="FH6">
        <v>0</v>
      </c>
      <c r="FI6">
        <v>982.92</v>
      </c>
      <c r="FJ6">
        <v>1613.02</v>
      </c>
      <c r="FK6">
        <v>280.24</v>
      </c>
      <c r="FL6">
        <v>2876.18</v>
      </c>
      <c r="FM6">
        <v>0</v>
      </c>
      <c r="FN6">
        <v>0</v>
      </c>
      <c r="FO6">
        <v>197.65</v>
      </c>
      <c r="FP6">
        <v>804.76</v>
      </c>
      <c r="FQ6">
        <v>1873.77</v>
      </c>
      <c r="FR6">
        <v>2876.18</v>
      </c>
      <c r="FS6">
        <v>0</v>
      </c>
      <c r="FT6">
        <v>1912.9955275406701</v>
      </c>
      <c r="FU6">
        <v>6784.0550878329004</v>
      </c>
      <c r="FV6">
        <v>1348.8833698088999</v>
      </c>
      <c r="FW6">
        <v>247.39681017502201</v>
      </c>
      <c r="FX6">
        <v>6776.38516920648</v>
      </c>
      <c r="FY6">
        <v>598.83367617446697</v>
      </c>
      <c r="FZ6">
        <v>17668.549640738402</v>
      </c>
      <c r="GA6">
        <v>0</v>
      </c>
      <c r="GB6">
        <v>1083.3599999999999</v>
      </c>
      <c r="GC6">
        <v>563.67999999999995</v>
      </c>
      <c r="GD6">
        <v>15865.9</v>
      </c>
      <c r="GE6">
        <v>17512.939999999999</v>
      </c>
      <c r="GF6">
        <v>70.900000000000006</v>
      </c>
      <c r="GG6">
        <v>548.34</v>
      </c>
      <c r="GH6">
        <v>8694.14</v>
      </c>
      <c r="GI6">
        <v>8044.09</v>
      </c>
      <c r="GJ6">
        <v>155.49</v>
      </c>
      <c r="GK6">
        <v>17512.96</v>
      </c>
      <c r="GL6">
        <v>0</v>
      </c>
      <c r="GM6">
        <v>425.99</v>
      </c>
      <c r="GN6">
        <v>5065.24</v>
      </c>
      <c r="GO6">
        <v>4953.16</v>
      </c>
      <c r="GP6">
        <v>7068.56</v>
      </c>
      <c r="GQ6">
        <v>17512.95</v>
      </c>
      <c r="GR6">
        <v>0</v>
      </c>
      <c r="GS6">
        <v>9773.4106624761498</v>
      </c>
      <c r="GT6">
        <v>18122.694642583599</v>
      </c>
      <c r="GU6">
        <v>4884.3575094690896</v>
      </c>
      <c r="GV6">
        <v>3321.1908107557801</v>
      </c>
      <c r="GW6">
        <v>13730.283678501</v>
      </c>
      <c r="GX6">
        <v>10692.806595039699</v>
      </c>
      <c r="GY6">
        <v>60524.743898825298</v>
      </c>
      <c r="GZ6">
        <v>0</v>
      </c>
      <c r="HA6">
        <v>8938.2800000000007</v>
      </c>
      <c r="HB6">
        <v>6264.16</v>
      </c>
      <c r="HC6">
        <v>44525.22</v>
      </c>
      <c r="HD6">
        <v>59727.66</v>
      </c>
      <c r="HE6">
        <v>174.62</v>
      </c>
      <c r="HF6">
        <v>8660.7099999999991</v>
      </c>
      <c r="HG6">
        <v>29474.67</v>
      </c>
      <c r="HH6">
        <v>21138.2</v>
      </c>
      <c r="HI6">
        <v>279.45</v>
      </c>
      <c r="HJ6">
        <v>59727.6499999999</v>
      </c>
      <c r="HK6">
        <v>0</v>
      </c>
      <c r="HL6">
        <v>4983.83</v>
      </c>
      <c r="HM6">
        <v>29227.9</v>
      </c>
      <c r="HN6">
        <v>13725.05</v>
      </c>
      <c r="HO6">
        <v>11790.88</v>
      </c>
      <c r="HP6">
        <v>59727.659999999902</v>
      </c>
      <c r="HQ6">
        <v>0</v>
      </c>
      <c r="HR6">
        <v>9562.5684312254707</v>
      </c>
      <c r="HS6">
        <v>6236.5202494728101</v>
      </c>
      <c r="HT6">
        <v>4717.6574860815899</v>
      </c>
      <c r="HU6">
        <v>13525.7591641011</v>
      </c>
      <c r="HV6">
        <v>3160.8449951386601</v>
      </c>
      <c r="HW6">
        <v>23932.460053803999</v>
      </c>
      <c r="HX6">
        <v>61135.810379823597</v>
      </c>
      <c r="HY6">
        <v>0</v>
      </c>
      <c r="HZ6">
        <v>6184.79</v>
      </c>
      <c r="IA6">
        <v>31035.51</v>
      </c>
      <c r="IB6">
        <v>23915.5</v>
      </c>
      <c r="IC6">
        <v>61135.799999999901</v>
      </c>
      <c r="ID6">
        <v>0</v>
      </c>
      <c r="IE6">
        <v>10946.01</v>
      </c>
      <c r="IF6">
        <v>26580.1</v>
      </c>
      <c r="IG6">
        <v>23609.7</v>
      </c>
      <c r="IH6">
        <v>0</v>
      </c>
      <c r="II6">
        <v>61135.81</v>
      </c>
      <c r="IJ6">
        <v>0</v>
      </c>
      <c r="IK6">
        <v>6080.41</v>
      </c>
      <c r="IL6">
        <v>31770.9</v>
      </c>
      <c r="IM6">
        <v>11277.53</v>
      </c>
      <c r="IN6">
        <v>12006.97</v>
      </c>
      <c r="IO6">
        <v>61135.81</v>
      </c>
      <c r="IP6">
        <v>0</v>
      </c>
      <c r="IQ6">
        <v>91736.033318303307</v>
      </c>
      <c r="IR6">
        <v>8817.4686175230308</v>
      </c>
      <c r="IS6">
        <v>16634.5733180922</v>
      </c>
      <c r="IT6">
        <v>120913.08988528</v>
      </c>
      <c r="IU6">
        <v>0</v>
      </c>
      <c r="IV6">
        <v>34674.037024695703</v>
      </c>
      <c r="IW6">
        <v>272775.20216389402</v>
      </c>
      <c r="IX6">
        <v>0</v>
      </c>
      <c r="IY6">
        <v>110717.61</v>
      </c>
      <c r="IZ6">
        <v>35986.86</v>
      </c>
      <c r="JA6">
        <v>126070.73</v>
      </c>
      <c r="JB6">
        <v>272775.2</v>
      </c>
      <c r="JC6">
        <v>0</v>
      </c>
      <c r="JD6">
        <v>41161.99</v>
      </c>
      <c r="JE6">
        <v>121776.62</v>
      </c>
      <c r="JF6">
        <v>109836.6</v>
      </c>
      <c r="JG6">
        <v>0</v>
      </c>
      <c r="JH6">
        <v>272775.20999999897</v>
      </c>
      <c r="JI6">
        <v>0</v>
      </c>
      <c r="JJ6">
        <v>44516.31</v>
      </c>
      <c r="JK6">
        <v>130467.26</v>
      </c>
      <c r="JL6">
        <v>37175.39</v>
      </c>
      <c r="JM6">
        <v>60616.24</v>
      </c>
      <c r="JN6">
        <v>272775.2</v>
      </c>
      <c r="JO6">
        <v>16.4496091276086</v>
      </c>
      <c r="JP6">
        <v>113826.996313126</v>
      </c>
      <c r="JQ6">
        <v>42643.069939917201</v>
      </c>
      <c r="JR6">
        <v>28122.679028840499</v>
      </c>
      <c r="JS6">
        <v>138038.02417258901</v>
      </c>
      <c r="JT6">
        <v>24928.2062130862</v>
      </c>
      <c r="JU6">
        <v>69938.380993604107</v>
      </c>
      <c r="JV6">
        <v>417513.80627029203</v>
      </c>
      <c r="JW6">
        <v>0</v>
      </c>
      <c r="JX6">
        <v>126944.64</v>
      </c>
      <c r="JY6">
        <v>73935.64</v>
      </c>
      <c r="JZ6">
        <v>215635.44869037601</v>
      </c>
      <c r="KA6">
        <v>416515.72869037598</v>
      </c>
      <c r="KB6">
        <v>245.52</v>
      </c>
      <c r="KC6">
        <v>61317.049999999901</v>
      </c>
      <c r="KD6">
        <v>187741.44999999899</v>
      </c>
      <c r="KE6">
        <v>164478.95000000001</v>
      </c>
      <c r="KF6">
        <v>2732.7786903761798</v>
      </c>
      <c r="KG6">
        <v>416515.748690376</v>
      </c>
      <c r="KH6">
        <v>0</v>
      </c>
      <c r="KI6">
        <v>56006.539999999899</v>
      </c>
      <c r="KJ6">
        <v>196779.99</v>
      </c>
      <c r="KK6">
        <v>68213.53</v>
      </c>
      <c r="KL6">
        <v>95515.678690376095</v>
      </c>
      <c r="KM6">
        <v>416515.73869037599</v>
      </c>
      <c r="KN6">
        <v>46616.438356164399</v>
      </c>
      <c r="KO6">
        <v>6</v>
      </c>
      <c r="KP6">
        <v>53</v>
      </c>
      <c r="KQ6">
        <v>308</v>
      </c>
      <c r="KR6">
        <v>27</v>
      </c>
      <c r="KS6">
        <v>1</v>
      </c>
      <c r="KT6">
        <v>50</v>
      </c>
      <c r="KU6">
        <v>0</v>
      </c>
      <c r="KV6">
        <v>445</v>
      </c>
      <c r="KW6">
        <v>0</v>
      </c>
      <c r="KX6">
        <v>0</v>
      </c>
      <c r="KY6">
        <v>0</v>
      </c>
      <c r="KZ6">
        <v>441</v>
      </c>
      <c r="LA6">
        <v>441</v>
      </c>
      <c r="LB6">
        <v>0</v>
      </c>
      <c r="LC6">
        <v>0</v>
      </c>
      <c r="LD6">
        <v>19</v>
      </c>
      <c r="LE6">
        <v>27</v>
      </c>
      <c r="LF6">
        <v>395</v>
      </c>
      <c r="LG6">
        <v>441</v>
      </c>
      <c r="LH6">
        <v>0</v>
      </c>
      <c r="LI6">
        <v>0</v>
      </c>
      <c r="LJ6">
        <v>4</v>
      </c>
      <c r="LK6">
        <v>27</v>
      </c>
      <c r="LL6">
        <v>410</v>
      </c>
      <c r="LM6">
        <v>441</v>
      </c>
      <c r="LN6">
        <v>0</v>
      </c>
      <c r="LO6">
        <v>19</v>
      </c>
      <c r="LP6">
        <v>51</v>
      </c>
      <c r="LQ6">
        <v>14</v>
      </c>
      <c r="LR6">
        <v>1</v>
      </c>
      <c r="LS6">
        <v>35</v>
      </c>
      <c r="LT6">
        <v>2</v>
      </c>
      <c r="LU6">
        <v>122</v>
      </c>
      <c r="LV6">
        <v>0</v>
      </c>
      <c r="LW6">
        <v>1</v>
      </c>
      <c r="LX6">
        <v>4</v>
      </c>
      <c r="LY6">
        <v>116</v>
      </c>
      <c r="LZ6">
        <v>121</v>
      </c>
      <c r="MA6">
        <v>0</v>
      </c>
      <c r="MB6">
        <v>0</v>
      </c>
      <c r="MC6">
        <v>41</v>
      </c>
      <c r="MD6">
        <v>67</v>
      </c>
      <c r="ME6">
        <v>13</v>
      </c>
      <c r="MF6">
        <v>121</v>
      </c>
      <c r="MG6">
        <v>0</v>
      </c>
      <c r="MH6">
        <v>0</v>
      </c>
      <c r="MI6">
        <v>8</v>
      </c>
      <c r="MJ6">
        <v>35</v>
      </c>
      <c r="MK6">
        <v>78</v>
      </c>
      <c r="ML6">
        <v>121</v>
      </c>
      <c r="MM6">
        <v>0</v>
      </c>
      <c r="MN6">
        <v>26</v>
      </c>
      <c r="MO6">
        <v>102</v>
      </c>
      <c r="MP6">
        <v>21</v>
      </c>
      <c r="MQ6">
        <v>3</v>
      </c>
      <c r="MR6">
        <v>101</v>
      </c>
      <c r="MS6">
        <v>7</v>
      </c>
      <c r="MT6">
        <v>260</v>
      </c>
      <c r="MU6">
        <v>0</v>
      </c>
      <c r="MV6">
        <v>14</v>
      </c>
      <c r="MW6">
        <v>7</v>
      </c>
      <c r="MX6">
        <v>237</v>
      </c>
      <c r="MY6">
        <v>258</v>
      </c>
      <c r="MZ6">
        <v>1</v>
      </c>
      <c r="NA6">
        <v>7</v>
      </c>
      <c r="NB6">
        <v>126</v>
      </c>
      <c r="NC6">
        <v>122</v>
      </c>
      <c r="ND6">
        <v>2</v>
      </c>
      <c r="NE6">
        <v>258</v>
      </c>
      <c r="NF6">
        <v>0</v>
      </c>
      <c r="NG6">
        <v>6</v>
      </c>
      <c r="NH6">
        <v>64</v>
      </c>
      <c r="NI6">
        <v>75</v>
      </c>
      <c r="NJ6">
        <v>113</v>
      </c>
      <c r="NK6">
        <v>258</v>
      </c>
      <c r="NL6">
        <v>0</v>
      </c>
      <c r="NM6">
        <v>28</v>
      </c>
      <c r="NN6">
        <v>68</v>
      </c>
      <c r="NO6">
        <v>16</v>
      </c>
      <c r="NP6">
        <v>8</v>
      </c>
      <c r="NQ6">
        <v>53</v>
      </c>
      <c r="NR6">
        <v>32</v>
      </c>
      <c r="NS6">
        <v>205</v>
      </c>
      <c r="NT6">
        <v>0</v>
      </c>
      <c r="NU6">
        <v>28</v>
      </c>
      <c r="NV6">
        <v>13</v>
      </c>
      <c r="NW6">
        <v>161</v>
      </c>
      <c r="NX6">
        <v>202</v>
      </c>
      <c r="NY6">
        <v>1</v>
      </c>
      <c r="NZ6">
        <v>28</v>
      </c>
      <c r="OA6">
        <v>102</v>
      </c>
      <c r="OB6">
        <v>70</v>
      </c>
      <c r="OC6">
        <v>1</v>
      </c>
      <c r="OD6">
        <v>202</v>
      </c>
      <c r="OE6">
        <v>0</v>
      </c>
      <c r="OF6">
        <v>18</v>
      </c>
      <c r="OG6">
        <v>95</v>
      </c>
      <c r="OH6">
        <v>46</v>
      </c>
      <c r="OI6">
        <v>43</v>
      </c>
      <c r="OJ6">
        <v>202</v>
      </c>
      <c r="OK6">
        <v>0</v>
      </c>
      <c r="OL6">
        <v>8</v>
      </c>
      <c r="OM6">
        <v>7</v>
      </c>
      <c r="ON6">
        <v>4</v>
      </c>
      <c r="OO6">
        <v>13</v>
      </c>
      <c r="OP6">
        <v>3</v>
      </c>
      <c r="OQ6">
        <v>24</v>
      </c>
      <c r="OR6">
        <v>59</v>
      </c>
      <c r="OS6">
        <v>0</v>
      </c>
      <c r="OT6">
        <v>6</v>
      </c>
      <c r="OU6">
        <v>32</v>
      </c>
      <c r="OV6">
        <v>21</v>
      </c>
      <c r="OW6">
        <v>59</v>
      </c>
      <c r="OX6">
        <v>0</v>
      </c>
      <c r="OY6">
        <v>11</v>
      </c>
      <c r="OZ6">
        <v>26</v>
      </c>
      <c r="PA6">
        <v>22</v>
      </c>
      <c r="PB6">
        <v>0</v>
      </c>
      <c r="PC6">
        <v>59</v>
      </c>
      <c r="PD6">
        <v>0</v>
      </c>
      <c r="PE6">
        <v>6</v>
      </c>
      <c r="PF6">
        <v>32</v>
      </c>
      <c r="PG6">
        <v>11</v>
      </c>
      <c r="PH6">
        <v>10</v>
      </c>
      <c r="PI6">
        <v>59</v>
      </c>
      <c r="PJ6">
        <v>0</v>
      </c>
      <c r="PK6">
        <v>15</v>
      </c>
      <c r="PL6">
        <v>3</v>
      </c>
      <c r="PM6">
        <v>3</v>
      </c>
      <c r="PN6">
        <v>20</v>
      </c>
      <c r="PO6">
        <v>0</v>
      </c>
      <c r="PP6">
        <v>8</v>
      </c>
      <c r="PQ6">
        <v>49</v>
      </c>
      <c r="PR6">
        <v>0</v>
      </c>
      <c r="PS6">
        <v>11</v>
      </c>
      <c r="PT6">
        <v>15</v>
      </c>
      <c r="PU6">
        <v>23</v>
      </c>
      <c r="PV6">
        <v>49</v>
      </c>
      <c r="PW6">
        <v>0</v>
      </c>
      <c r="PX6">
        <v>8</v>
      </c>
      <c r="PY6">
        <v>18</v>
      </c>
      <c r="PZ6">
        <v>23</v>
      </c>
      <c r="QA6">
        <v>0</v>
      </c>
      <c r="QB6">
        <v>49</v>
      </c>
      <c r="QC6">
        <v>0</v>
      </c>
      <c r="QD6">
        <v>10</v>
      </c>
      <c r="QE6">
        <v>19</v>
      </c>
      <c r="QF6">
        <v>7</v>
      </c>
      <c r="QG6">
        <v>13</v>
      </c>
      <c r="QH6">
        <v>49</v>
      </c>
      <c r="QI6">
        <v>6</v>
      </c>
      <c r="QJ6">
        <v>149</v>
      </c>
      <c r="QK6">
        <v>539</v>
      </c>
      <c r="QL6">
        <v>85</v>
      </c>
      <c r="QM6">
        <v>46</v>
      </c>
      <c r="QN6">
        <v>242</v>
      </c>
      <c r="QO6">
        <v>73</v>
      </c>
      <c r="QP6">
        <v>1140</v>
      </c>
      <c r="QQ6">
        <v>0</v>
      </c>
      <c r="QR6">
        <v>60</v>
      </c>
      <c r="QS6">
        <v>71</v>
      </c>
      <c r="QT6">
        <v>999</v>
      </c>
      <c r="QU6">
        <v>1130</v>
      </c>
      <c r="QV6">
        <v>2</v>
      </c>
      <c r="QW6">
        <v>54</v>
      </c>
      <c r="QX6">
        <v>332</v>
      </c>
      <c r="QY6">
        <v>331</v>
      </c>
      <c r="QZ6">
        <v>411</v>
      </c>
      <c r="RA6">
        <v>1130</v>
      </c>
      <c r="RB6">
        <v>0</v>
      </c>
      <c r="RC6">
        <v>40</v>
      </c>
      <c r="RD6">
        <v>222</v>
      </c>
      <c r="RE6">
        <v>201</v>
      </c>
      <c r="RF6">
        <v>667</v>
      </c>
      <c r="RG6">
        <v>1130</v>
      </c>
      <c r="RH6">
        <v>6717.3620000000001</v>
      </c>
      <c r="RI6">
        <v>7.6999999999999999E-2</v>
      </c>
      <c r="RJ6">
        <v>1.7629999999999999</v>
      </c>
      <c r="RK6">
        <v>0</v>
      </c>
      <c r="RL6">
        <v>7.6999999999999999E-2</v>
      </c>
      <c r="RM6">
        <v>0</v>
      </c>
      <c r="RN6">
        <v>0</v>
      </c>
      <c r="RO6">
        <v>0</v>
      </c>
      <c r="RP6">
        <v>51.259</v>
      </c>
      <c r="RQ6">
        <v>27</v>
      </c>
      <c r="RR6">
        <v>150.80000000000001</v>
      </c>
      <c r="RS6">
        <v>0</v>
      </c>
      <c r="RT6">
        <v>150.80000000000001</v>
      </c>
      <c r="RU6">
        <v>0.28799999999999998</v>
      </c>
      <c r="RV6">
        <v>101.5</v>
      </c>
      <c r="RW6">
        <v>0</v>
      </c>
      <c r="RX6">
        <v>101.5</v>
      </c>
      <c r="RY6">
        <v>40.279497499999998</v>
      </c>
      <c r="RZ6">
        <v>2108</v>
      </c>
      <c r="SA6">
        <v>4427</v>
      </c>
      <c r="SB6">
        <v>6575.2794974999997</v>
      </c>
      <c r="SC6">
        <v>87833187</v>
      </c>
      <c r="SD6">
        <v>0</v>
      </c>
      <c r="SE6">
        <v>0</v>
      </c>
      <c r="SF6">
        <v>4594</v>
      </c>
      <c r="SG6">
        <v>4594</v>
      </c>
      <c r="SH6">
        <v>0</v>
      </c>
      <c r="SI6">
        <v>0.46300000000000002</v>
      </c>
      <c r="SJ6">
        <v>0</v>
      </c>
      <c r="SK6">
        <v>0.14760000000000001</v>
      </c>
      <c r="SL6">
        <v>2.75E-2</v>
      </c>
      <c r="SM6">
        <v>0.82450000000000001</v>
      </c>
      <c r="SN6">
        <v>0</v>
      </c>
      <c r="SO6">
        <v>0</v>
      </c>
      <c r="SP6">
        <v>0</v>
      </c>
      <c r="SQ6">
        <v>0</v>
      </c>
      <c r="SR6">
        <v>0.99960000000000004</v>
      </c>
      <c r="SS6">
        <v>0</v>
      </c>
      <c r="ST6">
        <v>0</v>
      </c>
      <c r="SU6">
        <v>0</v>
      </c>
      <c r="SV6">
        <v>0.97099999999999997</v>
      </c>
      <c r="SW6">
        <v>2.9000000000000005E-2</v>
      </c>
      <c r="SX6">
        <v>1</v>
      </c>
      <c r="SY6">
        <v>0</v>
      </c>
      <c r="SZ6">
        <v>0</v>
      </c>
      <c r="TA6">
        <v>0</v>
      </c>
      <c r="TB6">
        <v>0</v>
      </c>
      <c r="TC6">
        <v>0</v>
      </c>
      <c r="TD6">
        <v>0</v>
      </c>
      <c r="TE6">
        <v>0</v>
      </c>
      <c r="TF6">
        <v>0</v>
      </c>
      <c r="TG6">
        <v>0</v>
      </c>
      <c r="TH6">
        <v>0</v>
      </c>
      <c r="TI6">
        <v>0</v>
      </c>
      <c r="TJ6">
        <v>0</v>
      </c>
      <c r="TK6">
        <v>0</v>
      </c>
      <c r="TL6">
        <v>0</v>
      </c>
      <c r="TM6">
        <v>0</v>
      </c>
      <c r="TN6">
        <v>389617.43766630301</v>
      </c>
      <c r="TO6">
        <v>120081.357349297</v>
      </c>
      <c r="TP6">
        <v>509698.79501559999</v>
      </c>
      <c r="TQ6">
        <v>4124.33</v>
      </c>
      <c r="TR6">
        <v>48</v>
      </c>
      <c r="TS6">
        <v>0</v>
      </c>
      <c r="TT6">
        <v>0</v>
      </c>
      <c r="TU6">
        <v>3192</v>
      </c>
      <c r="TV6">
        <v>0</v>
      </c>
      <c r="TW6">
        <v>10257215.4214541</v>
      </c>
      <c r="TX6">
        <v>0.15313854209994501</v>
      </c>
      <c r="TY6">
        <v>0.42729907229497799</v>
      </c>
      <c r="TZ6">
        <v>814.59760035986994</v>
      </c>
      <c r="UA6">
        <v>5.9964624468737702</v>
      </c>
      <c r="UB6">
        <v>37.2510439373916</v>
      </c>
      <c r="UC6">
        <v>6557147.9670000002</v>
      </c>
      <c r="UD6">
        <v>15.137613209040801</v>
      </c>
      <c r="UE6">
        <v>14.777154217924</v>
      </c>
    </row>
    <row r="7" spans="1:583">
      <c r="A7" t="str">
        <v>ANH17</v>
      </c>
      <c r="B7" s="1" t="s">
        <v>10</v>
      </c>
      <c r="C7" s="1" t="s">
        <v>6</v>
      </c>
      <c r="D7" s="1">
        <v>1.0263438654082899</v>
      </c>
      <c r="E7">
        <v>10.1471078015809</v>
      </c>
      <c r="F7">
        <v>-0.13900000000000001</v>
      </c>
      <c r="G7">
        <v>1.2669999999999999</v>
      </c>
      <c r="H7">
        <v>0</v>
      </c>
      <c r="I7">
        <v>27.936829770000099</v>
      </c>
      <c r="J7">
        <v>0</v>
      </c>
      <c r="K7">
        <v>42.259170229999903</v>
      </c>
      <c r="L7">
        <v>19.3599549415</v>
      </c>
      <c r="M7">
        <v>23.354767012612001</v>
      </c>
      <c r="N7">
        <v>26.493012028869298</v>
      </c>
      <c r="O7">
        <v>-0.63200000000000001</v>
      </c>
      <c r="P7">
        <v>5.5460000000000003</v>
      </c>
      <c r="Q7">
        <v>0</v>
      </c>
      <c r="R7">
        <v>0</v>
      </c>
      <c r="S7">
        <v>0.18330157999999999</v>
      </c>
      <c r="T7">
        <v>76.144000000000005</v>
      </c>
      <c r="U7">
        <v>9.1980649999999997E-2</v>
      </c>
      <c r="V7">
        <v>51.248235137898597</v>
      </c>
      <c r="W7">
        <v>-3.1460648413334899E-3</v>
      </c>
      <c r="X7">
        <v>0</v>
      </c>
      <c r="Y7">
        <v>0</v>
      </c>
      <c r="Z7">
        <v>0</v>
      </c>
      <c r="AA7">
        <v>0</v>
      </c>
      <c r="AB7">
        <v>0</v>
      </c>
      <c r="AC7">
        <v>20.66</v>
      </c>
      <c r="AD7">
        <v>0</v>
      </c>
      <c r="AE7">
        <v>0</v>
      </c>
      <c r="AF7">
        <v>-2.0973765608889899E-2</v>
      </c>
      <c r="AG7">
        <v>-5.4509999999999996</v>
      </c>
      <c r="AH7">
        <v>0</v>
      </c>
      <c r="AI7">
        <v>0</v>
      </c>
      <c r="AJ7">
        <v>0</v>
      </c>
      <c r="AK7">
        <v>0</v>
      </c>
      <c r="AL7">
        <v>27.995699999999999</v>
      </c>
      <c r="AM7">
        <v>0</v>
      </c>
      <c r="AN7">
        <v>23.404679236513601</v>
      </c>
      <c r="AO7">
        <v>0</v>
      </c>
      <c r="AP7">
        <v>-2.1019999999999999</v>
      </c>
      <c r="AQ7">
        <v>0</v>
      </c>
      <c r="AR7">
        <v>0</v>
      </c>
      <c r="AS7">
        <v>0</v>
      </c>
      <c r="AT7">
        <v>0</v>
      </c>
      <c r="AU7">
        <v>10.036</v>
      </c>
      <c r="AV7">
        <v>0</v>
      </c>
      <c r="AW7">
        <v>5.9990575369417605E-4</v>
      </c>
      <c r="AX7">
        <v>36.6159999999999</v>
      </c>
      <c r="AY7">
        <v>-8.3239999999999998</v>
      </c>
      <c r="AZ7">
        <v>6.8129999999999997</v>
      </c>
      <c r="BA7">
        <v>0</v>
      </c>
      <c r="BB7">
        <v>27.936829770000099</v>
      </c>
      <c r="BC7">
        <v>0.18330157999999999</v>
      </c>
      <c r="BD7">
        <v>177.094870229999</v>
      </c>
      <c r="BE7">
        <v>19.4519355915</v>
      </c>
      <c r="BF7">
        <v>98.008281292777895</v>
      </c>
      <c r="BG7">
        <v>0</v>
      </c>
      <c r="BH7">
        <v>0</v>
      </c>
      <c r="BI7">
        <v>24.340075842099999</v>
      </c>
      <c r="BJ7">
        <v>0</v>
      </c>
      <c r="BK7">
        <v>3.7858705888999999</v>
      </c>
      <c r="BL7">
        <v>15.78787256</v>
      </c>
      <c r="BM7">
        <v>0</v>
      </c>
      <c r="BN7">
        <v>5.4861067646999997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24.340075842099999</v>
      </c>
      <c r="CD7">
        <v>5.4861067646999997</v>
      </c>
      <c r="CE7">
        <v>3.7858705888999999</v>
      </c>
      <c r="CF7">
        <v>15.78787256</v>
      </c>
      <c r="CG7">
        <v>0.122</v>
      </c>
      <c r="CH7">
        <v>0</v>
      </c>
      <c r="CI7">
        <v>0</v>
      </c>
      <c r="CJ7">
        <v>0.122</v>
      </c>
      <c r="CK7">
        <v>0</v>
      </c>
      <c r="CL7">
        <v>0</v>
      </c>
      <c r="CM7">
        <v>0</v>
      </c>
      <c r="CN7">
        <v>0</v>
      </c>
      <c r="CO7">
        <v>24.545999999999999</v>
      </c>
      <c r="CP7">
        <v>0.97299999999999998</v>
      </c>
      <c r="CQ7">
        <v>556.899</v>
      </c>
      <c r="CR7">
        <v>1967.9659999999999</v>
      </c>
      <c r="CS7">
        <v>2524.8649999999998</v>
      </c>
      <c r="CT7">
        <v>3.3170000000000002</v>
      </c>
      <c r="CU7">
        <v>106.023</v>
      </c>
      <c r="CV7">
        <v>109.34</v>
      </c>
      <c r="CW7">
        <v>109.21</v>
      </c>
      <c r="CX7">
        <v>2743.415</v>
      </c>
      <c r="CY7">
        <v>5973.6620000000003</v>
      </c>
      <c r="CZ7">
        <v>255.96299999999999</v>
      </c>
      <c r="DA7">
        <v>121449</v>
      </c>
      <c r="DB7">
        <v>5988</v>
      </c>
      <c r="DC7">
        <v>41214</v>
      </c>
      <c r="DD7">
        <v>313</v>
      </c>
      <c r="DE7">
        <v>128</v>
      </c>
      <c r="DF7">
        <v>1427</v>
      </c>
      <c r="DG7">
        <v>856</v>
      </c>
      <c r="DH7">
        <v>372</v>
      </c>
      <c r="DI7">
        <v>1745.49826205265</v>
      </c>
      <c r="DJ7">
        <v>22867</v>
      </c>
      <c r="DK7">
        <v>599644</v>
      </c>
      <c r="DL7">
        <v>45.400370000000002</v>
      </c>
      <c r="DM7">
        <v>4.9127999999999998</v>
      </c>
      <c r="DN7">
        <v>19271.6066840003</v>
      </c>
      <c r="DO7">
        <v>11538.373938999899</v>
      </c>
      <c r="DP7">
        <v>10330.060326000001</v>
      </c>
      <c r="DQ7">
        <v>4478.1030280000105</v>
      </c>
      <c r="DR7">
        <v>6.3250000000000002</v>
      </c>
      <c r="DS7">
        <v>45624.468977000201</v>
      </c>
      <c r="DT7">
        <v>31200</v>
      </c>
      <c r="DU7">
        <v>14.789437808630099</v>
      </c>
      <c r="DV7">
        <v>399.53493945994097</v>
      </c>
      <c r="DW7">
        <v>1461.1085017367</v>
      </c>
      <c r="DX7">
        <v>238.084926157072</v>
      </c>
      <c r="DY7">
        <v>7.84297142787476</v>
      </c>
      <c r="DZ7">
        <v>417.66385377595498</v>
      </c>
      <c r="EA7">
        <v>0</v>
      </c>
      <c r="EB7">
        <v>2539.0246303661702</v>
      </c>
      <c r="EC7">
        <v>0</v>
      </c>
      <c r="ED7">
        <v>0</v>
      </c>
      <c r="EE7">
        <v>0</v>
      </c>
      <c r="EF7">
        <v>2522.8546303661701</v>
      </c>
      <c r="EG7">
        <v>2522.8546303661701</v>
      </c>
      <c r="EH7">
        <v>0</v>
      </c>
      <c r="EI7">
        <v>0</v>
      </c>
      <c r="EJ7">
        <v>278.51812637416299</v>
      </c>
      <c r="EK7">
        <v>249.72473102669201</v>
      </c>
      <c r="EL7">
        <v>1994.6117729653099</v>
      </c>
      <c r="EM7">
        <v>2522.8546303661601</v>
      </c>
      <c r="EN7">
        <v>0</v>
      </c>
      <c r="EO7">
        <v>0</v>
      </c>
      <c r="EP7">
        <v>146.448093220864</v>
      </c>
      <c r="EQ7">
        <v>243.08515692766201</v>
      </c>
      <c r="ER7">
        <v>2133.3213802176401</v>
      </c>
      <c r="ES7">
        <v>2522.8546303661601</v>
      </c>
      <c r="ET7">
        <v>0</v>
      </c>
      <c r="EU7">
        <v>468.503495508166</v>
      </c>
      <c r="EV7">
        <v>1414.0493251395301</v>
      </c>
      <c r="EW7">
        <v>256.02483013185702</v>
      </c>
      <c r="EX7">
        <v>19.910203992037701</v>
      </c>
      <c r="EY7">
        <v>867.84668519380295</v>
      </c>
      <c r="EZ7">
        <v>47.203895497055498</v>
      </c>
      <c r="FA7">
        <v>3073.5384354624398</v>
      </c>
      <c r="FB7">
        <v>0</v>
      </c>
      <c r="FC7">
        <v>0</v>
      </c>
      <c r="FD7">
        <v>82.791028596772904</v>
      </c>
      <c r="FE7">
        <v>2960.6274068656699</v>
      </c>
      <c r="FF7">
        <v>3043.4184354624399</v>
      </c>
      <c r="FG7">
        <v>0</v>
      </c>
      <c r="FH7">
        <v>88.036559287768398</v>
      </c>
      <c r="FI7">
        <v>1022.02360709109</v>
      </c>
      <c r="FJ7">
        <v>1687.23820708175</v>
      </c>
      <c r="FK7">
        <v>246.120062001831</v>
      </c>
      <c r="FL7">
        <v>3043.4184354624299</v>
      </c>
      <c r="FM7">
        <v>0</v>
      </c>
      <c r="FN7">
        <v>0</v>
      </c>
      <c r="FO7">
        <v>318.74809197170703</v>
      </c>
      <c r="FP7">
        <v>673.85702994301903</v>
      </c>
      <c r="FQ7">
        <v>2050.8133135477201</v>
      </c>
      <c r="FR7">
        <v>3043.4184354624399</v>
      </c>
      <c r="FS7">
        <v>0</v>
      </c>
      <c r="FT7">
        <v>1939.90875185236</v>
      </c>
      <c r="FU7">
        <v>6627.2955659418203</v>
      </c>
      <c r="FV7">
        <v>1382.6451202134999</v>
      </c>
      <c r="FW7">
        <v>239.18652120579301</v>
      </c>
      <c r="FX7">
        <v>6550.5703312503201</v>
      </c>
      <c r="FY7">
        <v>572.17224634463605</v>
      </c>
      <c r="FZ7">
        <v>17311.778536808401</v>
      </c>
      <c r="GA7">
        <v>0</v>
      </c>
      <c r="GB7">
        <v>1117.3014455515099</v>
      </c>
      <c r="GC7">
        <v>563.25684001298703</v>
      </c>
      <c r="GD7">
        <v>15185.0802512439</v>
      </c>
      <c r="GE7">
        <v>16865.638536808299</v>
      </c>
      <c r="GF7">
        <v>74.366854574307098</v>
      </c>
      <c r="GG7">
        <v>553.89675112645</v>
      </c>
      <c r="GH7">
        <v>8148.1880797009999</v>
      </c>
      <c r="GI7">
        <v>7896.8086544457801</v>
      </c>
      <c r="GJ7">
        <v>192.37819696089301</v>
      </c>
      <c r="GK7">
        <v>16865.638536808401</v>
      </c>
      <c r="GL7">
        <v>0</v>
      </c>
      <c r="GM7">
        <v>422.23103576521902</v>
      </c>
      <c r="GN7">
        <v>4757.2669281349899</v>
      </c>
      <c r="GO7">
        <v>4749.6139325843797</v>
      </c>
      <c r="GP7">
        <v>6936.5266403238402</v>
      </c>
      <c r="GQ7">
        <v>16865.638536808401</v>
      </c>
      <c r="GR7">
        <v>0</v>
      </c>
      <c r="GS7">
        <v>9605.2666842736598</v>
      </c>
      <c r="GT7">
        <v>17754.9742102985</v>
      </c>
      <c r="GU7">
        <v>4927.1181700651096</v>
      </c>
      <c r="GV7">
        <v>3285.96453903973</v>
      </c>
      <c r="GW7">
        <v>14240.418924305501</v>
      </c>
      <c r="GX7">
        <v>10745.396681472201</v>
      </c>
      <c r="GY7">
        <v>60559.139209454697</v>
      </c>
      <c r="GZ7">
        <v>0</v>
      </c>
      <c r="HA7">
        <v>8997.8604934341201</v>
      </c>
      <c r="HB7">
        <v>5638.2515916902303</v>
      </c>
      <c r="HC7">
        <v>45418.707124330402</v>
      </c>
      <c r="HD7">
        <v>60054.819209454698</v>
      </c>
      <c r="HE7">
        <v>180.83813916376101</v>
      </c>
      <c r="HF7">
        <v>9280.7675324792708</v>
      </c>
      <c r="HG7">
        <v>29281.890609222301</v>
      </c>
      <c r="HH7">
        <v>21024.139336342101</v>
      </c>
      <c r="HI7">
        <v>287.18359224729801</v>
      </c>
      <c r="HJ7">
        <v>60054.819209454698</v>
      </c>
      <c r="HK7">
        <v>0</v>
      </c>
      <c r="HL7">
        <v>5077.9531443751102</v>
      </c>
      <c r="HM7">
        <v>29422.0361999917</v>
      </c>
      <c r="HN7">
        <v>13657.0487308949</v>
      </c>
      <c r="HO7">
        <v>11897.781134192999</v>
      </c>
      <c r="HP7">
        <v>60054.819209454698</v>
      </c>
      <c r="HQ7">
        <v>0</v>
      </c>
      <c r="HR7">
        <v>9751.7271180624193</v>
      </c>
      <c r="HS7">
        <v>6206.3871870943203</v>
      </c>
      <c r="HT7">
        <v>4785.3167522765198</v>
      </c>
      <c r="HU7">
        <v>13651.667970189201</v>
      </c>
      <c r="HV7">
        <v>3133.9308052993501</v>
      </c>
      <c r="HW7">
        <v>24326.791214024899</v>
      </c>
      <c r="HX7">
        <v>61855.821046946701</v>
      </c>
      <c r="HY7">
        <v>0</v>
      </c>
      <c r="HZ7">
        <v>6544.4246466913</v>
      </c>
      <c r="IA7">
        <v>31882.386218951699</v>
      </c>
      <c r="IB7">
        <v>23429.0101813037</v>
      </c>
      <c r="IC7">
        <v>61855.821046946701</v>
      </c>
      <c r="ID7">
        <v>0</v>
      </c>
      <c r="IE7">
        <v>10527.0956761532</v>
      </c>
      <c r="IF7">
        <v>27393.336419551099</v>
      </c>
      <c r="IG7">
        <v>23935.388951242399</v>
      </c>
      <c r="IH7">
        <v>0</v>
      </c>
      <c r="II7">
        <v>61855.821046946599</v>
      </c>
      <c r="IJ7">
        <v>0</v>
      </c>
      <c r="IK7">
        <v>6089.3495036305503</v>
      </c>
      <c r="IL7">
        <v>32353.1991068678</v>
      </c>
      <c r="IM7">
        <v>11344.6822247701</v>
      </c>
      <c r="IN7">
        <v>12068.5902116783</v>
      </c>
      <c r="IO7">
        <v>61855.821046946701</v>
      </c>
      <c r="IP7">
        <v>0</v>
      </c>
      <c r="IQ7">
        <v>93091.515295760299</v>
      </c>
      <c r="IR7">
        <v>8737.1938442442897</v>
      </c>
      <c r="IS7">
        <v>17131.747009275801</v>
      </c>
      <c r="IT7">
        <v>120438.812032391</v>
      </c>
      <c r="IU7">
        <v>0</v>
      </c>
      <c r="IV7">
        <v>34650.982753050797</v>
      </c>
      <c r="IW7">
        <v>274050.25093472202</v>
      </c>
      <c r="IX7">
        <v>0</v>
      </c>
      <c r="IY7">
        <v>110935.623981456</v>
      </c>
      <c r="IZ7">
        <v>36939.6051380477</v>
      </c>
      <c r="JA7">
        <v>126175.02181521901</v>
      </c>
      <c r="JB7">
        <v>274050.25093472202</v>
      </c>
      <c r="JC7">
        <v>0</v>
      </c>
      <c r="JD7">
        <v>42016.954089543397</v>
      </c>
      <c r="JE7">
        <v>122567.600417736</v>
      </c>
      <c r="JF7">
        <v>109465.69642744301</v>
      </c>
      <c r="JG7">
        <v>0</v>
      </c>
      <c r="JH7">
        <v>274050.25093472202</v>
      </c>
      <c r="JI7">
        <v>0</v>
      </c>
      <c r="JJ7">
        <v>46137.880653701999</v>
      </c>
      <c r="JK7">
        <v>130648.601152528</v>
      </c>
      <c r="JL7">
        <v>37744.571859856202</v>
      </c>
      <c r="JM7">
        <v>59519.1972686359</v>
      </c>
      <c r="JN7">
        <v>274050.25093472202</v>
      </c>
      <c r="JO7">
        <v>14.789437808630099</v>
      </c>
      <c r="JP7">
        <v>115256.456284916</v>
      </c>
      <c r="JQ7">
        <v>42201.008634455102</v>
      </c>
      <c r="JR7">
        <v>28720.936808119801</v>
      </c>
      <c r="JS7">
        <v>137643.38423824499</v>
      </c>
      <c r="JT7">
        <v>25210.4305998249</v>
      </c>
      <c r="JU7">
        <v>70342.546790389504</v>
      </c>
      <c r="JV7">
        <v>419389.55279376003</v>
      </c>
      <c r="JW7">
        <v>0</v>
      </c>
      <c r="JX7">
        <v>127595.210567132</v>
      </c>
      <c r="JY7">
        <v>75106.290817299305</v>
      </c>
      <c r="JZ7">
        <v>215691.30140932801</v>
      </c>
      <c r="KA7">
        <v>418392.80279376102</v>
      </c>
      <c r="KB7">
        <v>255.204993738068</v>
      </c>
      <c r="KC7">
        <v>62466.750608590002</v>
      </c>
      <c r="KD7">
        <v>188691.557259675</v>
      </c>
      <c r="KE7">
        <v>164258.99630758099</v>
      </c>
      <c r="KF7">
        <v>2720.29362417533</v>
      </c>
      <c r="KG7">
        <v>418392.80279376003</v>
      </c>
      <c r="KH7">
        <v>0</v>
      </c>
      <c r="KI7">
        <v>57727.414337472801</v>
      </c>
      <c r="KJ7">
        <v>197646.29957271501</v>
      </c>
      <c r="KK7">
        <v>68412.858934976204</v>
      </c>
      <c r="KL7">
        <v>94606.229948596301</v>
      </c>
      <c r="KM7">
        <v>418392.80279376003</v>
      </c>
      <c r="KN7">
        <v>45612</v>
      </c>
      <c r="KO7">
        <v>6</v>
      </c>
      <c r="KP7">
        <v>55</v>
      </c>
      <c r="KQ7">
        <v>306</v>
      </c>
      <c r="KR7">
        <v>29</v>
      </c>
      <c r="KS7">
        <v>1</v>
      </c>
      <c r="KT7">
        <v>50</v>
      </c>
      <c r="KU7">
        <v>0</v>
      </c>
      <c r="KV7">
        <v>447</v>
      </c>
      <c r="KW7">
        <v>0</v>
      </c>
      <c r="KX7">
        <v>0</v>
      </c>
      <c r="KY7">
        <v>0</v>
      </c>
      <c r="KZ7">
        <v>443</v>
      </c>
      <c r="LA7">
        <v>443</v>
      </c>
      <c r="LB7">
        <v>0</v>
      </c>
      <c r="LC7">
        <v>0</v>
      </c>
      <c r="LD7">
        <v>21</v>
      </c>
      <c r="LE7">
        <v>27</v>
      </c>
      <c r="LF7">
        <v>395</v>
      </c>
      <c r="LG7">
        <v>443</v>
      </c>
      <c r="LH7">
        <v>0</v>
      </c>
      <c r="LI7">
        <v>0</v>
      </c>
      <c r="LJ7">
        <v>10</v>
      </c>
      <c r="LK7">
        <v>24</v>
      </c>
      <c r="LL7">
        <v>409</v>
      </c>
      <c r="LM7">
        <v>443</v>
      </c>
      <c r="LN7">
        <v>0</v>
      </c>
      <c r="LO7">
        <v>19</v>
      </c>
      <c r="LP7">
        <v>59</v>
      </c>
      <c r="LQ7">
        <v>11</v>
      </c>
      <c r="LR7">
        <v>1</v>
      </c>
      <c r="LS7">
        <v>36</v>
      </c>
      <c r="LT7">
        <v>2</v>
      </c>
      <c r="LU7">
        <v>128</v>
      </c>
      <c r="LV7">
        <v>0</v>
      </c>
      <c r="LW7">
        <v>0</v>
      </c>
      <c r="LX7">
        <v>4</v>
      </c>
      <c r="LY7">
        <v>123</v>
      </c>
      <c r="LZ7">
        <v>127</v>
      </c>
      <c r="MA7">
        <v>0</v>
      </c>
      <c r="MB7">
        <v>3</v>
      </c>
      <c r="MC7">
        <v>41</v>
      </c>
      <c r="MD7">
        <v>70</v>
      </c>
      <c r="ME7">
        <v>13</v>
      </c>
      <c r="MF7">
        <v>127</v>
      </c>
      <c r="MG7">
        <v>0</v>
      </c>
      <c r="MH7">
        <v>0</v>
      </c>
      <c r="MI7">
        <v>13</v>
      </c>
      <c r="MJ7">
        <v>29</v>
      </c>
      <c r="MK7">
        <v>85</v>
      </c>
      <c r="ML7">
        <v>127</v>
      </c>
      <c r="MM7">
        <v>0</v>
      </c>
      <c r="MN7">
        <v>25</v>
      </c>
      <c r="MO7">
        <v>94</v>
      </c>
      <c r="MP7">
        <v>22</v>
      </c>
      <c r="MQ7">
        <v>3</v>
      </c>
      <c r="MR7">
        <v>98</v>
      </c>
      <c r="MS7">
        <v>7</v>
      </c>
      <c r="MT7">
        <v>249</v>
      </c>
      <c r="MU7">
        <v>0</v>
      </c>
      <c r="MV7">
        <v>15</v>
      </c>
      <c r="MW7">
        <v>7</v>
      </c>
      <c r="MX7">
        <v>224</v>
      </c>
      <c r="MY7">
        <v>246</v>
      </c>
      <c r="MZ7">
        <v>1</v>
      </c>
      <c r="NA7">
        <v>7</v>
      </c>
      <c r="NB7">
        <v>117</v>
      </c>
      <c r="NC7">
        <v>119</v>
      </c>
      <c r="ND7">
        <v>2</v>
      </c>
      <c r="NE7">
        <v>246</v>
      </c>
      <c r="NF7">
        <v>0</v>
      </c>
      <c r="NG7">
        <v>6</v>
      </c>
      <c r="NH7">
        <v>60</v>
      </c>
      <c r="NI7">
        <v>74</v>
      </c>
      <c r="NJ7">
        <v>106</v>
      </c>
      <c r="NK7">
        <v>246</v>
      </c>
      <c r="NL7">
        <v>0</v>
      </c>
      <c r="NM7">
        <v>28</v>
      </c>
      <c r="NN7">
        <v>67</v>
      </c>
      <c r="NO7">
        <v>16</v>
      </c>
      <c r="NP7">
        <v>8</v>
      </c>
      <c r="NQ7">
        <v>55</v>
      </c>
      <c r="NR7">
        <v>32</v>
      </c>
      <c r="NS7">
        <v>206</v>
      </c>
      <c r="NT7">
        <v>0</v>
      </c>
      <c r="NU7">
        <v>28</v>
      </c>
      <c r="NV7">
        <v>12</v>
      </c>
      <c r="NW7">
        <v>164</v>
      </c>
      <c r="NX7">
        <v>204</v>
      </c>
      <c r="NY7">
        <v>1</v>
      </c>
      <c r="NZ7">
        <v>29</v>
      </c>
      <c r="OA7">
        <v>104</v>
      </c>
      <c r="OB7">
        <v>69</v>
      </c>
      <c r="OC7">
        <v>1</v>
      </c>
      <c r="OD7">
        <v>204</v>
      </c>
      <c r="OE7">
        <v>0</v>
      </c>
      <c r="OF7">
        <v>18</v>
      </c>
      <c r="OG7">
        <v>97</v>
      </c>
      <c r="OH7">
        <v>46</v>
      </c>
      <c r="OI7">
        <v>43</v>
      </c>
      <c r="OJ7">
        <v>204</v>
      </c>
      <c r="OK7">
        <v>0</v>
      </c>
      <c r="OL7">
        <v>8</v>
      </c>
      <c r="OM7">
        <v>7</v>
      </c>
      <c r="ON7">
        <v>4</v>
      </c>
      <c r="OO7">
        <v>13</v>
      </c>
      <c r="OP7">
        <v>3</v>
      </c>
      <c r="OQ7">
        <v>24</v>
      </c>
      <c r="OR7">
        <v>59</v>
      </c>
      <c r="OS7">
        <v>0</v>
      </c>
      <c r="OT7">
        <v>6</v>
      </c>
      <c r="OU7">
        <v>33</v>
      </c>
      <c r="OV7">
        <v>20</v>
      </c>
      <c r="OW7">
        <v>59</v>
      </c>
      <c r="OX7">
        <v>0</v>
      </c>
      <c r="OY7">
        <v>10</v>
      </c>
      <c r="OZ7">
        <v>27</v>
      </c>
      <c r="PA7">
        <v>22</v>
      </c>
      <c r="PB7">
        <v>0</v>
      </c>
      <c r="PC7">
        <v>59</v>
      </c>
      <c r="PD7">
        <v>0</v>
      </c>
      <c r="PE7">
        <v>6</v>
      </c>
      <c r="PF7">
        <v>32</v>
      </c>
      <c r="PG7">
        <v>11</v>
      </c>
      <c r="PH7">
        <v>10</v>
      </c>
      <c r="PI7">
        <v>59</v>
      </c>
      <c r="PJ7">
        <v>0</v>
      </c>
      <c r="PK7">
        <v>15</v>
      </c>
      <c r="PL7">
        <v>3</v>
      </c>
      <c r="PM7">
        <v>3</v>
      </c>
      <c r="PN7">
        <v>20</v>
      </c>
      <c r="PO7">
        <v>0</v>
      </c>
      <c r="PP7">
        <v>8</v>
      </c>
      <c r="PQ7">
        <v>49</v>
      </c>
      <c r="PR7">
        <v>0</v>
      </c>
      <c r="PS7">
        <v>11</v>
      </c>
      <c r="PT7">
        <v>15</v>
      </c>
      <c r="PU7">
        <v>23</v>
      </c>
      <c r="PV7">
        <v>49</v>
      </c>
      <c r="PW7">
        <v>0</v>
      </c>
      <c r="PX7">
        <v>8</v>
      </c>
      <c r="PY7">
        <v>18</v>
      </c>
      <c r="PZ7">
        <v>23</v>
      </c>
      <c r="QA7">
        <v>0</v>
      </c>
      <c r="QB7">
        <v>49</v>
      </c>
      <c r="QC7">
        <v>0</v>
      </c>
      <c r="QD7">
        <v>10</v>
      </c>
      <c r="QE7">
        <v>19</v>
      </c>
      <c r="QF7">
        <v>7</v>
      </c>
      <c r="QG7">
        <v>13</v>
      </c>
      <c r="QH7">
        <v>49</v>
      </c>
      <c r="QI7">
        <v>6</v>
      </c>
      <c r="QJ7">
        <v>150</v>
      </c>
      <c r="QK7">
        <v>536</v>
      </c>
      <c r="QL7">
        <v>85</v>
      </c>
      <c r="QM7">
        <v>46</v>
      </c>
      <c r="QN7">
        <v>242</v>
      </c>
      <c r="QO7">
        <v>73</v>
      </c>
      <c r="QP7">
        <v>1138</v>
      </c>
      <c r="QQ7">
        <v>0</v>
      </c>
      <c r="QR7">
        <v>60</v>
      </c>
      <c r="QS7">
        <v>71</v>
      </c>
      <c r="QT7">
        <v>997</v>
      </c>
      <c r="QU7">
        <v>1128</v>
      </c>
      <c r="QV7">
        <v>2</v>
      </c>
      <c r="QW7">
        <v>57</v>
      </c>
      <c r="QX7">
        <v>328</v>
      </c>
      <c r="QY7">
        <v>330</v>
      </c>
      <c r="QZ7">
        <v>411</v>
      </c>
      <c r="RA7">
        <v>1128</v>
      </c>
      <c r="RB7">
        <v>0</v>
      </c>
      <c r="RC7">
        <v>40</v>
      </c>
      <c r="RD7">
        <v>231</v>
      </c>
      <c r="RE7">
        <v>191</v>
      </c>
      <c r="RF7">
        <v>666</v>
      </c>
      <c r="RG7">
        <v>1128</v>
      </c>
      <c r="RH7">
        <v>6752.5770000000002</v>
      </c>
      <c r="RI7">
        <v>0.45200000000000001</v>
      </c>
      <c r="RJ7">
        <v>15.057</v>
      </c>
      <c r="RK7">
        <v>0</v>
      </c>
      <c r="RL7">
        <v>2.65</v>
      </c>
      <c r="RM7">
        <v>0</v>
      </c>
      <c r="RN7">
        <v>0</v>
      </c>
      <c r="RO7">
        <v>0</v>
      </c>
      <c r="RP7">
        <v>0</v>
      </c>
      <c r="RQ7">
        <v>1.962</v>
      </c>
      <c r="RR7">
        <v>147.19999999999999</v>
      </c>
      <c r="RS7">
        <v>0</v>
      </c>
      <c r="RT7">
        <v>147.19999999999999</v>
      </c>
      <c r="RU7">
        <v>0.29399999999999998</v>
      </c>
      <c r="RV7">
        <v>104</v>
      </c>
      <c r="RW7">
        <v>0</v>
      </c>
      <c r="RX7">
        <v>104</v>
      </c>
      <c r="RY7">
        <v>40.425604999999997</v>
      </c>
      <c r="RZ7">
        <v>1958</v>
      </c>
      <c r="SA7">
        <v>3456</v>
      </c>
      <c r="SB7">
        <v>5454.4256050000004</v>
      </c>
      <c r="SC7">
        <v>81590456</v>
      </c>
      <c r="SD7">
        <v>0</v>
      </c>
      <c r="SE7">
        <v>0</v>
      </c>
      <c r="SF7">
        <v>3133</v>
      </c>
      <c r="SG7">
        <v>3133</v>
      </c>
      <c r="SH7">
        <v>0</v>
      </c>
      <c r="SI7">
        <v>0.47499999999999998</v>
      </c>
      <c r="SJ7">
        <v>0</v>
      </c>
      <c r="SK7">
        <v>0.112899999999999</v>
      </c>
      <c r="SL7">
        <v>1.8800000000000001E-2</v>
      </c>
      <c r="SM7">
        <v>0.86829999999999996</v>
      </c>
      <c r="SN7">
        <v>0</v>
      </c>
      <c r="SO7">
        <v>0</v>
      </c>
      <c r="SP7">
        <v>0</v>
      </c>
      <c r="SQ7">
        <v>0</v>
      </c>
      <c r="SR7">
        <v>1</v>
      </c>
      <c r="SS7">
        <v>0</v>
      </c>
      <c r="ST7">
        <v>0</v>
      </c>
      <c r="SU7">
        <v>0</v>
      </c>
      <c r="SV7">
        <v>0.97099999999999997</v>
      </c>
      <c r="SW7">
        <v>2.9000000000000005E-2</v>
      </c>
      <c r="SX7">
        <v>1</v>
      </c>
      <c r="SY7">
        <v>0</v>
      </c>
      <c r="SZ7">
        <v>0</v>
      </c>
      <c r="TA7">
        <v>0</v>
      </c>
      <c r="TB7">
        <v>0</v>
      </c>
      <c r="TC7">
        <v>0</v>
      </c>
      <c r="TD7">
        <v>0</v>
      </c>
      <c r="TE7">
        <v>0</v>
      </c>
      <c r="TF7">
        <v>0</v>
      </c>
      <c r="TG7">
        <v>0</v>
      </c>
      <c r="TH7">
        <v>0</v>
      </c>
      <c r="TI7">
        <v>0</v>
      </c>
      <c r="TJ7">
        <v>0</v>
      </c>
      <c r="TK7">
        <v>0</v>
      </c>
      <c r="TL7">
        <v>0</v>
      </c>
      <c r="TM7">
        <v>0</v>
      </c>
      <c r="TN7">
        <v>371599.97540314699</v>
      </c>
      <c r="TO7">
        <v>127828.97880135301</v>
      </c>
      <c r="TP7">
        <v>499428.95420450001</v>
      </c>
      <c r="TQ7">
        <v>4124.33</v>
      </c>
      <c r="TR7">
        <v>49</v>
      </c>
      <c r="TS7">
        <v>0</v>
      </c>
      <c r="TT7">
        <v>0</v>
      </c>
      <c r="TU7">
        <v>2857</v>
      </c>
      <c r="TV7">
        <v>0</v>
      </c>
      <c r="TW7">
        <v>10283828.120527901</v>
      </c>
      <c r="TX7">
        <v>0.152937395376741</v>
      </c>
      <c r="TY7">
        <v>0.42690556710942201</v>
      </c>
      <c r="TZ7">
        <v>821.41301810284597</v>
      </c>
      <c r="UA7">
        <v>6.0058389548307503</v>
      </c>
      <c r="UB7">
        <v>37.362724145485402</v>
      </c>
      <c r="UC7">
        <v>6618426.8243000004</v>
      </c>
      <c r="UD7">
        <v>15.411218739252799</v>
      </c>
      <c r="UE7">
        <v>15.0508203927302</v>
      </c>
    </row>
    <row r="8" spans="1:583">
      <c r="A8" t="str">
        <v>ANH18</v>
      </c>
      <c r="B8" s="1" t="s">
        <v>10</v>
      </c>
      <c r="C8" s="1" t="s">
        <v>7</v>
      </c>
      <c r="D8" s="1">
        <v>1</v>
      </c>
      <c r="E8">
        <v>10.666</v>
      </c>
      <c r="F8">
        <v>-0.23100000000000001</v>
      </c>
      <c r="G8">
        <v>1.236</v>
      </c>
      <c r="H8">
        <v>0</v>
      </c>
      <c r="I8">
        <v>17.657</v>
      </c>
      <c r="J8">
        <v>0</v>
      </c>
      <c r="K8">
        <v>48.893000000000001</v>
      </c>
      <c r="L8">
        <v>25.7006113645025</v>
      </c>
      <c r="M8">
        <v>33.422557867844802</v>
      </c>
      <c r="N8">
        <v>27.484999999999999</v>
      </c>
      <c r="O8">
        <v>-0.94599999999999995</v>
      </c>
      <c r="P8">
        <v>5.1509999999999998</v>
      </c>
      <c r="Q8">
        <v>0</v>
      </c>
      <c r="R8">
        <v>0</v>
      </c>
      <c r="S8">
        <v>0.20599999999999999</v>
      </c>
      <c r="T8">
        <v>63.3</v>
      </c>
      <c r="U8">
        <v>8.4251141238799995E-2</v>
      </c>
      <c r="V8">
        <v>54.800461194034298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23.975999999999999</v>
      </c>
      <c r="AD8">
        <v>0</v>
      </c>
      <c r="AE8">
        <v>1.0739313800000001</v>
      </c>
      <c r="AF8">
        <v>0.57499999999999996</v>
      </c>
      <c r="AG8">
        <v>-5.415</v>
      </c>
      <c r="AH8">
        <v>0.08</v>
      </c>
      <c r="AI8">
        <v>0</v>
      </c>
      <c r="AJ8">
        <v>0</v>
      </c>
      <c r="AK8">
        <v>0</v>
      </c>
      <c r="AL8">
        <v>30.12</v>
      </c>
      <c r="AM8">
        <v>0</v>
      </c>
      <c r="AN8">
        <v>11.7791517606766</v>
      </c>
      <c r="AO8">
        <v>0</v>
      </c>
      <c r="AP8">
        <v>-1.9950000000000001</v>
      </c>
      <c r="AQ8">
        <v>0</v>
      </c>
      <c r="AR8">
        <v>0</v>
      </c>
      <c r="AS8">
        <v>0</v>
      </c>
      <c r="AT8">
        <v>0</v>
      </c>
      <c r="AU8">
        <v>10.939</v>
      </c>
      <c r="AV8">
        <v>0</v>
      </c>
      <c r="AW8">
        <v>3.1990215483025999</v>
      </c>
      <c r="AX8">
        <v>38.725999999999999</v>
      </c>
      <c r="AY8">
        <v>-8.5869999999999997</v>
      </c>
      <c r="AZ8">
        <v>6.4669999999999996</v>
      </c>
      <c r="BA8">
        <v>0</v>
      </c>
      <c r="BB8">
        <v>17.657</v>
      </c>
      <c r="BC8">
        <v>0.20599999999999999</v>
      </c>
      <c r="BD8">
        <v>177.22800000000001</v>
      </c>
      <c r="BE8">
        <v>25.784862505741302</v>
      </c>
      <c r="BF8">
        <v>104.275123750858</v>
      </c>
      <c r="BG8">
        <v>0</v>
      </c>
      <c r="BH8">
        <v>0</v>
      </c>
      <c r="BI8">
        <v>27.146760399226402</v>
      </c>
      <c r="BJ8">
        <v>0</v>
      </c>
      <c r="BK8">
        <v>9.1174496965715299</v>
      </c>
      <c r="BL8">
        <v>15.775418598090299</v>
      </c>
      <c r="BM8">
        <v>0</v>
      </c>
      <c r="BN8">
        <v>16.221600976746199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27.146760399226402</v>
      </c>
      <c r="CD8">
        <v>16.221600976746199</v>
      </c>
      <c r="CE8">
        <v>9.1174496965715299</v>
      </c>
      <c r="CF8">
        <v>15.775418598090299</v>
      </c>
      <c r="CG8">
        <v>0.159</v>
      </c>
      <c r="CH8">
        <v>1E-3</v>
      </c>
      <c r="CI8">
        <v>0</v>
      </c>
      <c r="CJ8">
        <v>0.16</v>
      </c>
      <c r="CK8">
        <v>0</v>
      </c>
      <c r="CL8">
        <v>0</v>
      </c>
      <c r="CM8">
        <v>0</v>
      </c>
      <c r="CN8">
        <v>0</v>
      </c>
      <c r="CO8">
        <v>26.712</v>
      </c>
      <c r="CP8">
        <v>0.83099999999999996</v>
      </c>
      <c r="CQ8">
        <v>528.13699999999994</v>
      </c>
      <c r="CR8">
        <v>2012.0440000000001</v>
      </c>
      <c r="CS8">
        <v>2540.181</v>
      </c>
      <c r="CT8">
        <v>2.0870000000000002</v>
      </c>
      <c r="CU8">
        <v>110.79600000000001</v>
      </c>
      <c r="CV8">
        <v>112.883</v>
      </c>
      <c r="CW8">
        <v>103.208</v>
      </c>
      <c r="CX8">
        <v>2756.2719999999999</v>
      </c>
      <c r="CY8">
        <v>6007.84</v>
      </c>
      <c r="CZ8">
        <v>265.72899999999998</v>
      </c>
      <c r="DA8">
        <v>118320</v>
      </c>
      <c r="DB8">
        <v>6210</v>
      </c>
      <c r="DC8">
        <v>40371</v>
      </c>
      <c r="DD8">
        <v>345</v>
      </c>
      <c r="DE8">
        <v>150</v>
      </c>
      <c r="DF8">
        <v>1428</v>
      </c>
      <c r="DG8">
        <v>839</v>
      </c>
      <c r="DH8">
        <v>372</v>
      </c>
      <c r="DI8">
        <v>1894</v>
      </c>
      <c r="DJ8">
        <v>21181</v>
      </c>
      <c r="DK8">
        <v>582806.15</v>
      </c>
      <c r="DL8">
        <v>45</v>
      </c>
      <c r="DM8">
        <v>12</v>
      </c>
      <c r="DN8">
        <v>18954.099999999999</v>
      </c>
      <c r="DO8">
        <v>11465.1</v>
      </c>
      <c r="DP8">
        <v>10316.1</v>
      </c>
      <c r="DQ8">
        <v>4495.2</v>
      </c>
      <c r="DR8">
        <v>6.3</v>
      </c>
      <c r="DS8">
        <v>45236.800000000003</v>
      </c>
      <c r="DT8">
        <v>31200</v>
      </c>
      <c r="DU8">
        <v>15</v>
      </c>
      <c r="DV8">
        <v>405</v>
      </c>
      <c r="DW8">
        <v>1483</v>
      </c>
      <c r="DX8">
        <v>242</v>
      </c>
      <c r="DY8">
        <v>8</v>
      </c>
      <c r="DZ8">
        <v>423</v>
      </c>
      <c r="EA8">
        <v>0</v>
      </c>
      <c r="EB8">
        <v>2576</v>
      </c>
      <c r="EC8">
        <v>0</v>
      </c>
      <c r="ED8">
        <v>0</v>
      </c>
      <c r="EE8">
        <v>0</v>
      </c>
      <c r="EF8">
        <v>2537</v>
      </c>
      <c r="EG8">
        <v>2537</v>
      </c>
      <c r="EH8">
        <v>4</v>
      </c>
      <c r="EI8">
        <v>0</v>
      </c>
      <c r="EJ8">
        <v>282</v>
      </c>
      <c r="EK8">
        <v>223</v>
      </c>
      <c r="EL8">
        <v>2028</v>
      </c>
      <c r="EM8">
        <v>2537</v>
      </c>
      <c r="EN8">
        <v>0</v>
      </c>
      <c r="EO8">
        <v>0</v>
      </c>
      <c r="EP8">
        <v>149</v>
      </c>
      <c r="EQ8">
        <v>229</v>
      </c>
      <c r="ER8">
        <v>2159</v>
      </c>
      <c r="ES8">
        <v>2537</v>
      </c>
      <c r="ET8">
        <v>0</v>
      </c>
      <c r="EU8">
        <v>445</v>
      </c>
      <c r="EV8">
        <v>1454</v>
      </c>
      <c r="EW8">
        <v>259</v>
      </c>
      <c r="EX8">
        <v>20</v>
      </c>
      <c r="EY8">
        <v>837</v>
      </c>
      <c r="EZ8">
        <v>48</v>
      </c>
      <c r="FA8">
        <v>3063</v>
      </c>
      <c r="FB8">
        <v>0</v>
      </c>
      <c r="FC8">
        <v>0</v>
      </c>
      <c r="FD8">
        <v>84</v>
      </c>
      <c r="FE8">
        <v>2906</v>
      </c>
      <c r="FF8">
        <v>2990</v>
      </c>
      <c r="FG8">
        <v>30</v>
      </c>
      <c r="FH8">
        <v>60</v>
      </c>
      <c r="FI8">
        <v>939</v>
      </c>
      <c r="FJ8">
        <v>1690</v>
      </c>
      <c r="FK8">
        <v>271</v>
      </c>
      <c r="FL8">
        <v>2990</v>
      </c>
      <c r="FM8">
        <v>0</v>
      </c>
      <c r="FN8">
        <v>20</v>
      </c>
      <c r="FO8">
        <v>321</v>
      </c>
      <c r="FP8">
        <v>699</v>
      </c>
      <c r="FQ8">
        <v>1950</v>
      </c>
      <c r="FR8">
        <v>2990</v>
      </c>
      <c r="FS8">
        <v>0</v>
      </c>
      <c r="FT8">
        <v>1996</v>
      </c>
      <c r="FU8">
        <v>6527</v>
      </c>
      <c r="FV8">
        <v>1368</v>
      </c>
      <c r="FW8">
        <v>242</v>
      </c>
      <c r="FX8">
        <v>6629</v>
      </c>
      <c r="FY8">
        <v>574</v>
      </c>
      <c r="FZ8">
        <v>17336</v>
      </c>
      <c r="GA8">
        <v>0</v>
      </c>
      <c r="GB8">
        <v>0</v>
      </c>
      <c r="GC8">
        <v>1887</v>
      </c>
      <c r="GD8">
        <v>15210</v>
      </c>
      <c r="GE8">
        <v>17097</v>
      </c>
      <c r="GF8">
        <v>322</v>
      </c>
      <c r="GG8">
        <v>557</v>
      </c>
      <c r="GH8">
        <v>8294</v>
      </c>
      <c r="GI8">
        <v>7732</v>
      </c>
      <c r="GJ8">
        <v>192</v>
      </c>
      <c r="GK8">
        <v>17097</v>
      </c>
      <c r="GL8">
        <v>0</v>
      </c>
      <c r="GM8">
        <v>481</v>
      </c>
      <c r="GN8">
        <v>4950</v>
      </c>
      <c r="GO8">
        <v>4734</v>
      </c>
      <c r="GP8">
        <v>6932</v>
      </c>
      <c r="GQ8">
        <v>17097</v>
      </c>
      <c r="GR8">
        <v>0</v>
      </c>
      <c r="GS8">
        <v>9731</v>
      </c>
      <c r="GT8">
        <v>18123</v>
      </c>
      <c r="GU8">
        <v>4963</v>
      </c>
      <c r="GV8">
        <v>3282</v>
      </c>
      <c r="GW8">
        <v>14005</v>
      </c>
      <c r="GX8">
        <v>10807</v>
      </c>
      <c r="GY8">
        <v>60911</v>
      </c>
      <c r="GZ8">
        <v>0</v>
      </c>
      <c r="HA8">
        <v>664</v>
      </c>
      <c r="HB8">
        <v>16136</v>
      </c>
      <c r="HC8">
        <v>43435</v>
      </c>
      <c r="HD8">
        <v>60235</v>
      </c>
      <c r="HE8">
        <v>1556</v>
      </c>
      <c r="HF8">
        <v>8494</v>
      </c>
      <c r="HG8">
        <v>28779</v>
      </c>
      <c r="HH8">
        <v>21117</v>
      </c>
      <c r="HI8">
        <v>289</v>
      </c>
      <c r="HJ8">
        <v>60235</v>
      </c>
      <c r="HK8">
        <v>1851</v>
      </c>
      <c r="HL8">
        <v>5838</v>
      </c>
      <c r="HM8">
        <v>28042</v>
      </c>
      <c r="HN8">
        <v>12902</v>
      </c>
      <c r="HO8">
        <v>11602</v>
      </c>
      <c r="HP8">
        <v>60235</v>
      </c>
      <c r="HQ8">
        <v>0</v>
      </c>
      <c r="HR8">
        <v>9866</v>
      </c>
      <c r="HS8">
        <v>6301</v>
      </c>
      <c r="HT8">
        <v>4786</v>
      </c>
      <c r="HU8">
        <v>13927</v>
      </c>
      <c r="HV8">
        <v>3195</v>
      </c>
      <c r="HW8">
        <v>24653</v>
      </c>
      <c r="HX8">
        <v>62728</v>
      </c>
      <c r="HY8">
        <v>0</v>
      </c>
      <c r="HZ8">
        <v>3015</v>
      </c>
      <c r="IA8">
        <v>37117</v>
      </c>
      <c r="IB8">
        <v>22654</v>
      </c>
      <c r="IC8">
        <v>62786</v>
      </c>
      <c r="ID8">
        <v>1029</v>
      </c>
      <c r="IE8">
        <v>10665</v>
      </c>
      <c r="IF8">
        <v>26908</v>
      </c>
      <c r="IG8">
        <v>24184</v>
      </c>
      <c r="IH8">
        <v>0</v>
      </c>
      <c r="II8">
        <v>62786</v>
      </c>
      <c r="IJ8">
        <v>1117</v>
      </c>
      <c r="IK8">
        <v>6905</v>
      </c>
      <c r="IL8">
        <v>33327</v>
      </c>
      <c r="IM8">
        <v>9234</v>
      </c>
      <c r="IN8">
        <v>12203</v>
      </c>
      <c r="IO8">
        <v>62786</v>
      </c>
      <c r="IP8">
        <v>0</v>
      </c>
      <c r="IQ8">
        <v>102348</v>
      </c>
      <c r="IR8">
        <v>8410</v>
      </c>
      <c r="IS8">
        <v>17209</v>
      </c>
      <c r="IT8">
        <v>119083</v>
      </c>
      <c r="IU8">
        <v>0</v>
      </c>
      <c r="IV8">
        <v>25274</v>
      </c>
      <c r="IW8">
        <v>272324</v>
      </c>
      <c r="IX8">
        <v>0</v>
      </c>
      <c r="IY8">
        <v>2659</v>
      </c>
      <c r="IZ8">
        <v>144200</v>
      </c>
      <c r="JA8">
        <v>125442</v>
      </c>
      <c r="JB8">
        <v>272301</v>
      </c>
      <c r="JC8">
        <v>6980</v>
      </c>
      <c r="JD8">
        <v>44649</v>
      </c>
      <c r="JE8">
        <v>121336</v>
      </c>
      <c r="JF8">
        <v>99336</v>
      </c>
      <c r="JG8">
        <v>0</v>
      </c>
      <c r="JH8">
        <v>272301</v>
      </c>
      <c r="JI8">
        <v>6978</v>
      </c>
      <c r="JJ8">
        <v>59613</v>
      </c>
      <c r="JK8">
        <v>109494</v>
      </c>
      <c r="JL8">
        <v>37599</v>
      </c>
      <c r="JM8">
        <v>58617</v>
      </c>
      <c r="JN8">
        <v>272301</v>
      </c>
      <c r="JO8">
        <v>15</v>
      </c>
      <c r="JP8">
        <v>124791</v>
      </c>
      <c r="JQ8">
        <v>42298</v>
      </c>
      <c r="JR8">
        <v>28827</v>
      </c>
      <c r="JS8">
        <v>136562</v>
      </c>
      <c r="JT8">
        <v>25089</v>
      </c>
      <c r="JU8">
        <v>61356</v>
      </c>
      <c r="JV8">
        <v>418938</v>
      </c>
      <c r="JW8">
        <v>0</v>
      </c>
      <c r="JX8">
        <v>6338</v>
      </c>
      <c r="JY8">
        <v>199424</v>
      </c>
      <c r="JZ8">
        <v>212184</v>
      </c>
      <c r="KA8">
        <v>417946</v>
      </c>
      <c r="KB8">
        <v>9921</v>
      </c>
      <c r="KC8">
        <v>64425</v>
      </c>
      <c r="KD8">
        <v>186538</v>
      </c>
      <c r="KE8">
        <v>154282</v>
      </c>
      <c r="KF8">
        <v>2780</v>
      </c>
      <c r="KG8">
        <v>417946</v>
      </c>
      <c r="KH8">
        <v>9946</v>
      </c>
      <c r="KI8">
        <v>72857</v>
      </c>
      <c r="KJ8">
        <v>176283</v>
      </c>
      <c r="KK8">
        <v>65397</v>
      </c>
      <c r="KL8">
        <v>93463</v>
      </c>
      <c r="KM8">
        <v>417946</v>
      </c>
      <c r="KN8">
        <v>42524.172307923902</v>
      </c>
      <c r="KO8">
        <v>6</v>
      </c>
      <c r="KP8">
        <v>55</v>
      </c>
      <c r="KQ8">
        <v>304</v>
      </c>
      <c r="KR8">
        <v>29</v>
      </c>
      <c r="KS8">
        <v>1</v>
      </c>
      <c r="KT8">
        <v>50</v>
      </c>
      <c r="KU8">
        <v>0</v>
      </c>
      <c r="KV8">
        <v>445</v>
      </c>
      <c r="KW8">
        <v>0</v>
      </c>
      <c r="KX8">
        <v>0</v>
      </c>
      <c r="KY8">
        <v>0</v>
      </c>
      <c r="KZ8">
        <v>444</v>
      </c>
      <c r="LA8">
        <v>444</v>
      </c>
      <c r="LB8">
        <v>1</v>
      </c>
      <c r="LC8">
        <v>0</v>
      </c>
      <c r="LD8">
        <v>21</v>
      </c>
      <c r="LE8">
        <v>23</v>
      </c>
      <c r="LF8">
        <v>399</v>
      </c>
      <c r="LG8">
        <v>444</v>
      </c>
      <c r="LH8">
        <v>0</v>
      </c>
      <c r="LI8">
        <v>0</v>
      </c>
      <c r="LJ8">
        <v>10</v>
      </c>
      <c r="LK8">
        <v>23</v>
      </c>
      <c r="LL8">
        <v>411</v>
      </c>
      <c r="LM8">
        <v>444</v>
      </c>
      <c r="LN8">
        <v>0</v>
      </c>
      <c r="LO8">
        <v>18</v>
      </c>
      <c r="LP8">
        <v>61</v>
      </c>
      <c r="LQ8">
        <v>11</v>
      </c>
      <c r="LR8">
        <v>1</v>
      </c>
      <c r="LS8">
        <v>35</v>
      </c>
      <c r="LT8">
        <v>2</v>
      </c>
      <c r="LU8">
        <v>128</v>
      </c>
      <c r="LV8">
        <v>0</v>
      </c>
      <c r="LW8">
        <v>0</v>
      </c>
      <c r="LX8">
        <v>4</v>
      </c>
      <c r="LY8">
        <v>121</v>
      </c>
      <c r="LZ8">
        <v>125</v>
      </c>
      <c r="MA8">
        <v>1</v>
      </c>
      <c r="MB8">
        <v>2</v>
      </c>
      <c r="MC8">
        <v>38</v>
      </c>
      <c r="MD8">
        <v>70</v>
      </c>
      <c r="ME8">
        <v>14</v>
      </c>
      <c r="MF8">
        <v>125</v>
      </c>
      <c r="MG8">
        <v>0</v>
      </c>
      <c r="MH8">
        <v>1</v>
      </c>
      <c r="MI8">
        <v>13</v>
      </c>
      <c r="MJ8">
        <v>30</v>
      </c>
      <c r="MK8">
        <v>81</v>
      </c>
      <c r="ML8">
        <v>125</v>
      </c>
      <c r="MM8">
        <v>0</v>
      </c>
      <c r="MN8">
        <v>26</v>
      </c>
      <c r="MO8">
        <v>94</v>
      </c>
      <c r="MP8">
        <v>22</v>
      </c>
      <c r="MQ8">
        <v>3</v>
      </c>
      <c r="MR8">
        <v>99</v>
      </c>
      <c r="MS8">
        <v>7</v>
      </c>
      <c r="MT8">
        <v>251</v>
      </c>
      <c r="MU8">
        <v>0</v>
      </c>
      <c r="MV8">
        <v>0</v>
      </c>
      <c r="MW8">
        <v>24</v>
      </c>
      <c r="MX8">
        <v>225</v>
      </c>
      <c r="MY8">
        <v>249</v>
      </c>
      <c r="MZ8">
        <v>5</v>
      </c>
      <c r="NA8">
        <v>7</v>
      </c>
      <c r="NB8">
        <v>120</v>
      </c>
      <c r="NC8">
        <v>115</v>
      </c>
      <c r="ND8">
        <v>2</v>
      </c>
      <c r="NE8">
        <v>249</v>
      </c>
      <c r="NF8">
        <v>0</v>
      </c>
      <c r="NG8">
        <v>7</v>
      </c>
      <c r="NH8">
        <v>62</v>
      </c>
      <c r="NI8">
        <v>73</v>
      </c>
      <c r="NJ8">
        <v>107</v>
      </c>
      <c r="NK8">
        <v>249</v>
      </c>
      <c r="NL8">
        <v>0</v>
      </c>
      <c r="NM8">
        <v>28</v>
      </c>
      <c r="NN8">
        <v>68</v>
      </c>
      <c r="NO8">
        <v>16</v>
      </c>
      <c r="NP8">
        <v>8</v>
      </c>
      <c r="NQ8">
        <v>54</v>
      </c>
      <c r="NR8">
        <v>32</v>
      </c>
      <c r="NS8">
        <v>206</v>
      </c>
      <c r="NT8">
        <v>0</v>
      </c>
      <c r="NU8">
        <v>2</v>
      </c>
      <c r="NV8">
        <v>44</v>
      </c>
      <c r="NW8">
        <v>157</v>
      </c>
      <c r="NX8">
        <v>203</v>
      </c>
      <c r="NY8">
        <v>5</v>
      </c>
      <c r="NZ8">
        <v>27</v>
      </c>
      <c r="OA8">
        <v>102</v>
      </c>
      <c r="OB8">
        <v>68</v>
      </c>
      <c r="OC8">
        <v>1</v>
      </c>
      <c r="OD8">
        <v>203</v>
      </c>
      <c r="OE8">
        <v>4</v>
      </c>
      <c r="OF8">
        <v>20</v>
      </c>
      <c r="OG8">
        <v>93</v>
      </c>
      <c r="OH8">
        <v>44</v>
      </c>
      <c r="OI8">
        <v>42</v>
      </c>
      <c r="OJ8">
        <v>203</v>
      </c>
      <c r="OK8">
        <v>0</v>
      </c>
      <c r="OL8">
        <v>8</v>
      </c>
      <c r="OM8">
        <v>7</v>
      </c>
      <c r="ON8">
        <v>4</v>
      </c>
      <c r="OO8">
        <v>13</v>
      </c>
      <c r="OP8">
        <v>3</v>
      </c>
      <c r="OQ8">
        <v>24</v>
      </c>
      <c r="OR8">
        <v>59</v>
      </c>
      <c r="OS8">
        <v>0</v>
      </c>
      <c r="OT8">
        <v>3</v>
      </c>
      <c r="OU8">
        <v>37</v>
      </c>
      <c r="OV8">
        <v>19</v>
      </c>
      <c r="OW8">
        <v>59</v>
      </c>
      <c r="OX8">
        <v>1</v>
      </c>
      <c r="OY8">
        <v>10</v>
      </c>
      <c r="OZ8">
        <v>26</v>
      </c>
      <c r="PA8">
        <v>22</v>
      </c>
      <c r="PB8">
        <v>0</v>
      </c>
      <c r="PC8">
        <v>59</v>
      </c>
      <c r="PD8">
        <v>1</v>
      </c>
      <c r="PE8">
        <v>7</v>
      </c>
      <c r="PF8">
        <v>32</v>
      </c>
      <c r="PG8">
        <v>9</v>
      </c>
      <c r="PH8">
        <v>10</v>
      </c>
      <c r="PI8">
        <v>59</v>
      </c>
      <c r="PJ8">
        <v>0</v>
      </c>
      <c r="PK8">
        <v>16</v>
      </c>
      <c r="PL8">
        <v>3</v>
      </c>
      <c r="PM8">
        <v>3</v>
      </c>
      <c r="PN8">
        <v>20</v>
      </c>
      <c r="PO8">
        <v>0</v>
      </c>
      <c r="PP8">
        <v>7</v>
      </c>
      <c r="PQ8">
        <v>49</v>
      </c>
      <c r="PR8">
        <v>0</v>
      </c>
      <c r="PS8">
        <v>1</v>
      </c>
      <c r="PT8">
        <v>25</v>
      </c>
      <c r="PU8">
        <v>23</v>
      </c>
      <c r="PV8">
        <v>49</v>
      </c>
      <c r="PW8">
        <v>1</v>
      </c>
      <c r="PX8">
        <v>8</v>
      </c>
      <c r="PY8">
        <v>18</v>
      </c>
      <c r="PZ8">
        <v>22</v>
      </c>
      <c r="QA8">
        <v>0</v>
      </c>
      <c r="QB8">
        <v>49</v>
      </c>
      <c r="QC8">
        <v>1</v>
      </c>
      <c r="QD8">
        <v>12</v>
      </c>
      <c r="QE8">
        <v>16</v>
      </c>
      <c r="QF8">
        <v>7</v>
      </c>
      <c r="QG8">
        <v>13</v>
      </c>
      <c r="QH8">
        <v>49</v>
      </c>
      <c r="QI8">
        <v>6</v>
      </c>
      <c r="QJ8">
        <v>151</v>
      </c>
      <c r="QK8">
        <v>537</v>
      </c>
      <c r="QL8">
        <v>85</v>
      </c>
      <c r="QM8">
        <v>46</v>
      </c>
      <c r="QN8">
        <v>241</v>
      </c>
      <c r="QO8">
        <v>72</v>
      </c>
      <c r="QP8">
        <v>1138</v>
      </c>
      <c r="QQ8">
        <v>0</v>
      </c>
      <c r="QR8">
        <v>6</v>
      </c>
      <c r="QS8">
        <v>134</v>
      </c>
      <c r="QT8">
        <v>989</v>
      </c>
      <c r="QU8">
        <v>1129</v>
      </c>
      <c r="QV8">
        <v>14</v>
      </c>
      <c r="QW8">
        <v>54</v>
      </c>
      <c r="QX8">
        <v>325</v>
      </c>
      <c r="QY8">
        <v>320</v>
      </c>
      <c r="QZ8">
        <v>416</v>
      </c>
      <c r="RA8">
        <v>1129</v>
      </c>
      <c r="RB8">
        <v>6</v>
      </c>
      <c r="RC8">
        <v>47</v>
      </c>
      <c r="RD8">
        <v>226</v>
      </c>
      <c r="RE8">
        <v>186</v>
      </c>
      <c r="RF8">
        <v>664</v>
      </c>
      <c r="RG8">
        <v>1129</v>
      </c>
      <c r="RH8">
        <v>6763.6135728054396</v>
      </c>
      <c r="RI8">
        <v>5.9589999999999996</v>
      </c>
      <c r="RJ8">
        <v>39.088999999999999</v>
      </c>
      <c r="RK8">
        <v>86.061999999999998</v>
      </c>
      <c r="RL8">
        <v>0</v>
      </c>
      <c r="RM8">
        <v>0</v>
      </c>
      <c r="RN8">
        <v>0</v>
      </c>
      <c r="RO8">
        <v>200.96899999999999</v>
      </c>
      <c r="RP8">
        <v>0</v>
      </c>
      <c r="RQ8">
        <v>9.0459999999999994</v>
      </c>
      <c r="RR8">
        <v>142.4</v>
      </c>
      <c r="RS8">
        <v>0</v>
      </c>
      <c r="RT8">
        <v>142.4</v>
      </c>
      <c r="RU8">
        <v>0.29199999999999998</v>
      </c>
      <c r="RV8">
        <v>99.2</v>
      </c>
      <c r="RW8">
        <v>0</v>
      </c>
      <c r="RX8">
        <v>99.2</v>
      </c>
      <c r="RY8">
        <v>40</v>
      </c>
      <c r="RZ8">
        <v>1996</v>
      </c>
      <c r="SA8">
        <v>4432</v>
      </c>
      <c r="SB8">
        <v>6468</v>
      </c>
      <c r="SC8">
        <v>82479832</v>
      </c>
      <c r="SD8">
        <v>0</v>
      </c>
      <c r="SE8">
        <v>0</v>
      </c>
      <c r="SF8">
        <v>4851</v>
      </c>
      <c r="SG8">
        <v>4851</v>
      </c>
      <c r="SH8">
        <v>0</v>
      </c>
      <c r="SI8">
        <v>0.48199999999999998</v>
      </c>
      <c r="SJ8">
        <v>0</v>
      </c>
      <c r="SK8">
        <v>0.16114999999999999</v>
      </c>
      <c r="SL8">
        <v>1.729E-2</v>
      </c>
      <c r="SM8">
        <v>0.82155999999999996</v>
      </c>
      <c r="SN8">
        <v>0</v>
      </c>
      <c r="SP8">
        <v>0</v>
      </c>
      <c r="SQ8">
        <v>0</v>
      </c>
      <c r="SR8">
        <v>1</v>
      </c>
      <c r="SS8">
        <v>0</v>
      </c>
      <c r="ST8">
        <v>0</v>
      </c>
      <c r="SU8">
        <v>0</v>
      </c>
      <c r="SV8">
        <v>0.99819999999999998</v>
      </c>
      <c r="SW8">
        <v>1.8E-3</v>
      </c>
      <c r="SX8">
        <v>1</v>
      </c>
      <c r="SY8">
        <v>0</v>
      </c>
      <c r="SZ8">
        <v>0</v>
      </c>
      <c r="TA8">
        <v>0</v>
      </c>
      <c r="TB8">
        <v>0</v>
      </c>
      <c r="TC8">
        <v>0</v>
      </c>
      <c r="TE8">
        <v>0</v>
      </c>
      <c r="TF8">
        <v>0</v>
      </c>
      <c r="TG8">
        <v>0</v>
      </c>
      <c r="TH8">
        <v>0</v>
      </c>
      <c r="TI8">
        <v>0</v>
      </c>
      <c r="TJ8">
        <v>0</v>
      </c>
      <c r="TK8">
        <v>0</v>
      </c>
      <c r="TL8">
        <v>0</v>
      </c>
      <c r="TM8">
        <v>0</v>
      </c>
      <c r="TN8">
        <v>343941.9</v>
      </c>
      <c r="TO8">
        <v>140220.06</v>
      </c>
      <c r="TP8">
        <v>484161.96</v>
      </c>
      <c r="TQ8">
        <v>4129.45</v>
      </c>
      <c r="TR8">
        <v>49</v>
      </c>
      <c r="TS8">
        <v>177</v>
      </c>
      <c r="TT8">
        <v>0</v>
      </c>
      <c r="TU8">
        <v>3014</v>
      </c>
      <c r="TV8">
        <v>0</v>
      </c>
      <c r="TW8">
        <v>10242342</v>
      </c>
      <c r="TX8">
        <v>0.15237829011996901</v>
      </c>
      <c r="TY8">
        <v>0.42752917224352699</v>
      </c>
      <c r="TZ8">
        <v>824.41540303587101</v>
      </c>
      <c r="UA8">
        <v>6.0122653476231296</v>
      </c>
      <c r="UB8">
        <v>37.433860889354001</v>
      </c>
      <c r="UC8">
        <v>6671456.4075999996</v>
      </c>
      <c r="UD8">
        <v>15.826341427896301</v>
      </c>
      <c r="UE8">
        <v>15.3889157800643</v>
      </c>
    </row>
    <row r="9" spans="1:583">
      <c r="A9" t="str">
        <v>ANH19</v>
      </c>
      <c r="B9" s="1" t="s">
        <v>10</v>
      </c>
      <c r="C9" s="1" t="s">
        <v>8</v>
      </c>
      <c r="D9" s="1">
        <v>0.97917319135609104</v>
      </c>
      <c r="E9">
        <v>10.821999999999999</v>
      </c>
      <c r="F9">
        <v>-0.25900000000000001</v>
      </c>
      <c r="G9">
        <v>2.4390000000000001</v>
      </c>
      <c r="H9">
        <v>0</v>
      </c>
      <c r="I9">
        <v>19.802</v>
      </c>
      <c r="J9">
        <v>0</v>
      </c>
      <c r="K9">
        <v>54.695</v>
      </c>
      <c r="L9">
        <v>20.568909260531999</v>
      </c>
      <c r="M9">
        <v>18.925799669060702</v>
      </c>
      <c r="N9">
        <v>29.024999999999999</v>
      </c>
      <c r="O9">
        <v>-0.90700000000000003</v>
      </c>
      <c r="P9">
        <v>6.0970000000000004</v>
      </c>
      <c r="Q9">
        <v>0</v>
      </c>
      <c r="R9">
        <v>0</v>
      </c>
      <c r="S9">
        <v>0</v>
      </c>
      <c r="T9">
        <v>76.697999999999993</v>
      </c>
      <c r="U9">
        <v>1.1085465138369599E-3</v>
      </c>
      <c r="V9">
        <v>87.987366962395896</v>
      </c>
      <c r="W9">
        <v>4.2999999999999997E-2</v>
      </c>
      <c r="X9">
        <v>0</v>
      </c>
      <c r="Y9">
        <v>0</v>
      </c>
      <c r="Z9">
        <v>0</v>
      </c>
      <c r="AA9">
        <v>0</v>
      </c>
      <c r="AB9">
        <v>0</v>
      </c>
      <c r="AC9">
        <v>23.215</v>
      </c>
      <c r="AD9">
        <v>0</v>
      </c>
      <c r="AE9">
        <v>1.600291965</v>
      </c>
      <c r="AF9">
        <v>-0.59499999999999997</v>
      </c>
      <c r="AG9">
        <v>-7.3440000000000003</v>
      </c>
      <c r="AH9">
        <v>0.24399999999999999</v>
      </c>
      <c r="AI9">
        <v>0</v>
      </c>
      <c r="AJ9">
        <v>0</v>
      </c>
      <c r="AK9">
        <v>0</v>
      </c>
      <c r="AL9">
        <v>31.904</v>
      </c>
      <c r="AM9">
        <v>0</v>
      </c>
      <c r="AN9">
        <v>14.2299664860045</v>
      </c>
      <c r="AO9">
        <v>0</v>
      </c>
      <c r="AP9">
        <v>-2.274</v>
      </c>
      <c r="AQ9">
        <v>0</v>
      </c>
      <c r="AR9">
        <v>0</v>
      </c>
      <c r="AS9">
        <v>0</v>
      </c>
      <c r="AT9">
        <v>0</v>
      </c>
      <c r="AU9">
        <v>10.627000000000001</v>
      </c>
      <c r="AV9">
        <v>0</v>
      </c>
      <c r="AW9">
        <v>1.281635764</v>
      </c>
      <c r="AX9">
        <v>39.295000000000002</v>
      </c>
      <c r="AY9">
        <v>-10.784000000000001</v>
      </c>
      <c r="AZ9">
        <v>8.7799999999999994</v>
      </c>
      <c r="BA9">
        <v>0</v>
      </c>
      <c r="BB9">
        <v>19.802</v>
      </c>
      <c r="BC9">
        <v>0</v>
      </c>
      <c r="BD9">
        <v>197.13900000000001</v>
      </c>
      <c r="BE9">
        <v>20.570017807045801</v>
      </c>
      <c r="BF9">
        <v>124.025060846461</v>
      </c>
      <c r="BG9">
        <v>0</v>
      </c>
      <c r="BH9">
        <v>0</v>
      </c>
      <c r="BI9">
        <v>20.329000000000001</v>
      </c>
      <c r="BJ9">
        <v>0</v>
      </c>
      <c r="BK9">
        <v>1.899</v>
      </c>
      <c r="BL9">
        <v>12.568</v>
      </c>
      <c r="BM9">
        <v>0</v>
      </c>
      <c r="BN9">
        <v>13.846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20.329000000000001</v>
      </c>
      <c r="CD9">
        <v>13.846</v>
      </c>
      <c r="CE9">
        <v>1.899</v>
      </c>
      <c r="CF9">
        <v>12.568</v>
      </c>
      <c r="CG9">
        <v>0.19</v>
      </c>
      <c r="CH9">
        <v>0</v>
      </c>
      <c r="CI9">
        <v>0</v>
      </c>
      <c r="CJ9">
        <v>0.19</v>
      </c>
      <c r="CK9">
        <v>0</v>
      </c>
      <c r="CL9">
        <v>0</v>
      </c>
      <c r="CM9">
        <v>0</v>
      </c>
      <c r="CN9">
        <v>0</v>
      </c>
      <c r="CO9">
        <v>27.513999999999999</v>
      </c>
      <c r="CP9">
        <v>1.831</v>
      </c>
      <c r="CQ9">
        <v>499.84500000000003</v>
      </c>
      <c r="CR9">
        <v>2068.8389999999999</v>
      </c>
      <c r="CS9">
        <v>2568.6840000000002</v>
      </c>
      <c r="CT9">
        <v>2.4</v>
      </c>
      <c r="CU9">
        <v>111.77800000000001</v>
      </c>
      <c r="CV9">
        <v>114.178</v>
      </c>
      <c r="CW9">
        <v>108.617</v>
      </c>
      <c r="CX9">
        <v>2791.4789999999998</v>
      </c>
      <c r="CY9">
        <v>6148.2030000000004</v>
      </c>
      <c r="CZ9">
        <v>267.62700000000001</v>
      </c>
      <c r="DA9">
        <v>121868</v>
      </c>
      <c r="DB9">
        <v>6313</v>
      </c>
      <c r="DC9">
        <v>40575</v>
      </c>
      <c r="DD9">
        <v>331</v>
      </c>
      <c r="DE9">
        <v>134</v>
      </c>
      <c r="DF9">
        <v>1257</v>
      </c>
      <c r="DG9">
        <v>836</v>
      </c>
      <c r="DH9">
        <v>372</v>
      </c>
      <c r="DI9">
        <v>1960.889400622</v>
      </c>
      <c r="DJ9">
        <v>22592.457305435601</v>
      </c>
      <c r="DK9">
        <v>624578.55866934999</v>
      </c>
      <c r="DL9">
        <v>28.649000000000001</v>
      </c>
      <c r="DM9">
        <v>13.430999999999999</v>
      </c>
      <c r="DN9">
        <v>19004.4433361216</v>
      </c>
      <c r="DO9">
        <v>11503.038005537401</v>
      </c>
      <c r="DP9">
        <v>10317.041946904301</v>
      </c>
      <c r="DQ9">
        <v>4537.6647532826701</v>
      </c>
      <c r="DR9">
        <v>6.3250000000000002</v>
      </c>
      <c r="DS9">
        <v>45368.513041845901</v>
      </c>
      <c r="DT9">
        <v>31200</v>
      </c>
      <c r="DU9">
        <v>16.455423820594699</v>
      </c>
      <c r="DV9">
        <v>385.59017455337897</v>
      </c>
      <c r="DW9">
        <v>1462.3775475769701</v>
      </c>
      <c r="DX9">
        <v>226.62269466472</v>
      </c>
      <c r="DY9">
        <v>8.0608217446336496</v>
      </c>
      <c r="DZ9">
        <v>421.72504033340402</v>
      </c>
      <c r="EA9">
        <v>0</v>
      </c>
      <c r="EB9">
        <v>2520.8317026937102</v>
      </c>
      <c r="EC9">
        <v>0</v>
      </c>
      <c r="ED9">
        <v>0</v>
      </c>
      <c r="EE9">
        <v>0</v>
      </c>
      <c r="EF9">
        <v>2505.0349932637901</v>
      </c>
      <c r="EG9">
        <v>2505.0349932637901</v>
      </c>
      <c r="EH9">
        <v>0</v>
      </c>
      <c r="EI9">
        <v>0</v>
      </c>
      <c r="EJ9">
        <v>216.165690991606</v>
      </c>
      <c r="EK9">
        <v>251.94334965903499</v>
      </c>
      <c r="EL9">
        <v>2036.92595261315</v>
      </c>
      <c r="EM9">
        <v>2505.0349932637901</v>
      </c>
      <c r="EN9">
        <v>0</v>
      </c>
      <c r="EO9">
        <v>0</v>
      </c>
      <c r="EP9">
        <v>98.679571323139797</v>
      </c>
      <c r="EQ9">
        <v>233.34960080670501</v>
      </c>
      <c r="ER9">
        <v>2173.0058211339401</v>
      </c>
      <c r="ES9">
        <v>2505.0349932637901</v>
      </c>
      <c r="ET9">
        <v>0</v>
      </c>
      <c r="EU9">
        <v>431.50469109096503</v>
      </c>
      <c r="EV9">
        <v>1327.40970035993</v>
      </c>
      <c r="EW9">
        <v>284.6709347817</v>
      </c>
      <c r="EX9">
        <v>21.2088877394851</v>
      </c>
      <c r="EY9">
        <v>843.60648099138598</v>
      </c>
      <c r="EZ9">
        <v>18.255371946819501</v>
      </c>
      <c r="FA9">
        <v>2926.6560669102901</v>
      </c>
      <c r="FB9">
        <v>0</v>
      </c>
      <c r="FC9">
        <v>22.604748422823</v>
      </c>
      <c r="FD9">
        <v>87.629090615174206</v>
      </c>
      <c r="FE9">
        <v>2793.9584292373302</v>
      </c>
      <c r="FF9">
        <v>2904.1922682753302</v>
      </c>
      <c r="FG9">
        <v>0</v>
      </c>
      <c r="FH9">
        <v>52.214958857914198</v>
      </c>
      <c r="FI9">
        <v>905.75000352613404</v>
      </c>
      <c r="FJ9">
        <v>1632.66687558683</v>
      </c>
      <c r="FK9">
        <v>313.560430304448</v>
      </c>
      <c r="FL9">
        <v>2904.1922682753302</v>
      </c>
      <c r="FM9">
        <v>0</v>
      </c>
      <c r="FN9">
        <v>21.2088877394851</v>
      </c>
      <c r="FO9">
        <v>290.86921526711302</v>
      </c>
      <c r="FP9">
        <v>633.017677787558</v>
      </c>
      <c r="FQ9">
        <v>1959.09648748117</v>
      </c>
      <c r="FR9">
        <v>2904.1922682753302</v>
      </c>
      <c r="FS9">
        <v>0</v>
      </c>
      <c r="FT9">
        <v>2072.79690535287</v>
      </c>
      <c r="FU9">
        <v>6318.0584397774901</v>
      </c>
      <c r="FV9">
        <v>1433.1004166283899</v>
      </c>
      <c r="FW9">
        <v>257.13795043467002</v>
      </c>
      <c r="FX9">
        <v>6724.3399621599801</v>
      </c>
      <c r="FY9">
        <v>614.03186284822698</v>
      </c>
      <c r="FZ9">
        <v>17419.465537201599</v>
      </c>
      <c r="GA9">
        <v>0</v>
      </c>
      <c r="GB9">
        <v>1147.4596054158101</v>
      </c>
      <c r="GC9">
        <v>775.48265781105204</v>
      </c>
      <c r="GD9">
        <v>15336.146147085999</v>
      </c>
      <c r="GE9">
        <v>17259.088410312899</v>
      </c>
      <c r="GF9">
        <v>75.116861334809798</v>
      </c>
      <c r="GG9">
        <v>590.80896734590397</v>
      </c>
      <c r="GH9">
        <v>8705.8377894803398</v>
      </c>
      <c r="GI9">
        <v>7844.4658092485897</v>
      </c>
      <c r="GJ9">
        <v>42.858982903264803</v>
      </c>
      <c r="GK9">
        <v>17259.088410312899</v>
      </c>
      <c r="GL9">
        <v>0</v>
      </c>
      <c r="GM9">
        <v>490.54707041568599</v>
      </c>
      <c r="GN9">
        <v>5211.9720573673903</v>
      </c>
      <c r="GO9">
        <v>4883.6257102412201</v>
      </c>
      <c r="GP9">
        <v>6672.9435722886101</v>
      </c>
      <c r="GQ9">
        <v>17259.088410312899</v>
      </c>
      <c r="GR9">
        <v>0</v>
      </c>
      <c r="GS9">
        <v>9394.1894831251393</v>
      </c>
      <c r="GT9">
        <v>18696.341455553498</v>
      </c>
      <c r="GU9">
        <v>4473.3950627290296</v>
      </c>
      <c r="GV9">
        <v>3342.8358424655298</v>
      </c>
      <c r="GW9">
        <v>14236.3526292362</v>
      </c>
      <c r="GX9">
        <v>8587.3521298965807</v>
      </c>
      <c r="GY9">
        <v>58730.466603006003</v>
      </c>
      <c r="GZ9">
        <v>0</v>
      </c>
      <c r="HA9">
        <v>8102.8430582372503</v>
      </c>
      <c r="HB9">
        <v>5910.88180249782</v>
      </c>
      <c r="HC9">
        <v>43933.385818532901</v>
      </c>
      <c r="HD9">
        <v>57947.110679267898</v>
      </c>
      <c r="HE9">
        <v>190.85846414630899</v>
      </c>
      <c r="HF9">
        <v>10177.1590065497</v>
      </c>
      <c r="HG9">
        <v>27732.384709023499</v>
      </c>
      <c r="HH9">
        <v>19572.441286772599</v>
      </c>
      <c r="HI9">
        <v>274.26721277587598</v>
      </c>
      <c r="HJ9">
        <v>57947.110679268</v>
      </c>
      <c r="HK9">
        <v>1319.34524607244</v>
      </c>
      <c r="HL9">
        <v>6544.9445251979296</v>
      </c>
      <c r="HM9">
        <v>26277.136278447</v>
      </c>
      <c r="HN9">
        <v>11886.3710969562</v>
      </c>
      <c r="HO9">
        <v>11919.3135325944</v>
      </c>
      <c r="HP9">
        <v>57947.110679268</v>
      </c>
      <c r="HQ9">
        <v>0</v>
      </c>
      <c r="HR9">
        <v>10520.9327838271</v>
      </c>
      <c r="HS9">
        <v>6501.9985243029896</v>
      </c>
      <c r="HT9">
        <v>5493.22355508892</v>
      </c>
      <c r="HU9">
        <v>14120.9912102585</v>
      </c>
      <c r="HV9">
        <v>3205.75996456249</v>
      </c>
      <c r="HW9">
        <v>27564.5863201826</v>
      </c>
      <c r="HX9">
        <v>67407.492358222604</v>
      </c>
      <c r="HY9">
        <v>0</v>
      </c>
      <c r="HZ9">
        <v>10556.506459144999</v>
      </c>
      <c r="IA9">
        <v>33429.492798519597</v>
      </c>
      <c r="IB9">
        <v>23421.493100557898</v>
      </c>
      <c r="IC9">
        <v>67407.492358222604</v>
      </c>
      <c r="ID9">
        <v>0</v>
      </c>
      <c r="IE9">
        <v>10798.4877611871</v>
      </c>
      <c r="IF9">
        <v>29651.003556607699</v>
      </c>
      <c r="IG9">
        <v>26958.0010404278</v>
      </c>
      <c r="IH9">
        <v>0</v>
      </c>
      <c r="II9">
        <v>67407.492358222604</v>
      </c>
      <c r="IJ9">
        <v>2564.4601728494099</v>
      </c>
      <c r="IK9">
        <v>7066.7591333262399</v>
      </c>
      <c r="IL9">
        <v>35781.854031799703</v>
      </c>
      <c r="IM9">
        <v>9758.2708472070408</v>
      </c>
      <c r="IN9">
        <v>12236.148173040199</v>
      </c>
      <c r="IO9">
        <v>67407.492358222604</v>
      </c>
      <c r="IP9">
        <v>0</v>
      </c>
      <c r="IQ9">
        <v>105505.83983708599</v>
      </c>
      <c r="IR9">
        <v>8947.6881409148991</v>
      </c>
      <c r="IS9">
        <v>17966.662568030901</v>
      </c>
      <c r="IT9">
        <v>122981.956023238</v>
      </c>
      <c r="IU9">
        <v>0</v>
      </c>
      <c r="IV9">
        <v>25549.8048260135</v>
      </c>
      <c r="IW9">
        <v>280951.95139528299</v>
      </c>
      <c r="IX9">
        <v>0</v>
      </c>
      <c r="IY9">
        <v>117497.69894252899</v>
      </c>
      <c r="IZ9">
        <v>34429.876826981003</v>
      </c>
      <c r="JA9">
        <v>129024.375625773</v>
      </c>
      <c r="JB9">
        <v>280951.95139528299</v>
      </c>
      <c r="JC9">
        <v>0</v>
      </c>
      <c r="JD9">
        <v>43029.610179092902</v>
      </c>
      <c r="JE9">
        <v>126723.22663953999</v>
      </c>
      <c r="JF9">
        <v>111199.11457665</v>
      </c>
      <c r="JG9">
        <v>0</v>
      </c>
      <c r="JH9">
        <v>280951.95139528299</v>
      </c>
      <c r="JI9">
        <v>6711.0133850331904</v>
      </c>
      <c r="JJ9">
        <v>60935.119339072102</v>
      </c>
      <c r="JK9">
        <v>114863.79405886801</v>
      </c>
      <c r="JL9">
        <v>39099.038124312501</v>
      </c>
      <c r="JM9">
        <v>59342.986487997201</v>
      </c>
      <c r="JN9">
        <v>280951.95139528299</v>
      </c>
      <c r="JO9">
        <v>16.455423820594699</v>
      </c>
      <c r="JP9">
        <v>128310.853875035</v>
      </c>
      <c r="JQ9">
        <v>43253.873808485798</v>
      </c>
      <c r="JR9">
        <v>29877.6752319236</v>
      </c>
      <c r="JS9">
        <v>140732.19073587999</v>
      </c>
      <c r="JT9">
        <v>25431.784077283399</v>
      </c>
      <c r="JU9">
        <v>62334.030510887802</v>
      </c>
      <c r="JV9">
        <v>429956.863663317</v>
      </c>
      <c r="JW9">
        <v>0</v>
      </c>
      <c r="JX9">
        <v>137327.11281374999</v>
      </c>
      <c r="JY9">
        <v>74633.363176424697</v>
      </c>
      <c r="JZ9">
        <v>217014.39411445099</v>
      </c>
      <c r="KA9">
        <v>428974.870104626</v>
      </c>
      <c r="KB9">
        <v>265.97532548111798</v>
      </c>
      <c r="KC9">
        <v>64648.280873033596</v>
      </c>
      <c r="KD9">
        <v>193934.36838916899</v>
      </c>
      <c r="KE9">
        <v>167458.63293834499</v>
      </c>
      <c r="KF9">
        <v>2667.6125785967401</v>
      </c>
      <c r="KG9">
        <v>428974.870104626</v>
      </c>
      <c r="KH9">
        <v>10594.818803955</v>
      </c>
      <c r="KI9">
        <v>75058.578955751407</v>
      </c>
      <c r="KJ9">
        <v>182524.30521307199</v>
      </c>
      <c r="KK9">
        <v>66493.6730573112</v>
      </c>
      <c r="KL9">
        <v>94303.494074535498</v>
      </c>
      <c r="KM9">
        <v>428974.870104626</v>
      </c>
      <c r="KN9">
        <v>45006.979683153397</v>
      </c>
      <c r="KO9">
        <v>6</v>
      </c>
      <c r="KP9">
        <v>53</v>
      </c>
      <c r="KQ9">
        <v>302</v>
      </c>
      <c r="KR9">
        <v>28</v>
      </c>
      <c r="KS9">
        <v>1</v>
      </c>
      <c r="KT9">
        <v>50</v>
      </c>
      <c r="KU9">
        <v>0</v>
      </c>
      <c r="KV9">
        <v>440</v>
      </c>
      <c r="KW9">
        <v>0</v>
      </c>
      <c r="KX9">
        <v>0</v>
      </c>
      <c r="KY9">
        <v>0</v>
      </c>
      <c r="KZ9">
        <v>437</v>
      </c>
      <c r="LA9">
        <v>437</v>
      </c>
      <c r="LB9">
        <v>0</v>
      </c>
      <c r="LC9">
        <v>0</v>
      </c>
      <c r="LD9">
        <v>17</v>
      </c>
      <c r="LE9">
        <v>25</v>
      </c>
      <c r="LF9">
        <v>395</v>
      </c>
      <c r="LG9">
        <v>437</v>
      </c>
      <c r="LH9">
        <v>0</v>
      </c>
      <c r="LI9">
        <v>0</v>
      </c>
      <c r="LJ9">
        <v>7</v>
      </c>
      <c r="LK9">
        <v>23</v>
      </c>
      <c r="LL9">
        <v>407</v>
      </c>
      <c r="LM9">
        <v>437</v>
      </c>
      <c r="LN9">
        <v>0</v>
      </c>
      <c r="LO9">
        <v>18</v>
      </c>
      <c r="LP9">
        <v>57</v>
      </c>
      <c r="LQ9">
        <v>12</v>
      </c>
      <c r="LR9">
        <v>1</v>
      </c>
      <c r="LS9">
        <v>35</v>
      </c>
      <c r="LT9">
        <v>1</v>
      </c>
      <c r="LU9">
        <v>124</v>
      </c>
      <c r="LV9">
        <v>0</v>
      </c>
      <c r="LW9">
        <v>1</v>
      </c>
      <c r="LX9">
        <v>4</v>
      </c>
      <c r="LY9">
        <v>118</v>
      </c>
      <c r="LZ9">
        <v>123</v>
      </c>
      <c r="MA9">
        <v>0</v>
      </c>
      <c r="MB9">
        <v>2</v>
      </c>
      <c r="MC9">
        <v>38</v>
      </c>
      <c r="MD9">
        <v>67</v>
      </c>
      <c r="ME9">
        <v>16</v>
      </c>
      <c r="MF9">
        <v>123</v>
      </c>
      <c r="MG9">
        <v>0</v>
      </c>
      <c r="MH9">
        <v>1</v>
      </c>
      <c r="MI9">
        <v>13</v>
      </c>
      <c r="MJ9">
        <v>27</v>
      </c>
      <c r="MK9">
        <v>82</v>
      </c>
      <c r="ML9">
        <v>123</v>
      </c>
      <c r="MM9">
        <v>0</v>
      </c>
      <c r="MN9">
        <v>27</v>
      </c>
      <c r="MO9">
        <v>96</v>
      </c>
      <c r="MP9">
        <v>22</v>
      </c>
      <c r="MQ9">
        <v>3</v>
      </c>
      <c r="MR9">
        <v>99</v>
      </c>
      <c r="MS9">
        <v>8</v>
      </c>
      <c r="MT9">
        <v>255</v>
      </c>
      <c r="MU9">
        <v>0</v>
      </c>
      <c r="MV9">
        <v>14</v>
      </c>
      <c r="MW9">
        <v>9</v>
      </c>
      <c r="MX9">
        <v>230</v>
      </c>
      <c r="MY9">
        <v>253</v>
      </c>
      <c r="MZ9">
        <v>1</v>
      </c>
      <c r="NA9">
        <v>8</v>
      </c>
      <c r="NB9">
        <v>125</v>
      </c>
      <c r="NC9">
        <v>118</v>
      </c>
      <c r="ND9">
        <v>1</v>
      </c>
      <c r="NE9">
        <v>253</v>
      </c>
      <c r="NF9">
        <v>0</v>
      </c>
      <c r="NG9">
        <v>7</v>
      </c>
      <c r="NH9">
        <v>67</v>
      </c>
      <c r="NI9">
        <v>74</v>
      </c>
      <c r="NJ9">
        <v>105</v>
      </c>
      <c r="NK9">
        <v>253</v>
      </c>
      <c r="NL9">
        <v>0</v>
      </c>
      <c r="NM9">
        <v>27</v>
      </c>
      <c r="NN9">
        <v>70</v>
      </c>
      <c r="NO9">
        <v>15</v>
      </c>
      <c r="NP9">
        <v>8</v>
      </c>
      <c r="NQ9">
        <v>54</v>
      </c>
      <c r="NR9">
        <v>28</v>
      </c>
      <c r="NS9">
        <v>202</v>
      </c>
      <c r="NT9">
        <v>0</v>
      </c>
      <c r="NU9">
        <v>27</v>
      </c>
      <c r="NV9">
        <v>14</v>
      </c>
      <c r="NW9">
        <v>158</v>
      </c>
      <c r="NX9">
        <v>199</v>
      </c>
      <c r="NY9">
        <v>1</v>
      </c>
      <c r="NZ9">
        <v>30</v>
      </c>
      <c r="OA9">
        <v>99</v>
      </c>
      <c r="OB9">
        <v>68</v>
      </c>
      <c r="OC9">
        <v>1</v>
      </c>
      <c r="OD9">
        <v>199</v>
      </c>
      <c r="OE9">
        <v>3</v>
      </c>
      <c r="OF9">
        <v>21</v>
      </c>
      <c r="OG9">
        <v>89</v>
      </c>
      <c r="OH9">
        <v>42</v>
      </c>
      <c r="OI9">
        <v>44</v>
      </c>
      <c r="OJ9">
        <v>199</v>
      </c>
      <c r="OK9">
        <v>0</v>
      </c>
      <c r="OL9">
        <v>9</v>
      </c>
      <c r="OM9">
        <v>7</v>
      </c>
      <c r="ON9">
        <v>5</v>
      </c>
      <c r="OO9">
        <v>13</v>
      </c>
      <c r="OP9">
        <v>3</v>
      </c>
      <c r="OQ9">
        <v>28</v>
      </c>
      <c r="OR9">
        <v>65</v>
      </c>
      <c r="OS9">
        <v>0</v>
      </c>
      <c r="OT9">
        <v>11</v>
      </c>
      <c r="OU9">
        <v>34</v>
      </c>
      <c r="OV9">
        <v>20</v>
      </c>
      <c r="OW9">
        <v>65</v>
      </c>
      <c r="OX9">
        <v>0</v>
      </c>
      <c r="OY9">
        <v>10</v>
      </c>
      <c r="OZ9">
        <v>29</v>
      </c>
      <c r="PA9">
        <v>26</v>
      </c>
      <c r="PB9">
        <v>0</v>
      </c>
      <c r="PC9">
        <v>65</v>
      </c>
      <c r="PD9">
        <v>3</v>
      </c>
      <c r="PE9">
        <v>7</v>
      </c>
      <c r="PF9">
        <v>35</v>
      </c>
      <c r="PG9">
        <v>10</v>
      </c>
      <c r="PH9">
        <v>10</v>
      </c>
      <c r="PI9">
        <v>65</v>
      </c>
      <c r="PJ9">
        <v>0</v>
      </c>
      <c r="PK9">
        <v>16</v>
      </c>
      <c r="PL9">
        <v>3</v>
      </c>
      <c r="PM9">
        <v>3</v>
      </c>
      <c r="PN9">
        <v>20</v>
      </c>
      <c r="PO9">
        <v>0</v>
      </c>
      <c r="PP9">
        <v>7</v>
      </c>
      <c r="PQ9">
        <v>49</v>
      </c>
      <c r="PR9">
        <v>0</v>
      </c>
      <c r="PS9">
        <v>12</v>
      </c>
      <c r="PT9">
        <v>14</v>
      </c>
      <c r="PU9">
        <v>23</v>
      </c>
      <c r="PV9">
        <v>49</v>
      </c>
      <c r="PW9">
        <v>0</v>
      </c>
      <c r="PX9">
        <v>8</v>
      </c>
      <c r="PY9">
        <v>18</v>
      </c>
      <c r="PZ9">
        <v>23</v>
      </c>
      <c r="QA9">
        <v>0</v>
      </c>
      <c r="QB9">
        <v>49</v>
      </c>
      <c r="QC9">
        <v>1</v>
      </c>
      <c r="QD9">
        <v>12</v>
      </c>
      <c r="QE9">
        <v>16</v>
      </c>
      <c r="QF9">
        <v>7</v>
      </c>
      <c r="QG9">
        <v>13</v>
      </c>
      <c r="QH9">
        <v>49</v>
      </c>
      <c r="QI9">
        <v>6</v>
      </c>
      <c r="QJ9">
        <v>150</v>
      </c>
      <c r="QK9">
        <v>535</v>
      </c>
      <c r="QL9">
        <v>85</v>
      </c>
      <c r="QM9">
        <v>46</v>
      </c>
      <c r="QN9">
        <v>241</v>
      </c>
      <c r="QO9">
        <v>72</v>
      </c>
      <c r="QP9">
        <v>1135</v>
      </c>
      <c r="QQ9">
        <v>0</v>
      </c>
      <c r="QR9">
        <v>65</v>
      </c>
      <c r="QS9">
        <v>75</v>
      </c>
      <c r="QT9">
        <v>986</v>
      </c>
      <c r="QU9">
        <v>1126</v>
      </c>
      <c r="QV9">
        <v>2</v>
      </c>
      <c r="QW9">
        <v>58</v>
      </c>
      <c r="QX9">
        <v>326</v>
      </c>
      <c r="QY9">
        <v>327</v>
      </c>
      <c r="QZ9">
        <v>413</v>
      </c>
      <c r="RA9">
        <v>1126</v>
      </c>
      <c r="RB9">
        <v>7</v>
      </c>
      <c r="RC9">
        <v>48</v>
      </c>
      <c r="RD9">
        <v>227</v>
      </c>
      <c r="RE9">
        <v>183</v>
      </c>
      <c r="RF9">
        <v>661</v>
      </c>
      <c r="RG9">
        <v>1126</v>
      </c>
      <c r="RH9">
        <v>6936.9970000000003</v>
      </c>
      <c r="RI9">
        <v>0</v>
      </c>
      <c r="RJ9">
        <v>0</v>
      </c>
      <c r="RK9">
        <v>0</v>
      </c>
      <c r="RL9">
        <v>0</v>
      </c>
      <c r="RM9">
        <v>0</v>
      </c>
      <c r="RN9">
        <v>0</v>
      </c>
      <c r="RO9">
        <v>263.06299999999999</v>
      </c>
      <c r="RP9">
        <v>0</v>
      </c>
      <c r="RQ9">
        <v>18</v>
      </c>
      <c r="RR9">
        <v>151.0068</v>
      </c>
      <c r="RS9">
        <v>0</v>
      </c>
      <c r="RT9">
        <v>151.0068</v>
      </c>
      <c r="RU9">
        <v>0.28839999999999999</v>
      </c>
      <c r="RV9">
        <v>97.585419999999999</v>
      </c>
      <c r="RW9">
        <v>0</v>
      </c>
      <c r="RX9">
        <v>97.585419999999999</v>
      </c>
      <c r="RY9">
        <v>34.551197999999999</v>
      </c>
      <c r="RZ9">
        <v>2181</v>
      </c>
      <c r="SA9">
        <v>5112.8900000000003</v>
      </c>
      <c r="SB9">
        <v>7328.4411980000004</v>
      </c>
      <c r="SC9">
        <v>90597941</v>
      </c>
      <c r="SD9">
        <v>0</v>
      </c>
      <c r="SE9">
        <v>0</v>
      </c>
      <c r="SF9">
        <v>5163.8729999999996</v>
      </c>
      <c r="SG9">
        <v>5163.8729999999996</v>
      </c>
      <c r="SH9">
        <v>0</v>
      </c>
      <c r="SI9">
        <v>0.48402000000000001</v>
      </c>
      <c r="SJ9">
        <v>0</v>
      </c>
      <c r="SK9">
        <v>7.2499999999999995E-2</v>
      </c>
      <c r="SL9">
        <v>1.8499999999999999E-2</v>
      </c>
      <c r="SM9">
        <v>0.90900000000000003</v>
      </c>
      <c r="SN9">
        <v>0</v>
      </c>
      <c r="SP9">
        <v>0</v>
      </c>
      <c r="SQ9">
        <v>0</v>
      </c>
      <c r="SR9">
        <v>1</v>
      </c>
      <c r="SS9">
        <v>0</v>
      </c>
      <c r="ST9">
        <v>0</v>
      </c>
      <c r="SU9">
        <v>0</v>
      </c>
      <c r="SV9">
        <v>1</v>
      </c>
      <c r="SW9">
        <v>0</v>
      </c>
      <c r="SX9">
        <v>1</v>
      </c>
      <c r="SY9">
        <v>0</v>
      </c>
      <c r="SZ9">
        <v>0</v>
      </c>
      <c r="TA9">
        <v>0</v>
      </c>
      <c r="TB9">
        <v>0</v>
      </c>
      <c r="TC9">
        <v>0</v>
      </c>
      <c r="TE9">
        <v>0</v>
      </c>
      <c r="TF9">
        <v>0</v>
      </c>
      <c r="TG9">
        <v>0</v>
      </c>
      <c r="TH9">
        <v>0</v>
      </c>
      <c r="TI9">
        <v>0</v>
      </c>
      <c r="TJ9">
        <v>0</v>
      </c>
      <c r="TK9">
        <v>0</v>
      </c>
      <c r="TL9">
        <v>0</v>
      </c>
      <c r="TM9">
        <v>0</v>
      </c>
      <c r="TN9">
        <v>335722.51120000001</v>
      </c>
      <c r="TO9">
        <v>146306.3364</v>
      </c>
      <c r="TP9">
        <v>482028.848</v>
      </c>
      <c r="TQ9">
        <v>4154</v>
      </c>
      <c r="TR9">
        <v>49</v>
      </c>
      <c r="TS9">
        <v>337</v>
      </c>
      <c r="TT9">
        <v>0</v>
      </c>
      <c r="TU9">
        <v>3532</v>
      </c>
      <c r="TV9">
        <v>0</v>
      </c>
      <c r="TW9">
        <v>10265604.9933163</v>
      </c>
      <c r="TX9">
        <v>0.15170269283268101</v>
      </c>
      <c r="TY9">
        <v>0.42780423263815204</v>
      </c>
      <c r="TZ9">
        <v>825.95479345149204</v>
      </c>
      <c r="UA9">
        <v>6.01743087863162</v>
      </c>
      <c r="UB9">
        <v>37.489861132562702</v>
      </c>
      <c r="UC9">
        <v>6712924.2137000002</v>
      </c>
    </row>
    <row r="10" spans="1:583">
      <c r="A10" t="str">
        <v>ANH20</v>
      </c>
      <c r="B10" s="1" t="s">
        <v>10</v>
      </c>
      <c r="C10" s="1" t="s">
        <v>9</v>
      </c>
      <c r="D10" s="1">
        <v>0.96281468935252901</v>
      </c>
      <c r="E10">
        <v>12.175000000000001</v>
      </c>
      <c r="F10">
        <v>-0.127</v>
      </c>
      <c r="G10">
        <v>2.4039999999999999</v>
      </c>
      <c r="H10">
        <v>0</v>
      </c>
      <c r="I10">
        <v>21.768999999999998</v>
      </c>
      <c r="J10">
        <v>0</v>
      </c>
      <c r="K10">
        <v>59.655999999999999</v>
      </c>
      <c r="L10">
        <v>18.116</v>
      </c>
      <c r="M10">
        <v>13.497999999999999</v>
      </c>
      <c r="N10">
        <v>28.614000000000001</v>
      </c>
      <c r="O10">
        <v>-0.52200000000000002</v>
      </c>
      <c r="P10">
        <v>6.0979999999999999</v>
      </c>
      <c r="Q10">
        <v>0</v>
      </c>
      <c r="R10">
        <v>0</v>
      </c>
      <c r="S10">
        <v>0</v>
      </c>
      <c r="T10">
        <v>80.703999999999994</v>
      </c>
      <c r="U10">
        <v>0</v>
      </c>
      <c r="V10">
        <v>91.277000000000001</v>
      </c>
      <c r="W10">
        <v>2.1999999999999999E-2</v>
      </c>
      <c r="X10">
        <v>0</v>
      </c>
      <c r="Y10">
        <v>0</v>
      </c>
      <c r="Z10">
        <v>0</v>
      </c>
      <c r="AA10">
        <v>0</v>
      </c>
      <c r="AB10">
        <v>0</v>
      </c>
      <c r="AC10">
        <v>22.635000000000002</v>
      </c>
      <c r="AD10">
        <v>0</v>
      </c>
      <c r="AE10">
        <v>2.069</v>
      </c>
      <c r="AF10">
        <v>-0.53</v>
      </c>
      <c r="AG10">
        <v>-7.9160000000000004</v>
      </c>
      <c r="AH10">
        <v>-1.0999999999999999E-2</v>
      </c>
      <c r="AI10">
        <v>0</v>
      </c>
      <c r="AJ10">
        <v>0</v>
      </c>
      <c r="AK10">
        <v>0</v>
      </c>
      <c r="AL10">
        <v>33.454000000000001</v>
      </c>
      <c r="AM10">
        <v>0</v>
      </c>
      <c r="AN10">
        <v>11.573</v>
      </c>
      <c r="AO10">
        <v>0</v>
      </c>
      <c r="AP10">
        <v>-2.3210000000000002</v>
      </c>
      <c r="AQ10">
        <v>0</v>
      </c>
      <c r="AR10">
        <v>0</v>
      </c>
      <c r="AS10">
        <v>0</v>
      </c>
      <c r="AT10">
        <v>0</v>
      </c>
      <c r="AU10">
        <v>10.257</v>
      </c>
      <c r="AV10">
        <v>0</v>
      </c>
      <c r="AW10">
        <v>1.929</v>
      </c>
      <c r="AX10">
        <v>40.280999999999999</v>
      </c>
      <c r="AY10">
        <v>-10.885999999999999</v>
      </c>
      <c r="AZ10">
        <v>8.4909999999999997</v>
      </c>
      <c r="BA10">
        <v>0</v>
      </c>
      <c r="BB10">
        <v>21.768999999999998</v>
      </c>
      <c r="BC10">
        <v>0</v>
      </c>
      <c r="BD10">
        <v>206.70599999999999</v>
      </c>
      <c r="BE10">
        <v>18.116</v>
      </c>
      <c r="BF10">
        <v>120.346</v>
      </c>
      <c r="BG10">
        <v>9.1999999999999998E-2</v>
      </c>
      <c r="BH10">
        <v>3.3130000000000002</v>
      </c>
      <c r="BI10">
        <v>16.949000000000002</v>
      </c>
      <c r="BJ10">
        <v>0</v>
      </c>
      <c r="BK10">
        <v>2.7010000000000001</v>
      </c>
      <c r="BL10">
        <v>16.989999999999998</v>
      </c>
      <c r="BM10">
        <v>0</v>
      </c>
      <c r="BN10">
        <v>19.061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16.949000000000002</v>
      </c>
      <c r="CD10">
        <v>19.061</v>
      </c>
      <c r="CE10">
        <v>2.7010000000000001</v>
      </c>
      <c r="CF10">
        <v>16.989999999999998</v>
      </c>
      <c r="CG10">
        <v>0.19</v>
      </c>
      <c r="CH10">
        <v>0</v>
      </c>
      <c r="CI10">
        <v>0</v>
      </c>
      <c r="CJ10">
        <v>0.19</v>
      </c>
      <c r="CK10">
        <v>0</v>
      </c>
      <c r="CL10">
        <v>0</v>
      </c>
      <c r="CM10">
        <v>0</v>
      </c>
      <c r="CN10">
        <v>0</v>
      </c>
      <c r="CO10">
        <v>27.283999999999999</v>
      </c>
      <c r="CP10">
        <v>1.508</v>
      </c>
      <c r="CQ10">
        <v>475.721</v>
      </c>
      <c r="CR10">
        <v>2120.4380000000001</v>
      </c>
      <c r="CS10">
        <v>2596.1590000000001</v>
      </c>
      <c r="CT10">
        <v>2.3460000000000001</v>
      </c>
      <c r="CU10">
        <v>110.13500000000001</v>
      </c>
      <c r="CV10">
        <v>112.48099999999999</v>
      </c>
      <c r="CW10">
        <v>102.807</v>
      </c>
      <c r="CX10">
        <v>2811.4470000000001</v>
      </c>
      <c r="CY10">
        <v>6204.1559999999999</v>
      </c>
      <c r="CZ10">
        <v>258.238</v>
      </c>
      <c r="DA10">
        <v>120923</v>
      </c>
      <c r="DB10">
        <v>6266</v>
      </c>
      <c r="DC10">
        <v>39177</v>
      </c>
      <c r="DD10">
        <v>270</v>
      </c>
      <c r="DE10">
        <v>138</v>
      </c>
      <c r="DF10">
        <v>1275</v>
      </c>
      <c r="DG10">
        <v>896</v>
      </c>
      <c r="DH10">
        <v>371</v>
      </c>
      <c r="DI10">
        <v>2064</v>
      </c>
      <c r="DJ10">
        <v>22325.06</v>
      </c>
      <c r="DK10">
        <v>632135.69999999995</v>
      </c>
      <c r="DL10">
        <v>32.076000000000001</v>
      </c>
      <c r="DM10">
        <v>9.3030000000000008</v>
      </c>
      <c r="DN10">
        <v>19145</v>
      </c>
      <c r="DO10">
        <v>11613</v>
      </c>
      <c r="DP10">
        <v>10317</v>
      </c>
      <c r="DQ10">
        <v>4576</v>
      </c>
      <c r="DR10">
        <v>6</v>
      </c>
      <c r="DS10">
        <v>45657</v>
      </c>
      <c r="DT10">
        <v>31200</v>
      </c>
      <c r="DU10">
        <v>16.734490758225899</v>
      </c>
      <c r="DV10">
        <v>377.90286532801798</v>
      </c>
      <c r="DW10">
        <v>1436.99656029522</v>
      </c>
      <c r="DX10">
        <v>226.65376516219399</v>
      </c>
      <c r="DY10">
        <v>8.4801835625141102</v>
      </c>
      <c r="DZ10">
        <v>414.40875385030301</v>
      </c>
      <c r="EA10">
        <v>0</v>
      </c>
      <c r="EB10">
        <v>2481.1766189564801</v>
      </c>
      <c r="EC10">
        <v>0</v>
      </c>
      <c r="ED10">
        <v>0</v>
      </c>
      <c r="EE10">
        <v>0</v>
      </c>
      <c r="EF10">
        <v>2472.1491155319</v>
      </c>
      <c r="EG10">
        <v>2472.1491155319</v>
      </c>
      <c r="EH10">
        <v>0</v>
      </c>
      <c r="EI10">
        <v>0</v>
      </c>
      <c r="EJ10">
        <v>215.933585902066</v>
      </c>
      <c r="EK10">
        <v>233.71411004719599</v>
      </c>
      <c r="EL10">
        <v>2022.50141958264</v>
      </c>
      <c r="EM10">
        <v>2472.1491155319</v>
      </c>
      <c r="EN10">
        <v>0</v>
      </c>
      <c r="EO10">
        <v>0</v>
      </c>
      <c r="EP10">
        <v>110.737778519977</v>
      </c>
      <c r="EQ10">
        <v>214.82339804634799</v>
      </c>
      <c r="ER10">
        <v>2146.5879389655702</v>
      </c>
      <c r="ES10">
        <v>2472.1491155319</v>
      </c>
      <c r="ET10">
        <v>0</v>
      </c>
      <c r="EU10">
        <v>474.313703308745</v>
      </c>
      <c r="EV10">
        <v>1321.0097429571999</v>
      </c>
      <c r="EW10">
        <v>229.49097640576699</v>
      </c>
      <c r="EX10">
        <v>21.253313366896101</v>
      </c>
      <c r="EY10">
        <v>752.26219370408296</v>
      </c>
      <c r="EZ10">
        <v>46.816059440603198</v>
      </c>
      <c r="FA10">
        <v>2845.1459891832901</v>
      </c>
      <c r="FB10">
        <v>0</v>
      </c>
      <c r="FC10">
        <v>68.219272626750097</v>
      </c>
      <c r="FD10">
        <v>55.6045082576819</v>
      </c>
      <c r="FE10">
        <v>2782.6028148750502</v>
      </c>
      <c r="FF10">
        <v>2906.4265957594798</v>
      </c>
      <c r="FG10">
        <v>0</v>
      </c>
      <c r="FH10">
        <v>82.067829033398098</v>
      </c>
      <c r="FI10">
        <v>845.256056221363</v>
      </c>
      <c r="FJ10">
        <v>1667.0823330010001</v>
      </c>
      <c r="FK10">
        <v>312.02037750372898</v>
      </c>
      <c r="FL10">
        <v>2906.4265957594798</v>
      </c>
      <c r="FM10">
        <v>0</v>
      </c>
      <c r="FN10">
        <v>21.253313366896101</v>
      </c>
      <c r="FO10">
        <v>396.51640170468397</v>
      </c>
      <c r="FP10">
        <v>606.51987358335703</v>
      </c>
      <c r="FQ10">
        <v>1882.1370071045501</v>
      </c>
      <c r="FR10">
        <v>2906.4265957594898</v>
      </c>
      <c r="FS10">
        <v>0</v>
      </c>
      <c r="FT10">
        <v>2077.27378732841</v>
      </c>
      <c r="FU10">
        <v>6263.6629092802896</v>
      </c>
      <c r="FV10">
        <v>1528.98582106661</v>
      </c>
      <c r="FW10">
        <v>254.970539270671</v>
      </c>
      <c r="FX10">
        <v>6692.6181502479103</v>
      </c>
      <c r="FY10">
        <v>601.98914150543499</v>
      </c>
      <c r="FZ10">
        <v>17419.500348699301</v>
      </c>
      <c r="GA10">
        <v>0</v>
      </c>
      <c r="GB10">
        <v>1921.9447734113701</v>
      </c>
      <c r="GC10">
        <v>911.92187979978905</v>
      </c>
      <c r="GD10">
        <v>14784.0764104395</v>
      </c>
      <c r="GE10">
        <v>17617.943063650699</v>
      </c>
      <c r="GF10">
        <v>75.572967869806106</v>
      </c>
      <c r="GG10">
        <v>701.35881218937402</v>
      </c>
      <c r="GH10">
        <v>8660.9729731657299</v>
      </c>
      <c r="GI10">
        <v>8008.8810911945802</v>
      </c>
      <c r="GJ10">
        <v>171.1572192312</v>
      </c>
      <c r="GK10">
        <v>17617.943063650699</v>
      </c>
      <c r="GL10">
        <v>0</v>
      </c>
      <c r="GM10">
        <v>638.44255814756104</v>
      </c>
      <c r="GN10">
        <v>5106.2853529014401</v>
      </c>
      <c r="GO10">
        <v>5100.8481721158096</v>
      </c>
      <c r="GP10">
        <v>6772.36698048587</v>
      </c>
      <c r="GQ10">
        <v>17617.943063650699</v>
      </c>
      <c r="GR10">
        <v>0</v>
      </c>
      <c r="GS10">
        <v>9402.4678190979503</v>
      </c>
      <c r="GT10">
        <v>18752.099526739701</v>
      </c>
      <c r="GU10">
        <v>4528.5944415061003</v>
      </c>
      <c r="GV10">
        <v>3379.8458579237699</v>
      </c>
      <c r="GW10">
        <v>14883.103777925</v>
      </c>
      <c r="GX10">
        <v>9818.1901907554402</v>
      </c>
      <c r="GY10">
        <v>60764.3016139479</v>
      </c>
      <c r="GZ10">
        <v>0</v>
      </c>
      <c r="HA10">
        <v>11192.870745181899</v>
      </c>
      <c r="HB10">
        <v>2988.3107061026899</v>
      </c>
      <c r="HC10">
        <v>45311.533613985303</v>
      </c>
      <c r="HD10">
        <v>59492.715065269898</v>
      </c>
      <c r="HE10">
        <v>193.40242951970001</v>
      </c>
      <c r="HF10">
        <v>9543.2949658028192</v>
      </c>
      <c r="HG10">
        <v>29102.782486805601</v>
      </c>
      <c r="HH10">
        <v>20372.203075516201</v>
      </c>
      <c r="HI10">
        <v>281.03210762571899</v>
      </c>
      <c r="HJ10">
        <v>59492.71506527</v>
      </c>
      <c r="HK10">
        <v>1661.28611221917</v>
      </c>
      <c r="HL10">
        <v>7307.1349850419601</v>
      </c>
      <c r="HM10">
        <v>27786.024866739201</v>
      </c>
      <c r="HN10">
        <v>10984.476083600201</v>
      </c>
      <c r="HO10">
        <v>11753.793017669501</v>
      </c>
      <c r="HP10">
        <v>59492.71506527</v>
      </c>
      <c r="HQ10">
        <v>0</v>
      </c>
      <c r="HR10">
        <v>10599.5823217916</v>
      </c>
      <c r="HS10">
        <v>7126.2509582681496</v>
      </c>
      <c r="HT10">
        <v>5556.0709347151596</v>
      </c>
      <c r="HU10">
        <v>14293.4301342325</v>
      </c>
      <c r="HV10">
        <v>3229.2284676745799</v>
      </c>
      <c r="HW10">
        <v>26884.230068584398</v>
      </c>
      <c r="HX10">
        <v>67688.792885266404</v>
      </c>
      <c r="HY10">
        <v>0</v>
      </c>
      <c r="HZ10">
        <v>10244.3226654106</v>
      </c>
      <c r="IA10">
        <v>2540.1196983190998</v>
      </c>
      <c r="IB10">
        <v>53394.766289268402</v>
      </c>
      <c r="IC10">
        <v>66179.208652998102</v>
      </c>
      <c r="ID10">
        <v>0</v>
      </c>
      <c r="IE10">
        <v>10184.6145383405</v>
      </c>
      <c r="IF10">
        <v>29463.9362505149</v>
      </c>
      <c r="IG10">
        <v>26512.629858286498</v>
      </c>
      <c r="IH10">
        <v>18.028005856121499</v>
      </c>
      <c r="II10">
        <v>66179.208652998102</v>
      </c>
      <c r="IJ10">
        <v>1854.2287786217801</v>
      </c>
      <c r="IK10">
        <v>8481.3069608734404</v>
      </c>
      <c r="IL10">
        <v>32140.208306513701</v>
      </c>
      <c r="IM10">
        <v>11375.8327335098</v>
      </c>
      <c r="IN10">
        <v>12327.6318734794</v>
      </c>
      <c r="IO10">
        <v>66179.208652998102</v>
      </c>
      <c r="IP10">
        <v>0</v>
      </c>
      <c r="IQ10">
        <v>107625.593627722</v>
      </c>
      <c r="IR10">
        <v>9375.2084072034395</v>
      </c>
      <c r="IS10">
        <v>18366.337211511302</v>
      </c>
      <c r="IT10">
        <v>123293.66352238299</v>
      </c>
      <c r="IU10">
        <v>0</v>
      </c>
      <c r="IV10">
        <v>25689.528259740899</v>
      </c>
      <c r="IW10">
        <v>284350.33102856099</v>
      </c>
      <c r="IX10">
        <v>0</v>
      </c>
      <c r="IY10">
        <v>9896.5325042307395</v>
      </c>
      <c r="IZ10">
        <v>18047.3567693976</v>
      </c>
      <c r="JA10">
        <v>257913.530847335</v>
      </c>
      <c r="JB10">
        <v>285857.42012096301</v>
      </c>
      <c r="JC10">
        <v>0</v>
      </c>
      <c r="JD10">
        <v>45663.948007236999</v>
      </c>
      <c r="JE10">
        <v>127709.74168804599</v>
      </c>
      <c r="JF10">
        <v>112483.73042568</v>
      </c>
      <c r="JG10">
        <v>0</v>
      </c>
      <c r="JH10">
        <v>285857.42012096301</v>
      </c>
      <c r="JI10">
        <v>7130.2059780791897</v>
      </c>
      <c r="JJ10">
        <v>61672.108838366701</v>
      </c>
      <c r="JK10">
        <v>117262.70501574699</v>
      </c>
      <c r="JL10">
        <v>39418.135223045603</v>
      </c>
      <c r="JM10">
        <v>60374.265065724503</v>
      </c>
      <c r="JN10">
        <v>285857.42012096301</v>
      </c>
      <c r="JO10">
        <v>16.734490758225899</v>
      </c>
      <c r="JP10">
        <v>130557.134124577</v>
      </c>
      <c r="JQ10">
        <v>44275.228104743997</v>
      </c>
      <c r="JR10">
        <v>30436.133150367099</v>
      </c>
      <c r="JS10">
        <v>141251.64355073901</v>
      </c>
      <c r="JT10">
        <v>25971.621343401901</v>
      </c>
      <c r="JU10">
        <v>63040.753720026798</v>
      </c>
      <c r="JV10">
        <v>435549.24848461401</v>
      </c>
      <c r="JW10">
        <v>0</v>
      </c>
      <c r="JX10">
        <v>33323.889960861401</v>
      </c>
      <c r="JY10">
        <v>24543.313561876901</v>
      </c>
      <c r="JZ10">
        <v>376658.65909143502</v>
      </c>
      <c r="KA10">
        <v>434525.86261417298</v>
      </c>
      <c r="KB10">
        <v>268.97539738950599</v>
      </c>
      <c r="KC10">
        <v>66175.284152603199</v>
      </c>
      <c r="KD10">
        <v>195998.62304065601</v>
      </c>
      <c r="KE10">
        <v>169278.240893726</v>
      </c>
      <c r="KF10">
        <v>2804.73912979941</v>
      </c>
      <c r="KG10">
        <v>434525.86261417298</v>
      </c>
      <c r="KH10">
        <v>10645.7208689201</v>
      </c>
      <c r="KI10">
        <v>78120.246655796494</v>
      </c>
      <c r="KJ10">
        <v>182802.477722126</v>
      </c>
      <c r="KK10">
        <v>67700.635483901104</v>
      </c>
      <c r="KL10">
        <v>95256.781883429401</v>
      </c>
      <c r="KM10">
        <v>434525.86261417298</v>
      </c>
      <c r="KN10">
        <v>47805.779185342799</v>
      </c>
      <c r="KO10">
        <v>6</v>
      </c>
      <c r="KP10">
        <v>52</v>
      </c>
      <c r="KQ10">
        <v>299</v>
      </c>
      <c r="KR10">
        <v>28</v>
      </c>
      <c r="KS10">
        <v>1</v>
      </c>
      <c r="KT10">
        <v>49</v>
      </c>
      <c r="KU10">
        <v>0</v>
      </c>
      <c r="KV10">
        <v>435</v>
      </c>
      <c r="KW10">
        <v>0</v>
      </c>
      <c r="KX10">
        <v>0</v>
      </c>
      <c r="KY10">
        <v>0</v>
      </c>
      <c r="KZ10">
        <v>432</v>
      </c>
      <c r="LA10">
        <v>432</v>
      </c>
      <c r="LB10">
        <v>0</v>
      </c>
      <c r="LC10">
        <v>0</v>
      </c>
      <c r="LD10">
        <v>17</v>
      </c>
      <c r="LE10">
        <v>24</v>
      </c>
      <c r="LF10">
        <v>391</v>
      </c>
      <c r="LG10">
        <v>432</v>
      </c>
      <c r="LH10">
        <v>0</v>
      </c>
      <c r="LI10">
        <v>0</v>
      </c>
      <c r="LJ10">
        <v>8</v>
      </c>
      <c r="LK10">
        <v>22</v>
      </c>
      <c r="LL10">
        <v>402</v>
      </c>
      <c r="LM10">
        <v>432</v>
      </c>
      <c r="LN10">
        <v>0</v>
      </c>
      <c r="LO10">
        <v>19</v>
      </c>
      <c r="LP10">
        <v>57</v>
      </c>
      <c r="LQ10">
        <v>10</v>
      </c>
      <c r="LR10">
        <v>1</v>
      </c>
      <c r="LS10">
        <v>32</v>
      </c>
      <c r="LT10">
        <v>2</v>
      </c>
      <c r="LU10">
        <v>121</v>
      </c>
      <c r="LV10">
        <v>0</v>
      </c>
      <c r="LW10">
        <v>3</v>
      </c>
      <c r="LX10">
        <v>3</v>
      </c>
      <c r="LY10">
        <v>115</v>
      </c>
      <c r="LZ10">
        <v>121</v>
      </c>
      <c r="MA10">
        <v>0</v>
      </c>
      <c r="MB10">
        <v>3</v>
      </c>
      <c r="MC10">
        <v>36</v>
      </c>
      <c r="MD10">
        <v>66</v>
      </c>
      <c r="ME10">
        <v>16</v>
      </c>
      <c r="MF10">
        <v>121</v>
      </c>
      <c r="MG10">
        <v>0</v>
      </c>
      <c r="MH10">
        <v>1</v>
      </c>
      <c r="MI10">
        <v>15</v>
      </c>
      <c r="MJ10">
        <v>26</v>
      </c>
      <c r="MK10">
        <v>79</v>
      </c>
      <c r="ML10">
        <v>121</v>
      </c>
      <c r="MM10">
        <v>0</v>
      </c>
      <c r="MN10">
        <v>26</v>
      </c>
      <c r="MO10">
        <v>96</v>
      </c>
      <c r="MP10">
        <v>24</v>
      </c>
      <c r="MQ10">
        <v>3</v>
      </c>
      <c r="MR10">
        <v>100</v>
      </c>
      <c r="MS10">
        <v>7</v>
      </c>
      <c r="MT10">
        <v>256</v>
      </c>
      <c r="MU10">
        <v>0</v>
      </c>
      <c r="MV10">
        <v>23</v>
      </c>
      <c r="MW10">
        <v>11</v>
      </c>
      <c r="MX10">
        <v>221</v>
      </c>
      <c r="MY10">
        <v>255</v>
      </c>
      <c r="MZ10">
        <v>1</v>
      </c>
      <c r="NA10">
        <v>8</v>
      </c>
      <c r="NB10">
        <v>124</v>
      </c>
      <c r="NC10">
        <v>119</v>
      </c>
      <c r="ND10">
        <v>3</v>
      </c>
      <c r="NE10">
        <v>255</v>
      </c>
      <c r="NF10">
        <v>0</v>
      </c>
      <c r="NG10">
        <v>8</v>
      </c>
      <c r="NH10">
        <v>63</v>
      </c>
      <c r="NI10">
        <v>76</v>
      </c>
      <c r="NJ10">
        <v>108</v>
      </c>
      <c r="NK10">
        <v>255</v>
      </c>
      <c r="NL10">
        <v>0</v>
      </c>
      <c r="NM10">
        <v>27</v>
      </c>
      <c r="NN10">
        <v>71</v>
      </c>
      <c r="NO10">
        <v>15</v>
      </c>
      <c r="NP10">
        <v>8</v>
      </c>
      <c r="NQ10">
        <v>56</v>
      </c>
      <c r="NR10">
        <v>30</v>
      </c>
      <c r="NS10">
        <v>207</v>
      </c>
      <c r="NT10">
        <v>0</v>
      </c>
      <c r="NU10">
        <v>37</v>
      </c>
      <c r="NV10">
        <v>9</v>
      </c>
      <c r="NW10">
        <v>155</v>
      </c>
      <c r="NX10">
        <v>201</v>
      </c>
      <c r="NY10">
        <v>1</v>
      </c>
      <c r="NZ10">
        <v>28</v>
      </c>
      <c r="OA10">
        <v>102</v>
      </c>
      <c r="OB10">
        <v>69</v>
      </c>
      <c r="OC10">
        <v>1</v>
      </c>
      <c r="OD10">
        <v>201</v>
      </c>
      <c r="OE10">
        <v>4</v>
      </c>
      <c r="OF10">
        <v>23</v>
      </c>
      <c r="OG10">
        <v>92</v>
      </c>
      <c r="OH10">
        <v>39</v>
      </c>
      <c r="OI10">
        <v>43</v>
      </c>
      <c r="OJ10">
        <v>201</v>
      </c>
      <c r="OK10">
        <v>0</v>
      </c>
      <c r="OL10">
        <v>9</v>
      </c>
      <c r="OM10">
        <v>8</v>
      </c>
      <c r="ON10">
        <v>5</v>
      </c>
      <c r="OO10">
        <v>13</v>
      </c>
      <c r="OP10">
        <v>3</v>
      </c>
      <c r="OQ10">
        <v>26</v>
      </c>
      <c r="OR10">
        <v>64</v>
      </c>
      <c r="OS10">
        <v>0</v>
      </c>
      <c r="OT10">
        <v>10</v>
      </c>
      <c r="OU10">
        <v>2</v>
      </c>
      <c r="OV10">
        <v>52</v>
      </c>
      <c r="OW10">
        <v>64</v>
      </c>
      <c r="OX10">
        <v>0</v>
      </c>
      <c r="OY10">
        <v>10</v>
      </c>
      <c r="OZ10">
        <v>28</v>
      </c>
      <c r="PA10">
        <v>25</v>
      </c>
      <c r="PB10">
        <v>1</v>
      </c>
      <c r="PC10">
        <v>64</v>
      </c>
      <c r="PD10">
        <v>2</v>
      </c>
      <c r="PE10">
        <v>8</v>
      </c>
      <c r="PF10">
        <v>31</v>
      </c>
      <c r="PG10">
        <v>12</v>
      </c>
      <c r="PH10">
        <v>11</v>
      </c>
      <c r="PI10">
        <v>64</v>
      </c>
      <c r="PJ10">
        <v>0</v>
      </c>
      <c r="PK10">
        <v>16</v>
      </c>
      <c r="PL10">
        <v>3</v>
      </c>
      <c r="PM10">
        <v>3</v>
      </c>
      <c r="PN10">
        <v>20</v>
      </c>
      <c r="PO10">
        <v>0</v>
      </c>
      <c r="PP10">
        <v>7</v>
      </c>
      <c r="PQ10">
        <v>49</v>
      </c>
      <c r="PR10">
        <v>0</v>
      </c>
      <c r="PS10">
        <v>4</v>
      </c>
      <c r="PT10">
        <v>1</v>
      </c>
      <c r="PU10">
        <v>45</v>
      </c>
      <c r="PV10">
        <v>50</v>
      </c>
      <c r="PW10">
        <v>0</v>
      </c>
      <c r="PX10">
        <v>9</v>
      </c>
      <c r="PY10">
        <v>18</v>
      </c>
      <c r="PZ10">
        <v>23</v>
      </c>
      <c r="QA10">
        <v>0</v>
      </c>
      <c r="QB10">
        <v>50</v>
      </c>
      <c r="QC10">
        <v>1</v>
      </c>
      <c r="QD10">
        <v>12</v>
      </c>
      <c r="QE10">
        <v>17</v>
      </c>
      <c r="QF10">
        <v>7</v>
      </c>
      <c r="QG10">
        <v>13</v>
      </c>
      <c r="QH10">
        <v>50</v>
      </c>
      <c r="QI10">
        <v>6</v>
      </c>
      <c r="QJ10">
        <v>149</v>
      </c>
      <c r="QK10">
        <v>534</v>
      </c>
      <c r="QL10">
        <v>85</v>
      </c>
      <c r="QM10">
        <v>46</v>
      </c>
      <c r="QN10">
        <v>240</v>
      </c>
      <c r="QO10">
        <v>72</v>
      </c>
      <c r="QP10">
        <v>1132</v>
      </c>
      <c r="QQ10">
        <v>0</v>
      </c>
      <c r="QR10">
        <v>77</v>
      </c>
      <c r="QS10">
        <v>26</v>
      </c>
      <c r="QT10">
        <v>1020</v>
      </c>
      <c r="QU10">
        <v>1123</v>
      </c>
      <c r="QV10">
        <v>2</v>
      </c>
      <c r="QW10">
        <v>58</v>
      </c>
      <c r="QX10">
        <v>325</v>
      </c>
      <c r="QY10">
        <v>326</v>
      </c>
      <c r="QZ10">
        <v>412</v>
      </c>
      <c r="RA10">
        <v>1123</v>
      </c>
      <c r="RB10">
        <v>7</v>
      </c>
      <c r="RC10">
        <v>52</v>
      </c>
      <c r="RD10">
        <v>226</v>
      </c>
      <c r="RE10">
        <v>182</v>
      </c>
      <c r="RF10">
        <v>656</v>
      </c>
      <c r="RG10">
        <v>1123</v>
      </c>
      <c r="RH10">
        <v>7043.8913536768796</v>
      </c>
      <c r="RI10">
        <v>0.77100000000000002</v>
      </c>
      <c r="RJ10">
        <v>68.847999999999999</v>
      </c>
      <c r="RK10">
        <v>33.843000000000004</v>
      </c>
      <c r="RL10">
        <v>0</v>
      </c>
      <c r="RM10">
        <v>0</v>
      </c>
      <c r="RN10">
        <v>0</v>
      </c>
      <c r="RO10">
        <v>40.085999999999999</v>
      </c>
      <c r="RP10">
        <v>0</v>
      </c>
      <c r="RQ10">
        <v>77.951999999999998</v>
      </c>
      <c r="RR10">
        <v>149.108</v>
      </c>
      <c r="RS10">
        <v>0</v>
      </c>
      <c r="RT10">
        <v>149.108</v>
      </c>
      <c r="RU10">
        <v>0.28549999999999998</v>
      </c>
      <c r="RV10">
        <v>84.078000000000003</v>
      </c>
      <c r="RW10">
        <v>0</v>
      </c>
      <c r="RX10">
        <v>84.078000000000003</v>
      </c>
      <c r="RY10">
        <v>20.923273201027399</v>
      </c>
      <c r="RZ10">
        <v>2057.37</v>
      </c>
      <c r="SA10">
        <v>5068.6499999999996</v>
      </c>
      <c r="SB10">
        <v>7146.94327320103</v>
      </c>
      <c r="SC10">
        <v>85032357</v>
      </c>
      <c r="SD10">
        <v>0</v>
      </c>
      <c r="SE10">
        <v>0</v>
      </c>
      <c r="SF10">
        <v>5056.973</v>
      </c>
      <c r="SG10">
        <v>5056.973</v>
      </c>
      <c r="SH10">
        <v>0</v>
      </c>
      <c r="SI10">
        <v>0.48405000000000004</v>
      </c>
      <c r="SJ10">
        <v>0</v>
      </c>
      <c r="SK10">
        <v>4.36E-2</v>
      </c>
      <c r="SL10">
        <v>1.6899999999999998E-2</v>
      </c>
      <c r="SM10">
        <v>0.9395</v>
      </c>
      <c r="SN10">
        <v>0</v>
      </c>
      <c r="SP10">
        <v>0</v>
      </c>
      <c r="SQ10">
        <v>0</v>
      </c>
      <c r="SR10">
        <v>1</v>
      </c>
      <c r="SS10">
        <v>0</v>
      </c>
      <c r="ST10">
        <v>0</v>
      </c>
      <c r="SU10">
        <v>0</v>
      </c>
      <c r="SV10">
        <v>1</v>
      </c>
      <c r="SW10">
        <v>0</v>
      </c>
      <c r="SX10">
        <v>1</v>
      </c>
      <c r="SY10">
        <v>0</v>
      </c>
      <c r="SZ10">
        <v>0</v>
      </c>
      <c r="TA10">
        <v>0</v>
      </c>
      <c r="TB10">
        <v>0</v>
      </c>
      <c r="TC10">
        <v>0</v>
      </c>
      <c r="TE10">
        <v>0</v>
      </c>
      <c r="TF10">
        <v>0</v>
      </c>
      <c r="TG10">
        <v>0</v>
      </c>
      <c r="TH10">
        <v>0</v>
      </c>
      <c r="TI10">
        <v>0</v>
      </c>
      <c r="TJ10">
        <v>0</v>
      </c>
      <c r="TK10">
        <v>0</v>
      </c>
      <c r="TL10">
        <v>0</v>
      </c>
      <c r="TM10">
        <v>0</v>
      </c>
      <c r="TN10">
        <v>351953.13059542701</v>
      </c>
      <c r="TO10">
        <v>139928.525199372</v>
      </c>
      <c r="TP10">
        <v>491881.65579479799</v>
      </c>
      <c r="TQ10">
        <v>4121</v>
      </c>
      <c r="TR10">
        <v>49</v>
      </c>
      <c r="TS10">
        <v>336</v>
      </c>
      <c r="TT10">
        <v>0</v>
      </c>
      <c r="TU10">
        <v>3574</v>
      </c>
      <c r="TV10">
        <v>0</v>
      </c>
      <c r="TW10">
        <v>10300718</v>
      </c>
      <c r="TX10">
        <v>0.15058454665396101</v>
      </c>
      <c r="TY10">
        <v>0.42843830034276192</v>
      </c>
      <c r="TZ10">
        <v>824.97506246316698</v>
      </c>
      <c r="UA10">
        <v>6.0203785740433799</v>
      </c>
      <c r="UB10">
        <v>37.517887747747103</v>
      </c>
      <c r="UC10">
        <v>6753840.5673000002</v>
      </c>
    </row>
    <row r="11" spans="1:583">
      <c r="A11" t="str">
        <v>ANH21</v>
      </c>
      <c r="B11" s="1" t="s">
        <v>10</v>
      </c>
      <c r="C11" s="1" t="s">
        <v>1492</v>
      </c>
      <c r="D11" s="1">
        <v>0.95516688299999997</v>
      </c>
      <c r="E11">
        <v>12.847</v>
      </c>
      <c r="F11">
        <v>-9.6000000000000002E-2</v>
      </c>
      <c r="G11">
        <v>2.0590000000000002</v>
      </c>
      <c r="H11">
        <v>0</v>
      </c>
      <c r="I11">
        <v>20.114000000000001</v>
      </c>
      <c r="J11">
        <v>0</v>
      </c>
      <c r="K11">
        <v>59.665999999999997</v>
      </c>
      <c r="L11">
        <v>22.523</v>
      </c>
      <c r="M11">
        <v>7.8650000000000002</v>
      </c>
      <c r="N11">
        <v>29.248000000000001</v>
      </c>
      <c r="O11">
        <v>-0.379</v>
      </c>
      <c r="P11">
        <v>6.0709999999999997</v>
      </c>
      <c r="Q11">
        <v>0</v>
      </c>
      <c r="R11">
        <v>0</v>
      </c>
      <c r="S11">
        <v>0</v>
      </c>
      <c r="T11">
        <v>74.284999999999997</v>
      </c>
      <c r="U11">
        <v>0</v>
      </c>
      <c r="V11">
        <v>98.58</v>
      </c>
      <c r="W11">
        <v>3.0000000000000001E-3</v>
      </c>
      <c r="X11">
        <v>0</v>
      </c>
      <c r="Y11">
        <v>0</v>
      </c>
      <c r="Z11">
        <v>0</v>
      </c>
      <c r="AA11">
        <v>0</v>
      </c>
      <c r="AB11">
        <v>0</v>
      </c>
      <c r="AC11">
        <v>18.457999999999998</v>
      </c>
      <c r="AD11">
        <v>0</v>
      </c>
      <c r="AE11">
        <v>4.1630000000000003</v>
      </c>
      <c r="AF11">
        <v>-0.99199999999999999</v>
      </c>
      <c r="AG11">
        <v>-6.7569999999999997</v>
      </c>
      <c r="AH11">
        <v>8.7999999999999995E-2</v>
      </c>
      <c r="AI11">
        <v>0</v>
      </c>
      <c r="AJ11">
        <v>0</v>
      </c>
      <c r="AK11">
        <v>0</v>
      </c>
      <c r="AL11">
        <v>28.634</v>
      </c>
      <c r="AM11">
        <v>0</v>
      </c>
      <c r="AN11">
        <v>11.65</v>
      </c>
      <c r="AO11">
        <v>0</v>
      </c>
      <c r="AP11">
        <v>-2.2000000000000002</v>
      </c>
      <c r="AQ11">
        <v>0</v>
      </c>
      <c r="AR11">
        <v>0</v>
      </c>
      <c r="AS11">
        <v>0</v>
      </c>
      <c r="AT11">
        <v>0</v>
      </c>
      <c r="AU11">
        <v>8.6579999999999995</v>
      </c>
      <c r="AV11">
        <v>0</v>
      </c>
      <c r="AW11">
        <v>1.5580000000000001</v>
      </c>
      <c r="AX11">
        <v>41.106000000000002</v>
      </c>
      <c r="AY11">
        <v>-9.4320000000000004</v>
      </c>
      <c r="AZ11">
        <v>8.3140000000000001</v>
      </c>
      <c r="BA11">
        <v>0</v>
      </c>
      <c r="BB11">
        <v>20.114000000000001</v>
      </c>
      <c r="BC11">
        <v>0</v>
      </c>
      <c r="BD11">
        <v>189.70099999999999</v>
      </c>
      <c r="BE11">
        <v>22.523</v>
      </c>
      <c r="BF11">
        <v>126.273</v>
      </c>
      <c r="BJ11">
        <v>0</v>
      </c>
      <c r="BK11">
        <v>5.4390000000000001</v>
      </c>
      <c r="BN11">
        <v>7.125</v>
      </c>
      <c r="BO11">
        <v>0</v>
      </c>
      <c r="BR11">
        <v>0</v>
      </c>
      <c r="BS11">
        <v>0</v>
      </c>
      <c r="BV11">
        <v>0</v>
      </c>
      <c r="BW11">
        <v>0</v>
      </c>
      <c r="BZ11">
        <v>0</v>
      </c>
      <c r="CA11">
        <v>0</v>
      </c>
      <c r="CD11">
        <v>7.125</v>
      </c>
      <c r="CE11">
        <v>5.4390000000000001</v>
      </c>
      <c r="CG11">
        <v>0.18</v>
      </c>
      <c r="CH11">
        <v>2E-3</v>
      </c>
      <c r="CI11">
        <v>0</v>
      </c>
      <c r="CJ11">
        <v>0.182</v>
      </c>
      <c r="CK11">
        <v>0</v>
      </c>
      <c r="CL11">
        <v>0</v>
      </c>
      <c r="CM11">
        <v>0</v>
      </c>
      <c r="CN11">
        <v>0</v>
      </c>
      <c r="CQ11">
        <v>468.57499999999999</v>
      </c>
      <c r="CR11">
        <v>2178.0970000000002</v>
      </c>
      <c r="CS11">
        <v>2646.672</v>
      </c>
      <c r="CT11">
        <v>2.1779999999999999</v>
      </c>
      <c r="CU11">
        <v>102.056</v>
      </c>
      <c r="CV11">
        <v>104.23399999999999</v>
      </c>
      <c r="CW11">
        <v>101.483</v>
      </c>
      <c r="CX11">
        <v>2852.3890000000001</v>
      </c>
      <c r="CY11">
        <v>6316.1629999999996</v>
      </c>
      <c r="CZ11">
        <v>86.706999999999994</v>
      </c>
      <c r="DA11">
        <v>120840</v>
      </c>
      <c r="DB11">
        <v>6255</v>
      </c>
      <c r="DC11">
        <v>40959</v>
      </c>
      <c r="DD11">
        <v>296</v>
      </c>
      <c r="DE11">
        <v>173</v>
      </c>
      <c r="DF11">
        <v>1244</v>
      </c>
      <c r="DG11">
        <v>895</v>
      </c>
      <c r="DH11">
        <v>373</v>
      </c>
      <c r="DI11">
        <v>2191</v>
      </c>
      <c r="DJ11">
        <v>20465.11</v>
      </c>
      <c r="DK11">
        <v>677683.73</v>
      </c>
      <c r="DL11">
        <v>16</v>
      </c>
      <c r="DM11">
        <v>15</v>
      </c>
      <c r="DN11">
        <v>19198</v>
      </c>
      <c r="DO11">
        <v>11647</v>
      </c>
      <c r="DP11">
        <v>10318</v>
      </c>
      <c r="DQ11">
        <v>4635</v>
      </c>
      <c r="DR11">
        <v>6</v>
      </c>
      <c r="DS11">
        <v>45804</v>
      </c>
      <c r="DT11">
        <v>31200</v>
      </c>
      <c r="DU11">
        <v>21</v>
      </c>
      <c r="DV11">
        <v>397</v>
      </c>
      <c r="DW11">
        <v>1491</v>
      </c>
      <c r="DX11">
        <v>207</v>
      </c>
      <c r="DY11">
        <v>8</v>
      </c>
      <c r="DZ11">
        <v>371</v>
      </c>
      <c r="EA11">
        <v>0</v>
      </c>
      <c r="EB11">
        <v>2495</v>
      </c>
      <c r="EC11">
        <v>0</v>
      </c>
      <c r="ED11">
        <v>0</v>
      </c>
      <c r="EE11">
        <v>0</v>
      </c>
      <c r="EF11">
        <v>2494</v>
      </c>
      <c r="EG11">
        <v>2494</v>
      </c>
      <c r="EH11">
        <v>0</v>
      </c>
      <c r="EI11">
        <v>0</v>
      </c>
      <c r="EJ11">
        <v>192</v>
      </c>
      <c r="EK11">
        <v>204</v>
      </c>
      <c r="EL11">
        <v>2097</v>
      </c>
      <c r="EM11">
        <v>2493</v>
      </c>
      <c r="EN11">
        <v>0</v>
      </c>
      <c r="EO11">
        <v>0</v>
      </c>
      <c r="EP11">
        <v>111</v>
      </c>
      <c r="EQ11">
        <v>166</v>
      </c>
      <c r="ER11">
        <v>2216</v>
      </c>
      <c r="ES11">
        <v>2493</v>
      </c>
      <c r="ET11">
        <v>0</v>
      </c>
      <c r="EU11">
        <v>456</v>
      </c>
      <c r="EV11">
        <v>1374</v>
      </c>
      <c r="EW11">
        <v>282</v>
      </c>
      <c r="EX11">
        <v>23</v>
      </c>
      <c r="EY11">
        <v>726</v>
      </c>
      <c r="EZ11">
        <v>47</v>
      </c>
      <c r="FA11">
        <v>2908</v>
      </c>
      <c r="FB11">
        <v>0</v>
      </c>
      <c r="FC11">
        <v>70</v>
      </c>
      <c r="FD11">
        <v>57</v>
      </c>
      <c r="FE11">
        <v>2765</v>
      </c>
      <c r="FF11">
        <v>2892</v>
      </c>
      <c r="FG11">
        <v>0</v>
      </c>
      <c r="FH11">
        <v>52</v>
      </c>
      <c r="FI11">
        <v>860</v>
      </c>
      <c r="FJ11">
        <v>1510</v>
      </c>
      <c r="FK11">
        <v>470</v>
      </c>
      <c r="FL11">
        <v>2892</v>
      </c>
      <c r="FM11">
        <v>0</v>
      </c>
      <c r="FN11">
        <v>23</v>
      </c>
      <c r="FO11">
        <v>261</v>
      </c>
      <c r="FP11">
        <v>699</v>
      </c>
      <c r="FQ11">
        <v>1909</v>
      </c>
      <c r="FR11">
        <v>2892</v>
      </c>
      <c r="FS11">
        <v>0</v>
      </c>
      <c r="FT11">
        <v>1970</v>
      </c>
      <c r="FU11">
        <v>6473</v>
      </c>
      <c r="FV11">
        <v>1435</v>
      </c>
      <c r="FW11">
        <v>263</v>
      </c>
      <c r="FX11">
        <v>6795</v>
      </c>
      <c r="FY11">
        <v>607</v>
      </c>
      <c r="FZ11">
        <v>17543</v>
      </c>
      <c r="GA11">
        <v>0</v>
      </c>
      <c r="GB11">
        <v>1980</v>
      </c>
      <c r="GC11">
        <v>766</v>
      </c>
      <c r="GD11">
        <v>14593</v>
      </c>
      <c r="GE11">
        <v>17339</v>
      </c>
      <c r="GF11">
        <v>72</v>
      </c>
      <c r="GG11">
        <v>478</v>
      </c>
      <c r="GH11">
        <v>8598</v>
      </c>
      <c r="GI11">
        <v>8159</v>
      </c>
      <c r="GJ11">
        <v>32</v>
      </c>
      <c r="GK11">
        <v>17339</v>
      </c>
      <c r="GL11">
        <v>0</v>
      </c>
      <c r="GM11">
        <v>623</v>
      </c>
      <c r="GN11">
        <v>5198</v>
      </c>
      <c r="GO11">
        <v>4843</v>
      </c>
      <c r="GP11">
        <v>6676</v>
      </c>
      <c r="GQ11">
        <v>17340</v>
      </c>
      <c r="GR11">
        <v>0</v>
      </c>
      <c r="GS11">
        <v>8954</v>
      </c>
      <c r="GT11">
        <v>18012</v>
      </c>
      <c r="GU11">
        <v>4533</v>
      </c>
      <c r="GV11">
        <v>2670</v>
      </c>
      <c r="GW11">
        <v>14585</v>
      </c>
      <c r="GX11">
        <v>9052</v>
      </c>
      <c r="GY11">
        <v>57806</v>
      </c>
      <c r="GZ11">
        <v>0</v>
      </c>
      <c r="HA11">
        <v>10780</v>
      </c>
      <c r="HB11">
        <v>2902</v>
      </c>
      <c r="HC11">
        <v>43297</v>
      </c>
      <c r="HD11">
        <v>56979</v>
      </c>
      <c r="HE11">
        <v>188</v>
      </c>
      <c r="HF11">
        <v>10315</v>
      </c>
      <c r="HG11">
        <v>27253</v>
      </c>
      <c r="HH11">
        <v>18969</v>
      </c>
      <c r="HI11">
        <v>254</v>
      </c>
      <c r="HJ11">
        <v>56979</v>
      </c>
      <c r="HK11">
        <v>1051</v>
      </c>
      <c r="HL11">
        <v>7839</v>
      </c>
      <c r="HM11">
        <v>26325</v>
      </c>
      <c r="HN11">
        <v>10741</v>
      </c>
      <c r="HO11">
        <v>11022</v>
      </c>
      <c r="HP11">
        <v>56978</v>
      </c>
      <c r="HQ11">
        <v>0</v>
      </c>
      <c r="HR11">
        <v>10768</v>
      </c>
      <c r="HS11">
        <v>7922</v>
      </c>
      <c r="HT11">
        <v>5599</v>
      </c>
      <c r="HU11">
        <v>14519</v>
      </c>
      <c r="HV11">
        <v>3184</v>
      </c>
      <c r="HW11">
        <v>26975</v>
      </c>
      <c r="HX11">
        <v>68967</v>
      </c>
      <c r="HY11">
        <v>0</v>
      </c>
      <c r="HZ11">
        <v>10550</v>
      </c>
      <c r="IA11">
        <v>2455</v>
      </c>
      <c r="IB11">
        <v>55962</v>
      </c>
      <c r="IC11">
        <v>68967</v>
      </c>
      <c r="ID11">
        <v>0</v>
      </c>
      <c r="IE11">
        <v>10818</v>
      </c>
      <c r="IF11">
        <v>30761</v>
      </c>
      <c r="IG11">
        <v>27388</v>
      </c>
      <c r="IH11">
        <v>0</v>
      </c>
      <c r="II11">
        <v>68967</v>
      </c>
      <c r="IJ11">
        <v>2480</v>
      </c>
      <c r="IK11">
        <v>7611</v>
      </c>
      <c r="IL11">
        <v>34444</v>
      </c>
      <c r="IM11">
        <v>11932</v>
      </c>
      <c r="IN11">
        <v>12500</v>
      </c>
      <c r="IO11">
        <v>68967</v>
      </c>
      <c r="IP11">
        <v>0</v>
      </c>
      <c r="IQ11">
        <v>105084</v>
      </c>
      <c r="IR11">
        <v>9630</v>
      </c>
      <c r="IS11">
        <v>18135</v>
      </c>
      <c r="IT11">
        <v>122699</v>
      </c>
      <c r="IU11">
        <v>0</v>
      </c>
      <c r="IV11">
        <v>24942</v>
      </c>
      <c r="IW11">
        <v>280490</v>
      </c>
      <c r="IX11">
        <v>0</v>
      </c>
      <c r="IY11">
        <v>10071</v>
      </c>
      <c r="IZ11">
        <v>18379</v>
      </c>
      <c r="JA11">
        <v>252040</v>
      </c>
      <c r="JB11">
        <v>280490</v>
      </c>
      <c r="JC11">
        <v>0</v>
      </c>
      <c r="JD11">
        <v>43905</v>
      </c>
      <c r="JE11">
        <v>125322</v>
      </c>
      <c r="JF11">
        <v>111262</v>
      </c>
      <c r="JG11">
        <v>0</v>
      </c>
      <c r="JH11">
        <v>280489</v>
      </c>
      <c r="JI11">
        <v>7969</v>
      </c>
      <c r="JJ11">
        <v>60316</v>
      </c>
      <c r="JK11">
        <v>113648</v>
      </c>
      <c r="JL11">
        <v>38793</v>
      </c>
      <c r="JM11">
        <v>59763</v>
      </c>
      <c r="JN11">
        <v>280489</v>
      </c>
      <c r="JO11">
        <v>21</v>
      </c>
      <c r="JP11">
        <v>127629</v>
      </c>
      <c r="JQ11">
        <v>44902</v>
      </c>
      <c r="JR11">
        <v>30191</v>
      </c>
      <c r="JS11">
        <v>140182</v>
      </c>
      <c r="JT11">
        <v>25661</v>
      </c>
      <c r="JU11">
        <v>61623</v>
      </c>
      <c r="JV11">
        <v>430209</v>
      </c>
      <c r="JW11">
        <v>0</v>
      </c>
      <c r="JX11">
        <v>33451</v>
      </c>
      <c r="JY11">
        <v>24559</v>
      </c>
      <c r="JZ11">
        <v>371151</v>
      </c>
      <c r="KA11">
        <v>429161</v>
      </c>
      <c r="KB11">
        <v>260</v>
      </c>
      <c r="KC11">
        <v>65568</v>
      </c>
      <c r="KD11">
        <v>192986</v>
      </c>
      <c r="KE11">
        <v>167492</v>
      </c>
      <c r="KF11">
        <v>2853</v>
      </c>
      <c r="KG11">
        <v>429159</v>
      </c>
      <c r="KH11">
        <v>11500</v>
      </c>
      <c r="KI11">
        <v>76412</v>
      </c>
      <c r="KJ11">
        <v>179987</v>
      </c>
      <c r="KK11">
        <v>67174</v>
      </c>
      <c r="KL11">
        <v>94086</v>
      </c>
      <c r="KM11">
        <v>429159</v>
      </c>
      <c r="KN11">
        <v>42531</v>
      </c>
      <c r="KO11">
        <v>6</v>
      </c>
      <c r="KP11">
        <v>51</v>
      </c>
      <c r="KQ11">
        <v>293</v>
      </c>
      <c r="KR11">
        <v>26</v>
      </c>
      <c r="KS11">
        <v>1</v>
      </c>
      <c r="KT11">
        <v>46</v>
      </c>
      <c r="KU11">
        <v>0</v>
      </c>
      <c r="KW11">
        <v>0</v>
      </c>
      <c r="KX11">
        <v>0</v>
      </c>
      <c r="KY11">
        <v>0</v>
      </c>
      <c r="KZ11">
        <v>421</v>
      </c>
      <c r="LA11">
        <v>421</v>
      </c>
      <c r="LB11">
        <v>0</v>
      </c>
      <c r="LC11">
        <v>0</v>
      </c>
      <c r="LD11">
        <v>14</v>
      </c>
      <c r="LE11">
        <v>21</v>
      </c>
      <c r="LF11">
        <v>386</v>
      </c>
      <c r="LG11">
        <v>421</v>
      </c>
      <c r="LH11">
        <v>0</v>
      </c>
      <c r="LI11">
        <v>0</v>
      </c>
      <c r="LJ11">
        <v>7</v>
      </c>
      <c r="LK11">
        <v>17</v>
      </c>
      <c r="LL11">
        <v>397</v>
      </c>
      <c r="LM11">
        <v>421</v>
      </c>
      <c r="LN11">
        <v>0</v>
      </c>
      <c r="LO11">
        <v>19</v>
      </c>
      <c r="LP11">
        <v>61</v>
      </c>
      <c r="LQ11">
        <v>12</v>
      </c>
      <c r="LR11">
        <v>1</v>
      </c>
      <c r="LS11">
        <v>33</v>
      </c>
      <c r="LT11">
        <v>2</v>
      </c>
      <c r="LU11">
        <v>128</v>
      </c>
      <c r="LV11">
        <v>0</v>
      </c>
      <c r="LW11">
        <v>3</v>
      </c>
      <c r="LX11">
        <v>3</v>
      </c>
      <c r="LY11">
        <v>121</v>
      </c>
      <c r="LZ11">
        <v>127</v>
      </c>
      <c r="MA11">
        <v>0</v>
      </c>
      <c r="MB11">
        <v>2</v>
      </c>
      <c r="MC11">
        <v>38</v>
      </c>
      <c r="MD11">
        <v>62</v>
      </c>
      <c r="ME11">
        <v>25</v>
      </c>
      <c r="MF11">
        <v>127</v>
      </c>
      <c r="MG11">
        <v>0</v>
      </c>
      <c r="MH11">
        <v>1</v>
      </c>
      <c r="MI11">
        <v>12</v>
      </c>
      <c r="MJ11">
        <v>30</v>
      </c>
      <c r="MK11">
        <v>84</v>
      </c>
      <c r="ML11">
        <v>127</v>
      </c>
      <c r="MM11">
        <v>0</v>
      </c>
      <c r="MN11">
        <v>26</v>
      </c>
      <c r="MO11">
        <v>98</v>
      </c>
      <c r="MP11">
        <v>24</v>
      </c>
      <c r="MQ11">
        <v>3</v>
      </c>
      <c r="MR11">
        <v>102</v>
      </c>
      <c r="MS11">
        <v>7</v>
      </c>
      <c r="MT11">
        <v>260</v>
      </c>
      <c r="MU11">
        <v>0</v>
      </c>
      <c r="MV11">
        <v>24</v>
      </c>
      <c r="MW11">
        <v>10</v>
      </c>
      <c r="MX11">
        <v>223</v>
      </c>
      <c r="MY11">
        <v>257</v>
      </c>
      <c r="MZ11">
        <v>1</v>
      </c>
      <c r="NA11">
        <v>7</v>
      </c>
      <c r="NB11">
        <v>124</v>
      </c>
      <c r="NC11">
        <v>124</v>
      </c>
      <c r="ND11">
        <v>1</v>
      </c>
      <c r="NE11">
        <v>257</v>
      </c>
      <c r="NF11">
        <v>0</v>
      </c>
      <c r="NG11">
        <v>8</v>
      </c>
      <c r="NH11">
        <v>67</v>
      </c>
      <c r="NI11">
        <v>73</v>
      </c>
      <c r="NJ11">
        <v>109</v>
      </c>
      <c r="NK11">
        <v>257</v>
      </c>
      <c r="NL11">
        <v>0</v>
      </c>
      <c r="NM11">
        <v>27</v>
      </c>
      <c r="NN11">
        <v>70</v>
      </c>
      <c r="NO11">
        <v>15</v>
      </c>
      <c r="NP11">
        <v>7</v>
      </c>
      <c r="NQ11">
        <v>56</v>
      </c>
      <c r="NR11">
        <v>29</v>
      </c>
      <c r="NS11">
        <v>204</v>
      </c>
      <c r="NT11">
        <v>0</v>
      </c>
      <c r="NU11">
        <v>37</v>
      </c>
      <c r="NV11">
        <v>10</v>
      </c>
      <c r="NW11">
        <v>154</v>
      </c>
      <c r="NX11">
        <v>201</v>
      </c>
      <c r="NY11">
        <v>1</v>
      </c>
      <c r="NZ11">
        <v>31</v>
      </c>
      <c r="OA11">
        <v>100</v>
      </c>
      <c r="OB11">
        <v>68</v>
      </c>
      <c r="OC11">
        <v>1</v>
      </c>
      <c r="OD11">
        <v>201</v>
      </c>
      <c r="OE11">
        <v>3</v>
      </c>
      <c r="OF11">
        <v>24</v>
      </c>
      <c r="OG11">
        <v>90</v>
      </c>
      <c r="OH11">
        <v>41</v>
      </c>
      <c r="OI11">
        <v>43</v>
      </c>
      <c r="OJ11">
        <v>201</v>
      </c>
      <c r="OK11">
        <v>0</v>
      </c>
      <c r="OL11">
        <v>10</v>
      </c>
      <c r="OM11">
        <v>9</v>
      </c>
      <c r="ON11">
        <v>5</v>
      </c>
      <c r="OO11">
        <v>14</v>
      </c>
      <c r="OP11">
        <v>3</v>
      </c>
      <c r="OQ11">
        <v>27</v>
      </c>
      <c r="OR11">
        <v>68</v>
      </c>
      <c r="OS11">
        <v>0</v>
      </c>
      <c r="OT11">
        <v>11</v>
      </c>
      <c r="OU11">
        <v>2</v>
      </c>
      <c r="OV11">
        <v>55</v>
      </c>
      <c r="OW11">
        <v>68</v>
      </c>
      <c r="OX11">
        <v>0</v>
      </c>
      <c r="OY11">
        <v>10</v>
      </c>
      <c r="OZ11">
        <v>31</v>
      </c>
      <c r="PA11">
        <v>27</v>
      </c>
      <c r="PB11">
        <v>0</v>
      </c>
      <c r="PC11">
        <v>68</v>
      </c>
      <c r="PD11">
        <v>3</v>
      </c>
      <c r="PE11">
        <v>7</v>
      </c>
      <c r="PF11">
        <v>34</v>
      </c>
      <c r="PG11">
        <v>13</v>
      </c>
      <c r="PH11">
        <v>11</v>
      </c>
      <c r="PI11">
        <v>68</v>
      </c>
      <c r="PJ11">
        <v>0</v>
      </c>
      <c r="PK11">
        <v>16</v>
      </c>
      <c r="PL11">
        <v>3</v>
      </c>
      <c r="PM11">
        <v>3</v>
      </c>
      <c r="PN11">
        <v>20</v>
      </c>
      <c r="PO11">
        <v>0</v>
      </c>
      <c r="PP11">
        <v>7</v>
      </c>
      <c r="PQ11">
        <v>49</v>
      </c>
      <c r="PR11">
        <v>0</v>
      </c>
      <c r="PS11">
        <v>4</v>
      </c>
      <c r="PT11">
        <v>1</v>
      </c>
      <c r="PU11">
        <v>44</v>
      </c>
      <c r="PV11">
        <v>49</v>
      </c>
      <c r="PW11">
        <v>0</v>
      </c>
      <c r="PX11">
        <v>8</v>
      </c>
      <c r="PY11">
        <v>18</v>
      </c>
      <c r="PZ11">
        <v>23</v>
      </c>
      <c r="QA11">
        <v>0</v>
      </c>
      <c r="QB11">
        <v>49</v>
      </c>
      <c r="QC11">
        <v>1</v>
      </c>
      <c r="QD11">
        <v>12</v>
      </c>
      <c r="QE11">
        <v>16</v>
      </c>
      <c r="QF11">
        <v>7</v>
      </c>
      <c r="QG11">
        <v>13</v>
      </c>
      <c r="QH11">
        <v>49</v>
      </c>
      <c r="QI11">
        <v>6</v>
      </c>
      <c r="QJ11">
        <v>149</v>
      </c>
      <c r="QK11">
        <v>534</v>
      </c>
      <c r="QL11">
        <v>85</v>
      </c>
      <c r="QM11">
        <v>46</v>
      </c>
      <c r="QN11">
        <v>240</v>
      </c>
      <c r="QO11">
        <v>72</v>
      </c>
      <c r="QP11">
        <v>1132</v>
      </c>
      <c r="QQ11">
        <v>0</v>
      </c>
      <c r="QR11">
        <v>79</v>
      </c>
      <c r="QS11">
        <v>26</v>
      </c>
      <c r="QT11">
        <v>1018</v>
      </c>
      <c r="QU11">
        <v>1123</v>
      </c>
      <c r="QV11">
        <v>2</v>
      </c>
      <c r="QW11">
        <v>58</v>
      </c>
      <c r="QX11">
        <v>325</v>
      </c>
      <c r="QY11">
        <v>325</v>
      </c>
      <c r="QZ11">
        <v>413</v>
      </c>
      <c r="RA11">
        <v>1123</v>
      </c>
      <c r="RB11">
        <v>7</v>
      </c>
      <c r="RC11">
        <v>52</v>
      </c>
      <c r="RD11">
        <v>226</v>
      </c>
      <c r="RE11">
        <v>181</v>
      </c>
      <c r="RF11">
        <v>657</v>
      </c>
      <c r="RG11">
        <v>1123</v>
      </c>
      <c r="RH11">
        <v>7068.02</v>
      </c>
      <c r="RJ11">
        <v>24802</v>
      </c>
      <c r="RN11">
        <v>0</v>
      </c>
      <c r="RO11">
        <v>2259</v>
      </c>
      <c r="RP11">
        <v>0</v>
      </c>
      <c r="RQ11">
        <v>0</v>
      </c>
      <c r="RR11">
        <v>147</v>
      </c>
      <c r="RS11">
        <v>0</v>
      </c>
      <c r="RT11">
        <v>147</v>
      </c>
      <c r="RU11">
        <v>28.47</v>
      </c>
      <c r="RV11">
        <v>85.6</v>
      </c>
      <c r="RW11">
        <v>0</v>
      </c>
      <c r="RX11">
        <v>85.6</v>
      </c>
      <c r="RY11">
        <v>0</v>
      </c>
      <c r="RZ11">
        <v>1933</v>
      </c>
      <c r="SA11">
        <v>4208</v>
      </c>
      <c r="SB11">
        <v>6141</v>
      </c>
      <c r="SC11">
        <v>79811346</v>
      </c>
      <c r="SD11">
        <v>0</v>
      </c>
      <c r="SE11">
        <v>0</v>
      </c>
      <c r="SF11">
        <v>4252.96</v>
      </c>
      <c r="SG11">
        <v>4252.96</v>
      </c>
      <c r="SH11">
        <v>0</v>
      </c>
      <c r="SI11">
        <v>0.48609999999999998</v>
      </c>
      <c r="SJ11">
        <v>0</v>
      </c>
      <c r="SK11">
        <v>1.4999999999999999E-2</v>
      </c>
      <c r="SL11">
        <v>1.7999999999999999E-2</v>
      </c>
      <c r="SM11">
        <v>0.96699999999999997</v>
      </c>
      <c r="SN11">
        <v>0</v>
      </c>
      <c r="SQ11">
        <v>0</v>
      </c>
      <c r="SR11">
        <v>1</v>
      </c>
      <c r="SS11">
        <v>0</v>
      </c>
      <c r="ST11">
        <v>0</v>
      </c>
      <c r="SU11">
        <v>0</v>
      </c>
      <c r="SV11">
        <v>1</v>
      </c>
      <c r="SW11">
        <v>0</v>
      </c>
      <c r="SX11">
        <v>100</v>
      </c>
      <c r="SY11">
        <v>0</v>
      </c>
      <c r="SZ11">
        <v>0</v>
      </c>
      <c r="TA11">
        <v>0</v>
      </c>
      <c r="TB11">
        <v>0</v>
      </c>
      <c r="TC11">
        <v>0</v>
      </c>
      <c r="TF11">
        <v>0</v>
      </c>
      <c r="TG11">
        <v>0</v>
      </c>
      <c r="TH11">
        <v>0</v>
      </c>
      <c r="TI11">
        <v>0</v>
      </c>
      <c r="TJ11">
        <v>0</v>
      </c>
      <c r="TK11">
        <v>0</v>
      </c>
      <c r="TL11">
        <v>0</v>
      </c>
      <c r="TN11">
        <v>350270.799</v>
      </c>
      <c r="TQ11">
        <v>4221</v>
      </c>
      <c r="TR11">
        <v>48</v>
      </c>
      <c r="TS11">
        <v>229</v>
      </c>
      <c r="TT11">
        <v>52</v>
      </c>
      <c r="TU11">
        <v>3311</v>
      </c>
      <c r="TX11">
        <v>0.14996870964242301</v>
      </c>
      <c r="TY11">
        <v>0.42889222027298002</v>
      </c>
      <c r="TZ11">
        <v>825.26945302282002</v>
      </c>
      <c r="UA11">
        <v>6.0240877952112104</v>
      </c>
      <c r="UB11">
        <v>37.555856362696403</v>
      </c>
      <c r="UC11">
        <v>6789790.6331785498</v>
      </c>
      <c r="UF11">
        <v>0</v>
      </c>
      <c r="UG11">
        <v>0.183</v>
      </c>
      <c r="UH11">
        <v>0</v>
      </c>
      <c r="UI11">
        <v>0</v>
      </c>
      <c r="UJ11">
        <v>0</v>
      </c>
      <c r="UK11">
        <v>0</v>
      </c>
      <c r="UL11">
        <v>0</v>
      </c>
      <c r="UM11">
        <v>0</v>
      </c>
      <c r="UN11">
        <v>0</v>
      </c>
      <c r="UO11">
        <v>0</v>
      </c>
      <c r="UP11">
        <v>0</v>
      </c>
      <c r="UQ11">
        <v>0.183</v>
      </c>
      <c r="UR11">
        <v>3.8650000000000002</v>
      </c>
      <c r="US11">
        <v>7.5999999999999998E-2</v>
      </c>
      <c r="UT11">
        <v>11.429</v>
      </c>
      <c r="UU11">
        <v>0.23699999999999999</v>
      </c>
      <c r="UV11">
        <v>1.1599999999999999</v>
      </c>
      <c r="UW11">
        <v>2.4E-2</v>
      </c>
      <c r="UX11">
        <v>0</v>
      </c>
      <c r="UY11">
        <v>0</v>
      </c>
      <c r="UZ11">
        <v>16.454000000000001</v>
      </c>
      <c r="VA11">
        <v>0.33700000000000002</v>
      </c>
      <c r="VB11">
        <v>0</v>
      </c>
      <c r="VC11">
        <v>0</v>
      </c>
      <c r="VD11">
        <v>0</v>
      </c>
      <c r="VE11">
        <v>0</v>
      </c>
      <c r="VF11">
        <v>0</v>
      </c>
      <c r="VG11">
        <v>0</v>
      </c>
      <c r="VH11">
        <v>0</v>
      </c>
      <c r="VI11">
        <v>0</v>
      </c>
      <c r="VJ11">
        <v>0</v>
      </c>
      <c r="VK11">
        <v>0</v>
      </c>
    </row>
    <row r="12" spans="1:583">
      <c r="A12" t="str">
        <v>NES12</v>
      </c>
      <c r="B12" s="1" t="s">
        <v>12</v>
      </c>
      <c r="C12" s="1" t="s">
        <v>1</v>
      </c>
      <c r="D12" s="1">
        <v>1.1050631792878001</v>
      </c>
      <c r="E12">
        <v>3.1070000000000002</v>
      </c>
      <c r="F12">
        <v>0</v>
      </c>
      <c r="G12">
        <v>1.0960000000000001</v>
      </c>
      <c r="H12">
        <v>0</v>
      </c>
      <c r="I12">
        <v>0</v>
      </c>
      <c r="J12">
        <v>0</v>
      </c>
      <c r="K12">
        <v>15.16</v>
      </c>
      <c r="L12">
        <v>20.591999999999999</v>
      </c>
      <c r="M12">
        <v>6.4829999999999997</v>
      </c>
      <c r="N12">
        <v>9.1120000000000001</v>
      </c>
      <c r="O12">
        <v>0</v>
      </c>
      <c r="P12">
        <v>1.4219999999999999</v>
      </c>
      <c r="Q12">
        <v>0</v>
      </c>
      <c r="R12">
        <v>0</v>
      </c>
      <c r="S12">
        <v>0</v>
      </c>
      <c r="T12">
        <v>20.308</v>
      </c>
      <c r="U12">
        <v>0</v>
      </c>
      <c r="V12">
        <v>20.795000000000002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3.2570000000000001</v>
      </c>
      <c r="AD12">
        <v>0</v>
      </c>
      <c r="AE12">
        <v>0</v>
      </c>
      <c r="AF12">
        <v>-0.11600000000000001</v>
      </c>
      <c r="AG12">
        <v>-1.1200000000000001</v>
      </c>
      <c r="AH12">
        <v>0</v>
      </c>
      <c r="AI12">
        <v>0</v>
      </c>
      <c r="AJ12">
        <v>0</v>
      </c>
      <c r="AK12">
        <v>0</v>
      </c>
      <c r="AL12">
        <v>14.045999999999999</v>
      </c>
      <c r="AM12">
        <v>0</v>
      </c>
      <c r="AN12">
        <v>12.616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3.5249999999999999</v>
      </c>
      <c r="AV12">
        <v>0</v>
      </c>
      <c r="AW12">
        <v>0</v>
      </c>
      <c r="AX12">
        <v>12.103</v>
      </c>
      <c r="AY12">
        <v>-1.1200000000000001</v>
      </c>
      <c r="AZ12">
        <v>2.5179999999999998</v>
      </c>
      <c r="BA12">
        <v>0</v>
      </c>
      <c r="BB12">
        <v>0</v>
      </c>
      <c r="BC12">
        <v>0</v>
      </c>
      <c r="BD12">
        <v>56.295999999999999</v>
      </c>
      <c r="BE12">
        <v>20.591999999999999</v>
      </c>
      <c r="BF12">
        <v>39.893999999999998</v>
      </c>
      <c r="BG12">
        <v>-4.7E-2</v>
      </c>
      <c r="BH12">
        <v>2.4E-2</v>
      </c>
      <c r="BI12">
        <v>0.89800000000000002</v>
      </c>
      <c r="BJ12">
        <v>0</v>
      </c>
      <c r="BK12">
        <v>23.34</v>
      </c>
      <c r="BL12">
        <v>2.0880000000000001</v>
      </c>
      <c r="BM12">
        <v>0</v>
      </c>
      <c r="BN12">
        <v>4.2359999999999998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0.89800000000000002</v>
      </c>
      <c r="CD12">
        <v>4.2359999999999998</v>
      </c>
      <c r="CE12">
        <v>23.34</v>
      </c>
      <c r="CF12">
        <v>2.0880000000000001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5.2679999999999998</v>
      </c>
      <c r="CP12">
        <v>0.44700000000000001</v>
      </c>
      <c r="CQ12">
        <v>823.99900000000002</v>
      </c>
      <c r="CR12">
        <v>288.38200000000001</v>
      </c>
      <c r="CS12">
        <v>1112.3810000000001</v>
      </c>
      <c r="CT12">
        <v>11.186999999999999</v>
      </c>
      <c r="CU12">
        <v>44.264000000000003</v>
      </c>
      <c r="CV12">
        <v>55.451000000000001</v>
      </c>
      <c r="CW12">
        <v>64.006</v>
      </c>
      <c r="CX12">
        <v>1231.838</v>
      </c>
      <c r="CY12">
        <v>2652.2620000000002</v>
      </c>
      <c r="CZ12">
        <v>62.877000000000002</v>
      </c>
      <c r="DA12">
        <v>44709.012000000002</v>
      </c>
      <c r="DB12">
        <v>729</v>
      </c>
      <c r="DC12">
        <v>10376</v>
      </c>
      <c r="DD12">
        <v>155</v>
      </c>
      <c r="DE12">
        <v>22</v>
      </c>
      <c r="DF12">
        <v>1523</v>
      </c>
      <c r="DG12">
        <v>255</v>
      </c>
      <c r="DH12">
        <v>122</v>
      </c>
      <c r="DI12">
        <v>773.7</v>
      </c>
      <c r="DJ12">
        <v>7046</v>
      </c>
      <c r="DK12">
        <v>337617</v>
      </c>
      <c r="DL12">
        <v>96</v>
      </c>
      <c r="DM12">
        <v>1</v>
      </c>
      <c r="DN12">
        <v>3063</v>
      </c>
      <c r="DO12">
        <v>4356</v>
      </c>
      <c r="DP12">
        <v>8300</v>
      </c>
      <c r="DQ12">
        <v>418</v>
      </c>
      <c r="DR12">
        <v>187</v>
      </c>
      <c r="DS12">
        <v>16324</v>
      </c>
      <c r="DT12">
        <v>13510</v>
      </c>
      <c r="DU12">
        <v>137</v>
      </c>
      <c r="DV12">
        <v>192</v>
      </c>
      <c r="DW12">
        <v>681</v>
      </c>
      <c r="DX12">
        <v>0</v>
      </c>
      <c r="DY12">
        <v>0</v>
      </c>
      <c r="DZ12">
        <v>15</v>
      </c>
      <c r="EA12">
        <v>0</v>
      </c>
      <c r="EB12">
        <v>1025</v>
      </c>
      <c r="EC12">
        <v>0</v>
      </c>
      <c r="ED12">
        <v>0</v>
      </c>
      <c r="EE12">
        <v>0</v>
      </c>
      <c r="EF12">
        <v>1025</v>
      </c>
      <c r="EG12">
        <v>1025</v>
      </c>
      <c r="EH12">
        <v>0</v>
      </c>
      <c r="EI12">
        <v>0</v>
      </c>
      <c r="EJ12">
        <v>12</v>
      </c>
      <c r="EK12">
        <v>316</v>
      </c>
      <c r="EL12">
        <v>696</v>
      </c>
      <c r="EM12">
        <v>1024</v>
      </c>
      <c r="EN12">
        <v>0</v>
      </c>
      <c r="EO12">
        <v>0</v>
      </c>
      <c r="EP12">
        <v>7</v>
      </c>
      <c r="EQ12">
        <v>96</v>
      </c>
      <c r="ER12">
        <v>921</v>
      </c>
      <c r="ES12">
        <v>1024</v>
      </c>
      <c r="ET12">
        <v>23</v>
      </c>
      <c r="EU12">
        <v>0</v>
      </c>
      <c r="EV12">
        <v>500</v>
      </c>
      <c r="EW12">
        <v>0</v>
      </c>
      <c r="EX12">
        <v>0</v>
      </c>
      <c r="EY12">
        <v>36</v>
      </c>
      <c r="EZ12">
        <v>49</v>
      </c>
      <c r="FA12">
        <v>608</v>
      </c>
      <c r="FB12">
        <v>0</v>
      </c>
      <c r="FC12">
        <v>0</v>
      </c>
      <c r="FD12">
        <v>0</v>
      </c>
      <c r="FE12">
        <v>608</v>
      </c>
      <c r="FF12">
        <v>608</v>
      </c>
      <c r="FG12">
        <v>0</v>
      </c>
      <c r="FH12">
        <v>0</v>
      </c>
      <c r="FI12">
        <v>71</v>
      </c>
      <c r="FJ12">
        <v>476</v>
      </c>
      <c r="FK12">
        <v>60</v>
      </c>
      <c r="FL12">
        <v>607</v>
      </c>
      <c r="FM12">
        <v>0</v>
      </c>
      <c r="FN12">
        <v>0</v>
      </c>
      <c r="FO12">
        <v>20</v>
      </c>
      <c r="FP12">
        <v>203</v>
      </c>
      <c r="FQ12">
        <v>385</v>
      </c>
      <c r="FR12">
        <v>608</v>
      </c>
      <c r="FS12">
        <v>0</v>
      </c>
      <c r="FT12">
        <v>0</v>
      </c>
      <c r="FU12">
        <v>2946</v>
      </c>
      <c r="FV12">
        <v>0</v>
      </c>
      <c r="FW12">
        <v>0</v>
      </c>
      <c r="FX12">
        <v>161</v>
      </c>
      <c r="FY12">
        <v>179</v>
      </c>
      <c r="FZ12">
        <v>3286</v>
      </c>
      <c r="GA12">
        <v>0</v>
      </c>
      <c r="GB12">
        <v>0</v>
      </c>
      <c r="GC12">
        <v>70</v>
      </c>
      <c r="GD12">
        <v>3216</v>
      </c>
      <c r="GE12">
        <v>3286</v>
      </c>
      <c r="GF12">
        <v>0</v>
      </c>
      <c r="GG12">
        <v>0</v>
      </c>
      <c r="GH12">
        <v>517</v>
      </c>
      <c r="GI12">
        <v>2688</v>
      </c>
      <c r="GJ12">
        <v>82</v>
      </c>
      <c r="GK12">
        <v>3287</v>
      </c>
      <c r="GL12">
        <v>0</v>
      </c>
      <c r="GM12">
        <v>0</v>
      </c>
      <c r="GN12">
        <v>796</v>
      </c>
      <c r="GO12">
        <v>1405</v>
      </c>
      <c r="GP12">
        <v>1085</v>
      </c>
      <c r="GQ12">
        <v>3286</v>
      </c>
      <c r="GR12">
        <v>0</v>
      </c>
      <c r="GS12">
        <v>1072</v>
      </c>
      <c r="GT12">
        <v>5733</v>
      </c>
      <c r="GU12">
        <v>0</v>
      </c>
      <c r="GV12">
        <v>0</v>
      </c>
      <c r="GW12">
        <v>2627</v>
      </c>
      <c r="GX12">
        <v>693</v>
      </c>
      <c r="GY12">
        <v>10125</v>
      </c>
      <c r="GZ12">
        <v>0</v>
      </c>
      <c r="HA12">
        <v>0</v>
      </c>
      <c r="HB12">
        <v>0</v>
      </c>
      <c r="HC12">
        <v>10124</v>
      </c>
      <c r="HD12">
        <v>10124</v>
      </c>
      <c r="HE12">
        <v>0</v>
      </c>
      <c r="HF12">
        <v>2166</v>
      </c>
      <c r="HG12">
        <v>2616</v>
      </c>
      <c r="HH12">
        <v>5343</v>
      </c>
      <c r="HI12">
        <v>0</v>
      </c>
      <c r="HJ12">
        <v>10125</v>
      </c>
      <c r="HK12">
        <v>0</v>
      </c>
      <c r="HL12">
        <v>0</v>
      </c>
      <c r="HM12">
        <v>4852</v>
      </c>
      <c r="HN12">
        <v>2942</v>
      </c>
      <c r="HO12">
        <v>2331</v>
      </c>
      <c r="HP12">
        <v>10125</v>
      </c>
      <c r="HQ12">
        <v>0</v>
      </c>
      <c r="HR12">
        <v>4263</v>
      </c>
      <c r="HS12">
        <v>1737</v>
      </c>
      <c r="HT12">
        <v>0</v>
      </c>
      <c r="HU12">
        <v>2826</v>
      </c>
      <c r="HV12">
        <v>0</v>
      </c>
      <c r="HW12">
        <v>3655</v>
      </c>
      <c r="HX12">
        <v>12481</v>
      </c>
      <c r="HY12">
        <v>0</v>
      </c>
      <c r="HZ12">
        <v>0</v>
      </c>
      <c r="IA12">
        <v>6481</v>
      </c>
      <c r="IB12">
        <v>5999</v>
      </c>
      <c r="IC12">
        <v>12480</v>
      </c>
      <c r="ID12">
        <v>0</v>
      </c>
      <c r="IE12">
        <v>2253</v>
      </c>
      <c r="IF12">
        <v>3193</v>
      </c>
      <c r="IG12">
        <v>7035</v>
      </c>
      <c r="IH12">
        <v>0</v>
      </c>
      <c r="II12">
        <v>12481</v>
      </c>
      <c r="IJ12">
        <v>0</v>
      </c>
      <c r="IK12">
        <v>0</v>
      </c>
      <c r="IL12">
        <v>5446</v>
      </c>
      <c r="IM12">
        <v>2772</v>
      </c>
      <c r="IN12">
        <v>4263</v>
      </c>
      <c r="IO12">
        <v>12481</v>
      </c>
      <c r="IP12">
        <v>0</v>
      </c>
      <c r="IQ12">
        <v>19029</v>
      </c>
      <c r="IR12">
        <v>8190</v>
      </c>
      <c r="IS12">
        <v>0</v>
      </c>
      <c r="IT12">
        <v>123684</v>
      </c>
      <c r="IU12">
        <v>4173</v>
      </c>
      <c r="IV12">
        <v>7309</v>
      </c>
      <c r="IW12">
        <v>162385</v>
      </c>
      <c r="IX12">
        <v>0</v>
      </c>
      <c r="IY12">
        <v>0</v>
      </c>
      <c r="IZ12">
        <v>14597</v>
      </c>
      <c r="JA12">
        <v>147788</v>
      </c>
      <c r="JB12">
        <v>162385</v>
      </c>
      <c r="JC12">
        <v>0</v>
      </c>
      <c r="JD12">
        <v>3139</v>
      </c>
      <c r="JE12">
        <v>5236</v>
      </c>
      <c r="JF12">
        <v>154010</v>
      </c>
      <c r="JG12">
        <v>0</v>
      </c>
      <c r="JH12">
        <v>162385</v>
      </c>
      <c r="JI12">
        <v>0</v>
      </c>
      <c r="JJ12">
        <v>4150</v>
      </c>
      <c r="JK12">
        <v>12775</v>
      </c>
      <c r="JL12">
        <v>39564</v>
      </c>
      <c r="JM12">
        <v>105896</v>
      </c>
      <c r="JN12">
        <v>162385</v>
      </c>
      <c r="JO12">
        <v>160</v>
      </c>
      <c r="JP12">
        <v>24556</v>
      </c>
      <c r="JQ12">
        <v>19787</v>
      </c>
      <c r="JR12">
        <v>0</v>
      </c>
      <c r="JS12">
        <v>126510</v>
      </c>
      <c r="JT12">
        <v>7012</v>
      </c>
      <c r="JU12">
        <v>11885</v>
      </c>
      <c r="JV12">
        <v>189910</v>
      </c>
      <c r="JW12">
        <v>0</v>
      </c>
      <c r="JX12">
        <v>0</v>
      </c>
      <c r="JY12">
        <v>21148</v>
      </c>
      <c r="JZ12">
        <v>168760</v>
      </c>
      <c r="KA12">
        <v>189908</v>
      </c>
      <c r="KB12">
        <v>0</v>
      </c>
      <c r="KC12">
        <v>7558</v>
      </c>
      <c r="KD12">
        <v>11645</v>
      </c>
      <c r="KE12">
        <v>169868</v>
      </c>
      <c r="KF12">
        <v>838</v>
      </c>
      <c r="KG12">
        <v>189909</v>
      </c>
      <c r="KH12">
        <v>0</v>
      </c>
      <c r="KI12">
        <v>4150</v>
      </c>
      <c r="KJ12">
        <v>23896</v>
      </c>
      <c r="KK12">
        <v>46982</v>
      </c>
      <c r="KL12">
        <v>114881</v>
      </c>
      <c r="KM12">
        <v>189909</v>
      </c>
      <c r="KN12">
        <v>26980</v>
      </c>
      <c r="KO12">
        <v>102</v>
      </c>
      <c r="KP12">
        <v>15</v>
      </c>
      <c r="KQ12">
        <v>154</v>
      </c>
      <c r="KR12">
        <v>0</v>
      </c>
      <c r="KS12">
        <v>0</v>
      </c>
      <c r="KT12">
        <v>2</v>
      </c>
      <c r="KU12">
        <v>0</v>
      </c>
      <c r="KV12">
        <v>273</v>
      </c>
      <c r="KW12">
        <v>0</v>
      </c>
      <c r="KX12">
        <v>0</v>
      </c>
      <c r="KY12">
        <v>0</v>
      </c>
      <c r="KZ12">
        <v>273</v>
      </c>
      <c r="LA12">
        <v>273</v>
      </c>
      <c r="LB12">
        <v>0</v>
      </c>
      <c r="LC12">
        <v>0</v>
      </c>
      <c r="LD12">
        <v>2</v>
      </c>
      <c r="LE12">
        <v>20</v>
      </c>
      <c r="LF12">
        <v>251</v>
      </c>
      <c r="LG12">
        <v>273</v>
      </c>
      <c r="LH12">
        <v>0</v>
      </c>
      <c r="LI12">
        <v>0</v>
      </c>
      <c r="LJ12">
        <v>1</v>
      </c>
      <c r="LK12">
        <v>9</v>
      </c>
      <c r="LL12">
        <v>263</v>
      </c>
      <c r="LM12">
        <v>273</v>
      </c>
      <c r="LN12">
        <v>1</v>
      </c>
      <c r="LO12">
        <v>0</v>
      </c>
      <c r="LP12">
        <v>25</v>
      </c>
      <c r="LQ12">
        <v>0</v>
      </c>
      <c r="LR12">
        <v>0</v>
      </c>
      <c r="LS12">
        <v>2</v>
      </c>
      <c r="LT12">
        <v>2</v>
      </c>
      <c r="LU12">
        <v>30</v>
      </c>
      <c r="LV12">
        <v>0</v>
      </c>
      <c r="LW12">
        <v>0</v>
      </c>
      <c r="LX12">
        <v>0</v>
      </c>
      <c r="LY12">
        <v>30</v>
      </c>
      <c r="LZ12">
        <v>30</v>
      </c>
      <c r="MA12">
        <v>0</v>
      </c>
      <c r="MB12">
        <v>0</v>
      </c>
      <c r="MC12">
        <v>3</v>
      </c>
      <c r="MD12">
        <v>24</v>
      </c>
      <c r="ME12">
        <v>3</v>
      </c>
      <c r="MF12">
        <v>30</v>
      </c>
      <c r="MG12">
        <v>0</v>
      </c>
      <c r="MH12">
        <v>0</v>
      </c>
      <c r="MI12">
        <v>1</v>
      </c>
      <c r="MJ12">
        <v>10</v>
      </c>
      <c r="MK12">
        <v>19</v>
      </c>
      <c r="ML12">
        <v>30</v>
      </c>
      <c r="MM12">
        <v>0</v>
      </c>
      <c r="MN12">
        <v>0</v>
      </c>
      <c r="MO12">
        <v>42</v>
      </c>
      <c r="MP12">
        <v>0</v>
      </c>
      <c r="MQ12">
        <v>0</v>
      </c>
      <c r="MR12">
        <v>3</v>
      </c>
      <c r="MS12">
        <v>2</v>
      </c>
      <c r="MT12">
        <v>47</v>
      </c>
      <c r="MU12">
        <v>0</v>
      </c>
      <c r="MV12">
        <v>0</v>
      </c>
      <c r="MW12">
        <v>1</v>
      </c>
      <c r="MX12">
        <v>46</v>
      </c>
      <c r="MY12">
        <v>47</v>
      </c>
      <c r="MZ12">
        <v>0</v>
      </c>
      <c r="NA12">
        <v>0</v>
      </c>
      <c r="NB12">
        <v>8</v>
      </c>
      <c r="NC12">
        <v>38</v>
      </c>
      <c r="ND12">
        <v>1</v>
      </c>
      <c r="NE12">
        <v>47</v>
      </c>
      <c r="NF12">
        <v>0</v>
      </c>
      <c r="NG12">
        <v>0</v>
      </c>
      <c r="NH12">
        <v>13</v>
      </c>
      <c r="NI12">
        <v>19</v>
      </c>
      <c r="NJ12">
        <v>15</v>
      </c>
      <c r="NK12">
        <v>47</v>
      </c>
      <c r="NL12">
        <v>0</v>
      </c>
      <c r="NM12">
        <v>2</v>
      </c>
      <c r="NN12">
        <v>19</v>
      </c>
      <c r="NO12">
        <v>0</v>
      </c>
      <c r="NP12">
        <v>0</v>
      </c>
      <c r="NQ12">
        <v>8</v>
      </c>
      <c r="NR12">
        <v>2</v>
      </c>
      <c r="NS12">
        <v>31</v>
      </c>
      <c r="NT12">
        <v>0</v>
      </c>
      <c r="NU12">
        <v>0</v>
      </c>
      <c r="NV12">
        <v>0</v>
      </c>
      <c r="NW12">
        <v>31</v>
      </c>
      <c r="NX12">
        <v>31</v>
      </c>
      <c r="NY12">
        <v>0</v>
      </c>
      <c r="NZ12">
        <v>6</v>
      </c>
      <c r="OA12">
        <v>8</v>
      </c>
      <c r="OB12">
        <v>17</v>
      </c>
      <c r="OC12">
        <v>0</v>
      </c>
      <c r="OD12">
        <v>31</v>
      </c>
      <c r="OE12">
        <v>0</v>
      </c>
      <c r="OF12">
        <v>0</v>
      </c>
      <c r="OG12">
        <v>16</v>
      </c>
      <c r="OH12">
        <v>8</v>
      </c>
      <c r="OI12">
        <v>7</v>
      </c>
      <c r="OJ12">
        <v>31</v>
      </c>
      <c r="OK12">
        <v>0</v>
      </c>
      <c r="OL12">
        <v>4</v>
      </c>
      <c r="OM12">
        <v>2</v>
      </c>
      <c r="ON12">
        <v>0</v>
      </c>
      <c r="OO12">
        <v>2</v>
      </c>
      <c r="OP12">
        <v>0</v>
      </c>
      <c r="OQ12">
        <v>4</v>
      </c>
      <c r="OR12">
        <v>12</v>
      </c>
      <c r="OS12">
        <v>0</v>
      </c>
      <c r="OT12">
        <v>0</v>
      </c>
      <c r="OU12">
        <v>6</v>
      </c>
      <c r="OV12">
        <v>6</v>
      </c>
      <c r="OW12">
        <v>12</v>
      </c>
      <c r="OX12">
        <v>0</v>
      </c>
      <c r="OY12">
        <v>2</v>
      </c>
      <c r="OZ12">
        <v>3</v>
      </c>
      <c r="PA12">
        <v>7</v>
      </c>
      <c r="PB12">
        <v>0</v>
      </c>
      <c r="PC12">
        <v>12</v>
      </c>
      <c r="PD12">
        <v>0</v>
      </c>
      <c r="PE12">
        <v>0</v>
      </c>
      <c r="PF12">
        <v>5</v>
      </c>
      <c r="PG12">
        <v>3</v>
      </c>
      <c r="PH12">
        <v>4</v>
      </c>
      <c r="PI12">
        <v>12</v>
      </c>
      <c r="PJ12">
        <v>0</v>
      </c>
      <c r="PK12">
        <v>6</v>
      </c>
      <c r="PL12">
        <v>2</v>
      </c>
      <c r="PM12">
        <v>0</v>
      </c>
      <c r="PN12">
        <v>8</v>
      </c>
      <c r="PO12">
        <v>2</v>
      </c>
      <c r="PP12">
        <v>3</v>
      </c>
      <c r="PQ12">
        <v>21</v>
      </c>
      <c r="PR12">
        <v>0</v>
      </c>
      <c r="PS12">
        <v>0</v>
      </c>
      <c r="PT12">
        <v>5</v>
      </c>
      <c r="PU12">
        <v>16</v>
      </c>
      <c r="PV12">
        <v>21</v>
      </c>
      <c r="PW12">
        <v>0</v>
      </c>
      <c r="PX12">
        <v>1</v>
      </c>
      <c r="PY12">
        <v>2</v>
      </c>
      <c r="PZ12">
        <v>18</v>
      </c>
      <c r="QA12">
        <v>0</v>
      </c>
      <c r="QB12">
        <v>21</v>
      </c>
      <c r="QC12">
        <v>0</v>
      </c>
      <c r="QD12">
        <v>1</v>
      </c>
      <c r="QE12">
        <v>5</v>
      </c>
      <c r="QF12">
        <v>4</v>
      </c>
      <c r="QG12">
        <v>11</v>
      </c>
      <c r="QH12">
        <v>21</v>
      </c>
      <c r="QI12">
        <v>103</v>
      </c>
      <c r="QJ12">
        <v>27</v>
      </c>
      <c r="QK12">
        <v>244</v>
      </c>
      <c r="QL12">
        <v>0</v>
      </c>
      <c r="QM12">
        <v>10</v>
      </c>
      <c r="QN12">
        <v>17</v>
      </c>
      <c r="QO12">
        <v>13</v>
      </c>
      <c r="QP12">
        <v>414</v>
      </c>
      <c r="QQ12">
        <v>0</v>
      </c>
      <c r="QR12">
        <v>0</v>
      </c>
      <c r="QS12">
        <v>12</v>
      </c>
      <c r="QT12">
        <v>402</v>
      </c>
      <c r="QU12">
        <v>414</v>
      </c>
      <c r="QV12">
        <v>0</v>
      </c>
      <c r="QW12">
        <v>9</v>
      </c>
      <c r="QX12">
        <v>26</v>
      </c>
      <c r="QY12">
        <v>124</v>
      </c>
      <c r="QZ12">
        <v>255</v>
      </c>
      <c r="RA12">
        <v>414</v>
      </c>
      <c r="RB12">
        <v>0</v>
      </c>
      <c r="RC12">
        <v>1</v>
      </c>
      <c r="RD12">
        <v>41</v>
      </c>
      <c r="RE12">
        <v>53</v>
      </c>
      <c r="RF12">
        <v>319</v>
      </c>
      <c r="RG12">
        <v>414</v>
      </c>
      <c r="RH12">
        <v>3102.2750000000001</v>
      </c>
      <c r="RI12">
        <v>0</v>
      </c>
      <c r="RJ12">
        <v>0</v>
      </c>
      <c r="RK12">
        <v>0</v>
      </c>
      <c r="RL12">
        <v>0</v>
      </c>
      <c r="RM12">
        <v>0.40200000000000002</v>
      </c>
      <c r="RN12">
        <v>0</v>
      </c>
      <c r="RO12">
        <v>0.123</v>
      </c>
      <c r="RP12">
        <v>0</v>
      </c>
      <c r="RQ12">
        <v>0</v>
      </c>
      <c r="RR12">
        <v>76.5</v>
      </c>
      <c r="RS12">
        <v>0</v>
      </c>
      <c r="RT12">
        <v>76.5</v>
      </c>
      <c r="RU12">
        <v>0.45500000000000002</v>
      </c>
      <c r="RV12">
        <v>48.5</v>
      </c>
      <c r="RW12">
        <v>0</v>
      </c>
      <c r="RX12">
        <v>48.5</v>
      </c>
      <c r="RY12">
        <v>0</v>
      </c>
      <c r="RZ12">
        <v>594</v>
      </c>
      <c r="SA12">
        <v>993</v>
      </c>
      <c r="SB12">
        <v>1587</v>
      </c>
      <c r="SC12">
        <v>18048614</v>
      </c>
      <c r="SD12">
        <v>0</v>
      </c>
      <c r="SE12">
        <v>0</v>
      </c>
      <c r="SF12">
        <v>1618</v>
      </c>
      <c r="SG12">
        <v>1618</v>
      </c>
      <c r="SH12">
        <v>0</v>
      </c>
      <c r="SI12">
        <v>9.1999999999999998E-2</v>
      </c>
      <c r="SJ12">
        <v>0</v>
      </c>
      <c r="SK12">
        <v>0.501</v>
      </c>
      <c r="SL12">
        <v>0</v>
      </c>
      <c r="SM12">
        <v>0.49399999999999999</v>
      </c>
      <c r="SN12">
        <v>0</v>
      </c>
      <c r="SO12">
        <v>0</v>
      </c>
      <c r="SP12">
        <v>5.0000000000000001E-3</v>
      </c>
      <c r="SQ12">
        <v>0</v>
      </c>
      <c r="SR12">
        <v>1</v>
      </c>
      <c r="SS12">
        <v>0</v>
      </c>
      <c r="ST12">
        <v>0</v>
      </c>
      <c r="SU12">
        <v>0.01</v>
      </c>
      <c r="SV12">
        <v>0.99</v>
      </c>
      <c r="SW12">
        <v>0</v>
      </c>
      <c r="SX12">
        <v>1</v>
      </c>
      <c r="SY12">
        <v>0</v>
      </c>
      <c r="SZ12">
        <v>0</v>
      </c>
      <c r="TA12">
        <v>0</v>
      </c>
      <c r="TB12">
        <v>0</v>
      </c>
      <c r="TC12">
        <v>0</v>
      </c>
      <c r="TD12">
        <v>0</v>
      </c>
      <c r="TE12">
        <v>0</v>
      </c>
      <c r="TF12">
        <v>0</v>
      </c>
      <c r="TG12">
        <v>0</v>
      </c>
      <c r="TH12">
        <v>0</v>
      </c>
      <c r="TI12">
        <v>0</v>
      </c>
      <c r="TJ12">
        <v>0</v>
      </c>
      <c r="TK12">
        <v>0</v>
      </c>
      <c r="TL12">
        <v>0</v>
      </c>
      <c r="TM12">
        <v>0</v>
      </c>
      <c r="TN12">
        <v>168815.95199999999</v>
      </c>
      <c r="TO12">
        <v>5262.857</v>
      </c>
      <c r="TP12">
        <v>174078.80899999899</v>
      </c>
      <c r="TQ12">
        <v>1307</v>
      </c>
      <c r="TR12">
        <v>34</v>
      </c>
      <c r="TS12">
        <v>0</v>
      </c>
      <c r="TT12">
        <v>0</v>
      </c>
      <c r="TU12">
        <v>1595</v>
      </c>
      <c r="TV12">
        <v>0</v>
      </c>
      <c r="TW12">
        <v>2372784</v>
      </c>
      <c r="TX12">
        <v>0.39862889652517097</v>
      </c>
      <c r="TY12">
        <v>0.32405328505844699</v>
      </c>
      <c r="TZ12">
        <v>1242.4975943264801</v>
      </c>
      <c r="UA12">
        <v>6.5664265606629897</v>
      </c>
      <c r="UB12">
        <v>44.727994785346397</v>
      </c>
      <c r="UC12">
        <v>2614361.4</v>
      </c>
      <c r="UD12">
        <v>14.1258971654277</v>
      </c>
      <c r="UE12">
        <v>13.5898824289003</v>
      </c>
    </row>
    <row r="13" spans="1:583">
      <c r="A13" t="str">
        <v>NES13</v>
      </c>
      <c r="B13" s="1" t="s">
        <v>12</v>
      </c>
      <c r="C13" s="1" t="s">
        <v>2</v>
      </c>
      <c r="D13" s="1">
        <v>1.07903364969802</v>
      </c>
      <c r="E13">
        <v>4.6959999999999997</v>
      </c>
      <c r="F13">
        <v>0</v>
      </c>
      <c r="G13">
        <v>1.0549999999999999</v>
      </c>
      <c r="H13">
        <v>0</v>
      </c>
      <c r="I13">
        <v>0</v>
      </c>
      <c r="J13">
        <v>0</v>
      </c>
      <c r="K13">
        <v>22.731999999999999</v>
      </c>
      <c r="L13">
        <v>22.145</v>
      </c>
      <c r="M13">
        <v>8.8940000000000001</v>
      </c>
      <c r="N13">
        <v>9.0340000000000007</v>
      </c>
      <c r="O13">
        <v>0</v>
      </c>
      <c r="P13">
        <v>1.462</v>
      </c>
      <c r="Q13">
        <v>0</v>
      </c>
      <c r="R13">
        <v>0</v>
      </c>
      <c r="S13">
        <v>0</v>
      </c>
      <c r="T13">
        <v>18.654</v>
      </c>
      <c r="U13">
        <v>0</v>
      </c>
      <c r="V13">
        <v>24.064</v>
      </c>
      <c r="W13">
        <v>1E-3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3.3420000000000001</v>
      </c>
      <c r="AD13">
        <v>0</v>
      </c>
      <c r="AE13">
        <v>0</v>
      </c>
      <c r="AF13">
        <v>-0.89200000000000002</v>
      </c>
      <c r="AG13">
        <v>-1.3740000000000001</v>
      </c>
      <c r="AH13">
        <v>0</v>
      </c>
      <c r="AI13">
        <v>0</v>
      </c>
      <c r="AJ13">
        <v>0</v>
      </c>
      <c r="AK13">
        <v>0</v>
      </c>
      <c r="AL13">
        <v>10.981999999999999</v>
      </c>
      <c r="AM13">
        <v>0</v>
      </c>
      <c r="AN13">
        <v>13.29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3.5609999999999999</v>
      </c>
      <c r="AV13">
        <v>0</v>
      </c>
      <c r="AW13">
        <v>0</v>
      </c>
      <c r="AX13">
        <v>12.839</v>
      </c>
      <c r="AY13">
        <v>-1.3740000000000001</v>
      </c>
      <c r="AZ13">
        <v>2.5169999999999999</v>
      </c>
      <c r="BA13">
        <v>0</v>
      </c>
      <c r="BB13">
        <v>0</v>
      </c>
      <c r="BC13">
        <v>0</v>
      </c>
      <c r="BD13">
        <v>59.270999999999901</v>
      </c>
      <c r="BE13">
        <v>22.145</v>
      </c>
      <c r="BF13">
        <v>46.247999999999998</v>
      </c>
      <c r="BG13">
        <v>1.9E-2</v>
      </c>
      <c r="BH13">
        <v>0.14399999999999999</v>
      </c>
      <c r="BI13">
        <v>1.0449999999999999</v>
      </c>
      <c r="BJ13">
        <v>0</v>
      </c>
      <c r="BK13">
        <v>17.497</v>
      </c>
      <c r="BL13">
        <v>3.5129999999999999</v>
      </c>
      <c r="BM13">
        <v>0</v>
      </c>
      <c r="BN13">
        <v>1.8859999999999999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1.0449999999999999</v>
      </c>
      <c r="CD13">
        <v>1.8859999999999999</v>
      </c>
      <c r="CE13">
        <v>17.497</v>
      </c>
      <c r="CF13">
        <v>3.5129999999999999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5.0709999999999997</v>
      </c>
      <c r="CP13">
        <v>0.59099999999999997</v>
      </c>
      <c r="CQ13">
        <v>804.21900000000005</v>
      </c>
      <c r="CR13">
        <v>309.87799999999999</v>
      </c>
      <c r="CS13">
        <v>1114.097</v>
      </c>
      <c r="CT13">
        <v>10.992000000000001</v>
      </c>
      <c r="CU13">
        <v>44.6</v>
      </c>
      <c r="CV13">
        <v>55.591999999999999</v>
      </c>
      <c r="CW13">
        <v>65.713999999999999</v>
      </c>
      <c r="CX13">
        <v>1235.403</v>
      </c>
      <c r="CY13">
        <v>2641.4459999999999</v>
      </c>
      <c r="CZ13">
        <v>62.877000000000002</v>
      </c>
      <c r="DA13">
        <v>44717.273999999998</v>
      </c>
      <c r="DB13">
        <v>729</v>
      </c>
      <c r="DC13">
        <v>15623</v>
      </c>
      <c r="DD13">
        <v>119</v>
      </c>
      <c r="DE13">
        <v>19</v>
      </c>
      <c r="DF13">
        <v>1522</v>
      </c>
      <c r="DG13">
        <v>255</v>
      </c>
      <c r="DH13">
        <v>122</v>
      </c>
      <c r="DI13">
        <v>829.45</v>
      </c>
      <c r="DJ13">
        <v>6947</v>
      </c>
      <c r="DK13">
        <v>359824</v>
      </c>
      <c r="DL13">
        <v>96</v>
      </c>
      <c r="DM13">
        <v>2</v>
      </c>
      <c r="DN13">
        <v>3066</v>
      </c>
      <c r="DO13">
        <v>4367</v>
      </c>
      <c r="DP13">
        <v>8313</v>
      </c>
      <c r="DQ13">
        <v>421</v>
      </c>
      <c r="DR13">
        <v>187</v>
      </c>
      <c r="DS13">
        <v>16354</v>
      </c>
      <c r="DT13">
        <v>13510</v>
      </c>
      <c r="DU13">
        <v>136</v>
      </c>
      <c r="DV13">
        <v>192</v>
      </c>
      <c r="DW13">
        <v>676</v>
      </c>
      <c r="DX13">
        <v>0</v>
      </c>
      <c r="DY13">
        <v>0</v>
      </c>
      <c r="DZ13">
        <v>14</v>
      </c>
      <c r="EA13">
        <v>0</v>
      </c>
      <c r="EB13">
        <v>1018</v>
      </c>
      <c r="EC13">
        <v>0</v>
      </c>
      <c r="ED13">
        <v>0</v>
      </c>
      <c r="EE13">
        <v>0</v>
      </c>
      <c r="EF13">
        <v>1019</v>
      </c>
      <c r="EG13">
        <v>1019</v>
      </c>
      <c r="EH13">
        <v>0</v>
      </c>
      <c r="EI13">
        <v>0</v>
      </c>
      <c r="EJ13">
        <v>12</v>
      </c>
      <c r="EK13">
        <v>315</v>
      </c>
      <c r="EL13">
        <v>692</v>
      </c>
      <c r="EM13">
        <v>1019</v>
      </c>
      <c r="EN13">
        <v>0</v>
      </c>
      <c r="EO13">
        <v>0</v>
      </c>
      <c r="EP13">
        <v>7</v>
      </c>
      <c r="EQ13">
        <v>96</v>
      </c>
      <c r="ER13">
        <v>916</v>
      </c>
      <c r="ES13">
        <v>1019</v>
      </c>
      <c r="ET13">
        <v>23</v>
      </c>
      <c r="EU13">
        <v>0</v>
      </c>
      <c r="EV13">
        <v>500</v>
      </c>
      <c r="EW13">
        <v>0</v>
      </c>
      <c r="EX13">
        <v>0</v>
      </c>
      <c r="EY13">
        <v>36</v>
      </c>
      <c r="EZ13">
        <v>49</v>
      </c>
      <c r="FA13">
        <v>608</v>
      </c>
      <c r="FB13">
        <v>0</v>
      </c>
      <c r="FC13">
        <v>0</v>
      </c>
      <c r="FD13">
        <v>0</v>
      </c>
      <c r="FE13">
        <v>607</v>
      </c>
      <c r="FF13">
        <v>607</v>
      </c>
      <c r="FG13">
        <v>0</v>
      </c>
      <c r="FH13">
        <v>0</v>
      </c>
      <c r="FI13">
        <v>71</v>
      </c>
      <c r="FJ13">
        <v>474</v>
      </c>
      <c r="FK13">
        <v>62</v>
      </c>
      <c r="FL13">
        <v>607</v>
      </c>
      <c r="FM13">
        <v>0</v>
      </c>
      <c r="FN13">
        <v>0</v>
      </c>
      <c r="FO13">
        <v>20</v>
      </c>
      <c r="FP13">
        <v>202</v>
      </c>
      <c r="FQ13">
        <v>386</v>
      </c>
      <c r="FR13">
        <v>608</v>
      </c>
      <c r="FS13">
        <v>0</v>
      </c>
      <c r="FT13">
        <v>0</v>
      </c>
      <c r="FU13">
        <v>2936</v>
      </c>
      <c r="FV13">
        <v>0</v>
      </c>
      <c r="FW13">
        <v>0</v>
      </c>
      <c r="FX13">
        <v>161</v>
      </c>
      <c r="FY13">
        <v>179</v>
      </c>
      <c r="FZ13">
        <v>3276</v>
      </c>
      <c r="GA13">
        <v>0</v>
      </c>
      <c r="GB13">
        <v>0</v>
      </c>
      <c r="GC13">
        <v>70</v>
      </c>
      <c r="GD13">
        <v>3205</v>
      </c>
      <c r="GE13">
        <v>3275</v>
      </c>
      <c r="GF13">
        <v>0</v>
      </c>
      <c r="GG13">
        <v>0</v>
      </c>
      <c r="GH13">
        <v>514</v>
      </c>
      <c r="GI13">
        <v>2511</v>
      </c>
      <c r="GJ13">
        <v>250</v>
      </c>
      <c r="GK13">
        <v>3275</v>
      </c>
      <c r="GL13">
        <v>0</v>
      </c>
      <c r="GM13">
        <v>0</v>
      </c>
      <c r="GN13">
        <v>794</v>
      </c>
      <c r="GO13">
        <v>1402</v>
      </c>
      <c r="GP13">
        <v>1080</v>
      </c>
      <c r="GQ13">
        <v>3276</v>
      </c>
      <c r="GR13">
        <v>0</v>
      </c>
      <c r="GS13">
        <v>1095</v>
      </c>
      <c r="GT13">
        <v>5250</v>
      </c>
      <c r="GU13">
        <v>0</v>
      </c>
      <c r="GV13">
        <v>0</v>
      </c>
      <c r="GW13">
        <v>2613</v>
      </c>
      <c r="GX13">
        <v>690</v>
      </c>
      <c r="GY13">
        <v>9648</v>
      </c>
      <c r="GZ13">
        <v>0</v>
      </c>
      <c r="HA13">
        <v>0</v>
      </c>
      <c r="HB13">
        <v>0</v>
      </c>
      <c r="HC13">
        <v>9649</v>
      </c>
      <c r="HD13">
        <v>9649</v>
      </c>
      <c r="HE13">
        <v>0</v>
      </c>
      <c r="HF13">
        <v>2154</v>
      </c>
      <c r="HG13">
        <v>2739</v>
      </c>
      <c r="HH13">
        <v>4755</v>
      </c>
      <c r="HI13">
        <v>0</v>
      </c>
      <c r="HJ13">
        <v>9648</v>
      </c>
      <c r="HK13">
        <v>0</v>
      </c>
      <c r="HL13">
        <v>0</v>
      </c>
      <c r="HM13">
        <v>4960</v>
      </c>
      <c r="HN13">
        <v>2340</v>
      </c>
      <c r="HO13">
        <v>2348</v>
      </c>
      <c r="HP13">
        <v>9648</v>
      </c>
      <c r="HQ13">
        <v>0</v>
      </c>
      <c r="HR13">
        <v>4213</v>
      </c>
      <c r="HS13">
        <v>2424</v>
      </c>
      <c r="HT13">
        <v>0</v>
      </c>
      <c r="HU13">
        <v>2759</v>
      </c>
      <c r="HV13">
        <v>0</v>
      </c>
      <c r="HW13">
        <v>3759</v>
      </c>
      <c r="HX13">
        <v>13155</v>
      </c>
      <c r="HY13">
        <v>0</v>
      </c>
      <c r="HZ13">
        <v>0</v>
      </c>
      <c r="IA13">
        <v>6518</v>
      </c>
      <c r="IB13">
        <v>6638</v>
      </c>
      <c r="IC13">
        <v>13156</v>
      </c>
      <c r="ID13">
        <v>0</v>
      </c>
      <c r="IE13">
        <v>2236</v>
      </c>
      <c r="IF13">
        <v>3129</v>
      </c>
      <c r="IG13">
        <v>7791</v>
      </c>
      <c r="IH13">
        <v>0</v>
      </c>
      <c r="II13">
        <v>13156</v>
      </c>
      <c r="IJ13">
        <v>0</v>
      </c>
      <c r="IK13">
        <v>0</v>
      </c>
      <c r="IL13">
        <v>5365</v>
      </c>
      <c r="IM13">
        <v>3577</v>
      </c>
      <c r="IN13">
        <v>4213</v>
      </c>
      <c r="IO13">
        <v>13155</v>
      </c>
      <c r="IP13">
        <v>0</v>
      </c>
      <c r="IQ13">
        <v>18998</v>
      </c>
      <c r="IR13">
        <v>8148</v>
      </c>
      <c r="IS13">
        <v>0</v>
      </c>
      <c r="IT13">
        <v>126542</v>
      </c>
      <c r="IU13">
        <v>4068</v>
      </c>
      <c r="IV13">
        <v>6706</v>
      </c>
      <c r="IW13">
        <v>164462</v>
      </c>
      <c r="IX13">
        <v>0</v>
      </c>
      <c r="IY13">
        <v>0</v>
      </c>
      <c r="IZ13">
        <v>13347</v>
      </c>
      <c r="JA13">
        <v>151115</v>
      </c>
      <c r="JB13">
        <v>164462</v>
      </c>
      <c r="JC13">
        <v>0</v>
      </c>
      <c r="JD13">
        <v>3116</v>
      </c>
      <c r="JE13">
        <v>4983</v>
      </c>
      <c r="JF13">
        <v>156363</v>
      </c>
      <c r="JG13">
        <v>0</v>
      </c>
      <c r="JH13">
        <v>164462</v>
      </c>
      <c r="JI13">
        <v>0</v>
      </c>
      <c r="JJ13">
        <v>3525</v>
      </c>
      <c r="JK13">
        <v>12429</v>
      </c>
      <c r="JL13">
        <v>39946</v>
      </c>
      <c r="JM13">
        <v>108562</v>
      </c>
      <c r="JN13">
        <v>164462</v>
      </c>
      <c r="JO13">
        <v>159</v>
      </c>
      <c r="JP13">
        <v>24498</v>
      </c>
      <c r="JQ13">
        <v>19934</v>
      </c>
      <c r="JR13">
        <v>0</v>
      </c>
      <c r="JS13">
        <v>129301</v>
      </c>
      <c r="JT13">
        <v>6892</v>
      </c>
      <c r="JU13">
        <v>11383</v>
      </c>
      <c r="JV13">
        <v>192167</v>
      </c>
      <c r="JW13">
        <v>0</v>
      </c>
      <c r="JX13">
        <v>0</v>
      </c>
      <c r="JY13">
        <v>19935</v>
      </c>
      <c r="JZ13">
        <v>172233</v>
      </c>
      <c r="KA13">
        <v>192168</v>
      </c>
      <c r="KB13">
        <v>0</v>
      </c>
      <c r="KC13">
        <v>7506</v>
      </c>
      <c r="KD13">
        <v>11448</v>
      </c>
      <c r="KE13">
        <v>172209</v>
      </c>
      <c r="KF13">
        <v>1004</v>
      </c>
      <c r="KG13">
        <v>192167</v>
      </c>
      <c r="KH13">
        <v>0</v>
      </c>
      <c r="KI13">
        <v>3525</v>
      </c>
      <c r="KJ13">
        <v>23575</v>
      </c>
      <c r="KK13">
        <v>47563</v>
      </c>
      <c r="KL13">
        <v>117505</v>
      </c>
      <c r="KM13">
        <v>192168</v>
      </c>
      <c r="KN13">
        <v>29908</v>
      </c>
      <c r="KO13">
        <v>103</v>
      </c>
      <c r="KP13">
        <v>15</v>
      </c>
      <c r="KQ13">
        <v>153</v>
      </c>
      <c r="KR13">
        <v>0</v>
      </c>
      <c r="KS13">
        <v>0</v>
      </c>
      <c r="KT13">
        <v>2</v>
      </c>
      <c r="KU13">
        <v>0</v>
      </c>
      <c r="KV13">
        <v>273</v>
      </c>
      <c r="KW13">
        <v>0</v>
      </c>
      <c r="KX13">
        <v>0</v>
      </c>
      <c r="KY13">
        <v>0</v>
      </c>
      <c r="KZ13">
        <v>273</v>
      </c>
      <c r="LA13">
        <v>273</v>
      </c>
      <c r="LB13">
        <v>0</v>
      </c>
      <c r="LC13">
        <v>0</v>
      </c>
      <c r="LD13">
        <v>2</v>
      </c>
      <c r="LE13">
        <v>20</v>
      </c>
      <c r="LF13">
        <v>251</v>
      </c>
      <c r="LG13">
        <v>273</v>
      </c>
      <c r="LH13">
        <v>0</v>
      </c>
      <c r="LI13">
        <v>0</v>
      </c>
      <c r="LJ13">
        <v>1</v>
      </c>
      <c r="LK13">
        <v>9</v>
      </c>
      <c r="LL13">
        <v>263</v>
      </c>
      <c r="LM13">
        <v>273</v>
      </c>
      <c r="LN13">
        <v>1</v>
      </c>
      <c r="LO13">
        <v>0</v>
      </c>
      <c r="LP13">
        <v>25</v>
      </c>
      <c r="LQ13">
        <v>0</v>
      </c>
      <c r="LR13">
        <v>0</v>
      </c>
      <c r="LS13">
        <v>2</v>
      </c>
      <c r="LT13">
        <v>2</v>
      </c>
      <c r="LU13">
        <v>30</v>
      </c>
      <c r="LV13">
        <v>0</v>
      </c>
      <c r="LW13">
        <v>0</v>
      </c>
      <c r="LX13">
        <v>0</v>
      </c>
      <c r="LY13">
        <v>30</v>
      </c>
      <c r="LZ13">
        <v>30</v>
      </c>
      <c r="MA13">
        <v>0</v>
      </c>
      <c r="MB13">
        <v>0</v>
      </c>
      <c r="MC13">
        <v>3</v>
      </c>
      <c r="MD13">
        <v>24</v>
      </c>
      <c r="ME13">
        <v>3</v>
      </c>
      <c r="MF13">
        <v>30</v>
      </c>
      <c r="MG13">
        <v>0</v>
      </c>
      <c r="MH13">
        <v>0</v>
      </c>
      <c r="MI13">
        <v>1</v>
      </c>
      <c r="MJ13">
        <v>10</v>
      </c>
      <c r="MK13">
        <v>19</v>
      </c>
      <c r="ML13">
        <v>30</v>
      </c>
      <c r="MM13">
        <v>0</v>
      </c>
      <c r="MN13">
        <v>0</v>
      </c>
      <c r="MO13">
        <v>42</v>
      </c>
      <c r="MP13">
        <v>0</v>
      </c>
      <c r="MQ13">
        <v>0</v>
      </c>
      <c r="MR13">
        <v>3</v>
      </c>
      <c r="MS13">
        <v>2</v>
      </c>
      <c r="MT13">
        <v>47</v>
      </c>
      <c r="MU13">
        <v>0</v>
      </c>
      <c r="MV13">
        <v>0</v>
      </c>
      <c r="MW13">
        <v>1</v>
      </c>
      <c r="MX13">
        <v>46</v>
      </c>
      <c r="MY13">
        <v>47</v>
      </c>
      <c r="MZ13">
        <v>0</v>
      </c>
      <c r="NA13">
        <v>0</v>
      </c>
      <c r="NB13">
        <v>8</v>
      </c>
      <c r="NC13">
        <v>37</v>
      </c>
      <c r="ND13">
        <v>2</v>
      </c>
      <c r="NE13">
        <v>47</v>
      </c>
      <c r="NF13">
        <v>0</v>
      </c>
      <c r="NG13">
        <v>0</v>
      </c>
      <c r="NH13">
        <v>13</v>
      </c>
      <c r="NI13">
        <v>19</v>
      </c>
      <c r="NJ13">
        <v>15</v>
      </c>
      <c r="NK13">
        <v>47</v>
      </c>
      <c r="NL13">
        <v>0</v>
      </c>
      <c r="NM13">
        <v>2</v>
      </c>
      <c r="NN13">
        <v>18</v>
      </c>
      <c r="NO13">
        <v>0</v>
      </c>
      <c r="NP13">
        <v>0</v>
      </c>
      <c r="NQ13">
        <v>8</v>
      </c>
      <c r="NR13">
        <v>2</v>
      </c>
      <c r="NS13">
        <v>30</v>
      </c>
      <c r="NT13">
        <v>0</v>
      </c>
      <c r="NU13">
        <v>0</v>
      </c>
      <c r="NV13">
        <v>0</v>
      </c>
      <c r="NW13">
        <v>30</v>
      </c>
      <c r="NX13">
        <v>30</v>
      </c>
      <c r="NY13">
        <v>0</v>
      </c>
      <c r="NZ13">
        <v>6</v>
      </c>
      <c r="OA13">
        <v>8</v>
      </c>
      <c r="OB13">
        <v>16</v>
      </c>
      <c r="OC13">
        <v>0</v>
      </c>
      <c r="OD13">
        <v>30</v>
      </c>
      <c r="OE13">
        <v>0</v>
      </c>
      <c r="OF13">
        <v>0</v>
      </c>
      <c r="OG13">
        <v>16</v>
      </c>
      <c r="OH13">
        <v>7</v>
      </c>
      <c r="OI13">
        <v>7</v>
      </c>
      <c r="OJ13">
        <v>30</v>
      </c>
      <c r="OK13">
        <v>0</v>
      </c>
      <c r="OL13">
        <v>4</v>
      </c>
      <c r="OM13">
        <v>3</v>
      </c>
      <c r="ON13">
        <v>0</v>
      </c>
      <c r="OO13">
        <v>2</v>
      </c>
      <c r="OP13">
        <v>0</v>
      </c>
      <c r="OQ13">
        <v>4</v>
      </c>
      <c r="OR13">
        <v>13</v>
      </c>
      <c r="OS13">
        <v>0</v>
      </c>
      <c r="OT13">
        <v>0</v>
      </c>
      <c r="OU13">
        <v>6</v>
      </c>
      <c r="OV13">
        <v>7</v>
      </c>
      <c r="OW13">
        <v>13</v>
      </c>
      <c r="OX13">
        <v>0</v>
      </c>
      <c r="OY13">
        <v>2</v>
      </c>
      <c r="OZ13">
        <v>3</v>
      </c>
      <c r="PA13">
        <v>8</v>
      </c>
      <c r="PB13">
        <v>0</v>
      </c>
      <c r="PC13">
        <v>13</v>
      </c>
      <c r="PD13">
        <v>0</v>
      </c>
      <c r="PE13">
        <v>0</v>
      </c>
      <c r="PF13">
        <v>5</v>
      </c>
      <c r="PG13">
        <v>4</v>
      </c>
      <c r="PH13">
        <v>4</v>
      </c>
      <c r="PI13">
        <v>13</v>
      </c>
      <c r="PJ13">
        <v>0</v>
      </c>
      <c r="PK13">
        <v>6</v>
      </c>
      <c r="PL13">
        <v>2</v>
      </c>
      <c r="PM13">
        <v>0</v>
      </c>
      <c r="PN13">
        <v>8</v>
      </c>
      <c r="PO13">
        <v>2</v>
      </c>
      <c r="PP13">
        <v>3</v>
      </c>
      <c r="PQ13">
        <v>21</v>
      </c>
      <c r="PR13">
        <v>0</v>
      </c>
      <c r="PS13">
        <v>0</v>
      </c>
      <c r="PT13">
        <v>5</v>
      </c>
      <c r="PU13">
        <v>16</v>
      </c>
      <c r="PV13">
        <v>21</v>
      </c>
      <c r="PW13">
        <v>0</v>
      </c>
      <c r="PX13">
        <v>1</v>
      </c>
      <c r="PY13">
        <v>2</v>
      </c>
      <c r="PZ13">
        <v>18</v>
      </c>
      <c r="QA13">
        <v>0</v>
      </c>
      <c r="QB13">
        <v>21</v>
      </c>
      <c r="QC13">
        <v>0</v>
      </c>
      <c r="QD13">
        <v>1</v>
      </c>
      <c r="QE13">
        <v>5</v>
      </c>
      <c r="QF13">
        <v>4</v>
      </c>
      <c r="QG13">
        <v>11</v>
      </c>
      <c r="QH13">
        <v>21</v>
      </c>
      <c r="QI13">
        <v>104</v>
      </c>
      <c r="QJ13">
        <v>27</v>
      </c>
      <c r="QK13">
        <v>243</v>
      </c>
      <c r="QL13">
        <v>0</v>
      </c>
      <c r="QM13">
        <v>10</v>
      </c>
      <c r="QN13">
        <v>17</v>
      </c>
      <c r="QO13">
        <v>13</v>
      </c>
      <c r="QP13">
        <v>414</v>
      </c>
      <c r="QQ13">
        <v>0</v>
      </c>
      <c r="QR13">
        <v>0</v>
      </c>
      <c r="QS13">
        <v>12</v>
      </c>
      <c r="QT13">
        <v>402</v>
      </c>
      <c r="QU13">
        <v>414</v>
      </c>
      <c r="QV13">
        <v>0</v>
      </c>
      <c r="QW13">
        <v>9</v>
      </c>
      <c r="QX13">
        <v>26</v>
      </c>
      <c r="QY13">
        <v>123</v>
      </c>
      <c r="QZ13">
        <v>256</v>
      </c>
      <c r="RA13">
        <v>414</v>
      </c>
      <c r="RB13">
        <v>0</v>
      </c>
      <c r="RC13">
        <v>1</v>
      </c>
      <c r="RD13">
        <v>41</v>
      </c>
      <c r="RE13">
        <v>53</v>
      </c>
      <c r="RF13">
        <v>319</v>
      </c>
      <c r="RG13">
        <v>414</v>
      </c>
      <c r="RH13">
        <v>3139.9189999999999</v>
      </c>
      <c r="RI13">
        <v>0</v>
      </c>
      <c r="RJ13">
        <v>0</v>
      </c>
      <c r="RK13">
        <v>0</v>
      </c>
      <c r="RL13">
        <v>0</v>
      </c>
      <c r="RM13">
        <v>14.487</v>
      </c>
      <c r="RN13">
        <v>0</v>
      </c>
      <c r="RO13">
        <v>0</v>
      </c>
      <c r="RP13">
        <v>0</v>
      </c>
      <c r="RQ13">
        <v>0</v>
      </c>
      <c r="RR13">
        <v>74.8</v>
      </c>
      <c r="RS13">
        <v>0</v>
      </c>
      <c r="RT13">
        <v>74.8</v>
      </c>
      <c r="RU13">
        <v>0.46899999999999997</v>
      </c>
      <c r="RV13">
        <v>33.4</v>
      </c>
      <c r="RW13">
        <v>0</v>
      </c>
      <c r="RX13">
        <v>33.4</v>
      </c>
      <c r="RY13">
        <v>0</v>
      </c>
      <c r="RZ13">
        <v>548</v>
      </c>
      <c r="SA13">
        <v>990</v>
      </c>
      <c r="SB13">
        <v>1538</v>
      </c>
      <c r="SC13">
        <v>16632109</v>
      </c>
      <c r="SD13">
        <v>0</v>
      </c>
      <c r="SE13">
        <v>0</v>
      </c>
      <c r="SF13">
        <v>1151</v>
      </c>
      <c r="SG13">
        <v>1151</v>
      </c>
      <c r="SH13">
        <v>0</v>
      </c>
      <c r="SI13">
        <v>9.6000000000000002E-2</v>
      </c>
      <c r="SJ13">
        <v>0</v>
      </c>
      <c r="SK13">
        <v>0.254</v>
      </c>
      <c r="SL13">
        <v>0</v>
      </c>
      <c r="SM13">
        <v>0.74</v>
      </c>
      <c r="SN13">
        <v>0</v>
      </c>
      <c r="SO13">
        <v>0</v>
      </c>
      <c r="SP13">
        <v>6.0000000000000001E-3</v>
      </c>
      <c r="SQ13">
        <v>0</v>
      </c>
      <c r="SR13">
        <v>1</v>
      </c>
      <c r="SS13">
        <v>0</v>
      </c>
      <c r="ST13">
        <v>0</v>
      </c>
      <c r="SU13">
        <v>0</v>
      </c>
      <c r="SV13">
        <v>1</v>
      </c>
      <c r="SW13">
        <v>0</v>
      </c>
      <c r="SX13">
        <v>1</v>
      </c>
      <c r="SY13">
        <v>0</v>
      </c>
      <c r="SZ13">
        <v>0</v>
      </c>
      <c r="TA13">
        <v>0</v>
      </c>
      <c r="TB13">
        <v>0</v>
      </c>
      <c r="TC13">
        <v>0</v>
      </c>
      <c r="TD13">
        <v>0</v>
      </c>
      <c r="TE13">
        <v>0</v>
      </c>
      <c r="TF13">
        <v>0</v>
      </c>
      <c r="TG13">
        <v>0</v>
      </c>
      <c r="TH13">
        <v>0</v>
      </c>
      <c r="TI13">
        <v>0</v>
      </c>
      <c r="TJ13">
        <v>0</v>
      </c>
      <c r="TK13">
        <v>0</v>
      </c>
      <c r="TL13">
        <v>0</v>
      </c>
      <c r="TM13">
        <v>0</v>
      </c>
      <c r="TN13">
        <v>194026.28599999999</v>
      </c>
      <c r="TO13">
        <v>2150.36</v>
      </c>
      <c r="TP13">
        <v>196176.64599999899</v>
      </c>
      <c r="TQ13">
        <v>1307</v>
      </c>
      <c r="TR13">
        <v>34</v>
      </c>
      <c r="TS13">
        <v>0</v>
      </c>
      <c r="TT13">
        <v>0</v>
      </c>
      <c r="TU13">
        <v>1604</v>
      </c>
      <c r="TV13">
        <v>0</v>
      </c>
      <c r="TW13">
        <v>2390074</v>
      </c>
      <c r="TX13">
        <v>0.39923661983849601</v>
      </c>
      <c r="TY13">
        <v>0.323891907701648</v>
      </c>
      <c r="TZ13">
        <v>1247.7067459569701</v>
      </c>
      <c r="UA13">
        <v>6.5701032052775696</v>
      </c>
      <c r="UB13">
        <v>44.778097933403103</v>
      </c>
      <c r="UC13">
        <v>2620345.7999999998</v>
      </c>
      <c r="UD13">
        <v>14.217148297891301</v>
      </c>
      <c r="UE13">
        <v>13.665597471176399</v>
      </c>
    </row>
    <row r="14" spans="1:583">
      <c r="A14" t="str">
        <v>NES14</v>
      </c>
      <c r="B14" s="1" t="s">
        <v>12</v>
      </c>
      <c r="C14" s="1" t="s">
        <v>3</v>
      </c>
      <c r="D14" s="1">
        <v>1.0569641649763399</v>
      </c>
      <c r="E14">
        <v>4.8789999999999996</v>
      </c>
      <c r="F14">
        <v>0</v>
      </c>
      <c r="G14">
        <v>1.27</v>
      </c>
      <c r="H14">
        <v>0</v>
      </c>
      <c r="I14">
        <v>0</v>
      </c>
      <c r="J14">
        <v>0</v>
      </c>
      <c r="K14">
        <v>22.294</v>
      </c>
      <c r="L14">
        <v>25.215</v>
      </c>
      <c r="M14">
        <v>8.2129999999999992</v>
      </c>
      <c r="N14">
        <v>8.3040000000000003</v>
      </c>
      <c r="O14">
        <v>0</v>
      </c>
      <c r="P14">
        <v>1.7729999999999999</v>
      </c>
      <c r="Q14">
        <v>0</v>
      </c>
      <c r="R14">
        <v>0</v>
      </c>
      <c r="S14">
        <v>0</v>
      </c>
      <c r="T14">
        <v>19.997</v>
      </c>
      <c r="U14">
        <v>0</v>
      </c>
      <c r="V14">
        <v>30.305</v>
      </c>
      <c r="W14">
        <v>3.0000000000000001E-3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3.5030000000000001</v>
      </c>
      <c r="AD14">
        <v>0</v>
      </c>
      <c r="AE14">
        <v>0</v>
      </c>
      <c r="AF14">
        <v>-0.35099999999999998</v>
      </c>
      <c r="AG14">
        <v>-1.611</v>
      </c>
      <c r="AH14">
        <v>0</v>
      </c>
      <c r="AI14">
        <v>0</v>
      </c>
      <c r="AJ14">
        <v>0</v>
      </c>
      <c r="AK14">
        <v>0</v>
      </c>
      <c r="AL14">
        <v>11.923999999999999</v>
      </c>
      <c r="AM14">
        <v>0</v>
      </c>
      <c r="AN14">
        <v>8.2119999999999997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2.2970000000000002</v>
      </c>
      <c r="AV14">
        <v>0</v>
      </c>
      <c r="AW14">
        <v>0</v>
      </c>
      <c r="AX14">
        <v>12.835000000000001</v>
      </c>
      <c r="AY14">
        <v>-1.611</v>
      </c>
      <c r="AZ14">
        <v>3.0430000000000001</v>
      </c>
      <c r="BA14">
        <v>0</v>
      </c>
      <c r="BB14">
        <v>0</v>
      </c>
      <c r="BC14">
        <v>0</v>
      </c>
      <c r="BD14">
        <v>60.014999999999901</v>
      </c>
      <c r="BE14">
        <v>25.215</v>
      </c>
      <c r="BF14">
        <v>46.73</v>
      </c>
      <c r="BG14">
        <v>0</v>
      </c>
      <c r="BH14">
        <v>0.16400000000000001</v>
      </c>
      <c r="BI14">
        <v>0.82199999999999995</v>
      </c>
      <c r="BJ14">
        <v>0</v>
      </c>
      <c r="BK14">
        <v>27.384</v>
      </c>
      <c r="BL14">
        <v>3.9390000000000001</v>
      </c>
      <c r="BM14">
        <v>0</v>
      </c>
      <c r="BN14">
        <v>1.8129999999999999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0.82199999999999995</v>
      </c>
      <c r="CD14">
        <v>1.8129999999999999</v>
      </c>
      <c r="CE14">
        <v>27.384</v>
      </c>
      <c r="CF14">
        <v>3.9390000000000001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6.0919999999999996</v>
      </c>
      <c r="CP14">
        <v>0.47799999999999998</v>
      </c>
      <c r="CQ14">
        <v>785.91700000000003</v>
      </c>
      <c r="CR14">
        <v>330.88900000000001</v>
      </c>
      <c r="CS14">
        <v>1116.806</v>
      </c>
      <c r="CT14">
        <v>10.907</v>
      </c>
      <c r="CU14">
        <v>44.835999999999999</v>
      </c>
      <c r="CV14">
        <v>55.742999999999903</v>
      </c>
      <c r="CW14">
        <v>65.230999999999995</v>
      </c>
      <c r="CX14">
        <v>1237.78</v>
      </c>
      <c r="CY14">
        <v>2648.8589999999999</v>
      </c>
      <c r="CZ14">
        <v>65</v>
      </c>
      <c r="DA14">
        <v>44725.536</v>
      </c>
      <c r="DB14">
        <v>729</v>
      </c>
      <c r="DC14">
        <v>11822</v>
      </c>
      <c r="DD14">
        <v>119</v>
      </c>
      <c r="DE14">
        <v>17</v>
      </c>
      <c r="DF14">
        <v>1518</v>
      </c>
      <c r="DG14">
        <v>255</v>
      </c>
      <c r="DH14">
        <v>122</v>
      </c>
      <c r="DI14">
        <v>852.11</v>
      </c>
      <c r="DJ14">
        <v>6467</v>
      </c>
      <c r="DK14">
        <v>303635</v>
      </c>
      <c r="DL14">
        <v>79</v>
      </c>
      <c r="DM14">
        <v>3</v>
      </c>
      <c r="DN14">
        <v>3068</v>
      </c>
      <c r="DO14">
        <v>4378</v>
      </c>
      <c r="DP14">
        <v>8309</v>
      </c>
      <c r="DQ14">
        <v>421</v>
      </c>
      <c r="DR14">
        <v>192</v>
      </c>
      <c r="DS14">
        <v>16368</v>
      </c>
      <c r="DT14">
        <v>13510</v>
      </c>
      <c r="DU14">
        <v>135</v>
      </c>
      <c r="DV14">
        <v>192</v>
      </c>
      <c r="DW14">
        <v>682</v>
      </c>
      <c r="DX14">
        <v>0</v>
      </c>
      <c r="DY14">
        <v>0</v>
      </c>
      <c r="DZ14">
        <v>14</v>
      </c>
      <c r="EA14">
        <v>0</v>
      </c>
      <c r="EB14">
        <v>1023</v>
      </c>
      <c r="EC14">
        <v>0</v>
      </c>
      <c r="ED14">
        <v>0</v>
      </c>
      <c r="EE14">
        <v>0</v>
      </c>
      <c r="EF14">
        <v>1023</v>
      </c>
      <c r="EG14">
        <v>1023</v>
      </c>
      <c r="EH14">
        <v>0</v>
      </c>
      <c r="EI14">
        <v>0</v>
      </c>
      <c r="EJ14">
        <v>12</v>
      </c>
      <c r="EK14">
        <v>316</v>
      </c>
      <c r="EL14">
        <v>695</v>
      </c>
      <c r="EM14">
        <v>1023</v>
      </c>
      <c r="EN14">
        <v>0</v>
      </c>
      <c r="EO14">
        <v>0</v>
      </c>
      <c r="EP14">
        <v>7</v>
      </c>
      <c r="EQ14">
        <v>96</v>
      </c>
      <c r="ER14">
        <v>919</v>
      </c>
      <c r="ES14">
        <v>1022</v>
      </c>
      <c r="ET14">
        <v>23</v>
      </c>
      <c r="EU14">
        <v>0</v>
      </c>
      <c r="EV14">
        <v>530</v>
      </c>
      <c r="EW14">
        <v>0</v>
      </c>
      <c r="EX14">
        <v>0</v>
      </c>
      <c r="EY14">
        <v>36</v>
      </c>
      <c r="EZ14">
        <v>49</v>
      </c>
      <c r="FA14">
        <v>638</v>
      </c>
      <c r="FB14">
        <v>0</v>
      </c>
      <c r="FC14">
        <v>0</v>
      </c>
      <c r="FD14">
        <v>0</v>
      </c>
      <c r="FE14">
        <v>638</v>
      </c>
      <c r="FF14">
        <v>638</v>
      </c>
      <c r="FG14">
        <v>0</v>
      </c>
      <c r="FH14">
        <v>0</v>
      </c>
      <c r="FI14">
        <v>98</v>
      </c>
      <c r="FJ14">
        <v>476</v>
      </c>
      <c r="FK14">
        <v>63</v>
      </c>
      <c r="FL14">
        <v>637</v>
      </c>
      <c r="FM14">
        <v>0</v>
      </c>
      <c r="FN14">
        <v>0</v>
      </c>
      <c r="FO14">
        <v>20</v>
      </c>
      <c r="FP14">
        <v>203</v>
      </c>
      <c r="FQ14">
        <v>415</v>
      </c>
      <c r="FR14">
        <v>638</v>
      </c>
      <c r="FS14">
        <v>0</v>
      </c>
      <c r="FT14">
        <v>0</v>
      </c>
      <c r="FU14">
        <v>2911</v>
      </c>
      <c r="FV14">
        <v>0</v>
      </c>
      <c r="FW14">
        <v>0</v>
      </c>
      <c r="FX14">
        <v>161</v>
      </c>
      <c r="FY14">
        <v>179</v>
      </c>
      <c r="FZ14">
        <v>3251</v>
      </c>
      <c r="GA14">
        <v>0</v>
      </c>
      <c r="GB14">
        <v>0</v>
      </c>
      <c r="GC14">
        <v>70</v>
      </c>
      <c r="GD14">
        <v>3181</v>
      </c>
      <c r="GE14">
        <v>3251</v>
      </c>
      <c r="GF14">
        <v>0</v>
      </c>
      <c r="GG14">
        <v>0</v>
      </c>
      <c r="GH14">
        <v>478</v>
      </c>
      <c r="GI14">
        <v>2692</v>
      </c>
      <c r="GJ14">
        <v>81</v>
      </c>
      <c r="GK14">
        <v>3251</v>
      </c>
      <c r="GL14">
        <v>0</v>
      </c>
      <c r="GM14">
        <v>0</v>
      </c>
      <c r="GN14">
        <v>802</v>
      </c>
      <c r="GO14">
        <v>1404</v>
      </c>
      <c r="GP14">
        <v>1045</v>
      </c>
      <c r="GQ14">
        <v>3251</v>
      </c>
      <c r="GR14">
        <v>0</v>
      </c>
      <c r="GS14">
        <v>1097</v>
      </c>
      <c r="GT14">
        <v>5219</v>
      </c>
      <c r="GU14">
        <v>0</v>
      </c>
      <c r="GV14">
        <v>0</v>
      </c>
      <c r="GW14">
        <v>2621</v>
      </c>
      <c r="GX14">
        <v>693</v>
      </c>
      <c r="GY14">
        <v>9630</v>
      </c>
      <c r="GZ14">
        <v>0</v>
      </c>
      <c r="HA14">
        <v>0</v>
      </c>
      <c r="HB14">
        <v>0</v>
      </c>
      <c r="HC14">
        <v>9630</v>
      </c>
      <c r="HD14">
        <v>9630</v>
      </c>
      <c r="HE14">
        <v>0</v>
      </c>
      <c r="HF14">
        <v>2160</v>
      </c>
      <c r="HG14">
        <v>2700</v>
      </c>
      <c r="HH14">
        <v>4770</v>
      </c>
      <c r="HI14">
        <v>0</v>
      </c>
      <c r="HJ14">
        <v>9630</v>
      </c>
      <c r="HK14">
        <v>0</v>
      </c>
      <c r="HL14">
        <v>0</v>
      </c>
      <c r="HM14">
        <v>4934</v>
      </c>
      <c r="HN14">
        <v>2341</v>
      </c>
      <c r="HO14">
        <v>2355</v>
      </c>
      <c r="HP14">
        <v>9630</v>
      </c>
      <c r="HQ14">
        <v>0</v>
      </c>
      <c r="HR14">
        <v>4162</v>
      </c>
      <c r="HS14">
        <v>2459</v>
      </c>
      <c r="HT14">
        <v>0</v>
      </c>
      <c r="HU14">
        <v>2782</v>
      </c>
      <c r="HV14">
        <v>0</v>
      </c>
      <c r="HW14">
        <v>5080</v>
      </c>
      <c r="HX14">
        <v>14483</v>
      </c>
      <c r="HY14">
        <v>0</v>
      </c>
      <c r="HZ14">
        <v>0</v>
      </c>
      <c r="IA14">
        <v>7862</v>
      </c>
      <c r="IB14">
        <v>6622</v>
      </c>
      <c r="IC14">
        <v>14484</v>
      </c>
      <c r="ID14">
        <v>0</v>
      </c>
      <c r="IE14">
        <v>2243</v>
      </c>
      <c r="IF14">
        <v>3155</v>
      </c>
      <c r="IG14">
        <v>9085</v>
      </c>
      <c r="IH14">
        <v>0</v>
      </c>
      <c r="II14">
        <v>14483</v>
      </c>
      <c r="IJ14">
        <v>0</v>
      </c>
      <c r="IK14">
        <v>0</v>
      </c>
      <c r="IL14">
        <v>5399</v>
      </c>
      <c r="IM14">
        <v>3471</v>
      </c>
      <c r="IN14">
        <v>5614</v>
      </c>
      <c r="IO14">
        <v>14484</v>
      </c>
      <c r="IP14">
        <v>0</v>
      </c>
      <c r="IQ14">
        <v>18680</v>
      </c>
      <c r="IR14">
        <v>8161</v>
      </c>
      <c r="IS14">
        <v>0</v>
      </c>
      <c r="IT14">
        <v>122423</v>
      </c>
      <c r="IU14">
        <v>3896</v>
      </c>
      <c r="IV14">
        <v>5017</v>
      </c>
      <c r="IW14">
        <v>158177</v>
      </c>
      <c r="IX14">
        <v>0</v>
      </c>
      <c r="IY14">
        <v>0</v>
      </c>
      <c r="IZ14">
        <v>12249</v>
      </c>
      <c r="JA14">
        <v>145927</v>
      </c>
      <c r="JB14">
        <v>158176</v>
      </c>
      <c r="JC14">
        <v>0</v>
      </c>
      <c r="JD14">
        <v>3139</v>
      </c>
      <c r="JE14">
        <v>4894</v>
      </c>
      <c r="JF14">
        <v>150144</v>
      </c>
      <c r="JG14">
        <v>0</v>
      </c>
      <c r="JH14">
        <v>158177</v>
      </c>
      <c r="JI14">
        <v>0</v>
      </c>
      <c r="JJ14">
        <v>4094</v>
      </c>
      <c r="JK14">
        <v>12409</v>
      </c>
      <c r="JL14">
        <v>38908</v>
      </c>
      <c r="JM14">
        <v>102765</v>
      </c>
      <c r="JN14">
        <v>158176</v>
      </c>
      <c r="JO14">
        <v>158</v>
      </c>
      <c r="JP14">
        <v>24131</v>
      </c>
      <c r="JQ14">
        <v>19962</v>
      </c>
      <c r="JR14">
        <v>0</v>
      </c>
      <c r="JS14">
        <v>125205</v>
      </c>
      <c r="JT14">
        <v>6728</v>
      </c>
      <c r="JU14">
        <v>11018</v>
      </c>
      <c r="JV14">
        <v>187202</v>
      </c>
      <c r="JW14">
        <v>0</v>
      </c>
      <c r="JX14">
        <v>0</v>
      </c>
      <c r="JY14">
        <v>20181</v>
      </c>
      <c r="JZ14">
        <v>167021</v>
      </c>
      <c r="KA14">
        <v>187202</v>
      </c>
      <c r="KB14">
        <v>0</v>
      </c>
      <c r="KC14">
        <v>7542</v>
      </c>
      <c r="KD14">
        <v>11337</v>
      </c>
      <c r="KE14">
        <v>167483</v>
      </c>
      <c r="KF14">
        <v>839</v>
      </c>
      <c r="KG14">
        <v>187201</v>
      </c>
      <c r="KH14">
        <v>0</v>
      </c>
      <c r="KI14">
        <v>4094</v>
      </c>
      <c r="KJ14">
        <v>23571</v>
      </c>
      <c r="KK14">
        <v>46423</v>
      </c>
      <c r="KL14">
        <v>113113</v>
      </c>
      <c r="KM14">
        <v>187201</v>
      </c>
      <c r="KN14">
        <v>24371</v>
      </c>
      <c r="KO14">
        <v>102</v>
      </c>
      <c r="KP14">
        <v>15</v>
      </c>
      <c r="KQ14">
        <v>152</v>
      </c>
      <c r="KR14">
        <v>0</v>
      </c>
      <c r="KS14">
        <v>0</v>
      </c>
      <c r="KT14">
        <v>2</v>
      </c>
      <c r="KU14">
        <v>0</v>
      </c>
      <c r="KV14">
        <v>271</v>
      </c>
      <c r="KW14">
        <v>0</v>
      </c>
      <c r="KX14">
        <v>0</v>
      </c>
      <c r="KY14">
        <v>0</v>
      </c>
      <c r="KZ14">
        <v>271</v>
      </c>
      <c r="LA14">
        <v>271</v>
      </c>
      <c r="LB14">
        <v>0</v>
      </c>
      <c r="LC14">
        <v>0</v>
      </c>
      <c r="LD14">
        <v>2</v>
      </c>
      <c r="LE14">
        <v>20</v>
      </c>
      <c r="LF14">
        <v>249</v>
      </c>
      <c r="LG14">
        <v>271</v>
      </c>
      <c r="LH14">
        <v>0</v>
      </c>
      <c r="LI14">
        <v>0</v>
      </c>
      <c r="LJ14">
        <v>1</v>
      </c>
      <c r="LK14">
        <v>9</v>
      </c>
      <c r="LL14">
        <v>261</v>
      </c>
      <c r="LM14">
        <v>271</v>
      </c>
      <c r="LN14">
        <v>1</v>
      </c>
      <c r="LO14">
        <v>0</v>
      </c>
      <c r="LP14">
        <v>26</v>
      </c>
      <c r="LQ14">
        <v>0</v>
      </c>
      <c r="LR14">
        <v>0</v>
      </c>
      <c r="LS14">
        <v>2</v>
      </c>
      <c r="LT14">
        <v>2</v>
      </c>
      <c r="LU14">
        <v>31</v>
      </c>
      <c r="LV14">
        <v>0</v>
      </c>
      <c r="LW14">
        <v>0</v>
      </c>
      <c r="LX14">
        <v>0</v>
      </c>
      <c r="LY14">
        <v>31</v>
      </c>
      <c r="LZ14">
        <v>31</v>
      </c>
      <c r="MA14">
        <v>0</v>
      </c>
      <c r="MB14">
        <v>0</v>
      </c>
      <c r="MC14">
        <v>4</v>
      </c>
      <c r="MD14">
        <v>24</v>
      </c>
      <c r="ME14">
        <v>3</v>
      </c>
      <c r="MF14">
        <v>31</v>
      </c>
      <c r="MG14">
        <v>0</v>
      </c>
      <c r="MH14">
        <v>0</v>
      </c>
      <c r="MI14">
        <v>1</v>
      </c>
      <c r="MJ14">
        <v>10</v>
      </c>
      <c r="MK14">
        <v>20</v>
      </c>
      <c r="ML14">
        <v>31</v>
      </c>
      <c r="MM14">
        <v>0</v>
      </c>
      <c r="MN14">
        <v>0</v>
      </c>
      <c r="MO14">
        <v>41</v>
      </c>
      <c r="MP14">
        <v>0</v>
      </c>
      <c r="MQ14">
        <v>0</v>
      </c>
      <c r="MR14">
        <v>3</v>
      </c>
      <c r="MS14">
        <v>2</v>
      </c>
      <c r="MT14">
        <v>46</v>
      </c>
      <c r="MU14">
        <v>0</v>
      </c>
      <c r="MV14">
        <v>0</v>
      </c>
      <c r="MW14">
        <v>1</v>
      </c>
      <c r="MX14">
        <v>45</v>
      </c>
      <c r="MY14">
        <v>46</v>
      </c>
      <c r="MZ14">
        <v>0</v>
      </c>
      <c r="NA14">
        <v>0</v>
      </c>
      <c r="NB14">
        <v>7</v>
      </c>
      <c r="NC14">
        <v>38</v>
      </c>
      <c r="ND14">
        <v>1</v>
      </c>
      <c r="NE14">
        <v>46</v>
      </c>
      <c r="NF14">
        <v>0</v>
      </c>
      <c r="NG14">
        <v>0</v>
      </c>
      <c r="NH14">
        <v>13</v>
      </c>
      <c r="NI14">
        <v>19</v>
      </c>
      <c r="NJ14">
        <v>14</v>
      </c>
      <c r="NK14">
        <v>46</v>
      </c>
      <c r="NL14">
        <v>0</v>
      </c>
      <c r="NM14">
        <v>2</v>
      </c>
      <c r="NN14">
        <v>18</v>
      </c>
      <c r="NO14">
        <v>0</v>
      </c>
      <c r="NP14">
        <v>0</v>
      </c>
      <c r="NQ14">
        <v>8</v>
      </c>
      <c r="NR14">
        <v>2</v>
      </c>
      <c r="NS14">
        <v>30</v>
      </c>
      <c r="NT14">
        <v>0</v>
      </c>
      <c r="NU14">
        <v>0</v>
      </c>
      <c r="NV14">
        <v>0</v>
      </c>
      <c r="NW14">
        <v>30</v>
      </c>
      <c r="NX14">
        <v>30</v>
      </c>
      <c r="NY14">
        <v>0</v>
      </c>
      <c r="NZ14">
        <v>6</v>
      </c>
      <c r="OA14">
        <v>8</v>
      </c>
      <c r="OB14">
        <v>16</v>
      </c>
      <c r="OC14">
        <v>0</v>
      </c>
      <c r="OD14">
        <v>30</v>
      </c>
      <c r="OE14">
        <v>0</v>
      </c>
      <c r="OF14">
        <v>0</v>
      </c>
      <c r="OG14">
        <v>16</v>
      </c>
      <c r="OH14">
        <v>7</v>
      </c>
      <c r="OI14">
        <v>7</v>
      </c>
      <c r="OJ14">
        <v>30</v>
      </c>
      <c r="OK14">
        <v>0</v>
      </c>
      <c r="OL14">
        <v>4</v>
      </c>
      <c r="OM14">
        <v>3</v>
      </c>
      <c r="ON14">
        <v>0</v>
      </c>
      <c r="OO14">
        <v>2</v>
      </c>
      <c r="OP14">
        <v>0</v>
      </c>
      <c r="OQ14">
        <v>5</v>
      </c>
      <c r="OR14">
        <v>14</v>
      </c>
      <c r="OS14">
        <v>0</v>
      </c>
      <c r="OT14">
        <v>0</v>
      </c>
      <c r="OU14">
        <v>7</v>
      </c>
      <c r="OV14">
        <v>7</v>
      </c>
      <c r="OW14">
        <v>14</v>
      </c>
      <c r="OX14">
        <v>0</v>
      </c>
      <c r="OY14">
        <v>2</v>
      </c>
      <c r="OZ14">
        <v>3</v>
      </c>
      <c r="PA14">
        <v>9</v>
      </c>
      <c r="PB14">
        <v>0</v>
      </c>
      <c r="PC14">
        <v>14</v>
      </c>
      <c r="PD14">
        <v>0</v>
      </c>
      <c r="PE14">
        <v>0</v>
      </c>
      <c r="PF14">
        <v>5</v>
      </c>
      <c r="PG14">
        <v>4</v>
      </c>
      <c r="PH14">
        <v>5</v>
      </c>
      <c r="PI14">
        <v>14</v>
      </c>
      <c r="PJ14">
        <v>0</v>
      </c>
      <c r="PK14">
        <v>6</v>
      </c>
      <c r="PL14">
        <v>2</v>
      </c>
      <c r="PM14">
        <v>0</v>
      </c>
      <c r="PN14">
        <v>8</v>
      </c>
      <c r="PO14">
        <v>2</v>
      </c>
      <c r="PP14">
        <v>2</v>
      </c>
      <c r="PQ14">
        <v>20</v>
      </c>
      <c r="PR14">
        <v>0</v>
      </c>
      <c r="PS14">
        <v>0</v>
      </c>
      <c r="PT14">
        <v>4</v>
      </c>
      <c r="PU14">
        <v>16</v>
      </c>
      <c r="PV14">
        <v>20</v>
      </c>
      <c r="PW14">
        <v>0</v>
      </c>
      <c r="PX14">
        <v>1</v>
      </c>
      <c r="PY14">
        <v>2</v>
      </c>
      <c r="PZ14">
        <v>17</v>
      </c>
      <c r="QA14">
        <v>0</v>
      </c>
      <c r="QB14">
        <v>20</v>
      </c>
      <c r="QC14">
        <v>0</v>
      </c>
      <c r="QD14">
        <v>1</v>
      </c>
      <c r="QE14">
        <v>5</v>
      </c>
      <c r="QF14">
        <v>4</v>
      </c>
      <c r="QG14">
        <v>10</v>
      </c>
      <c r="QH14">
        <v>20</v>
      </c>
      <c r="QI14">
        <v>103</v>
      </c>
      <c r="QJ14">
        <v>27</v>
      </c>
      <c r="QK14">
        <v>242</v>
      </c>
      <c r="QL14">
        <v>0</v>
      </c>
      <c r="QM14">
        <v>10</v>
      </c>
      <c r="QN14">
        <v>17</v>
      </c>
      <c r="QO14">
        <v>13</v>
      </c>
      <c r="QP14">
        <v>412</v>
      </c>
      <c r="QQ14">
        <v>0</v>
      </c>
      <c r="QR14">
        <v>0</v>
      </c>
      <c r="QS14">
        <v>12</v>
      </c>
      <c r="QT14">
        <v>400</v>
      </c>
      <c r="QU14">
        <v>412</v>
      </c>
      <c r="QV14">
        <v>0</v>
      </c>
      <c r="QW14">
        <v>9</v>
      </c>
      <c r="QX14">
        <v>26</v>
      </c>
      <c r="QY14">
        <v>124</v>
      </c>
      <c r="QZ14">
        <v>253</v>
      </c>
      <c r="RA14">
        <v>412</v>
      </c>
      <c r="RB14">
        <v>0</v>
      </c>
      <c r="RC14">
        <v>1</v>
      </c>
      <c r="RD14">
        <v>41</v>
      </c>
      <c r="RE14">
        <v>53</v>
      </c>
      <c r="RF14">
        <v>317</v>
      </c>
      <c r="RG14">
        <v>412</v>
      </c>
      <c r="RH14">
        <v>3057.165</v>
      </c>
      <c r="RI14">
        <v>0</v>
      </c>
      <c r="RJ14">
        <v>0</v>
      </c>
      <c r="RK14">
        <v>0</v>
      </c>
      <c r="RL14">
        <v>0</v>
      </c>
      <c r="RM14">
        <v>0</v>
      </c>
      <c r="RN14">
        <v>0</v>
      </c>
      <c r="RO14">
        <v>0</v>
      </c>
      <c r="RP14">
        <v>0</v>
      </c>
      <c r="RQ14">
        <v>0</v>
      </c>
      <c r="RR14">
        <v>75.5</v>
      </c>
      <c r="RS14">
        <v>0</v>
      </c>
      <c r="RT14">
        <v>75.5</v>
      </c>
      <c r="RU14">
        <v>0.39200000000000002</v>
      </c>
      <c r="RV14">
        <v>26.1</v>
      </c>
      <c r="RW14">
        <v>0</v>
      </c>
      <c r="RX14">
        <v>26.1</v>
      </c>
      <c r="RY14">
        <v>0</v>
      </c>
      <c r="RZ14">
        <v>583</v>
      </c>
      <c r="SA14">
        <v>1076</v>
      </c>
      <c r="SB14">
        <v>1659</v>
      </c>
      <c r="SC14">
        <v>17264386</v>
      </c>
      <c r="SD14">
        <v>0</v>
      </c>
      <c r="SE14">
        <v>0</v>
      </c>
      <c r="SF14">
        <v>916</v>
      </c>
      <c r="SG14">
        <v>916</v>
      </c>
      <c r="SH14">
        <v>0</v>
      </c>
      <c r="SI14">
        <v>9.6000000000000002E-2</v>
      </c>
      <c r="SJ14">
        <v>0</v>
      </c>
      <c r="SK14">
        <v>1.2E-2</v>
      </c>
      <c r="SL14">
        <v>0</v>
      </c>
      <c r="SM14">
        <v>0.98699999999999999</v>
      </c>
      <c r="SN14">
        <v>0</v>
      </c>
      <c r="SO14">
        <v>0</v>
      </c>
      <c r="SP14">
        <v>1E-3</v>
      </c>
      <c r="SQ14">
        <v>0</v>
      </c>
      <c r="SR14">
        <v>1</v>
      </c>
      <c r="SS14">
        <v>0</v>
      </c>
      <c r="ST14">
        <v>0</v>
      </c>
      <c r="SU14">
        <v>0</v>
      </c>
      <c r="SV14">
        <v>1</v>
      </c>
      <c r="SW14">
        <v>0</v>
      </c>
      <c r="SX14">
        <v>1</v>
      </c>
      <c r="SY14">
        <v>0</v>
      </c>
      <c r="SZ14">
        <v>0</v>
      </c>
      <c r="TA14">
        <v>0</v>
      </c>
      <c r="TB14">
        <v>0</v>
      </c>
      <c r="TC14">
        <v>0</v>
      </c>
      <c r="TD14">
        <v>0</v>
      </c>
      <c r="TE14">
        <v>0</v>
      </c>
      <c r="TF14">
        <v>0</v>
      </c>
      <c r="TG14">
        <v>0</v>
      </c>
      <c r="TH14">
        <v>0</v>
      </c>
      <c r="TI14">
        <v>0</v>
      </c>
      <c r="TJ14">
        <v>0</v>
      </c>
      <c r="TK14">
        <v>0</v>
      </c>
      <c r="TL14">
        <v>0</v>
      </c>
      <c r="TM14">
        <v>0</v>
      </c>
      <c r="TN14">
        <v>169777.55300000001</v>
      </c>
      <c r="TO14">
        <v>925.51499999999999</v>
      </c>
      <c r="TP14">
        <v>170703.068</v>
      </c>
      <c r="TQ14">
        <v>1307</v>
      </c>
      <c r="TR14">
        <v>34</v>
      </c>
      <c r="TS14">
        <v>0</v>
      </c>
      <c r="TT14">
        <v>0</v>
      </c>
      <c r="TU14">
        <v>1873</v>
      </c>
      <c r="TV14">
        <v>0</v>
      </c>
      <c r="TW14">
        <v>2395507</v>
      </c>
      <c r="TX14">
        <v>0.39997985210470899</v>
      </c>
      <c r="TY14">
        <v>0.32348914372358101</v>
      </c>
      <c r="TZ14">
        <v>1254.9164659739499</v>
      </c>
      <c r="UA14">
        <v>6.5755070151865302</v>
      </c>
      <c r="UB14">
        <v>44.8505963014454</v>
      </c>
      <c r="UC14">
        <v>2628562.4</v>
      </c>
      <c r="UD14">
        <v>14.5071973366626</v>
      </c>
      <c r="UE14">
        <v>14.032501740112499</v>
      </c>
    </row>
    <row r="15" spans="1:583">
      <c r="A15" t="str">
        <v>NES15</v>
      </c>
      <c r="B15" s="1" t="s">
        <v>12</v>
      </c>
      <c r="C15" s="1" t="s">
        <v>4</v>
      </c>
      <c r="D15" s="1">
        <v>1.0450405281189901</v>
      </c>
      <c r="E15">
        <v>4.7949999999999999</v>
      </c>
      <c r="F15">
        <v>0</v>
      </c>
      <c r="G15">
        <v>1.089</v>
      </c>
      <c r="H15">
        <v>0</v>
      </c>
      <c r="I15">
        <v>0</v>
      </c>
      <c r="J15">
        <v>0</v>
      </c>
      <c r="K15">
        <v>20.376000000000001</v>
      </c>
      <c r="L15">
        <v>17.173999999999999</v>
      </c>
      <c r="M15">
        <v>9.2289999999999992</v>
      </c>
      <c r="N15">
        <v>9.7080000000000002</v>
      </c>
      <c r="O15">
        <v>0</v>
      </c>
      <c r="P15">
        <v>1.4690000000000001</v>
      </c>
      <c r="Q15">
        <v>0</v>
      </c>
      <c r="R15">
        <v>0</v>
      </c>
      <c r="S15">
        <v>0</v>
      </c>
      <c r="T15">
        <v>20.782</v>
      </c>
      <c r="U15">
        <v>0</v>
      </c>
      <c r="V15">
        <v>25.49</v>
      </c>
      <c r="W15">
        <v>1.9E-2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3.3450000000000002</v>
      </c>
      <c r="AD15">
        <v>0</v>
      </c>
      <c r="AE15">
        <v>0</v>
      </c>
      <c r="AF15">
        <v>-0.65900000000000003</v>
      </c>
      <c r="AG15">
        <v>-1.6160000000000001</v>
      </c>
      <c r="AH15">
        <v>0</v>
      </c>
      <c r="AI15">
        <v>0</v>
      </c>
      <c r="AJ15">
        <v>0</v>
      </c>
      <c r="AK15">
        <v>0</v>
      </c>
      <c r="AL15">
        <v>12.991</v>
      </c>
      <c r="AM15">
        <v>0</v>
      </c>
      <c r="AN15">
        <v>9.0749999999999993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1.4259999999999999</v>
      </c>
      <c r="AV15">
        <v>0</v>
      </c>
      <c r="AW15">
        <v>0</v>
      </c>
      <c r="AX15">
        <v>13.863</v>
      </c>
      <c r="AY15">
        <v>-1.6160000000000001</v>
      </c>
      <c r="AZ15">
        <v>2.5579999999999998</v>
      </c>
      <c r="BA15">
        <v>0</v>
      </c>
      <c r="BB15">
        <v>0</v>
      </c>
      <c r="BC15">
        <v>0</v>
      </c>
      <c r="BD15">
        <v>58.92</v>
      </c>
      <c r="BE15">
        <v>17.173999999999999</v>
      </c>
      <c r="BF15">
        <v>43.793999999999997</v>
      </c>
      <c r="BG15">
        <v>0.27600000000000002</v>
      </c>
      <c r="BH15">
        <v>0.73499999999999999</v>
      </c>
      <c r="BI15">
        <v>3.0310000000000001</v>
      </c>
      <c r="BJ15">
        <v>0</v>
      </c>
      <c r="BK15">
        <v>63.786000000000001</v>
      </c>
      <c r="BL15">
        <v>2.7490000000000001</v>
      </c>
      <c r="BM15">
        <v>0</v>
      </c>
      <c r="BN15">
        <v>1.821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3.0310000000000001</v>
      </c>
      <c r="CD15">
        <v>1.821</v>
      </c>
      <c r="CE15">
        <v>63.786000000000001</v>
      </c>
      <c r="CF15">
        <v>2.7490000000000001</v>
      </c>
      <c r="CG15">
        <v>2E-3</v>
      </c>
      <c r="CH15">
        <v>0</v>
      </c>
      <c r="CI15">
        <v>0</v>
      </c>
      <c r="CJ15">
        <v>2E-3</v>
      </c>
      <c r="CK15">
        <v>0</v>
      </c>
      <c r="CL15">
        <v>0</v>
      </c>
      <c r="CM15">
        <v>0</v>
      </c>
      <c r="CN15">
        <v>0</v>
      </c>
      <c r="CO15">
        <v>7.9530000000000003</v>
      </c>
      <c r="CP15">
        <v>0.46100000000000002</v>
      </c>
      <c r="CQ15">
        <v>769.94600000000003</v>
      </c>
      <c r="CR15">
        <v>352.62900000000002</v>
      </c>
      <c r="CS15">
        <v>1122.575</v>
      </c>
      <c r="CT15">
        <v>10.864000000000001</v>
      </c>
      <c r="CU15">
        <v>44.444000000000003</v>
      </c>
      <c r="CV15">
        <v>55.308</v>
      </c>
      <c r="CW15">
        <v>64.692999999999998</v>
      </c>
      <c r="CX15">
        <v>1242.576</v>
      </c>
      <c r="CY15">
        <v>2656.85</v>
      </c>
      <c r="CZ15">
        <v>65</v>
      </c>
      <c r="DA15">
        <v>44733.798000000003</v>
      </c>
      <c r="DB15">
        <v>729</v>
      </c>
      <c r="DC15">
        <v>14238</v>
      </c>
      <c r="DD15">
        <v>106</v>
      </c>
      <c r="DE15">
        <v>22</v>
      </c>
      <c r="DF15">
        <v>1518</v>
      </c>
      <c r="DG15">
        <v>253</v>
      </c>
      <c r="DH15">
        <v>122</v>
      </c>
      <c r="DI15">
        <v>895.79</v>
      </c>
      <c r="DJ15">
        <v>6787</v>
      </c>
      <c r="DK15">
        <v>323009</v>
      </c>
      <c r="DL15">
        <v>53</v>
      </c>
      <c r="DM15">
        <v>1</v>
      </c>
      <c r="DN15">
        <v>3076</v>
      </c>
      <c r="DO15">
        <v>4402</v>
      </c>
      <c r="DP15">
        <v>8317</v>
      </c>
      <c r="DQ15">
        <v>426</v>
      </c>
      <c r="DR15">
        <v>193</v>
      </c>
      <c r="DS15">
        <v>16414</v>
      </c>
      <c r="DT15">
        <v>13510</v>
      </c>
      <c r="DU15">
        <v>152</v>
      </c>
      <c r="DV15">
        <v>199</v>
      </c>
      <c r="DW15">
        <v>713</v>
      </c>
      <c r="DX15">
        <v>0</v>
      </c>
      <c r="DY15">
        <v>0</v>
      </c>
      <c r="DZ15">
        <v>28</v>
      </c>
      <c r="EA15">
        <v>0</v>
      </c>
      <c r="EB15">
        <v>1092</v>
      </c>
      <c r="EC15">
        <v>0</v>
      </c>
      <c r="ED15">
        <v>0</v>
      </c>
      <c r="EE15">
        <v>0</v>
      </c>
      <c r="EF15">
        <v>1093</v>
      </c>
      <c r="EG15">
        <v>1093</v>
      </c>
      <c r="EH15">
        <v>0</v>
      </c>
      <c r="EI15">
        <v>0</v>
      </c>
      <c r="EJ15">
        <v>13</v>
      </c>
      <c r="EK15">
        <v>355</v>
      </c>
      <c r="EL15">
        <v>725</v>
      </c>
      <c r="EM15">
        <v>1093</v>
      </c>
      <c r="EN15">
        <v>0</v>
      </c>
      <c r="EO15">
        <v>0</v>
      </c>
      <c r="EP15">
        <v>0</v>
      </c>
      <c r="EQ15">
        <v>114</v>
      </c>
      <c r="ER15">
        <v>979</v>
      </c>
      <c r="ES15">
        <v>1093</v>
      </c>
      <c r="ET15">
        <v>0</v>
      </c>
      <c r="EU15">
        <v>0</v>
      </c>
      <c r="EV15">
        <v>517</v>
      </c>
      <c r="EW15">
        <v>0</v>
      </c>
      <c r="EX15">
        <v>0</v>
      </c>
      <c r="EY15">
        <v>21</v>
      </c>
      <c r="EZ15">
        <v>25</v>
      </c>
      <c r="FA15">
        <v>563</v>
      </c>
      <c r="FB15">
        <v>0</v>
      </c>
      <c r="FC15">
        <v>0</v>
      </c>
      <c r="FD15">
        <v>0</v>
      </c>
      <c r="FE15">
        <v>564</v>
      </c>
      <c r="FF15">
        <v>564</v>
      </c>
      <c r="FG15">
        <v>0</v>
      </c>
      <c r="FH15">
        <v>0</v>
      </c>
      <c r="FI15">
        <v>18</v>
      </c>
      <c r="FJ15">
        <v>509</v>
      </c>
      <c r="FK15">
        <v>37</v>
      </c>
      <c r="FL15">
        <v>564</v>
      </c>
      <c r="FM15">
        <v>0</v>
      </c>
      <c r="FN15">
        <v>0</v>
      </c>
      <c r="FO15">
        <v>21</v>
      </c>
      <c r="FP15">
        <v>176</v>
      </c>
      <c r="FQ15">
        <v>366</v>
      </c>
      <c r="FR15">
        <v>563</v>
      </c>
      <c r="FS15">
        <v>0</v>
      </c>
      <c r="FT15">
        <v>0</v>
      </c>
      <c r="FU15">
        <v>2686</v>
      </c>
      <c r="FV15">
        <v>0</v>
      </c>
      <c r="FW15">
        <v>0</v>
      </c>
      <c r="FX15">
        <v>176</v>
      </c>
      <c r="FY15">
        <v>93</v>
      </c>
      <c r="FZ15">
        <v>2955</v>
      </c>
      <c r="GA15">
        <v>0</v>
      </c>
      <c r="GB15">
        <v>0</v>
      </c>
      <c r="GC15">
        <v>60</v>
      </c>
      <c r="GD15">
        <v>2895</v>
      </c>
      <c r="GE15">
        <v>2955</v>
      </c>
      <c r="GF15">
        <v>0</v>
      </c>
      <c r="GG15">
        <v>0</v>
      </c>
      <c r="GH15">
        <v>428</v>
      </c>
      <c r="GI15">
        <v>2366</v>
      </c>
      <c r="GJ15">
        <v>162</v>
      </c>
      <c r="GK15">
        <v>2956</v>
      </c>
      <c r="GL15">
        <v>0</v>
      </c>
      <c r="GM15">
        <v>0</v>
      </c>
      <c r="GN15">
        <v>730</v>
      </c>
      <c r="GO15">
        <v>1230</v>
      </c>
      <c r="GP15">
        <v>996</v>
      </c>
      <c r="GQ15">
        <v>2956</v>
      </c>
      <c r="GR15">
        <v>0</v>
      </c>
      <c r="GS15">
        <v>1702</v>
      </c>
      <c r="GT15">
        <v>6644</v>
      </c>
      <c r="GU15">
        <v>0</v>
      </c>
      <c r="GV15">
        <v>0</v>
      </c>
      <c r="GW15">
        <v>2605</v>
      </c>
      <c r="GX15">
        <v>1467</v>
      </c>
      <c r="GY15">
        <v>12418</v>
      </c>
      <c r="GZ15">
        <v>0</v>
      </c>
      <c r="HA15">
        <v>0</v>
      </c>
      <c r="HB15">
        <v>638</v>
      </c>
      <c r="HC15">
        <v>11780</v>
      </c>
      <c r="HD15">
        <v>12418</v>
      </c>
      <c r="HE15">
        <v>0</v>
      </c>
      <c r="HF15">
        <v>2112</v>
      </c>
      <c r="HG15">
        <v>3427</v>
      </c>
      <c r="HH15">
        <v>6878</v>
      </c>
      <c r="HI15">
        <v>0</v>
      </c>
      <c r="HJ15">
        <v>12417</v>
      </c>
      <c r="HK15">
        <v>0</v>
      </c>
      <c r="HL15">
        <v>0</v>
      </c>
      <c r="HM15">
        <v>5600</v>
      </c>
      <c r="HN15">
        <v>3205</v>
      </c>
      <c r="HO15">
        <v>3614</v>
      </c>
      <c r="HP15">
        <v>12419</v>
      </c>
      <c r="HQ15">
        <v>0</v>
      </c>
      <c r="HR15">
        <v>2160</v>
      </c>
      <c r="HS15">
        <v>1112</v>
      </c>
      <c r="HT15">
        <v>0</v>
      </c>
      <c r="HU15">
        <v>2723</v>
      </c>
      <c r="HV15">
        <v>0</v>
      </c>
      <c r="HW15">
        <v>3790</v>
      </c>
      <c r="HX15">
        <v>9785</v>
      </c>
      <c r="HY15">
        <v>0</v>
      </c>
      <c r="HZ15">
        <v>0</v>
      </c>
      <c r="IA15">
        <v>6514</v>
      </c>
      <c r="IB15">
        <v>3272</v>
      </c>
      <c r="IC15">
        <v>9786</v>
      </c>
      <c r="ID15">
        <v>0</v>
      </c>
      <c r="IE15">
        <v>2213</v>
      </c>
      <c r="IF15">
        <v>2514</v>
      </c>
      <c r="IG15">
        <v>5059</v>
      </c>
      <c r="IH15">
        <v>0</v>
      </c>
      <c r="II15">
        <v>9786</v>
      </c>
      <c r="IJ15">
        <v>0</v>
      </c>
      <c r="IK15">
        <v>0</v>
      </c>
      <c r="IL15">
        <v>4727</v>
      </c>
      <c r="IM15">
        <v>2899</v>
      </c>
      <c r="IN15">
        <v>2160</v>
      </c>
      <c r="IO15">
        <v>9786</v>
      </c>
      <c r="IP15">
        <v>0</v>
      </c>
      <c r="IQ15">
        <v>20363</v>
      </c>
      <c r="IR15">
        <v>8440</v>
      </c>
      <c r="IS15">
        <v>0</v>
      </c>
      <c r="IT15">
        <v>122462</v>
      </c>
      <c r="IU15">
        <v>4296</v>
      </c>
      <c r="IV15">
        <v>4927</v>
      </c>
      <c r="IW15">
        <v>160488</v>
      </c>
      <c r="IX15">
        <v>0</v>
      </c>
      <c r="IY15">
        <v>0</v>
      </c>
      <c r="IZ15">
        <v>11763</v>
      </c>
      <c r="JA15">
        <v>148725</v>
      </c>
      <c r="JB15">
        <v>160488</v>
      </c>
      <c r="JC15">
        <v>0</v>
      </c>
      <c r="JD15">
        <v>3146</v>
      </c>
      <c r="JE15">
        <v>4722</v>
      </c>
      <c r="JF15">
        <v>152620</v>
      </c>
      <c r="JG15">
        <v>0</v>
      </c>
      <c r="JH15">
        <v>160488</v>
      </c>
      <c r="JI15">
        <v>0</v>
      </c>
      <c r="JJ15">
        <v>3689</v>
      </c>
      <c r="JK15">
        <v>12286</v>
      </c>
      <c r="JL15">
        <v>38299</v>
      </c>
      <c r="JM15">
        <v>106214</v>
      </c>
      <c r="JN15">
        <v>160488</v>
      </c>
      <c r="JO15">
        <v>152</v>
      </c>
      <c r="JP15">
        <v>24424</v>
      </c>
      <c r="JQ15">
        <v>20112</v>
      </c>
      <c r="JR15">
        <v>0</v>
      </c>
      <c r="JS15">
        <v>125185</v>
      </c>
      <c r="JT15">
        <v>7126</v>
      </c>
      <c r="JU15">
        <v>10302</v>
      </c>
      <c r="JV15">
        <v>187301</v>
      </c>
      <c r="JW15">
        <v>0</v>
      </c>
      <c r="JX15">
        <v>0</v>
      </c>
      <c r="JY15">
        <v>18975</v>
      </c>
      <c r="JZ15">
        <v>168329</v>
      </c>
      <c r="KA15">
        <v>187304</v>
      </c>
      <c r="KB15">
        <v>0</v>
      </c>
      <c r="KC15">
        <v>7471</v>
      </c>
      <c r="KD15">
        <v>11122</v>
      </c>
      <c r="KE15">
        <v>167787</v>
      </c>
      <c r="KF15">
        <v>924</v>
      </c>
      <c r="KG15">
        <v>187304</v>
      </c>
      <c r="KH15">
        <v>0</v>
      </c>
      <c r="KI15">
        <v>3689</v>
      </c>
      <c r="KJ15">
        <v>23364</v>
      </c>
      <c r="KK15">
        <v>45923</v>
      </c>
      <c r="KL15">
        <v>114329</v>
      </c>
      <c r="KM15">
        <v>187305</v>
      </c>
      <c r="KN15">
        <v>23992</v>
      </c>
      <c r="KO15">
        <v>104</v>
      </c>
      <c r="KP15">
        <v>15</v>
      </c>
      <c r="KQ15">
        <v>153</v>
      </c>
      <c r="KR15">
        <v>0</v>
      </c>
      <c r="KS15">
        <v>0</v>
      </c>
      <c r="KT15">
        <v>3</v>
      </c>
      <c r="KU15">
        <v>0</v>
      </c>
      <c r="KV15">
        <v>275</v>
      </c>
      <c r="KW15">
        <v>0</v>
      </c>
      <c r="KX15">
        <v>0</v>
      </c>
      <c r="KY15">
        <v>0</v>
      </c>
      <c r="KZ15">
        <v>275</v>
      </c>
      <c r="LA15">
        <v>275</v>
      </c>
      <c r="LB15">
        <v>0</v>
      </c>
      <c r="LC15">
        <v>0</v>
      </c>
      <c r="LD15">
        <v>3</v>
      </c>
      <c r="LE15">
        <v>22</v>
      </c>
      <c r="LF15">
        <v>250</v>
      </c>
      <c r="LG15">
        <v>275</v>
      </c>
      <c r="LH15">
        <v>0</v>
      </c>
      <c r="LI15">
        <v>0</v>
      </c>
      <c r="LJ15">
        <v>0</v>
      </c>
      <c r="LK15">
        <v>11</v>
      </c>
      <c r="LL15">
        <v>264</v>
      </c>
      <c r="LM15">
        <v>275</v>
      </c>
      <c r="LN15">
        <v>0</v>
      </c>
      <c r="LO15">
        <v>0</v>
      </c>
      <c r="LP15">
        <v>24</v>
      </c>
      <c r="LQ15">
        <v>0</v>
      </c>
      <c r="LR15">
        <v>0</v>
      </c>
      <c r="LS15">
        <v>1</v>
      </c>
      <c r="LT15">
        <v>1</v>
      </c>
      <c r="LU15">
        <v>26</v>
      </c>
      <c r="LV15">
        <v>0</v>
      </c>
      <c r="LW15">
        <v>0</v>
      </c>
      <c r="LX15">
        <v>0</v>
      </c>
      <c r="LY15">
        <v>26</v>
      </c>
      <c r="LZ15">
        <v>26</v>
      </c>
      <c r="MA15">
        <v>0</v>
      </c>
      <c r="MB15">
        <v>0</v>
      </c>
      <c r="MC15">
        <v>1</v>
      </c>
      <c r="MD15">
        <v>23</v>
      </c>
      <c r="ME15">
        <v>2</v>
      </c>
      <c r="MF15">
        <v>26</v>
      </c>
      <c r="MG15">
        <v>0</v>
      </c>
      <c r="MH15">
        <v>0</v>
      </c>
      <c r="MI15">
        <v>1</v>
      </c>
      <c r="MJ15">
        <v>8</v>
      </c>
      <c r="MK15">
        <v>17</v>
      </c>
      <c r="ML15">
        <v>26</v>
      </c>
      <c r="MM15">
        <v>0</v>
      </c>
      <c r="MN15">
        <v>0</v>
      </c>
      <c r="MO15">
        <v>40</v>
      </c>
      <c r="MP15">
        <v>0</v>
      </c>
      <c r="MQ15">
        <v>0</v>
      </c>
      <c r="MR15">
        <v>3</v>
      </c>
      <c r="MS15">
        <v>2</v>
      </c>
      <c r="MT15">
        <v>45</v>
      </c>
      <c r="MU15">
        <v>0</v>
      </c>
      <c r="MV15">
        <v>0</v>
      </c>
      <c r="MW15">
        <v>1</v>
      </c>
      <c r="MX15">
        <v>44</v>
      </c>
      <c r="MY15">
        <v>45</v>
      </c>
      <c r="MZ15">
        <v>0</v>
      </c>
      <c r="NA15">
        <v>0</v>
      </c>
      <c r="NB15">
        <v>8</v>
      </c>
      <c r="NC15">
        <v>34</v>
      </c>
      <c r="ND15">
        <v>3</v>
      </c>
      <c r="NE15">
        <v>45</v>
      </c>
      <c r="NF15">
        <v>0</v>
      </c>
      <c r="NG15">
        <v>0</v>
      </c>
      <c r="NH15">
        <v>12</v>
      </c>
      <c r="NI15">
        <v>18</v>
      </c>
      <c r="NJ15">
        <v>15</v>
      </c>
      <c r="NK15">
        <v>45</v>
      </c>
      <c r="NL15">
        <v>0</v>
      </c>
      <c r="NM15">
        <v>3</v>
      </c>
      <c r="NN15">
        <v>22</v>
      </c>
      <c r="NO15">
        <v>0</v>
      </c>
      <c r="NP15">
        <v>0</v>
      </c>
      <c r="NQ15">
        <v>8</v>
      </c>
      <c r="NR15">
        <v>4</v>
      </c>
      <c r="NS15">
        <v>37</v>
      </c>
      <c r="NT15">
        <v>0</v>
      </c>
      <c r="NU15">
        <v>0</v>
      </c>
      <c r="NV15">
        <v>1</v>
      </c>
      <c r="NW15">
        <v>36</v>
      </c>
      <c r="NX15">
        <v>37</v>
      </c>
      <c r="NY15">
        <v>0</v>
      </c>
      <c r="NZ15">
        <v>6</v>
      </c>
      <c r="OA15">
        <v>10</v>
      </c>
      <c r="OB15">
        <v>21</v>
      </c>
      <c r="OC15">
        <v>0</v>
      </c>
      <c r="OD15">
        <v>37</v>
      </c>
      <c r="OE15">
        <v>0</v>
      </c>
      <c r="OF15">
        <v>0</v>
      </c>
      <c r="OG15">
        <v>18</v>
      </c>
      <c r="OH15">
        <v>9</v>
      </c>
      <c r="OI15">
        <v>10</v>
      </c>
      <c r="OJ15">
        <v>37</v>
      </c>
      <c r="OK15">
        <v>0</v>
      </c>
      <c r="OL15">
        <v>2</v>
      </c>
      <c r="OM15">
        <v>1</v>
      </c>
      <c r="ON15">
        <v>0</v>
      </c>
      <c r="OO15">
        <v>2</v>
      </c>
      <c r="OP15">
        <v>0</v>
      </c>
      <c r="OQ15">
        <v>4</v>
      </c>
      <c r="OR15">
        <v>9</v>
      </c>
      <c r="OS15">
        <v>0</v>
      </c>
      <c r="OT15">
        <v>0</v>
      </c>
      <c r="OU15">
        <v>6</v>
      </c>
      <c r="OV15">
        <v>3</v>
      </c>
      <c r="OW15">
        <v>9</v>
      </c>
      <c r="OX15">
        <v>0</v>
      </c>
      <c r="OY15">
        <v>2</v>
      </c>
      <c r="OZ15">
        <v>2</v>
      </c>
      <c r="PA15">
        <v>5</v>
      </c>
      <c r="PB15">
        <v>0</v>
      </c>
      <c r="PC15">
        <v>9</v>
      </c>
      <c r="PD15">
        <v>0</v>
      </c>
      <c r="PE15">
        <v>0</v>
      </c>
      <c r="PF15">
        <v>4</v>
      </c>
      <c r="PG15">
        <v>3</v>
      </c>
      <c r="PH15">
        <v>2</v>
      </c>
      <c r="PI15">
        <v>9</v>
      </c>
      <c r="PJ15">
        <v>0</v>
      </c>
      <c r="PK15">
        <v>7</v>
      </c>
      <c r="PL15">
        <v>2</v>
      </c>
      <c r="PM15">
        <v>0</v>
      </c>
      <c r="PN15">
        <v>8</v>
      </c>
      <c r="PO15">
        <v>2</v>
      </c>
      <c r="PP15">
        <v>2</v>
      </c>
      <c r="PQ15">
        <v>21</v>
      </c>
      <c r="PR15">
        <v>0</v>
      </c>
      <c r="PS15">
        <v>0</v>
      </c>
      <c r="PT15">
        <v>4</v>
      </c>
      <c r="PU15">
        <v>17</v>
      </c>
      <c r="PV15">
        <v>21</v>
      </c>
      <c r="PW15">
        <v>0</v>
      </c>
      <c r="PX15">
        <v>1</v>
      </c>
      <c r="PY15">
        <v>2</v>
      </c>
      <c r="PZ15">
        <v>18</v>
      </c>
      <c r="QA15">
        <v>0</v>
      </c>
      <c r="QB15">
        <v>21</v>
      </c>
      <c r="QC15">
        <v>0</v>
      </c>
      <c r="QD15">
        <v>1</v>
      </c>
      <c r="QE15">
        <v>5</v>
      </c>
      <c r="QF15">
        <v>4</v>
      </c>
      <c r="QG15">
        <v>11</v>
      </c>
      <c r="QH15">
        <v>21</v>
      </c>
      <c r="QI15">
        <v>104</v>
      </c>
      <c r="QJ15">
        <v>27</v>
      </c>
      <c r="QK15">
        <v>242</v>
      </c>
      <c r="QL15">
        <v>0</v>
      </c>
      <c r="QM15">
        <v>10</v>
      </c>
      <c r="QN15">
        <v>17</v>
      </c>
      <c r="QO15">
        <v>13</v>
      </c>
      <c r="QP15">
        <v>413</v>
      </c>
      <c r="QQ15">
        <v>0</v>
      </c>
      <c r="QR15">
        <v>0</v>
      </c>
      <c r="QS15">
        <v>12</v>
      </c>
      <c r="QT15">
        <v>401</v>
      </c>
      <c r="QU15">
        <v>413</v>
      </c>
      <c r="QV15">
        <v>0</v>
      </c>
      <c r="QW15">
        <v>9</v>
      </c>
      <c r="QX15">
        <v>26</v>
      </c>
      <c r="QY15">
        <v>123</v>
      </c>
      <c r="QZ15">
        <v>255</v>
      </c>
      <c r="RA15">
        <v>413</v>
      </c>
      <c r="RB15">
        <v>0</v>
      </c>
      <c r="RC15">
        <v>1</v>
      </c>
      <c r="RD15">
        <v>40</v>
      </c>
      <c r="RE15">
        <v>53</v>
      </c>
      <c r="RF15">
        <v>319</v>
      </c>
      <c r="RG15">
        <v>413</v>
      </c>
      <c r="RH15">
        <v>3052.21</v>
      </c>
      <c r="RI15">
        <v>0</v>
      </c>
      <c r="RJ15">
        <v>67.400000000000006</v>
      </c>
      <c r="RK15">
        <v>0</v>
      </c>
      <c r="RL15">
        <v>0</v>
      </c>
      <c r="RM15">
        <v>6.5730000000000004</v>
      </c>
      <c r="RN15">
        <v>0</v>
      </c>
      <c r="RO15">
        <v>0</v>
      </c>
      <c r="RP15">
        <v>0</v>
      </c>
      <c r="RQ15">
        <v>0</v>
      </c>
      <c r="RR15">
        <v>70</v>
      </c>
      <c r="RS15">
        <v>0</v>
      </c>
      <c r="RT15">
        <v>70</v>
      </c>
      <c r="RU15">
        <v>0.38500000000000001</v>
      </c>
      <c r="RV15">
        <v>25.5</v>
      </c>
      <c r="RW15">
        <v>0</v>
      </c>
      <c r="RX15">
        <v>25.5</v>
      </c>
      <c r="RY15">
        <v>0</v>
      </c>
      <c r="RZ15">
        <v>601</v>
      </c>
      <c r="SA15">
        <v>1013</v>
      </c>
      <c r="SB15">
        <v>1614</v>
      </c>
      <c r="SC15">
        <v>17824767</v>
      </c>
      <c r="SD15">
        <v>0</v>
      </c>
      <c r="SE15">
        <v>0</v>
      </c>
      <c r="SF15">
        <v>889</v>
      </c>
      <c r="SG15">
        <v>889</v>
      </c>
      <c r="SH15">
        <v>0</v>
      </c>
      <c r="SI15">
        <v>0.10800000000000001</v>
      </c>
      <c r="SJ15">
        <v>0</v>
      </c>
      <c r="SK15">
        <v>0</v>
      </c>
      <c r="SL15">
        <v>0</v>
      </c>
      <c r="SM15">
        <v>1</v>
      </c>
      <c r="SN15">
        <v>0</v>
      </c>
      <c r="SO15">
        <v>0</v>
      </c>
      <c r="SP15">
        <v>0</v>
      </c>
      <c r="SQ15">
        <v>0</v>
      </c>
      <c r="SR15">
        <v>1</v>
      </c>
      <c r="SS15">
        <v>0</v>
      </c>
      <c r="ST15">
        <v>0</v>
      </c>
      <c r="SU15">
        <v>0</v>
      </c>
      <c r="SV15">
        <v>1</v>
      </c>
      <c r="SW15">
        <v>0</v>
      </c>
      <c r="SX15">
        <v>1</v>
      </c>
      <c r="SY15">
        <v>0</v>
      </c>
      <c r="SZ15">
        <v>0</v>
      </c>
      <c r="TA15">
        <v>0</v>
      </c>
      <c r="TB15">
        <v>0</v>
      </c>
      <c r="TC15">
        <v>0</v>
      </c>
      <c r="TD15">
        <v>0</v>
      </c>
      <c r="TE15">
        <v>0</v>
      </c>
      <c r="TF15">
        <v>0</v>
      </c>
      <c r="TG15">
        <v>0</v>
      </c>
      <c r="TH15">
        <v>0</v>
      </c>
      <c r="TI15">
        <v>0</v>
      </c>
      <c r="TJ15">
        <v>0</v>
      </c>
      <c r="TK15">
        <v>0</v>
      </c>
      <c r="TL15">
        <v>0</v>
      </c>
      <c r="TM15">
        <v>0</v>
      </c>
      <c r="TN15">
        <v>162995.636</v>
      </c>
      <c r="TO15">
        <v>-1197.511</v>
      </c>
      <c r="TP15">
        <v>161798.125</v>
      </c>
      <c r="TQ15">
        <v>1307</v>
      </c>
      <c r="TR15">
        <v>34</v>
      </c>
      <c r="TS15">
        <v>0</v>
      </c>
      <c r="TT15">
        <v>0</v>
      </c>
      <c r="TU15">
        <v>1961</v>
      </c>
      <c r="TV15">
        <v>0</v>
      </c>
      <c r="TW15">
        <v>2408562</v>
      </c>
      <c r="TX15">
        <v>0.40032403908038705</v>
      </c>
      <c r="TY15">
        <v>0.32327601083012603</v>
      </c>
      <c r="TZ15">
        <v>1260.49633426998</v>
      </c>
      <c r="UA15">
        <v>6.5797347984124102</v>
      </c>
      <c r="UB15">
        <v>44.907732155213601</v>
      </c>
      <c r="UC15">
        <v>2636719</v>
      </c>
      <c r="UD15">
        <v>14.6741203924313</v>
      </c>
      <c r="UE15">
        <v>14.132825749848299</v>
      </c>
    </row>
    <row r="16" spans="1:583">
      <c r="A16" t="str">
        <v>NES16</v>
      </c>
      <c r="B16" s="1" t="s">
        <v>12</v>
      </c>
      <c r="C16" s="1" t="s">
        <v>5</v>
      </c>
      <c r="D16" s="1">
        <v>1.04043261231281</v>
      </c>
      <c r="E16">
        <v>5.3040000000000003</v>
      </c>
      <c r="F16">
        <v>0</v>
      </c>
      <c r="G16">
        <v>1.0920000000000001</v>
      </c>
      <c r="H16">
        <v>0</v>
      </c>
      <c r="I16">
        <v>3.0609999999999999</v>
      </c>
      <c r="J16">
        <v>3.6120000000000001</v>
      </c>
      <c r="K16">
        <v>20.629000000000001</v>
      </c>
      <c r="L16">
        <v>18.138999999999999</v>
      </c>
      <c r="M16">
        <v>9.0920000000000005</v>
      </c>
      <c r="N16">
        <v>11.391999999999999</v>
      </c>
      <c r="O16">
        <v>0</v>
      </c>
      <c r="P16">
        <v>1.4390000000000001</v>
      </c>
      <c r="Q16">
        <v>0</v>
      </c>
      <c r="R16">
        <v>0.184</v>
      </c>
      <c r="S16">
        <v>1.3</v>
      </c>
      <c r="T16">
        <v>23.312000000000001</v>
      </c>
      <c r="U16">
        <v>0</v>
      </c>
      <c r="V16">
        <v>21.792999999999999</v>
      </c>
      <c r="W16">
        <v>2E-3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3.323</v>
      </c>
      <c r="AD16">
        <v>0</v>
      </c>
      <c r="AE16">
        <v>0</v>
      </c>
      <c r="AF16">
        <v>-1.0289999999999999</v>
      </c>
      <c r="AG16">
        <v>-4.0759999999999996</v>
      </c>
      <c r="AH16">
        <v>0</v>
      </c>
      <c r="AI16">
        <v>0</v>
      </c>
      <c r="AJ16">
        <v>0</v>
      </c>
      <c r="AK16">
        <v>0</v>
      </c>
      <c r="AL16">
        <v>11.706</v>
      </c>
      <c r="AM16">
        <v>0</v>
      </c>
      <c r="AN16">
        <v>3.6150000000000002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1.1120000000000001</v>
      </c>
      <c r="AV16">
        <v>0</v>
      </c>
      <c r="AW16">
        <v>2.8000000000000001E-2</v>
      </c>
      <c r="AX16">
        <v>15.668999999999899</v>
      </c>
      <c r="AY16">
        <v>-4.0759999999999996</v>
      </c>
      <c r="AZ16">
        <v>2.5310000000000001</v>
      </c>
      <c r="BA16">
        <v>0</v>
      </c>
      <c r="BB16">
        <v>3.2450000000000001</v>
      </c>
      <c r="BC16">
        <v>4.9119999999999999</v>
      </c>
      <c r="BD16">
        <v>60.082000000000001</v>
      </c>
      <c r="BE16">
        <v>18.138999999999999</v>
      </c>
      <c r="BF16">
        <v>34.527999999999999</v>
      </c>
      <c r="BG16">
        <v>3.532</v>
      </c>
      <c r="BH16">
        <v>1.1379999999999999</v>
      </c>
      <c r="BI16">
        <v>1.772</v>
      </c>
      <c r="BJ16">
        <v>0</v>
      </c>
      <c r="BK16">
        <v>18.308</v>
      </c>
      <c r="BL16">
        <v>3.25</v>
      </c>
      <c r="BM16">
        <v>0</v>
      </c>
      <c r="BN16">
        <v>5.3730000000000002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1.772</v>
      </c>
      <c r="CD16">
        <v>5.3730000000000002</v>
      </c>
      <c r="CE16">
        <v>18.308</v>
      </c>
      <c r="CF16">
        <v>3.25</v>
      </c>
      <c r="CG16">
        <v>1.9E-2</v>
      </c>
      <c r="CH16">
        <v>0</v>
      </c>
      <c r="CI16">
        <v>0</v>
      </c>
      <c r="CJ16">
        <v>1.9E-2</v>
      </c>
      <c r="CK16">
        <v>0</v>
      </c>
      <c r="CL16">
        <v>0</v>
      </c>
      <c r="CM16">
        <v>0</v>
      </c>
      <c r="CN16">
        <v>0</v>
      </c>
      <c r="CO16">
        <v>7.3</v>
      </c>
      <c r="CP16">
        <v>0.45700000000000002</v>
      </c>
      <c r="CQ16">
        <v>754.28</v>
      </c>
      <c r="CR16">
        <v>372.61399999999998</v>
      </c>
      <c r="CS16">
        <v>1126.894</v>
      </c>
      <c r="CT16">
        <v>10.689</v>
      </c>
      <c r="CU16">
        <v>44.073</v>
      </c>
      <c r="CV16">
        <v>54.762</v>
      </c>
      <c r="CW16">
        <v>66.911000000000001</v>
      </c>
      <c r="CX16">
        <v>1248.567</v>
      </c>
      <c r="CY16">
        <v>2669.1909999999998</v>
      </c>
      <c r="CZ16">
        <v>62.877000000000002</v>
      </c>
      <c r="DA16">
        <v>44742.06</v>
      </c>
      <c r="DB16">
        <v>729</v>
      </c>
      <c r="DC16">
        <v>13745</v>
      </c>
      <c r="DD16">
        <v>82</v>
      </c>
      <c r="DE16">
        <v>14</v>
      </c>
      <c r="DF16">
        <v>1518</v>
      </c>
      <c r="DG16">
        <v>253</v>
      </c>
      <c r="DH16">
        <v>122</v>
      </c>
      <c r="DI16">
        <v>950.69</v>
      </c>
      <c r="DJ16">
        <v>7939</v>
      </c>
      <c r="DK16">
        <v>298334</v>
      </c>
      <c r="DL16">
        <v>60</v>
      </c>
      <c r="DM16">
        <v>7</v>
      </c>
      <c r="DN16">
        <v>3084</v>
      </c>
      <c r="DO16">
        <v>4419</v>
      </c>
      <c r="DP16">
        <v>8330</v>
      </c>
      <c r="DQ16">
        <v>427</v>
      </c>
      <c r="DR16">
        <v>195</v>
      </c>
      <c r="DS16">
        <v>16455</v>
      </c>
      <c r="DT16">
        <v>13510</v>
      </c>
      <c r="DU16">
        <v>153</v>
      </c>
      <c r="DV16">
        <v>188</v>
      </c>
      <c r="DW16">
        <v>708</v>
      </c>
      <c r="DX16">
        <v>0</v>
      </c>
      <c r="DY16">
        <v>0</v>
      </c>
      <c r="DZ16">
        <v>28</v>
      </c>
      <c r="EA16">
        <v>0</v>
      </c>
      <c r="EB16">
        <v>1077</v>
      </c>
      <c r="EC16">
        <v>0</v>
      </c>
      <c r="ED16">
        <v>0</v>
      </c>
      <c r="EE16">
        <v>0</v>
      </c>
      <c r="EF16">
        <v>1079</v>
      </c>
      <c r="EG16">
        <v>1079</v>
      </c>
      <c r="EH16">
        <v>0</v>
      </c>
      <c r="EI16">
        <v>0</v>
      </c>
      <c r="EJ16">
        <v>13</v>
      </c>
      <c r="EK16">
        <v>345</v>
      </c>
      <c r="EL16">
        <v>721</v>
      </c>
      <c r="EM16">
        <v>1079</v>
      </c>
      <c r="EN16">
        <v>0</v>
      </c>
      <c r="EO16">
        <v>0</v>
      </c>
      <c r="EP16">
        <v>2</v>
      </c>
      <c r="EQ16">
        <v>207</v>
      </c>
      <c r="ER16">
        <v>869</v>
      </c>
      <c r="ES16">
        <v>1078</v>
      </c>
      <c r="ET16">
        <v>0</v>
      </c>
      <c r="EU16">
        <v>0</v>
      </c>
      <c r="EV16">
        <v>542</v>
      </c>
      <c r="EW16">
        <v>0</v>
      </c>
      <c r="EX16">
        <v>0</v>
      </c>
      <c r="EY16">
        <v>21</v>
      </c>
      <c r="EZ16">
        <v>25</v>
      </c>
      <c r="FA16">
        <v>588</v>
      </c>
      <c r="FB16">
        <v>0</v>
      </c>
      <c r="FC16">
        <v>0</v>
      </c>
      <c r="FD16">
        <v>0</v>
      </c>
      <c r="FE16">
        <v>588</v>
      </c>
      <c r="FF16">
        <v>588</v>
      </c>
      <c r="FG16">
        <v>0</v>
      </c>
      <c r="FH16">
        <v>0</v>
      </c>
      <c r="FI16">
        <v>18</v>
      </c>
      <c r="FJ16">
        <v>512</v>
      </c>
      <c r="FK16">
        <v>58</v>
      </c>
      <c r="FL16">
        <v>588</v>
      </c>
      <c r="FM16">
        <v>0</v>
      </c>
      <c r="FN16">
        <v>0</v>
      </c>
      <c r="FO16">
        <v>22</v>
      </c>
      <c r="FP16">
        <v>177</v>
      </c>
      <c r="FQ16">
        <v>390</v>
      </c>
      <c r="FR16">
        <v>589</v>
      </c>
      <c r="FS16">
        <v>0</v>
      </c>
      <c r="FT16">
        <v>0</v>
      </c>
      <c r="FU16">
        <v>2630</v>
      </c>
      <c r="FV16">
        <v>0</v>
      </c>
      <c r="FW16">
        <v>0</v>
      </c>
      <c r="FX16">
        <v>178</v>
      </c>
      <c r="FY16">
        <v>93</v>
      </c>
      <c r="FZ16">
        <v>2901</v>
      </c>
      <c r="GA16">
        <v>0</v>
      </c>
      <c r="GB16">
        <v>0</v>
      </c>
      <c r="GC16">
        <v>60</v>
      </c>
      <c r="GD16">
        <v>2840</v>
      </c>
      <c r="GE16">
        <v>2900</v>
      </c>
      <c r="GF16">
        <v>0</v>
      </c>
      <c r="GG16">
        <v>0</v>
      </c>
      <c r="GH16">
        <v>429</v>
      </c>
      <c r="GI16">
        <v>2344</v>
      </c>
      <c r="GJ16">
        <v>127</v>
      </c>
      <c r="GK16">
        <v>2900</v>
      </c>
      <c r="GL16">
        <v>0</v>
      </c>
      <c r="GM16">
        <v>0</v>
      </c>
      <c r="GN16">
        <v>855</v>
      </c>
      <c r="GO16">
        <v>1171</v>
      </c>
      <c r="GP16">
        <v>874</v>
      </c>
      <c r="GQ16">
        <v>2900</v>
      </c>
      <c r="GR16">
        <v>0</v>
      </c>
      <c r="GS16">
        <v>1649</v>
      </c>
      <c r="GT16">
        <v>6059</v>
      </c>
      <c r="GU16">
        <v>0</v>
      </c>
      <c r="GV16">
        <v>0</v>
      </c>
      <c r="GW16">
        <v>2435</v>
      </c>
      <c r="GX16">
        <v>2044</v>
      </c>
      <c r="GY16">
        <v>12187</v>
      </c>
      <c r="GZ16">
        <v>0</v>
      </c>
      <c r="HA16">
        <v>0</v>
      </c>
      <c r="HB16">
        <v>1215</v>
      </c>
      <c r="HC16">
        <v>10972</v>
      </c>
      <c r="HD16">
        <v>12187</v>
      </c>
      <c r="HE16">
        <v>0</v>
      </c>
      <c r="HF16">
        <v>2103</v>
      </c>
      <c r="HG16">
        <v>3326</v>
      </c>
      <c r="HH16">
        <v>6757</v>
      </c>
      <c r="HI16">
        <v>0</v>
      </c>
      <c r="HJ16">
        <v>12186</v>
      </c>
      <c r="HK16">
        <v>0</v>
      </c>
      <c r="HL16">
        <v>0</v>
      </c>
      <c r="HM16">
        <v>5776</v>
      </c>
      <c r="HN16">
        <v>3132</v>
      </c>
      <c r="HO16">
        <v>3279</v>
      </c>
      <c r="HP16">
        <v>12187</v>
      </c>
      <c r="HQ16">
        <v>0</v>
      </c>
      <c r="HR16">
        <v>1900</v>
      </c>
      <c r="HS16">
        <v>1108</v>
      </c>
      <c r="HT16">
        <v>0</v>
      </c>
      <c r="HU16">
        <v>2660</v>
      </c>
      <c r="HV16">
        <v>0</v>
      </c>
      <c r="HW16">
        <v>3688</v>
      </c>
      <c r="HX16">
        <v>9356</v>
      </c>
      <c r="HY16">
        <v>0</v>
      </c>
      <c r="HZ16">
        <v>0</v>
      </c>
      <c r="IA16">
        <v>6348</v>
      </c>
      <c r="IB16">
        <v>3008</v>
      </c>
      <c r="IC16">
        <v>9356</v>
      </c>
      <c r="ID16">
        <v>0</v>
      </c>
      <c r="IE16">
        <v>2201</v>
      </c>
      <c r="IF16">
        <v>2443</v>
      </c>
      <c r="IG16">
        <v>4712</v>
      </c>
      <c r="IH16">
        <v>0</v>
      </c>
      <c r="II16">
        <v>9356</v>
      </c>
      <c r="IJ16">
        <v>0</v>
      </c>
      <c r="IK16">
        <v>877</v>
      </c>
      <c r="IL16">
        <v>4724</v>
      </c>
      <c r="IM16">
        <v>1855</v>
      </c>
      <c r="IN16">
        <v>1900</v>
      </c>
      <c r="IO16">
        <v>9356</v>
      </c>
      <c r="IP16">
        <v>0</v>
      </c>
      <c r="IQ16">
        <v>20497</v>
      </c>
      <c r="IR16">
        <v>6504</v>
      </c>
      <c r="IS16">
        <v>0</v>
      </c>
      <c r="IT16">
        <v>115076</v>
      </c>
      <c r="IU16">
        <v>1712</v>
      </c>
      <c r="IV16">
        <v>9080</v>
      </c>
      <c r="IW16">
        <v>152869</v>
      </c>
      <c r="IX16">
        <v>0</v>
      </c>
      <c r="IY16">
        <v>0</v>
      </c>
      <c r="IZ16">
        <v>15806</v>
      </c>
      <c r="JA16">
        <v>137063</v>
      </c>
      <c r="JB16">
        <v>152869</v>
      </c>
      <c r="JC16">
        <v>0</v>
      </c>
      <c r="JD16">
        <v>3119</v>
      </c>
      <c r="JE16">
        <v>4702</v>
      </c>
      <c r="JF16">
        <v>145048</v>
      </c>
      <c r="JG16">
        <v>0</v>
      </c>
      <c r="JH16">
        <v>152869</v>
      </c>
      <c r="JI16">
        <v>0</v>
      </c>
      <c r="JJ16">
        <v>3607</v>
      </c>
      <c r="JK16">
        <v>12164</v>
      </c>
      <c r="JL16">
        <v>35527</v>
      </c>
      <c r="JM16">
        <v>101571</v>
      </c>
      <c r="JN16">
        <v>152869</v>
      </c>
      <c r="JO16">
        <v>153</v>
      </c>
      <c r="JP16">
        <v>24234</v>
      </c>
      <c r="JQ16">
        <v>17551</v>
      </c>
      <c r="JR16">
        <v>0</v>
      </c>
      <c r="JS16">
        <v>117736</v>
      </c>
      <c r="JT16">
        <v>4374</v>
      </c>
      <c r="JU16">
        <v>14930</v>
      </c>
      <c r="JV16">
        <v>178978</v>
      </c>
      <c r="JW16">
        <v>0</v>
      </c>
      <c r="JX16">
        <v>0</v>
      </c>
      <c r="JY16">
        <v>23429</v>
      </c>
      <c r="JZ16">
        <v>155550</v>
      </c>
      <c r="KA16">
        <v>178979</v>
      </c>
      <c r="KB16">
        <v>0</v>
      </c>
      <c r="KC16">
        <v>7423</v>
      </c>
      <c r="KD16">
        <v>10931</v>
      </c>
      <c r="KE16">
        <v>159718</v>
      </c>
      <c r="KF16">
        <v>906</v>
      </c>
      <c r="KG16">
        <v>178978</v>
      </c>
      <c r="KH16">
        <v>0</v>
      </c>
      <c r="KI16">
        <v>4484</v>
      </c>
      <c r="KJ16">
        <v>23543</v>
      </c>
      <c r="KK16">
        <v>42069</v>
      </c>
      <c r="KL16">
        <v>108883</v>
      </c>
      <c r="KM16">
        <v>178979</v>
      </c>
      <c r="KN16">
        <v>15054</v>
      </c>
      <c r="KO16">
        <v>104</v>
      </c>
      <c r="KP16">
        <v>15</v>
      </c>
      <c r="KQ16">
        <v>152</v>
      </c>
      <c r="KR16">
        <v>0</v>
      </c>
      <c r="KS16">
        <v>0</v>
      </c>
      <c r="KT16">
        <v>3</v>
      </c>
      <c r="KU16">
        <v>0</v>
      </c>
      <c r="KV16">
        <v>274</v>
      </c>
      <c r="KW16">
        <v>0</v>
      </c>
      <c r="KX16">
        <v>0</v>
      </c>
      <c r="KY16">
        <v>0</v>
      </c>
      <c r="KZ16">
        <v>274</v>
      </c>
      <c r="LA16">
        <v>274</v>
      </c>
      <c r="LB16">
        <v>0</v>
      </c>
      <c r="LC16">
        <v>0</v>
      </c>
      <c r="LD16">
        <v>3</v>
      </c>
      <c r="LE16">
        <v>22</v>
      </c>
      <c r="LF16">
        <v>249</v>
      </c>
      <c r="LG16">
        <v>274</v>
      </c>
      <c r="LH16">
        <v>0</v>
      </c>
      <c r="LI16">
        <v>0</v>
      </c>
      <c r="LJ16">
        <v>1</v>
      </c>
      <c r="LK16">
        <v>10</v>
      </c>
      <c r="LL16">
        <v>263</v>
      </c>
      <c r="LM16">
        <v>274</v>
      </c>
      <c r="LN16">
        <v>0</v>
      </c>
      <c r="LO16">
        <v>0</v>
      </c>
      <c r="LP16">
        <v>25</v>
      </c>
      <c r="LQ16">
        <v>0</v>
      </c>
      <c r="LR16">
        <v>0</v>
      </c>
      <c r="LS16">
        <v>1</v>
      </c>
      <c r="LT16">
        <v>1</v>
      </c>
      <c r="LU16">
        <v>27</v>
      </c>
      <c r="LV16">
        <v>0</v>
      </c>
      <c r="LW16">
        <v>0</v>
      </c>
      <c r="LX16">
        <v>0</v>
      </c>
      <c r="LY16">
        <v>27</v>
      </c>
      <c r="LZ16">
        <v>27</v>
      </c>
      <c r="MA16">
        <v>0</v>
      </c>
      <c r="MB16">
        <v>0</v>
      </c>
      <c r="MC16">
        <v>1</v>
      </c>
      <c r="MD16">
        <v>23</v>
      </c>
      <c r="ME16">
        <v>3</v>
      </c>
      <c r="MF16">
        <v>27</v>
      </c>
      <c r="MG16">
        <v>0</v>
      </c>
      <c r="MH16">
        <v>0</v>
      </c>
      <c r="MI16">
        <v>1</v>
      </c>
      <c r="MJ16">
        <v>8</v>
      </c>
      <c r="MK16">
        <v>18</v>
      </c>
      <c r="ML16">
        <v>27</v>
      </c>
      <c r="MM16">
        <v>0</v>
      </c>
      <c r="MN16">
        <v>0</v>
      </c>
      <c r="MO16">
        <v>39</v>
      </c>
      <c r="MP16">
        <v>0</v>
      </c>
      <c r="MQ16">
        <v>0</v>
      </c>
      <c r="MR16">
        <v>3</v>
      </c>
      <c r="MS16">
        <v>2</v>
      </c>
      <c r="MT16">
        <v>44</v>
      </c>
      <c r="MU16">
        <v>0</v>
      </c>
      <c r="MV16">
        <v>0</v>
      </c>
      <c r="MW16">
        <v>1</v>
      </c>
      <c r="MX16">
        <v>43</v>
      </c>
      <c r="MY16">
        <v>44</v>
      </c>
      <c r="MZ16">
        <v>0</v>
      </c>
      <c r="NA16">
        <v>0</v>
      </c>
      <c r="NB16">
        <v>8</v>
      </c>
      <c r="NC16">
        <v>34</v>
      </c>
      <c r="ND16">
        <v>2</v>
      </c>
      <c r="NE16">
        <v>44</v>
      </c>
      <c r="NF16">
        <v>0</v>
      </c>
      <c r="NG16">
        <v>0</v>
      </c>
      <c r="NH16">
        <v>15</v>
      </c>
      <c r="NI16">
        <v>17</v>
      </c>
      <c r="NJ16">
        <v>12</v>
      </c>
      <c r="NK16">
        <v>44</v>
      </c>
      <c r="NL16">
        <v>0</v>
      </c>
      <c r="NM16">
        <v>3</v>
      </c>
      <c r="NN16">
        <v>22</v>
      </c>
      <c r="NO16">
        <v>0</v>
      </c>
      <c r="NP16">
        <v>0</v>
      </c>
      <c r="NQ16">
        <v>7</v>
      </c>
      <c r="NR16">
        <v>5</v>
      </c>
      <c r="NS16">
        <v>37</v>
      </c>
      <c r="NT16">
        <v>0</v>
      </c>
      <c r="NU16">
        <v>0</v>
      </c>
      <c r="NV16">
        <v>2</v>
      </c>
      <c r="NW16">
        <v>35</v>
      </c>
      <c r="NX16">
        <v>37</v>
      </c>
      <c r="NY16">
        <v>0</v>
      </c>
      <c r="NZ16">
        <v>6</v>
      </c>
      <c r="OA16">
        <v>10</v>
      </c>
      <c r="OB16">
        <v>21</v>
      </c>
      <c r="OC16">
        <v>0</v>
      </c>
      <c r="OD16">
        <v>37</v>
      </c>
      <c r="OE16">
        <v>0</v>
      </c>
      <c r="OF16">
        <v>0</v>
      </c>
      <c r="OG16">
        <v>19</v>
      </c>
      <c r="OH16">
        <v>9</v>
      </c>
      <c r="OI16">
        <v>9</v>
      </c>
      <c r="OJ16">
        <v>37</v>
      </c>
      <c r="OK16">
        <v>0</v>
      </c>
      <c r="OL16">
        <v>2</v>
      </c>
      <c r="OM16">
        <v>1</v>
      </c>
      <c r="ON16">
        <v>0</v>
      </c>
      <c r="OO16">
        <v>2</v>
      </c>
      <c r="OP16">
        <v>0</v>
      </c>
      <c r="OQ16">
        <v>4</v>
      </c>
      <c r="OR16">
        <v>9</v>
      </c>
      <c r="OS16">
        <v>0</v>
      </c>
      <c r="OT16">
        <v>0</v>
      </c>
      <c r="OU16">
        <v>6</v>
      </c>
      <c r="OV16">
        <v>3</v>
      </c>
      <c r="OW16">
        <v>9</v>
      </c>
      <c r="OX16">
        <v>0</v>
      </c>
      <c r="OY16">
        <v>2</v>
      </c>
      <c r="OZ16">
        <v>2</v>
      </c>
      <c r="PA16">
        <v>5</v>
      </c>
      <c r="PB16">
        <v>0</v>
      </c>
      <c r="PC16">
        <v>9</v>
      </c>
      <c r="PD16">
        <v>0</v>
      </c>
      <c r="PE16">
        <v>1</v>
      </c>
      <c r="PF16">
        <v>4</v>
      </c>
      <c r="PG16">
        <v>2</v>
      </c>
      <c r="PH16">
        <v>2</v>
      </c>
      <c r="PI16">
        <v>9</v>
      </c>
      <c r="PJ16">
        <v>0</v>
      </c>
      <c r="PK16">
        <v>7</v>
      </c>
      <c r="PL16">
        <v>1</v>
      </c>
      <c r="PM16">
        <v>0</v>
      </c>
      <c r="PN16">
        <v>8</v>
      </c>
      <c r="PO16">
        <v>1</v>
      </c>
      <c r="PP16">
        <v>4</v>
      </c>
      <c r="PQ16">
        <v>21</v>
      </c>
      <c r="PR16">
        <v>0</v>
      </c>
      <c r="PS16">
        <v>0</v>
      </c>
      <c r="PT16">
        <v>6</v>
      </c>
      <c r="PU16">
        <v>15</v>
      </c>
      <c r="PV16">
        <v>21</v>
      </c>
      <c r="PW16">
        <v>0</v>
      </c>
      <c r="PX16">
        <v>1</v>
      </c>
      <c r="PY16">
        <v>2</v>
      </c>
      <c r="PZ16">
        <v>18</v>
      </c>
      <c r="QA16">
        <v>0</v>
      </c>
      <c r="QB16">
        <v>21</v>
      </c>
      <c r="QC16">
        <v>0</v>
      </c>
      <c r="QD16">
        <v>1</v>
      </c>
      <c r="QE16">
        <v>5</v>
      </c>
      <c r="QF16">
        <v>4</v>
      </c>
      <c r="QG16">
        <v>11</v>
      </c>
      <c r="QH16">
        <v>21</v>
      </c>
      <c r="QI16">
        <v>104</v>
      </c>
      <c r="QJ16">
        <v>27</v>
      </c>
      <c r="QK16">
        <v>240</v>
      </c>
      <c r="QL16">
        <v>0</v>
      </c>
      <c r="QM16">
        <v>10</v>
      </c>
      <c r="QN16">
        <v>15</v>
      </c>
      <c r="QO16">
        <v>16</v>
      </c>
      <c r="QP16">
        <v>412</v>
      </c>
      <c r="QQ16">
        <v>0</v>
      </c>
      <c r="QR16">
        <v>0</v>
      </c>
      <c r="QS16">
        <v>15</v>
      </c>
      <c r="QT16">
        <v>397</v>
      </c>
      <c r="QU16">
        <v>412</v>
      </c>
      <c r="QV16">
        <v>0</v>
      </c>
      <c r="QW16">
        <v>9</v>
      </c>
      <c r="QX16">
        <v>26</v>
      </c>
      <c r="QY16">
        <v>123</v>
      </c>
      <c r="QZ16">
        <v>254</v>
      </c>
      <c r="RA16">
        <v>412</v>
      </c>
      <c r="RB16">
        <v>0</v>
      </c>
      <c r="RC16">
        <v>2</v>
      </c>
      <c r="RD16">
        <v>45</v>
      </c>
      <c r="RE16">
        <v>50</v>
      </c>
      <c r="RF16">
        <v>315</v>
      </c>
      <c r="RG16">
        <v>412</v>
      </c>
      <c r="RH16">
        <v>2920.0830000000001</v>
      </c>
      <c r="RI16">
        <v>0</v>
      </c>
      <c r="RJ16">
        <v>9.7609999999999992</v>
      </c>
      <c r="RK16">
        <v>0</v>
      </c>
      <c r="RL16">
        <v>0</v>
      </c>
      <c r="RM16">
        <v>1.6870000000000001</v>
      </c>
      <c r="RN16">
        <v>0</v>
      </c>
      <c r="RO16">
        <v>0</v>
      </c>
      <c r="RP16">
        <v>0</v>
      </c>
      <c r="RQ16">
        <v>0</v>
      </c>
      <c r="RR16">
        <v>68.2</v>
      </c>
      <c r="RS16">
        <v>0</v>
      </c>
      <c r="RT16">
        <v>68.2</v>
      </c>
      <c r="RU16">
        <v>0.41799999999999998</v>
      </c>
      <c r="RV16">
        <v>28.3</v>
      </c>
      <c r="RW16">
        <v>0</v>
      </c>
      <c r="RX16">
        <v>28.3</v>
      </c>
      <c r="RY16">
        <v>0</v>
      </c>
      <c r="RZ16">
        <v>590</v>
      </c>
      <c r="SA16">
        <v>855</v>
      </c>
      <c r="SB16">
        <v>1445</v>
      </c>
      <c r="SC16">
        <v>18170729</v>
      </c>
      <c r="SD16">
        <v>0</v>
      </c>
      <c r="SE16">
        <v>0</v>
      </c>
      <c r="SF16">
        <v>1067</v>
      </c>
      <c r="SG16">
        <v>1067</v>
      </c>
      <c r="SH16">
        <v>0</v>
      </c>
      <c r="SI16">
        <v>0.13200000000000001</v>
      </c>
      <c r="SJ16">
        <v>0</v>
      </c>
      <c r="SK16">
        <v>0</v>
      </c>
      <c r="SL16">
        <v>0</v>
      </c>
      <c r="SM16">
        <v>1</v>
      </c>
      <c r="SN16">
        <v>0</v>
      </c>
      <c r="SO16">
        <v>0</v>
      </c>
      <c r="SP16">
        <v>0</v>
      </c>
      <c r="SQ16">
        <v>0</v>
      </c>
      <c r="SR16">
        <v>1</v>
      </c>
      <c r="SS16">
        <v>0</v>
      </c>
      <c r="ST16">
        <v>0</v>
      </c>
      <c r="SU16">
        <v>0</v>
      </c>
      <c r="SV16">
        <v>1</v>
      </c>
      <c r="SW16">
        <v>0</v>
      </c>
      <c r="SX16">
        <v>1</v>
      </c>
      <c r="SY16">
        <v>0</v>
      </c>
      <c r="SZ16">
        <v>0</v>
      </c>
      <c r="TA16">
        <v>0</v>
      </c>
      <c r="TB16">
        <v>0</v>
      </c>
      <c r="TC16">
        <v>0</v>
      </c>
      <c r="TD16">
        <v>0</v>
      </c>
      <c r="TE16">
        <v>0</v>
      </c>
      <c r="TF16">
        <v>0</v>
      </c>
      <c r="TG16">
        <v>0</v>
      </c>
      <c r="TH16">
        <v>0</v>
      </c>
      <c r="TI16">
        <v>0</v>
      </c>
      <c r="TJ16">
        <v>0</v>
      </c>
      <c r="TK16">
        <v>0</v>
      </c>
      <c r="TL16">
        <v>0</v>
      </c>
      <c r="TM16">
        <v>0</v>
      </c>
      <c r="TN16">
        <v>175971.636</v>
      </c>
      <c r="TO16">
        <v>39805.758000000002</v>
      </c>
      <c r="TP16">
        <v>215777.394</v>
      </c>
      <c r="TQ16">
        <v>1307</v>
      </c>
      <c r="TR16">
        <v>34</v>
      </c>
      <c r="TS16">
        <v>0</v>
      </c>
      <c r="TT16">
        <v>0</v>
      </c>
      <c r="TU16">
        <v>1737</v>
      </c>
      <c r="TV16">
        <v>6933</v>
      </c>
      <c r="TW16">
        <v>2425509</v>
      </c>
      <c r="TX16">
        <v>0.40040470843456899</v>
      </c>
      <c r="TY16">
        <v>0.32309725391772298</v>
      </c>
      <c r="TZ16">
        <v>1264.52079173122</v>
      </c>
      <c r="UA16">
        <v>6.5825483226051</v>
      </c>
      <c r="UB16">
        <v>44.946077315667601</v>
      </c>
      <c r="UC16">
        <v>2642593.7999999998</v>
      </c>
      <c r="UD16">
        <v>14.963199359891</v>
      </c>
      <c r="UE16">
        <v>14.2607656738406</v>
      </c>
    </row>
    <row r="17" spans="1:583">
      <c r="A17" t="str">
        <v>NES17</v>
      </c>
      <c r="B17" s="1" t="s">
        <v>12</v>
      </c>
      <c r="C17" s="1" t="s">
        <v>6</v>
      </c>
      <c r="D17" s="1">
        <v>1.0263438654082899</v>
      </c>
      <c r="E17">
        <v>5.2480000000000002</v>
      </c>
      <c r="F17">
        <v>0</v>
      </c>
      <c r="G17">
        <v>1.1279999999999999</v>
      </c>
      <c r="H17">
        <v>0</v>
      </c>
      <c r="I17">
        <v>8.3729999999999993</v>
      </c>
      <c r="J17">
        <v>0.13100000000000001</v>
      </c>
      <c r="K17">
        <v>22.405999999999999</v>
      </c>
      <c r="L17">
        <v>15.045999999999999</v>
      </c>
      <c r="M17">
        <v>9.0980000000000008</v>
      </c>
      <c r="N17">
        <v>12.16</v>
      </c>
      <c r="O17">
        <v>0</v>
      </c>
      <c r="P17">
        <v>1.49</v>
      </c>
      <c r="Q17">
        <v>0</v>
      </c>
      <c r="R17">
        <v>0</v>
      </c>
      <c r="S17">
        <v>1.214</v>
      </c>
      <c r="T17">
        <v>26.094999999999999</v>
      </c>
      <c r="U17">
        <v>0</v>
      </c>
      <c r="V17">
        <v>22.486999999999998</v>
      </c>
      <c r="W17">
        <v>4.0000000000000001E-3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3.347</v>
      </c>
      <c r="AD17">
        <v>0</v>
      </c>
      <c r="AE17">
        <v>0.88800000000000001</v>
      </c>
      <c r="AF17">
        <v>0.41399999999999998</v>
      </c>
      <c r="AG17">
        <v>-8.0589999999999993</v>
      </c>
      <c r="AH17">
        <v>0</v>
      </c>
      <c r="AI17">
        <v>0</v>
      </c>
      <c r="AJ17">
        <v>0</v>
      </c>
      <c r="AK17">
        <v>2.5000000000000001E-2</v>
      </c>
      <c r="AL17">
        <v>10.09</v>
      </c>
      <c r="AM17">
        <v>0</v>
      </c>
      <c r="AN17">
        <v>2.544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1.554</v>
      </c>
      <c r="AV17">
        <v>0</v>
      </c>
      <c r="AW17">
        <v>0</v>
      </c>
      <c r="AX17">
        <v>17.826000000000001</v>
      </c>
      <c r="AY17">
        <v>-8.0589999999999993</v>
      </c>
      <c r="AZ17">
        <v>2.6179999999999999</v>
      </c>
      <c r="BA17">
        <v>0</v>
      </c>
      <c r="BB17">
        <v>8.3729999999999993</v>
      </c>
      <c r="BC17">
        <v>1.3699999999999899</v>
      </c>
      <c r="BD17">
        <v>63.491999999999997</v>
      </c>
      <c r="BE17">
        <v>15.045999999999999</v>
      </c>
      <c r="BF17">
        <v>35.016999999999904</v>
      </c>
      <c r="BG17">
        <v>0.79100000000000004</v>
      </c>
      <c r="BH17">
        <v>0.995</v>
      </c>
      <c r="BI17">
        <v>2.5720000000000001</v>
      </c>
      <c r="BJ17">
        <v>4.0000000000000001E-3</v>
      </c>
      <c r="BK17">
        <v>8.56</v>
      </c>
      <c r="BL17">
        <v>4.4489999999999998</v>
      </c>
      <c r="BM17">
        <v>0</v>
      </c>
      <c r="BN17">
        <v>2.0779999999999998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2.5720000000000001</v>
      </c>
      <c r="CD17">
        <v>2.0819999999999999</v>
      </c>
      <c r="CE17">
        <v>8.56</v>
      </c>
      <c r="CF17">
        <v>4.4489999999999998</v>
      </c>
      <c r="CG17">
        <v>0.02</v>
      </c>
      <c r="CH17">
        <v>0</v>
      </c>
      <c r="CI17">
        <v>0</v>
      </c>
      <c r="CJ17">
        <v>0.02</v>
      </c>
      <c r="CK17">
        <v>0</v>
      </c>
      <c r="CL17">
        <v>0</v>
      </c>
      <c r="CM17">
        <v>0</v>
      </c>
      <c r="CN17">
        <v>0</v>
      </c>
      <c r="CO17">
        <v>8.31</v>
      </c>
      <c r="CP17">
        <v>0.59899999999999998</v>
      </c>
      <c r="CQ17">
        <v>737.50400000000002</v>
      </c>
      <c r="CR17">
        <v>394.11</v>
      </c>
      <c r="CS17">
        <v>1131.614</v>
      </c>
      <c r="CT17">
        <v>10.494</v>
      </c>
      <c r="CU17">
        <v>44.11</v>
      </c>
      <c r="CV17">
        <v>54.603999999999999</v>
      </c>
      <c r="CW17">
        <v>69.578999999999994</v>
      </c>
      <c r="CX17">
        <v>1255.797</v>
      </c>
      <c r="CY17">
        <v>2678.1289999999999</v>
      </c>
      <c r="CZ17">
        <v>74.239999999999995</v>
      </c>
      <c r="DA17">
        <v>44750.321000000004</v>
      </c>
      <c r="DB17">
        <v>931</v>
      </c>
      <c r="DC17">
        <v>13283</v>
      </c>
      <c r="DD17">
        <v>106</v>
      </c>
      <c r="DE17">
        <v>21</v>
      </c>
      <c r="DF17">
        <v>1511</v>
      </c>
      <c r="DG17">
        <v>254</v>
      </c>
      <c r="DH17">
        <v>121</v>
      </c>
      <c r="DI17">
        <v>985.08</v>
      </c>
      <c r="DJ17">
        <v>8029</v>
      </c>
      <c r="DK17">
        <v>323236</v>
      </c>
      <c r="DL17">
        <v>78</v>
      </c>
      <c r="DM17">
        <v>9</v>
      </c>
      <c r="DN17">
        <v>3087</v>
      </c>
      <c r="DO17">
        <v>4428</v>
      </c>
      <c r="DP17">
        <v>8335</v>
      </c>
      <c r="DQ17">
        <v>428</v>
      </c>
      <c r="DR17">
        <v>195</v>
      </c>
      <c r="DS17">
        <v>16473</v>
      </c>
      <c r="DT17">
        <v>13510</v>
      </c>
      <c r="DU17">
        <v>154</v>
      </c>
      <c r="DV17">
        <v>200</v>
      </c>
      <c r="DW17">
        <v>719</v>
      </c>
      <c r="DX17">
        <v>0</v>
      </c>
      <c r="DY17">
        <v>0</v>
      </c>
      <c r="DZ17">
        <v>29</v>
      </c>
      <c r="EA17">
        <v>0</v>
      </c>
      <c r="EB17">
        <v>1102</v>
      </c>
      <c r="EC17">
        <v>0</v>
      </c>
      <c r="ED17">
        <v>0</v>
      </c>
      <c r="EE17">
        <v>0</v>
      </c>
      <c r="EF17">
        <v>1102</v>
      </c>
      <c r="EG17">
        <v>1102</v>
      </c>
      <c r="EH17">
        <v>0</v>
      </c>
      <c r="EI17">
        <v>0</v>
      </c>
      <c r="EJ17">
        <v>13</v>
      </c>
      <c r="EK17">
        <v>365</v>
      </c>
      <c r="EL17">
        <v>724</v>
      </c>
      <c r="EM17">
        <v>1102</v>
      </c>
      <c r="EN17">
        <v>0</v>
      </c>
      <c r="EO17">
        <v>0</v>
      </c>
      <c r="EP17">
        <v>2</v>
      </c>
      <c r="EQ17">
        <v>227</v>
      </c>
      <c r="ER17">
        <v>873</v>
      </c>
      <c r="ES17">
        <v>1102</v>
      </c>
      <c r="ET17">
        <v>0</v>
      </c>
      <c r="EU17">
        <v>0</v>
      </c>
      <c r="EV17">
        <v>550</v>
      </c>
      <c r="EW17">
        <v>0</v>
      </c>
      <c r="EX17">
        <v>0</v>
      </c>
      <c r="EY17">
        <v>21</v>
      </c>
      <c r="EZ17">
        <v>26</v>
      </c>
      <c r="FA17">
        <v>597</v>
      </c>
      <c r="FB17">
        <v>0</v>
      </c>
      <c r="FC17">
        <v>0</v>
      </c>
      <c r="FD17">
        <v>0</v>
      </c>
      <c r="FE17">
        <v>597</v>
      </c>
      <c r="FF17">
        <v>597</v>
      </c>
      <c r="FG17">
        <v>0</v>
      </c>
      <c r="FH17">
        <v>0</v>
      </c>
      <c r="FI17">
        <v>18</v>
      </c>
      <c r="FJ17">
        <v>514</v>
      </c>
      <c r="FK17">
        <v>65</v>
      </c>
      <c r="FL17">
        <v>597</v>
      </c>
      <c r="FM17">
        <v>0</v>
      </c>
      <c r="FN17">
        <v>0</v>
      </c>
      <c r="FO17">
        <v>22</v>
      </c>
      <c r="FP17">
        <v>178</v>
      </c>
      <c r="FQ17">
        <v>398</v>
      </c>
      <c r="FR17">
        <v>598</v>
      </c>
      <c r="FS17">
        <v>0</v>
      </c>
      <c r="FT17">
        <v>0</v>
      </c>
      <c r="FU17">
        <v>2659</v>
      </c>
      <c r="FV17">
        <v>0</v>
      </c>
      <c r="FW17">
        <v>0</v>
      </c>
      <c r="FX17">
        <v>178</v>
      </c>
      <c r="FY17">
        <v>94</v>
      </c>
      <c r="FZ17">
        <v>2931</v>
      </c>
      <c r="GA17">
        <v>0</v>
      </c>
      <c r="GB17">
        <v>0</v>
      </c>
      <c r="GC17">
        <v>61</v>
      </c>
      <c r="GD17">
        <v>2870</v>
      </c>
      <c r="GE17">
        <v>2931</v>
      </c>
      <c r="GF17">
        <v>0</v>
      </c>
      <c r="GG17">
        <v>0</v>
      </c>
      <c r="GH17">
        <v>433</v>
      </c>
      <c r="GI17">
        <v>2370</v>
      </c>
      <c r="GJ17">
        <v>127</v>
      </c>
      <c r="GK17">
        <v>2930</v>
      </c>
      <c r="GL17">
        <v>0</v>
      </c>
      <c r="GM17">
        <v>0</v>
      </c>
      <c r="GN17">
        <v>863</v>
      </c>
      <c r="GO17">
        <v>1185</v>
      </c>
      <c r="GP17">
        <v>883</v>
      </c>
      <c r="GQ17">
        <v>2931</v>
      </c>
      <c r="GR17">
        <v>0</v>
      </c>
      <c r="GS17">
        <v>1767</v>
      </c>
      <c r="GT17">
        <v>6123</v>
      </c>
      <c r="GU17">
        <v>0</v>
      </c>
      <c r="GV17">
        <v>0</v>
      </c>
      <c r="GW17">
        <v>2459</v>
      </c>
      <c r="GX17">
        <v>2077</v>
      </c>
      <c r="GY17">
        <v>12426</v>
      </c>
      <c r="GZ17">
        <v>0</v>
      </c>
      <c r="HA17">
        <v>0</v>
      </c>
      <c r="HB17">
        <v>1855</v>
      </c>
      <c r="HC17">
        <v>10570</v>
      </c>
      <c r="HD17">
        <v>12425</v>
      </c>
      <c r="HE17">
        <v>0</v>
      </c>
      <c r="HF17">
        <v>2126</v>
      </c>
      <c r="HG17">
        <v>3373</v>
      </c>
      <c r="HH17">
        <v>6926</v>
      </c>
      <c r="HI17">
        <v>0</v>
      </c>
      <c r="HJ17">
        <v>12425</v>
      </c>
      <c r="HK17">
        <v>0</v>
      </c>
      <c r="HL17">
        <v>0</v>
      </c>
      <c r="HM17">
        <v>5840</v>
      </c>
      <c r="HN17">
        <v>3168</v>
      </c>
      <c r="HO17">
        <v>3417</v>
      </c>
      <c r="HP17">
        <v>12425</v>
      </c>
      <c r="HQ17">
        <v>0</v>
      </c>
      <c r="HR17">
        <v>2242</v>
      </c>
      <c r="HS17">
        <v>1118</v>
      </c>
      <c r="HT17">
        <v>0</v>
      </c>
      <c r="HU17">
        <v>2825</v>
      </c>
      <c r="HV17">
        <v>0</v>
      </c>
      <c r="HW17">
        <v>3704</v>
      </c>
      <c r="HX17">
        <v>9889</v>
      </c>
      <c r="HY17">
        <v>0</v>
      </c>
      <c r="HZ17">
        <v>0</v>
      </c>
      <c r="IA17">
        <v>6528</v>
      </c>
      <c r="IB17">
        <v>3360</v>
      </c>
      <c r="IC17">
        <v>9888</v>
      </c>
      <c r="ID17">
        <v>0</v>
      </c>
      <c r="IE17">
        <v>2218</v>
      </c>
      <c r="IF17">
        <v>2610</v>
      </c>
      <c r="IG17">
        <v>5061</v>
      </c>
      <c r="IH17">
        <v>0</v>
      </c>
      <c r="II17">
        <v>9889</v>
      </c>
      <c r="IJ17">
        <v>0</v>
      </c>
      <c r="IK17">
        <v>885</v>
      </c>
      <c r="IL17">
        <v>4905</v>
      </c>
      <c r="IM17">
        <v>1857</v>
      </c>
      <c r="IN17">
        <v>2242</v>
      </c>
      <c r="IO17">
        <v>9889</v>
      </c>
      <c r="IP17">
        <v>0</v>
      </c>
      <c r="IQ17">
        <v>19012</v>
      </c>
      <c r="IR17">
        <v>6548</v>
      </c>
      <c r="IS17">
        <v>0</v>
      </c>
      <c r="IT17">
        <v>114483</v>
      </c>
      <c r="IU17">
        <v>1768</v>
      </c>
      <c r="IV17">
        <v>9002</v>
      </c>
      <c r="IW17">
        <v>150813</v>
      </c>
      <c r="IX17">
        <v>0</v>
      </c>
      <c r="IY17">
        <v>0</v>
      </c>
      <c r="IZ17">
        <v>15555</v>
      </c>
      <c r="JA17">
        <v>135258</v>
      </c>
      <c r="JB17">
        <v>150813</v>
      </c>
      <c r="JC17">
        <v>0</v>
      </c>
      <c r="JD17">
        <v>3155</v>
      </c>
      <c r="JE17">
        <v>4652</v>
      </c>
      <c r="JF17">
        <v>143006</v>
      </c>
      <c r="JG17">
        <v>0</v>
      </c>
      <c r="JH17">
        <v>150813</v>
      </c>
      <c r="JI17">
        <v>0</v>
      </c>
      <c r="JJ17">
        <v>3398</v>
      </c>
      <c r="JK17">
        <v>12086</v>
      </c>
      <c r="JL17">
        <v>35805</v>
      </c>
      <c r="JM17">
        <v>99523</v>
      </c>
      <c r="JN17">
        <v>150812</v>
      </c>
      <c r="JO17">
        <v>154</v>
      </c>
      <c r="JP17">
        <v>23221</v>
      </c>
      <c r="JQ17">
        <v>17717</v>
      </c>
      <c r="JR17">
        <v>0</v>
      </c>
      <c r="JS17">
        <v>117308</v>
      </c>
      <c r="JT17">
        <v>4455</v>
      </c>
      <c r="JU17">
        <v>14903</v>
      </c>
      <c r="JV17">
        <v>177758</v>
      </c>
      <c r="JW17">
        <v>0</v>
      </c>
      <c r="JX17">
        <v>0</v>
      </c>
      <c r="JY17">
        <v>23999</v>
      </c>
      <c r="JZ17">
        <v>153757</v>
      </c>
      <c r="KA17">
        <v>177756</v>
      </c>
      <c r="KB17">
        <v>0</v>
      </c>
      <c r="KC17">
        <v>7499</v>
      </c>
      <c r="KD17">
        <v>11099</v>
      </c>
      <c r="KE17">
        <v>158242</v>
      </c>
      <c r="KF17">
        <v>916</v>
      </c>
      <c r="KG17">
        <v>177756</v>
      </c>
      <c r="KH17">
        <v>0</v>
      </c>
      <c r="KI17">
        <v>4283</v>
      </c>
      <c r="KJ17">
        <v>23718</v>
      </c>
      <c r="KK17">
        <v>42420</v>
      </c>
      <c r="KL17">
        <v>107336</v>
      </c>
      <c r="KM17">
        <v>177757</v>
      </c>
      <c r="KN17">
        <v>12493</v>
      </c>
      <c r="KO17">
        <v>104</v>
      </c>
      <c r="KP17">
        <v>13</v>
      </c>
      <c r="KQ17">
        <v>154</v>
      </c>
      <c r="KR17">
        <v>0</v>
      </c>
      <c r="KS17">
        <v>0</v>
      </c>
      <c r="KT17">
        <v>3</v>
      </c>
      <c r="KU17">
        <v>0</v>
      </c>
      <c r="KV17">
        <v>274</v>
      </c>
      <c r="KW17">
        <v>0</v>
      </c>
      <c r="KX17">
        <v>0</v>
      </c>
      <c r="KY17">
        <v>0</v>
      </c>
      <c r="KZ17">
        <v>274</v>
      </c>
      <c r="LA17">
        <v>274</v>
      </c>
      <c r="LB17">
        <v>0</v>
      </c>
      <c r="LC17">
        <v>0</v>
      </c>
      <c r="LD17">
        <v>3</v>
      </c>
      <c r="LE17">
        <v>22</v>
      </c>
      <c r="LF17">
        <v>249</v>
      </c>
      <c r="LG17">
        <v>274</v>
      </c>
      <c r="LH17">
        <v>0</v>
      </c>
      <c r="LI17">
        <v>0</v>
      </c>
      <c r="LJ17">
        <v>1</v>
      </c>
      <c r="LK17">
        <v>10</v>
      </c>
      <c r="LL17">
        <v>263</v>
      </c>
      <c r="LM17">
        <v>274</v>
      </c>
      <c r="LN17">
        <v>0</v>
      </c>
      <c r="LO17">
        <v>0</v>
      </c>
      <c r="LP17">
        <v>25</v>
      </c>
      <c r="LQ17">
        <v>0</v>
      </c>
      <c r="LR17">
        <v>0</v>
      </c>
      <c r="LS17">
        <v>1</v>
      </c>
      <c r="LT17">
        <v>1</v>
      </c>
      <c r="LU17">
        <v>27</v>
      </c>
      <c r="LV17">
        <v>0</v>
      </c>
      <c r="LW17">
        <v>0</v>
      </c>
      <c r="LX17">
        <v>0</v>
      </c>
      <c r="LY17">
        <v>27</v>
      </c>
      <c r="LZ17">
        <v>27</v>
      </c>
      <c r="MA17">
        <v>0</v>
      </c>
      <c r="MB17">
        <v>0</v>
      </c>
      <c r="MC17">
        <v>1</v>
      </c>
      <c r="MD17">
        <v>23</v>
      </c>
      <c r="ME17">
        <v>3</v>
      </c>
      <c r="MF17">
        <v>27</v>
      </c>
      <c r="MG17">
        <v>0</v>
      </c>
      <c r="MH17">
        <v>0</v>
      </c>
      <c r="MI17">
        <v>1</v>
      </c>
      <c r="MJ17">
        <v>8</v>
      </c>
      <c r="MK17">
        <v>18</v>
      </c>
      <c r="ML17">
        <v>27</v>
      </c>
      <c r="MM17">
        <v>0</v>
      </c>
      <c r="MN17">
        <v>0</v>
      </c>
      <c r="MO17">
        <v>39</v>
      </c>
      <c r="MP17">
        <v>0</v>
      </c>
      <c r="MQ17">
        <v>0</v>
      </c>
      <c r="MR17">
        <v>3</v>
      </c>
      <c r="MS17">
        <v>2</v>
      </c>
      <c r="MT17">
        <v>44</v>
      </c>
      <c r="MU17">
        <v>0</v>
      </c>
      <c r="MV17">
        <v>0</v>
      </c>
      <c r="MW17">
        <v>1</v>
      </c>
      <c r="MX17">
        <v>43</v>
      </c>
      <c r="MY17">
        <v>44</v>
      </c>
      <c r="MZ17">
        <v>0</v>
      </c>
      <c r="NA17">
        <v>0</v>
      </c>
      <c r="NB17">
        <v>8</v>
      </c>
      <c r="NC17">
        <v>34</v>
      </c>
      <c r="ND17">
        <v>2</v>
      </c>
      <c r="NE17">
        <v>44</v>
      </c>
      <c r="NF17">
        <v>0</v>
      </c>
      <c r="NG17">
        <v>0</v>
      </c>
      <c r="NH17">
        <v>15</v>
      </c>
      <c r="NI17">
        <v>17</v>
      </c>
      <c r="NJ17">
        <v>12</v>
      </c>
      <c r="NK17">
        <v>44</v>
      </c>
      <c r="NL17">
        <v>0</v>
      </c>
      <c r="NM17">
        <v>3</v>
      </c>
      <c r="NN17">
        <v>22</v>
      </c>
      <c r="NO17">
        <v>0</v>
      </c>
      <c r="NP17">
        <v>0</v>
      </c>
      <c r="NQ17">
        <v>7</v>
      </c>
      <c r="NR17">
        <v>5</v>
      </c>
      <c r="NS17">
        <v>37</v>
      </c>
      <c r="NT17">
        <v>0</v>
      </c>
      <c r="NU17">
        <v>0</v>
      </c>
      <c r="NV17">
        <v>3</v>
      </c>
      <c r="NW17">
        <v>34</v>
      </c>
      <c r="NX17">
        <v>37</v>
      </c>
      <c r="NY17">
        <v>0</v>
      </c>
      <c r="NZ17">
        <v>6</v>
      </c>
      <c r="OA17">
        <v>10</v>
      </c>
      <c r="OB17">
        <v>21</v>
      </c>
      <c r="OC17">
        <v>0</v>
      </c>
      <c r="OD17">
        <v>37</v>
      </c>
      <c r="OE17">
        <v>0</v>
      </c>
      <c r="OF17">
        <v>0</v>
      </c>
      <c r="OG17">
        <v>19</v>
      </c>
      <c r="OH17">
        <v>9</v>
      </c>
      <c r="OI17">
        <v>9</v>
      </c>
      <c r="OJ17">
        <v>37</v>
      </c>
      <c r="OK17">
        <v>0</v>
      </c>
      <c r="OL17">
        <v>2</v>
      </c>
      <c r="OM17">
        <v>1</v>
      </c>
      <c r="ON17">
        <v>0</v>
      </c>
      <c r="OO17">
        <v>2</v>
      </c>
      <c r="OP17">
        <v>0</v>
      </c>
      <c r="OQ17">
        <v>4</v>
      </c>
      <c r="OR17">
        <v>9</v>
      </c>
      <c r="OS17">
        <v>0</v>
      </c>
      <c r="OT17">
        <v>0</v>
      </c>
      <c r="OU17">
        <v>6</v>
      </c>
      <c r="OV17">
        <v>3</v>
      </c>
      <c r="OW17">
        <v>9</v>
      </c>
      <c r="OX17">
        <v>0</v>
      </c>
      <c r="OY17">
        <v>2</v>
      </c>
      <c r="OZ17">
        <v>2</v>
      </c>
      <c r="PA17">
        <v>5</v>
      </c>
      <c r="PB17">
        <v>0</v>
      </c>
      <c r="PC17">
        <v>9</v>
      </c>
      <c r="PD17">
        <v>0</v>
      </c>
      <c r="PE17">
        <v>1</v>
      </c>
      <c r="PF17">
        <v>4</v>
      </c>
      <c r="PG17">
        <v>2</v>
      </c>
      <c r="PH17">
        <v>2</v>
      </c>
      <c r="PI17">
        <v>9</v>
      </c>
      <c r="PJ17">
        <v>0</v>
      </c>
      <c r="PK17">
        <v>7</v>
      </c>
      <c r="PL17">
        <v>1</v>
      </c>
      <c r="PM17">
        <v>0</v>
      </c>
      <c r="PN17">
        <v>8</v>
      </c>
      <c r="PO17">
        <v>1</v>
      </c>
      <c r="PP17">
        <v>4</v>
      </c>
      <c r="PQ17">
        <v>21</v>
      </c>
      <c r="PR17">
        <v>0</v>
      </c>
      <c r="PS17">
        <v>0</v>
      </c>
      <c r="PT17">
        <v>6</v>
      </c>
      <c r="PU17">
        <v>15</v>
      </c>
      <c r="PV17">
        <v>21</v>
      </c>
      <c r="PW17">
        <v>0</v>
      </c>
      <c r="PX17">
        <v>1</v>
      </c>
      <c r="PY17">
        <v>2</v>
      </c>
      <c r="PZ17">
        <v>18</v>
      </c>
      <c r="QA17">
        <v>0</v>
      </c>
      <c r="QB17">
        <v>21</v>
      </c>
      <c r="QC17">
        <v>0</v>
      </c>
      <c r="QD17">
        <v>1</v>
      </c>
      <c r="QE17">
        <v>5</v>
      </c>
      <c r="QF17">
        <v>4</v>
      </c>
      <c r="QG17">
        <v>11</v>
      </c>
      <c r="QH17">
        <v>21</v>
      </c>
      <c r="QI17">
        <v>104</v>
      </c>
      <c r="QJ17">
        <v>25</v>
      </c>
      <c r="QK17">
        <v>242</v>
      </c>
      <c r="QL17">
        <v>0</v>
      </c>
      <c r="QM17">
        <v>10</v>
      </c>
      <c r="QN17">
        <v>15</v>
      </c>
      <c r="QO17">
        <v>16</v>
      </c>
      <c r="QP17">
        <v>412</v>
      </c>
      <c r="QQ17">
        <v>0</v>
      </c>
      <c r="QR17">
        <v>0</v>
      </c>
      <c r="QS17">
        <v>16</v>
      </c>
      <c r="QT17">
        <v>396</v>
      </c>
      <c r="QU17">
        <v>412</v>
      </c>
      <c r="QV17">
        <v>0</v>
      </c>
      <c r="QW17">
        <v>9</v>
      </c>
      <c r="QX17">
        <v>26</v>
      </c>
      <c r="QY17">
        <v>123</v>
      </c>
      <c r="QZ17">
        <v>254</v>
      </c>
      <c r="RA17">
        <v>412</v>
      </c>
      <c r="RB17">
        <v>0</v>
      </c>
      <c r="RC17">
        <v>2</v>
      </c>
      <c r="RD17">
        <v>45</v>
      </c>
      <c r="RE17">
        <v>50</v>
      </c>
      <c r="RF17">
        <v>315</v>
      </c>
      <c r="RG17">
        <v>412</v>
      </c>
      <c r="RH17">
        <v>3026.3420000000001</v>
      </c>
      <c r="RI17">
        <v>0</v>
      </c>
      <c r="RJ17">
        <v>0</v>
      </c>
      <c r="RK17">
        <v>0</v>
      </c>
      <c r="RL17">
        <v>0</v>
      </c>
      <c r="RM17">
        <v>51.667000000000002</v>
      </c>
      <c r="RN17">
        <v>0</v>
      </c>
      <c r="RO17">
        <v>0</v>
      </c>
      <c r="RP17">
        <v>0</v>
      </c>
      <c r="RQ17">
        <v>0</v>
      </c>
      <c r="RR17">
        <v>67.7</v>
      </c>
      <c r="RS17">
        <v>0</v>
      </c>
      <c r="RT17">
        <v>67.7</v>
      </c>
      <c r="RU17">
        <v>0.53400000000000003</v>
      </c>
      <c r="RV17">
        <v>29.7</v>
      </c>
      <c r="RW17">
        <v>0</v>
      </c>
      <c r="RX17">
        <v>29.7</v>
      </c>
      <c r="RY17">
        <v>0</v>
      </c>
      <c r="RZ17">
        <v>662</v>
      </c>
      <c r="SA17">
        <v>877</v>
      </c>
      <c r="SB17">
        <v>1539</v>
      </c>
      <c r="SC17">
        <v>18885418</v>
      </c>
      <c r="SD17">
        <v>0</v>
      </c>
      <c r="SE17">
        <v>0</v>
      </c>
      <c r="SF17">
        <v>976</v>
      </c>
      <c r="SG17">
        <v>976</v>
      </c>
      <c r="SH17">
        <v>0</v>
      </c>
      <c r="SI17">
        <v>0.14699999999999999</v>
      </c>
      <c r="SJ17">
        <v>0</v>
      </c>
      <c r="SK17">
        <v>0</v>
      </c>
      <c r="SL17">
        <v>0</v>
      </c>
      <c r="SM17">
        <v>1</v>
      </c>
      <c r="SN17">
        <v>0</v>
      </c>
      <c r="SO17">
        <v>0</v>
      </c>
      <c r="SP17">
        <v>0</v>
      </c>
      <c r="SQ17">
        <v>0</v>
      </c>
      <c r="SR17">
        <v>1</v>
      </c>
      <c r="SS17">
        <v>0</v>
      </c>
      <c r="ST17">
        <v>0</v>
      </c>
      <c r="SU17">
        <v>0</v>
      </c>
      <c r="SV17">
        <v>1</v>
      </c>
      <c r="SW17">
        <v>0</v>
      </c>
      <c r="SX17">
        <v>1</v>
      </c>
      <c r="SY17">
        <v>0</v>
      </c>
      <c r="SZ17">
        <v>0</v>
      </c>
      <c r="TA17">
        <v>0</v>
      </c>
      <c r="TB17">
        <v>0</v>
      </c>
      <c r="TC17">
        <v>0</v>
      </c>
      <c r="TD17">
        <v>0</v>
      </c>
      <c r="TE17">
        <v>0</v>
      </c>
      <c r="TF17">
        <v>0</v>
      </c>
      <c r="TG17">
        <v>0</v>
      </c>
      <c r="TH17">
        <v>0</v>
      </c>
      <c r="TI17">
        <v>0</v>
      </c>
      <c r="TJ17">
        <v>0</v>
      </c>
      <c r="TK17">
        <v>0</v>
      </c>
      <c r="TL17">
        <v>0</v>
      </c>
      <c r="TM17">
        <v>0</v>
      </c>
      <c r="TN17">
        <v>169929.69</v>
      </c>
      <c r="TO17">
        <v>98978.731</v>
      </c>
      <c r="TP17">
        <v>268908.42099999997</v>
      </c>
      <c r="TQ17">
        <v>1307</v>
      </c>
      <c r="TR17">
        <v>34</v>
      </c>
      <c r="TS17">
        <v>0</v>
      </c>
      <c r="TT17">
        <v>0</v>
      </c>
      <c r="TU17">
        <v>1696</v>
      </c>
      <c r="TV17">
        <v>0</v>
      </c>
      <c r="TW17">
        <v>2429527</v>
      </c>
      <c r="TX17">
        <v>0.40084081589110793</v>
      </c>
      <c r="TY17">
        <v>0.32295019202117703</v>
      </c>
      <c r="TZ17">
        <v>1272.3875980748501</v>
      </c>
      <c r="UA17">
        <v>6.5875409328209296</v>
      </c>
      <c r="UB17">
        <v>45.016051516485</v>
      </c>
      <c r="UC17">
        <v>2654707.2000000002</v>
      </c>
      <c r="UD17">
        <v>15.007757419932</v>
      </c>
      <c r="UE17">
        <v>14.465512878555</v>
      </c>
    </row>
    <row r="18" spans="1:583">
      <c r="A18" t="str">
        <v>NES18</v>
      </c>
      <c r="B18" s="1" t="s">
        <v>12</v>
      </c>
      <c r="C18" s="1" t="s">
        <v>7</v>
      </c>
      <c r="D18" s="1">
        <v>1</v>
      </c>
      <c r="E18">
        <v>5.6230000000000002</v>
      </c>
      <c r="F18">
        <v>0</v>
      </c>
      <c r="G18">
        <v>1.097</v>
      </c>
      <c r="H18">
        <v>0</v>
      </c>
      <c r="I18">
        <v>5.548</v>
      </c>
      <c r="J18">
        <v>0.48399999999999999</v>
      </c>
      <c r="K18">
        <v>23.672000000000001</v>
      </c>
      <c r="L18">
        <v>17.103999999999999</v>
      </c>
      <c r="M18">
        <v>7.4569999999999999</v>
      </c>
      <c r="N18">
        <v>12.714</v>
      </c>
      <c r="O18">
        <v>0</v>
      </c>
      <c r="P18">
        <v>1.429</v>
      </c>
      <c r="Q18">
        <v>0</v>
      </c>
      <c r="R18">
        <v>0</v>
      </c>
      <c r="S18">
        <v>0.79200000000000004</v>
      </c>
      <c r="T18">
        <v>26.425999999999998</v>
      </c>
      <c r="U18">
        <v>4.0000000000000001E-3</v>
      </c>
      <c r="V18">
        <v>29.026</v>
      </c>
      <c r="W18">
        <v>8.0000000000000002E-3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3.77</v>
      </c>
      <c r="AD18">
        <v>0</v>
      </c>
      <c r="AE18">
        <v>0</v>
      </c>
      <c r="AF18">
        <v>-0.79600000000000004</v>
      </c>
      <c r="AG18">
        <v>-7.9089999999999998</v>
      </c>
      <c r="AH18">
        <v>0</v>
      </c>
      <c r="AI18">
        <v>0</v>
      </c>
      <c r="AJ18">
        <v>0</v>
      </c>
      <c r="AK18">
        <v>2.5999999999999999E-2</v>
      </c>
      <c r="AL18">
        <v>9.6850000000000005</v>
      </c>
      <c r="AM18">
        <v>0</v>
      </c>
      <c r="AN18">
        <v>5.2450000000000001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1.29</v>
      </c>
      <c r="AV18">
        <v>0</v>
      </c>
      <c r="AW18">
        <v>0</v>
      </c>
      <c r="AX18">
        <v>17.548999999999999</v>
      </c>
      <c r="AY18">
        <v>-7.9089999999999998</v>
      </c>
      <c r="AZ18">
        <v>2.5259999999999998</v>
      </c>
      <c r="BA18">
        <v>0</v>
      </c>
      <c r="BB18">
        <v>5.548</v>
      </c>
      <c r="BC18">
        <v>1.302</v>
      </c>
      <c r="BD18">
        <v>64.843000000000004</v>
      </c>
      <c r="BE18">
        <v>17.108000000000001</v>
      </c>
      <c r="BF18">
        <v>41.728000000000002</v>
      </c>
      <c r="BG18">
        <v>0.25700000000000001</v>
      </c>
      <c r="BH18">
        <v>0.11600000000000001</v>
      </c>
      <c r="BI18">
        <v>2.7480000000000002</v>
      </c>
      <c r="BJ18">
        <v>0</v>
      </c>
      <c r="BK18">
        <v>6.2229999999999999</v>
      </c>
      <c r="BL18">
        <v>4.6029999999999998</v>
      </c>
      <c r="BM18">
        <v>0</v>
      </c>
      <c r="BN18">
        <v>1.37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2.7480000000000002</v>
      </c>
      <c r="CD18">
        <v>1.37</v>
      </c>
      <c r="CE18">
        <v>6.2229999999999999</v>
      </c>
      <c r="CF18">
        <v>4.6029999999999998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8.75</v>
      </c>
      <c r="CP18">
        <v>0.377</v>
      </c>
      <c r="CQ18">
        <v>719.14800000000002</v>
      </c>
      <c r="CR18">
        <v>418.04399999999998</v>
      </c>
      <c r="CS18">
        <v>1137.192</v>
      </c>
      <c r="CT18">
        <v>10.531000000000001</v>
      </c>
      <c r="CU18">
        <v>43.884999999999998</v>
      </c>
      <c r="CV18">
        <v>54.415999999999997</v>
      </c>
      <c r="CW18">
        <v>72.403000000000006</v>
      </c>
      <c r="CX18">
        <v>1264.011</v>
      </c>
      <c r="CY18">
        <v>2616.9490000000001</v>
      </c>
      <c r="CZ18">
        <v>12.87</v>
      </c>
      <c r="DA18">
        <v>44759</v>
      </c>
      <c r="DB18">
        <v>945</v>
      </c>
      <c r="DC18">
        <v>11934</v>
      </c>
      <c r="DD18">
        <v>72</v>
      </c>
      <c r="DE18">
        <v>25</v>
      </c>
      <c r="DF18">
        <v>1415</v>
      </c>
      <c r="DG18">
        <v>255</v>
      </c>
      <c r="DH18">
        <v>121</v>
      </c>
      <c r="DI18">
        <v>1036</v>
      </c>
      <c r="DJ18">
        <v>8112</v>
      </c>
      <c r="DK18">
        <v>315275.55</v>
      </c>
      <c r="DL18">
        <v>65</v>
      </c>
      <c r="DM18">
        <v>4</v>
      </c>
      <c r="DN18">
        <v>3067</v>
      </c>
      <c r="DO18">
        <v>4452</v>
      </c>
      <c r="DP18">
        <v>8371</v>
      </c>
      <c r="DQ18">
        <v>430</v>
      </c>
      <c r="DR18">
        <v>196</v>
      </c>
      <c r="DS18">
        <v>16516</v>
      </c>
      <c r="DT18">
        <v>13510</v>
      </c>
      <c r="DU18">
        <v>125</v>
      </c>
      <c r="DV18">
        <v>189</v>
      </c>
      <c r="DW18">
        <v>751</v>
      </c>
      <c r="DX18">
        <v>0</v>
      </c>
      <c r="DY18">
        <v>0</v>
      </c>
      <c r="DZ18">
        <v>22</v>
      </c>
      <c r="EA18">
        <v>0</v>
      </c>
      <c r="EB18">
        <v>1087</v>
      </c>
      <c r="EC18">
        <v>0</v>
      </c>
      <c r="ED18">
        <v>0</v>
      </c>
      <c r="EE18">
        <v>0</v>
      </c>
      <c r="EF18">
        <v>1087</v>
      </c>
      <c r="EG18">
        <v>1087</v>
      </c>
      <c r="EH18">
        <v>0</v>
      </c>
      <c r="EI18">
        <v>0</v>
      </c>
      <c r="EJ18">
        <v>11</v>
      </c>
      <c r="EK18">
        <v>368</v>
      </c>
      <c r="EL18">
        <v>708</v>
      </c>
      <c r="EM18">
        <v>1087</v>
      </c>
      <c r="EN18">
        <v>0</v>
      </c>
      <c r="EO18">
        <v>0</v>
      </c>
      <c r="EP18">
        <v>0</v>
      </c>
      <c r="EQ18">
        <v>226</v>
      </c>
      <c r="ER18">
        <v>861</v>
      </c>
      <c r="ES18">
        <v>1087</v>
      </c>
      <c r="ET18">
        <v>0</v>
      </c>
      <c r="EU18">
        <v>0</v>
      </c>
      <c r="EV18">
        <v>567</v>
      </c>
      <c r="EW18">
        <v>0</v>
      </c>
      <c r="EX18">
        <v>0</v>
      </c>
      <c r="EY18">
        <v>21</v>
      </c>
      <c r="EZ18">
        <v>25</v>
      </c>
      <c r="FA18">
        <v>613</v>
      </c>
      <c r="FB18">
        <v>0</v>
      </c>
      <c r="FC18">
        <v>0</v>
      </c>
      <c r="FD18">
        <v>0</v>
      </c>
      <c r="FE18">
        <v>613</v>
      </c>
      <c r="FF18">
        <v>613</v>
      </c>
      <c r="FG18">
        <v>0</v>
      </c>
      <c r="FH18">
        <v>0</v>
      </c>
      <c r="FI18">
        <v>43</v>
      </c>
      <c r="FJ18">
        <v>505</v>
      </c>
      <c r="FK18">
        <v>65</v>
      </c>
      <c r="FL18">
        <v>613</v>
      </c>
      <c r="FM18">
        <v>0</v>
      </c>
      <c r="FN18">
        <v>0</v>
      </c>
      <c r="FO18">
        <v>47</v>
      </c>
      <c r="FP18">
        <v>174</v>
      </c>
      <c r="FQ18">
        <v>392</v>
      </c>
      <c r="FR18">
        <v>613</v>
      </c>
      <c r="FS18">
        <v>0</v>
      </c>
      <c r="FT18">
        <v>0</v>
      </c>
      <c r="FU18">
        <v>2611</v>
      </c>
      <c r="FV18">
        <v>0</v>
      </c>
      <c r="FW18">
        <v>0</v>
      </c>
      <c r="FX18">
        <v>175</v>
      </c>
      <c r="FY18">
        <v>92</v>
      </c>
      <c r="FZ18">
        <v>2878</v>
      </c>
      <c r="GA18">
        <v>0</v>
      </c>
      <c r="GB18">
        <v>0</v>
      </c>
      <c r="GC18">
        <v>60</v>
      </c>
      <c r="GD18">
        <v>2818</v>
      </c>
      <c r="GE18">
        <v>2878</v>
      </c>
      <c r="GF18">
        <v>0</v>
      </c>
      <c r="GG18">
        <v>0</v>
      </c>
      <c r="GH18">
        <v>425</v>
      </c>
      <c r="GI18">
        <v>2328</v>
      </c>
      <c r="GJ18">
        <v>125</v>
      </c>
      <c r="GK18">
        <v>2878</v>
      </c>
      <c r="GL18">
        <v>0</v>
      </c>
      <c r="GM18">
        <v>0</v>
      </c>
      <c r="GN18">
        <v>846</v>
      </c>
      <c r="GO18">
        <v>1165</v>
      </c>
      <c r="GP18">
        <v>867</v>
      </c>
      <c r="GQ18">
        <v>2878</v>
      </c>
      <c r="GR18">
        <v>0</v>
      </c>
      <c r="GS18">
        <v>1789</v>
      </c>
      <c r="GT18">
        <v>5950</v>
      </c>
      <c r="GU18">
        <v>0</v>
      </c>
      <c r="GV18">
        <v>0</v>
      </c>
      <c r="GW18">
        <v>2821</v>
      </c>
      <c r="GX18">
        <v>1895</v>
      </c>
      <c r="GY18">
        <v>12455</v>
      </c>
      <c r="GZ18">
        <v>0</v>
      </c>
      <c r="HA18">
        <v>0</v>
      </c>
      <c r="HB18">
        <v>1827</v>
      </c>
      <c r="HC18">
        <v>10628</v>
      </c>
      <c r="HD18">
        <v>12455</v>
      </c>
      <c r="HE18">
        <v>0</v>
      </c>
      <c r="HF18">
        <v>2096</v>
      </c>
      <c r="HG18">
        <v>3474</v>
      </c>
      <c r="HH18">
        <v>6885</v>
      </c>
      <c r="HI18">
        <v>0</v>
      </c>
      <c r="HJ18">
        <v>12455</v>
      </c>
      <c r="HK18">
        <v>0</v>
      </c>
      <c r="HL18">
        <v>784</v>
      </c>
      <c r="HM18">
        <v>5121</v>
      </c>
      <c r="HN18">
        <v>3194</v>
      </c>
      <c r="HO18">
        <v>3356</v>
      </c>
      <c r="HP18">
        <v>12455</v>
      </c>
      <c r="HQ18">
        <v>0</v>
      </c>
      <c r="HR18">
        <v>2134</v>
      </c>
      <c r="HS18">
        <v>0</v>
      </c>
      <c r="HT18">
        <v>0</v>
      </c>
      <c r="HU18">
        <v>2683</v>
      </c>
      <c r="HV18">
        <v>1210</v>
      </c>
      <c r="HW18">
        <v>3705</v>
      </c>
      <c r="HX18">
        <v>9732</v>
      </c>
      <c r="HY18">
        <v>0</v>
      </c>
      <c r="HZ18">
        <v>2101</v>
      </c>
      <c r="IA18">
        <v>5496</v>
      </c>
      <c r="IB18">
        <v>2135</v>
      </c>
      <c r="IC18">
        <v>9732</v>
      </c>
      <c r="ID18">
        <v>0</v>
      </c>
      <c r="IE18">
        <v>2202</v>
      </c>
      <c r="IF18">
        <v>2582</v>
      </c>
      <c r="IG18">
        <v>4948</v>
      </c>
      <c r="IH18">
        <v>0</v>
      </c>
      <c r="II18">
        <v>9732</v>
      </c>
      <c r="IJ18">
        <v>0</v>
      </c>
      <c r="IK18">
        <v>2102</v>
      </c>
      <c r="IL18">
        <v>3635</v>
      </c>
      <c r="IM18">
        <v>1861</v>
      </c>
      <c r="IN18">
        <v>2134</v>
      </c>
      <c r="IO18">
        <v>9732</v>
      </c>
      <c r="IP18">
        <v>0</v>
      </c>
      <c r="IQ18">
        <v>19503</v>
      </c>
      <c r="IR18">
        <v>6431</v>
      </c>
      <c r="IS18">
        <v>0</v>
      </c>
      <c r="IT18">
        <v>114308</v>
      </c>
      <c r="IU18">
        <v>1668</v>
      </c>
      <c r="IV18">
        <v>9196</v>
      </c>
      <c r="IW18">
        <v>151106</v>
      </c>
      <c r="IX18">
        <v>0</v>
      </c>
      <c r="IY18">
        <v>0</v>
      </c>
      <c r="IZ18">
        <v>15460</v>
      </c>
      <c r="JA18">
        <v>135646</v>
      </c>
      <c r="JB18">
        <v>151106</v>
      </c>
      <c r="JC18">
        <v>0</v>
      </c>
      <c r="JD18">
        <v>3101</v>
      </c>
      <c r="JE18">
        <v>4691</v>
      </c>
      <c r="JF18">
        <v>143314</v>
      </c>
      <c r="JG18">
        <v>0</v>
      </c>
      <c r="JH18">
        <v>151106</v>
      </c>
      <c r="JI18">
        <v>0</v>
      </c>
      <c r="JJ18">
        <v>3162</v>
      </c>
      <c r="JK18">
        <v>12224</v>
      </c>
      <c r="JL18">
        <v>34670</v>
      </c>
      <c r="JM18">
        <v>101050</v>
      </c>
      <c r="JN18">
        <v>151106</v>
      </c>
      <c r="JO18">
        <v>125</v>
      </c>
      <c r="JP18">
        <v>23615</v>
      </c>
      <c r="JQ18">
        <v>16310</v>
      </c>
      <c r="JR18">
        <v>0</v>
      </c>
      <c r="JS18">
        <v>116991</v>
      </c>
      <c r="JT18">
        <v>5917</v>
      </c>
      <c r="JU18">
        <v>14913</v>
      </c>
      <c r="JV18">
        <v>177871</v>
      </c>
      <c r="JW18">
        <v>0</v>
      </c>
      <c r="JX18">
        <v>2101</v>
      </c>
      <c r="JY18">
        <v>22843</v>
      </c>
      <c r="JZ18">
        <v>152927</v>
      </c>
      <c r="KA18">
        <v>177871</v>
      </c>
      <c r="KB18">
        <v>0</v>
      </c>
      <c r="KC18">
        <v>7399</v>
      </c>
      <c r="KD18">
        <v>11226</v>
      </c>
      <c r="KE18">
        <v>158348</v>
      </c>
      <c r="KF18">
        <v>898</v>
      </c>
      <c r="KG18">
        <v>177871</v>
      </c>
      <c r="KH18">
        <v>0</v>
      </c>
      <c r="KI18">
        <v>6048</v>
      </c>
      <c r="KJ18">
        <v>21873</v>
      </c>
      <c r="KK18">
        <v>41290</v>
      </c>
      <c r="KL18">
        <v>108660</v>
      </c>
      <c r="KM18">
        <v>177871</v>
      </c>
      <c r="KN18">
        <v>28771</v>
      </c>
      <c r="KO18">
        <v>90</v>
      </c>
      <c r="KP18">
        <v>11</v>
      </c>
      <c r="KQ18">
        <v>171</v>
      </c>
      <c r="KR18">
        <v>0</v>
      </c>
      <c r="KS18">
        <v>0</v>
      </c>
      <c r="KT18">
        <v>2</v>
      </c>
      <c r="KU18">
        <v>0</v>
      </c>
      <c r="KV18">
        <v>274</v>
      </c>
      <c r="KW18">
        <v>0</v>
      </c>
      <c r="KX18">
        <v>0</v>
      </c>
      <c r="KY18">
        <v>0</v>
      </c>
      <c r="KZ18">
        <v>274</v>
      </c>
      <c r="LA18">
        <v>274</v>
      </c>
      <c r="LB18">
        <v>0</v>
      </c>
      <c r="LC18">
        <v>0</v>
      </c>
      <c r="LD18">
        <v>2</v>
      </c>
      <c r="LE18">
        <v>23</v>
      </c>
      <c r="LF18">
        <v>249</v>
      </c>
      <c r="LG18">
        <v>274</v>
      </c>
      <c r="LH18">
        <v>0</v>
      </c>
      <c r="LI18">
        <v>0</v>
      </c>
      <c r="LJ18">
        <v>0</v>
      </c>
      <c r="LK18">
        <v>10</v>
      </c>
      <c r="LL18">
        <v>264</v>
      </c>
      <c r="LM18">
        <v>274</v>
      </c>
      <c r="LN18">
        <v>0</v>
      </c>
      <c r="LO18">
        <v>0</v>
      </c>
      <c r="LP18">
        <v>26</v>
      </c>
      <c r="LQ18">
        <v>0</v>
      </c>
      <c r="LR18">
        <v>0</v>
      </c>
      <c r="LS18">
        <v>1</v>
      </c>
      <c r="LT18">
        <v>1</v>
      </c>
      <c r="LU18">
        <v>28</v>
      </c>
      <c r="LV18">
        <v>0</v>
      </c>
      <c r="LW18">
        <v>0</v>
      </c>
      <c r="LX18">
        <v>0</v>
      </c>
      <c r="LY18">
        <v>28</v>
      </c>
      <c r="LZ18">
        <v>28</v>
      </c>
      <c r="MA18">
        <v>0</v>
      </c>
      <c r="MB18">
        <v>0</v>
      </c>
      <c r="MC18">
        <v>2</v>
      </c>
      <c r="MD18">
        <v>23</v>
      </c>
      <c r="ME18">
        <v>3</v>
      </c>
      <c r="MF18">
        <v>28</v>
      </c>
      <c r="MG18">
        <v>0</v>
      </c>
      <c r="MH18">
        <v>0</v>
      </c>
      <c r="MI18">
        <v>2</v>
      </c>
      <c r="MJ18">
        <v>8</v>
      </c>
      <c r="MK18">
        <v>18</v>
      </c>
      <c r="ML18">
        <v>28</v>
      </c>
      <c r="MM18">
        <v>0</v>
      </c>
      <c r="MN18">
        <v>0</v>
      </c>
      <c r="MO18">
        <v>39</v>
      </c>
      <c r="MP18">
        <v>0</v>
      </c>
      <c r="MQ18">
        <v>0</v>
      </c>
      <c r="MR18">
        <v>3</v>
      </c>
      <c r="MS18">
        <v>2</v>
      </c>
      <c r="MT18">
        <v>44</v>
      </c>
      <c r="MU18">
        <v>0</v>
      </c>
      <c r="MV18">
        <v>0</v>
      </c>
      <c r="MW18">
        <v>1</v>
      </c>
      <c r="MX18">
        <v>43</v>
      </c>
      <c r="MY18">
        <v>44</v>
      </c>
      <c r="MZ18">
        <v>0</v>
      </c>
      <c r="NA18">
        <v>0</v>
      </c>
      <c r="NB18">
        <v>8</v>
      </c>
      <c r="NC18">
        <v>34</v>
      </c>
      <c r="ND18">
        <v>2</v>
      </c>
      <c r="NE18">
        <v>44</v>
      </c>
      <c r="NF18">
        <v>0</v>
      </c>
      <c r="NG18">
        <v>0</v>
      </c>
      <c r="NH18">
        <v>15</v>
      </c>
      <c r="NI18">
        <v>17</v>
      </c>
      <c r="NJ18">
        <v>12</v>
      </c>
      <c r="NK18">
        <v>44</v>
      </c>
      <c r="NL18">
        <v>0</v>
      </c>
      <c r="NM18">
        <v>3</v>
      </c>
      <c r="NN18">
        <v>21</v>
      </c>
      <c r="NO18">
        <v>0</v>
      </c>
      <c r="NP18">
        <v>0</v>
      </c>
      <c r="NQ18">
        <v>9</v>
      </c>
      <c r="NR18">
        <v>4</v>
      </c>
      <c r="NS18">
        <v>37</v>
      </c>
      <c r="NT18">
        <v>0</v>
      </c>
      <c r="NU18">
        <v>0</v>
      </c>
      <c r="NV18">
        <v>3</v>
      </c>
      <c r="NW18">
        <v>34</v>
      </c>
      <c r="NX18">
        <v>37</v>
      </c>
      <c r="NY18">
        <v>0</v>
      </c>
      <c r="NZ18">
        <v>6</v>
      </c>
      <c r="OA18">
        <v>10</v>
      </c>
      <c r="OB18">
        <v>21</v>
      </c>
      <c r="OC18">
        <v>0</v>
      </c>
      <c r="OD18">
        <v>37</v>
      </c>
      <c r="OE18">
        <v>0</v>
      </c>
      <c r="OF18">
        <v>2</v>
      </c>
      <c r="OG18">
        <v>17</v>
      </c>
      <c r="OH18">
        <v>9</v>
      </c>
      <c r="OI18">
        <v>9</v>
      </c>
      <c r="OJ18">
        <v>37</v>
      </c>
      <c r="OK18">
        <v>0</v>
      </c>
      <c r="OL18">
        <v>2</v>
      </c>
      <c r="OM18">
        <v>0</v>
      </c>
      <c r="ON18">
        <v>0</v>
      </c>
      <c r="OO18">
        <v>2</v>
      </c>
      <c r="OP18">
        <v>1</v>
      </c>
      <c r="OQ18">
        <v>4</v>
      </c>
      <c r="OR18">
        <v>9</v>
      </c>
      <c r="OS18">
        <v>0</v>
      </c>
      <c r="OT18">
        <v>2</v>
      </c>
      <c r="OU18">
        <v>5</v>
      </c>
      <c r="OV18">
        <v>2</v>
      </c>
      <c r="OW18">
        <v>9</v>
      </c>
      <c r="OX18">
        <v>0</v>
      </c>
      <c r="OY18">
        <v>2</v>
      </c>
      <c r="OZ18">
        <v>2</v>
      </c>
      <c r="PA18">
        <v>5</v>
      </c>
      <c r="PB18">
        <v>0</v>
      </c>
      <c r="PC18">
        <v>9</v>
      </c>
      <c r="PD18">
        <v>0</v>
      </c>
      <c r="PE18">
        <v>2</v>
      </c>
      <c r="PF18">
        <v>3</v>
      </c>
      <c r="PG18">
        <v>2</v>
      </c>
      <c r="PH18">
        <v>2</v>
      </c>
      <c r="PI18">
        <v>9</v>
      </c>
      <c r="PJ18">
        <v>0</v>
      </c>
      <c r="PK18">
        <v>7</v>
      </c>
      <c r="PL18">
        <v>1</v>
      </c>
      <c r="PM18">
        <v>0</v>
      </c>
      <c r="PN18">
        <v>8</v>
      </c>
      <c r="PO18">
        <v>1</v>
      </c>
      <c r="PP18">
        <v>4</v>
      </c>
      <c r="PQ18">
        <v>21</v>
      </c>
      <c r="PR18">
        <v>0</v>
      </c>
      <c r="PS18">
        <v>0</v>
      </c>
      <c r="PT18">
        <v>6</v>
      </c>
      <c r="PU18">
        <v>15</v>
      </c>
      <c r="PV18">
        <v>21</v>
      </c>
      <c r="PW18">
        <v>0</v>
      </c>
      <c r="PX18">
        <v>1</v>
      </c>
      <c r="PY18">
        <v>2</v>
      </c>
      <c r="PZ18">
        <v>18</v>
      </c>
      <c r="QA18">
        <v>0</v>
      </c>
      <c r="QB18">
        <v>21</v>
      </c>
      <c r="QC18">
        <v>0</v>
      </c>
      <c r="QD18">
        <v>1</v>
      </c>
      <c r="QE18">
        <v>5</v>
      </c>
      <c r="QF18">
        <v>4</v>
      </c>
      <c r="QG18">
        <v>11</v>
      </c>
      <c r="QH18">
        <v>21</v>
      </c>
      <c r="QI18">
        <v>90</v>
      </c>
      <c r="QJ18">
        <v>23</v>
      </c>
      <c r="QK18">
        <v>258</v>
      </c>
      <c r="QL18">
        <v>0</v>
      </c>
      <c r="QM18">
        <v>10</v>
      </c>
      <c r="QN18">
        <v>17</v>
      </c>
      <c r="QO18">
        <v>15</v>
      </c>
      <c r="QP18">
        <v>413</v>
      </c>
      <c r="QQ18">
        <v>0</v>
      </c>
      <c r="QR18">
        <v>2</v>
      </c>
      <c r="QS18">
        <v>15</v>
      </c>
      <c r="QT18">
        <v>396</v>
      </c>
      <c r="QU18">
        <v>413</v>
      </c>
      <c r="QV18">
        <v>0</v>
      </c>
      <c r="QW18">
        <v>9</v>
      </c>
      <c r="QX18">
        <v>26</v>
      </c>
      <c r="QY18">
        <v>124</v>
      </c>
      <c r="QZ18">
        <v>254</v>
      </c>
      <c r="RA18">
        <v>413</v>
      </c>
      <c r="RB18">
        <v>0</v>
      </c>
      <c r="RC18">
        <v>5</v>
      </c>
      <c r="RD18">
        <v>42</v>
      </c>
      <c r="RE18">
        <v>50</v>
      </c>
      <c r="RF18">
        <v>316</v>
      </c>
      <c r="RG18">
        <v>413</v>
      </c>
      <c r="RH18">
        <v>2976.2579999999998</v>
      </c>
      <c r="RI18">
        <v>0</v>
      </c>
      <c r="RJ18">
        <v>34.762</v>
      </c>
      <c r="RK18">
        <v>0</v>
      </c>
      <c r="RL18">
        <v>0</v>
      </c>
      <c r="RM18">
        <v>0</v>
      </c>
      <c r="RN18">
        <v>0</v>
      </c>
      <c r="RO18">
        <v>32.902999999999999</v>
      </c>
      <c r="RP18">
        <v>0</v>
      </c>
      <c r="RQ18">
        <v>0</v>
      </c>
      <c r="RR18">
        <v>70.3</v>
      </c>
      <c r="RS18">
        <v>0</v>
      </c>
      <c r="RT18">
        <v>70.3</v>
      </c>
      <c r="RU18">
        <v>0.64900000000000002</v>
      </c>
      <c r="RV18">
        <v>28.3</v>
      </c>
      <c r="RW18">
        <v>0</v>
      </c>
      <c r="RX18">
        <v>28.3</v>
      </c>
      <c r="RY18">
        <v>0</v>
      </c>
      <c r="RZ18">
        <v>767</v>
      </c>
      <c r="SA18">
        <v>721</v>
      </c>
      <c r="SB18">
        <v>1488</v>
      </c>
      <c r="SC18">
        <v>20224905</v>
      </c>
      <c r="SD18">
        <v>0</v>
      </c>
      <c r="SE18">
        <v>0</v>
      </c>
      <c r="SF18">
        <v>977</v>
      </c>
      <c r="SG18">
        <v>977</v>
      </c>
      <c r="SH18">
        <v>0</v>
      </c>
      <c r="SI18">
        <v>0.16699999999999901</v>
      </c>
      <c r="SJ18">
        <v>0</v>
      </c>
      <c r="SK18">
        <v>0</v>
      </c>
      <c r="SL18">
        <v>0</v>
      </c>
      <c r="SM18">
        <v>1</v>
      </c>
      <c r="SN18">
        <v>0</v>
      </c>
      <c r="SP18">
        <v>0</v>
      </c>
      <c r="SQ18">
        <v>0</v>
      </c>
      <c r="SR18">
        <v>1</v>
      </c>
      <c r="SS18">
        <v>0</v>
      </c>
      <c r="ST18">
        <v>0</v>
      </c>
      <c r="SU18">
        <v>0</v>
      </c>
      <c r="SV18">
        <v>1</v>
      </c>
      <c r="SW18">
        <v>0</v>
      </c>
      <c r="SX18">
        <v>1</v>
      </c>
      <c r="SY18">
        <v>0</v>
      </c>
      <c r="SZ18">
        <v>0</v>
      </c>
      <c r="TA18">
        <v>0</v>
      </c>
      <c r="TB18">
        <v>0</v>
      </c>
      <c r="TC18">
        <v>0</v>
      </c>
      <c r="TE18">
        <v>0</v>
      </c>
      <c r="TF18">
        <v>0</v>
      </c>
      <c r="TG18">
        <v>0</v>
      </c>
      <c r="TH18">
        <v>0</v>
      </c>
      <c r="TI18">
        <v>0</v>
      </c>
      <c r="TJ18">
        <v>0</v>
      </c>
      <c r="TK18">
        <v>0</v>
      </c>
      <c r="TL18">
        <v>0</v>
      </c>
      <c r="TM18">
        <v>0</v>
      </c>
      <c r="TN18">
        <v>175244.35</v>
      </c>
      <c r="TO18">
        <v>88013.82</v>
      </c>
      <c r="TP18">
        <v>263258.17</v>
      </c>
      <c r="TQ18">
        <v>1307.6300000000001</v>
      </c>
      <c r="TR18">
        <v>34</v>
      </c>
      <c r="TS18">
        <v>100</v>
      </c>
      <c r="TT18">
        <v>0</v>
      </c>
      <c r="TU18">
        <v>1437</v>
      </c>
      <c r="TV18">
        <v>0</v>
      </c>
      <c r="TW18">
        <v>2413142</v>
      </c>
      <c r="TX18">
        <v>0.40098005513298302</v>
      </c>
      <c r="TY18">
        <v>0.32327353796312897</v>
      </c>
      <c r="TZ18">
        <v>1276.5977248012</v>
      </c>
      <c r="UA18">
        <v>6.5916118791617997</v>
      </c>
      <c r="UB18">
        <v>45.063602473708599</v>
      </c>
      <c r="UC18">
        <v>2662870.6</v>
      </c>
      <c r="UD18">
        <v>15.472684032974</v>
      </c>
      <c r="UE18">
        <v>14.931138792013099</v>
      </c>
    </row>
    <row r="19" spans="1:583">
      <c r="A19" t="str">
        <v>NES19</v>
      </c>
      <c r="B19" s="1" t="s">
        <v>12</v>
      </c>
      <c r="C19" s="1" t="s">
        <v>8</v>
      </c>
      <c r="D19" s="1">
        <v>0.97917319135609104</v>
      </c>
      <c r="E19">
        <v>6.2709999999999999</v>
      </c>
      <c r="F19">
        <v>0</v>
      </c>
      <c r="G19">
        <v>1.7430000000000001</v>
      </c>
      <c r="H19">
        <v>0</v>
      </c>
      <c r="I19">
        <v>6.2329999999999997</v>
      </c>
      <c r="J19">
        <v>6.8000000000000005E-2</v>
      </c>
      <c r="K19">
        <v>22.995000000000001</v>
      </c>
      <c r="L19">
        <v>19.437000000000001</v>
      </c>
      <c r="M19">
        <v>6.9770000000000003</v>
      </c>
      <c r="N19">
        <v>13.989000000000001</v>
      </c>
      <c r="O19">
        <v>0</v>
      </c>
      <c r="P19">
        <v>1.915</v>
      </c>
      <c r="Q19">
        <v>0</v>
      </c>
      <c r="R19">
        <v>0</v>
      </c>
      <c r="S19">
        <v>8.4000000000000005E-2</v>
      </c>
      <c r="T19">
        <v>27.986000000000001</v>
      </c>
      <c r="U19">
        <v>8.5999999999999993E-2</v>
      </c>
      <c r="V19">
        <v>29.402999999999999</v>
      </c>
      <c r="W19">
        <v>0.98499999999999999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2.948</v>
      </c>
      <c r="AD19">
        <v>0</v>
      </c>
      <c r="AE19">
        <v>1.1080000000000001</v>
      </c>
      <c r="AF19">
        <v>-0.76900000000000002</v>
      </c>
      <c r="AG19">
        <v>-9.82</v>
      </c>
      <c r="AH19">
        <v>0</v>
      </c>
      <c r="AI19">
        <v>0</v>
      </c>
      <c r="AJ19">
        <v>0</v>
      </c>
      <c r="AK19">
        <v>0.02</v>
      </c>
      <c r="AL19">
        <v>10.673999999999999</v>
      </c>
      <c r="AM19">
        <v>0</v>
      </c>
      <c r="AN19">
        <v>6.9119999999999999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1.5409999999999999</v>
      </c>
      <c r="AV19">
        <v>0</v>
      </c>
      <c r="AW19">
        <v>0</v>
      </c>
      <c r="AX19">
        <v>20.475999999999999</v>
      </c>
      <c r="AY19">
        <v>-9.82</v>
      </c>
      <c r="AZ19">
        <v>3.6579999999999999</v>
      </c>
      <c r="BA19">
        <v>0</v>
      </c>
      <c r="BB19">
        <v>6.2329999999999997</v>
      </c>
      <c r="BC19">
        <v>0.17199999999999999</v>
      </c>
      <c r="BD19">
        <v>66.144000000000005</v>
      </c>
      <c r="BE19">
        <v>19.523</v>
      </c>
      <c r="BF19">
        <v>44.4</v>
      </c>
      <c r="BG19">
        <v>2.8000000000000001E-2</v>
      </c>
      <c r="BH19">
        <v>4.0000000000000001E-3</v>
      </c>
      <c r="BI19">
        <v>2.8029999999999999</v>
      </c>
      <c r="BJ19">
        <v>0</v>
      </c>
      <c r="BK19">
        <v>3.8519999999999999</v>
      </c>
      <c r="BL19">
        <v>4.8380000000000001</v>
      </c>
      <c r="BM19">
        <v>0</v>
      </c>
      <c r="BN19">
        <v>5.7919999999999998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2.8029999999999999</v>
      </c>
      <c r="CD19">
        <v>5.7919999999999998</v>
      </c>
      <c r="CE19">
        <v>3.8519999999999999</v>
      </c>
      <c r="CF19">
        <v>4.8380000000000001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10.39</v>
      </c>
      <c r="CP19">
        <v>0.36</v>
      </c>
      <c r="CQ19">
        <v>698.21799999999996</v>
      </c>
      <c r="CR19">
        <v>443.46600000000001</v>
      </c>
      <c r="CS19">
        <v>1141.684</v>
      </c>
      <c r="CT19">
        <v>10.068</v>
      </c>
      <c r="CU19">
        <v>42.761000000000003</v>
      </c>
      <c r="CV19">
        <v>52.829000000000001</v>
      </c>
      <c r="CW19">
        <v>75.430999999999997</v>
      </c>
      <c r="CX19">
        <v>1269.944</v>
      </c>
      <c r="CY19">
        <v>2631.7570000000001</v>
      </c>
      <c r="CZ19">
        <v>83.77</v>
      </c>
      <c r="DA19">
        <v>44779</v>
      </c>
      <c r="DB19">
        <v>957</v>
      </c>
      <c r="DC19">
        <v>12453</v>
      </c>
      <c r="DD19">
        <v>76</v>
      </c>
      <c r="DE19">
        <v>32</v>
      </c>
      <c r="DF19">
        <v>1410</v>
      </c>
      <c r="DG19">
        <v>262</v>
      </c>
      <c r="DH19">
        <v>121</v>
      </c>
      <c r="DI19">
        <v>1088</v>
      </c>
      <c r="DJ19">
        <v>8338.48</v>
      </c>
      <c r="DK19">
        <v>323761.69</v>
      </c>
      <c r="DL19">
        <v>52</v>
      </c>
      <c r="DM19">
        <v>10</v>
      </c>
      <c r="DN19">
        <v>3068</v>
      </c>
      <c r="DO19">
        <v>4474</v>
      </c>
      <c r="DP19">
        <v>8387</v>
      </c>
      <c r="DQ19">
        <v>433</v>
      </c>
      <c r="DR19">
        <v>198</v>
      </c>
      <c r="DS19">
        <v>16560</v>
      </c>
      <c r="DT19">
        <v>13510</v>
      </c>
      <c r="DU19">
        <v>124</v>
      </c>
      <c r="DV19">
        <v>195</v>
      </c>
      <c r="DW19">
        <v>742</v>
      </c>
      <c r="DX19">
        <v>0</v>
      </c>
      <c r="DY19">
        <v>0</v>
      </c>
      <c r="DZ19">
        <v>22</v>
      </c>
      <c r="EA19">
        <v>0</v>
      </c>
      <c r="EB19">
        <v>1083</v>
      </c>
      <c r="EC19">
        <v>0</v>
      </c>
      <c r="ED19">
        <v>0</v>
      </c>
      <c r="EE19">
        <v>0</v>
      </c>
      <c r="EF19">
        <v>1083</v>
      </c>
      <c r="EG19">
        <v>1083</v>
      </c>
      <c r="EH19">
        <v>0</v>
      </c>
      <c r="EI19">
        <v>0</v>
      </c>
      <c r="EJ19">
        <v>11</v>
      </c>
      <c r="EK19">
        <v>370</v>
      </c>
      <c r="EL19">
        <v>702</v>
      </c>
      <c r="EM19">
        <v>1083</v>
      </c>
      <c r="EN19">
        <v>0</v>
      </c>
      <c r="EO19">
        <v>0</v>
      </c>
      <c r="EP19">
        <v>0</v>
      </c>
      <c r="EQ19">
        <v>227</v>
      </c>
      <c r="ER19">
        <v>856</v>
      </c>
      <c r="ES19">
        <v>1083</v>
      </c>
      <c r="ET19">
        <v>0</v>
      </c>
      <c r="EU19">
        <v>0</v>
      </c>
      <c r="EV19">
        <v>563</v>
      </c>
      <c r="EW19">
        <v>0</v>
      </c>
      <c r="EX19">
        <v>0</v>
      </c>
      <c r="EY19">
        <v>0</v>
      </c>
      <c r="EZ19">
        <v>25</v>
      </c>
      <c r="FA19">
        <v>588</v>
      </c>
      <c r="FB19">
        <v>0</v>
      </c>
      <c r="FC19">
        <v>0</v>
      </c>
      <c r="FD19">
        <v>0</v>
      </c>
      <c r="FE19">
        <v>588</v>
      </c>
      <c r="FF19">
        <v>588</v>
      </c>
      <c r="FG19">
        <v>0</v>
      </c>
      <c r="FH19">
        <v>0</v>
      </c>
      <c r="FI19">
        <v>44</v>
      </c>
      <c r="FJ19">
        <v>508</v>
      </c>
      <c r="FK19">
        <v>37</v>
      </c>
      <c r="FL19">
        <v>589</v>
      </c>
      <c r="FM19">
        <v>0</v>
      </c>
      <c r="FN19">
        <v>0</v>
      </c>
      <c r="FO19">
        <v>47</v>
      </c>
      <c r="FP19">
        <v>175</v>
      </c>
      <c r="FQ19">
        <v>366</v>
      </c>
      <c r="FR19">
        <v>588</v>
      </c>
      <c r="FS19">
        <v>0</v>
      </c>
      <c r="FT19">
        <v>0</v>
      </c>
      <c r="FU19">
        <v>2850</v>
      </c>
      <c r="FV19">
        <v>0</v>
      </c>
      <c r="FW19">
        <v>0</v>
      </c>
      <c r="FX19">
        <v>0</v>
      </c>
      <c r="FY19">
        <v>93</v>
      </c>
      <c r="FZ19">
        <v>2943</v>
      </c>
      <c r="GA19">
        <v>0</v>
      </c>
      <c r="GB19">
        <v>0</v>
      </c>
      <c r="GC19">
        <v>60</v>
      </c>
      <c r="GD19">
        <v>2883</v>
      </c>
      <c r="GE19">
        <v>2943</v>
      </c>
      <c r="GF19">
        <v>0</v>
      </c>
      <c r="GG19">
        <v>0</v>
      </c>
      <c r="GH19">
        <v>425</v>
      </c>
      <c r="GI19">
        <v>2344</v>
      </c>
      <c r="GJ19">
        <v>173</v>
      </c>
      <c r="GK19">
        <v>2942</v>
      </c>
      <c r="GL19">
        <v>0</v>
      </c>
      <c r="GM19">
        <v>0</v>
      </c>
      <c r="GN19">
        <v>852</v>
      </c>
      <c r="GO19">
        <v>1171</v>
      </c>
      <c r="GP19">
        <v>920</v>
      </c>
      <c r="GQ19">
        <v>2943</v>
      </c>
      <c r="GR19">
        <v>0</v>
      </c>
      <c r="GS19">
        <v>1756</v>
      </c>
      <c r="GT19">
        <v>5660</v>
      </c>
      <c r="GU19">
        <v>0</v>
      </c>
      <c r="GV19">
        <v>0</v>
      </c>
      <c r="GW19">
        <v>2840</v>
      </c>
      <c r="GX19">
        <v>2192</v>
      </c>
      <c r="GY19">
        <v>12448</v>
      </c>
      <c r="GZ19">
        <v>0</v>
      </c>
      <c r="HA19">
        <v>0</v>
      </c>
      <c r="HB19">
        <v>1843</v>
      </c>
      <c r="HC19">
        <v>10605</v>
      </c>
      <c r="HD19">
        <v>12448</v>
      </c>
      <c r="HE19">
        <v>0</v>
      </c>
      <c r="HF19">
        <v>2111</v>
      </c>
      <c r="HG19">
        <v>3436</v>
      </c>
      <c r="HH19">
        <v>6901</v>
      </c>
      <c r="HI19">
        <v>0</v>
      </c>
      <c r="HJ19">
        <v>12448</v>
      </c>
      <c r="HK19">
        <v>0</v>
      </c>
      <c r="HL19">
        <v>794</v>
      </c>
      <c r="HM19">
        <v>5093</v>
      </c>
      <c r="HN19">
        <v>3178</v>
      </c>
      <c r="HO19">
        <v>3383</v>
      </c>
      <c r="HP19">
        <v>12448</v>
      </c>
      <c r="HQ19">
        <v>0</v>
      </c>
      <c r="HR19">
        <v>2126</v>
      </c>
      <c r="HS19">
        <v>0</v>
      </c>
      <c r="HT19">
        <v>0</v>
      </c>
      <c r="HU19">
        <v>2724</v>
      </c>
      <c r="HV19">
        <v>1103</v>
      </c>
      <c r="HW19">
        <v>3718</v>
      </c>
      <c r="HX19">
        <v>9671</v>
      </c>
      <c r="HY19">
        <v>0</v>
      </c>
      <c r="HZ19">
        <v>1982</v>
      </c>
      <c r="IA19">
        <v>5564</v>
      </c>
      <c r="IB19">
        <v>2126</v>
      </c>
      <c r="IC19">
        <v>9672</v>
      </c>
      <c r="ID19">
        <v>0</v>
      </c>
      <c r="IE19">
        <v>2199</v>
      </c>
      <c r="IF19">
        <v>2507</v>
      </c>
      <c r="IG19">
        <v>4966</v>
      </c>
      <c r="IH19">
        <v>0</v>
      </c>
      <c r="II19">
        <v>9672</v>
      </c>
      <c r="IJ19">
        <v>0</v>
      </c>
      <c r="IK19">
        <v>1982</v>
      </c>
      <c r="IL19">
        <v>3682</v>
      </c>
      <c r="IM19">
        <v>1882</v>
      </c>
      <c r="IN19">
        <v>2126</v>
      </c>
      <c r="IO19">
        <v>9672</v>
      </c>
      <c r="IP19">
        <v>0</v>
      </c>
      <c r="IQ19">
        <v>18711</v>
      </c>
      <c r="IR19">
        <v>6475</v>
      </c>
      <c r="IS19">
        <v>0</v>
      </c>
      <c r="IT19">
        <v>115439</v>
      </c>
      <c r="IU19">
        <v>1666</v>
      </c>
      <c r="IV19">
        <v>9326</v>
      </c>
      <c r="IW19">
        <v>151617</v>
      </c>
      <c r="IX19">
        <v>0</v>
      </c>
      <c r="IY19">
        <v>3145</v>
      </c>
      <c r="IZ19">
        <v>13077</v>
      </c>
      <c r="JA19">
        <v>135395</v>
      </c>
      <c r="JB19">
        <v>151617</v>
      </c>
      <c r="JC19">
        <v>0</v>
      </c>
      <c r="JD19">
        <v>3145</v>
      </c>
      <c r="JE19">
        <v>4926</v>
      </c>
      <c r="JF19">
        <v>143545</v>
      </c>
      <c r="JG19">
        <v>0</v>
      </c>
      <c r="JH19">
        <v>151616</v>
      </c>
      <c r="JI19">
        <v>0</v>
      </c>
      <c r="JJ19">
        <v>3751</v>
      </c>
      <c r="JK19">
        <v>12397</v>
      </c>
      <c r="JL19">
        <v>34436</v>
      </c>
      <c r="JM19">
        <v>101032</v>
      </c>
      <c r="JN19">
        <v>151616</v>
      </c>
      <c r="JO19">
        <v>124</v>
      </c>
      <c r="JP19">
        <v>22788</v>
      </c>
      <c r="JQ19">
        <v>16290</v>
      </c>
      <c r="JR19">
        <v>0</v>
      </c>
      <c r="JS19">
        <v>118163</v>
      </c>
      <c r="JT19">
        <v>5631</v>
      </c>
      <c r="JU19">
        <v>15354</v>
      </c>
      <c r="JV19">
        <v>178350</v>
      </c>
      <c r="JW19">
        <v>0</v>
      </c>
      <c r="JX19">
        <v>5127</v>
      </c>
      <c r="JY19">
        <v>20544</v>
      </c>
      <c r="JZ19">
        <v>152680</v>
      </c>
      <c r="KA19">
        <v>178351</v>
      </c>
      <c r="KB19">
        <v>0</v>
      </c>
      <c r="KC19">
        <v>7455</v>
      </c>
      <c r="KD19">
        <v>11349</v>
      </c>
      <c r="KE19">
        <v>158634</v>
      </c>
      <c r="KF19">
        <v>912</v>
      </c>
      <c r="KG19">
        <v>178350</v>
      </c>
      <c r="KH19">
        <v>0</v>
      </c>
      <c r="KI19">
        <v>6527</v>
      </c>
      <c r="KJ19">
        <v>22071</v>
      </c>
      <c r="KK19">
        <v>41069</v>
      </c>
      <c r="KL19">
        <v>108683</v>
      </c>
      <c r="KM19">
        <v>178350</v>
      </c>
      <c r="KN19">
        <v>13919</v>
      </c>
      <c r="KO19">
        <v>88</v>
      </c>
      <c r="KP19">
        <v>12</v>
      </c>
      <c r="KQ19">
        <v>170</v>
      </c>
      <c r="KR19">
        <v>0</v>
      </c>
      <c r="KS19">
        <v>0</v>
      </c>
      <c r="KT19">
        <v>2</v>
      </c>
      <c r="KU19">
        <v>0</v>
      </c>
      <c r="KV19">
        <v>272</v>
      </c>
      <c r="KW19">
        <v>0</v>
      </c>
      <c r="KX19">
        <v>0</v>
      </c>
      <c r="KY19">
        <v>0</v>
      </c>
      <c r="KZ19">
        <v>272</v>
      </c>
      <c r="LA19">
        <v>272</v>
      </c>
      <c r="LB19">
        <v>0</v>
      </c>
      <c r="LC19">
        <v>0</v>
      </c>
      <c r="LD19">
        <v>2</v>
      </c>
      <c r="LE19">
        <v>23</v>
      </c>
      <c r="LF19">
        <v>247</v>
      </c>
      <c r="LG19">
        <v>272</v>
      </c>
      <c r="LH19">
        <v>0</v>
      </c>
      <c r="LI19">
        <v>0</v>
      </c>
      <c r="LJ19">
        <v>0</v>
      </c>
      <c r="LK19">
        <v>10</v>
      </c>
      <c r="LL19">
        <v>262</v>
      </c>
      <c r="LM19">
        <v>272</v>
      </c>
      <c r="LN19">
        <v>0</v>
      </c>
      <c r="LO19">
        <v>0</v>
      </c>
      <c r="LP19">
        <v>26</v>
      </c>
      <c r="LQ19">
        <v>0</v>
      </c>
      <c r="LR19">
        <v>0</v>
      </c>
      <c r="LS19">
        <v>0</v>
      </c>
      <c r="LT19">
        <v>1</v>
      </c>
      <c r="LU19">
        <v>27</v>
      </c>
      <c r="LV19">
        <v>0</v>
      </c>
      <c r="LW19">
        <v>0</v>
      </c>
      <c r="LX19">
        <v>0</v>
      </c>
      <c r="LY19">
        <v>27</v>
      </c>
      <c r="LZ19">
        <v>27</v>
      </c>
      <c r="MA19">
        <v>0</v>
      </c>
      <c r="MB19">
        <v>0</v>
      </c>
      <c r="MC19">
        <v>2</v>
      </c>
      <c r="MD19">
        <v>23</v>
      </c>
      <c r="ME19">
        <v>2</v>
      </c>
      <c r="MF19">
        <v>27</v>
      </c>
      <c r="MG19">
        <v>0</v>
      </c>
      <c r="MH19">
        <v>0</v>
      </c>
      <c r="MI19">
        <v>2</v>
      </c>
      <c r="MJ19">
        <v>8</v>
      </c>
      <c r="MK19">
        <v>17</v>
      </c>
      <c r="ML19">
        <v>27</v>
      </c>
      <c r="MM19">
        <v>0</v>
      </c>
      <c r="MN19">
        <v>0</v>
      </c>
      <c r="MO19">
        <v>43</v>
      </c>
      <c r="MP19">
        <v>0</v>
      </c>
      <c r="MQ19">
        <v>0</v>
      </c>
      <c r="MR19">
        <v>0</v>
      </c>
      <c r="MS19">
        <v>2</v>
      </c>
      <c r="MT19">
        <v>45</v>
      </c>
      <c r="MU19">
        <v>0</v>
      </c>
      <c r="MV19">
        <v>0</v>
      </c>
      <c r="MW19">
        <v>1</v>
      </c>
      <c r="MX19">
        <v>44</v>
      </c>
      <c r="MY19">
        <v>45</v>
      </c>
      <c r="MZ19">
        <v>0</v>
      </c>
      <c r="NA19">
        <v>0</v>
      </c>
      <c r="NB19">
        <v>8</v>
      </c>
      <c r="NC19">
        <v>34</v>
      </c>
      <c r="ND19">
        <v>3</v>
      </c>
      <c r="NE19">
        <v>45</v>
      </c>
      <c r="NF19">
        <v>0</v>
      </c>
      <c r="NG19">
        <v>0</v>
      </c>
      <c r="NH19">
        <v>15</v>
      </c>
      <c r="NI19">
        <v>17</v>
      </c>
      <c r="NJ19">
        <v>13</v>
      </c>
      <c r="NK19">
        <v>45</v>
      </c>
      <c r="NL19">
        <v>0</v>
      </c>
      <c r="NM19">
        <v>3</v>
      </c>
      <c r="NN19">
        <v>20</v>
      </c>
      <c r="NO19">
        <v>0</v>
      </c>
      <c r="NP19">
        <v>0</v>
      </c>
      <c r="NQ19">
        <v>9</v>
      </c>
      <c r="NR19">
        <v>5</v>
      </c>
      <c r="NS19">
        <v>37</v>
      </c>
      <c r="NT19">
        <v>0</v>
      </c>
      <c r="NU19">
        <v>0</v>
      </c>
      <c r="NV19">
        <v>3</v>
      </c>
      <c r="NW19">
        <v>34</v>
      </c>
      <c r="NX19">
        <v>37</v>
      </c>
      <c r="NY19">
        <v>0</v>
      </c>
      <c r="NZ19">
        <v>6</v>
      </c>
      <c r="OA19">
        <v>10</v>
      </c>
      <c r="OB19">
        <v>21</v>
      </c>
      <c r="OC19">
        <v>0</v>
      </c>
      <c r="OD19">
        <v>37</v>
      </c>
      <c r="OE19">
        <v>0</v>
      </c>
      <c r="OF19">
        <v>2</v>
      </c>
      <c r="OG19">
        <v>17</v>
      </c>
      <c r="OH19">
        <v>9</v>
      </c>
      <c r="OI19">
        <v>9</v>
      </c>
      <c r="OJ19">
        <v>37</v>
      </c>
      <c r="OK19">
        <v>0</v>
      </c>
      <c r="OL19">
        <v>2</v>
      </c>
      <c r="OM19">
        <v>0</v>
      </c>
      <c r="ON19">
        <v>0</v>
      </c>
      <c r="OO19">
        <v>2</v>
      </c>
      <c r="OP19">
        <v>1</v>
      </c>
      <c r="OQ19">
        <v>4</v>
      </c>
      <c r="OR19">
        <v>9</v>
      </c>
      <c r="OS19">
        <v>0</v>
      </c>
      <c r="OT19">
        <v>2</v>
      </c>
      <c r="OU19">
        <v>5</v>
      </c>
      <c r="OV19">
        <v>2</v>
      </c>
      <c r="OW19">
        <v>9</v>
      </c>
      <c r="OX19">
        <v>0</v>
      </c>
      <c r="OY19">
        <v>2</v>
      </c>
      <c r="OZ19">
        <v>2</v>
      </c>
      <c r="PA19">
        <v>5</v>
      </c>
      <c r="PB19">
        <v>0</v>
      </c>
      <c r="PC19">
        <v>9</v>
      </c>
      <c r="PD19">
        <v>0</v>
      </c>
      <c r="PE19">
        <v>2</v>
      </c>
      <c r="PF19">
        <v>3</v>
      </c>
      <c r="PG19">
        <v>2</v>
      </c>
      <c r="PH19">
        <v>2</v>
      </c>
      <c r="PI19">
        <v>9</v>
      </c>
      <c r="PJ19">
        <v>0</v>
      </c>
      <c r="PK19">
        <v>7</v>
      </c>
      <c r="PL19">
        <v>1</v>
      </c>
      <c r="PM19">
        <v>0</v>
      </c>
      <c r="PN19">
        <v>8</v>
      </c>
      <c r="PO19">
        <v>1</v>
      </c>
      <c r="PP19">
        <v>4</v>
      </c>
      <c r="PQ19">
        <v>21</v>
      </c>
      <c r="PR19">
        <v>0</v>
      </c>
      <c r="PS19">
        <v>1</v>
      </c>
      <c r="PT19">
        <v>5</v>
      </c>
      <c r="PU19">
        <v>15</v>
      </c>
      <c r="PV19">
        <v>21</v>
      </c>
      <c r="PW19">
        <v>0</v>
      </c>
      <c r="PX19">
        <v>1</v>
      </c>
      <c r="PY19">
        <v>2</v>
      </c>
      <c r="PZ19">
        <v>18</v>
      </c>
      <c r="QA19">
        <v>0</v>
      </c>
      <c r="QB19">
        <v>21</v>
      </c>
      <c r="QC19">
        <v>0</v>
      </c>
      <c r="QD19">
        <v>1</v>
      </c>
      <c r="QE19">
        <v>5</v>
      </c>
      <c r="QF19">
        <v>4</v>
      </c>
      <c r="QG19">
        <v>11</v>
      </c>
      <c r="QH19">
        <v>21</v>
      </c>
      <c r="QI19">
        <v>88</v>
      </c>
      <c r="QJ19">
        <v>24</v>
      </c>
      <c r="QK19">
        <v>260</v>
      </c>
      <c r="QL19">
        <v>0</v>
      </c>
      <c r="QM19">
        <v>10</v>
      </c>
      <c r="QN19">
        <v>13</v>
      </c>
      <c r="QO19">
        <v>16</v>
      </c>
      <c r="QP19">
        <v>411</v>
      </c>
      <c r="QQ19">
        <v>0</v>
      </c>
      <c r="QR19">
        <v>3</v>
      </c>
      <c r="QS19">
        <v>14</v>
      </c>
      <c r="QT19">
        <v>394</v>
      </c>
      <c r="QU19">
        <v>411</v>
      </c>
      <c r="QV19">
        <v>0</v>
      </c>
      <c r="QW19">
        <v>9</v>
      </c>
      <c r="QX19">
        <v>26</v>
      </c>
      <c r="QY19">
        <v>124</v>
      </c>
      <c r="QZ19">
        <v>252</v>
      </c>
      <c r="RA19">
        <v>411</v>
      </c>
      <c r="RB19">
        <v>0</v>
      </c>
      <c r="RC19">
        <v>5</v>
      </c>
      <c r="RD19">
        <v>42</v>
      </c>
      <c r="RE19">
        <v>50</v>
      </c>
      <c r="RF19">
        <v>314</v>
      </c>
      <c r="RG19">
        <v>411</v>
      </c>
      <c r="RH19">
        <v>2898.4589999999998</v>
      </c>
      <c r="RI19">
        <v>0</v>
      </c>
      <c r="RJ19">
        <v>0</v>
      </c>
      <c r="RK19">
        <v>0</v>
      </c>
      <c r="RL19">
        <v>0</v>
      </c>
      <c r="RM19">
        <v>0</v>
      </c>
      <c r="RN19">
        <v>0</v>
      </c>
      <c r="RO19">
        <v>3.2269999999999999</v>
      </c>
      <c r="RP19">
        <v>0</v>
      </c>
      <c r="RQ19">
        <v>9.3699999999999992</v>
      </c>
      <c r="RR19">
        <v>70.2</v>
      </c>
      <c r="RS19">
        <v>0</v>
      </c>
      <c r="RT19">
        <v>70.2</v>
      </c>
      <c r="RU19">
        <v>0.63719999999999999</v>
      </c>
      <c r="RV19">
        <v>27.9</v>
      </c>
      <c r="RW19">
        <v>0</v>
      </c>
      <c r="RX19">
        <v>27.9</v>
      </c>
      <c r="RY19">
        <v>0</v>
      </c>
      <c r="RZ19">
        <v>822</v>
      </c>
      <c r="SA19">
        <v>730</v>
      </c>
      <c r="SB19">
        <v>1552</v>
      </c>
      <c r="SC19">
        <v>21334483</v>
      </c>
      <c r="SD19">
        <v>0</v>
      </c>
      <c r="SE19">
        <v>0</v>
      </c>
      <c r="SF19">
        <v>1514</v>
      </c>
      <c r="SG19">
        <v>1514</v>
      </c>
      <c r="SH19">
        <v>0</v>
      </c>
      <c r="SI19">
        <v>0.173099999999999</v>
      </c>
      <c r="SJ19">
        <v>0</v>
      </c>
      <c r="SK19">
        <v>0</v>
      </c>
      <c r="SL19">
        <v>0</v>
      </c>
      <c r="SM19">
        <v>1</v>
      </c>
      <c r="SN19">
        <v>0</v>
      </c>
      <c r="SP19">
        <v>0</v>
      </c>
      <c r="SQ19">
        <v>0</v>
      </c>
      <c r="SR19">
        <v>1</v>
      </c>
      <c r="SS19">
        <v>0</v>
      </c>
      <c r="ST19">
        <v>0</v>
      </c>
      <c r="SU19">
        <v>0</v>
      </c>
      <c r="SV19">
        <v>1</v>
      </c>
      <c r="SW19">
        <v>0</v>
      </c>
      <c r="SX19">
        <v>1</v>
      </c>
      <c r="SY19">
        <v>0</v>
      </c>
      <c r="SZ19">
        <v>0</v>
      </c>
      <c r="TA19">
        <v>0</v>
      </c>
      <c r="TB19">
        <v>0</v>
      </c>
      <c r="TC19">
        <v>0</v>
      </c>
      <c r="TE19">
        <v>0</v>
      </c>
      <c r="TF19">
        <v>0</v>
      </c>
      <c r="TG19">
        <v>0</v>
      </c>
      <c r="TH19">
        <v>0</v>
      </c>
      <c r="TI19">
        <v>0</v>
      </c>
      <c r="TJ19">
        <v>0</v>
      </c>
      <c r="TK19">
        <v>0</v>
      </c>
      <c r="TL19">
        <v>0</v>
      </c>
      <c r="TM19">
        <v>0</v>
      </c>
      <c r="TN19">
        <v>172692.00099999999</v>
      </c>
      <c r="TO19">
        <v>109569.462</v>
      </c>
      <c r="TP19">
        <v>282261.46299999999</v>
      </c>
      <c r="TQ19">
        <v>1308</v>
      </c>
      <c r="TR19">
        <v>34</v>
      </c>
      <c r="TS19">
        <v>39</v>
      </c>
      <c r="TT19">
        <v>0</v>
      </c>
      <c r="TU19">
        <v>1651</v>
      </c>
      <c r="TV19">
        <v>360</v>
      </c>
      <c r="TW19">
        <v>3611129</v>
      </c>
      <c r="TX19">
        <v>0.40147738392050203</v>
      </c>
      <c r="TY19">
        <v>0.323406906331136</v>
      </c>
      <c r="TZ19">
        <v>1284.73767362628</v>
      </c>
      <c r="UA19">
        <v>6.5970142974235504</v>
      </c>
      <c r="UB19">
        <v>45.1373588975083</v>
      </c>
      <c r="UC19">
        <v>2676135.7999999998</v>
      </c>
    </row>
    <row r="20" spans="1:583">
      <c r="A20" t="str">
        <v>NES20</v>
      </c>
      <c r="B20" s="1" t="s">
        <v>12</v>
      </c>
      <c r="C20" s="1" t="s">
        <v>9</v>
      </c>
      <c r="D20" s="1">
        <v>0.96281468935252901</v>
      </c>
      <c r="E20">
        <v>7.141</v>
      </c>
      <c r="F20">
        <v>0</v>
      </c>
      <c r="G20">
        <v>1.7909999999999999</v>
      </c>
      <c r="H20">
        <v>0</v>
      </c>
      <c r="I20">
        <v>5.2709999999999999</v>
      </c>
      <c r="J20">
        <v>0.92600000000000005</v>
      </c>
      <c r="K20">
        <v>21.949000000000002</v>
      </c>
      <c r="L20">
        <v>19.934000000000001</v>
      </c>
      <c r="M20">
        <v>5.3929999999999998</v>
      </c>
      <c r="N20">
        <v>14.273999999999999</v>
      </c>
      <c r="O20">
        <v>0</v>
      </c>
      <c r="P20">
        <v>1.9350000000000001</v>
      </c>
      <c r="Q20">
        <v>0</v>
      </c>
      <c r="R20">
        <v>0</v>
      </c>
      <c r="S20">
        <v>0.61599999999999999</v>
      </c>
      <c r="T20">
        <v>27.85</v>
      </c>
      <c r="U20">
        <v>7.3999999999999996E-2</v>
      </c>
      <c r="V20">
        <v>26.64</v>
      </c>
      <c r="W20">
        <v>1.117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3.2749999999999999</v>
      </c>
      <c r="AD20">
        <v>0</v>
      </c>
      <c r="AE20">
        <v>0.83899999999999997</v>
      </c>
      <c r="AF20">
        <v>-2.0369999999999999</v>
      </c>
      <c r="AG20">
        <v>-8.5289999999999999</v>
      </c>
      <c r="AH20">
        <v>0</v>
      </c>
      <c r="AI20">
        <v>0</v>
      </c>
      <c r="AJ20">
        <v>0</v>
      </c>
      <c r="AK20">
        <v>3.3000000000000002E-2</v>
      </c>
      <c r="AL20">
        <v>11.157</v>
      </c>
      <c r="AM20">
        <v>0</v>
      </c>
      <c r="AN20">
        <v>12.157999999999999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1.198</v>
      </c>
      <c r="AV20">
        <v>0</v>
      </c>
      <c r="AW20">
        <v>0</v>
      </c>
      <c r="AX20">
        <v>20.495000000000001</v>
      </c>
      <c r="AY20">
        <v>-8.5289999999999999</v>
      </c>
      <c r="AZ20">
        <v>3.726</v>
      </c>
      <c r="BA20">
        <v>0</v>
      </c>
      <c r="BB20">
        <v>5.2709999999999999</v>
      </c>
      <c r="BC20">
        <v>1.575</v>
      </c>
      <c r="BD20">
        <v>65.429000000000002</v>
      </c>
      <c r="BE20">
        <v>20.007999999999999</v>
      </c>
      <c r="BF20">
        <v>45.03</v>
      </c>
      <c r="BG20">
        <v>8.2000000000000003E-2</v>
      </c>
      <c r="BH20">
        <v>0</v>
      </c>
      <c r="BI20">
        <v>0.80800000000000005</v>
      </c>
      <c r="BJ20">
        <v>9.1999999999999998E-2</v>
      </c>
      <c r="BK20">
        <v>5.4560000000000004</v>
      </c>
      <c r="BL20">
        <v>3.97</v>
      </c>
      <c r="BM20">
        <v>0</v>
      </c>
      <c r="BN20">
        <v>2.5190000000000001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0.80800000000000005</v>
      </c>
      <c r="CD20">
        <v>2.6110000000000002</v>
      </c>
      <c r="CE20">
        <v>5.4560000000000004</v>
      </c>
      <c r="CF20">
        <v>3.97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9.4629999999999992</v>
      </c>
      <c r="CP20">
        <v>0.32500000000000001</v>
      </c>
      <c r="CQ20">
        <v>680.00300000000004</v>
      </c>
      <c r="CR20">
        <v>469.64400000000001</v>
      </c>
      <c r="CS20">
        <v>1149.6469999999999</v>
      </c>
      <c r="CT20">
        <v>9.2840000000000007</v>
      </c>
      <c r="CU20">
        <v>39.767000000000003</v>
      </c>
      <c r="CV20">
        <v>49.051000000000002</v>
      </c>
      <c r="CW20">
        <v>85.025999999999996</v>
      </c>
      <c r="CX20">
        <v>1283.7239999999999</v>
      </c>
      <c r="CY20">
        <v>2647.2530000000002</v>
      </c>
      <c r="CZ20">
        <v>96.590999999999994</v>
      </c>
      <c r="DA20">
        <v>44844</v>
      </c>
      <c r="DB20">
        <v>1007</v>
      </c>
      <c r="DC20">
        <v>11875</v>
      </c>
      <c r="DD20">
        <v>89</v>
      </c>
      <c r="DE20">
        <v>24</v>
      </c>
      <c r="DF20">
        <v>1408</v>
      </c>
      <c r="DG20">
        <v>262</v>
      </c>
      <c r="DH20">
        <v>119</v>
      </c>
      <c r="DI20">
        <v>916</v>
      </c>
      <c r="DJ20">
        <v>6077.1</v>
      </c>
      <c r="DK20">
        <v>350286.93</v>
      </c>
      <c r="DL20">
        <v>56</v>
      </c>
      <c r="DM20">
        <v>10</v>
      </c>
      <c r="DN20">
        <v>3079</v>
      </c>
      <c r="DO20">
        <v>4494</v>
      </c>
      <c r="DP20">
        <v>8392</v>
      </c>
      <c r="DQ20">
        <v>433</v>
      </c>
      <c r="DR20">
        <v>198</v>
      </c>
      <c r="DS20">
        <v>16596</v>
      </c>
      <c r="DT20">
        <v>13510</v>
      </c>
      <c r="DU20">
        <v>111.20879438727501</v>
      </c>
      <c r="DV20">
        <v>203.78473418030401</v>
      </c>
      <c r="DW20">
        <v>719.34122463602796</v>
      </c>
      <c r="DX20">
        <v>0</v>
      </c>
      <c r="DY20">
        <v>0</v>
      </c>
      <c r="DZ20">
        <v>20.961472243845002</v>
      </c>
      <c r="EA20">
        <v>0</v>
      </c>
      <c r="EB20">
        <v>1055.2962254474501</v>
      </c>
      <c r="EC20">
        <v>0</v>
      </c>
      <c r="ED20">
        <v>0</v>
      </c>
      <c r="EE20">
        <v>0</v>
      </c>
      <c r="EF20">
        <v>1055.2962254474501</v>
      </c>
      <c r="EG20">
        <v>1055.2962254474501</v>
      </c>
      <c r="EH20">
        <v>0</v>
      </c>
      <c r="EI20">
        <v>0</v>
      </c>
      <c r="EJ20">
        <v>10.064587030161499</v>
      </c>
      <c r="EK20">
        <v>379.198890336886</v>
      </c>
      <c r="EL20">
        <v>666.03274808040396</v>
      </c>
      <c r="EM20">
        <v>1055.2962254474501</v>
      </c>
      <c r="EN20">
        <v>0</v>
      </c>
      <c r="EO20">
        <v>0</v>
      </c>
      <c r="EP20">
        <v>0</v>
      </c>
      <c r="EQ20">
        <v>228.808394721279</v>
      </c>
      <c r="ER20">
        <v>826.487830726173</v>
      </c>
      <c r="ES20">
        <v>1055.2962254474501</v>
      </c>
      <c r="ET20">
        <v>0</v>
      </c>
      <c r="EU20">
        <v>0</v>
      </c>
      <c r="EV20">
        <v>554.75348028464498</v>
      </c>
      <c r="EW20">
        <v>0</v>
      </c>
      <c r="EX20">
        <v>0</v>
      </c>
      <c r="EY20">
        <v>0</v>
      </c>
      <c r="EZ20">
        <v>54.305371458884103</v>
      </c>
      <c r="FA20">
        <v>609.05885174352898</v>
      </c>
      <c r="FB20">
        <v>0</v>
      </c>
      <c r="FC20">
        <v>0</v>
      </c>
      <c r="FD20">
        <v>0</v>
      </c>
      <c r="FE20">
        <v>609.05885174352898</v>
      </c>
      <c r="FF20">
        <v>609.05885174352898</v>
      </c>
      <c r="FG20">
        <v>0</v>
      </c>
      <c r="FH20">
        <v>0</v>
      </c>
      <c r="FI20">
        <v>74.116081226252405</v>
      </c>
      <c r="FJ20">
        <v>476.84619666834902</v>
      </c>
      <c r="FK20">
        <v>58.096573848927399</v>
      </c>
      <c r="FL20">
        <v>609.05885174352898</v>
      </c>
      <c r="FM20">
        <v>0</v>
      </c>
      <c r="FN20">
        <v>0</v>
      </c>
      <c r="FO20">
        <v>50.7357943101402</v>
      </c>
      <c r="FP20">
        <v>219.53217569200399</v>
      </c>
      <c r="FQ20">
        <v>338.79088174138502</v>
      </c>
      <c r="FR20">
        <v>609.05885174352898</v>
      </c>
      <c r="FS20">
        <v>0</v>
      </c>
      <c r="FT20">
        <v>0</v>
      </c>
      <c r="FU20">
        <v>2560.6405379923299</v>
      </c>
      <c r="FV20">
        <v>0</v>
      </c>
      <c r="FW20">
        <v>0</v>
      </c>
      <c r="FX20">
        <v>0</v>
      </c>
      <c r="FY20">
        <v>380.78452779480898</v>
      </c>
      <c r="FZ20">
        <v>2941.4250657871398</v>
      </c>
      <c r="GA20">
        <v>0</v>
      </c>
      <c r="GB20">
        <v>300.36225072355302</v>
      </c>
      <c r="GC20">
        <v>80.422277071256303</v>
      </c>
      <c r="GD20">
        <v>2560.6405379923299</v>
      </c>
      <c r="GE20">
        <v>2941.4250657871398</v>
      </c>
      <c r="GF20">
        <v>0</v>
      </c>
      <c r="GG20">
        <v>0</v>
      </c>
      <c r="GH20">
        <v>427.09494790747999</v>
      </c>
      <c r="GI20">
        <v>2392.5502980444398</v>
      </c>
      <c r="GJ20">
        <v>121.77981983522</v>
      </c>
      <c r="GK20">
        <v>2941.4250657871398</v>
      </c>
      <c r="GL20">
        <v>0</v>
      </c>
      <c r="GM20">
        <v>0</v>
      </c>
      <c r="GN20">
        <v>899.90155545795994</v>
      </c>
      <c r="GO20">
        <v>1141.6433948302199</v>
      </c>
      <c r="GP20">
        <v>899.880115498956</v>
      </c>
      <c r="GQ20">
        <v>2941.4250657871398</v>
      </c>
      <c r="GR20">
        <v>0</v>
      </c>
      <c r="GS20">
        <v>1853.7059834511099</v>
      </c>
      <c r="GT20">
        <v>3793.5347885553501</v>
      </c>
      <c r="GU20">
        <v>0</v>
      </c>
      <c r="GV20">
        <v>0</v>
      </c>
      <c r="GW20">
        <v>2923.8634303642202</v>
      </c>
      <c r="GX20">
        <v>1922.04382663096</v>
      </c>
      <c r="GY20">
        <v>10493.148029001601</v>
      </c>
      <c r="GZ20">
        <v>0</v>
      </c>
      <c r="HA20">
        <v>760.95912008138896</v>
      </c>
      <c r="HB20">
        <v>850.72311189534798</v>
      </c>
      <c r="HC20">
        <v>8881.4657970249009</v>
      </c>
      <c r="HD20">
        <v>10493.148029001601</v>
      </c>
      <c r="HE20">
        <v>0</v>
      </c>
      <c r="HF20">
        <v>2193.5955151819599</v>
      </c>
      <c r="HG20">
        <v>2876.5103645376498</v>
      </c>
      <c r="HH20">
        <v>5423.0421492820296</v>
      </c>
      <c r="HI20">
        <v>0</v>
      </c>
      <c r="HJ20">
        <v>10493.148029001601</v>
      </c>
      <c r="HK20">
        <v>0</v>
      </c>
      <c r="HL20">
        <v>214.20988310727799</v>
      </c>
      <c r="HM20">
        <v>5240.8998364701001</v>
      </c>
      <c r="HN20">
        <v>2623.7248986331001</v>
      </c>
      <c r="HO20">
        <v>2414.3134107911601</v>
      </c>
      <c r="HP20">
        <v>10493.148029001601</v>
      </c>
      <c r="HQ20">
        <v>0</v>
      </c>
      <c r="HR20">
        <v>2090.9332270150899</v>
      </c>
      <c r="HS20">
        <v>1444.32632208983</v>
      </c>
      <c r="HT20">
        <v>0</v>
      </c>
      <c r="HU20">
        <v>2813.1966421766501</v>
      </c>
      <c r="HV20">
        <v>0</v>
      </c>
      <c r="HW20">
        <v>6231.0459817719002</v>
      </c>
      <c r="HX20">
        <v>12579.502173053501</v>
      </c>
      <c r="HY20">
        <v>0</v>
      </c>
      <c r="HZ20">
        <v>2060.6355351678999</v>
      </c>
      <c r="IA20">
        <v>6983.60708878065</v>
      </c>
      <c r="IB20">
        <v>3535.2595491049201</v>
      </c>
      <c r="IC20">
        <v>12579.502173053501</v>
      </c>
      <c r="ID20">
        <v>0</v>
      </c>
      <c r="IE20">
        <v>2231.31490415494</v>
      </c>
      <c r="IF20">
        <v>3254.4138622363398</v>
      </c>
      <c r="IG20">
        <v>7093.7734066621797</v>
      </c>
      <c r="IH20">
        <v>0</v>
      </c>
      <c r="II20">
        <v>12579.502173053501</v>
      </c>
      <c r="IJ20">
        <v>0</v>
      </c>
      <c r="IK20">
        <v>2672.5321242146301</v>
      </c>
      <c r="IL20">
        <v>3805.13847486949</v>
      </c>
      <c r="IM20">
        <v>2569.5041443786399</v>
      </c>
      <c r="IN20">
        <v>3532.3274295907099</v>
      </c>
      <c r="IO20">
        <v>12579.502173053501</v>
      </c>
      <c r="IP20">
        <v>0</v>
      </c>
      <c r="IQ20">
        <v>18317.2006748321</v>
      </c>
      <c r="IR20">
        <v>6359.2203449444096</v>
      </c>
      <c r="IS20">
        <v>0</v>
      </c>
      <c r="IT20">
        <v>116645.67777480801</v>
      </c>
      <c r="IU20">
        <v>1721.2760225653701</v>
      </c>
      <c r="IV20">
        <v>9104.7032999256298</v>
      </c>
      <c r="IW20">
        <v>152148.078117075</v>
      </c>
      <c r="IX20">
        <v>0</v>
      </c>
      <c r="IY20">
        <v>3213.9663433494502</v>
      </c>
      <c r="IZ20">
        <v>12939.2108831941</v>
      </c>
      <c r="JA20">
        <v>135994.90089053201</v>
      </c>
      <c r="JB20">
        <v>152148.078117075</v>
      </c>
      <c r="JC20">
        <v>0</v>
      </c>
      <c r="JD20">
        <v>3213.9663433494502</v>
      </c>
      <c r="JE20">
        <v>4831.8773889975801</v>
      </c>
      <c r="JF20">
        <v>144102.23438472801</v>
      </c>
      <c r="JG20">
        <v>0</v>
      </c>
      <c r="JH20">
        <v>152148.078117075</v>
      </c>
      <c r="JI20">
        <v>0</v>
      </c>
      <c r="JJ20">
        <v>3834.5075832684802</v>
      </c>
      <c r="JK20">
        <v>12404.989895082001</v>
      </c>
      <c r="JL20">
        <v>35699.514051572201</v>
      </c>
      <c r="JM20">
        <v>100209.066587152</v>
      </c>
      <c r="JN20">
        <v>152148.078117075</v>
      </c>
      <c r="JO20">
        <v>111.20879438727501</v>
      </c>
      <c r="JP20">
        <v>22465.6246194786</v>
      </c>
      <c r="JQ20">
        <v>15431.8166985026</v>
      </c>
      <c r="JR20">
        <v>0</v>
      </c>
      <c r="JS20">
        <v>119458.87441698401</v>
      </c>
      <c r="JT20">
        <v>4666.1009251734404</v>
      </c>
      <c r="JU20">
        <v>17692.883007582201</v>
      </c>
      <c r="JV20">
        <v>179826.508462108</v>
      </c>
      <c r="JW20">
        <v>0</v>
      </c>
      <c r="JX20">
        <v>6335.9232493222898</v>
      </c>
      <c r="JY20">
        <v>20853.963360941401</v>
      </c>
      <c r="JZ20">
        <v>152636.621851845</v>
      </c>
      <c r="KA20">
        <v>179826.508462108</v>
      </c>
      <c r="KB20">
        <v>0</v>
      </c>
      <c r="KC20">
        <v>7638.87676268635</v>
      </c>
      <c r="KD20">
        <v>11474.0772319355</v>
      </c>
      <c r="KE20">
        <v>159867.645325722</v>
      </c>
      <c r="KF20">
        <v>845.90914176455203</v>
      </c>
      <c r="KG20">
        <v>179826.508462108</v>
      </c>
      <c r="KH20">
        <v>0</v>
      </c>
      <c r="KI20">
        <v>6721.2495905903897</v>
      </c>
      <c r="KJ20">
        <v>22401.665556189699</v>
      </c>
      <c r="KK20">
        <v>42482.727059827499</v>
      </c>
      <c r="KL20">
        <v>108220.86625550099</v>
      </c>
      <c r="KM20">
        <v>179826.508462108</v>
      </c>
      <c r="KN20">
        <v>13872</v>
      </c>
      <c r="KO20">
        <v>87</v>
      </c>
      <c r="KP20">
        <v>11</v>
      </c>
      <c r="KQ20">
        <v>171</v>
      </c>
      <c r="KR20">
        <v>0</v>
      </c>
      <c r="KS20">
        <v>0</v>
      </c>
      <c r="KT20">
        <v>2</v>
      </c>
      <c r="KU20">
        <v>0</v>
      </c>
      <c r="KV20">
        <v>271</v>
      </c>
      <c r="KW20">
        <v>0</v>
      </c>
      <c r="KX20">
        <v>0</v>
      </c>
      <c r="KY20">
        <v>0</v>
      </c>
      <c r="KZ20">
        <v>271</v>
      </c>
      <c r="LA20">
        <v>271</v>
      </c>
      <c r="LB20">
        <v>0</v>
      </c>
      <c r="LC20">
        <v>0</v>
      </c>
      <c r="LD20">
        <v>2</v>
      </c>
      <c r="LE20">
        <v>23</v>
      </c>
      <c r="LF20">
        <v>246</v>
      </c>
      <c r="LG20">
        <v>271</v>
      </c>
      <c r="LH20">
        <v>0</v>
      </c>
      <c r="LI20">
        <v>0</v>
      </c>
      <c r="LJ20">
        <v>0</v>
      </c>
      <c r="LK20">
        <v>9</v>
      </c>
      <c r="LL20">
        <v>262</v>
      </c>
      <c r="LM20">
        <v>271</v>
      </c>
      <c r="LN20">
        <v>0</v>
      </c>
      <c r="LO20">
        <v>0</v>
      </c>
      <c r="LP20">
        <v>26</v>
      </c>
      <c r="LQ20">
        <v>0</v>
      </c>
      <c r="LR20">
        <v>0</v>
      </c>
      <c r="LS20">
        <v>0</v>
      </c>
      <c r="LT20">
        <v>2</v>
      </c>
      <c r="LU20">
        <v>28</v>
      </c>
      <c r="LV20">
        <v>0</v>
      </c>
      <c r="LW20">
        <v>0</v>
      </c>
      <c r="LX20">
        <v>0</v>
      </c>
      <c r="LY20">
        <v>28</v>
      </c>
      <c r="LZ20">
        <v>28</v>
      </c>
      <c r="MA20">
        <v>0</v>
      </c>
      <c r="MB20">
        <v>0</v>
      </c>
      <c r="MC20">
        <v>3</v>
      </c>
      <c r="MD20">
        <v>22</v>
      </c>
      <c r="ME20">
        <v>3</v>
      </c>
      <c r="MF20">
        <v>28</v>
      </c>
      <c r="MG20">
        <v>0</v>
      </c>
      <c r="MH20">
        <v>0</v>
      </c>
      <c r="MI20">
        <v>2</v>
      </c>
      <c r="MJ20">
        <v>10</v>
      </c>
      <c r="MK20">
        <v>16</v>
      </c>
      <c r="ML20">
        <v>28</v>
      </c>
      <c r="MM20">
        <v>0</v>
      </c>
      <c r="MN20">
        <v>0</v>
      </c>
      <c r="MO20">
        <v>40</v>
      </c>
      <c r="MP20">
        <v>0</v>
      </c>
      <c r="MQ20">
        <v>0</v>
      </c>
      <c r="MR20">
        <v>0</v>
      </c>
      <c r="MS20">
        <v>4</v>
      </c>
      <c r="MT20">
        <v>44</v>
      </c>
      <c r="MU20">
        <v>0</v>
      </c>
      <c r="MV20">
        <v>3</v>
      </c>
      <c r="MW20">
        <v>1</v>
      </c>
      <c r="MX20">
        <v>40</v>
      </c>
      <c r="MY20">
        <v>44</v>
      </c>
      <c r="MZ20">
        <v>0</v>
      </c>
      <c r="NA20">
        <v>0</v>
      </c>
      <c r="NB20">
        <v>7</v>
      </c>
      <c r="NC20">
        <v>35</v>
      </c>
      <c r="ND20">
        <v>2</v>
      </c>
      <c r="NE20">
        <v>44</v>
      </c>
      <c r="NF20">
        <v>0</v>
      </c>
      <c r="NG20">
        <v>0</v>
      </c>
      <c r="NH20">
        <v>15</v>
      </c>
      <c r="NI20">
        <v>16</v>
      </c>
      <c r="NJ20">
        <v>13</v>
      </c>
      <c r="NK20">
        <v>44</v>
      </c>
      <c r="NL20">
        <v>0</v>
      </c>
      <c r="NM20">
        <v>3</v>
      </c>
      <c r="NN20">
        <v>15</v>
      </c>
      <c r="NO20">
        <v>0</v>
      </c>
      <c r="NP20">
        <v>0</v>
      </c>
      <c r="NQ20">
        <v>9</v>
      </c>
      <c r="NR20">
        <v>6</v>
      </c>
      <c r="NS20">
        <v>33</v>
      </c>
      <c r="NT20">
        <v>0</v>
      </c>
      <c r="NU20">
        <v>2</v>
      </c>
      <c r="NV20">
        <v>2</v>
      </c>
      <c r="NW20">
        <v>29</v>
      </c>
      <c r="NX20">
        <v>33</v>
      </c>
      <c r="NY20">
        <v>0</v>
      </c>
      <c r="NZ20">
        <v>6</v>
      </c>
      <c r="OA20">
        <v>9</v>
      </c>
      <c r="OB20">
        <v>18</v>
      </c>
      <c r="OC20">
        <v>0</v>
      </c>
      <c r="OD20">
        <v>33</v>
      </c>
      <c r="OE20">
        <v>0</v>
      </c>
      <c r="OF20">
        <v>1</v>
      </c>
      <c r="OG20">
        <v>17</v>
      </c>
      <c r="OH20">
        <v>8</v>
      </c>
      <c r="OI20">
        <v>7</v>
      </c>
      <c r="OJ20">
        <v>33</v>
      </c>
      <c r="OK20">
        <v>0</v>
      </c>
      <c r="OL20">
        <v>2</v>
      </c>
      <c r="OM20">
        <v>2</v>
      </c>
      <c r="ON20">
        <v>0</v>
      </c>
      <c r="OO20">
        <v>2</v>
      </c>
      <c r="OP20">
        <v>0</v>
      </c>
      <c r="OQ20">
        <v>7</v>
      </c>
      <c r="OR20">
        <v>13</v>
      </c>
      <c r="OS20">
        <v>0</v>
      </c>
      <c r="OT20">
        <v>2</v>
      </c>
      <c r="OU20">
        <v>7</v>
      </c>
      <c r="OV20">
        <v>4</v>
      </c>
      <c r="OW20">
        <v>13</v>
      </c>
      <c r="OX20">
        <v>0</v>
      </c>
      <c r="OY20">
        <v>2</v>
      </c>
      <c r="OZ20">
        <v>3</v>
      </c>
      <c r="PA20">
        <v>8</v>
      </c>
      <c r="PB20">
        <v>0</v>
      </c>
      <c r="PC20">
        <v>13</v>
      </c>
      <c r="PD20">
        <v>0</v>
      </c>
      <c r="PE20">
        <v>3</v>
      </c>
      <c r="PF20">
        <v>3</v>
      </c>
      <c r="PG20">
        <v>3</v>
      </c>
      <c r="PH20">
        <v>4</v>
      </c>
      <c r="PI20">
        <v>13</v>
      </c>
      <c r="PJ20">
        <v>0</v>
      </c>
      <c r="PK20">
        <v>7</v>
      </c>
      <c r="PL20">
        <v>1</v>
      </c>
      <c r="PM20">
        <v>0</v>
      </c>
      <c r="PN20">
        <v>8</v>
      </c>
      <c r="PO20">
        <v>1</v>
      </c>
      <c r="PP20">
        <v>4</v>
      </c>
      <c r="PQ20">
        <v>21</v>
      </c>
      <c r="PR20">
        <v>0</v>
      </c>
      <c r="PS20">
        <v>1</v>
      </c>
      <c r="PT20">
        <v>5</v>
      </c>
      <c r="PU20">
        <v>15</v>
      </c>
      <c r="PV20">
        <v>21</v>
      </c>
      <c r="PW20">
        <v>0</v>
      </c>
      <c r="PX20">
        <v>1</v>
      </c>
      <c r="PY20">
        <v>2</v>
      </c>
      <c r="PZ20">
        <v>18</v>
      </c>
      <c r="QA20">
        <v>0</v>
      </c>
      <c r="QB20">
        <v>21</v>
      </c>
      <c r="QC20">
        <v>0</v>
      </c>
      <c r="QD20">
        <v>1</v>
      </c>
      <c r="QE20">
        <v>5</v>
      </c>
      <c r="QF20">
        <v>4</v>
      </c>
      <c r="QG20">
        <v>11</v>
      </c>
      <c r="QH20">
        <v>21</v>
      </c>
      <c r="QI20">
        <v>87</v>
      </c>
      <c r="QJ20">
        <v>23</v>
      </c>
      <c r="QK20">
        <v>255</v>
      </c>
      <c r="QL20">
        <v>0</v>
      </c>
      <c r="QM20">
        <v>10</v>
      </c>
      <c r="QN20">
        <v>12</v>
      </c>
      <c r="QO20">
        <v>23</v>
      </c>
      <c r="QP20">
        <v>410</v>
      </c>
      <c r="QQ20">
        <v>0</v>
      </c>
      <c r="QR20">
        <v>8</v>
      </c>
      <c r="QS20">
        <v>15</v>
      </c>
      <c r="QT20">
        <v>387</v>
      </c>
      <c r="QU20">
        <v>410</v>
      </c>
      <c r="QV20">
        <v>0</v>
      </c>
      <c r="QW20">
        <v>9</v>
      </c>
      <c r="QX20">
        <v>26</v>
      </c>
      <c r="QY20">
        <v>124</v>
      </c>
      <c r="QZ20">
        <v>251</v>
      </c>
      <c r="RA20">
        <v>410</v>
      </c>
      <c r="RB20">
        <v>0</v>
      </c>
      <c r="RC20">
        <v>5</v>
      </c>
      <c r="RD20">
        <v>42</v>
      </c>
      <c r="RE20">
        <v>50</v>
      </c>
      <c r="RF20">
        <v>313</v>
      </c>
      <c r="RG20">
        <v>410</v>
      </c>
      <c r="RH20">
        <v>2895.9659999999999</v>
      </c>
      <c r="RI20">
        <v>0</v>
      </c>
      <c r="RJ20">
        <v>19.05</v>
      </c>
      <c r="RK20">
        <v>0</v>
      </c>
      <c r="RL20">
        <v>0</v>
      </c>
      <c r="RM20">
        <v>0</v>
      </c>
      <c r="RN20">
        <v>0</v>
      </c>
      <c r="RO20">
        <v>0</v>
      </c>
      <c r="RP20">
        <v>0</v>
      </c>
      <c r="RQ20">
        <v>2.891</v>
      </c>
      <c r="RR20">
        <v>68.400000000000006</v>
      </c>
      <c r="RS20">
        <v>0</v>
      </c>
      <c r="RT20">
        <v>68.400000000000006</v>
      </c>
      <c r="RU20">
        <v>0.62590000000000001</v>
      </c>
      <c r="RV20">
        <v>29</v>
      </c>
      <c r="RW20">
        <v>0</v>
      </c>
      <c r="RX20">
        <v>29</v>
      </c>
      <c r="RY20">
        <v>0</v>
      </c>
      <c r="RZ20">
        <v>771</v>
      </c>
      <c r="SA20">
        <v>696</v>
      </c>
      <c r="SB20">
        <v>1467</v>
      </c>
      <c r="SC20">
        <v>21418511</v>
      </c>
      <c r="SD20">
        <v>0</v>
      </c>
      <c r="SE20">
        <v>0</v>
      </c>
      <c r="SF20">
        <v>926</v>
      </c>
      <c r="SG20">
        <v>926</v>
      </c>
      <c r="SH20">
        <v>0</v>
      </c>
      <c r="SI20">
        <v>0.15190000000000001</v>
      </c>
      <c r="SJ20">
        <v>0</v>
      </c>
      <c r="SK20">
        <v>0</v>
      </c>
      <c r="SL20">
        <v>0</v>
      </c>
      <c r="SM20">
        <v>1</v>
      </c>
      <c r="SN20">
        <v>0</v>
      </c>
      <c r="SP20">
        <v>0</v>
      </c>
      <c r="SQ20">
        <v>0</v>
      </c>
      <c r="SR20">
        <v>1</v>
      </c>
      <c r="SS20">
        <v>0</v>
      </c>
      <c r="ST20">
        <v>0</v>
      </c>
      <c r="SU20">
        <v>0</v>
      </c>
      <c r="SV20">
        <v>1</v>
      </c>
      <c r="SW20">
        <v>0</v>
      </c>
      <c r="SX20">
        <v>1</v>
      </c>
      <c r="SY20">
        <v>0</v>
      </c>
      <c r="SZ20">
        <v>0</v>
      </c>
      <c r="TA20">
        <v>0</v>
      </c>
      <c r="TB20">
        <v>0</v>
      </c>
      <c r="TC20">
        <v>0</v>
      </c>
      <c r="TE20">
        <v>0</v>
      </c>
      <c r="TF20">
        <v>0</v>
      </c>
      <c r="TG20">
        <v>0</v>
      </c>
      <c r="TH20">
        <v>0</v>
      </c>
      <c r="TI20">
        <v>0</v>
      </c>
      <c r="TJ20">
        <v>0</v>
      </c>
      <c r="TK20">
        <v>0</v>
      </c>
      <c r="TL20">
        <v>0</v>
      </c>
      <c r="TM20">
        <v>0</v>
      </c>
      <c r="TN20">
        <v>176413</v>
      </c>
      <c r="TO20">
        <v>115493</v>
      </c>
      <c r="TP20">
        <v>291906</v>
      </c>
      <c r="TQ20">
        <v>1316</v>
      </c>
      <c r="TR20">
        <v>34</v>
      </c>
      <c r="TS20">
        <v>350</v>
      </c>
      <c r="TT20">
        <v>0</v>
      </c>
      <c r="TU20">
        <v>1150</v>
      </c>
      <c r="TV20">
        <v>73</v>
      </c>
      <c r="TW20">
        <v>3641531</v>
      </c>
      <c r="TX20">
        <v>0.40189344794725601</v>
      </c>
      <c r="TY20">
        <v>0.32394443423957803</v>
      </c>
      <c r="TZ20">
        <v>1290.86982738796</v>
      </c>
      <c r="UA20">
        <v>6.5995647299876099</v>
      </c>
      <c r="UB20">
        <v>45.176881663998103</v>
      </c>
      <c r="UC20">
        <v>2688259.8</v>
      </c>
    </row>
    <row r="21" spans="1:583">
      <c r="A21" t="str">
        <v>NES21</v>
      </c>
      <c r="B21" s="1" t="s">
        <v>12</v>
      </c>
      <c r="C21" s="1" t="s">
        <v>1492</v>
      </c>
      <c r="D21" s="1">
        <v>0.95516688299999997</v>
      </c>
      <c r="E21">
        <v>7.226</v>
      </c>
      <c r="F21">
        <v>0</v>
      </c>
      <c r="G21">
        <v>1.7290000000000001</v>
      </c>
      <c r="H21">
        <v>0</v>
      </c>
      <c r="I21">
        <v>0.35</v>
      </c>
      <c r="J21">
        <v>0.152</v>
      </c>
      <c r="K21">
        <v>24.585000000000001</v>
      </c>
      <c r="L21">
        <v>20.228999999999999</v>
      </c>
      <c r="M21">
        <v>3.67</v>
      </c>
      <c r="N21">
        <v>14.843999999999999</v>
      </c>
      <c r="O21">
        <v>0</v>
      </c>
      <c r="P21">
        <v>1.9970000000000001</v>
      </c>
      <c r="Q21">
        <v>0</v>
      </c>
      <c r="R21">
        <v>0</v>
      </c>
      <c r="S21">
        <v>0.16900000000000001</v>
      </c>
      <c r="T21">
        <v>31.263000000000002</v>
      </c>
      <c r="U21">
        <v>0.13</v>
      </c>
      <c r="V21">
        <v>29.434999999999999</v>
      </c>
      <c r="W21">
        <v>1.0249999999999999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2.8109999999999999</v>
      </c>
      <c r="AD21">
        <v>0</v>
      </c>
      <c r="AE21">
        <v>0</v>
      </c>
      <c r="AF21">
        <v>-2.5499999999999998</v>
      </c>
      <c r="AG21">
        <v>-11.973000000000001</v>
      </c>
      <c r="AH21">
        <v>0</v>
      </c>
      <c r="AI21">
        <v>0</v>
      </c>
      <c r="AJ21">
        <v>0</v>
      </c>
      <c r="AK21">
        <v>0.128</v>
      </c>
      <c r="AL21">
        <v>9.327</v>
      </c>
      <c r="AM21">
        <v>0</v>
      </c>
      <c r="AN21">
        <v>2.7149999999999999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1.2849999999999999</v>
      </c>
      <c r="AV21">
        <v>0</v>
      </c>
      <c r="AW21">
        <v>0</v>
      </c>
      <c r="AX21">
        <v>20.545000000000002</v>
      </c>
      <c r="AY21">
        <v>-11.973000000000001</v>
      </c>
      <c r="AZ21">
        <v>3.726</v>
      </c>
      <c r="BA21">
        <v>0</v>
      </c>
      <c r="BB21">
        <v>0.35</v>
      </c>
      <c r="BC21">
        <v>0.44900000000000001</v>
      </c>
      <c r="BD21">
        <v>69.271000000000001</v>
      </c>
      <c r="BE21">
        <v>20.359000000000002</v>
      </c>
      <c r="BF21">
        <v>39.033999999999999</v>
      </c>
      <c r="BJ21">
        <v>5.0999999999999997E-2</v>
      </c>
      <c r="BK21">
        <v>10.381</v>
      </c>
      <c r="BN21">
        <v>5.88</v>
      </c>
      <c r="BO21">
        <v>1E-3</v>
      </c>
      <c r="BR21">
        <v>0</v>
      </c>
      <c r="BS21">
        <v>0</v>
      </c>
      <c r="BV21">
        <v>0</v>
      </c>
      <c r="BW21">
        <v>0</v>
      </c>
      <c r="BZ21">
        <v>0</v>
      </c>
      <c r="CA21">
        <v>0</v>
      </c>
      <c r="CD21">
        <v>5.931</v>
      </c>
      <c r="CE21">
        <v>10.382</v>
      </c>
      <c r="CG21">
        <v>0.128</v>
      </c>
      <c r="CH21">
        <v>0</v>
      </c>
      <c r="CI21">
        <v>0</v>
      </c>
      <c r="CJ21">
        <v>0.128</v>
      </c>
      <c r="CK21">
        <v>0</v>
      </c>
      <c r="CL21">
        <v>0</v>
      </c>
      <c r="CM21">
        <v>0</v>
      </c>
      <c r="CN21">
        <v>0</v>
      </c>
      <c r="CQ21">
        <v>680.61599999999999</v>
      </c>
      <c r="CR21">
        <v>491.13600000000002</v>
      </c>
      <c r="CS21">
        <v>1171.752</v>
      </c>
      <c r="CT21">
        <v>9.0690000000000008</v>
      </c>
      <c r="CU21">
        <v>40.415999999999997</v>
      </c>
      <c r="CV21">
        <v>49.484999999999999</v>
      </c>
      <c r="CW21">
        <v>68.457999999999998</v>
      </c>
      <c r="CX21">
        <v>1289.6949999999999</v>
      </c>
      <c r="CY21">
        <v>2673.3249999999998</v>
      </c>
      <c r="CZ21">
        <v>17.946999999999999</v>
      </c>
      <c r="DA21">
        <v>44366</v>
      </c>
      <c r="DB21">
        <v>981</v>
      </c>
      <c r="DC21">
        <v>12023</v>
      </c>
      <c r="DD21">
        <v>255</v>
      </c>
      <c r="DE21">
        <v>41</v>
      </c>
      <c r="DF21">
        <v>1432</v>
      </c>
      <c r="DG21">
        <v>256</v>
      </c>
      <c r="DH21">
        <v>117</v>
      </c>
      <c r="DI21">
        <v>1178</v>
      </c>
      <c r="DJ21">
        <v>5786.65</v>
      </c>
      <c r="DK21">
        <v>351256.2</v>
      </c>
      <c r="DL21">
        <v>54</v>
      </c>
      <c r="DM21">
        <v>0</v>
      </c>
      <c r="DN21">
        <v>3095</v>
      </c>
      <c r="DO21">
        <v>4518</v>
      </c>
      <c r="DP21">
        <v>8395</v>
      </c>
      <c r="DQ21">
        <v>434</v>
      </c>
      <c r="DR21">
        <v>198</v>
      </c>
      <c r="DS21">
        <v>16640</v>
      </c>
      <c r="DT21">
        <v>13510</v>
      </c>
      <c r="DU21">
        <v>110</v>
      </c>
      <c r="DV21">
        <v>91</v>
      </c>
      <c r="DW21">
        <v>719</v>
      </c>
      <c r="DX21">
        <v>0</v>
      </c>
      <c r="DY21">
        <v>0</v>
      </c>
      <c r="DZ21">
        <v>21</v>
      </c>
      <c r="EA21">
        <v>0</v>
      </c>
      <c r="EB21">
        <v>941</v>
      </c>
      <c r="EC21">
        <v>0</v>
      </c>
      <c r="ED21">
        <v>0</v>
      </c>
      <c r="EE21">
        <v>0</v>
      </c>
      <c r="EF21">
        <v>941</v>
      </c>
      <c r="EG21">
        <v>941</v>
      </c>
      <c r="EH21">
        <v>0</v>
      </c>
      <c r="EI21">
        <v>0</v>
      </c>
      <c r="EJ21">
        <v>10</v>
      </c>
      <c r="EK21">
        <v>260</v>
      </c>
      <c r="EL21">
        <v>671</v>
      </c>
      <c r="EM21">
        <v>941</v>
      </c>
      <c r="EN21">
        <v>0</v>
      </c>
      <c r="EO21">
        <v>0</v>
      </c>
      <c r="EP21">
        <v>0</v>
      </c>
      <c r="EQ21">
        <v>113</v>
      </c>
      <c r="ER21">
        <v>828</v>
      </c>
      <c r="ES21">
        <v>941</v>
      </c>
      <c r="ET21">
        <v>0</v>
      </c>
      <c r="EU21">
        <v>0</v>
      </c>
      <c r="EV21">
        <v>527</v>
      </c>
      <c r="EW21">
        <v>0</v>
      </c>
      <c r="EX21">
        <v>0</v>
      </c>
      <c r="EY21">
        <v>0</v>
      </c>
      <c r="EZ21">
        <v>54</v>
      </c>
      <c r="FA21">
        <v>581</v>
      </c>
      <c r="FB21">
        <v>0</v>
      </c>
      <c r="FC21">
        <v>0</v>
      </c>
      <c r="FD21">
        <v>0</v>
      </c>
      <c r="FE21">
        <v>581</v>
      </c>
      <c r="FF21">
        <v>581</v>
      </c>
      <c r="FG21">
        <v>0</v>
      </c>
      <c r="FH21">
        <v>0</v>
      </c>
      <c r="FI21">
        <v>73</v>
      </c>
      <c r="FJ21">
        <v>471</v>
      </c>
      <c r="FK21">
        <v>37</v>
      </c>
      <c r="FL21">
        <v>581</v>
      </c>
      <c r="FM21">
        <v>0</v>
      </c>
      <c r="FN21">
        <v>0</v>
      </c>
      <c r="FO21">
        <v>50</v>
      </c>
      <c r="FP21">
        <v>216</v>
      </c>
      <c r="FQ21">
        <v>315</v>
      </c>
      <c r="FR21">
        <v>581</v>
      </c>
      <c r="FS21">
        <v>0</v>
      </c>
      <c r="FT21">
        <v>0</v>
      </c>
      <c r="FU21">
        <v>2457</v>
      </c>
      <c r="FV21">
        <v>0</v>
      </c>
      <c r="FW21">
        <v>0</v>
      </c>
      <c r="FX21">
        <v>0</v>
      </c>
      <c r="FY21">
        <v>336</v>
      </c>
      <c r="FZ21">
        <v>2793</v>
      </c>
      <c r="GA21">
        <v>0</v>
      </c>
      <c r="GB21">
        <v>262</v>
      </c>
      <c r="GC21">
        <v>74</v>
      </c>
      <c r="GD21">
        <v>2457</v>
      </c>
      <c r="GE21">
        <v>2793</v>
      </c>
      <c r="GF21">
        <v>0</v>
      </c>
      <c r="GG21">
        <v>0</v>
      </c>
      <c r="GH21">
        <v>407</v>
      </c>
      <c r="GI21">
        <v>2266</v>
      </c>
      <c r="GJ21">
        <v>120</v>
      </c>
      <c r="GK21">
        <v>2793</v>
      </c>
      <c r="GL21">
        <v>0</v>
      </c>
      <c r="GM21">
        <v>0</v>
      </c>
      <c r="GN21">
        <v>868</v>
      </c>
      <c r="GO21">
        <v>1069</v>
      </c>
      <c r="GP21">
        <v>856</v>
      </c>
      <c r="GQ21">
        <v>2793</v>
      </c>
      <c r="GR21">
        <v>0</v>
      </c>
      <c r="GS21">
        <v>1209</v>
      </c>
      <c r="GT21">
        <v>4120</v>
      </c>
      <c r="GU21">
        <v>0</v>
      </c>
      <c r="GV21">
        <v>0</v>
      </c>
      <c r="GW21">
        <v>2803</v>
      </c>
      <c r="GX21">
        <v>2377</v>
      </c>
      <c r="GY21">
        <v>10509</v>
      </c>
      <c r="GZ21">
        <v>0</v>
      </c>
      <c r="HA21">
        <v>784</v>
      </c>
      <c r="HB21">
        <v>1327</v>
      </c>
      <c r="HC21">
        <v>8398</v>
      </c>
      <c r="HD21">
        <v>10509</v>
      </c>
      <c r="HE21">
        <v>0</v>
      </c>
      <c r="HF21">
        <v>2094</v>
      </c>
      <c r="HG21">
        <v>3297</v>
      </c>
      <c r="HH21">
        <v>5118</v>
      </c>
      <c r="HI21">
        <v>0</v>
      </c>
      <c r="HJ21">
        <v>10509</v>
      </c>
      <c r="HK21">
        <v>0</v>
      </c>
      <c r="HL21">
        <v>798</v>
      </c>
      <c r="HM21">
        <v>5023</v>
      </c>
      <c r="HN21">
        <v>2861</v>
      </c>
      <c r="HO21">
        <v>1827</v>
      </c>
      <c r="HP21">
        <v>10509</v>
      </c>
      <c r="HQ21">
        <v>0</v>
      </c>
      <c r="HR21">
        <v>1741</v>
      </c>
      <c r="HS21">
        <v>687</v>
      </c>
      <c r="HT21">
        <v>0</v>
      </c>
      <c r="HU21">
        <v>2554</v>
      </c>
      <c r="HV21">
        <v>0</v>
      </c>
      <c r="HW21">
        <v>5334</v>
      </c>
      <c r="HX21">
        <v>10316</v>
      </c>
      <c r="HY21">
        <v>0</v>
      </c>
      <c r="HZ21">
        <v>2015</v>
      </c>
      <c r="IA21">
        <v>5872</v>
      </c>
      <c r="IB21">
        <v>2429</v>
      </c>
      <c r="IC21">
        <v>10316</v>
      </c>
      <c r="ID21">
        <v>0</v>
      </c>
      <c r="IE21">
        <v>2178</v>
      </c>
      <c r="IF21">
        <v>2392</v>
      </c>
      <c r="IG21">
        <v>5746</v>
      </c>
      <c r="IH21">
        <v>0</v>
      </c>
      <c r="II21">
        <v>10316</v>
      </c>
      <c r="IJ21">
        <v>0</v>
      </c>
      <c r="IK21">
        <v>2016</v>
      </c>
      <c r="IL21">
        <v>2223</v>
      </c>
      <c r="IM21">
        <v>3018</v>
      </c>
      <c r="IN21">
        <v>3059</v>
      </c>
      <c r="IO21">
        <v>10316</v>
      </c>
      <c r="IP21">
        <v>0</v>
      </c>
      <c r="IQ21">
        <v>17597</v>
      </c>
      <c r="IR21">
        <v>6170</v>
      </c>
      <c r="IS21">
        <v>0</v>
      </c>
      <c r="IT21">
        <v>108592</v>
      </c>
      <c r="IU21">
        <v>1772</v>
      </c>
      <c r="IV21">
        <v>8429</v>
      </c>
      <c r="IW21">
        <v>142560</v>
      </c>
      <c r="IX21">
        <v>0</v>
      </c>
      <c r="IY21">
        <v>3038</v>
      </c>
      <c r="IZ21">
        <v>11586</v>
      </c>
      <c r="JA21">
        <v>127936</v>
      </c>
      <c r="JB21">
        <v>142560</v>
      </c>
      <c r="JC21">
        <v>0</v>
      </c>
      <c r="JD21">
        <v>3038</v>
      </c>
      <c r="JE21">
        <v>4503</v>
      </c>
      <c r="JF21">
        <v>135019</v>
      </c>
      <c r="JG21">
        <v>0</v>
      </c>
      <c r="JH21">
        <v>142560</v>
      </c>
      <c r="JI21">
        <v>0</v>
      </c>
      <c r="JJ21">
        <v>3157</v>
      </c>
      <c r="JK21">
        <v>11744</v>
      </c>
      <c r="JL21">
        <v>34221</v>
      </c>
      <c r="JM21">
        <v>93438</v>
      </c>
      <c r="JN21">
        <v>142560</v>
      </c>
      <c r="JO21">
        <v>110</v>
      </c>
      <c r="JP21">
        <v>20638</v>
      </c>
      <c r="JQ21">
        <v>14680</v>
      </c>
      <c r="JR21">
        <v>0</v>
      </c>
      <c r="JS21">
        <v>111146</v>
      </c>
      <c r="JT21">
        <v>4596</v>
      </c>
      <c r="JU21">
        <v>16530</v>
      </c>
      <c r="JV21">
        <v>167700</v>
      </c>
      <c r="JW21">
        <v>0</v>
      </c>
      <c r="JX21">
        <v>6099</v>
      </c>
      <c r="JY21">
        <v>18859</v>
      </c>
      <c r="JZ21">
        <v>142742</v>
      </c>
      <c r="KA21">
        <v>167700</v>
      </c>
      <c r="KB21">
        <v>0</v>
      </c>
      <c r="KC21">
        <v>7310</v>
      </c>
      <c r="KD21">
        <v>10682</v>
      </c>
      <c r="KE21">
        <v>148880</v>
      </c>
      <c r="KF21">
        <v>828</v>
      </c>
      <c r="KG21">
        <v>167700</v>
      </c>
      <c r="KH21">
        <v>0</v>
      </c>
      <c r="KI21">
        <v>5971</v>
      </c>
      <c r="KJ21">
        <v>19908</v>
      </c>
      <c r="KK21">
        <v>41498</v>
      </c>
      <c r="KL21">
        <v>100323</v>
      </c>
      <c r="KM21">
        <v>167700</v>
      </c>
      <c r="KN21">
        <v>7704</v>
      </c>
      <c r="KO21">
        <v>87</v>
      </c>
      <c r="KP21">
        <v>11</v>
      </c>
      <c r="KQ21">
        <v>172</v>
      </c>
      <c r="KR21">
        <v>0</v>
      </c>
      <c r="KS21">
        <v>0</v>
      </c>
      <c r="KT21">
        <v>2</v>
      </c>
      <c r="KU21">
        <v>0</v>
      </c>
      <c r="KW21">
        <v>0</v>
      </c>
      <c r="KX21">
        <v>0</v>
      </c>
      <c r="KY21">
        <v>0</v>
      </c>
      <c r="KZ21">
        <v>272</v>
      </c>
      <c r="LA21">
        <v>272</v>
      </c>
      <c r="LB21">
        <v>0</v>
      </c>
      <c r="LC21">
        <v>0</v>
      </c>
      <c r="LD21">
        <v>2</v>
      </c>
      <c r="LE21">
        <v>23</v>
      </c>
      <c r="LF21">
        <v>247</v>
      </c>
      <c r="LG21">
        <v>272</v>
      </c>
      <c r="LH21">
        <v>0</v>
      </c>
      <c r="LI21">
        <v>0</v>
      </c>
      <c r="LJ21">
        <v>0</v>
      </c>
      <c r="LK21">
        <v>9</v>
      </c>
      <c r="LL21">
        <v>263</v>
      </c>
      <c r="LM21">
        <v>272</v>
      </c>
      <c r="LN21">
        <v>0</v>
      </c>
      <c r="LO21">
        <v>0</v>
      </c>
      <c r="LP21">
        <v>25</v>
      </c>
      <c r="LQ21">
        <v>0</v>
      </c>
      <c r="LR21">
        <v>0</v>
      </c>
      <c r="LS21">
        <v>0</v>
      </c>
      <c r="LT21">
        <v>2</v>
      </c>
      <c r="LU21">
        <v>27</v>
      </c>
      <c r="LV21">
        <v>0</v>
      </c>
      <c r="LW21">
        <v>0</v>
      </c>
      <c r="LX21">
        <v>0</v>
      </c>
      <c r="LY21">
        <v>27</v>
      </c>
      <c r="LZ21">
        <v>27</v>
      </c>
      <c r="MA21">
        <v>0</v>
      </c>
      <c r="MB21">
        <v>0</v>
      </c>
      <c r="MC21">
        <v>3</v>
      </c>
      <c r="MD21">
        <v>22</v>
      </c>
      <c r="ME21">
        <v>2</v>
      </c>
      <c r="MF21">
        <v>27</v>
      </c>
      <c r="MG21">
        <v>0</v>
      </c>
      <c r="MH21">
        <v>0</v>
      </c>
      <c r="MI21">
        <v>2</v>
      </c>
      <c r="MJ21">
        <v>10</v>
      </c>
      <c r="MK21">
        <v>15</v>
      </c>
      <c r="ML21">
        <v>27</v>
      </c>
      <c r="MM21">
        <v>0</v>
      </c>
      <c r="MN21">
        <v>0</v>
      </c>
      <c r="MO21">
        <v>40</v>
      </c>
      <c r="MP21">
        <v>0</v>
      </c>
      <c r="MQ21">
        <v>0</v>
      </c>
      <c r="MR21">
        <v>0</v>
      </c>
      <c r="MS21">
        <v>4</v>
      </c>
      <c r="MT21">
        <v>44</v>
      </c>
      <c r="MU21">
        <v>0</v>
      </c>
      <c r="MV21">
        <v>3</v>
      </c>
      <c r="MW21">
        <v>1</v>
      </c>
      <c r="MX21">
        <v>40</v>
      </c>
      <c r="MY21">
        <v>44</v>
      </c>
      <c r="MZ21">
        <v>0</v>
      </c>
      <c r="NA21">
        <v>0</v>
      </c>
      <c r="NB21">
        <v>7</v>
      </c>
      <c r="NC21">
        <v>35</v>
      </c>
      <c r="ND21">
        <v>2</v>
      </c>
      <c r="NE21">
        <v>44</v>
      </c>
      <c r="NF21">
        <v>0</v>
      </c>
      <c r="NG21">
        <v>0</v>
      </c>
      <c r="NH21">
        <v>15</v>
      </c>
      <c r="NI21">
        <v>16</v>
      </c>
      <c r="NJ21">
        <v>13</v>
      </c>
      <c r="NK21">
        <v>44</v>
      </c>
      <c r="NL21">
        <v>0</v>
      </c>
      <c r="NM21">
        <v>3</v>
      </c>
      <c r="NN21">
        <v>16</v>
      </c>
      <c r="NO21">
        <v>0</v>
      </c>
      <c r="NP21">
        <v>0</v>
      </c>
      <c r="NQ21">
        <v>9</v>
      </c>
      <c r="NR21">
        <v>7</v>
      </c>
      <c r="NS21">
        <v>35</v>
      </c>
      <c r="NT21">
        <v>0</v>
      </c>
      <c r="NU21">
        <v>2</v>
      </c>
      <c r="NV21">
        <v>3</v>
      </c>
      <c r="NW21">
        <v>30</v>
      </c>
      <c r="NX21">
        <v>35</v>
      </c>
      <c r="NY21">
        <v>0</v>
      </c>
      <c r="NZ21">
        <v>6</v>
      </c>
      <c r="OA21">
        <v>10</v>
      </c>
      <c r="OB21">
        <v>19</v>
      </c>
      <c r="OC21">
        <v>0</v>
      </c>
      <c r="OD21">
        <v>35</v>
      </c>
      <c r="OE21">
        <v>0</v>
      </c>
      <c r="OF21">
        <v>2</v>
      </c>
      <c r="OG21">
        <v>17</v>
      </c>
      <c r="OH21">
        <v>9</v>
      </c>
      <c r="OI21">
        <v>7</v>
      </c>
      <c r="OJ21">
        <v>35</v>
      </c>
      <c r="OK21">
        <v>0</v>
      </c>
      <c r="OL21">
        <v>2</v>
      </c>
      <c r="OM21">
        <v>1</v>
      </c>
      <c r="ON21">
        <v>0</v>
      </c>
      <c r="OO21">
        <v>2</v>
      </c>
      <c r="OP21">
        <v>0</v>
      </c>
      <c r="OQ21">
        <v>6</v>
      </c>
      <c r="OR21">
        <v>11</v>
      </c>
      <c r="OS21">
        <v>0</v>
      </c>
      <c r="OT21">
        <v>2</v>
      </c>
      <c r="OU21">
        <v>6</v>
      </c>
      <c r="OV21">
        <v>3</v>
      </c>
      <c r="OW21">
        <v>11</v>
      </c>
      <c r="OX21">
        <v>0</v>
      </c>
      <c r="OY21">
        <v>2</v>
      </c>
      <c r="OZ21">
        <v>2</v>
      </c>
      <c r="PA21">
        <v>7</v>
      </c>
      <c r="PB21">
        <v>0</v>
      </c>
      <c r="PC21">
        <v>11</v>
      </c>
      <c r="PD21">
        <v>0</v>
      </c>
      <c r="PE21">
        <v>2</v>
      </c>
      <c r="PF21">
        <v>2</v>
      </c>
      <c r="PG21">
        <v>3</v>
      </c>
      <c r="PH21">
        <v>4</v>
      </c>
      <c r="PI21">
        <v>11</v>
      </c>
      <c r="PJ21">
        <v>0</v>
      </c>
      <c r="PK21">
        <v>7</v>
      </c>
      <c r="PL21">
        <v>1</v>
      </c>
      <c r="PM21">
        <v>0</v>
      </c>
      <c r="PN21">
        <v>8</v>
      </c>
      <c r="PO21">
        <v>1</v>
      </c>
      <c r="PP21">
        <v>4</v>
      </c>
      <c r="PQ21">
        <v>21</v>
      </c>
      <c r="PR21">
        <v>0</v>
      </c>
      <c r="PS21">
        <v>1</v>
      </c>
      <c r="PT21">
        <v>5</v>
      </c>
      <c r="PU21">
        <v>15</v>
      </c>
      <c r="PV21">
        <v>21</v>
      </c>
      <c r="PW21">
        <v>0</v>
      </c>
      <c r="PX21">
        <v>1</v>
      </c>
      <c r="PY21">
        <v>2</v>
      </c>
      <c r="PZ21">
        <v>18</v>
      </c>
      <c r="QA21">
        <v>0</v>
      </c>
      <c r="QB21">
        <v>21</v>
      </c>
      <c r="QC21">
        <v>0</v>
      </c>
      <c r="QD21">
        <v>1</v>
      </c>
      <c r="QE21">
        <v>5</v>
      </c>
      <c r="QF21">
        <v>4</v>
      </c>
      <c r="QG21">
        <v>11</v>
      </c>
      <c r="QH21">
        <v>21</v>
      </c>
      <c r="QI21">
        <v>87</v>
      </c>
      <c r="QJ21">
        <v>23</v>
      </c>
      <c r="QK21">
        <v>255</v>
      </c>
      <c r="QL21">
        <v>0</v>
      </c>
      <c r="QM21">
        <v>10</v>
      </c>
      <c r="QN21">
        <v>12</v>
      </c>
      <c r="QO21">
        <v>23</v>
      </c>
      <c r="QP21">
        <v>410</v>
      </c>
      <c r="QQ21">
        <v>0</v>
      </c>
      <c r="QR21">
        <v>8</v>
      </c>
      <c r="QS21">
        <v>15</v>
      </c>
      <c r="QT21">
        <v>387</v>
      </c>
      <c r="QU21">
        <v>410</v>
      </c>
      <c r="QV21">
        <v>0</v>
      </c>
      <c r="QW21">
        <v>9</v>
      </c>
      <c r="QX21">
        <v>26</v>
      </c>
      <c r="QY21">
        <v>124</v>
      </c>
      <c r="QZ21">
        <v>251</v>
      </c>
      <c r="RA21">
        <v>410</v>
      </c>
      <c r="RB21">
        <v>0</v>
      </c>
      <c r="RC21">
        <v>5</v>
      </c>
      <c r="RD21">
        <v>41</v>
      </c>
      <c r="RE21">
        <v>51</v>
      </c>
      <c r="RF21">
        <v>313</v>
      </c>
      <c r="RG21">
        <v>410</v>
      </c>
      <c r="RH21">
        <v>2887.4589999999998</v>
      </c>
      <c r="RJ21">
        <v>0</v>
      </c>
      <c r="RN21">
        <v>0</v>
      </c>
      <c r="RO21">
        <v>0</v>
      </c>
      <c r="RP21">
        <v>0</v>
      </c>
      <c r="RQ21">
        <v>0</v>
      </c>
      <c r="RR21">
        <v>70</v>
      </c>
      <c r="RS21">
        <v>0</v>
      </c>
      <c r="RT21">
        <v>70</v>
      </c>
      <c r="RU21">
        <v>61.25</v>
      </c>
      <c r="RV21">
        <v>27.8</v>
      </c>
      <c r="RW21">
        <v>0</v>
      </c>
      <c r="RX21">
        <v>27.8</v>
      </c>
      <c r="RY21">
        <v>0</v>
      </c>
      <c r="RZ21">
        <v>793</v>
      </c>
      <c r="SA21">
        <v>727</v>
      </c>
      <c r="SB21">
        <v>1520</v>
      </c>
      <c r="SC21">
        <v>21812679</v>
      </c>
      <c r="SD21">
        <v>0</v>
      </c>
      <c r="SE21">
        <v>0</v>
      </c>
      <c r="SF21">
        <v>917</v>
      </c>
      <c r="SG21">
        <v>917</v>
      </c>
      <c r="SH21">
        <v>0</v>
      </c>
      <c r="SI21">
        <v>0.15190000000000001</v>
      </c>
      <c r="SJ21">
        <v>0</v>
      </c>
      <c r="SK21">
        <v>0</v>
      </c>
      <c r="SL21">
        <v>0</v>
      </c>
      <c r="SM21">
        <v>1</v>
      </c>
      <c r="SN21">
        <v>0</v>
      </c>
      <c r="SQ21">
        <v>0</v>
      </c>
      <c r="SR21">
        <v>1</v>
      </c>
      <c r="SS21">
        <v>0</v>
      </c>
      <c r="ST21">
        <v>0</v>
      </c>
      <c r="SU21">
        <v>0</v>
      </c>
      <c r="SV21">
        <v>1</v>
      </c>
      <c r="SW21">
        <v>0</v>
      </c>
      <c r="SX21">
        <v>100</v>
      </c>
      <c r="SY21">
        <v>0</v>
      </c>
      <c r="SZ21">
        <v>0</v>
      </c>
      <c r="TA21">
        <v>0</v>
      </c>
      <c r="TB21">
        <v>0</v>
      </c>
      <c r="TC21">
        <v>0</v>
      </c>
      <c r="TF21">
        <v>0</v>
      </c>
      <c r="TG21">
        <v>0</v>
      </c>
      <c r="TH21">
        <v>0</v>
      </c>
      <c r="TI21">
        <v>0</v>
      </c>
      <c r="TJ21">
        <v>0</v>
      </c>
      <c r="TK21">
        <v>0</v>
      </c>
      <c r="TL21">
        <v>0</v>
      </c>
      <c r="TN21">
        <v>180862.71400000001</v>
      </c>
      <c r="TQ21">
        <v>1323</v>
      </c>
      <c r="TR21">
        <v>34</v>
      </c>
      <c r="TS21">
        <v>81</v>
      </c>
      <c r="TT21">
        <v>0</v>
      </c>
      <c r="TU21">
        <v>1615</v>
      </c>
      <c r="TX21">
        <v>0.40233378708121897</v>
      </c>
      <c r="TY21">
        <v>0.324307872695005</v>
      </c>
      <c r="TZ21">
        <v>1297.54163648857</v>
      </c>
      <c r="UA21">
        <v>6.6041017334742396</v>
      </c>
      <c r="UB21">
        <v>45.235887638401401</v>
      </c>
      <c r="UC21">
        <v>2699149.4</v>
      </c>
      <c r="UF21">
        <v>0</v>
      </c>
      <c r="UG21">
        <v>0.874</v>
      </c>
      <c r="UH21">
        <v>6.8000000000000005E-2</v>
      </c>
      <c r="UI21">
        <v>0</v>
      </c>
      <c r="UJ21">
        <v>0</v>
      </c>
      <c r="UK21">
        <v>0</v>
      </c>
      <c r="UL21">
        <v>0</v>
      </c>
      <c r="UM21">
        <v>0</v>
      </c>
      <c r="UN21">
        <v>0</v>
      </c>
      <c r="UO21">
        <v>0</v>
      </c>
      <c r="UP21">
        <v>6.8000000000000005E-2</v>
      </c>
      <c r="UQ21">
        <v>0.874</v>
      </c>
      <c r="UR21">
        <v>0.17</v>
      </c>
      <c r="US21">
        <v>0</v>
      </c>
      <c r="UT21">
        <v>5.72</v>
      </c>
      <c r="UU21">
        <v>0</v>
      </c>
      <c r="UV21">
        <v>0.112</v>
      </c>
      <c r="UW21">
        <v>0</v>
      </c>
      <c r="UX21">
        <v>0.95899999999999996</v>
      </c>
      <c r="UY21">
        <v>0</v>
      </c>
      <c r="UZ21">
        <v>6.9610000000000003</v>
      </c>
      <c r="VA21">
        <v>0</v>
      </c>
      <c r="VB21">
        <v>0</v>
      </c>
      <c r="VC21">
        <v>0</v>
      </c>
      <c r="VD21">
        <v>0</v>
      </c>
      <c r="VE21">
        <v>0</v>
      </c>
      <c r="VF21">
        <v>0</v>
      </c>
      <c r="VG21">
        <v>0</v>
      </c>
      <c r="VH21">
        <v>0</v>
      </c>
      <c r="VI21">
        <v>0</v>
      </c>
      <c r="VJ21">
        <v>0</v>
      </c>
      <c r="VK21">
        <v>0</v>
      </c>
    </row>
    <row r="22" spans="1:583">
      <c r="A22" t="str">
        <v>NWT12</v>
      </c>
      <c r="B22" s="1" t="s">
        <v>13</v>
      </c>
      <c r="C22" s="1" t="s">
        <v>1</v>
      </c>
      <c r="D22" s="1">
        <v>1.1050631792878001</v>
      </c>
      <c r="E22">
        <v>4.5433257250037897</v>
      </c>
      <c r="F22">
        <v>0</v>
      </c>
      <c r="G22">
        <v>2.3635023427428701</v>
      </c>
      <c r="H22">
        <v>0</v>
      </c>
      <c r="I22">
        <v>0</v>
      </c>
      <c r="J22">
        <v>0</v>
      </c>
      <c r="K22">
        <v>43.1439788518923</v>
      </c>
      <c r="L22">
        <v>84.416866931761902</v>
      </c>
      <c r="M22">
        <v>19.3394981912902</v>
      </c>
      <c r="N22">
        <v>22.7366187883928</v>
      </c>
      <c r="O22">
        <v>0</v>
      </c>
      <c r="P22">
        <v>4.0858578266114902</v>
      </c>
      <c r="Q22">
        <v>0</v>
      </c>
      <c r="R22">
        <v>0</v>
      </c>
      <c r="S22">
        <v>0</v>
      </c>
      <c r="T22">
        <v>46.717626625983598</v>
      </c>
      <c r="U22">
        <v>0</v>
      </c>
      <c r="V22">
        <v>106.19030123771201</v>
      </c>
      <c r="W22">
        <v>3.9266213058665898E-3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4.6613096109240502</v>
      </c>
      <c r="AD22">
        <v>1.2770309032</v>
      </c>
      <c r="AE22">
        <v>0</v>
      </c>
      <c r="AF22">
        <v>1.1653134512729499</v>
      </c>
      <c r="AG22">
        <v>-5.4881381100000004</v>
      </c>
      <c r="AH22">
        <v>0.32680124648904701</v>
      </c>
      <c r="AI22">
        <v>0</v>
      </c>
      <c r="AJ22">
        <v>0</v>
      </c>
      <c r="AK22">
        <v>0</v>
      </c>
      <c r="AL22">
        <v>16.113879496221401</v>
      </c>
      <c r="AM22">
        <v>0</v>
      </c>
      <c r="AN22">
        <v>2.1329477200054598</v>
      </c>
      <c r="AO22">
        <v>0.73343048402459499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21.4538716228402</v>
      </c>
      <c r="AV22">
        <v>0</v>
      </c>
      <c r="AW22">
        <v>9.1401513308925395</v>
      </c>
      <c r="AX22">
        <v>29.182615070000001</v>
      </c>
      <c r="AY22">
        <v>-5.4881381100000004</v>
      </c>
      <c r="AZ22">
        <v>6.7761614158433998</v>
      </c>
      <c r="BA22">
        <v>0</v>
      </c>
      <c r="BB22">
        <v>0</v>
      </c>
      <c r="BC22">
        <v>0</v>
      </c>
      <c r="BD22">
        <v>132.09066620786101</v>
      </c>
      <c r="BE22">
        <v>85.693897834961902</v>
      </c>
      <c r="BF22">
        <v>136.80289847989999</v>
      </c>
      <c r="BG22">
        <v>10.105310400131801</v>
      </c>
      <c r="BH22">
        <v>0</v>
      </c>
      <c r="BI22">
        <v>8.032</v>
      </c>
      <c r="BJ22">
        <v>0</v>
      </c>
      <c r="BK22">
        <v>19.901796889272902</v>
      </c>
      <c r="BL22">
        <v>0.18867953739826901</v>
      </c>
      <c r="BM22">
        <v>0</v>
      </c>
      <c r="BN22">
        <v>6.4077708637942301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8.032</v>
      </c>
      <c r="CD22">
        <v>6.4077708637942301</v>
      </c>
      <c r="CE22">
        <v>19.901796889272902</v>
      </c>
      <c r="CF22">
        <v>0.18867953739826901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1.04425407422054</v>
      </c>
      <c r="CN22">
        <v>1.04425407422054</v>
      </c>
      <c r="CO22">
        <v>11.579000000000001</v>
      </c>
      <c r="CP22">
        <v>0.73699999999999999</v>
      </c>
      <c r="CQ22">
        <v>1920.2190000000001</v>
      </c>
      <c r="CR22">
        <v>908.73699999999997</v>
      </c>
      <c r="CS22">
        <v>2828.9560000000001</v>
      </c>
      <c r="CT22">
        <v>16.359000000000002</v>
      </c>
      <c r="CU22">
        <v>166.68700000000001</v>
      </c>
      <c r="CV22">
        <v>183.04599999999999</v>
      </c>
      <c r="CW22">
        <v>202.619</v>
      </c>
      <c r="CX22">
        <v>3214.6210000000001</v>
      </c>
      <c r="CY22">
        <v>6821.0919999999996</v>
      </c>
      <c r="CZ22">
        <v>227.16200000000001</v>
      </c>
      <c r="DA22">
        <v>83004</v>
      </c>
      <c r="DB22">
        <v>1968</v>
      </c>
      <c r="DC22">
        <v>13014</v>
      </c>
      <c r="DD22">
        <v>451</v>
      </c>
      <c r="DE22">
        <v>52</v>
      </c>
      <c r="DF22">
        <v>2222</v>
      </c>
      <c r="DG22">
        <v>601</v>
      </c>
      <c r="DH22">
        <v>203</v>
      </c>
      <c r="DI22">
        <v>301.24</v>
      </c>
      <c r="DJ22">
        <v>45431.55</v>
      </c>
      <c r="DK22">
        <v>1037114</v>
      </c>
      <c r="DL22">
        <v>116.6905</v>
      </c>
      <c r="DM22">
        <v>0.6</v>
      </c>
      <c r="DN22">
        <v>7084.7208485512501</v>
      </c>
      <c r="DO22">
        <v>10406.210719938799</v>
      </c>
      <c r="DP22">
        <v>22376.938052693698</v>
      </c>
      <c r="DQ22">
        <v>893.91071262942705</v>
      </c>
      <c r="DR22">
        <v>337</v>
      </c>
      <c r="DS22">
        <v>41098.780333813098</v>
      </c>
      <c r="DT22">
        <v>35539</v>
      </c>
      <c r="DU22">
        <v>273.692283069312</v>
      </c>
      <c r="DV22">
        <v>212.16544462016199</v>
      </c>
      <c r="DW22">
        <v>1017.71591207002</v>
      </c>
      <c r="DX22">
        <v>30.9508666107266</v>
      </c>
      <c r="DY22">
        <v>25.4233976093976</v>
      </c>
      <c r="DZ22">
        <v>118.203513336261</v>
      </c>
      <c r="EA22">
        <v>7.0475603423381399</v>
      </c>
      <c r="EB22">
        <v>1685.19897765821</v>
      </c>
      <c r="EC22">
        <v>0</v>
      </c>
      <c r="ED22">
        <v>0</v>
      </c>
      <c r="EE22">
        <v>0</v>
      </c>
      <c r="EF22">
        <v>1685.19897765822</v>
      </c>
      <c r="EG22">
        <v>1685.19897765822</v>
      </c>
      <c r="EH22">
        <v>0</v>
      </c>
      <c r="EI22">
        <v>0</v>
      </c>
      <c r="EJ22">
        <v>63.973841862291799</v>
      </c>
      <c r="EK22">
        <v>691.43806703084601</v>
      </c>
      <c r="EL22">
        <v>929.787068765085</v>
      </c>
      <c r="EM22">
        <v>1685.19897765822</v>
      </c>
      <c r="EN22">
        <v>0</v>
      </c>
      <c r="EO22">
        <v>10.4249381731657</v>
      </c>
      <c r="EP22">
        <v>87.022605680853403</v>
      </c>
      <c r="EQ22">
        <v>204.97802416953999</v>
      </c>
      <c r="ER22">
        <v>1382.7734096346601</v>
      </c>
      <c r="ES22">
        <v>1685.19897765821</v>
      </c>
      <c r="ET22">
        <v>0</v>
      </c>
      <c r="EU22">
        <v>127.679513244121</v>
      </c>
      <c r="EV22">
        <v>1113.2241713594999</v>
      </c>
      <c r="EW22">
        <v>0</v>
      </c>
      <c r="EX22">
        <v>21.9587143298115</v>
      </c>
      <c r="EY22">
        <v>285.56911923179598</v>
      </c>
      <c r="EZ22">
        <v>57.984472061099503</v>
      </c>
      <c r="FA22">
        <v>1606.41599022632</v>
      </c>
      <c r="FB22">
        <v>0</v>
      </c>
      <c r="FC22">
        <v>0</v>
      </c>
      <c r="FD22">
        <v>21.9587143298115</v>
      </c>
      <c r="FE22">
        <v>1584.4572758965201</v>
      </c>
      <c r="FF22">
        <v>1606.41599022633</v>
      </c>
      <c r="FG22">
        <v>0</v>
      </c>
      <c r="FH22">
        <v>0</v>
      </c>
      <c r="FI22">
        <v>26.238853882169199</v>
      </c>
      <c r="FJ22">
        <v>1489.9182291551001</v>
      </c>
      <c r="FK22">
        <v>90.258907189067102</v>
      </c>
      <c r="FL22">
        <v>1606.41599022633</v>
      </c>
      <c r="FM22">
        <v>0</v>
      </c>
      <c r="FN22">
        <v>0</v>
      </c>
      <c r="FO22">
        <v>140.841513703034</v>
      </c>
      <c r="FP22">
        <v>328.106510936674</v>
      </c>
      <c r="FQ22">
        <v>1137.46796558663</v>
      </c>
      <c r="FR22">
        <v>1606.41599022633</v>
      </c>
      <c r="FS22">
        <v>0</v>
      </c>
      <c r="FT22">
        <v>523.45891902032997</v>
      </c>
      <c r="FU22">
        <v>2135.91008753304</v>
      </c>
      <c r="FV22">
        <v>0</v>
      </c>
      <c r="FW22">
        <v>204.398959534</v>
      </c>
      <c r="FX22">
        <v>556.83741002549198</v>
      </c>
      <c r="FY22">
        <v>704.46717972712804</v>
      </c>
      <c r="FZ22">
        <v>4125.0725558399899</v>
      </c>
      <c r="GA22">
        <v>0</v>
      </c>
      <c r="GB22">
        <v>247.475618762403</v>
      </c>
      <c r="GC22">
        <v>51.565572297968501</v>
      </c>
      <c r="GD22">
        <v>3826.0313647796202</v>
      </c>
      <c r="GE22">
        <v>4125.0725558399899</v>
      </c>
      <c r="GF22">
        <v>79.887241415379094</v>
      </c>
      <c r="GG22">
        <v>230.427957740414</v>
      </c>
      <c r="GH22">
        <v>185.381264405346</v>
      </c>
      <c r="GI22">
        <v>3593.1914681681301</v>
      </c>
      <c r="GJ22">
        <v>36.184624110729899</v>
      </c>
      <c r="GK22">
        <v>4125.0725558399899</v>
      </c>
      <c r="GL22">
        <v>0</v>
      </c>
      <c r="GM22">
        <v>313.11896386959899</v>
      </c>
      <c r="GN22">
        <v>783.08096222693496</v>
      </c>
      <c r="GO22">
        <v>525.80498396908104</v>
      </c>
      <c r="GP22">
        <v>2503.0676457743798</v>
      </c>
      <c r="GQ22">
        <v>4125.0725558399899</v>
      </c>
      <c r="GR22">
        <v>0</v>
      </c>
      <c r="GS22">
        <v>1253.5245463098199</v>
      </c>
      <c r="GT22">
        <v>6153.6599241350696</v>
      </c>
      <c r="GU22">
        <v>238.42188755985299</v>
      </c>
      <c r="GV22">
        <v>2315.16585204379</v>
      </c>
      <c r="GW22">
        <v>1046.8022948421101</v>
      </c>
      <c r="GX22">
        <v>4925.1300342772802</v>
      </c>
      <c r="GY22">
        <v>15932.7045391679</v>
      </c>
      <c r="GZ22">
        <v>0</v>
      </c>
      <c r="HA22">
        <v>1363.6977793245101</v>
      </c>
      <c r="HB22">
        <v>844.13173541890399</v>
      </c>
      <c r="HC22">
        <v>13724.8750244245</v>
      </c>
      <c r="HD22">
        <v>15932.7045391679</v>
      </c>
      <c r="HE22">
        <v>0</v>
      </c>
      <c r="HF22">
        <v>920.44649167313798</v>
      </c>
      <c r="HG22">
        <v>3274.4492354097001</v>
      </c>
      <c r="HH22">
        <v>11737.808812085101</v>
      </c>
      <c r="HI22">
        <v>0</v>
      </c>
      <c r="HJ22">
        <v>15932.7045391679</v>
      </c>
      <c r="HK22">
        <v>0</v>
      </c>
      <c r="HL22">
        <v>3141.56674099771</v>
      </c>
      <c r="HM22">
        <v>3252.0107614527501</v>
      </c>
      <c r="HN22">
        <v>2239.9391185950899</v>
      </c>
      <c r="HO22">
        <v>7299.1879181223603</v>
      </c>
      <c r="HP22">
        <v>15932.7045391679</v>
      </c>
      <c r="HQ22">
        <v>0</v>
      </c>
      <c r="HR22">
        <v>1667.3469467016901</v>
      </c>
      <c r="HS22">
        <v>8311.9779327425695</v>
      </c>
      <c r="HT22">
        <v>0</v>
      </c>
      <c r="HU22">
        <v>5816.5075940939796</v>
      </c>
      <c r="HV22">
        <v>1391.7092501591201</v>
      </c>
      <c r="HW22">
        <v>13680.2275933213</v>
      </c>
      <c r="HX22">
        <v>30867.769317018599</v>
      </c>
      <c r="HY22">
        <v>0</v>
      </c>
      <c r="HZ22">
        <v>2883.7148460206899</v>
      </c>
      <c r="IA22">
        <v>4343.5801549224498</v>
      </c>
      <c r="IB22">
        <v>23640.474316075499</v>
      </c>
      <c r="IC22">
        <v>30867.769317018599</v>
      </c>
      <c r="ID22">
        <v>859.22886894303201</v>
      </c>
      <c r="IE22">
        <v>5803.7317490072901</v>
      </c>
      <c r="IF22">
        <v>8446.1322211223905</v>
      </c>
      <c r="IG22">
        <v>15758.676477945901</v>
      </c>
      <c r="IH22">
        <v>0</v>
      </c>
      <c r="II22">
        <v>30867.769317018599</v>
      </c>
      <c r="IJ22">
        <v>1844.2751285320701</v>
      </c>
      <c r="IK22">
        <v>7195.4409991664097</v>
      </c>
      <c r="IL22">
        <v>13765.6840473759</v>
      </c>
      <c r="IM22">
        <v>7079.1169992226996</v>
      </c>
      <c r="IN22">
        <v>983.25214272152198</v>
      </c>
      <c r="IO22">
        <v>30867.769317018599</v>
      </c>
      <c r="IP22">
        <v>0</v>
      </c>
      <c r="IQ22">
        <v>114896.038496081</v>
      </c>
      <c r="IR22">
        <v>23449.331936008301</v>
      </c>
      <c r="IS22">
        <v>23349.0921192081</v>
      </c>
      <c r="IT22">
        <v>220577.85956878599</v>
      </c>
      <c r="IU22">
        <v>1560.12518126549</v>
      </c>
      <c r="IV22">
        <v>82679.109288794905</v>
      </c>
      <c r="IW22">
        <v>466511.55659014301</v>
      </c>
      <c r="IX22">
        <v>0</v>
      </c>
      <c r="IY22">
        <v>73678.129814145694</v>
      </c>
      <c r="IZ22">
        <v>23539.607936579199</v>
      </c>
      <c r="JA22">
        <v>369293.81883941899</v>
      </c>
      <c r="JB22">
        <v>466511.55659014301</v>
      </c>
      <c r="JC22">
        <v>0</v>
      </c>
      <c r="JD22">
        <v>70355.582268451602</v>
      </c>
      <c r="JE22">
        <v>196995.328232411</v>
      </c>
      <c r="JF22">
        <v>199160.64608928101</v>
      </c>
      <c r="JG22">
        <v>0</v>
      </c>
      <c r="JH22">
        <v>466511.55659014301</v>
      </c>
      <c r="JI22">
        <v>1709.82782482057</v>
      </c>
      <c r="JJ22">
        <v>195066.37014039399</v>
      </c>
      <c r="JK22">
        <v>126514.692096069</v>
      </c>
      <c r="JL22">
        <v>41547.959427213304</v>
      </c>
      <c r="JM22">
        <v>101672.707101646</v>
      </c>
      <c r="JN22">
        <v>466511.55659014202</v>
      </c>
      <c r="JO22">
        <v>273.692283069312</v>
      </c>
      <c r="JP22">
        <v>118680.213865977</v>
      </c>
      <c r="JQ22">
        <v>42181.8199638484</v>
      </c>
      <c r="JR22">
        <v>23618.464873378602</v>
      </c>
      <c r="JS22">
        <v>228961.31408639601</v>
      </c>
      <c r="JT22">
        <v>4959.2467688602601</v>
      </c>
      <c r="JU22">
        <v>102053.966128524</v>
      </c>
      <c r="JV22">
        <v>520728.71797005401</v>
      </c>
      <c r="JW22">
        <v>0</v>
      </c>
      <c r="JX22">
        <v>78173.018058253205</v>
      </c>
      <c r="JY22">
        <v>28800.844113548301</v>
      </c>
      <c r="JZ22">
        <v>413754.85579825297</v>
      </c>
      <c r="KA22">
        <v>520728.71797005401</v>
      </c>
      <c r="KB22">
        <v>939.11611035841099</v>
      </c>
      <c r="KC22">
        <v>77310.188466872394</v>
      </c>
      <c r="KD22">
        <v>208991.50364909199</v>
      </c>
      <c r="KE22">
        <v>232431.679143666</v>
      </c>
      <c r="KF22">
        <v>1056.23060006488</v>
      </c>
      <c r="KG22">
        <v>520728.71797005401</v>
      </c>
      <c r="KH22">
        <v>3554.1029533526398</v>
      </c>
      <c r="KI22">
        <v>205726.92178259999</v>
      </c>
      <c r="KJ22">
        <v>144543.33198650801</v>
      </c>
      <c r="KK22">
        <v>51925.9050641063</v>
      </c>
      <c r="KL22">
        <v>114978.456183485</v>
      </c>
      <c r="KM22">
        <v>520728.71797005303</v>
      </c>
      <c r="KN22">
        <v>93105.471250770104</v>
      </c>
      <c r="KO22">
        <v>81</v>
      </c>
      <c r="KP22">
        <v>34</v>
      </c>
      <c r="KQ22">
        <v>168</v>
      </c>
      <c r="KR22">
        <v>3</v>
      </c>
      <c r="KS22">
        <v>2</v>
      </c>
      <c r="KT22">
        <v>11</v>
      </c>
      <c r="KU22">
        <v>1</v>
      </c>
      <c r="KV22">
        <v>300</v>
      </c>
      <c r="KW22">
        <v>0</v>
      </c>
      <c r="KX22">
        <v>0</v>
      </c>
      <c r="KY22">
        <v>0</v>
      </c>
      <c r="KZ22">
        <v>300</v>
      </c>
      <c r="LA22">
        <v>300</v>
      </c>
      <c r="LB22">
        <v>0</v>
      </c>
      <c r="LC22">
        <v>0</v>
      </c>
      <c r="LD22">
        <v>7</v>
      </c>
      <c r="LE22">
        <v>83</v>
      </c>
      <c r="LF22">
        <v>210</v>
      </c>
      <c r="LG22">
        <v>300</v>
      </c>
      <c r="LH22">
        <v>0</v>
      </c>
      <c r="LI22">
        <v>1</v>
      </c>
      <c r="LJ22">
        <v>10</v>
      </c>
      <c r="LK22">
        <v>26</v>
      </c>
      <c r="LL22">
        <v>263</v>
      </c>
      <c r="LM22">
        <v>300</v>
      </c>
      <c r="LN22">
        <v>0</v>
      </c>
      <c r="LO22">
        <v>5</v>
      </c>
      <c r="LP22">
        <v>46</v>
      </c>
      <c r="LQ22">
        <v>0</v>
      </c>
      <c r="LR22">
        <v>1</v>
      </c>
      <c r="LS22">
        <v>9</v>
      </c>
      <c r="LT22">
        <v>2</v>
      </c>
      <c r="LU22">
        <v>63</v>
      </c>
      <c r="LV22">
        <v>0</v>
      </c>
      <c r="LW22">
        <v>0</v>
      </c>
      <c r="LX22">
        <v>1</v>
      </c>
      <c r="LY22">
        <v>62</v>
      </c>
      <c r="LZ22">
        <v>63</v>
      </c>
      <c r="MA22">
        <v>0</v>
      </c>
      <c r="MB22">
        <v>0</v>
      </c>
      <c r="MC22">
        <v>1</v>
      </c>
      <c r="MD22">
        <v>57</v>
      </c>
      <c r="ME22">
        <v>5</v>
      </c>
      <c r="MF22">
        <v>63</v>
      </c>
      <c r="MG22">
        <v>0</v>
      </c>
      <c r="MH22">
        <v>0</v>
      </c>
      <c r="MI22">
        <v>6</v>
      </c>
      <c r="MJ22">
        <v>13</v>
      </c>
      <c r="MK22">
        <v>44</v>
      </c>
      <c r="ML22">
        <v>63</v>
      </c>
      <c r="MM22">
        <v>0</v>
      </c>
      <c r="MN22">
        <v>8</v>
      </c>
      <c r="MO22">
        <v>32</v>
      </c>
      <c r="MP22">
        <v>0</v>
      </c>
      <c r="MQ22">
        <v>5</v>
      </c>
      <c r="MR22">
        <v>10</v>
      </c>
      <c r="MS22">
        <v>9</v>
      </c>
      <c r="MT22">
        <v>64</v>
      </c>
      <c r="MU22">
        <v>0</v>
      </c>
      <c r="MV22">
        <v>4</v>
      </c>
      <c r="MW22">
        <v>1</v>
      </c>
      <c r="MX22">
        <v>59</v>
      </c>
      <c r="MY22">
        <v>64</v>
      </c>
      <c r="MZ22">
        <v>1</v>
      </c>
      <c r="NA22">
        <v>4</v>
      </c>
      <c r="NB22">
        <v>3</v>
      </c>
      <c r="NC22">
        <v>55</v>
      </c>
      <c r="ND22">
        <v>1</v>
      </c>
      <c r="NE22">
        <v>64</v>
      </c>
      <c r="NF22">
        <v>0</v>
      </c>
      <c r="NG22">
        <v>5</v>
      </c>
      <c r="NH22">
        <v>12</v>
      </c>
      <c r="NI22">
        <v>9</v>
      </c>
      <c r="NJ22">
        <v>38</v>
      </c>
      <c r="NK22">
        <v>64</v>
      </c>
      <c r="NL22">
        <v>0</v>
      </c>
      <c r="NM22">
        <v>3</v>
      </c>
      <c r="NN22">
        <v>20</v>
      </c>
      <c r="NO22">
        <v>1</v>
      </c>
      <c r="NP22">
        <v>7</v>
      </c>
      <c r="NQ22">
        <v>4</v>
      </c>
      <c r="NR22">
        <v>15</v>
      </c>
      <c r="NS22">
        <v>50</v>
      </c>
      <c r="NT22">
        <v>0</v>
      </c>
      <c r="NU22">
        <v>3</v>
      </c>
      <c r="NV22">
        <v>4</v>
      </c>
      <c r="NW22">
        <v>43</v>
      </c>
      <c r="NX22">
        <v>50</v>
      </c>
      <c r="NY22">
        <v>0</v>
      </c>
      <c r="NZ22">
        <v>3</v>
      </c>
      <c r="OA22">
        <v>10</v>
      </c>
      <c r="OB22">
        <v>37</v>
      </c>
      <c r="OC22">
        <v>0</v>
      </c>
      <c r="OD22">
        <v>50</v>
      </c>
      <c r="OE22">
        <v>0</v>
      </c>
      <c r="OF22">
        <v>10</v>
      </c>
      <c r="OG22">
        <v>11</v>
      </c>
      <c r="OH22">
        <v>7</v>
      </c>
      <c r="OI22">
        <v>22</v>
      </c>
      <c r="OJ22">
        <v>50</v>
      </c>
      <c r="OK22">
        <v>0</v>
      </c>
      <c r="OL22">
        <v>2</v>
      </c>
      <c r="OM22">
        <v>8</v>
      </c>
      <c r="ON22">
        <v>0</v>
      </c>
      <c r="OO22">
        <v>5</v>
      </c>
      <c r="OP22">
        <v>1</v>
      </c>
      <c r="OQ22">
        <v>14</v>
      </c>
      <c r="OR22">
        <v>30</v>
      </c>
      <c r="OS22">
        <v>0</v>
      </c>
      <c r="OT22">
        <v>3</v>
      </c>
      <c r="OU22">
        <v>4</v>
      </c>
      <c r="OV22">
        <v>23</v>
      </c>
      <c r="OW22">
        <v>30</v>
      </c>
      <c r="OX22">
        <v>1</v>
      </c>
      <c r="OY22">
        <v>6</v>
      </c>
      <c r="OZ22">
        <v>8</v>
      </c>
      <c r="PA22">
        <v>15</v>
      </c>
      <c r="PB22">
        <v>0</v>
      </c>
      <c r="PC22">
        <v>30</v>
      </c>
      <c r="PD22">
        <v>2</v>
      </c>
      <c r="PE22">
        <v>7</v>
      </c>
      <c r="PF22">
        <v>14</v>
      </c>
      <c r="PG22">
        <v>6</v>
      </c>
      <c r="PH22">
        <v>1</v>
      </c>
      <c r="PI22">
        <v>30</v>
      </c>
      <c r="PJ22">
        <v>0</v>
      </c>
      <c r="PK22">
        <v>12</v>
      </c>
      <c r="PL22">
        <v>7</v>
      </c>
      <c r="PM22">
        <v>6</v>
      </c>
      <c r="PN22">
        <v>25</v>
      </c>
      <c r="PO22">
        <v>1</v>
      </c>
      <c r="PP22">
        <v>13</v>
      </c>
      <c r="PQ22">
        <v>64</v>
      </c>
      <c r="PR22">
        <v>0</v>
      </c>
      <c r="PS22">
        <v>8</v>
      </c>
      <c r="PT22">
        <v>7</v>
      </c>
      <c r="PU22">
        <v>49</v>
      </c>
      <c r="PV22">
        <v>64</v>
      </c>
      <c r="PW22">
        <v>0</v>
      </c>
      <c r="PX22">
        <v>13</v>
      </c>
      <c r="PY22">
        <v>21</v>
      </c>
      <c r="PZ22">
        <v>30</v>
      </c>
      <c r="QA22">
        <v>0</v>
      </c>
      <c r="QB22">
        <v>64</v>
      </c>
      <c r="QC22">
        <v>1</v>
      </c>
      <c r="QD22">
        <v>22</v>
      </c>
      <c r="QE22">
        <v>21</v>
      </c>
      <c r="QF22">
        <v>8</v>
      </c>
      <c r="QG22">
        <v>12</v>
      </c>
      <c r="QH22">
        <v>64</v>
      </c>
      <c r="QI22">
        <v>81</v>
      </c>
      <c r="QJ22">
        <v>64</v>
      </c>
      <c r="QK22">
        <v>281</v>
      </c>
      <c r="QL22">
        <v>10</v>
      </c>
      <c r="QM22">
        <v>45</v>
      </c>
      <c r="QN22">
        <v>36</v>
      </c>
      <c r="QO22">
        <v>54</v>
      </c>
      <c r="QP22">
        <v>571</v>
      </c>
      <c r="QQ22">
        <v>0</v>
      </c>
      <c r="QR22">
        <v>18</v>
      </c>
      <c r="QS22">
        <v>17</v>
      </c>
      <c r="QT22">
        <v>536</v>
      </c>
      <c r="QU22">
        <v>571</v>
      </c>
      <c r="QV22">
        <v>2</v>
      </c>
      <c r="QW22">
        <v>26</v>
      </c>
      <c r="QX22">
        <v>50</v>
      </c>
      <c r="QY22">
        <v>277</v>
      </c>
      <c r="QZ22">
        <v>216</v>
      </c>
      <c r="RA22">
        <v>571</v>
      </c>
      <c r="RB22">
        <v>3</v>
      </c>
      <c r="RC22">
        <v>45</v>
      </c>
      <c r="RD22">
        <v>74</v>
      </c>
      <c r="RE22">
        <v>69</v>
      </c>
      <c r="RF22">
        <v>380</v>
      </c>
      <c r="RG22">
        <v>571</v>
      </c>
      <c r="RH22">
        <v>8358.3115040354496</v>
      </c>
      <c r="RI22">
        <v>0.44500000000000001</v>
      </c>
      <c r="RJ22">
        <v>5.9434525914313401</v>
      </c>
      <c r="RK22">
        <v>1.79603385052856</v>
      </c>
      <c r="RL22">
        <v>0</v>
      </c>
      <c r="RM22">
        <v>0</v>
      </c>
      <c r="RN22">
        <v>0</v>
      </c>
      <c r="RO22">
        <v>85.167322636529207</v>
      </c>
      <c r="RP22">
        <v>0</v>
      </c>
      <c r="RQ22">
        <v>0</v>
      </c>
      <c r="RR22">
        <v>191.8</v>
      </c>
      <c r="RS22">
        <v>4.5659099999999997</v>
      </c>
      <c r="RT22">
        <v>196.36591000000001</v>
      </c>
      <c r="RU22">
        <v>0.75</v>
      </c>
      <c r="RV22">
        <v>141.24447000000001</v>
      </c>
      <c r="RW22">
        <v>2.3179500000000002</v>
      </c>
      <c r="RX22">
        <v>143.56242</v>
      </c>
      <c r="RY22">
        <v>2397.4924139999998</v>
      </c>
      <c r="RZ22">
        <v>1639.4828364</v>
      </c>
      <c r="SA22">
        <v>2045.9087196719499</v>
      </c>
      <c r="SB22">
        <v>6082.88397007195</v>
      </c>
      <c r="SC22">
        <v>50103301.0994756</v>
      </c>
      <c r="SD22">
        <v>0</v>
      </c>
      <c r="SE22">
        <v>124</v>
      </c>
      <c r="SF22">
        <v>4846</v>
      </c>
      <c r="SG22">
        <v>4970</v>
      </c>
      <c r="SH22">
        <v>1301389.5475000001</v>
      </c>
      <c r="SI22">
        <v>0.2011</v>
      </c>
      <c r="SJ22">
        <v>1.00893699040683E-2</v>
      </c>
      <c r="SK22">
        <v>0.239114253368198</v>
      </c>
      <c r="SL22">
        <v>0.579329770897828</v>
      </c>
      <c r="SM22">
        <v>0.152273621673923</v>
      </c>
      <c r="SN22">
        <v>0</v>
      </c>
      <c r="SO22">
        <v>0</v>
      </c>
      <c r="SP22">
        <v>7.4122597067451E-3</v>
      </c>
      <c r="SQ22">
        <v>0</v>
      </c>
      <c r="SR22">
        <v>0.98821927555076206</v>
      </c>
      <c r="SS22">
        <v>0</v>
      </c>
      <c r="ST22">
        <v>0</v>
      </c>
      <c r="SU22">
        <v>0</v>
      </c>
      <c r="SV22">
        <v>0.88531778744605405</v>
      </c>
      <c r="SW22">
        <v>9.9373693332493615E-2</v>
      </c>
      <c r="SX22">
        <v>0.98469148077854696</v>
      </c>
      <c r="SY22">
        <v>0</v>
      </c>
      <c r="SZ22">
        <v>1.17807244492365E-2</v>
      </c>
      <c r="TA22">
        <v>0</v>
      </c>
      <c r="TB22">
        <v>0</v>
      </c>
      <c r="TC22">
        <v>0</v>
      </c>
      <c r="TD22">
        <v>0</v>
      </c>
      <c r="TE22">
        <v>0</v>
      </c>
      <c r="TF22">
        <v>0</v>
      </c>
      <c r="TG22">
        <v>1.17807244492365E-2</v>
      </c>
      <c r="TH22">
        <v>0</v>
      </c>
      <c r="TI22">
        <v>0</v>
      </c>
      <c r="TJ22">
        <v>1.53085192214528E-2</v>
      </c>
      <c r="TK22">
        <v>0</v>
      </c>
      <c r="TL22">
        <v>0</v>
      </c>
      <c r="TM22">
        <v>1.53085192214528E-2</v>
      </c>
      <c r="TN22">
        <v>447475.13281971001</v>
      </c>
      <c r="TO22">
        <v>83766.296030290498</v>
      </c>
      <c r="TP22">
        <v>531241.42885000003</v>
      </c>
      <c r="TQ22">
        <v>2093</v>
      </c>
      <c r="TR22">
        <v>34</v>
      </c>
      <c r="TS22">
        <v>7</v>
      </c>
      <c r="TT22">
        <v>0</v>
      </c>
      <c r="TU22">
        <v>103</v>
      </c>
      <c r="TV22">
        <v>11984</v>
      </c>
      <c r="TW22">
        <v>15536287.1812187</v>
      </c>
      <c r="TX22">
        <v>0.37591683886942806</v>
      </c>
      <c r="TY22">
        <v>8.5871506160087402E-2</v>
      </c>
      <c r="TZ22">
        <v>1709.7936746011301</v>
      </c>
      <c r="UA22">
        <v>7.0175646573027999</v>
      </c>
      <c r="UB22">
        <v>50.4659164573455</v>
      </c>
      <c r="UC22">
        <v>7108830.2615999999</v>
      </c>
      <c r="UD22">
        <v>14.3308234984574</v>
      </c>
      <c r="UE22">
        <v>13.886817268302099</v>
      </c>
    </row>
    <row r="23" spans="1:583">
      <c r="A23" t="str">
        <v>NWT13</v>
      </c>
      <c r="B23" s="1" t="s">
        <v>13</v>
      </c>
      <c r="C23" s="1" t="s">
        <v>2</v>
      </c>
      <c r="D23" s="1">
        <v>1.07903364969802</v>
      </c>
      <c r="E23">
        <v>5.7143962296161002</v>
      </c>
      <c r="F23">
        <v>0</v>
      </c>
      <c r="G23">
        <v>2.3481317511580801</v>
      </c>
      <c r="H23">
        <v>0</v>
      </c>
      <c r="I23">
        <v>0</v>
      </c>
      <c r="J23">
        <v>0</v>
      </c>
      <c r="K23">
        <v>36.2166033976835</v>
      </c>
      <c r="L23">
        <v>72.064705881562006</v>
      </c>
      <c r="M23">
        <v>29.049638811680001</v>
      </c>
      <c r="N23">
        <v>27.472107141534401</v>
      </c>
      <c r="O23">
        <v>0</v>
      </c>
      <c r="P23">
        <v>4.29011542549196</v>
      </c>
      <c r="Q23">
        <v>0</v>
      </c>
      <c r="R23">
        <v>0</v>
      </c>
      <c r="S23">
        <v>0</v>
      </c>
      <c r="T23">
        <v>58.860772527683899</v>
      </c>
      <c r="U23">
        <v>0</v>
      </c>
      <c r="V23">
        <v>116.269154002297</v>
      </c>
      <c r="W23">
        <v>5.0724822403410003E-3</v>
      </c>
      <c r="X23">
        <v>0</v>
      </c>
      <c r="Y23">
        <v>0</v>
      </c>
      <c r="Z23">
        <v>0</v>
      </c>
      <c r="AA23">
        <v>0</v>
      </c>
      <c r="AB23">
        <v>0</v>
      </c>
      <c r="AC23">
        <v>5.37361501918841</v>
      </c>
      <c r="AD23">
        <v>0.42190634999999999</v>
      </c>
      <c r="AE23">
        <v>0</v>
      </c>
      <c r="AF23">
        <v>2.9688099479448198</v>
      </c>
      <c r="AG23">
        <v>-3.1659243955910101</v>
      </c>
      <c r="AH23">
        <v>0.25167561662230298</v>
      </c>
      <c r="AI23">
        <v>0</v>
      </c>
      <c r="AJ23">
        <v>0</v>
      </c>
      <c r="AK23">
        <v>0</v>
      </c>
      <c r="AL23">
        <v>18.406335992640699</v>
      </c>
      <c r="AM23">
        <v>0</v>
      </c>
      <c r="AN23">
        <v>2.9729508469999999</v>
      </c>
      <c r="AO23">
        <v>1.0526581286643599</v>
      </c>
      <c r="AP23">
        <v>0</v>
      </c>
      <c r="AQ23">
        <v>8.5223066646012896E-2</v>
      </c>
      <c r="AR23">
        <v>0</v>
      </c>
      <c r="AS23">
        <v>0</v>
      </c>
      <c r="AT23">
        <v>0</v>
      </c>
      <c r="AU23">
        <v>17.018343247232099</v>
      </c>
      <c r="AV23">
        <v>0</v>
      </c>
      <c r="AW23">
        <v>6.0103117810000004</v>
      </c>
      <c r="AX23">
        <v>37.213043929999998</v>
      </c>
      <c r="AY23">
        <v>-3.1659243955910101</v>
      </c>
      <c r="AZ23">
        <v>6.9751458599183502</v>
      </c>
      <c r="BA23">
        <v>0</v>
      </c>
      <c r="BB23">
        <v>0</v>
      </c>
      <c r="BC23">
        <v>0</v>
      </c>
      <c r="BD23">
        <v>135.875670184428</v>
      </c>
      <c r="BE23">
        <v>72.486612231562006</v>
      </c>
      <c r="BF23">
        <v>154.30205544197699</v>
      </c>
      <c r="BG23">
        <v>4.5556756756756798</v>
      </c>
      <c r="BH23">
        <v>0</v>
      </c>
      <c r="BI23">
        <v>1.8680000000000001</v>
      </c>
      <c r="BJ23">
        <v>0</v>
      </c>
      <c r="BK23">
        <v>24.7307401352112</v>
      </c>
      <c r="BL23">
        <v>11.9801020715639</v>
      </c>
      <c r="BM23">
        <v>0</v>
      </c>
      <c r="BN23">
        <v>6.3869999999999996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1.8680000000000001</v>
      </c>
      <c r="CD23">
        <v>6.3869999999999996</v>
      </c>
      <c r="CE23">
        <v>24.7307401352112</v>
      </c>
      <c r="CF23">
        <v>11.9801020715639</v>
      </c>
      <c r="CG23">
        <v>1.00763484371651E-2</v>
      </c>
      <c r="CH23">
        <v>0</v>
      </c>
      <c r="CI23">
        <v>0</v>
      </c>
      <c r="CJ23">
        <v>1.00763484371651E-2</v>
      </c>
      <c r="CK23">
        <v>0</v>
      </c>
      <c r="CL23">
        <v>0</v>
      </c>
      <c r="CM23">
        <v>1.0765192188894099</v>
      </c>
      <c r="CN23">
        <v>1.0765192188894099</v>
      </c>
      <c r="CO23">
        <v>11.412000000000001</v>
      </c>
      <c r="CP23">
        <v>0.71</v>
      </c>
      <c r="CQ23">
        <v>1871.749</v>
      </c>
      <c r="CR23">
        <v>965.39400000000001</v>
      </c>
      <c r="CS23">
        <v>2837.143</v>
      </c>
      <c r="CT23">
        <v>15.571</v>
      </c>
      <c r="CU23">
        <v>167.24299999999999</v>
      </c>
      <c r="CV23">
        <v>182.81399999999999</v>
      </c>
      <c r="CW23">
        <v>204.19200000000001</v>
      </c>
      <c r="CX23">
        <v>3224.1489999999999</v>
      </c>
      <c r="CY23">
        <v>7032.5159999999996</v>
      </c>
      <c r="CZ23">
        <v>234.20400000000001</v>
      </c>
      <c r="DA23">
        <v>83004</v>
      </c>
      <c r="DB23">
        <v>1968</v>
      </c>
      <c r="DC23">
        <v>25848</v>
      </c>
      <c r="DD23">
        <v>1140</v>
      </c>
      <c r="DE23">
        <v>41</v>
      </c>
      <c r="DF23">
        <v>2238</v>
      </c>
      <c r="DG23">
        <v>599</v>
      </c>
      <c r="DH23">
        <v>197</v>
      </c>
      <c r="DI23">
        <v>312</v>
      </c>
      <c r="DJ23">
        <v>47435.4</v>
      </c>
      <c r="DK23">
        <v>1240427</v>
      </c>
      <c r="DL23">
        <v>57.655999999999999</v>
      </c>
      <c r="DM23">
        <v>0.1</v>
      </c>
      <c r="DN23">
        <v>7110.4143874902502</v>
      </c>
      <c r="DO23">
        <v>10428.1187210888</v>
      </c>
      <c r="DP23">
        <v>22399.4758950658</v>
      </c>
      <c r="DQ23">
        <v>931.47030376903604</v>
      </c>
      <c r="DR23">
        <v>337</v>
      </c>
      <c r="DS23">
        <v>41206.4793074138</v>
      </c>
      <c r="DT23">
        <v>35539</v>
      </c>
      <c r="DU23">
        <v>246.04365949670699</v>
      </c>
      <c r="DV23">
        <v>208.61740806213399</v>
      </c>
      <c r="DW23">
        <v>977.94960005268501</v>
      </c>
      <c r="DX23">
        <v>11.743761868426899</v>
      </c>
      <c r="DY23">
        <v>25.868582148488901</v>
      </c>
      <c r="DZ23">
        <v>103.18577953345699</v>
      </c>
      <c r="EA23">
        <v>5.9714022022940201</v>
      </c>
      <c r="EB23">
        <v>1579.3801933641901</v>
      </c>
      <c r="EC23">
        <v>0</v>
      </c>
      <c r="ED23">
        <v>0</v>
      </c>
      <c r="EE23">
        <v>0</v>
      </c>
      <c r="EF23">
        <v>1579.3801933641901</v>
      </c>
      <c r="EG23">
        <v>1579.3801933641901</v>
      </c>
      <c r="EH23">
        <v>0</v>
      </c>
      <c r="EI23">
        <v>0</v>
      </c>
      <c r="EJ23">
        <v>60.977992804929102</v>
      </c>
      <c r="EK23">
        <v>657.53529175011795</v>
      </c>
      <c r="EL23">
        <v>860.86690880914603</v>
      </c>
      <c r="EM23">
        <v>1579.3801933641901</v>
      </c>
      <c r="EN23">
        <v>0</v>
      </c>
      <c r="EO23">
        <v>9.7428141195323494</v>
      </c>
      <c r="EP23">
        <v>85.398453885960507</v>
      </c>
      <c r="EQ23">
        <v>195.36431102412701</v>
      </c>
      <c r="ER23">
        <v>1288.87461433457</v>
      </c>
      <c r="ES23">
        <v>1579.3801933641801</v>
      </c>
      <c r="ET23">
        <v>0</v>
      </c>
      <c r="EU23">
        <v>123.543561946069</v>
      </c>
      <c r="EV23">
        <v>991.37277348509895</v>
      </c>
      <c r="EW23">
        <v>19.5868829339481</v>
      </c>
      <c r="EX23">
        <v>18.652677967889399</v>
      </c>
      <c r="EY23">
        <v>312.13419459946698</v>
      </c>
      <c r="EZ23">
        <v>57.856470122380799</v>
      </c>
      <c r="FA23">
        <v>1523.1465610548501</v>
      </c>
      <c r="FB23">
        <v>0</v>
      </c>
      <c r="FC23">
        <v>0</v>
      </c>
      <c r="FD23">
        <v>18.652677967889399</v>
      </c>
      <c r="FE23">
        <v>1504.4938830869601</v>
      </c>
      <c r="FF23">
        <v>1523.14656105484</v>
      </c>
      <c r="FG23">
        <v>0</v>
      </c>
      <c r="FH23">
        <v>0</v>
      </c>
      <c r="FI23">
        <v>26.462740285955601</v>
      </c>
      <c r="FJ23">
        <v>1387.4650589908099</v>
      </c>
      <c r="FK23">
        <v>109.21876177808799</v>
      </c>
      <c r="FL23">
        <v>1523.1465610548501</v>
      </c>
      <c r="FM23">
        <v>0</v>
      </c>
      <c r="FN23">
        <v>0</v>
      </c>
      <c r="FO23">
        <v>110.723766788424</v>
      </c>
      <c r="FP23">
        <v>295.16237055285001</v>
      </c>
      <c r="FQ23">
        <v>1117.2604237135799</v>
      </c>
      <c r="FR23">
        <v>1523.1465610548501</v>
      </c>
      <c r="FS23">
        <v>0</v>
      </c>
      <c r="FT23">
        <v>586.00731917219696</v>
      </c>
      <c r="FU23">
        <v>2349.29491062641</v>
      </c>
      <c r="FV23">
        <v>0</v>
      </c>
      <c r="FW23">
        <v>177.558388887013</v>
      </c>
      <c r="FX23">
        <v>580.60497203178898</v>
      </c>
      <c r="FY23">
        <v>800.51228955236502</v>
      </c>
      <c r="FZ23">
        <v>4493.9778802697701</v>
      </c>
      <c r="GA23">
        <v>0</v>
      </c>
      <c r="GB23">
        <v>264.065921176556</v>
      </c>
      <c r="GC23">
        <v>151.91308500876701</v>
      </c>
      <c r="GD23">
        <v>4077.9988740844501</v>
      </c>
      <c r="GE23">
        <v>4493.9778802697701</v>
      </c>
      <c r="GF23">
        <v>90.316725028118498</v>
      </c>
      <c r="GG23">
        <v>239.31746924412599</v>
      </c>
      <c r="GH23">
        <v>193.599433210207</v>
      </c>
      <c r="GI23">
        <v>3970.74425278732</v>
      </c>
      <c r="GJ23">
        <v>0</v>
      </c>
      <c r="GK23">
        <v>4493.9778802697701</v>
      </c>
      <c r="GL23">
        <v>0</v>
      </c>
      <c r="GM23">
        <v>327.37521616038799</v>
      </c>
      <c r="GN23">
        <v>829.01861584781204</v>
      </c>
      <c r="GO23">
        <v>739.59371830677799</v>
      </c>
      <c r="GP23">
        <v>2597.99032995479</v>
      </c>
      <c r="GQ23">
        <v>4493.9778802697601</v>
      </c>
      <c r="GR23">
        <v>0</v>
      </c>
      <c r="GS23">
        <v>672.22677015098805</v>
      </c>
      <c r="GT23">
        <v>6278.8135062233596</v>
      </c>
      <c r="GU23">
        <v>201.69578918816299</v>
      </c>
      <c r="GV23">
        <v>2394.2698266184698</v>
      </c>
      <c r="GW23">
        <v>1214.8919877713099</v>
      </c>
      <c r="GX23">
        <v>4961.8796351108103</v>
      </c>
      <c r="GY23">
        <v>15723.777515063101</v>
      </c>
      <c r="GZ23">
        <v>0</v>
      </c>
      <c r="HA23">
        <v>1374.05498449687</v>
      </c>
      <c r="HB23">
        <v>703.25701904161303</v>
      </c>
      <c r="HC23">
        <v>13646.465511524601</v>
      </c>
      <c r="HD23">
        <v>15723.777515063</v>
      </c>
      <c r="HE23">
        <v>0</v>
      </c>
      <c r="HF23">
        <v>961.232383743382</v>
      </c>
      <c r="HG23">
        <v>3380.1296870820602</v>
      </c>
      <c r="HH23">
        <v>11382.4154442377</v>
      </c>
      <c r="HI23">
        <v>0</v>
      </c>
      <c r="HJ23">
        <v>15723.777515063101</v>
      </c>
      <c r="HK23">
        <v>0</v>
      </c>
      <c r="HL23">
        <v>3239.39119911137</v>
      </c>
      <c r="HM23">
        <v>3380.9487879613898</v>
      </c>
      <c r="HN23">
        <v>2138.0220348272301</v>
      </c>
      <c r="HO23">
        <v>6965.4154931631101</v>
      </c>
      <c r="HP23">
        <v>15723.777515063</v>
      </c>
      <c r="HQ23">
        <v>0</v>
      </c>
      <c r="HR23">
        <v>2488.8439316930499</v>
      </c>
      <c r="HS23">
        <v>6544.52736561245</v>
      </c>
      <c r="HT23">
        <v>0</v>
      </c>
      <c r="HU23">
        <v>4587.8627784860801</v>
      </c>
      <c r="HV23">
        <v>1453.45309264563</v>
      </c>
      <c r="HW23">
        <v>16482.873505616099</v>
      </c>
      <c r="HX23">
        <v>31557.5606740533</v>
      </c>
      <c r="HY23">
        <v>0</v>
      </c>
      <c r="HZ23">
        <v>3081.6366624157499</v>
      </c>
      <c r="IA23">
        <v>5682.9045184183997</v>
      </c>
      <c r="IB23">
        <v>22793.019493219199</v>
      </c>
      <c r="IC23">
        <v>31557.5606740533</v>
      </c>
      <c r="ID23">
        <v>900.074887600995</v>
      </c>
      <c r="IE23">
        <v>4530.5747753957803</v>
      </c>
      <c r="IF23">
        <v>8796.1349855296594</v>
      </c>
      <c r="IG23">
        <v>17330.776025526899</v>
      </c>
      <c r="IH23">
        <v>0</v>
      </c>
      <c r="II23">
        <v>31557.5606740533</v>
      </c>
      <c r="IJ23">
        <v>1929.44626333151</v>
      </c>
      <c r="IK23">
        <v>5984.0278680414103</v>
      </c>
      <c r="IL23">
        <v>15809.481760901201</v>
      </c>
      <c r="IM23">
        <v>6087.5994273411397</v>
      </c>
      <c r="IN23">
        <v>1747.0053544381101</v>
      </c>
      <c r="IO23">
        <v>31557.5606740533</v>
      </c>
      <c r="IP23">
        <v>0</v>
      </c>
      <c r="IQ23">
        <v>118354.123750003</v>
      </c>
      <c r="IR23">
        <v>24795.778126109701</v>
      </c>
      <c r="IS23">
        <v>25227.085542022502</v>
      </c>
      <c r="IT23">
        <v>231139.849087343</v>
      </c>
      <c r="IU23">
        <v>1636.52489549502</v>
      </c>
      <c r="IV23">
        <v>83547.773198992596</v>
      </c>
      <c r="IW23">
        <v>484701.13459996501</v>
      </c>
      <c r="IX23">
        <v>0</v>
      </c>
      <c r="IY23">
        <v>77918.905959117998</v>
      </c>
      <c r="IZ23">
        <v>24480.385517297502</v>
      </c>
      <c r="JA23">
        <v>382301.84312355099</v>
      </c>
      <c r="JB23">
        <v>484701.134599966</v>
      </c>
      <c r="JC23">
        <v>0</v>
      </c>
      <c r="JD23">
        <v>74310.799218213593</v>
      </c>
      <c r="JE23">
        <v>202955.30868597899</v>
      </c>
      <c r="JF23">
        <v>207435.026695774</v>
      </c>
      <c r="JG23">
        <v>0</v>
      </c>
      <c r="JH23">
        <v>484701.134599966</v>
      </c>
      <c r="JI23">
        <v>4178.58206144629</v>
      </c>
      <c r="JJ23">
        <v>199026.156893142</v>
      </c>
      <c r="JK23">
        <v>133268.54913222499</v>
      </c>
      <c r="JL23">
        <v>43095.0651162168</v>
      </c>
      <c r="JM23">
        <v>105132.781396936</v>
      </c>
      <c r="JN23">
        <v>484701.134599966</v>
      </c>
      <c r="JO23">
        <v>246.04365949670699</v>
      </c>
      <c r="JP23">
        <v>122433.362741027</v>
      </c>
      <c r="JQ23">
        <v>41937.736282109698</v>
      </c>
      <c r="JR23">
        <v>25460.111976012999</v>
      </c>
      <c r="JS23">
        <v>238344.06134145</v>
      </c>
      <c r="JT23">
        <v>5300.7949220766704</v>
      </c>
      <c r="JU23">
        <v>105856.866501596</v>
      </c>
      <c r="JV23">
        <v>539578.97742377105</v>
      </c>
      <c r="JW23">
        <v>0</v>
      </c>
      <c r="JX23">
        <v>82638.6635272071</v>
      </c>
      <c r="JY23">
        <v>31037.112817734102</v>
      </c>
      <c r="JZ23">
        <v>425903.20107883</v>
      </c>
      <c r="KA23">
        <v>539578.97742377105</v>
      </c>
      <c r="KB23">
        <v>990.39161262911296</v>
      </c>
      <c r="KC23">
        <v>80041.923846596794</v>
      </c>
      <c r="KD23">
        <v>215412.613524891</v>
      </c>
      <c r="KE23">
        <v>242163.96276906601</v>
      </c>
      <c r="KF23">
        <v>970.08567058723395</v>
      </c>
      <c r="KG23">
        <v>539578.97742377105</v>
      </c>
      <c r="KH23">
        <v>6108.0283247777998</v>
      </c>
      <c r="KI23">
        <v>208586.69399057399</v>
      </c>
      <c r="KJ23">
        <v>153484.120517609</v>
      </c>
      <c r="KK23">
        <v>52550.806978268898</v>
      </c>
      <c r="KL23">
        <v>118849.32761254</v>
      </c>
      <c r="KM23">
        <v>539578.97742377105</v>
      </c>
      <c r="KN23">
        <v>92367.606979698699</v>
      </c>
      <c r="KO23">
        <v>80</v>
      </c>
      <c r="KP23">
        <v>34</v>
      </c>
      <c r="KQ23">
        <v>167</v>
      </c>
      <c r="KR23">
        <v>2</v>
      </c>
      <c r="KS23">
        <v>2</v>
      </c>
      <c r="KT23">
        <v>10</v>
      </c>
      <c r="KU23">
        <v>1</v>
      </c>
      <c r="KV23">
        <v>296</v>
      </c>
      <c r="KW23">
        <v>0</v>
      </c>
      <c r="KX23">
        <v>0</v>
      </c>
      <c r="KY23">
        <v>0</v>
      </c>
      <c r="KZ23">
        <v>296</v>
      </c>
      <c r="LA23">
        <v>296</v>
      </c>
      <c r="LB23">
        <v>0</v>
      </c>
      <c r="LC23">
        <v>0</v>
      </c>
      <c r="LD23">
        <v>7</v>
      </c>
      <c r="LE23">
        <v>83</v>
      </c>
      <c r="LF23">
        <v>206</v>
      </c>
      <c r="LG23">
        <v>296</v>
      </c>
      <c r="LH23">
        <v>0</v>
      </c>
      <c r="LI23">
        <v>1</v>
      </c>
      <c r="LJ23">
        <v>10</v>
      </c>
      <c r="LK23">
        <v>27</v>
      </c>
      <c r="LL23">
        <v>258</v>
      </c>
      <c r="LM23">
        <v>296</v>
      </c>
      <c r="LN23">
        <v>0</v>
      </c>
      <c r="LO23">
        <v>5</v>
      </c>
      <c r="LP23">
        <v>43</v>
      </c>
      <c r="LQ23">
        <v>1</v>
      </c>
      <c r="LR23">
        <v>1</v>
      </c>
      <c r="LS23">
        <v>10</v>
      </c>
      <c r="LT23">
        <v>2</v>
      </c>
      <c r="LU23">
        <v>62</v>
      </c>
      <c r="LV23">
        <v>0</v>
      </c>
      <c r="LW23">
        <v>0</v>
      </c>
      <c r="LX23">
        <v>1</v>
      </c>
      <c r="LY23">
        <v>61</v>
      </c>
      <c r="LZ23">
        <v>62</v>
      </c>
      <c r="MA23">
        <v>0</v>
      </c>
      <c r="MB23">
        <v>0</v>
      </c>
      <c r="MC23">
        <v>1</v>
      </c>
      <c r="MD23">
        <v>55</v>
      </c>
      <c r="ME23">
        <v>6</v>
      </c>
      <c r="MF23">
        <v>62</v>
      </c>
      <c r="MG23">
        <v>0</v>
      </c>
      <c r="MH23">
        <v>0</v>
      </c>
      <c r="MI23">
        <v>5</v>
      </c>
      <c r="MJ23">
        <v>13</v>
      </c>
      <c r="MK23">
        <v>44</v>
      </c>
      <c r="ML23">
        <v>62</v>
      </c>
      <c r="MM23">
        <v>0</v>
      </c>
      <c r="MN23">
        <v>9</v>
      </c>
      <c r="MO23">
        <v>36</v>
      </c>
      <c r="MP23">
        <v>0</v>
      </c>
      <c r="MQ23">
        <v>4</v>
      </c>
      <c r="MR23">
        <v>10</v>
      </c>
      <c r="MS23">
        <v>10</v>
      </c>
      <c r="MT23">
        <v>69</v>
      </c>
      <c r="MU23">
        <v>0</v>
      </c>
      <c r="MV23">
        <v>4</v>
      </c>
      <c r="MW23">
        <v>2</v>
      </c>
      <c r="MX23">
        <v>63</v>
      </c>
      <c r="MY23">
        <v>69</v>
      </c>
      <c r="MZ23">
        <v>1</v>
      </c>
      <c r="NA23">
        <v>4</v>
      </c>
      <c r="NB23">
        <v>3</v>
      </c>
      <c r="NC23">
        <v>61</v>
      </c>
      <c r="ND23">
        <v>0</v>
      </c>
      <c r="NE23">
        <v>69</v>
      </c>
      <c r="NF23">
        <v>0</v>
      </c>
      <c r="NG23">
        <v>5</v>
      </c>
      <c r="NH23">
        <v>13</v>
      </c>
      <c r="NI23">
        <v>12</v>
      </c>
      <c r="NJ23">
        <v>39</v>
      </c>
      <c r="NK23">
        <v>69</v>
      </c>
      <c r="NL23">
        <v>0</v>
      </c>
      <c r="NM23">
        <v>2</v>
      </c>
      <c r="NN23">
        <v>19</v>
      </c>
      <c r="NO23">
        <v>1</v>
      </c>
      <c r="NP23">
        <v>7</v>
      </c>
      <c r="NQ23">
        <v>5</v>
      </c>
      <c r="NR23">
        <v>14</v>
      </c>
      <c r="NS23">
        <v>48</v>
      </c>
      <c r="NT23">
        <v>0</v>
      </c>
      <c r="NU23">
        <v>3</v>
      </c>
      <c r="NV23">
        <v>3</v>
      </c>
      <c r="NW23">
        <v>42</v>
      </c>
      <c r="NX23">
        <v>48</v>
      </c>
      <c r="NY23">
        <v>0</v>
      </c>
      <c r="NZ23">
        <v>3</v>
      </c>
      <c r="OA23">
        <v>10</v>
      </c>
      <c r="OB23">
        <v>35</v>
      </c>
      <c r="OC23">
        <v>0</v>
      </c>
      <c r="OD23">
        <v>48</v>
      </c>
      <c r="OE23">
        <v>0</v>
      </c>
      <c r="OF23">
        <v>10</v>
      </c>
      <c r="OG23">
        <v>11</v>
      </c>
      <c r="OH23">
        <v>6</v>
      </c>
      <c r="OI23">
        <v>21</v>
      </c>
      <c r="OJ23">
        <v>48</v>
      </c>
      <c r="OK23">
        <v>0</v>
      </c>
      <c r="OL23">
        <v>3</v>
      </c>
      <c r="OM23">
        <v>6</v>
      </c>
      <c r="ON23">
        <v>0</v>
      </c>
      <c r="OO23">
        <v>4</v>
      </c>
      <c r="OP23">
        <v>1</v>
      </c>
      <c r="OQ23">
        <v>16</v>
      </c>
      <c r="OR23">
        <v>30</v>
      </c>
      <c r="OS23">
        <v>0</v>
      </c>
      <c r="OT23">
        <v>3</v>
      </c>
      <c r="OU23">
        <v>5</v>
      </c>
      <c r="OV23">
        <v>22</v>
      </c>
      <c r="OW23">
        <v>30</v>
      </c>
      <c r="OX23">
        <v>1</v>
      </c>
      <c r="OY23">
        <v>5</v>
      </c>
      <c r="OZ23">
        <v>8</v>
      </c>
      <c r="PA23">
        <v>16</v>
      </c>
      <c r="PB23">
        <v>0</v>
      </c>
      <c r="PC23">
        <v>30</v>
      </c>
      <c r="PD23">
        <v>2</v>
      </c>
      <c r="PE23">
        <v>6</v>
      </c>
      <c r="PF23">
        <v>15</v>
      </c>
      <c r="PG23">
        <v>5</v>
      </c>
      <c r="PH23">
        <v>2</v>
      </c>
      <c r="PI23">
        <v>30</v>
      </c>
      <c r="PJ23">
        <v>0</v>
      </c>
      <c r="PK23">
        <v>12</v>
      </c>
      <c r="PL23">
        <v>7</v>
      </c>
      <c r="PM23">
        <v>6</v>
      </c>
      <c r="PN23">
        <v>26</v>
      </c>
      <c r="PO23">
        <v>1</v>
      </c>
      <c r="PP23">
        <v>13</v>
      </c>
      <c r="PQ23">
        <v>65</v>
      </c>
      <c r="PR23">
        <v>0</v>
      </c>
      <c r="PS23">
        <v>8</v>
      </c>
      <c r="PT23">
        <v>7</v>
      </c>
      <c r="PU23">
        <v>50</v>
      </c>
      <c r="PV23">
        <v>65</v>
      </c>
      <c r="PW23">
        <v>0</v>
      </c>
      <c r="PX23">
        <v>14</v>
      </c>
      <c r="PY23">
        <v>21</v>
      </c>
      <c r="PZ23">
        <v>30</v>
      </c>
      <c r="QA23">
        <v>0</v>
      </c>
      <c r="QB23">
        <v>65</v>
      </c>
      <c r="QC23">
        <v>2</v>
      </c>
      <c r="QD23">
        <v>22</v>
      </c>
      <c r="QE23">
        <v>21</v>
      </c>
      <c r="QF23">
        <v>8</v>
      </c>
      <c r="QG23">
        <v>12</v>
      </c>
      <c r="QH23">
        <v>65</v>
      </c>
      <c r="QI23">
        <v>80</v>
      </c>
      <c r="QJ23">
        <v>65</v>
      </c>
      <c r="QK23">
        <v>278</v>
      </c>
      <c r="QL23">
        <v>10</v>
      </c>
      <c r="QM23">
        <v>44</v>
      </c>
      <c r="QN23">
        <v>37</v>
      </c>
      <c r="QO23">
        <v>56</v>
      </c>
      <c r="QP23">
        <v>570</v>
      </c>
      <c r="QQ23">
        <v>0</v>
      </c>
      <c r="QR23">
        <v>18</v>
      </c>
      <c r="QS23">
        <v>18</v>
      </c>
      <c r="QT23">
        <v>534</v>
      </c>
      <c r="QU23">
        <v>570</v>
      </c>
      <c r="QV23">
        <v>2</v>
      </c>
      <c r="QW23">
        <v>26</v>
      </c>
      <c r="QX23">
        <v>50</v>
      </c>
      <c r="QY23">
        <v>280</v>
      </c>
      <c r="QZ23">
        <v>212</v>
      </c>
      <c r="RA23">
        <v>570</v>
      </c>
      <c r="RB23">
        <v>4</v>
      </c>
      <c r="RC23">
        <v>44</v>
      </c>
      <c r="RD23">
        <v>75</v>
      </c>
      <c r="RE23">
        <v>71</v>
      </c>
      <c r="RF23">
        <v>376</v>
      </c>
      <c r="RG23">
        <v>570</v>
      </c>
      <c r="RH23">
        <v>8555.9549999999999</v>
      </c>
      <c r="RI23">
        <v>0</v>
      </c>
      <c r="RJ23">
        <v>134.19463015687199</v>
      </c>
      <c r="RK23">
        <v>49.294826298901199</v>
      </c>
      <c r="RL23">
        <v>0</v>
      </c>
      <c r="RM23">
        <v>0</v>
      </c>
      <c r="RN23">
        <v>0</v>
      </c>
      <c r="RO23">
        <v>358.439936762836</v>
      </c>
      <c r="RP23">
        <v>303.95985943028899</v>
      </c>
      <c r="RQ23">
        <v>0</v>
      </c>
      <c r="RR23">
        <v>171.8</v>
      </c>
      <c r="RS23">
        <v>3.8</v>
      </c>
      <c r="RT23">
        <v>175.6</v>
      </c>
      <c r="RU23">
        <v>0.75</v>
      </c>
      <c r="RV23">
        <v>133.56891999999999</v>
      </c>
      <c r="RW23">
        <v>2.3000099999999999</v>
      </c>
      <c r="RX23">
        <v>135.86892999999901</v>
      </c>
      <c r="RY23">
        <v>2269.0111310000002</v>
      </c>
      <c r="RZ23">
        <v>1551.6231806000001</v>
      </c>
      <c r="SA23">
        <v>1829.5516323296399</v>
      </c>
      <c r="SB23">
        <v>5650.1859439296404</v>
      </c>
      <c r="SC23">
        <v>47418272.204199202</v>
      </c>
      <c r="SD23">
        <v>0</v>
      </c>
      <c r="SE23">
        <v>97</v>
      </c>
      <c r="SF23">
        <v>4608</v>
      </c>
      <c r="SG23">
        <v>4705</v>
      </c>
      <c r="SH23">
        <v>1014691.0716</v>
      </c>
      <c r="SI23">
        <v>0.20169999999999999</v>
      </c>
      <c r="SJ23">
        <v>1.2846088576859101E-2</v>
      </c>
      <c r="SK23">
        <v>0.21406793437800001</v>
      </c>
      <c r="SL23">
        <v>0.54191857613873895</v>
      </c>
      <c r="SM23">
        <v>0.21742039867802301</v>
      </c>
      <c r="SN23">
        <v>0</v>
      </c>
      <c r="SO23">
        <v>0</v>
      </c>
      <c r="SP23">
        <v>1.40737912660337E-3</v>
      </c>
      <c r="SQ23">
        <v>0</v>
      </c>
      <c r="SR23">
        <v>0.98766037689822395</v>
      </c>
      <c r="SS23">
        <v>0</v>
      </c>
      <c r="ST23">
        <v>0</v>
      </c>
      <c r="SU23">
        <v>0</v>
      </c>
      <c r="SV23">
        <v>0.76900000000000002</v>
      </c>
      <c r="SW23">
        <v>0.21199999999999999</v>
      </c>
      <c r="SX23">
        <v>0.98099999999999998</v>
      </c>
      <c r="SY23">
        <v>0</v>
      </c>
      <c r="SZ23">
        <v>1.23396231017757E-2</v>
      </c>
      <c r="TA23">
        <v>0</v>
      </c>
      <c r="TB23">
        <v>0</v>
      </c>
      <c r="TC23">
        <v>0</v>
      </c>
      <c r="TD23">
        <v>0</v>
      </c>
      <c r="TE23">
        <v>0</v>
      </c>
      <c r="TF23">
        <v>0</v>
      </c>
      <c r="TG23">
        <v>1.23396231017757E-2</v>
      </c>
      <c r="TH23">
        <v>0</v>
      </c>
      <c r="TI23">
        <v>0</v>
      </c>
      <c r="TJ23">
        <v>1.9E-2</v>
      </c>
      <c r="TK23">
        <v>0</v>
      </c>
      <c r="TL23">
        <v>0</v>
      </c>
      <c r="TM23">
        <v>1.9E-2</v>
      </c>
      <c r="TN23">
        <v>481274.881184322</v>
      </c>
      <c r="TO23">
        <v>74552.034215677704</v>
      </c>
      <c r="TP23">
        <v>555826.91539999901</v>
      </c>
      <c r="TQ23">
        <v>2093</v>
      </c>
      <c r="TR23">
        <v>33</v>
      </c>
      <c r="TS23">
        <v>6</v>
      </c>
      <c r="TT23">
        <v>0</v>
      </c>
      <c r="TU23">
        <v>85</v>
      </c>
      <c r="TV23">
        <v>50067</v>
      </c>
      <c r="TW23">
        <v>15566198.6105</v>
      </c>
      <c r="TX23">
        <v>0.37708066121648204</v>
      </c>
      <c r="TY23">
        <v>8.5614744232435702E-2</v>
      </c>
      <c r="TZ23">
        <v>1723.71235435108</v>
      </c>
      <c r="UA23">
        <v>7.0235456448387596</v>
      </c>
      <c r="UB23">
        <v>50.553811357008101</v>
      </c>
      <c r="UC23">
        <v>7137525.9375999998</v>
      </c>
      <c r="UD23">
        <v>14.4571457433014</v>
      </c>
      <c r="UE23">
        <v>13.8654609303121</v>
      </c>
    </row>
    <row r="24" spans="1:583">
      <c r="A24" t="str">
        <v>NWT14</v>
      </c>
      <c r="B24" s="1" t="s">
        <v>13</v>
      </c>
      <c r="C24" s="1" t="s">
        <v>3</v>
      </c>
      <c r="D24" s="1">
        <v>1.0569641649763399</v>
      </c>
      <c r="E24">
        <v>6.4203583438705403</v>
      </c>
      <c r="F24">
        <v>0</v>
      </c>
      <c r="G24">
        <v>2.4613071682932501</v>
      </c>
      <c r="H24">
        <v>0</v>
      </c>
      <c r="I24">
        <v>0</v>
      </c>
      <c r="J24">
        <v>0</v>
      </c>
      <c r="K24">
        <v>43.344610355698798</v>
      </c>
      <c r="L24">
        <v>61.370450131854803</v>
      </c>
      <c r="M24">
        <v>20.115305981239999</v>
      </c>
      <c r="N24">
        <v>32.7729224550854</v>
      </c>
      <c r="O24">
        <v>0</v>
      </c>
      <c r="P24">
        <v>3.8263910123021301</v>
      </c>
      <c r="Q24">
        <v>0</v>
      </c>
      <c r="R24">
        <v>0</v>
      </c>
      <c r="S24">
        <v>0</v>
      </c>
      <c r="T24">
        <v>57.998200245079502</v>
      </c>
      <c r="U24">
        <v>0</v>
      </c>
      <c r="V24">
        <v>143.12217741196901</v>
      </c>
      <c r="W24">
        <v>4.4608499999999997E-3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4.5457731600000004</v>
      </c>
      <c r="AD24">
        <v>1.6257964499999999</v>
      </c>
      <c r="AE24">
        <v>0</v>
      </c>
      <c r="AF24">
        <v>0.41503632324061701</v>
      </c>
      <c r="AG24">
        <v>-5.7243620000000002</v>
      </c>
      <c r="AH24">
        <v>0.34661746616836198</v>
      </c>
      <c r="AI24">
        <v>0</v>
      </c>
      <c r="AJ24">
        <v>0</v>
      </c>
      <c r="AK24">
        <v>0</v>
      </c>
      <c r="AL24">
        <v>15.7133364572936</v>
      </c>
      <c r="AM24">
        <v>0</v>
      </c>
      <c r="AN24">
        <v>5.4268274271359997</v>
      </c>
      <c r="AO24">
        <v>1.4220884581965501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17.017879190184999</v>
      </c>
      <c r="AV24">
        <v>0</v>
      </c>
      <c r="AW24">
        <v>0.69761822980199995</v>
      </c>
      <c r="AX24">
        <v>41.034866430393102</v>
      </c>
      <c r="AY24">
        <v>-5.7243620000000002</v>
      </c>
      <c r="AZ24">
        <v>6.6343156467637403</v>
      </c>
      <c r="BA24">
        <v>0</v>
      </c>
      <c r="BB24">
        <v>0</v>
      </c>
      <c r="BC24">
        <v>0</v>
      </c>
      <c r="BD24">
        <v>138.619799408256</v>
      </c>
      <c r="BE24">
        <v>62.996246581854798</v>
      </c>
      <c r="BF24">
        <v>169.36192905014701</v>
      </c>
      <c r="BG24">
        <v>1.2460752972972999</v>
      </c>
      <c r="BH24">
        <v>0</v>
      </c>
      <c r="BI24">
        <v>4.6130000000000004</v>
      </c>
      <c r="BJ24">
        <v>0.24051144637999999</v>
      </c>
      <c r="BK24">
        <v>28.666005959010501</v>
      </c>
      <c r="BL24">
        <v>18.757129007694601</v>
      </c>
      <c r="BM24">
        <v>1.6692863000011799E-4</v>
      </c>
      <c r="BN24">
        <v>9.7289999999999992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4.6131669286300001</v>
      </c>
      <c r="CD24">
        <v>9.9695114463799896</v>
      </c>
      <c r="CE24">
        <v>28.666005959010501</v>
      </c>
      <c r="CF24">
        <v>18.757129007694601</v>
      </c>
      <c r="CG24">
        <v>0.16980866030710301</v>
      </c>
      <c r="CH24">
        <v>0</v>
      </c>
      <c r="CI24">
        <v>0</v>
      </c>
      <c r="CJ24">
        <v>0.16980866030710301</v>
      </c>
      <c r="CK24">
        <v>0</v>
      </c>
      <c r="CL24">
        <v>0</v>
      </c>
      <c r="CM24">
        <v>1.1075744206332001</v>
      </c>
      <c r="CN24">
        <v>1.1075744206332001</v>
      </c>
      <c r="CO24">
        <v>12.364000000000001</v>
      </c>
      <c r="CP24">
        <v>0.65100000000000002</v>
      </c>
      <c r="CQ24">
        <v>1820.69</v>
      </c>
      <c r="CR24">
        <v>1022.293</v>
      </c>
      <c r="CS24">
        <v>2842.9830000000002</v>
      </c>
      <c r="CT24">
        <v>14.489000000000001</v>
      </c>
      <c r="CU24">
        <v>167.613</v>
      </c>
      <c r="CV24">
        <v>182.102</v>
      </c>
      <c r="CW24">
        <v>209.00700000000001</v>
      </c>
      <c r="CX24">
        <v>3234.0920000000001</v>
      </c>
      <c r="CY24">
        <v>7042.3580000000002</v>
      </c>
      <c r="CZ24">
        <v>234.20400000000001</v>
      </c>
      <c r="DA24">
        <v>83004</v>
      </c>
      <c r="DB24">
        <v>1968</v>
      </c>
      <c r="DC24">
        <v>23975</v>
      </c>
      <c r="DD24">
        <v>841</v>
      </c>
      <c r="DE24">
        <v>41</v>
      </c>
      <c r="DF24">
        <v>2189</v>
      </c>
      <c r="DG24">
        <v>586</v>
      </c>
      <c r="DH24">
        <v>199</v>
      </c>
      <c r="DI24">
        <v>336</v>
      </c>
      <c r="DJ24">
        <v>44416.85</v>
      </c>
      <c r="DK24">
        <v>1019196</v>
      </c>
      <c r="DL24">
        <v>119.12</v>
      </c>
      <c r="DM24">
        <v>1.8</v>
      </c>
      <c r="DN24">
        <v>7183.3292210172503</v>
      </c>
      <c r="DO24">
        <v>10514.2274456828</v>
      </c>
      <c r="DP24">
        <v>22479.1178756888</v>
      </c>
      <c r="DQ24">
        <v>944.924556008124</v>
      </c>
      <c r="DR24">
        <v>337</v>
      </c>
      <c r="DS24">
        <v>41458.599098396902</v>
      </c>
      <c r="DT24">
        <v>35539</v>
      </c>
      <c r="DU24">
        <v>285.35127731520799</v>
      </c>
      <c r="DV24">
        <v>213.36701732151101</v>
      </c>
      <c r="DW24">
        <v>1009.63014963896</v>
      </c>
      <c r="DX24">
        <v>33.881609894131699</v>
      </c>
      <c r="DY24">
        <v>26.4389807454249</v>
      </c>
      <c r="DZ24">
        <v>113.047687711721</v>
      </c>
      <c r="EA24">
        <v>5.1269139475999399</v>
      </c>
      <c r="EB24">
        <v>1686.8436365745499</v>
      </c>
      <c r="EC24">
        <v>0</v>
      </c>
      <c r="ED24">
        <v>0</v>
      </c>
      <c r="EE24">
        <v>0</v>
      </c>
      <c r="EF24">
        <v>1686.8436365745499</v>
      </c>
      <c r="EG24">
        <v>1686.8436365745499</v>
      </c>
      <c r="EH24">
        <v>0</v>
      </c>
      <c r="EI24">
        <v>0</v>
      </c>
      <c r="EJ24">
        <v>69.088497073493798</v>
      </c>
      <c r="EK24">
        <v>732.27838134299304</v>
      </c>
      <c r="EL24">
        <v>885.47675815806895</v>
      </c>
      <c r="EM24">
        <v>1686.8436365745499</v>
      </c>
      <c r="EN24">
        <v>0</v>
      </c>
      <c r="EO24">
        <v>10.791420712418301</v>
      </c>
      <c r="EP24">
        <v>108.55741974234699</v>
      </c>
      <c r="EQ24">
        <v>221.22729401872499</v>
      </c>
      <c r="ER24">
        <v>1346.26750210106</v>
      </c>
      <c r="ES24">
        <v>1686.8436365745499</v>
      </c>
      <c r="ET24">
        <v>27.355094485597501</v>
      </c>
      <c r="EU24">
        <v>89.398415490228899</v>
      </c>
      <c r="EV24">
        <v>1138.24725499695</v>
      </c>
      <c r="EW24">
        <v>0</v>
      </c>
      <c r="EX24">
        <v>19.376718890193899</v>
      </c>
      <c r="EY24">
        <v>294.69336829756003</v>
      </c>
      <c r="EZ24">
        <v>54.115244933210001</v>
      </c>
      <c r="FA24">
        <v>1623.18609709374</v>
      </c>
      <c r="FB24">
        <v>0</v>
      </c>
      <c r="FC24">
        <v>0</v>
      </c>
      <c r="FD24">
        <v>19.376718890193899</v>
      </c>
      <c r="FE24">
        <v>1603.8093782035501</v>
      </c>
      <c r="FF24">
        <v>1623.18609709374</v>
      </c>
      <c r="FG24">
        <v>0</v>
      </c>
      <c r="FH24">
        <v>0</v>
      </c>
      <c r="FI24">
        <v>25.248194527490998</v>
      </c>
      <c r="FJ24">
        <v>1402.18429488284</v>
      </c>
      <c r="FK24">
        <v>195.753607683409</v>
      </c>
      <c r="FL24">
        <v>1623.18609709374</v>
      </c>
      <c r="FM24">
        <v>0</v>
      </c>
      <c r="FN24">
        <v>0</v>
      </c>
      <c r="FO24">
        <v>128.76505327130801</v>
      </c>
      <c r="FP24">
        <v>332.934849190298</v>
      </c>
      <c r="FQ24">
        <v>1161.48619463214</v>
      </c>
      <c r="FR24">
        <v>1623.18609709374</v>
      </c>
      <c r="FS24">
        <v>0</v>
      </c>
      <c r="FT24">
        <v>660.16060974380696</v>
      </c>
      <c r="FU24">
        <v>2261.1998603259999</v>
      </c>
      <c r="FV24">
        <v>0</v>
      </c>
      <c r="FW24">
        <v>176.032308373262</v>
      </c>
      <c r="FX24">
        <v>647.81295252483301</v>
      </c>
      <c r="FY24">
        <v>714.52097479234101</v>
      </c>
      <c r="FZ24">
        <v>4459.7267057602403</v>
      </c>
      <c r="GA24">
        <v>0</v>
      </c>
      <c r="GB24">
        <v>250.639072116406</v>
      </c>
      <c r="GC24">
        <v>244.879418798313</v>
      </c>
      <c r="GD24">
        <v>3964.2082148455202</v>
      </c>
      <c r="GE24">
        <v>4459.7267057602303</v>
      </c>
      <c r="GF24">
        <v>88.270667306545405</v>
      </c>
      <c r="GG24">
        <v>132.56674344952401</v>
      </c>
      <c r="GH24">
        <v>188.61343694946501</v>
      </c>
      <c r="GI24">
        <v>4013.1153456699899</v>
      </c>
      <c r="GJ24">
        <v>37.160512384714401</v>
      </c>
      <c r="GK24">
        <v>4459.7267057602303</v>
      </c>
      <c r="GL24">
        <v>0</v>
      </c>
      <c r="GM24">
        <v>219.939123187511</v>
      </c>
      <c r="GN24">
        <v>774.591338979753</v>
      </c>
      <c r="GO24">
        <v>768.25601876333701</v>
      </c>
      <c r="GP24">
        <v>2696.9402248296401</v>
      </c>
      <c r="GQ24">
        <v>4459.7267057602403</v>
      </c>
      <c r="GR24">
        <v>0</v>
      </c>
      <c r="GS24">
        <v>692.62342542098202</v>
      </c>
      <c r="GT24">
        <v>6343.2432593072599</v>
      </c>
      <c r="GU24">
        <v>181.80356547055101</v>
      </c>
      <c r="GV24">
        <v>2380.4725636755802</v>
      </c>
      <c r="GW24">
        <v>1203.25639130626</v>
      </c>
      <c r="GX24">
        <v>5478.8239957720498</v>
      </c>
      <c r="GY24">
        <v>16280.2232009526</v>
      </c>
      <c r="GZ24">
        <v>0</v>
      </c>
      <c r="HA24">
        <v>1303.7531154103799</v>
      </c>
      <c r="HB24">
        <v>1224.03438366612</v>
      </c>
      <c r="HC24">
        <v>13752.4357018762</v>
      </c>
      <c r="HD24">
        <v>16280.2232009527</v>
      </c>
      <c r="HE24">
        <v>0</v>
      </c>
      <c r="HF24">
        <v>1106.3297609680301</v>
      </c>
      <c r="HG24">
        <v>3851.5169085123198</v>
      </c>
      <c r="HH24">
        <v>11322.3765314723</v>
      </c>
      <c r="HI24">
        <v>0</v>
      </c>
      <c r="HJ24">
        <v>16280.2232009526</v>
      </c>
      <c r="HK24">
        <v>0</v>
      </c>
      <c r="HL24">
        <v>3369.6640534948801</v>
      </c>
      <c r="HM24">
        <v>3941.6200237944699</v>
      </c>
      <c r="HN24">
        <v>2027.2794136815701</v>
      </c>
      <c r="HO24">
        <v>6941.65970998177</v>
      </c>
      <c r="HP24">
        <v>16280.2232009526</v>
      </c>
      <c r="HQ24">
        <v>0</v>
      </c>
      <c r="HR24">
        <v>2460.3970969540701</v>
      </c>
      <c r="HS24">
        <v>6251.8935127228697</v>
      </c>
      <c r="HT24">
        <v>0</v>
      </c>
      <c r="HU24">
        <v>5985.1708301070903</v>
      </c>
      <c r="HV24">
        <v>1302.83595693029</v>
      </c>
      <c r="HW24">
        <v>15532.3794824774</v>
      </c>
      <c r="HX24">
        <v>31532.676879191698</v>
      </c>
      <c r="HY24">
        <v>0</v>
      </c>
      <c r="HZ24">
        <v>3094.7094334757999</v>
      </c>
      <c r="IA24">
        <v>5532.9204373610601</v>
      </c>
      <c r="IB24">
        <v>22905.047008354799</v>
      </c>
      <c r="IC24">
        <v>31532.6768791916</v>
      </c>
      <c r="ID24">
        <v>899.64514731869201</v>
      </c>
      <c r="IE24">
        <v>6046.6060376363403</v>
      </c>
      <c r="IF24">
        <v>7567.66485950673</v>
      </c>
      <c r="IG24">
        <v>17018.760834729899</v>
      </c>
      <c r="IH24">
        <v>0</v>
      </c>
      <c r="II24">
        <v>31532.6768791916</v>
      </c>
      <c r="IJ24">
        <v>1848.6559439441301</v>
      </c>
      <c r="IK24">
        <v>7349.4419945666305</v>
      </c>
      <c r="IL24">
        <v>14426.7511591036</v>
      </c>
      <c r="IM24">
        <v>6179.0703153025497</v>
      </c>
      <c r="IN24">
        <v>1728.75746627477</v>
      </c>
      <c r="IO24">
        <v>31532.6768791916</v>
      </c>
      <c r="IP24">
        <v>0</v>
      </c>
      <c r="IQ24">
        <v>114661.07370949999</v>
      </c>
      <c r="IR24">
        <v>24960.684865243598</v>
      </c>
      <c r="IS24">
        <v>24219.469517235801</v>
      </c>
      <c r="IT24">
        <v>222987.18773501701</v>
      </c>
      <c r="IU24">
        <v>1626.03575559296</v>
      </c>
      <c r="IV24">
        <v>83239.517717372204</v>
      </c>
      <c r="IW24">
        <v>471693.969299961</v>
      </c>
      <c r="IX24">
        <v>0</v>
      </c>
      <c r="IY24">
        <v>76278.093086829394</v>
      </c>
      <c r="IZ24">
        <v>34746.744000639701</v>
      </c>
      <c r="JA24">
        <v>360669.132212492</v>
      </c>
      <c r="JB24">
        <v>471693.969299961</v>
      </c>
      <c r="JC24">
        <v>0</v>
      </c>
      <c r="JD24">
        <v>71682.672554318196</v>
      </c>
      <c r="JE24">
        <v>198910.61510244801</v>
      </c>
      <c r="JF24">
        <v>201100.68164319501</v>
      </c>
      <c r="JG24">
        <v>0</v>
      </c>
      <c r="JH24">
        <v>471693.969299961</v>
      </c>
      <c r="JI24">
        <v>4362.7321222522896</v>
      </c>
      <c r="JJ24">
        <v>207725.649427214</v>
      </c>
      <c r="JK24">
        <v>132313.062690558</v>
      </c>
      <c r="JL24">
        <v>25461.3246875857</v>
      </c>
      <c r="JM24">
        <v>101831.200372352</v>
      </c>
      <c r="JN24">
        <v>471693.96929996199</v>
      </c>
      <c r="JO24">
        <v>312.70637180080502</v>
      </c>
      <c r="JP24">
        <v>118777.02027443</v>
      </c>
      <c r="JQ24">
        <v>41964.898902235604</v>
      </c>
      <c r="JR24">
        <v>24435.154692600401</v>
      </c>
      <c r="JS24">
        <v>231574.679136808</v>
      </c>
      <c r="JT24">
        <v>5187.68211236362</v>
      </c>
      <c r="JU24">
        <v>105024.48432929401</v>
      </c>
      <c r="JV24">
        <v>527276.62581953395</v>
      </c>
      <c r="JW24">
        <v>0</v>
      </c>
      <c r="JX24">
        <v>80927.194707831906</v>
      </c>
      <c r="JY24">
        <v>41767.954959355302</v>
      </c>
      <c r="JZ24">
        <v>404581.476152346</v>
      </c>
      <c r="KA24">
        <v>527276.62581953395</v>
      </c>
      <c r="KB24">
        <v>987.91581462523698</v>
      </c>
      <c r="KC24">
        <v>78968.175096371997</v>
      </c>
      <c r="KD24">
        <v>210612.74699901699</v>
      </c>
      <c r="KE24">
        <v>235589.39703129299</v>
      </c>
      <c r="KF24">
        <v>1118.3908782261899</v>
      </c>
      <c r="KG24">
        <v>527276.62581953395</v>
      </c>
      <c r="KH24">
        <v>6211.3880661964104</v>
      </c>
      <c r="KI24">
        <v>218675.486019175</v>
      </c>
      <c r="KJ24">
        <v>151693.347685449</v>
      </c>
      <c r="KK24">
        <v>34990.092578542099</v>
      </c>
      <c r="KL24">
        <v>115706.311470171</v>
      </c>
      <c r="KM24">
        <v>527276.62581953395</v>
      </c>
      <c r="KN24">
        <v>86387.387367106596</v>
      </c>
      <c r="KO24">
        <v>79</v>
      </c>
      <c r="KP24">
        <v>33</v>
      </c>
      <c r="KQ24">
        <v>165</v>
      </c>
      <c r="KR24">
        <v>3</v>
      </c>
      <c r="KS24">
        <v>2</v>
      </c>
      <c r="KT24">
        <v>11</v>
      </c>
      <c r="KU24">
        <v>1</v>
      </c>
      <c r="KV24">
        <v>294</v>
      </c>
      <c r="KW24">
        <v>0</v>
      </c>
      <c r="KX24">
        <v>0</v>
      </c>
      <c r="KY24">
        <v>0</v>
      </c>
      <c r="KZ24">
        <v>294</v>
      </c>
      <c r="LA24">
        <v>294</v>
      </c>
      <c r="LB24">
        <v>0</v>
      </c>
      <c r="LC24">
        <v>0</v>
      </c>
      <c r="LD24">
        <v>7</v>
      </c>
      <c r="LE24">
        <v>85</v>
      </c>
      <c r="LF24">
        <v>202</v>
      </c>
      <c r="LG24">
        <v>294</v>
      </c>
      <c r="LH24">
        <v>0</v>
      </c>
      <c r="LI24">
        <v>1</v>
      </c>
      <c r="LJ24">
        <v>11</v>
      </c>
      <c r="LK24">
        <v>27</v>
      </c>
      <c r="LL24">
        <v>255</v>
      </c>
      <c r="LM24">
        <v>294</v>
      </c>
      <c r="LN24">
        <v>1</v>
      </c>
      <c r="LO24">
        <v>4</v>
      </c>
      <c r="LP24">
        <v>46</v>
      </c>
      <c r="LQ24">
        <v>0</v>
      </c>
      <c r="LR24">
        <v>1</v>
      </c>
      <c r="LS24">
        <v>9</v>
      </c>
      <c r="LT24">
        <v>2</v>
      </c>
      <c r="LU24">
        <v>63</v>
      </c>
      <c r="LV24">
        <v>0</v>
      </c>
      <c r="LW24">
        <v>0</v>
      </c>
      <c r="LX24">
        <v>1</v>
      </c>
      <c r="LY24">
        <v>62</v>
      </c>
      <c r="LZ24">
        <v>63</v>
      </c>
      <c r="MA24">
        <v>0</v>
      </c>
      <c r="MB24">
        <v>0</v>
      </c>
      <c r="MC24">
        <v>1</v>
      </c>
      <c r="MD24">
        <v>53</v>
      </c>
      <c r="ME24">
        <v>9</v>
      </c>
      <c r="MF24">
        <v>63</v>
      </c>
      <c r="MG24">
        <v>0</v>
      </c>
      <c r="MH24">
        <v>0</v>
      </c>
      <c r="MI24">
        <v>5</v>
      </c>
      <c r="MJ24">
        <v>13</v>
      </c>
      <c r="MK24">
        <v>45</v>
      </c>
      <c r="ML24">
        <v>63</v>
      </c>
      <c r="MM24">
        <v>0</v>
      </c>
      <c r="MN24">
        <v>11</v>
      </c>
      <c r="MO24">
        <v>34</v>
      </c>
      <c r="MP24">
        <v>0</v>
      </c>
      <c r="MQ24">
        <v>4</v>
      </c>
      <c r="MR24">
        <v>10</v>
      </c>
      <c r="MS24">
        <v>9</v>
      </c>
      <c r="MT24">
        <v>68</v>
      </c>
      <c r="MU24">
        <v>0</v>
      </c>
      <c r="MV24">
        <v>4</v>
      </c>
      <c r="MW24">
        <v>3</v>
      </c>
      <c r="MX24">
        <v>61</v>
      </c>
      <c r="MY24">
        <v>68</v>
      </c>
      <c r="MZ24">
        <v>1</v>
      </c>
      <c r="NA24">
        <v>3</v>
      </c>
      <c r="NB24">
        <v>3</v>
      </c>
      <c r="NC24">
        <v>60</v>
      </c>
      <c r="ND24">
        <v>1</v>
      </c>
      <c r="NE24">
        <v>68</v>
      </c>
      <c r="NF24">
        <v>0</v>
      </c>
      <c r="NG24">
        <v>4</v>
      </c>
      <c r="NH24">
        <v>12</v>
      </c>
      <c r="NI24">
        <v>12</v>
      </c>
      <c r="NJ24">
        <v>40</v>
      </c>
      <c r="NK24">
        <v>68</v>
      </c>
      <c r="NL24">
        <v>0</v>
      </c>
      <c r="NM24">
        <v>2</v>
      </c>
      <c r="NN24">
        <v>20</v>
      </c>
      <c r="NO24">
        <v>1</v>
      </c>
      <c r="NP24">
        <v>7</v>
      </c>
      <c r="NQ24">
        <v>5</v>
      </c>
      <c r="NR24">
        <v>16</v>
      </c>
      <c r="NS24">
        <v>51</v>
      </c>
      <c r="NT24">
        <v>0</v>
      </c>
      <c r="NU24">
        <v>3</v>
      </c>
      <c r="NV24">
        <v>4</v>
      </c>
      <c r="NW24">
        <v>44</v>
      </c>
      <c r="NX24">
        <v>51</v>
      </c>
      <c r="NY24">
        <v>0</v>
      </c>
      <c r="NZ24">
        <v>4</v>
      </c>
      <c r="OA24">
        <v>11</v>
      </c>
      <c r="OB24">
        <v>36</v>
      </c>
      <c r="OC24">
        <v>0</v>
      </c>
      <c r="OD24">
        <v>51</v>
      </c>
      <c r="OE24">
        <v>0</v>
      </c>
      <c r="OF24">
        <v>11</v>
      </c>
      <c r="OG24">
        <v>12</v>
      </c>
      <c r="OH24">
        <v>6</v>
      </c>
      <c r="OI24">
        <v>22</v>
      </c>
      <c r="OJ24">
        <v>51</v>
      </c>
      <c r="OK24">
        <v>0</v>
      </c>
      <c r="OL24">
        <v>3</v>
      </c>
      <c r="OM24">
        <v>6</v>
      </c>
      <c r="ON24">
        <v>0</v>
      </c>
      <c r="OO24">
        <v>5</v>
      </c>
      <c r="OP24">
        <v>1</v>
      </c>
      <c r="OQ24">
        <v>15</v>
      </c>
      <c r="OR24">
        <v>30</v>
      </c>
      <c r="OS24">
        <v>0</v>
      </c>
      <c r="OT24">
        <v>3</v>
      </c>
      <c r="OU24">
        <v>5</v>
      </c>
      <c r="OV24">
        <v>22</v>
      </c>
      <c r="OW24">
        <v>30</v>
      </c>
      <c r="OX24">
        <v>1</v>
      </c>
      <c r="OY24">
        <v>6</v>
      </c>
      <c r="OZ24">
        <v>7</v>
      </c>
      <c r="PA24">
        <v>16</v>
      </c>
      <c r="PB24">
        <v>0</v>
      </c>
      <c r="PC24">
        <v>30</v>
      </c>
      <c r="PD24">
        <v>2</v>
      </c>
      <c r="PE24">
        <v>7</v>
      </c>
      <c r="PF24">
        <v>14</v>
      </c>
      <c r="PG24">
        <v>5</v>
      </c>
      <c r="PH24">
        <v>2</v>
      </c>
      <c r="PI24">
        <v>30</v>
      </c>
      <c r="PJ24">
        <v>0</v>
      </c>
      <c r="PK24">
        <v>12</v>
      </c>
      <c r="PL24">
        <v>7</v>
      </c>
      <c r="PM24">
        <v>6</v>
      </c>
      <c r="PN24">
        <v>25</v>
      </c>
      <c r="PO24">
        <v>1</v>
      </c>
      <c r="PP24">
        <v>13</v>
      </c>
      <c r="PQ24">
        <v>64</v>
      </c>
      <c r="PR24">
        <v>0</v>
      </c>
      <c r="PS24">
        <v>8</v>
      </c>
      <c r="PT24">
        <v>11</v>
      </c>
      <c r="PU24">
        <v>45</v>
      </c>
      <c r="PV24">
        <v>64</v>
      </c>
      <c r="PW24">
        <v>0</v>
      </c>
      <c r="PX24">
        <v>13</v>
      </c>
      <c r="PY24">
        <v>21</v>
      </c>
      <c r="PZ24">
        <v>30</v>
      </c>
      <c r="QA24">
        <v>0</v>
      </c>
      <c r="QB24">
        <v>64</v>
      </c>
      <c r="QC24">
        <v>2</v>
      </c>
      <c r="QD24">
        <v>22</v>
      </c>
      <c r="QE24">
        <v>21</v>
      </c>
      <c r="QF24">
        <v>7</v>
      </c>
      <c r="QG24">
        <v>12</v>
      </c>
      <c r="QH24">
        <v>64</v>
      </c>
      <c r="QI24">
        <v>80</v>
      </c>
      <c r="QJ24">
        <v>65</v>
      </c>
      <c r="QK24">
        <v>278</v>
      </c>
      <c r="QL24">
        <v>10</v>
      </c>
      <c r="QM24">
        <v>44</v>
      </c>
      <c r="QN24">
        <v>37</v>
      </c>
      <c r="QO24">
        <v>56</v>
      </c>
      <c r="QP24">
        <v>570</v>
      </c>
      <c r="QQ24">
        <v>0</v>
      </c>
      <c r="QR24">
        <v>18</v>
      </c>
      <c r="QS24">
        <v>24</v>
      </c>
      <c r="QT24">
        <v>528</v>
      </c>
      <c r="QU24">
        <v>570</v>
      </c>
      <c r="QV24">
        <v>2</v>
      </c>
      <c r="QW24">
        <v>26</v>
      </c>
      <c r="QX24">
        <v>50</v>
      </c>
      <c r="QY24">
        <v>280</v>
      </c>
      <c r="QZ24">
        <v>212</v>
      </c>
      <c r="RA24">
        <v>570</v>
      </c>
      <c r="RB24">
        <v>4</v>
      </c>
      <c r="RC24">
        <v>45</v>
      </c>
      <c r="RD24">
        <v>75</v>
      </c>
      <c r="RE24">
        <v>70</v>
      </c>
      <c r="RF24">
        <v>376</v>
      </c>
      <c r="RG24">
        <v>570</v>
      </c>
      <c r="RH24">
        <v>8467.1363049051906</v>
      </c>
      <c r="RI24">
        <v>630.76599999999996</v>
      </c>
      <c r="RJ24">
        <v>10.8976461353265</v>
      </c>
      <c r="RK24">
        <v>91.305227183546407</v>
      </c>
      <c r="RL24">
        <v>0</v>
      </c>
      <c r="RM24">
        <v>0</v>
      </c>
      <c r="RN24">
        <v>0</v>
      </c>
      <c r="RO24">
        <v>93.328003033524396</v>
      </c>
      <c r="RP24">
        <v>61.889822098897298</v>
      </c>
      <c r="RQ24">
        <v>11.513</v>
      </c>
      <c r="RR24">
        <v>156.5</v>
      </c>
      <c r="RS24">
        <v>3.1</v>
      </c>
      <c r="RT24">
        <v>159.6</v>
      </c>
      <c r="RU24">
        <v>0.75</v>
      </c>
      <c r="RV24">
        <v>106.77314</v>
      </c>
      <c r="RW24">
        <v>0</v>
      </c>
      <c r="RX24">
        <v>106.77314</v>
      </c>
      <c r="RY24">
        <v>1783.1114379999999</v>
      </c>
      <c r="RZ24">
        <v>1219.3492587999999</v>
      </c>
      <c r="SA24">
        <v>1662.8498890649801</v>
      </c>
      <c r="SB24">
        <v>4665.3105858649797</v>
      </c>
      <c r="SC24">
        <v>37263838.146197699</v>
      </c>
      <c r="SD24">
        <v>0</v>
      </c>
      <c r="SE24">
        <v>129</v>
      </c>
      <c r="SF24">
        <v>3574</v>
      </c>
      <c r="SG24">
        <v>3703</v>
      </c>
      <c r="SH24">
        <v>1353726.25</v>
      </c>
      <c r="SI24">
        <v>0.20830000000000001</v>
      </c>
      <c r="SJ24">
        <v>0</v>
      </c>
      <c r="SK24">
        <v>3.8847059438248503E-2</v>
      </c>
      <c r="SL24">
        <v>0.48581702432253498</v>
      </c>
      <c r="SM24">
        <v>0.44996471852859199</v>
      </c>
      <c r="SN24">
        <v>0</v>
      </c>
      <c r="SO24">
        <v>0</v>
      </c>
      <c r="SP24">
        <v>0</v>
      </c>
      <c r="SQ24">
        <v>0</v>
      </c>
      <c r="SR24">
        <v>0.97462880228937498</v>
      </c>
      <c r="SS24">
        <v>0</v>
      </c>
      <c r="ST24">
        <v>0</v>
      </c>
      <c r="SU24">
        <v>0</v>
      </c>
      <c r="SV24">
        <v>0.81499999999999995</v>
      </c>
      <c r="SW24">
        <v>0.185</v>
      </c>
      <c r="SX24">
        <v>1</v>
      </c>
      <c r="SY24">
        <v>0</v>
      </c>
      <c r="SZ24">
        <v>2.5371197710624301E-2</v>
      </c>
      <c r="TA24">
        <v>0</v>
      </c>
      <c r="TB24">
        <v>0</v>
      </c>
      <c r="TC24">
        <v>0</v>
      </c>
      <c r="TD24">
        <v>0</v>
      </c>
      <c r="TE24">
        <v>0</v>
      </c>
      <c r="TF24">
        <v>0</v>
      </c>
      <c r="TG24">
        <v>2.5371197710624301E-2</v>
      </c>
      <c r="TH24">
        <v>0</v>
      </c>
      <c r="TI24">
        <v>0</v>
      </c>
      <c r="TJ24">
        <v>0</v>
      </c>
      <c r="TK24">
        <v>0</v>
      </c>
      <c r="TL24">
        <v>0</v>
      </c>
      <c r="TM24">
        <v>0</v>
      </c>
      <c r="TN24">
        <v>458528.156494011</v>
      </c>
      <c r="TO24">
        <v>64473.425490792702</v>
      </c>
      <c r="TP24">
        <v>523001.58198480302</v>
      </c>
      <c r="TQ24">
        <v>2093</v>
      </c>
      <c r="TR24">
        <v>32</v>
      </c>
      <c r="TS24">
        <v>6</v>
      </c>
      <c r="TT24">
        <v>0</v>
      </c>
      <c r="TU24">
        <v>234</v>
      </c>
      <c r="TV24">
        <v>119437</v>
      </c>
      <c r="TW24">
        <v>15598979.21125</v>
      </c>
      <c r="TX24">
        <v>0.37758213275867603</v>
      </c>
      <c r="TY24">
        <v>8.5419012158114302E-2</v>
      </c>
      <c r="TZ24">
        <v>1730.5644005843301</v>
      </c>
      <c r="UA24">
        <v>7.0271257371421996</v>
      </c>
      <c r="UB24">
        <v>50.604951545440898</v>
      </c>
      <c r="UC24">
        <v>7156729.0016000001</v>
      </c>
      <c r="UD24">
        <v>14.6766754423063</v>
      </c>
      <c r="UE24">
        <v>14.1592990757806</v>
      </c>
    </row>
    <row r="25" spans="1:583">
      <c r="A25" t="str">
        <v>NWT15</v>
      </c>
      <c r="B25" s="1" t="s">
        <v>13</v>
      </c>
      <c r="C25" s="1" t="s">
        <v>4</v>
      </c>
      <c r="D25" s="1">
        <v>1.0450405281189901</v>
      </c>
      <c r="E25">
        <v>6.1962865315561704</v>
      </c>
      <c r="F25">
        <v>0</v>
      </c>
      <c r="G25">
        <v>2.3907550645324598</v>
      </c>
      <c r="H25">
        <v>0</v>
      </c>
      <c r="I25">
        <v>0</v>
      </c>
      <c r="J25">
        <v>0</v>
      </c>
      <c r="K25">
        <v>42.558111516901803</v>
      </c>
      <c r="L25">
        <v>75.201126398686498</v>
      </c>
      <c r="M25">
        <v>12.918444367465399</v>
      </c>
      <c r="N25">
        <v>38.099802650801699</v>
      </c>
      <c r="O25">
        <v>1.1880000316821801E-9</v>
      </c>
      <c r="P25">
        <v>3.7591516482418799</v>
      </c>
      <c r="Q25">
        <v>0</v>
      </c>
      <c r="R25">
        <v>0</v>
      </c>
      <c r="S25">
        <v>0</v>
      </c>
      <c r="T25">
        <v>58.977815029082301</v>
      </c>
      <c r="U25">
        <v>0</v>
      </c>
      <c r="V25">
        <v>150.50432516682201</v>
      </c>
      <c r="W25">
        <v>2.8172959999999999E-3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3.8746363280228802</v>
      </c>
      <c r="AD25">
        <v>2.9234329820401899E-2</v>
      </c>
      <c r="AE25">
        <v>0</v>
      </c>
      <c r="AF25">
        <v>-2.6981385906887598</v>
      </c>
      <c r="AG25">
        <v>-5.3771572711879996</v>
      </c>
      <c r="AH25">
        <v>0.35341028727441598</v>
      </c>
      <c r="AI25">
        <v>0</v>
      </c>
      <c r="AJ25">
        <v>0</v>
      </c>
      <c r="AK25">
        <v>0</v>
      </c>
      <c r="AL25">
        <v>23.568578100995801</v>
      </c>
      <c r="AM25">
        <v>0</v>
      </c>
      <c r="AN25">
        <v>22.988033312622399</v>
      </c>
      <c r="AO25">
        <v>1.1249328849695901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8.4279312849722405</v>
      </c>
      <c r="AV25">
        <v>0</v>
      </c>
      <c r="AW25">
        <v>1.500803427675</v>
      </c>
      <c r="AX25">
        <v>42.725700772638703</v>
      </c>
      <c r="AY25">
        <v>-5.3771572699999997</v>
      </c>
      <c r="AZ25">
        <v>6.5033170000487504</v>
      </c>
      <c r="BA25">
        <v>0</v>
      </c>
      <c r="BB25">
        <v>0</v>
      </c>
      <c r="BC25">
        <v>0</v>
      </c>
      <c r="BD25">
        <v>137.407072259975</v>
      </c>
      <c r="BE25">
        <v>75.230360728506895</v>
      </c>
      <c r="BF25">
        <v>187.91160627458399</v>
      </c>
      <c r="BG25">
        <v>4.2643316839156196</v>
      </c>
      <c r="BH25">
        <v>0</v>
      </c>
      <c r="BI25">
        <v>8.0489999999999995</v>
      </c>
      <c r="BJ25">
        <v>1.11144361</v>
      </c>
      <c r="BK25">
        <v>20.934607689930701</v>
      </c>
      <c r="BL25">
        <v>13.3779311205932</v>
      </c>
      <c r="BM25">
        <v>6.6200976465147194E-5</v>
      </c>
      <c r="BN25">
        <v>22.596406326980301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8.0490662009764602</v>
      </c>
      <c r="CD25">
        <v>23.707849936980299</v>
      </c>
      <c r="CE25">
        <v>20.934607689930701</v>
      </c>
      <c r="CF25">
        <v>13.3779311205932</v>
      </c>
      <c r="CG25">
        <v>0.17835281766670499</v>
      </c>
      <c r="CH25">
        <v>0</v>
      </c>
      <c r="CI25">
        <v>0</v>
      </c>
      <c r="CJ25">
        <v>0.17835281766670499</v>
      </c>
      <c r="CK25">
        <v>0</v>
      </c>
      <c r="CL25">
        <v>0</v>
      </c>
      <c r="CM25">
        <v>1.1292800634104401</v>
      </c>
      <c r="CN25">
        <v>1.1292800634104401</v>
      </c>
      <c r="CO25">
        <v>15.038</v>
      </c>
      <c r="CP25">
        <v>0.67200000000000004</v>
      </c>
      <c r="CQ25">
        <v>1772.259</v>
      </c>
      <c r="CR25">
        <v>1071.537</v>
      </c>
      <c r="CS25">
        <v>2843.7959999999998</v>
      </c>
      <c r="CT25">
        <v>14.487</v>
      </c>
      <c r="CU25">
        <v>166.958</v>
      </c>
      <c r="CV25">
        <v>181.44499999999999</v>
      </c>
      <c r="CW25">
        <v>221.233</v>
      </c>
      <c r="CX25">
        <v>3246.4740000000002</v>
      </c>
      <c r="CY25">
        <v>7064.3270000000002</v>
      </c>
      <c r="CZ25">
        <v>238.46700000000001</v>
      </c>
      <c r="DA25">
        <v>83059</v>
      </c>
      <c r="DB25">
        <v>1991</v>
      </c>
      <c r="DC25">
        <v>22420</v>
      </c>
      <c r="DD25">
        <v>805</v>
      </c>
      <c r="DE25">
        <v>48</v>
      </c>
      <c r="DF25">
        <v>2101</v>
      </c>
      <c r="DG25">
        <v>594</v>
      </c>
      <c r="DH25">
        <v>192</v>
      </c>
      <c r="DI25">
        <v>360</v>
      </c>
      <c r="DJ25">
        <v>44876.75</v>
      </c>
      <c r="DK25">
        <v>1081266</v>
      </c>
      <c r="DL25">
        <v>97.304100000000005</v>
      </c>
      <c r="DM25">
        <v>1.7</v>
      </c>
      <c r="DN25">
        <v>7202.4015688692498</v>
      </c>
      <c r="DO25">
        <v>10532.374599004799</v>
      </c>
      <c r="DP25">
        <v>22519.5659844898</v>
      </c>
      <c r="DQ25">
        <v>970.40110483317403</v>
      </c>
      <c r="DR25">
        <v>337</v>
      </c>
      <c r="DS25">
        <v>41561.743257196998</v>
      </c>
      <c r="DT25">
        <v>35539</v>
      </c>
      <c r="DU25">
        <v>296.26174086669897</v>
      </c>
      <c r="DV25">
        <v>206.709576323259</v>
      </c>
      <c r="DW25">
        <v>1030.10062817125</v>
      </c>
      <c r="DX25">
        <v>32.1351863159936</v>
      </c>
      <c r="DY25">
        <v>25.978449991971001</v>
      </c>
      <c r="DZ25">
        <v>126.73297326134001</v>
      </c>
      <c r="EA25">
        <v>4.9371516004001599</v>
      </c>
      <c r="EB25">
        <v>1722.8557065309101</v>
      </c>
      <c r="EC25">
        <v>0</v>
      </c>
      <c r="ED25">
        <v>0</v>
      </c>
      <c r="EE25">
        <v>3.4534317455566899</v>
      </c>
      <c r="EF25">
        <v>1719.4022747853601</v>
      </c>
      <c r="EG25">
        <v>1722.8557065309101</v>
      </c>
      <c r="EH25">
        <v>0</v>
      </c>
      <c r="EI25">
        <v>0</v>
      </c>
      <c r="EJ25">
        <v>67.409380571108599</v>
      </c>
      <c r="EK25">
        <v>735.54129466119298</v>
      </c>
      <c r="EL25">
        <v>919.90503129861304</v>
      </c>
      <c r="EM25">
        <v>1722.8557065309101</v>
      </c>
      <c r="EN25">
        <v>0</v>
      </c>
      <c r="EO25">
        <v>10.689049736279699</v>
      </c>
      <c r="EP25">
        <v>82.283270386701702</v>
      </c>
      <c r="EQ25">
        <v>220.62449759689099</v>
      </c>
      <c r="ER25">
        <v>1409.2588888110399</v>
      </c>
      <c r="ES25">
        <v>1722.8557065309101</v>
      </c>
      <c r="ET25">
        <v>0</v>
      </c>
      <c r="EU25">
        <v>172.05178225337499</v>
      </c>
      <c r="EV25">
        <v>1104.1543209619399</v>
      </c>
      <c r="EW25">
        <v>0</v>
      </c>
      <c r="EX25">
        <v>21.4196423278899</v>
      </c>
      <c r="EY25">
        <v>274.79145676175</v>
      </c>
      <c r="EZ25">
        <v>54.8239142188554</v>
      </c>
      <c r="FA25">
        <v>1627.24111652381</v>
      </c>
      <c r="FB25">
        <v>0</v>
      </c>
      <c r="FC25">
        <v>0</v>
      </c>
      <c r="FD25">
        <v>58.888752083870898</v>
      </c>
      <c r="FE25">
        <v>1568.3523644399299</v>
      </c>
      <c r="FF25">
        <v>1627.2411165238</v>
      </c>
      <c r="FG25">
        <v>0</v>
      </c>
      <c r="FH25">
        <v>0</v>
      </c>
      <c r="FI25">
        <v>49.681534094544404</v>
      </c>
      <c r="FJ25">
        <v>1453.59338731359</v>
      </c>
      <c r="FK25">
        <v>123.966195115668</v>
      </c>
      <c r="FL25">
        <v>1627.2411165238</v>
      </c>
      <c r="FM25">
        <v>0</v>
      </c>
      <c r="FN25">
        <v>0</v>
      </c>
      <c r="FO25">
        <v>172.38443489302</v>
      </c>
      <c r="FP25">
        <v>329.54577826036302</v>
      </c>
      <c r="FQ25">
        <v>1125.31090337042</v>
      </c>
      <c r="FR25">
        <v>1627.2411165238</v>
      </c>
      <c r="FS25">
        <v>0</v>
      </c>
      <c r="FT25">
        <v>604.91922500408202</v>
      </c>
      <c r="FU25">
        <v>2214.0551121178501</v>
      </c>
      <c r="FV25">
        <v>0</v>
      </c>
      <c r="FW25">
        <v>156.57929597168601</v>
      </c>
      <c r="FX25">
        <v>495.47905570632003</v>
      </c>
      <c r="FY25">
        <v>805.64476249567201</v>
      </c>
      <c r="FZ25">
        <v>4276.6774512956099</v>
      </c>
      <c r="GA25">
        <v>0</v>
      </c>
      <c r="GB25">
        <v>265.21049034764201</v>
      </c>
      <c r="GC25">
        <v>529.10891889775905</v>
      </c>
      <c r="GD25">
        <v>3482.3580420502099</v>
      </c>
      <c r="GE25">
        <v>4276.6774512956099</v>
      </c>
      <c r="GF25">
        <v>87.119710866990204</v>
      </c>
      <c r="GG25">
        <v>224.62717600544499</v>
      </c>
      <c r="GH25">
        <v>159.85860704086801</v>
      </c>
      <c r="GI25">
        <v>3723.5510400898002</v>
      </c>
      <c r="GJ25">
        <v>81.520917292513204</v>
      </c>
      <c r="GK25">
        <v>4276.6774512956099</v>
      </c>
      <c r="GL25">
        <v>0</v>
      </c>
      <c r="GM25">
        <v>327.69996682055603</v>
      </c>
      <c r="GN25">
        <v>727.356122155192</v>
      </c>
      <c r="GO25">
        <v>821.68543161508398</v>
      </c>
      <c r="GP25">
        <v>2399.9359307047798</v>
      </c>
      <c r="GQ25">
        <v>4276.6774512956099</v>
      </c>
      <c r="GR25">
        <v>0</v>
      </c>
      <c r="GS25">
        <v>1018.8532230780301</v>
      </c>
      <c r="GT25">
        <v>6323.3635073668802</v>
      </c>
      <c r="GU25">
        <v>173.28724416317399</v>
      </c>
      <c r="GV25">
        <v>2047.15009344962</v>
      </c>
      <c r="GW25">
        <v>1190.6360678554699</v>
      </c>
      <c r="GX25">
        <v>5303.4490461053301</v>
      </c>
      <c r="GY25">
        <v>16056.7391820185</v>
      </c>
      <c r="GZ25">
        <v>0</v>
      </c>
      <c r="HA25">
        <v>829.64178092206396</v>
      </c>
      <c r="HB25">
        <v>2120.09486224389</v>
      </c>
      <c r="HC25">
        <v>13107.002538852499</v>
      </c>
      <c r="HD25">
        <v>16056.7391820184</v>
      </c>
      <c r="HE25">
        <v>0</v>
      </c>
      <c r="HF25">
        <v>974.80963217308101</v>
      </c>
      <c r="HG25">
        <v>3802.67701449385</v>
      </c>
      <c r="HH25">
        <v>11279.252535351599</v>
      </c>
      <c r="HI25">
        <v>0</v>
      </c>
      <c r="HJ25">
        <v>16056.7391820185</v>
      </c>
      <c r="HK25">
        <v>0</v>
      </c>
      <c r="HL25">
        <v>2910.5328312985898</v>
      </c>
      <c r="HM25">
        <v>3935.8891338378498</v>
      </c>
      <c r="HN25">
        <v>2327.0819502500599</v>
      </c>
      <c r="HO25">
        <v>6883.2352666320003</v>
      </c>
      <c r="HP25">
        <v>16056.7391820185</v>
      </c>
      <c r="HQ25">
        <v>0</v>
      </c>
      <c r="HR25">
        <v>2444.9132736022202</v>
      </c>
      <c r="HS25">
        <v>6285.3526816930898</v>
      </c>
      <c r="HT25">
        <v>0</v>
      </c>
      <c r="HU25">
        <v>6124.0523138716999</v>
      </c>
      <c r="HV25">
        <v>1295.0177514327399</v>
      </c>
      <c r="HW25">
        <v>13895.32733783</v>
      </c>
      <c r="HX25">
        <v>30044.663358429701</v>
      </c>
      <c r="HY25">
        <v>0</v>
      </c>
      <c r="HZ25">
        <v>1432.04848464781</v>
      </c>
      <c r="IA25">
        <v>9139.7193332410807</v>
      </c>
      <c r="IB25">
        <v>19472.8955405409</v>
      </c>
      <c r="IC25">
        <v>30044.663358429701</v>
      </c>
      <c r="ID25">
        <v>930.48976670211596</v>
      </c>
      <c r="IE25">
        <v>6113.9956291181998</v>
      </c>
      <c r="IF25">
        <v>7632.0317293558601</v>
      </c>
      <c r="IG25">
        <v>15368.146233253599</v>
      </c>
      <c r="IH25">
        <v>0</v>
      </c>
      <c r="II25">
        <v>30044.663358429701</v>
      </c>
      <c r="IJ25">
        <v>1934.3709767975099</v>
      </c>
      <c r="IK25">
        <v>7409.0133805509404</v>
      </c>
      <c r="IL25">
        <v>14452.2047450886</v>
      </c>
      <c r="IM25">
        <v>4532.7688965489697</v>
      </c>
      <c r="IN25">
        <v>1716.3053594437399</v>
      </c>
      <c r="IO25">
        <v>30044.663358429701</v>
      </c>
      <c r="IP25">
        <v>0</v>
      </c>
      <c r="IQ25">
        <v>115401.630518055</v>
      </c>
      <c r="IR25">
        <v>32380.769450806602</v>
      </c>
      <c r="IS25">
        <v>24147.6678021351</v>
      </c>
      <c r="IT25">
        <v>220028.454662823</v>
      </c>
      <c r="IU25">
        <v>1618.6777723783</v>
      </c>
      <c r="IV25">
        <v>81147.067945192</v>
      </c>
      <c r="IW25">
        <v>474724.26815139002</v>
      </c>
      <c r="IX25">
        <v>0</v>
      </c>
      <c r="IY25">
        <v>77009.566136685899</v>
      </c>
      <c r="IZ25">
        <v>39023.943820868801</v>
      </c>
      <c r="JA25">
        <v>358690.75819383602</v>
      </c>
      <c r="JB25">
        <v>474724.26815139002</v>
      </c>
      <c r="JC25">
        <v>9746.5229458763206</v>
      </c>
      <c r="JD25">
        <v>61480.975964982303</v>
      </c>
      <c r="JE25">
        <v>189036.515787966</v>
      </c>
      <c r="JF25">
        <v>214460.25345256599</v>
      </c>
      <c r="JG25">
        <v>0</v>
      </c>
      <c r="JH25">
        <v>474724.26815139002</v>
      </c>
      <c r="JI25">
        <v>77672.467563944199</v>
      </c>
      <c r="JJ25">
        <v>145375.278451202</v>
      </c>
      <c r="JK25">
        <v>123556.021185516</v>
      </c>
      <c r="JL25">
        <v>86647.129108857698</v>
      </c>
      <c r="JM25">
        <v>41473.371841869899</v>
      </c>
      <c r="JN25">
        <v>474724.26815138903</v>
      </c>
      <c r="JO25">
        <v>296.26174086669897</v>
      </c>
      <c r="JP25">
        <v>119849.07759831499</v>
      </c>
      <c r="JQ25">
        <v>49337.795701117597</v>
      </c>
      <c r="JR25">
        <v>24353.090232614199</v>
      </c>
      <c r="JS25">
        <v>228403.634458435</v>
      </c>
      <c r="JT25">
        <v>5001.3350773959201</v>
      </c>
      <c r="JU25">
        <v>101211.250157442</v>
      </c>
      <c r="JV25">
        <v>528452.44496618805</v>
      </c>
      <c r="JW25">
        <v>0</v>
      </c>
      <c r="JX25">
        <v>79536.466892603406</v>
      </c>
      <c r="JY25">
        <v>50875.209119080901</v>
      </c>
      <c r="JZ25">
        <v>398040.76895450399</v>
      </c>
      <c r="KA25">
        <v>528452.44496618898</v>
      </c>
      <c r="KB25">
        <v>10764.1324234454</v>
      </c>
      <c r="KC25">
        <v>68794.408402279005</v>
      </c>
      <c r="KD25">
        <v>200748.174053522</v>
      </c>
      <c r="KE25">
        <v>247020.337943235</v>
      </c>
      <c r="KF25">
        <v>1125.39214370679</v>
      </c>
      <c r="KG25">
        <v>528452.44496618898</v>
      </c>
      <c r="KH25">
        <v>79606.838540741694</v>
      </c>
      <c r="KI25">
        <v>156033.21367960799</v>
      </c>
      <c r="KJ25">
        <v>142926.138891877</v>
      </c>
      <c r="KK25">
        <v>94878.835663128993</v>
      </c>
      <c r="KL25">
        <v>55007.418190831799</v>
      </c>
      <c r="KM25">
        <v>528452.44496618805</v>
      </c>
      <c r="KN25">
        <v>85700.200661178096</v>
      </c>
      <c r="KO25">
        <v>80</v>
      </c>
      <c r="KP25">
        <v>32</v>
      </c>
      <c r="KQ25">
        <v>164</v>
      </c>
      <c r="KR25">
        <v>3</v>
      </c>
      <c r="KS25">
        <v>2</v>
      </c>
      <c r="KT25">
        <v>13</v>
      </c>
      <c r="KU25">
        <v>1</v>
      </c>
      <c r="KV25">
        <v>295</v>
      </c>
      <c r="KW25">
        <v>0</v>
      </c>
      <c r="KX25">
        <v>0</v>
      </c>
      <c r="KY25">
        <v>1</v>
      </c>
      <c r="KZ25">
        <v>294</v>
      </c>
      <c r="LA25">
        <v>295</v>
      </c>
      <c r="LB25">
        <v>0</v>
      </c>
      <c r="LC25">
        <v>0</v>
      </c>
      <c r="LD25">
        <v>7</v>
      </c>
      <c r="LE25">
        <v>82</v>
      </c>
      <c r="LF25">
        <v>206</v>
      </c>
      <c r="LG25">
        <v>295</v>
      </c>
      <c r="LH25">
        <v>0</v>
      </c>
      <c r="LI25">
        <v>1</v>
      </c>
      <c r="LJ25">
        <v>9</v>
      </c>
      <c r="LK25">
        <v>25</v>
      </c>
      <c r="LL25">
        <v>260</v>
      </c>
      <c r="LM25">
        <v>295</v>
      </c>
      <c r="LN25">
        <v>0</v>
      </c>
      <c r="LO25">
        <v>7</v>
      </c>
      <c r="LP25">
        <v>45</v>
      </c>
      <c r="LQ25">
        <v>0</v>
      </c>
      <c r="LR25">
        <v>1</v>
      </c>
      <c r="LS25">
        <v>8</v>
      </c>
      <c r="LT25">
        <v>2</v>
      </c>
      <c r="LU25">
        <v>63</v>
      </c>
      <c r="LV25">
        <v>0</v>
      </c>
      <c r="LW25">
        <v>0</v>
      </c>
      <c r="LX25">
        <v>2</v>
      </c>
      <c r="LY25">
        <v>61</v>
      </c>
      <c r="LZ25">
        <v>63</v>
      </c>
      <c r="MA25">
        <v>0</v>
      </c>
      <c r="MB25">
        <v>0</v>
      </c>
      <c r="MC25">
        <v>2</v>
      </c>
      <c r="MD25">
        <v>54</v>
      </c>
      <c r="ME25">
        <v>7</v>
      </c>
      <c r="MF25">
        <v>63</v>
      </c>
      <c r="MG25">
        <v>0</v>
      </c>
      <c r="MH25">
        <v>0</v>
      </c>
      <c r="MI25">
        <v>7</v>
      </c>
      <c r="MJ25">
        <v>13</v>
      </c>
      <c r="MK25">
        <v>43</v>
      </c>
      <c r="ML25">
        <v>63</v>
      </c>
      <c r="MM25">
        <v>0</v>
      </c>
      <c r="MN25">
        <v>9</v>
      </c>
      <c r="MO25">
        <v>33</v>
      </c>
      <c r="MP25">
        <v>0</v>
      </c>
      <c r="MQ25">
        <v>4</v>
      </c>
      <c r="MR25">
        <v>9</v>
      </c>
      <c r="MS25">
        <v>10</v>
      </c>
      <c r="MT25">
        <v>65</v>
      </c>
      <c r="MU25">
        <v>0</v>
      </c>
      <c r="MV25">
        <v>3</v>
      </c>
      <c r="MW25">
        <v>7</v>
      </c>
      <c r="MX25">
        <v>55</v>
      </c>
      <c r="MY25">
        <v>65</v>
      </c>
      <c r="MZ25">
        <v>1</v>
      </c>
      <c r="NA25">
        <v>4</v>
      </c>
      <c r="NB25">
        <v>2</v>
      </c>
      <c r="NC25">
        <v>56</v>
      </c>
      <c r="ND25">
        <v>2</v>
      </c>
      <c r="NE25">
        <v>65</v>
      </c>
      <c r="NF25">
        <v>0</v>
      </c>
      <c r="NG25">
        <v>5</v>
      </c>
      <c r="NH25">
        <v>11</v>
      </c>
      <c r="NI25">
        <v>13</v>
      </c>
      <c r="NJ25">
        <v>36</v>
      </c>
      <c r="NK25">
        <v>65</v>
      </c>
      <c r="NL25">
        <v>0</v>
      </c>
      <c r="NM25">
        <v>3</v>
      </c>
      <c r="NN25">
        <v>20</v>
      </c>
      <c r="NO25">
        <v>1</v>
      </c>
      <c r="NP25">
        <v>6</v>
      </c>
      <c r="NQ25">
        <v>5</v>
      </c>
      <c r="NR25">
        <v>15</v>
      </c>
      <c r="NS25">
        <v>50</v>
      </c>
      <c r="NT25">
        <v>0</v>
      </c>
      <c r="NU25">
        <v>3</v>
      </c>
      <c r="NV25">
        <v>8</v>
      </c>
      <c r="NW25">
        <v>39</v>
      </c>
      <c r="NX25">
        <v>50</v>
      </c>
      <c r="NY25">
        <v>0</v>
      </c>
      <c r="NZ25">
        <v>3</v>
      </c>
      <c r="OA25">
        <v>11</v>
      </c>
      <c r="OB25">
        <v>36</v>
      </c>
      <c r="OC25">
        <v>0</v>
      </c>
      <c r="OD25">
        <v>50</v>
      </c>
      <c r="OE25">
        <v>0</v>
      </c>
      <c r="OF25">
        <v>9</v>
      </c>
      <c r="OG25">
        <v>12</v>
      </c>
      <c r="OH25">
        <v>7</v>
      </c>
      <c r="OI25">
        <v>22</v>
      </c>
      <c r="OJ25">
        <v>50</v>
      </c>
      <c r="OK25">
        <v>0</v>
      </c>
      <c r="OL25">
        <v>3</v>
      </c>
      <c r="OM25">
        <v>6</v>
      </c>
      <c r="ON25">
        <v>0</v>
      </c>
      <c r="OO25">
        <v>5</v>
      </c>
      <c r="OP25">
        <v>1</v>
      </c>
      <c r="OQ25">
        <v>14</v>
      </c>
      <c r="OR25">
        <v>29</v>
      </c>
      <c r="OS25">
        <v>0</v>
      </c>
      <c r="OT25">
        <v>2</v>
      </c>
      <c r="OU25">
        <v>8</v>
      </c>
      <c r="OV25">
        <v>19</v>
      </c>
      <c r="OW25">
        <v>29</v>
      </c>
      <c r="OX25">
        <v>1</v>
      </c>
      <c r="OY25">
        <v>6</v>
      </c>
      <c r="OZ25">
        <v>7</v>
      </c>
      <c r="PA25">
        <v>15</v>
      </c>
      <c r="PB25">
        <v>0</v>
      </c>
      <c r="PC25">
        <v>29</v>
      </c>
      <c r="PD25">
        <v>2</v>
      </c>
      <c r="PE25">
        <v>7</v>
      </c>
      <c r="PF25">
        <v>14</v>
      </c>
      <c r="PG25">
        <v>4</v>
      </c>
      <c r="PH25">
        <v>2</v>
      </c>
      <c r="PI25">
        <v>29</v>
      </c>
      <c r="PJ25">
        <v>0</v>
      </c>
      <c r="PK25">
        <v>12</v>
      </c>
      <c r="PL25">
        <v>8</v>
      </c>
      <c r="PM25">
        <v>6</v>
      </c>
      <c r="PN25">
        <v>24</v>
      </c>
      <c r="PO25">
        <v>1</v>
      </c>
      <c r="PP25">
        <v>14</v>
      </c>
      <c r="PQ25">
        <v>65</v>
      </c>
      <c r="PR25">
        <v>0</v>
      </c>
      <c r="PS25">
        <v>8</v>
      </c>
      <c r="PT25">
        <v>12</v>
      </c>
      <c r="PU25">
        <v>45</v>
      </c>
      <c r="PV25">
        <v>65</v>
      </c>
      <c r="PW25">
        <v>1</v>
      </c>
      <c r="PX25">
        <v>12</v>
      </c>
      <c r="PY25">
        <v>19</v>
      </c>
      <c r="PZ25">
        <v>33</v>
      </c>
      <c r="QA25">
        <v>0</v>
      </c>
      <c r="QB25">
        <v>65</v>
      </c>
      <c r="QC25">
        <v>4</v>
      </c>
      <c r="QD25">
        <v>21</v>
      </c>
      <c r="QE25">
        <v>20</v>
      </c>
      <c r="QF25">
        <v>13</v>
      </c>
      <c r="QG25">
        <v>7</v>
      </c>
      <c r="QH25">
        <v>65</v>
      </c>
      <c r="QI25">
        <v>80</v>
      </c>
      <c r="QJ25">
        <v>66</v>
      </c>
      <c r="QK25">
        <v>276</v>
      </c>
      <c r="QL25">
        <v>10</v>
      </c>
      <c r="QM25">
        <v>42</v>
      </c>
      <c r="QN25">
        <v>37</v>
      </c>
      <c r="QO25">
        <v>56</v>
      </c>
      <c r="QP25">
        <v>567</v>
      </c>
      <c r="QQ25">
        <v>0</v>
      </c>
      <c r="QR25">
        <v>16</v>
      </c>
      <c r="QS25">
        <v>38</v>
      </c>
      <c r="QT25">
        <v>513</v>
      </c>
      <c r="QU25">
        <v>567</v>
      </c>
      <c r="QV25">
        <v>3</v>
      </c>
      <c r="QW25">
        <v>25</v>
      </c>
      <c r="QX25">
        <v>48</v>
      </c>
      <c r="QY25">
        <v>276</v>
      </c>
      <c r="QZ25">
        <v>215</v>
      </c>
      <c r="RA25">
        <v>567</v>
      </c>
      <c r="RB25">
        <v>6</v>
      </c>
      <c r="RC25">
        <v>43</v>
      </c>
      <c r="RD25">
        <v>73</v>
      </c>
      <c r="RE25">
        <v>75</v>
      </c>
      <c r="RF25">
        <v>370</v>
      </c>
      <c r="RG25">
        <v>567</v>
      </c>
      <c r="RH25">
        <v>8478.5625048694201</v>
      </c>
      <c r="RI25">
        <v>0.96610085754657204</v>
      </c>
      <c r="RJ25">
        <v>119.72772731492699</v>
      </c>
      <c r="RK25">
        <v>251.83863824274599</v>
      </c>
      <c r="RL25">
        <v>0</v>
      </c>
      <c r="RM25">
        <v>0</v>
      </c>
      <c r="RN25">
        <v>0</v>
      </c>
      <c r="RO25">
        <v>0</v>
      </c>
      <c r="RP25">
        <v>0</v>
      </c>
      <c r="RQ25">
        <v>28.123000000000001</v>
      </c>
      <c r="RR25">
        <v>166.19066000000001</v>
      </c>
      <c r="RS25">
        <v>2.1187499999999999</v>
      </c>
      <c r="RT25">
        <v>168.30941000000001</v>
      </c>
      <c r="RU25">
        <v>0.75</v>
      </c>
      <c r="RV25">
        <v>105.87974</v>
      </c>
      <c r="RW25">
        <v>0.98694000000000004</v>
      </c>
      <c r="RX25">
        <v>106.86668</v>
      </c>
      <c r="RY25">
        <v>1784.673556</v>
      </c>
      <c r="RZ25">
        <v>1220.4174856</v>
      </c>
      <c r="SA25">
        <v>1753.5920034278899</v>
      </c>
      <c r="SB25">
        <v>4758.6830450278803</v>
      </c>
      <c r="SC25">
        <v>37296483.616961204</v>
      </c>
      <c r="SD25">
        <v>0</v>
      </c>
      <c r="SE25">
        <v>103</v>
      </c>
      <c r="SF25">
        <v>3603</v>
      </c>
      <c r="SG25">
        <v>3706</v>
      </c>
      <c r="SH25">
        <v>1082223.04</v>
      </c>
      <c r="SI25">
        <v>0.23080000000000001</v>
      </c>
      <c r="SJ25">
        <v>8.5174009750340306E-3</v>
      </c>
      <c r="SK25">
        <v>2.8205300945000199E-2</v>
      </c>
      <c r="SL25">
        <v>0.389461709737418</v>
      </c>
      <c r="SM25">
        <v>0.56114805689745795</v>
      </c>
      <c r="SN25">
        <v>0</v>
      </c>
      <c r="SO25">
        <v>0</v>
      </c>
      <c r="SP25">
        <v>0</v>
      </c>
      <c r="SQ25">
        <v>0</v>
      </c>
      <c r="SR25">
        <v>0.98733246855491008</v>
      </c>
      <c r="SS25">
        <v>0</v>
      </c>
      <c r="ST25">
        <v>0</v>
      </c>
      <c r="SU25">
        <v>0</v>
      </c>
      <c r="SV25">
        <v>0.75</v>
      </c>
      <c r="SW25">
        <v>0.24099999999999999</v>
      </c>
      <c r="SX25">
        <v>0.99099999999999999</v>
      </c>
      <c r="SY25">
        <v>0</v>
      </c>
      <c r="SZ25">
        <v>1.2667531445090001E-2</v>
      </c>
      <c r="TA25">
        <v>0</v>
      </c>
      <c r="TB25">
        <v>0</v>
      </c>
      <c r="TC25">
        <v>0</v>
      </c>
      <c r="TD25">
        <v>0</v>
      </c>
      <c r="TE25">
        <v>0</v>
      </c>
      <c r="TF25">
        <v>0</v>
      </c>
      <c r="TG25">
        <v>1.2667531445090001E-2</v>
      </c>
      <c r="TH25">
        <v>0</v>
      </c>
      <c r="TI25">
        <v>0</v>
      </c>
      <c r="TJ25">
        <v>8.9999999999999993E-3</v>
      </c>
      <c r="TK25">
        <v>0</v>
      </c>
      <c r="TL25">
        <v>0</v>
      </c>
      <c r="TM25">
        <v>8.9999999999999993E-3</v>
      </c>
      <c r="TN25">
        <v>447714.30258143699</v>
      </c>
      <c r="TO25">
        <v>65060.109944438002</v>
      </c>
      <c r="TP25">
        <v>512774.41252587398</v>
      </c>
      <c r="TQ25">
        <v>2093</v>
      </c>
      <c r="TR25">
        <v>30</v>
      </c>
      <c r="TS25">
        <v>3</v>
      </c>
      <c r="TT25">
        <v>0</v>
      </c>
      <c r="TU25">
        <v>335</v>
      </c>
      <c r="TV25">
        <v>68268</v>
      </c>
      <c r="TW25">
        <v>15675315.48975</v>
      </c>
      <c r="TX25">
        <v>0.37814599115150799</v>
      </c>
      <c r="TY25">
        <v>8.51527152668244E-2</v>
      </c>
      <c r="TZ25">
        <v>1741.2248704256001</v>
      </c>
      <c r="UA25">
        <v>7.0322845443855799</v>
      </c>
      <c r="UB25">
        <v>50.680697987907401</v>
      </c>
      <c r="UC25">
        <v>7186467.8288000003</v>
      </c>
      <c r="UD25">
        <v>14.848661685013001</v>
      </c>
      <c r="UE25">
        <v>14.305972157450899</v>
      </c>
    </row>
    <row r="26" spans="1:583">
      <c r="A26" t="str">
        <v>NWT16</v>
      </c>
      <c r="B26" s="1" t="s">
        <v>13</v>
      </c>
      <c r="C26" s="1" t="s">
        <v>5</v>
      </c>
      <c r="D26" s="1">
        <v>1.04043261231281</v>
      </c>
      <c r="E26">
        <v>7.0322663912501202</v>
      </c>
      <c r="F26">
        <v>0</v>
      </c>
      <c r="G26">
        <v>2.40044801234367</v>
      </c>
      <c r="H26">
        <v>0</v>
      </c>
      <c r="I26">
        <v>69.473370191578994</v>
      </c>
      <c r="J26">
        <v>0</v>
      </c>
      <c r="K26">
        <v>43.129494359163097</v>
      </c>
      <c r="L26">
        <v>0</v>
      </c>
      <c r="M26">
        <v>20.1422623382973</v>
      </c>
      <c r="N26">
        <v>40.081262471397999</v>
      </c>
      <c r="O26">
        <v>0</v>
      </c>
      <c r="P26">
        <v>3.8093437009865299</v>
      </c>
      <c r="Q26">
        <v>0</v>
      </c>
      <c r="R26">
        <v>0</v>
      </c>
      <c r="S26">
        <v>0</v>
      </c>
      <c r="T26">
        <v>65.297748915649905</v>
      </c>
      <c r="U26">
        <v>0</v>
      </c>
      <c r="V26">
        <v>180.433927241703</v>
      </c>
      <c r="W26">
        <v>2.27165664E-3</v>
      </c>
      <c r="X26">
        <v>0</v>
      </c>
      <c r="Y26">
        <v>0</v>
      </c>
      <c r="Z26">
        <v>0</v>
      </c>
      <c r="AA26">
        <v>0.19119695</v>
      </c>
      <c r="AB26">
        <v>0</v>
      </c>
      <c r="AC26">
        <v>5.10685093166349</v>
      </c>
      <c r="AD26">
        <v>0</v>
      </c>
      <c r="AE26">
        <v>0</v>
      </c>
      <c r="AF26">
        <v>-5.8395893026013699</v>
      </c>
      <c r="AG26">
        <v>-5.1742068300000001</v>
      </c>
      <c r="AH26">
        <v>0.36464081710135798</v>
      </c>
      <c r="AI26">
        <v>0</v>
      </c>
      <c r="AJ26">
        <v>0</v>
      </c>
      <c r="AK26">
        <v>0</v>
      </c>
      <c r="AL26">
        <v>23.599907770444599</v>
      </c>
      <c r="AM26">
        <v>0</v>
      </c>
      <c r="AN26">
        <v>27.163574260000001</v>
      </c>
      <c r="AO26">
        <v>0.92131097218611102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5.9170867236783602</v>
      </c>
      <c r="AV26">
        <v>0</v>
      </c>
      <c r="AW26">
        <v>2.40338713</v>
      </c>
      <c r="AX26">
        <v>42.197522188872803</v>
      </c>
      <c r="AY26">
        <v>-5.1742068300000001</v>
      </c>
      <c r="AZ26">
        <v>6.5744325304315501</v>
      </c>
      <c r="BA26">
        <v>0</v>
      </c>
      <c r="BB26">
        <v>69.664567141578999</v>
      </c>
      <c r="BC26">
        <v>0</v>
      </c>
      <c r="BD26">
        <v>143.051088700599</v>
      </c>
      <c r="BE26">
        <v>0</v>
      </c>
      <c r="BF26">
        <v>230.14315096999999</v>
      </c>
      <c r="BG26">
        <v>9.7422214897824695</v>
      </c>
      <c r="BH26">
        <v>5.2200000000000003E-2</v>
      </c>
      <c r="BI26">
        <v>2.1216083600000002</v>
      </c>
      <c r="BJ26">
        <v>1E-8</v>
      </c>
      <c r="BK26">
        <v>9.27261603</v>
      </c>
      <c r="BL26">
        <v>12.674462280178799</v>
      </c>
      <c r="BM26">
        <v>0</v>
      </c>
      <c r="BN26">
        <v>16.972999999999999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2.1216083600000002</v>
      </c>
      <c r="CD26">
        <v>16.97300001</v>
      </c>
      <c r="CE26">
        <v>9.27261603</v>
      </c>
      <c r="CF26">
        <v>12.674462280178799</v>
      </c>
      <c r="CG26">
        <v>0.31310895255075299</v>
      </c>
      <c r="CH26">
        <v>0</v>
      </c>
      <c r="CI26">
        <v>0</v>
      </c>
      <c r="CJ26">
        <v>0.31310895255075299</v>
      </c>
      <c r="CK26">
        <v>0</v>
      </c>
      <c r="CL26">
        <v>0</v>
      </c>
      <c r="CM26">
        <v>1.1414528225355101</v>
      </c>
      <c r="CN26">
        <v>1.1414528225355101</v>
      </c>
      <c r="CO26">
        <v>18.135000000000002</v>
      </c>
      <c r="CP26">
        <v>0.67700000000000005</v>
      </c>
      <c r="CQ26">
        <v>1739.66</v>
      </c>
      <c r="CR26">
        <v>1115.316</v>
      </c>
      <c r="CS26">
        <v>2854.9760000000001</v>
      </c>
      <c r="CT26">
        <v>14.821</v>
      </c>
      <c r="CU26">
        <v>165.03100000000001</v>
      </c>
      <c r="CV26">
        <v>179.852</v>
      </c>
      <c r="CW26">
        <v>233.51150000000001</v>
      </c>
      <c r="CX26">
        <v>3268.3395</v>
      </c>
      <c r="CY26">
        <v>7114.451</v>
      </c>
      <c r="CZ26">
        <v>247.79300000000001</v>
      </c>
      <c r="DA26">
        <v>83107</v>
      </c>
      <c r="DB26">
        <v>2011</v>
      </c>
      <c r="DC26">
        <v>21379</v>
      </c>
      <c r="DD26">
        <v>622</v>
      </c>
      <c r="DE26">
        <v>53</v>
      </c>
      <c r="DF26">
        <v>2103</v>
      </c>
      <c r="DG26">
        <v>589</v>
      </c>
      <c r="DH26">
        <v>196</v>
      </c>
      <c r="DI26">
        <v>384</v>
      </c>
      <c r="DJ26">
        <v>43518.95</v>
      </c>
      <c r="DK26">
        <v>1112017</v>
      </c>
      <c r="DL26">
        <v>30.137</v>
      </c>
      <c r="DM26">
        <v>0.9</v>
      </c>
      <c r="DN26">
        <v>7216.9441697102502</v>
      </c>
      <c r="DO26">
        <v>10560.442143987801</v>
      </c>
      <c r="DP26">
        <v>22551.387610538801</v>
      </c>
      <c r="DQ26">
        <v>987.58214252588505</v>
      </c>
      <c r="DR26">
        <v>337</v>
      </c>
      <c r="DS26">
        <v>41653.356066762703</v>
      </c>
      <c r="DT26">
        <v>35539</v>
      </c>
      <c r="DU26">
        <v>293.36743079714802</v>
      </c>
      <c r="DV26">
        <v>177.69748086048199</v>
      </c>
      <c r="DW26">
        <v>1091.7429200152201</v>
      </c>
      <c r="DX26">
        <v>32.495082921629702</v>
      </c>
      <c r="DY26">
        <v>25.499251919077601</v>
      </c>
      <c r="DZ26">
        <v>117.87093854267999</v>
      </c>
      <c r="EA26">
        <v>5.0082811568133696</v>
      </c>
      <c r="EB26">
        <v>1743.68138621305</v>
      </c>
      <c r="EC26">
        <v>0</v>
      </c>
      <c r="ED26">
        <v>0</v>
      </c>
      <c r="EE26">
        <v>0</v>
      </c>
      <c r="EF26">
        <v>1743.68138621306</v>
      </c>
      <c r="EG26">
        <v>1743.68138621306</v>
      </c>
      <c r="EH26">
        <v>0</v>
      </c>
      <c r="EI26">
        <v>0</v>
      </c>
      <c r="EJ26">
        <v>69.836643461443103</v>
      </c>
      <c r="EK26">
        <v>733.70565425467498</v>
      </c>
      <c r="EL26">
        <v>940.13908849693803</v>
      </c>
      <c r="EM26">
        <v>1743.68138621305</v>
      </c>
      <c r="EN26">
        <v>0</v>
      </c>
      <c r="EO26">
        <v>10.499691966679</v>
      </c>
      <c r="EP26">
        <v>84.806686523449301</v>
      </c>
      <c r="EQ26">
        <v>206.76594217993301</v>
      </c>
      <c r="ER26">
        <v>1441.60906554299</v>
      </c>
      <c r="ES26">
        <v>1743.68138621305</v>
      </c>
      <c r="ET26">
        <v>0</v>
      </c>
      <c r="EU26">
        <v>211.25514530595601</v>
      </c>
      <c r="EV26">
        <v>1019.35017469115</v>
      </c>
      <c r="EW26">
        <v>0</v>
      </c>
      <c r="EX26">
        <v>24.3479514700465</v>
      </c>
      <c r="EY26">
        <v>302.99734670723001</v>
      </c>
      <c r="EZ26">
        <v>23.341089104109798</v>
      </c>
      <c r="FA26">
        <v>1581.2917072784901</v>
      </c>
      <c r="FB26">
        <v>0</v>
      </c>
      <c r="FC26">
        <v>0</v>
      </c>
      <c r="FD26">
        <v>24.3479514700465</v>
      </c>
      <c r="FE26">
        <v>1556.9437558084501</v>
      </c>
      <c r="FF26">
        <v>1581.2917072784901</v>
      </c>
      <c r="FG26">
        <v>0</v>
      </c>
      <c r="FH26">
        <v>0</v>
      </c>
      <c r="FI26">
        <v>50.447582741779797</v>
      </c>
      <c r="FJ26">
        <v>1426.1074614506999</v>
      </c>
      <c r="FK26">
        <v>104.736663086021</v>
      </c>
      <c r="FL26">
        <v>1581.2917072785001</v>
      </c>
      <c r="FM26">
        <v>0</v>
      </c>
      <c r="FN26">
        <v>0</v>
      </c>
      <c r="FO26">
        <v>176.64662584549799</v>
      </c>
      <c r="FP26">
        <v>358.791167316849</v>
      </c>
      <c r="FQ26">
        <v>1045.85391411615</v>
      </c>
      <c r="FR26">
        <v>1581.2917072784901</v>
      </c>
      <c r="FS26">
        <v>0</v>
      </c>
      <c r="FT26">
        <v>601.14490410806604</v>
      </c>
      <c r="FU26">
        <v>2236.46836690081</v>
      </c>
      <c r="FV26">
        <v>0</v>
      </c>
      <c r="FW26">
        <v>155.46072779395701</v>
      </c>
      <c r="FX26">
        <v>504.70720714589299</v>
      </c>
      <c r="FY26">
        <v>827.61370830422902</v>
      </c>
      <c r="FZ26">
        <v>4325.39491425295</v>
      </c>
      <c r="GA26">
        <v>0</v>
      </c>
      <c r="GB26">
        <v>232.67179665425999</v>
      </c>
      <c r="GC26">
        <v>240.54143141061601</v>
      </c>
      <c r="GD26">
        <v>3852.1816861880802</v>
      </c>
      <c r="GE26">
        <v>4325.39491425295</v>
      </c>
      <c r="GF26">
        <v>87.215196633767306</v>
      </c>
      <c r="GG26">
        <v>201.62896043287699</v>
      </c>
      <c r="GH26">
        <v>163.81087065415099</v>
      </c>
      <c r="GI26">
        <v>3872.7398865321602</v>
      </c>
      <c r="GJ26">
        <v>0</v>
      </c>
      <c r="GK26">
        <v>4325.39491425295</v>
      </c>
      <c r="GL26">
        <v>0</v>
      </c>
      <c r="GM26">
        <v>309.25568126956603</v>
      </c>
      <c r="GN26">
        <v>736.076026662152</v>
      </c>
      <c r="GO26">
        <v>784.34109122401605</v>
      </c>
      <c r="GP26">
        <v>2495.72211509722</v>
      </c>
      <c r="GQ26">
        <v>4325.39491425295</v>
      </c>
      <c r="GR26">
        <v>0</v>
      </c>
      <c r="GS26">
        <v>713.31761059400299</v>
      </c>
      <c r="GT26">
        <v>6332.6318634096897</v>
      </c>
      <c r="GU26">
        <v>179.02075322157799</v>
      </c>
      <c r="GV26">
        <v>2301.9175889493599</v>
      </c>
      <c r="GW26">
        <v>1200.4211141113301</v>
      </c>
      <c r="GX26">
        <v>5354.9372915170597</v>
      </c>
      <c r="GY26">
        <v>16082.246221803</v>
      </c>
      <c r="GZ26">
        <v>0</v>
      </c>
      <c r="HA26">
        <v>1234.4935393027499</v>
      </c>
      <c r="HB26">
        <v>1280.8703353732701</v>
      </c>
      <c r="HC26">
        <v>13566.882347127001</v>
      </c>
      <c r="HD26">
        <v>16082.246221803</v>
      </c>
      <c r="HE26">
        <v>0</v>
      </c>
      <c r="HF26">
        <v>980.79292369594202</v>
      </c>
      <c r="HG26">
        <v>3839.0621868179701</v>
      </c>
      <c r="HH26">
        <v>11262.3911112891</v>
      </c>
      <c r="HI26">
        <v>0</v>
      </c>
      <c r="HJ26">
        <v>16082.246221803</v>
      </c>
      <c r="HK26">
        <v>0</v>
      </c>
      <c r="HL26">
        <v>3201.3488590409802</v>
      </c>
      <c r="HM26">
        <v>3887.9810132235302</v>
      </c>
      <c r="HN26">
        <v>2367.5298839684401</v>
      </c>
      <c r="HO26">
        <v>6625.38646557007</v>
      </c>
      <c r="HP26">
        <v>16082.246221803</v>
      </c>
      <c r="HQ26">
        <v>0</v>
      </c>
      <c r="HR26">
        <v>2563.1563580235202</v>
      </c>
      <c r="HS26">
        <v>6353.4019717048805</v>
      </c>
      <c r="HT26">
        <v>0</v>
      </c>
      <c r="HU26">
        <v>4595.7720846993298</v>
      </c>
      <c r="HV26">
        <v>1302.5341304634201</v>
      </c>
      <c r="HW26">
        <v>15825.503289792099</v>
      </c>
      <c r="HX26">
        <v>30640.367834683198</v>
      </c>
      <c r="HY26">
        <v>0</v>
      </c>
      <c r="HZ26">
        <v>3210.72831760806</v>
      </c>
      <c r="IA26">
        <v>11457.2987439095</v>
      </c>
      <c r="IB26">
        <v>15972.340773165701</v>
      </c>
      <c r="IC26">
        <v>30640.367834683198</v>
      </c>
      <c r="ID26">
        <v>935.94347364151099</v>
      </c>
      <c r="IE26">
        <v>4554.5529865948902</v>
      </c>
      <c r="IF26">
        <v>7686.6604643554301</v>
      </c>
      <c r="IG26">
        <v>17463.210910091399</v>
      </c>
      <c r="IH26">
        <v>0</v>
      </c>
      <c r="II26">
        <v>30640.367834683198</v>
      </c>
      <c r="IJ26">
        <v>1943.71612943011</v>
      </c>
      <c r="IK26">
        <v>5857.0871170583096</v>
      </c>
      <c r="IL26">
        <v>14668.8554522622</v>
      </c>
      <c r="IM26">
        <v>6359.3989884877601</v>
      </c>
      <c r="IN26">
        <v>1811.3101474448999</v>
      </c>
      <c r="IO26">
        <v>30640.367834683198</v>
      </c>
      <c r="IP26">
        <v>0</v>
      </c>
      <c r="IQ26">
        <v>114091.01280771699</v>
      </c>
      <c r="IR26">
        <v>25882.427110168101</v>
      </c>
      <c r="IS26">
        <v>24303.097394819899</v>
      </c>
      <c r="IT26">
        <v>223464.978633953</v>
      </c>
      <c r="IU26">
        <v>1628.62913775534</v>
      </c>
      <c r="IV26">
        <v>81868.989036435305</v>
      </c>
      <c r="IW26">
        <v>471239.13412084797</v>
      </c>
      <c r="IX26">
        <v>0</v>
      </c>
      <c r="IY26">
        <v>78652.966629010698</v>
      </c>
      <c r="IZ26">
        <v>50172.423402558699</v>
      </c>
      <c r="JA26">
        <v>342413.88002871798</v>
      </c>
      <c r="JB26">
        <v>471239.27006028697</v>
      </c>
      <c r="JC26">
        <v>9675.4818203753293</v>
      </c>
      <c r="JD26">
        <v>64187.516096136802</v>
      </c>
      <c r="JE26">
        <v>196767</v>
      </c>
      <c r="JF26">
        <v>200609</v>
      </c>
      <c r="JG26">
        <v>0</v>
      </c>
      <c r="JH26">
        <v>471238.99791651202</v>
      </c>
      <c r="JI26">
        <v>75066.983846440693</v>
      </c>
      <c r="JJ26">
        <v>143870.25672908101</v>
      </c>
      <c r="JK26">
        <v>125869.77303837999</v>
      </c>
      <c r="JL26">
        <v>25331.7755526992</v>
      </c>
      <c r="JM26">
        <v>101100.48089368601</v>
      </c>
      <c r="JN26">
        <v>471239.27006028598</v>
      </c>
      <c r="JO26">
        <v>293.36743079714802</v>
      </c>
      <c r="JP26">
        <v>118357.584306609</v>
      </c>
      <c r="JQ26">
        <v>42916.022406889802</v>
      </c>
      <c r="JR26">
        <v>24514.613230963099</v>
      </c>
      <c r="JS26">
        <v>230567.976238784</v>
      </c>
      <c r="JT26">
        <v>5057.1598747258904</v>
      </c>
      <c r="JU26">
        <v>103905.39269630901</v>
      </c>
      <c r="JV26">
        <v>525612.11618507898</v>
      </c>
      <c r="JW26">
        <v>0</v>
      </c>
      <c r="JX26">
        <v>83330.860282575697</v>
      </c>
      <c r="JY26">
        <v>63175.481864722104</v>
      </c>
      <c r="JZ26">
        <v>379105.90997722</v>
      </c>
      <c r="KA26">
        <v>525612.25212451804</v>
      </c>
      <c r="KB26">
        <v>10698.6404906506</v>
      </c>
      <c r="KC26">
        <v>69924.490966860496</v>
      </c>
      <c r="KD26">
        <v>208576.81774803001</v>
      </c>
      <c r="KE26">
        <v>235367.15502361799</v>
      </c>
      <c r="KF26">
        <v>1044.87575158295</v>
      </c>
      <c r="KG26">
        <v>525611.97998074198</v>
      </c>
      <c r="KH26">
        <v>77010.699975870797</v>
      </c>
      <c r="KI26">
        <v>153248.448078416</v>
      </c>
      <c r="KJ26">
        <v>145424.13884289601</v>
      </c>
      <c r="KK26">
        <v>35408.602625876199</v>
      </c>
      <c r="KL26">
        <v>114520.362601457</v>
      </c>
      <c r="KM26">
        <v>525612.25212451699</v>
      </c>
      <c r="KN26">
        <v>83877.570000000007</v>
      </c>
      <c r="KO26">
        <v>80</v>
      </c>
      <c r="KP26">
        <v>30</v>
      </c>
      <c r="KQ26">
        <v>169</v>
      </c>
      <c r="KR26">
        <v>3</v>
      </c>
      <c r="KS26">
        <v>2</v>
      </c>
      <c r="KT26">
        <v>12</v>
      </c>
      <c r="KU26">
        <v>1</v>
      </c>
      <c r="KV26">
        <v>297</v>
      </c>
      <c r="KW26">
        <v>0</v>
      </c>
      <c r="KX26">
        <v>0</v>
      </c>
      <c r="KY26">
        <v>0</v>
      </c>
      <c r="KZ26">
        <v>297</v>
      </c>
      <c r="LA26">
        <v>297</v>
      </c>
      <c r="LB26">
        <v>0</v>
      </c>
      <c r="LC26">
        <v>0</v>
      </c>
      <c r="LD26">
        <v>7</v>
      </c>
      <c r="LE26">
        <v>83</v>
      </c>
      <c r="LF26">
        <v>207</v>
      </c>
      <c r="LG26">
        <v>297</v>
      </c>
      <c r="LH26">
        <v>0</v>
      </c>
      <c r="LI26">
        <v>1</v>
      </c>
      <c r="LJ26">
        <v>9</v>
      </c>
      <c r="LK26">
        <v>25</v>
      </c>
      <c r="LL26">
        <v>262</v>
      </c>
      <c r="LM26">
        <v>297</v>
      </c>
      <c r="LN26">
        <v>0</v>
      </c>
      <c r="LO26">
        <v>9</v>
      </c>
      <c r="LP26">
        <v>41</v>
      </c>
      <c r="LQ26">
        <v>0</v>
      </c>
      <c r="LR26">
        <v>1</v>
      </c>
      <c r="LS26">
        <v>9</v>
      </c>
      <c r="LT26">
        <v>1</v>
      </c>
      <c r="LU26">
        <v>61</v>
      </c>
      <c r="LV26">
        <v>0</v>
      </c>
      <c r="LW26">
        <v>0</v>
      </c>
      <c r="LX26">
        <v>1</v>
      </c>
      <c r="LY26">
        <v>60</v>
      </c>
      <c r="LZ26">
        <v>61</v>
      </c>
      <c r="MA26">
        <v>0</v>
      </c>
      <c r="MB26">
        <v>0</v>
      </c>
      <c r="MC26">
        <v>2</v>
      </c>
      <c r="MD26">
        <v>53</v>
      </c>
      <c r="ME26">
        <v>6</v>
      </c>
      <c r="MF26">
        <v>61</v>
      </c>
      <c r="MG26">
        <v>0</v>
      </c>
      <c r="MH26">
        <v>0</v>
      </c>
      <c r="MI26">
        <v>7</v>
      </c>
      <c r="MJ26">
        <v>14</v>
      </c>
      <c r="MK26">
        <v>40</v>
      </c>
      <c r="ML26">
        <v>61</v>
      </c>
      <c r="MM26">
        <v>0</v>
      </c>
      <c r="MN26">
        <v>9</v>
      </c>
      <c r="MO26">
        <v>33</v>
      </c>
      <c r="MP26">
        <v>0</v>
      </c>
      <c r="MQ26">
        <v>4</v>
      </c>
      <c r="MR26">
        <v>9</v>
      </c>
      <c r="MS26">
        <v>11</v>
      </c>
      <c r="MT26">
        <v>66</v>
      </c>
      <c r="MU26">
        <v>0</v>
      </c>
      <c r="MV26">
        <v>4</v>
      </c>
      <c r="MW26">
        <v>3</v>
      </c>
      <c r="MX26">
        <v>59</v>
      </c>
      <c r="MY26">
        <v>66</v>
      </c>
      <c r="MZ26">
        <v>1</v>
      </c>
      <c r="NA26">
        <v>4</v>
      </c>
      <c r="NB26">
        <v>2</v>
      </c>
      <c r="NC26">
        <v>59</v>
      </c>
      <c r="ND26">
        <v>0</v>
      </c>
      <c r="NE26">
        <v>66</v>
      </c>
      <c r="NF26">
        <v>0</v>
      </c>
      <c r="NG26">
        <v>5</v>
      </c>
      <c r="NH26">
        <v>11</v>
      </c>
      <c r="NI26">
        <v>12</v>
      </c>
      <c r="NJ26">
        <v>38</v>
      </c>
      <c r="NK26">
        <v>66</v>
      </c>
      <c r="NL26">
        <v>0</v>
      </c>
      <c r="NM26">
        <v>2</v>
      </c>
      <c r="NN26">
        <v>20</v>
      </c>
      <c r="NO26">
        <v>1</v>
      </c>
      <c r="NP26">
        <v>7</v>
      </c>
      <c r="NQ26">
        <v>5</v>
      </c>
      <c r="NR26">
        <v>15</v>
      </c>
      <c r="NS26">
        <v>50</v>
      </c>
      <c r="NT26">
        <v>0</v>
      </c>
      <c r="NU26">
        <v>3</v>
      </c>
      <c r="NV26">
        <v>4</v>
      </c>
      <c r="NW26">
        <v>43</v>
      </c>
      <c r="NX26">
        <v>50</v>
      </c>
      <c r="NY26">
        <v>0</v>
      </c>
      <c r="NZ26">
        <v>3</v>
      </c>
      <c r="OA26">
        <v>11</v>
      </c>
      <c r="OB26">
        <v>36</v>
      </c>
      <c r="OC26">
        <v>0</v>
      </c>
      <c r="OD26">
        <v>50</v>
      </c>
      <c r="OE26">
        <v>0</v>
      </c>
      <c r="OF26">
        <v>10</v>
      </c>
      <c r="OG26">
        <v>12</v>
      </c>
      <c r="OH26">
        <v>7</v>
      </c>
      <c r="OI26">
        <v>21</v>
      </c>
      <c r="OJ26">
        <v>50</v>
      </c>
      <c r="OK26">
        <v>0</v>
      </c>
      <c r="OL26">
        <v>3</v>
      </c>
      <c r="OM26">
        <v>6</v>
      </c>
      <c r="ON26">
        <v>0</v>
      </c>
      <c r="OO26">
        <v>4</v>
      </c>
      <c r="OP26">
        <v>1</v>
      </c>
      <c r="OQ26">
        <v>15</v>
      </c>
      <c r="OR26">
        <v>29</v>
      </c>
      <c r="OS26">
        <v>0</v>
      </c>
      <c r="OT26">
        <v>3</v>
      </c>
      <c r="OU26">
        <v>11</v>
      </c>
      <c r="OV26">
        <v>15</v>
      </c>
      <c r="OW26">
        <v>29</v>
      </c>
      <c r="OX26">
        <v>1</v>
      </c>
      <c r="OY26">
        <v>5</v>
      </c>
      <c r="OZ26">
        <v>7</v>
      </c>
      <c r="PA26">
        <v>16</v>
      </c>
      <c r="PB26">
        <v>0</v>
      </c>
      <c r="PC26">
        <v>29</v>
      </c>
      <c r="PD26">
        <v>2</v>
      </c>
      <c r="PE26">
        <v>6</v>
      </c>
      <c r="PF26">
        <v>14</v>
      </c>
      <c r="PG26">
        <v>5</v>
      </c>
      <c r="PH26">
        <v>2</v>
      </c>
      <c r="PI26">
        <v>29</v>
      </c>
      <c r="PJ26">
        <v>0</v>
      </c>
      <c r="PK26">
        <v>12</v>
      </c>
      <c r="PL26">
        <v>7</v>
      </c>
      <c r="PM26">
        <v>6</v>
      </c>
      <c r="PN26">
        <v>26</v>
      </c>
      <c r="PO26">
        <v>1</v>
      </c>
      <c r="PP26">
        <v>13</v>
      </c>
      <c r="PQ26">
        <v>65</v>
      </c>
      <c r="PR26">
        <v>0</v>
      </c>
      <c r="PS26">
        <v>8</v>
      </c>
      <c r="PT26">
        <v>16</v>
      </c>
      <c r="PU26">
        <v>41</v>
      </c>
      <c r="PV26">
        <v>65</v>
      </c>
      <c r="PW26">
        <v>1</v>
      </c>
      <c r="PX26">
        <v>13</v>
      </c>
      <c r="PY26">
        <v>21</v>
      </c>
      <c r="PZ26">
        <v>30</v>
      </c>
      <c r="QA26">
        <v>0</v>
      </c>
      <c r="QB26">
        <v>65</v>
      </c>
      <c r="QC26">
        <v>4</v>
      </c>
      <c r="QD26">
        <v>21</v>
      </c>
      <c r="QE26">
        <v>21</v>
      </c>
      <c r="QF26">
        <v>7</v>
      </c>
      <c r="QG26">
        <v>12</v>
      </c>
      <c r="QH26">
        <v>65</v>
      </c>
      <c r="QI26">
        <v>80</v>
      </c>
      <c r="QJ26">
        <v>65</v>
      </c>
      <c r="QK26">
        <v>276</v>
      </c>
      <c r="QL26">
        <v>10</v>
      </c>
      <c r="QM26">
        <v>44</v>
      </c>
      <c r="QN26">
        <v>37</v>
      </c>
      <c r="QO26">
        <v>56</v>
      </c>
      <c r="QP26">
        <v>568</v>
      </c>
      <c r="QQ26">
        <v>0</v>
      </c>
      <c r="QR26">
        <v>18</v>
      </c>
      <c r="QS26">
        <v>35</v>
      </c>
      <c r="QT26">
        <v>515</v>
      </c>
      <c r="QU26">
        <v>568</v>
      </c>
      <c r="QV26">
        <v>3</v>
      </c>
      <c r="QW26">
        <v>25</v>
      </c>
      <c r="QX26">
        <v>50</v>
      </c>
      <c r="QY26">
        <v>277</v>
      </c>
      <c r="QZ26">
        <v>213</v>
      </c>
      <c r="RA26">
        <v>568</v>
      </c>
      <c r="RB26">
        <v>6</v>
      </c>
      <c r="RC26">
        <v>43</v>
      </c>
      <c r="RD26">
        <v>74</v>
      </c>
      <c r="RE26">
        <v>70</v>
      </c>
      <c r="RF26">
        <v>375</v>
      </c>
      <c r="RG26">
        <v>568</v>
      </c>
      <c r="RH26">
        <v>8566.9435217805894</v>
      </c>
      <c r="RI26">
        <v>68.195106717026206</v>
      </c>
      <c r="RJ26">
        <v>0</v>
      </c>
      <c r="RK26">
        <v>0</v>
      </c>
      <c r="RL26">
        <v>0</v>
      </c>
      <c r="RM26">
        <v>0</v>
      </c>
      <c r="RN26">
        <v>0</v>
      </c>
      <c r="RO26">
        <v>616.15473968275001</v>
      </c>
      <c r="RP26">
        <v>0</v>
      </c>
      <c r="RQ26">
        <v>0</v>
      </c>
      <c r="RR26">
        <v>182.2</v>
      </c>
      <c r="RS26">
        <v>2.9</v>
      </c>
      <c r="RT26">
        <v>185.1</v>
      </c>
      <c r="RU26">
        <v>0.75</v>
      </c>
      <c r="RV26">
        <v>93.974770000000007</v>
      </c>
      <c r="RW26">
        <v>2.21299</v>
      </c>
      <c r="RX26">
        <v>96.187759999999997</v>
      </c>
      <c r="RY26">
        <v>1606.3355919999999</v>
      </c>
      <c r="RZ26">
        <v>1098.4642191999999</v>
      </c>
      <c r="SA26">
        <v>1928.53079239303</v>
      </c>
      <c r="SB26">
        <v>4633.33060359302</v>
      </c>
      <c r="SC26">
        <v>33569539.308156602</v>
      </c>
      <c r="SD26">
        <v>0</v>
      </c>
      <c r="SE26">
        <v>40</v>
      </c>
      <c r="SF26">
        <v>3299</v>
      </c>
      <c r="SG26">
        <v>3339</v>
      </c>
      <c r="SH26">
        <v>418556.78580000001</v>
      </c>
      <c r="SI26">
        <v>0.25669999999999998</v>
      </c>
      <c r="SJ26">
        <v>0</v>
      </c>
      <c r="SK26">
        <v>0.02</v>
      </c>
      <c r="SL26">
        <v>0.53900000000000003</v>
      </c>
      <c r="SM26">
        <v>0.42199999999999899</v>
      </c>
      <c r="SN26">
        <v>0</v>
      </c>
      <c r="SO26">
        <v>0</v>
      </c>
      <c r="SP26">
        <v>0</v>
      </c>
      <c r="SQ26">
        <v>0</v>
      </c>
      <c r="SR26">
        <v>0.98099999999999998</v>
      </c>
      <c r="SS26">
        <v>0</v>
      </c>
      <c r="ST26">
        <v>0</v>
      </c>
      <c r="SU26">
        <v>0</v>
      </c>
      <c r="SV26">
        <v>0.65</v>
      </c>
      <c r="SW26">
        <v>0.32700000000000001</v>
      </c>
      <c r="SX26">
        <v>0.97699999999999998</v>
      </c>
      <c r="SY26">
        <v>0</v>
      </c>
      <c r="SZ26">
        <v>1.9E-2</v>
      </c>
      <c r="TA26">
        <v>0</v>
      </c>
      <c r="TB26">
        <v>0</v>
      </c>
      <c r="TC26">
        <v>0</v>
      </c>
      <c r="TD26">
        <v>0</v>
      </c>
      <c r="TE26">
        <v>0</v>
      </c>
      <c r="TF26">
        <v>0</v>
      </c>
      <c r="TG26">
        <v>1.9E-2</v>
      </c>
      <c r="TH26">
        <v>0</v>
      </c>
      <c r="TI26">
        <v>0</v>
      </c>
      <c r="TJ26">
        <v>2.3E-2</v>
      </c>
      <c r="TK26">
        <v>0</v>
      </c>
      <c r="TL26">
        <v>0</v>
      </c>
      <c r="TM26">
        <v>2.3E-2</v>
      </c>
      <c r="TN26">
        <v>458873.82539414702</v>
      </c>
      <c r="TO26">
        <v>69114.370290315594</v>
      </c>
      <c r="TP26">
        <v>527988.19568446197</v>
      </c>
      <c r="TQ26">
        <v>2093</v>
      </c>
      <c r="TR26">
        <v>31</v>
      </c>
      <c r="TS26">
        <v>211</v>
      </c>
      <c r="TT26">
        <v>0</v>
      </c>
      <c r="TU26">
        <v>224</v>
      </c>
      <c r="TV26">
        <v>47655</v>
      </c>
      <c r="TW26">
        <v>15737160.335999999</v>
      </c>
      <c r="TX26">
        <v>0.37935526657988</v>
      </c>
      <c r="TY26">
        <v>8.4791394883911006E-2</v>
      </c>
      <c r="TZ26">
        <v>1761.23714273052</v>
      </c>
      <c r="UA26">
        <v>7.04103550530556</v>
      </c>
      <c r="UB26">
        <v>50.808648732004499</v>
      </c>
      <c r="UC26">
        <v>7228604.0067999996</v>
      </c>
      <c r="UD26">
        <v>14.934730499848399</v>
      </c>
      <c r="UE26">
        <v>14.437561668600001</v>
      </c>
    </row>
    <row r="27" spans="1:583">
      <c r="A27" t="str">
        <v>NWT17</v>
      </c>
      <c r="B27" s="1" t="s">
        <v>13</v>
      </c>
      <c r="C27" s="1" t="s">
        <v>6</v>
      </c>
      <c r="D27" s="1">
        <v>1.0263438654082899</v>
      </c>
      <c r="E27">
        <v>6.5863290572736402</v>
      </c>
      <c r="F27">
        <v>-2.1685176996382401E-2</v>
      </c>
      <c r="G27">
        <v>2.36614719</v>
      </c>
      <c r="H27">
        <v>0</v>
      </c>
      <c r="I27">
        <v>60.399826805623803</v>
      </c>
      <c r="J27">
        <v>0</v>
      </c>
      <c r="K27">
        <v>36.3226531198506</v>
      </c>
      <c r="L27">
        <v>0</v>
      </c>
      <c r="M27">
        <v>40.606719663443201</v>
      </c>
      <c r="N27">
        <v>40.151586321251102</v>
      </c>
      <c r="O27">
        <v>-0.13717579999999999</v>
      </c>
      <c r="P27">
        <v>3.8802034998019201</v>
      </c>
      <c r="Q27">
        <v>0</v>
      </c>
      <c r="R27">
        <v>0</v>
      </c>
      <c r="S27">
        <v>0</v>
      </c>
      <c r="T27">
        <v>70.067187529151198</v>
      </c>
      <c r="U27">
        <v>0</v>
      </c>
      <c r="V27">
        <v>180.403720822162</v>
      </c>
      <c r="W27">
        <v>1.0443417502228399E-2</v>
      </c>
      <c r="X27">
        <v>0</v>
      </c>
      <c r="Y27">
        <v>0</v>
      </c>
      <c r="Z27">
        <v>0</v>
      </c>
      <c r="AA27">
        <v>0.45573986051087301</v>
      </c>
      <c r="AB27">
        <v>0</v>
      </c>
      <c r="AC27">
        <v>6.1332583108300804</v>
      </c>
      <c r="AD27">
        <v>0</v>
      </c>
      <c r="AE27">
        <v>0</v>
      </c>
      <c r="AF27">
        <v>-5.9566218130893898</v>
      </c>
      <c r="AG27">
        <v>-6.1526761600000004</v>
      </c>
      <c r="AH27">
        <v>0.32702780619372801</v>
      </c>
      <c r="AI27">
        <v>0</v>
      </c>
      <c r="AJ27">
        <v>0</v>
      </c>
      <c r="AK27">
        <v>0</v>
      </c>
      <c r="AL27">
        <v>25.263841353945701</v>
      </c>
      <c r="AM27">
        <v>0</v>
      </c>
      <c r="AN27">
        <v>21.2718739568</v>
      </c>
      <c r="AO27">
        <v>0.812025570662399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7.8736362322857003</v>
      </c>
      <c r="AV27">
        <v>0</v>
      </c>
      <c r="AW27">
        <v>0.95121502940000002</v>
      </c>
      <c r="AX27">
        <v>41.6037625535999</v>
      </c>
      <c r="AY27">
        <v>-6.31153713699638</v>
      </c>
      <c r="AZ27">
        <v>6.5733784959956401</v>
      </c>
      <c r="BA27">
        <v>0</v>
      </c>
      <c r="BB27">
        <v>60.8555666661346</v>
      </c>
      <c r="BC27">
        <v>0</v>
      </c>
      <c r="BD27">
        <v>145.660576546063</v>
      </c>
      <c r="BE27">
        <v>0</v>
      </c>
      <c r="BF27">
        <v>243.23352947180501</v>
      </c>
      <c r="BG27">
        <v>8.4206196440342804</v>
      </c>
      <c r="BH27">
        <v>5.2400000000000002E-2</v>
      </c>
      <c r="BI27">
        <v>2.2177907610999998</v>
      </c>
      <c r="BJ27">
        <v>0.04</v>
      </c>
      <c r="BK27">
        <v>9.7348130249599993</v>
      </c>
      <c r="BL27">
        <v>19.000072827214101</v>
      </c>
      <c r="BM27">
        <v>0</v>
      </c>
      <c r="BN27">
        <v>18.384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2.2177907610999998</v>
      </c>
      <c r="CD27">
        <v>18.423999999999999</v>
      </c>
      <c r="CE27">
        <v>9.7348130249599993</v>
      </c>
      <c r="CF27">
        <v>19.000072827214101</v>
      </c>
      <c r="CG27">
        <v>0.407275439155867</v>
      </c>
      <c r="CH27">
        <v>0</v>
      </c>
      <c r="CI27">
        <v>0</v>
      </c>
      <c r="CJ27">
        <v>0.407275439155867</v>
      </c>
      <c r="CK27">
        <v>0</v>
      </c>
      <c r="CL27">
        <v>0</v>
      </c>
      <c r="CM27">
        <v>1.1651658706202801</v>
      </c>
      <c r="CN27">
        <v>1.1651658706202801</v>
      </c>
      <c r="CO27">
        <v>19.766999999999999</v>
      </c>
      <c r="CP27">
        <v>0.78600000000000003</v>
      </c>
      <c r="CQ27">
        <v>1713.6220000000001</v>
      </c>
      <c r="CR27">
        <v>1187.7170000000001</v>
      </c>
      <c r="CS27">
        <v>2901.3389999999999</v>
      </c>
      <c r="CT27">
        <v>14.388</v>
      </c>
      <c r="CU27">
        <v>135.89699999999999</v>
      </c>
      <c r="CV27">
        <v>150.285</v>
      </c>
      <c r="CW27">
        <v>238.06700000000001</v>
      </c>
      <c r="CX27">
        <v>3289.6909999999998</v>
      </c>
      <c r="CY27">
        <v>7169.9570000000003</v>
      </c>
      <c r="CZ27">
        <v>329.41431931181398</v>
      </c>
      <c r="DA27">
        <v>84063.604999999996</v>
      </c>
      <c r="DB27">
        <v>2587</v>
      </c>
      <c r="DC27">
        <v>21500</v>
      </c>
      <c r="DD27">
        <v>659</v>
      </c>
      <c r="DE27">
        <v>53</v>
      </c>
      <c r="DF27">
        <v>2056</v>
      </c>
      <c r="DG27">
        <v>589</v>
      </c>
      <c r="DH27">
        <v>196</v>
      </c>
      <c r="DI27">
        <v>408</v>
      </c>
      <c r="DJ27">
        <v>44165.53</v>
      </c>
      <c r="DK27">
        <v>1109039.0056862901</v>
      </c>
      <c r="DL27">
        <v>7.1783999999999999</v>
      </c>
      <c r="DM27">
        <v>1.88</v>
      </c>
      <c r="DN27">
        <v>7250</v>
      </c>
      <c r="DO27">
        <v>10599</v>
      </c>
      <c r="DP27">
        <v>22595</v>
      </c>
      <c r="DQ27">
        <v>1011</v>
      </c>
      <c r="DR27">
        <v>337</v>
      </c>
      <c r="DS27">
        <v>41792</v>
      </c>
      <c r="DT27">
        <v>35539</v>
      </c>
      <c r="DU27">
        <v>280.62821322872497</v>
      </c>
      <c r="DV27">
        <v>161.53332528395799</v>
      </c>
      <c r="DW27">
        <v>992.81537122604198</v>
      </c>
      <c r="DX27">
        <v>30.017980272769702</v>
      </c>
      <c r="DY27">
        <v>25.069161963766501</v>
      </c>
      <c r="DZ27">
        <v>120.883742259261</v>
      </c>
      <c r="EA27">
        <v>4.48887985469025</v>
      </c>
      <c r="EB27">
        <v>1615.4366740892101</v>
      </c>
      <c r="EC27">
        <v>0</v>
      </c>
      <c r="ED27">
        <v>0</v>
      </c>
      <c r="EE27">
        <v>0</v>
      </c>
      <c r="EF27">
        <v>1615.4366740892101</v>
      </c>
      <c r="EG27">
        <v>1615.4366740892101</v>
      </c>
      <c r="EH27">
        <v>0</v>
      </c>
      <c r="EI27">
        <v>0</v>
      </c>
      <c r="EJ27">
        <v>67.2978325284665</v>
      </c>
      <c r="EK27">
        <v>716.89271209674496</v>
      </c>
      <c r="EL27">
        <v>831.24612946399998</v>
      </c>
      <c r="EM27">
        <v>1615.4366740892101</v>
      </c>
      <c r="EN27">
        <v>0</v>
      </c>
      <c r="EO27">
        <v>10.3397222111304</v>
      </c>
      <c r="EP27">
        <v>103.852095586546</v>
      </c>
      <c r="EQ27">
        <v>211.225451508791</v>
      </c>
      <c r="ER27">
        <v>1290.0194047827399</v>
      </c>
      <c r="ES27">
        <v>1615.4366740892001</v>
      </c>
      <c r="ET27">
        <v>0</v>
      </c>
      <c r="EU27">
        <v>232.67208016529099</v>
      </c>
      <c r="EV27">
        <v>1013.79966784818</v>
      </c>
      <c r="EW27">
        <v>0</v>
      </c>
      <c r="EX27">
        <v>21.843024225300098</v>
      </c>
      <c r="EY27">
        <v>263.18219161936099</v>
      </c>
      <c r="EZ27">
        <v>59.589498908767297</v>
      </c>
      <c r="FA27">
        <v>1591.08646276689</v>
      </c>
      <c r="FB27">
        <v>0</v>
      </c>
      <c r="FC27">
        <v>0</v>
      </c>
      <c r="FD27">
        <v>21.843024225300098</v>
      </c>
      <c r="FE27">
        <v>1569.2434385416</v>
      </c>
      <c r="FF27">
        <v>1591.0864627669</v>
      </c>
      <c r="FG27">
        <v>0</v>
      </c>
      <c r="FH27">
        <v>0</v>
      </c>
      <c r="FI27">
        <v>43.745169040297299</v>
      </c>
      <c r="FJ27">
        <v>1439.78374737896</v>
      </c>
      <c r="FK27">
        <v>107.55754634764099</v>
      </c>
      <c r="FL27">
        <v>1591.08646276689</v>
      </c>
      <c r="FM27">
        <v>0</v>
      </c>
      <c r="FN27">
        <v>0</v>
      </c>
      <c r="FO27">
        <v>147.86996523781801</v>
      </c>
      <c r="FP27">
        <v>341.27993779549303</v>
      </c>
      <c r="FQ27">
        <v>1101.93655973359</v>
      </c>
      <c r="FR27">
        <v>1591.0864627669</v>
      </c>
      <c r="FS27">
        <v>0</v>
      </c>
      <c r="FT27">
        <v>556.53366563196403</v>
      </c>
      <c r="FU27">
        <v>2482.7663663364401</v>
      </c>
      <c r="FV27">
        <v>0</v>
      </c>
      <c r="FW27">
        <v>166.08893558049201</v>
      </c>
      <c r="FX27">
        <v>494.92400169404198</v>
      </c>
      <c r="FY27">
        <v>737.825353190481</v>
      </c>
      <c r="FZ27">
        <v>4438.1383224334104</v>
      </c>
      <c r="GA27">
        <v>0</v>
      </c>
      <c r="GB27">
        <v>242.12044249798601</v>
      </c>
      <c r="GC27">
        <v>241.188416516584</v>
      </c>
      <c r="GD27">
        <v>3954.8294634188501</v>
      </c>
      <c r="GE27">
        <v>4438.1383224334204</v>
      </c>
      <c r="GF27">
        <v>88.8072987623313</v>
      </c>
      <c r="GG27">
        <v>117.850143797318</v>
      </c>
      <c r="GH27">
        <v>165.27170830895</v>
      </c>
      <c r="GI27">
        <v>4066.2091715648198</v>
      </c>
      <c r="GJ27">
        <v>0</v>
      </c>
      <c r="GK27">
        <v>4438.1383224334104</v>
      </c>
      <c r="GL27">
        <v>0</v>
      </c>
      <c r="GM27">
        <v>228.865473005258</v>
      </c>
      <c r="GN27">
        <v>735.83884974949001</v>
      </c>
      <c r="GO27">
        <v>945.92909756241795</v>
      </c>
      <c r="GP27">
        <v>2527.5049021162499</v>
      </c>
      <c r="GQ27">
        <v>4438.1383224334104</v>
      </c>
      <c r="GR27">
        <v>0</v>
      </c>
      <c r="GS27">
        <v>717.25594965420703</v>
      </c>
      <c r="GT27">
        <v>6077.14846658438</v>
      </c>
      <c r="GU27">
        <v>165.14450263744601</v>
      </c>
      <c r="GV27">
        <v>2324.4968369251601</v>
      </c>
      <c r="GW27">
        <v>1200.25331230247</v>
      </c>
      <c r="GX27">
        <v>5608.7913988373703</v>
      </c>
      <c r="GY27">
        <v>16093.090466940999</v>
      </c>
      <c r="GZ27">
        <v>0</v>
      </c>
      <c r="HA27">
        <v>1209.47275909108</v>
      </c>
      <c r="HB27">
        <v>1432.59470781562</v>
      </c>
      <c r="HC27">
        <v>13451.0230000343</v>
      </c>
      <c r="HD27">
        <v>16093.090466940999</v>
      </c>
      <c r="HE27">
        <v>0</v>
      </c>
      <c r="HF27">
        <v>1125.29131491256</v>
      </c>
      <c r="HG27">
        <v>3966.0359263627802</v>
      </c>
      <c r="HH27">
        <v>11001.7632256657</v>
      </c>
      <c r="HI27">
        <v>0</v>
      </c>
      <c r="HJ27">
        <v>16093.090466940999</v>
      </c>
      <c r="HK27">
        <v>0</v>
      </c>
      <c r="HL27">
        <v>3338.52790037979</v>
      </c>
      <c r="HM27">
        <v>4061.5107923159399</v>
      </c>
      <c r="HN27">
        <v>2127.43340242151</v>
      </c>
      <c r="HO27">
        <v>6565.6183718237799</v>
      </c>
      <c r="HP27">
        <v>16093.090466940999</v>
      </c>
      <c r="HQ27">
        <v>0</v>
      </c>
      <c r="HR27">
        <v>2591.3660928356999</v>
      </c>
      <c r="HS27">
        <v>6400.1366254564</v>
      </c>
      <c r="HT27">
        <v>0</v>
      </c>
      <c r="HU27">
        <v>6167.5221403925498</v>
      </c>
      <c r="HV27">
        <v>1299.4000100631899</v>
      </c>
      <c r="HW27">
        <v>15912.0568159822</v>
      </c>
      <c r="HX27">
        <v>32370.481684729999</v>
      </c>
      <c r="HY27">
        <v>0</v>
      </c>
      <c r="HZ27">
        <v>3116.6547354399199</v>
      </c>
      <c r="IA27">
        <v>13080.038591087001</v>
      </c>
      <c r="IB27">
        <v>16173.788358203199</v>
      </c>
      <c r="IC27">
        <v>32370.481684730101</v>
      </c>
      <c r="ID27">
        <v>942.14389969006197</v>
      </c>
      <c r="IE27">
        <v>6177.8090634172604</v>
      </c>
      <c r="IF27">
        <v>7727.9151374440698</v>
      </c>
      <c r="IG27">
        <v>17522.6135841787</v>
      </c>
      <c r="IH27">
        <v>0</v>
      </c>
      <c r="II27">
        <v>32370.481684729999</v>
      </c>
      <c r="IJ27">
        <v>1925.6145704585499</v>
      </c>
      <c r="IK27">
        <v>7477.2090734804597</v>
      </c>
      <c r="IL27">
        <v>14790.694690403199</v>
      </c>
      <c r="IM27">
        <v>6368.4447765004597</v>
      </c>
      <c r="IN27">
        <v>1808.51857388741</v>
      </c>
      <c r="IO27">
        <v>32370.481684729999</v>
      </c>
      <c r="IP27">
        <v>0</v>
      </c>
      <c r="IQ27">
        <v>115988.15764082401</v>
      </c>
      <c r="IR27">
        <v>33350.406258403098</v>
      </c>
      <c r="IS27">
        <v>24088.095520845902</v>
      </c>
      <c r="IT27">
        <v>228878.85099138401</v>
      </c>
      <c r="IU27">
        <v>1624.8020572227199</v>
      </c>
      <c r="IV27">
        <v>77670.338343773998</v>
      </c>
      <c r="IW27">
        <v>481600.65081245301</v>
      </c>
      <c r="IX27">
        <v>0</v>
      </c>
      <c r="IY27">
        <v>79605.353871943298</v>
      </c>
      <c r="IZ27">
        <v>48724.211432881901</v>
      </c>
      <c r="JA27">
        <v>353271.08550762798</v>
      </c>
      <c r="JB27">
        <v>481600.65081245301</v>
      </c>
      <c r="JC27">
        <v>10392.3280223157</v>
      </c>
      <c r="JD27">
        <v>62753.287784417698</v>
      </c>
      <c r="JE27">
        <v>205583.48323898899</v>
      </c>
      <c r="JF27">
        <v>202871.55176673099</v>
      </c>
      <c r="JG27">
        <v>0</v>
      </c>
      <c r="JH27">
        <v>481600.65081245301</v>
      </c>
      <c r="JI27">
        <v>79848.792221151496</v>
      </c>
      <c r="JJ27">
        <v>146668.52698561701</v>
      </c>
      <c r="JK27">
        <v>128124.719786644</v>
      </c>
      <c r="JL27">
        <v>25009.203729707799</v>
      </c>
      <c r="JM27">
        <v>101949.408089333</v>
      </c>
      <c r="JN27">
        <v>481600.65081245301</v>
      </c>
      <c r="JO27">
        <v>280.62821322872497</v>
      </c>
      <c r="JP27">
        <v>120247.518754395</v>
      </c>
      <c r="JQ27">
        <v>50317.072755854497</v>
      </c>
      <c r="JR27">
        <v>24283.258003756098</v>
      </c>
      <c r="JS27">
        <v>237583.87109047099</v>
      </c>
      <c r="JT27">
        <v>5003.4453151610396</v>
      </c>
      <c r="JU27">
        <v>99993.090290547494</v>
      </c>
      <c r="JV27">
        <v>537708.88442341401</v>
      </c>
      <c r="JW27">
        <v>0</v>
      </c>
      <c r="JX27">
        <v>84173.601808972206</v>
      </c>
      <c r="JY27">
        <v>63499.876172526398</v>
      </c>
      <c r="JZ27">
        <v>390035.40644191502</v>
      </c>
      <c r="KA27">
        <v>537708.88442341296</v>
      </c>
      <c r="KB27">
        <v>11423.279220768</v>
      </c>
      <c r="KC27">
        <v>70174.238306544794</v>
      </c>
      <c r="KD27">
        <v>217553.74901267301</v>
      </c>
      <c r="KE27">
        <v>237618.81420761501</v>
      </c>
      <c r="KF27">
        <v>938.80367581164001</v>
      </c>
      <c r="KG27">
        <v>537708.88442341401</v>
      </c>
      <c r="KH27">
        <v>81774.406791610003</v>
      </c>
      <c r="KI27">
        <v>157723.46915469301</v>
      </c>
      <c r="KJ27">
        <v>147964.486179937</v>
      </c>
      <c r="KK27">
        <v>35003.516395496401</v>
      </c>
      <c r="KL27">
        <v>115243.00590167601</v>
      </c>
      <c r="KM27">
        <v>537708.88442341296</v>
      </c>
      <c r="KN27">
        <v>87746.586145617606</v>
      </c>
      <c r="KO27">
        <v>80</v>
      </c>
      <c r="KP27">
        <v>30</v>
      </c>
      <c r="KQ27">
        <v>170</v>
      </c>
      <c r="KR27">
        <v>3</v>
      </c>
      <c r="KS27">
        <v>2</v>
      </c>
      <c r="KT27">
        <v>12</v>
      </c>
      <c r="KU27">
        <v>1</v>
      </c>
      <c r="KV27">
        <v>298</v>
      </c>
      <c r="KW27">
        <v>0</v>
      </c>
      <c r="KX27">
        <v>0</v>
      </c>
      <c r="KY27">
        <v>0</v>
      </c>
      <c r="KZ27">
        <v>298</v>
      </c>
      <c r="LA27">
        <v>298</v>
      </c>
      <c r="LB27">
        <v>0</v>
      </c>
      <c r="LC27">
        <v>1</v>
      </c>
      <c r="LD27">
        <v>10</v>
      </c>
      <c r="LE27">
        <v>26</v>
      </c>
      <c r="LF27">
        <v>261</v>
      </c>
      <c r="LG27">
        <v>298</v>
      </c>
      <c r="LH27">
        <v>0</v>
      </c>
      <c r="LI27">
        <v>1</v>
      </c>
      <c r="LJ27">
        <v>10</v>
      </c>
      <c r="LK27">
        <v>26</v>
      </c>
      <c r="LL27">
        <v>261</v>
      </c>
      <c r="LM27">
        <v>298</v>
      </c>
      <c r="LN27">
        <v>0</v>
      </c>
      <c r="LO27">
        <v>10</v>
      </c>
      <c r="LP27">
        <v>41</v>
      </c>
      <c r="LQ27">
        <v>0</v>
      </c>
      <c r="LR27">
        <v>1</v>
      </c>
      <c r="LS27">
        <v>8</v>
      </c>
      <c r="LT27">
        <v>2</v>
      </c>
      <c r="LU27">
        <v>62</v>
      </c>
      <c r="LV27">
        <v>0</v>
      </c>
      <c r="LW27">
        <v>0</v>
      </c>
      <c r="LX27">
        <v>1</v>
      </c>
      <c r="LY27">
        <v>61</v>
      </c>
      <c r="LZ27">
        <v>62</v>
      </c>
      <c r="MA27">
        <v>0</v>
      </c>
      <c r="MB27">
        <v>0</v>
      </c>
      <c r="MC27">
        <v>6</v>
      </c>
      <c r="MD27">
        <v>13</v>
      </c>
      <c r="ME27">
        <v>43</v>
      </c>
      <c r="MF27">
        <v>62</v>
      </c>
      <c r="MG27">
        <v>0</v>
      </c>
      <c r="MH27">
        <v>0</v>
      </c>
      <c r="MI27">
        <v>6</v>
      </c>
      <c r="MJ27">
        <v>13</v>
      </c>
      <c r="MK27">
        <v>43</v>
      </c>
      <c r="ML27">
        <v>62</v>
      </c>
      <c r="MM27">
        <v>0</v>
      </c>
      <c r="MN27">
        <v>8</v>
      </c>
      <c r="MO27">
        <v>34</v>
      </c>
      <c r="MP27">
        <v>0</v>
      </c>
      <c r="MQ27">
        <v>4</v>
      </c>
      <c r="MR27">
        <v>9</v>
      </c>
      <c r="MS27">
        <v>9</v>
      </c>
      <c r="MT27">
        <v>64</v>
      </c>
      <c r="MU27">
        <v>0</v>
      </c>
      <c r="MV27">
        <v>4</v>
      </c>
      <c r="MW27">
        <v>3</v>
      </c>
      <c r="MX27">
        <v>57</v>
      </c>
      <c r="MY27">
        <v>64</v>
      </c>
      <c r="MZ27">
        <v>0</v>
      </c>
      <c r="NA27">
        <v>4</v>
      </c>
      <c r="NB27">
        <v>11</v>
      </c>
      <c r="NC27">
        <v>13</v>
      </c>
      <c r="ND27">
        <v>36</v>
      </c>
      <c r="NE27">
        <v>64</v>
      </c>
      <c r="NF27">
        <v>0</v>
      </c>
      <c r="NG27">
        <v>4</v>
      </c>
      <c r="NH27">
        <v>11</v>
      </c>
      <c r="NI27">
        <v>13</v>
      </c>
      <c r="NJ27">
        <v>36</v>
      </c>
      <c r="NK27">
        <v>64</v>
      </c>
      <c r="NL27">
        <v>0</v>
      </c>
      <c r="NM27">
        <v>2</v>
      </c>
      <c r="NN27">
        <v>18</v>
      </c>
      <c r="NO27">
        <v>1</v>
      </c>
      <c r="NP27">
        <v>7</v>
      </c>
      <c r="NQ27">
        <v>5</v>
      </c>
      <c r="NR27">
        <v>16</v>
      </c>
      <c r="NS27">
        <v>49</v>
      </c>
      <c r="NT27">
        <v>0</v>
      </c>
      <c r="NU27">
        <v>3</v>
      </c>
      <c r="NV27">
        <v>4</v>
      </c>
      <c r="NW27">
        <v>42</v>
      </c>
      <c r="NX27">
        <v>49</v>
      </c>
      <c r="NY27">
        <v>0</v>
      </c>
      <c r="NZ27">
        <v>11</v>
      </c>
      <c r="OA27">
        <v>12</v>
      </c>
      <c r="OB27">
        <v>6</v>
      </c>
      <c r="OC27">
        <v>20</v>
      </c>
      <c r="OD27">
        <v>49</v>
      </c>
      <c r="OE27">
        <v>0</v>
      </c>
      <c r="OF27">
        <v>11</v>
      </c>
      <c r="OG27">
        <v>12</v>
      </c>
      <c r="OH27">
        <v>6</v>
      </c>
      <c r="OI27">
        <v>20</v>
      </c>
      <c r="OJ27">
        <v>49</v>
      </c>
      <c r="OK27">
        <v>0</v>
      </c>
      <c r="OL27">
        <v>3</v>
      </c>
      <c r="OM27">
        <v>6</v>
      </c>
      <c r="ON27">
        <v>0</v>
      </c>
      <c r="OO27">
        <v>5</v>
      </c>
      <c r="OP27">
        <v>1</v>
      </c>
      <c r="OQ27">
        <v>15</v>
      </c>
      <c r="OR27">
        <v>30</v>
      </c>
      <c r="OS27">
        <v>0</v>
      </c>
      <c r="OT27">
        <v>3</v>
      </c>
      <c r="OU27">
        <v>12</v>
      </c>
      <c r="OV27">
        <v>15</v>
      </c>
      <c r="OW27">
        <v>30</v>
      </c>
      <c r="OX27">
        <v>2</v>
      </c>
      <c r="OY27">
        <v>7</v>
      </c>
      <c r="OZ27">
        <v>14</v>
      </c>
      <c r="PA27">
        <v>5</v>
      </c>
      <c r="PB27">
        <v>2</v>
      </c>
      <c r="PC27">
        <v>30</v>
      </c>
      <c r="PD27">
        <v>2</v>
      </c>
      <c r="PE27">
        <v>7</v>
      </c>
      <c r="PF27">
        <v>14</v>
      </c>
      <c r="PG27">
        <v>5</v>
      </c>
      <c r="PH27">
        <v>2</v>
      </c>
      <c r="PI27">
        <v>30</v>
      </c>
      <c r="PJ27">
        <v>0</v>
      </c>
      <c r="PK27">
        <v>12</v>
      </c>
      <c r="PL27">
        <v>8</v>
      </c>
      <c r="PM27">
        <v>6</v>
      </c>
      <c r="PN27">
        <v>25</v>
      </c>
      <c r="PO27">
        <v>1</v>
      </c>
      <c r="PP27">
        <v>12</v>
      </c>
      <c r="PQ27">
        <v>64</v>
      </c>
      <c r="PR27">
        <v>0</v>
      </c>
      <c r="PS27">
        <v>8</v>
      </c>
      <c r="PT27">
        <v>15</v>
      </c>
      <c r="PU27">
        <v>41</v>
      </c>
      <c r="PV27">
        <v>64</v>
      </c>
      <c r="PW27">
        <v>4</v>
      </c>
      <c r="PX27">
        <v>20</v>
      </c>
      <c r="PY27">
        <v>21</v>
      </c>
      <c r="PZ27">
        <v>7</v>
      </c>
      <c r="QA27">
        <v>12</v>
      </c>
      <c r="QB27">
        <v>64</v>
      </c>
      <c r="QC27">
        <v>4</v>
      </c>
      <c r="QD27">
        <v>20</v>
      </c>
      <c r="QE27">
        <v>21</v>
      </c>
      <c r="QF27">
        <v>7</v>
      </c>
      <c r="QG27">
        <v>12</v>
      </c>
      <c r="QH27">
        <v>64</v>
      </c>
      <c r="QI27">
        <v>80</v>
      </c>
      <c r="QJ27">
        <v>65</v>
      </c>
      <c r="QK27">
        <v>277</v>
      </c>
      <c r="QL27">
        <v>10</v>
      </c>
      <c r="QM27">
        <v>44</v>
      </c>
      <c r="QN27">
        <v>36</v>
      </c>
      <c r="QO27">
        <v>55</v>
      </c>
      <c r="QP27">
        <v>567</v>
      </c>
      <c r="QQ27">
        <v>0</v>
      </c>
      <c r="QR27">
        <v>18</v>
      </c>
      <c r="QS27">
        <v>35</v>
      </c>
      <c r="QT27">
        <v>514</v>
      </c>
      <c r="QU27">
        <v>567</v>
      </c>
      <c r="QV27">
        <v>6</v>
      </c>
      <c r="QW27">
        <v>43</v>
      </c>
      <c r="QX27">
        <v>74</v>
      </c>
      <c r="QY27">
        <v>70</v>
      </c>
      <c r="QZ27">
        <v>374</v>
      </c>
      <c r="RA27">
        <v>567</v>
      </c>
      <c r="RB27">
        <v>6</v>
      </c>
      <c r="RC27">
        <v>43</v>
      </c>
      <c r="RD27">
        <v>74</v>
      </c>
      <c r="RE27">
        <v>70</v>
      </c>
      <c r="RF27">
        <v>374</v>
      </c>
      <c r="RG27">
        <v>567</v>
      </c>
      <c r="RH27">
        <v>8695.9778203827209</v>
      </c>
      <c r="RI27">
        <v>0</v>
      </c>
      <c r="RJ27">
        <v>45.396355397111797</v>
      </c>
      <c r="RK27">
        <v>28.168288480033301</v>
      </c>
      <c r="RL27">
        <v>0</v>
      </c>
      <c r="RM27">
        <v>0</v>
      </c>
      <c r="RN27">
        <v>0</v>
      </c>
      <c r="RO27">
        <v>0</v>
      </c>
      <c r="RP27">
        <v>0</v>
      </c>
      <c r="RQ27">
        <v>0</v>
      </c>
      <c r="RR27">
        <v>185</v>
      </c>
      <c r="RS27">
        <v>4.3</v>
      </c>
      <c r="RT27">
        <v>189.3</v>
      </c>
      <c r="RU27">
        <v>0.75</v>
      </c>
      <c r="RV27">
        <v>85.027594627458996</v>
      </c>
      <c r="RW27">
        <v>11.1590030200492</v>
      </c>
      <c r="RX27">
        <v>96.186597647508194</v>
      </c>
      <c r="RY27">
        <v>1613</v>
      </c>
      <c r="RZ27">
        <v>1099</v>
      </c>
      <c r="SA27">
        <v>1972.29</v>
      </c>
      <c r="SB27">
        <v>4684.29</v>
      </c>
      <c r="SC27">
        <v>33585913</v>
      </c>
      <c r="SD27">
        <v>0</v>
      </c>
      <c r="SE27">
        <v>15</v>
      </c>
      <c r="SF27">
        <v>3313</v>
      </c>
      <c r="SG27">
        <v>3328</v>
      </c>
      <c r="SH27">
        <v>157146.98000000001</v>
      </c>
      <c r="SI27">
        <v>0.27500000000000002</v>
      </c>
      <c r="SJ27">
        <v>2.7000000000000003E-2</v>
      </c>
      <c r="SK27">
        <v>1.0999999999999999E-2</v>
      </c>
      <c r="SL27">
        <v>0.54700000000000004</v>
      </c>
      <c r="SM27">
        <v>0.39399999999999902</v>
      </c>
      <c r="SN27">
        <v>0</v>
      </c>
      <c r="SO27">
        <v>0</v>
      </c>
      <c r="SP27">
        <v>0</v>
      </c>
      <c r="SQ27">
        <v>0</v>
      </c>
      <c r="SR27">
        <v>0.97899999999999987</v>
      </c>
      <c r="SS27">
        <v>0</v>
      </c>
      <c r="ST27">
        <v>0</v>
      </c>
      <c r="SU27">
        <v>0</v>
      </c>
      <c r="SV27">
        <v>0.66200000000000003</v>
      </c>
      <c r="SW27">
        <v>0.28499999999999998</v>
      </c>
      <c r="SX27">
        <v>0.94699999999999984</v>
      </c>
      <c r="SY27">
        <v>0</v>
      </c>
      <c r="SZ27">
        <v>2.1000000000000001E-2</v>
      </c>
      <c r="TA27">
        <v>0</v>
      </c>
      <c r="TB27">
        <v>0</v>
      </c>
      <c r="TC27">
        <v>0</v>
      </c>
      <c r="TD27">
        <v>0</v>
      </c>
      <c r="TE27">
        <v>0</v>
      </c>
      <c r="TF27">
        <v>0</v>
      </c>
      <c r="TG27">
        <v>2.1000000000000001E-2</v>
      </c>
      <c r="TH27">
        <v>0</v>
      </c>
      <c r="TI27">
        <v>0</v>
      </c>
      <c r="TJ27">
        <v>5.2999999999999999E-2</v>
      </c>
      <c r="TK27">
        <v>0</v>
      </c>
      <c r="TL27">
        <v>0</v>
      </c>
      <c r="TM27">
        <v>5.2999999999999999E-2</v>
      </c>
      <c r="TN27">
        <v>439096.07321940101</v>
      </c>
      <c r="TO27">
        <v>64643.175042107803</v>
      </c>
      <c r="TP27">
        <v>503739.24826150801</v>
      </c>
      <c r="TQ27">
        <v>2093</v>
      </c>
      <c r="TR27">
        <v>31</v>
      </c>
      <c r="TS27">
        <v>224</v>
      </c>
      <c r="TT27">
        <v>0</v>
      </c>
      <c r="TU27">
        <v>254</v>
      </c>
      <c r="TV27">
        <v>18397</v>
      </c>
      <c r="TW27">
        <v>15775152.66</v>
      </c>
      <c r="TX27">
        <v>0.38060910163531397</v>
      </c>
      <c r="TY27">
        <v>8.4373587462149402E-2</v>
      </c>
      <c r="TZ27">
        <v>1783.72868124501</v>
      </c>
      <c r="UA27">
        <v>7.0509141167274603</v>
      </c>
      <c r="UB27">
        <v>50.953733283844002</v>
      </c>
      <c r="UC27">
        <v>7277597.9031999996</v>
      </c>
      <c r="UD27">
        <v>15.2850636869232</v>
      </c>
      <c r="UE27">
        <v>14.830614256678</v>
      </c>
    </row>
    <row r="28" spans="1:583">
      <c r="A28" t="str">
        <v>NWT18</v>
      </c>
      <c r="B28" s="1" t="s">
        <v>13</v>
      </c>
      <c r="C28" s="1" t="s">
        <v>7</v>
      </c>
      <c r="D28" s="1">
        <v>1</v>
      </c>
      <c r="E28">
        <v>7.9753024479091499</v>
      </c>
      <c r="F28">
        <v>-2.4180139289588301E-2</v>
      </c>
      <c r="G28">
        <v>2.3330608660896099</v>
      </c>
      <c r="H28">
        <v>0</v>
      </c>
      <c r="I28">
        <v>60.436297519999997</v>
      </c>
      <c r="J28">
        <v>0</v>
      </c>
      <c r="K28">
        <v>39.327085032375699</v>
      </c>
      <c r="L28">
        <v>0</v>
      </c>
      <c r="M28">
        <v>41.169143099910499</v>
      </c>
      <c r="N28">
        <v>42.641084155180103</v>
      </c>
      <c r="O28">
        <v>-0.140574624702</v>
      </c>
      <c r="P28">
        <v>4.58492329883767</v>
      </c>
      <c r="Q28">
        <v>0</v>
      </c>
      <c r="R28">
        <v>0</v>
      </c>
      <c r="S28">
        <v>0</v>
      </c>
      <c r="T28">
        <v>74.853275625346797</v>
      </c>
      <c r="U28">
        <v>0</v>
      </c>
      <c r="V28">
        <v>148.77709450532799</v>
      </c>
      <c r="W28">
        <v>7.7682910479884501E-3</v>
      </c>
      <c r="X28">
        <v>0</v>
      </c>
      <c r="Y28">
        <v>0</v>
      </c>
      <c r="Z28">
        <v>0</v>
      </c>
      <c r="AA28">
        <v>0.84258118000000004</v>
      </c>
      <c r="AB28">
        <v>0</v>
      </c>
      <c r="AC28">
        <v>6.5964749058967502</v>
      </c>
      <c r="AD28">
        <v>0</v>
      </c>
      <c r="AE28">
        <v>0</v>
      </c>
      <c r="AF28">
        <v>-5.5134773648948201</v>
      </c>
      <c r="AG28">
        <v>-8.6009589144881193</v>
      </c>
      <c r="AH28">
        <v>0.30031976997681198</v>
      </c>
      <c r="AI28">
        <v>0</v>
      </c>
      <c r="AJ28">
        <v>0</v>
      </c>
      <c r="AK28">
        <v>0</v>
      </c>
      <c r="AL28">
        <v>28.6856088226154</v>
      </c>
      <c r="AM28">
        <v>0</v>
      </c>
      <c r="AN28">
        <v>18.826299169787099</v>
      </c>
      <c r="AO28">
        <v>0.72498065074382401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6.4555611114392502</v>
      </c>
      <c r="AV28">
        <v>0</v>
      </c>
      <c r="AW28">
        <v>3.63815090489999</v>
      </c>
      <c r="AX28">
        <v>45.835658179986197</v>
      </c>
      <c r="AY28">
        <v>-8.7657136784797096</v>
      </c>
      <c r="AZ28">
        <v>7.2183039349040996</v>
      </c>
      <c r="BA28">
        <v>0</v>
      </c>
      <c r="BB28">
        <v>61.2788787</v>
      </c>
      <c r="BC28">
        <v>0</v>
      </c>
      <c r="BD28">
        <v>155.91800549767399</v>
      </c>
      <c r="BE28">
        <v>0</v>
      </c>
      <c r="BF28">
        <v>212.41068767992499</v>
      </c>
      <c r="BG28">
        <v>5.6373451245880002</v>
      </c>
      <c r="BH28">
        <v>9.0406449999999999E-2</v>
      </c>
      <c r="BI28">
        <v>3.3049814741999999</v>
      </c>
      <c r="BJ28">
        <v>0</v>
      </c>
      <c r="BK28">
        <v>4.4817840021300004</v>
      </c>
      <c r="BL28">
        <v>19.29807082</v>
      </c>
      <c r="BM28">
        <v>0</v>
      </c>
      <c r="BN28">
        <v>17.551754261932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3.3049814741999999</v>
      </c>
      <c r="CD28">
        <v>17.551754261932</v>
      </c>
      <c r="CE28">
        <v>4.4817840021300004</v>
      </c>
      <c r="CF28">
        <v>19.29807082</v>
      </c>
      <c r="CG28">
        <v>0.64176466988869296</v>
      </c>
      <c r="CH28">
        <v>0</v>
      </c>
      <c r="CI28">
        <v>0</v>
      </c>
      <c r="CJ28">
        <v>0.64176466988869296</v>
      </c>
      <c r="CK28">
        <v>0</v>
      </c>
      <c r="CL28">
        <v>0</v>
      </c>
      <c r="CM28">
        <v>1.44310226032102</v>
      </c>
      <c r="CN28">
        <v>1.44310226032102</v>
      </c>
      <c r="CO28">
        <v>22.141999999999999</v>
      </c>
      <c r="CP28">
        <v>0.81100000000000005</v>
      </c>
      <c r="CQ28">
        <v>1667.1990000000001</v>
      </c>
      <c r="CR28">
        <v>1236.7</v>
      </c>
      <c r="CS28">
        <v>2903.8989999999999</v>
      </c>
      <c r="CT28">
        <v>14.032999999999999</v>
      </c>
      <c r="CU28">
        <v>132.2355</v>
      </c>
      <c r="CV28">
        <v>146.26849999999999</v>
      </c>
      <c r="CW28">
        <v>265.4975</v>
      </c>
      <c r="CX28">
        <v>3315.665</v>
      </c>
      <c r="CY28">
        <v>7224.8400816413796</v>
      </c>
      <c r="CZ28">
        <v>335.12984829449601</v>
      </c>
      <c r="DA28">
        <v>89287</v>
      </c>
      <c r="DB28">
        <v>2646</v>
      </c>
      <c r="DC28">
        <v>20856</v>
      </c>
      <c r="DD28">
        <v>534</v>
      </c>
      <c r="DE28">
        <v>57</v>
      </c>
      <c r="DF28">
        <v>2048</v>
      </c>
      <c r="DG28">
        <v>585</v>
      </c>
      <c r="DH28">
        <v>197</v>
      </c>
      <c r="DI28">
        <v>474</v>
      </c>
      <c r="DJ28">
        <v>44003.907899999998</v>
      </c>
      <c r="DK28">
        <v>1175528.96333506</v>
      </c>
      <c r="DL28">
        <v>40.4</v>
      </c>
      <c r="DM28">
        <v>2</v>
      </c>
      <c r="DN28">
        <v>7213</v>
      </c>
      <c r="DO28">
        <v>10534</v>
      </c>
      <c r="DP28">
        <v>22656</v>
      </c>
      <c r="DQ28">
        <v>1038</v>
      </c>
      <c r="DR28">
        <v>338</v>
      </c>
      <c r="DS28">
        <v>41779</v>
      </c>
      <c r="DT28">
        <v>35560</v>
      </c>
      <c r="DU28">
        <v>279.86004818784198</v>
      </c>
      <c r="DV28">
        <v>205.050733500587</v>
      </c>
      <c r="DW28">
        <v>1049.73325515738</v>
      </c>
      <c r="DX28">
        <v>31.563057635299899</v>
      </c>
      <c r="DY28">
        <v>44.419258195838999</v>
      </c>
      <c r="DZ28">
        <v>128.14518943682</v>
      </c>
      <c r="EA28">
        <v>16.8807324532435</v>
      </c>
      <c r="EB28">
        <v>1755.65227456701</v>
      </c>
      <c r="EC28">
        <v>0</v>
      </c>
      <c r="ED28">
        <v>0</v>
      </c>
      <c r="EE28">
        <v>20.4262361547243</v>
      </c>
      <c r="EF28">
        <v>1735.2260384122801</v>
      </c>
      <c r="EG28">
        <v>1755.65227456701</v>
      </c>
      <c r="EH28">
        <v>0</v>
      </c>
      <c r="EI28">
        <v>0</v>
      </c>
      <c r="EJ28">
        <v>55.126585897573896</v>
      </c>
      <c r="EK28">
        <v>780.16193596227595</v>
      </c>
      <c r="EL28">
        <v>920.36375270715803</v>
      </c>
      <c r="EM28">
        <v>1755.65227456701</v>
      </c>
      <c r="EN28">
        <v>0</v>
      </c>
      <c r="EO28">
        <v>9.5859972518206806</v>
      </c>
      <c r="EP28">
        <v>73.600028476857901</v>
      </c>
      <c r="EQ28">
        <v>224.494264533392</v>
      </c>
      <c r="ER28">
        <v>1447.97198430494</v>
      </c>
      <c r="ES28">
        <v>1755.65227456701</v>
      </c>
      <c r="ET28">
        <v>0</v>
      </c>
      <c r="EU28">
        <v>217.86624349071801</v>
      </c>
      <c r="EV28">
        <v>1083.7720760454599</v>
      </c>
      <c r="EW28">
        <v>0</v>
      </c>
      <c r="EX28">
        <v>0</v>
      </c>
      <c r="EY28">
        <v>238.68488857615</v>
      </c>
      <c r="EZ28">
        <v>56.957909345704998</v>
      </c>
      <c r="FA28">
        <v>1597.2811174580299</v>
      </c>
      <c r="FB28">
        <v>0</v>
      </c>
      <c r="FC28">
        <v>0</v>
      </c>
      <c r="FD28">
        <v>0</v>
      </c>
      <c r="FE28">
        <v>1597.2811174580299</v>
      </c>
      <c r="FF28">
        <v>1597.2811174580299</v>
      </c>
      <c r="FG28">
        <v>0</v>
      </c>
      <c r="FH28">
        <v>0</v>
      </c>
      <c r="FI28">
        <v>60.476755255898802</v>
      </c>
      <c r="FJ28">
        <v>1443.4911630546801</v>
      </c>
      <c r="FK28">
        <v>93.313199147456402</v>
      </c>
      <c r="FL28">
        <v>1597.2811174580299</v>
      </c>
      <c r="FM28">
        <v>0</v>
      </c>
      <c r="FN28">
        <v>0</v>
      </c>
      <c r="FO28">
        <v>188.90888539362001</v>
      </c>
      <c r="FP28">
        <v>319.25589297562402</v>
      </c>
      <c r="FQ28">
        <v>1089.11633908879</v>
      </c>
      <c r="FR28">
        <v>1597.2811174580299</v>
      </c>
      <c r="FS28">
        <v>0</v>
      </c>
      <c r="FT28">
        <v>560.72639999832495</v>
      </c>
      <c r="FU28">
        <v>2184.0334012529802</v>
      </c>
      <c r="FV28">
        <v>0</v>
      </c>
      <c r="FW28">
        <v>169.55323152548499</v>
      </c>
      <c r="FX28">
        <v>561.99517189435596</v>
      </c>
      <c r="FY28">
        <v>750.00266055367695</v>
      </c>
      <c r="FZ28">
        <v>4226.3108652248202</v>
      </c>
      <c r="GA28">
        <v>0</v>
      </c>
      <c r="GB28">
        <v>248.117332744842</v>
      </c>
      <c r="GC28">
        <v>250.92667597001</v>
      </c>
      <c r="GD28">
        <v>3727.2668565099698</v>
      </c>
      <c r="GE28">
        <v>4226.3108652248202</v>
      </c>
      <c r="GF28">
        <v>90.213597750465198</v>
      </c>
      <c r="GG28">
        <v>120.1056673954</v>
      </c>
      <c r="GH28">
        <v>167.90146574418301</v>
      </c>
      <c r="GI28">
        <v>3848.09013433477</v>
      </c>
      <c r="GJ28">
        <v>0</v>
      </c>
      <c r="GK28">
        <v>4226.3108652248202</v>
      </c>
      <c r="GL28">
        <v>0</v>
      </c>
      <c r="GM28">
        <v>229.534420008365</v>
      </c>
      <c r="GN28">
        <v>746.42219260374497</v>
      </c>
      <c r="GO28">
        <v>725.22867652559296</v>
      </c>
      <c r="GP28">
        <v>2525.12557608712</v>
      </c>
      <c r="GQ28">
        <v>4226.3108652248202</v>
      </c>
      <c r="GR28">
        <v>0</v>
      </c>
      <c r="GS28">
        <v>1702.8974470650901</v>
      </c>
      <c r="GT28">
        <v>6270.4481789988904</v>
      </c>
      <c r="GU28">
        <v>157.77456963584601</v>
      </c>
      <c r="GV28">
        <v>2045.3795442688499</v>
      </c>
      <c r="GW28">
        <v>1211.96516178396</v>
      </c>
      <c r="GX28">
        <v>5737.7236414706003</v>
      </c>
      <c r="GY28">
        <v>17126.188543223201</v>
      </c>
      <c r="GZ28">
        <v>0</v>
      </c>
      <c r="HA28">
        <v>1894.34469185743</v>
      </c>
      <c r="HB28">
        <v>755.16532369592801</v>
      </c>
      <c r="HC28">
        <v>14476.678527669899</v>
      </c>
      <c r="HD28">
        <v>17126.188543223201</v>
      </c>
      <c r="HE28">
        <v>0</v>
      </c>
      <c r="HF28">
        <v>1126.2413311169501</v>
      </c>
      <c r="HG28">
        <v>3389.3654122769099</v>
      </c>
      <c r="HH28">
        <v>12610.581799829401</v>
      </c>
      <c r="HI28">
        <v>0</v>
      </c>
      <c r="HJ28">
        <v>17126.188543223201</v>
      </c>
      <c r="HK28">
        <v>0</v>
      </c>
      <c r="HL28">
        <v>3430.2702550112799</v>
      </c>
      <c r="HM28">
        <v>4045.7631426269099</v>
      </c>
      <c r="HN28">
        <v>2484.76725293343</v>
      </c>
      <c r="HO28">
        <v>7165.3878926516199</v>
      </c>
      <c r="HP28">
        <v>17126.188543223201</v>
      </c>
      <c r="HQ28">
        <v>0</v>
      </c>
      <c r="HR28">
        <v>2138.4950160551598</v>
      </c>
      <c r="HS28">
        <v>5199.8364729833402</v>
      </c>
      <c r="HT28">
        <v>0</v>
      </c>
      <c r="HU28">
        <v>6311.3425804769804</v>
      </c>
      <c r="HV28">
        <v>1285.73691865052</v>
      </c>
      <c r="HW28">
        <v>17835.6034978481</v>
      </c>
      <c r="HX28">
        <v>32771.014486014101</v>
      </c>
      <c r="HY28">
        <v>0</v>
      </c>
      <c r="HZ28">
        <v>2305.6930903729799</v>
      </c>
      <c r="IA28">
        <v>14033.7281574034</v>
      </c>
      <c r="IB28">
        <v>16431.5932382377</v>
      </c>
      <c r="IC28">
        <v>32771.014486014101</v>
      </c>
      <c r="ID28">
        <v>940.29915217499502</v>
      </c>
      <c r="IE28">
        <v>6276.6170240054798</v>
      </c>
      <c r="IF28">
        <v>8492.7251245582502</v>
      </c>
      <c r="IG28">
        <v>17061.373185275399</v>
      </c>
      <c r="IH28">
        <v>0</v>
      </c>
      <c r="II28">
        <v>32771.014486014101</v>
      </c>
      <c r="IJ28">
        <v>1933.7135944613301</v>
      </c>
      <c r="IK28">
        <v>7562.3539426560001</v>
      </c>
      <c r="IL28">
        <v>15022.0250477798</v>
      </c>
      <c r="IM28">
        <v>6296.8541342355302</v>
      </c>
      <c r="IN28">
        <v>1956.0677668814301</v>
      </c>
      <c r="IO28">
        <v>32771.014486014101</v>
      </c>
      <c r="IP28">
        <v>0</v>
      </c>
      <c r="IQ28">
        <v>131315.68228840901</v>
      </c>
      <c r="IR28">
        <v>22628.377466754198</v>
      </c>
      <c r="IS28">
        <v>19956.375035747202</v>
      </c>
      <c r="IT28">
        <v>222254.48184581101</v>
      </c>
      <c r="IU28">
        <v>1629.04134022225</v>
      </c>
      <c r="IV28">
        <v>91632.284739818206</v>
      </c>
      <c r="IW28">
        <v>489416.242716762</v>
      </c>
      <c r="IX28">
        <v>0</v>
      </c>
      <c r="IY28">
        <v>86213.449672491595</v>
      </c>
      <c r="IZ28">
        <v>50473.779344782401</v>
      </c>
      <c r="JA28">
        <v>352729.01369948901</v>
      </c>
      <c r="JB28">
        <v>489416.24271676299</v>
      </c>
      <c r="JC28">
        <v>10165.0718988602</v>
      </c>
      <c r="JD28">
        <v>62921.720329323398</v>
      </c>
      <c r="JE28">
        <v>207639.28813515801</v>
      </c>
      <c r="JF28">
        <v>208690.16235342101</v>
      </c>
      <c r="JG28">
        <v>0</v>
      </c>
      <c r="JH28">
        <v>489416.24271676299</v>
      </c>
      <c r="JI28">
        <v>86961.630783293906</v>
      </c>
      <c r="JJ28">
        <v>148451.73404927301</v>
      </c>
      <c r="JK28">
        <v>125614.078476532</v>
      </c>
      <c r="JL28">
        <v>25118.282953896702</v>
      </c>
      <c r="JM28">
        <v>103270.51645376701</v>
      </c>
      <c r="JN28">
        <v>489416.242716762</v>
      </c>
      <c r="JO28">
        <v>279.86004818784198</v>
      </c>
      <c r="JP28">
        <v>136140.71812851899</v>
      </c>
      <c r="JQ28">
        <v>38416.200851192203</v>
      </c>
      <c r="JR28">
        <v>20145.712663018399</v>
      </c>
      <c r="JS28">
        <v>230825.17646027799</v>
      </c>
      <c r="JT28">
        <v>5055.5686705640601</v>
      </c>
      <c r="JU28">
        <v>116029.45318149</v>
      </c>
      <c r="JV28">
        <v>546892.69000325003</v>
      </c>
      <c r="JW28">
        <v>0</v>
      </c>
      <c r="JX28">
        <v>90661.6047874668</v>
      </c>
      <c r="JY28">
        <v>65534.025738006501</v>
      </c>
      <c r="JZ28">
        <v>390697.059477776</v>
      </c>
      <c r="KA28">
        <v>546892.69000325003</v>
      </c>
      <c r="KB28">
        <v>11195.5846487857</v>
      </c>
      <c r="KC28">
        <v>70444.684351841206</v>
      </c>
      <c r="KD28">
        <v>219804.88347889099</v>
      </c>
      <c r="KE28">
        <v>244433.860571878</v>
      </c>
      <c r="KF28">
        <v>1013.67695185461</v>
      </c>
      <c r="KG28">
        <v>546892.69000325003</v>
      </c>
      <c r="KH28">
        <v>88895.344377755202</v>
      </c>
      <c r="KI28">
        <v>159683.4786642</v>
      </c>
      <c r="KJ28">
        <v>145690.79777341301</v>
      </c>
      <c r="KK28">
        <v>35168.8831751002</v>
      </c>
      <c r="KL28">
        <v>117454.18601278101</v>
      </c>
      <c r="KM28">
        <v>546892.69000325003</v>
      </c>
      <c r="KN28">
        <v>93294.494207096897</v>
      </c>
      <c r="KO28">
        <v>79</v>
      </c>
      <c r="KP28">
        <v>32</v>
      </c>
      <c r="KQ28">
        <v>169</v>
      </c>
      <c r="KR28">
        <v>3</v>
      </c>
      <c r="KS28">
        <v>3</v>
      </c>
      <c r="KT28">
        <v>13</v>
      </c>
      <c r="KU28">
        <v>2</v>
      </c>
      <c r="KV28">
        <v>301</v>
      </c>
      <c r="KW28">
        <v>0</v>
      </c>
      <c r="KX28">
        <v>0</v>
      </c>
      <c r="KY28">
        <v>1</v>
      </c>
      <c r="KZ28">
        <v>300</v>
      </c>
      <c r="LA28">
        <v>301</v>
      </c>
      <c r="LB28">
        <v>0</v>
      </c>
      <c r="LC28">
        <v>0</v>
      </c>
      <c r="LD28">
        <v>6</v>
      </c>
      <c r="LE28">
        <v>86</v>
      </c>
      <c r="LF28">
        <v>209</v>
      </c>
      <c r="LG28">
        <v>301</v>
      </c>
      <c r="LH28">
        <v>0</v>
      </c>
      <c r="LI28">
        <v>1</v>
      </c>
      <c r="LJ28">
        <v>8</v>
      </c>
      <c r="LK28">
        <v>26</v>
      </c>
      <c r="LL28">
        <v>266</v>
      </c>
      <c r="LM28">
        <v>301</v>
      </c>
      <c r="LN28">
        <v>0</v>
      </c>
      <c r="LO28">
        <v>9</v>
      </c>
      <c r="LP28">
        <v>42</v>
      </c>
      <c r="LQ28">
        <v>0</v>
      </c>
      <c r="LR28">
        <v>0</v>
      </c>
      <c r="LS28">
        <v>7</v>
      </c>
      <c r="LT28">
        <v>2</v>
      </c>
      <c r="LU28">
        <v>60</v>
      </c>
      <c r="LV28">
        <v>0</v>
      </c>
      <c r="LW28">
        <v>0</v>
      </c>
      <c r="LX28">
        <v>0</v>
      </c>
      <c r="LY28">
        <v>60</v>
      </c>
      <c r="LZ28">
        <v>60</v>
      </c>
      <c r="MA28">
        <v>0</v>
      </c>
      <c r="MB28">
        <v>0</v>
      </c>
      <c r="MC28">
        <v>3</v>
      </c>
      <c r="MD28">
        <v>52</v>
      </c>
      <c r="ME28">
        <v>5</v>
      </c>
      <c r="MF28">
        <v>60</v>
      </c>
      <c r="MG28">
        <v>0</v>
      </c>
      <c r="MH28">
        <v>0</v>
      </c>
      <c r="MI28">
        <v>8</v>
      </c>
      <c r="MJ28">
        <v>12</v>
      </c>
      <c r="MK28">
        <v>40</v>
      </c>
      <c r="ML28">
        <v>60</v>
      </c>
      <c r="MM28">
        <v>0</v>
      </c>
      <c r="MN28">
        <v>8</v>
      </c>
      <c r="MO28">
        <v>31</v>
      </c>
      <c r="MP28">
        <v>0</v>
      </c>
      <c r="MQ28">
        <v>4</v>
      </c>
      <c r="MR28">
        <v>10</v>
      </c>
      <c r="MS28">
        <v>9</v>
      </c>
      <c r="MT28">
        <v>62</v>
      </c>
      <c r="MU28">
        <v>0</v>
      </c>
      <c r="MV28">
        <v>4</v>
      </c>
      <c r="MW28">
        <v>3</v>
      </c>
      <c r="MX28">
        <v>55</v>
      </c>
      <c r="MY28">
        <v>62</v>
      </c>
      <c r="MZ28">
        <v>1</v>
      </c>
      <c r="NA28">
        <v>3</v>
      </c>
      <c r="NB28">
        <v>2</v>
      </c>
      <c r="NC28">
        <v>56</v>
      </c>
      <c r="ND28">
        <v>0</v>
      </c>
      <c r="NE28">
        <v>62</v>
      </c>
      <c r="NF28">
        <v>0</v>
      </c>
      <c r="NG28">
        <v>4</v>
      </c>
      <c r="NH28">
        <v>11</v>
      </c>
      <c r="NI28">
        <v>12</v>
      </c>
      <c r="NJ28">
        <v>35</v>
      </c>
      <c r="NK28">
        <v>62</v>
      </c>
      <c r="NL28">
        <v>0</v>
      </c>
      <c r="NM28">
        <v>4</v>
      </c>
      <c r="NN28">
        <v>19</v>
      </c>
      <c r="NO28">
        <v>1</v>
      </c>
      <c r="NP28">
        <v>6</v>
      </c>
      <c r="NQ28">
        <v>5</v>
      </c>
      <c r="NR28">
        <v>16</v>
      </c>
      <c r="NS28">
        <v>51</v>
      </c>
      <c r="NT28">
        <v>0</v>
      </c>
      <c r="NU28">
        <v>4</v>
      </c>
      <c r="NV28">
        <v>3</v>
      </c>
      <c r="NW28">
        <v>44</v>
      </c>
      <c r="NX28">
        <v>51</v>
      </c>
      <c r="NY28">
        <v>0</v>
      </c>
      <c r="NZ28">
        <v>4</v>
      </c>
      <c r="OA28">
        <v>10</v>
      </c>
      <c r="OB28">
        <v>37</v>
      </c>
      <c r="OC28">
        <v>0</v>
      </c>
      <c r="OD28">
        <v>51</v>
      </c>
      <c r="OE28">
        <v>0</v>
      </c>
      <c r="OF28">
        <v>11</v>
      </c>
      <c r="OG28">
        <v>12</v>
      </c>
      <c r="OH28">
        <v>8</v>
      </c>
      <c r="OI28">
        <v>20</v>
      </c>
      <c r="OJ28">
        <v>51</v>
      </c>
      <c r="OK28">
        <v>0</v>
      </c>
      <c r="OL28">
        <v>2</v>
      </c>
      <c r="OM28">
        <v>5</v>
      </c>
      <c r="ON28">
        <v>0</v>
      </c>
      <c r="OO28">
        <v>5</v>
      </c>
      <c r="OP28">
        <v>1</v>
      </c>
      <c r="OQ28">
        <v>17</v>
      </c>
      <c r="OR28">
        <v>30</v>
      </c>
      <c r="OS28">
        <v>0</v>
      </c>
      <c r="OT28">
        <v>2</v>
      </c>
      <c r="OU28">
        <v>13</v>
      </c>
      <c r="OV28">
        <v>15</v>
      </c>
      <c r="OW28">
        <v>30</v>
      </c>
      <c r="OX28">
        <v>1</v>
      </c>
      <c r="OY28">
        <v>6</v>
      </c>
      <c r="OZ28">
        <v>8</v>
      </c>
      <c r="PA28">
        <v>15</v>
      </c>
      <c r="PB28">
        <v>0</v>
      </c>
      <c r="PC28">
        <v>30</v>
      </c>
      <c r="PD28">
        <v>2</v>
      </c>
      <c r="PE28">
        <v>7</v>
      </c>
      <c r="PF28">
        <v>14</v>
      </c>
      <c r="PG28">
        <v>5</v>
      </c>
      <c r="PH28">
        <v>2</v>
      </c>
      <c r="PI28">
        <v>30</v>
      </c>
      <c r="PJ28">
        <v>0</v>
      </c>
      <c r="PK28">
        <v>13</v>
      </c>
      <c r="PL28">
        <v>6</v>
      </c>
      <c r="PM28">
        <v>5</v>
      </c>
      <c r="PN28">
        <v>24</v>
      </c>
      <c r="PO28">
        <v>1</v>
      </c>
      <c r="PP28">
        <v>15</v>
      </c>
      <c r="PQ28">
        <v>64</v>
      </c>
      <c r="PR28">
        <v>0</v>
      </c>
      <c r="PS28">
        <v>10</v>
      </c>
      <c r="PT28">
        <v>15</v>
      </c>
      <c r="PU28">
        <v>39</v>
      </c>
      <c r="PV28">
        <v>64</v>
      </c>
      <c r="PW28">
        <v>1</v>
      </c>
      <c r="PX28">
        <v>12</v>
      </c>
      <c r="PY28">
        <v>21</v>
      </c>
      <c r="PZ28">
        <v>30</v>
      </c>
      <c r="QA28">
        <v>0</v>
      </c>
      <c r="QB28">
        <v>64</v>
      </c>
      <c r="QC28">
        <v>5</v>
      </c>
      <c r="QD28">
        <v>20</v>
      </c>
      <c r="QE28">
        <v>20</v>
      </c>
      <c r="QF28">
        <v>7</v>
      </c>
      <c r="QG28">
        <v>12</v>
      </c>
      <c r="QH28">
        <v>64</v>
      </c>
      <c r="QI28">
        <v>79</v>
      </c>
      <c r="QJ28">
        <v>68</v>
      </c>
      <c r="QK28">
        <v>272</v>
      </c>
      <c r="QL28">
        <v>9</v>
      </c>
      <c r="QM28">
        <v>42</v>
      </c>
      <c r="QN28">
        <v>37</v>
      </c>
      <c r="QO28">
        <v>61</v>
      </c>
      <c r="QP28">
        <v>568</v>
      </c>
      <c r="QQ28">
        <v>0</v>
      </c>
      <c r="QR28">
        <v>20</v>
      </c>
      <c r="QS28">
        <v>35</v>
      </c>
      <c r="QT28">
        <v>513</v>
      </c>
      <c r="QU28">
        <v>568</v>
      </c>
      <c r="QV28">
        <v>3</v>
      </c>
      <c r="QW28">
        <v>25</v>
      </c>
      <c r="QX28">
        <v>50</v>
      </c>
      <c r="QY28">
        <v>276</v>
      </c>
      <c r="QZ28">
        <v>214</v>
      </c>
      <c r="RA28">
        <v>568</v>
      </c>
      <c r="RB28">
        <v>7</v>
      </c>
      <c r="RC28">
        <v>43</v>
      </c>
      <c r="RD28">
        <v>73</v>
      </c>
      <c r="RE28">
        <v>70</v>
      </c>
      <c r="RF28">
        <v>375</v>
      </c>
      <c r="RG28">
        <v>568</v>
      </c>
      <c r="RH28">
        <v>8849.2325435299408</v>
      </c>
      <c r="RI28">
        <v>0</v>
      </c>
      <c r="RJ28">
        <v>12.0726715046736</v>
      </c>
      <c r="RK28">
        <v>0</v>
      </c>
      <c r="RL28">
        <v>0</v>
      </c>
      <c r="RM28">
        <v>0</v>
      </c>
      <c r="RN28">
        <v>0</v>
      </c>
      <c r="RO28">
        <v>1249.8167381532</v>
      </c>
      <c r="RP28">
        <v>65.136364053121895</v>
      </c>
      <c r="RQ28">
        <v>286.40600000000001</v>
      </c>
      <c r="RR28">
        <v>189.5</v>
      </c>
      <c r="RS28">
        <v>0.7</v>
      </c>
      <c r="RT28">
        <v>190.2</v>
      </c>
      <c r="RU28">
        <v>0.74400000000000011</v>
      </c>
      <c r="RV28">
        <v>83.5</v>
      </c>
      <c r="RW28">
        <v>6</v>
      </c>
      <c r="RX28">
        <v>89.5</v>
      </c>
      <c r="RY28">
        <v>1583</v>
      </c>
      <c r="RZ28">
        <v>1169</v>
      </c>
      <c r="SA28">
        <v>2049</v>
      </c>
      <c r="SB28">
        <v>4801</v>
      </c>
      <c r="SC28">
        <v>37830628</v>
      </c>
      <c r="SD28">
        <v>0</v>
      </c>
      <c r="SE28">
        <v>5</v>
      </c>
      <c r="SF28">
        <v>4373</v>
      </c>
      <c r="SG28">
        <v>4378</v>
      </c>
      <c r="SH28">
        <v>70857</v>
      </c>
      <c r="SI28">
        <v>0.27900000000000003</v>
      </c>
      <c r="SJ28">
        <v>8.8000000000000005E-3</v>
      </c>
      <c r="SK28">
        <v>5.5599999999999997E-2</v>
      </c>
      <c r="SL28">
        <v>0.37480000000000002</v>
      </c>
      <c r="SM28">
        <v>0.55689999999999995</v>
      </c>
      <c r="SN28">
        <v>0</v>
      </c>
      <c r="SP28">
        <v>0</v>
      </c>
      <c r="SQ28">
        <v>0</v>
      </c>
      <c r="SR28">
        <v>0.99609999999999999</v>
      </c>
      <c r="SS28">
        <v>0</v>
      </c>
      <c r="ST28">
        <v>0</v>
      </c>
      <c r="SU28">
        <v>0</v>
      </c>
      <c r="SV28">
        <v>0.79979999999999896</v>
      </c>
      <c r="SW28">
        <v>0.13320000000000001</v>
      </c>
      <c r="SX28">
        <v>0.93300000000000016</v>
      </c>
      <c r="SY28">
        <v>3.8999999999999894E-3</v>
      </c>
      <c r="SZ28">
        <v>0</v>
      </c>
      <c r="TA28">
        <v>0</v>
      </c>
      <c r="TB28">
        <v>0</v>
      </c>
      <c r="TC28">
        <v>0</v>
      </c>
      <c r="TE28">
        <v>0</v>
      </c>
      <c r="TF28">
        <v>0</v>
      </c>
      <c r="TG28">
        <v>3.8999999999999894E-3</v>
      </c>
      <c r="TH28">
        <v>0</v>
      </c>
      <c r="TI28">
        <v>0</v>
      </c>
      <c r="TJ28">
        <v>6.7000000000000004E-2</v>
      </c>
      <c r="TK28">
        <v>0</v>
      </c>
      <c r="TL28">
        <v>0</v>
      </c>
      <c r="TM28">
        <v>6.7000000000000004E-2</v>
      </c>
      <c r="TN28">
        <v>456157.80021999998</v>
      </c>
      <c r="TO28">
        <v>81697.027214227899</v>
      </c>
      <c r="TP28">
        <v>537854.82743422803</v>
      </c>
      <c r="TQ28">
        <v>2032.9502669999999</v>
      </c>
      <c r="TR28">
        <v>31</v>
      </c>
      <c r="TS28">
        <v>629</v>
      </c>
      <c r="TT28">
        <v>0</v>
      </c>
      <c r="TU28">
        <v>1836</v>
      </c>
      <c r="TV28">
        <v>516</v>
      </c>
      <c r="TW28">
        <v>8041829.2300000004</v>
      </c>
      <c r="TX28">
        <v>0.38107794830818498</v>
      </c>
      <c r="TY28">
        <v>8.4120898324099594E-2</v>
      </c>
      <c r="TZ28">
        <v>1795.2237713961299</v>
      </c>
      <c r="UA28">
        <v>7.0566860909654796</v>
      </c>
      <c r="UB28">
        <v>51.036799488370399</v>
      </c>
      <c r="UC28">
        <v>7312199.5444</v>
      </c>
      <c r="UD28">
        <v>15.610926889515801</v>
      </c>
      <c r="UE28">
        <v>15.1180927880644</v>
      </c>
    </row>
    <row r="29" spans="1:583">
      <c r="A29" t="str">
        <v>NWT19</v>
      </c>
      <c r="B29" s="1" t="s">
        <v>13</v>
      </c>
      <c r="C29" s="1" t="s">
        <v>8</v>
      </c>
      <c r="D29" s="1">
        <v>0.97917319135609104</v>
      </c>
      <c r="E29">
        <v>7.5423044946213196</v>
      </c>
      <c r="F29">
        <v>-6.4060527931507905E-2</v>
      </c>
      <c r="G29">
        <v>3.8123912285816299</v>
      </c>
      <c r="H29">
        <v>0</v>
      </c>
      <c r="I29">
        <v>78.495098390400003</v>
      </c>
      <c r="J29">
        <v>0</v>
      </c>
      <c r="K29">
        <v>43.574680536868399</v>
      </c>
      <c r="L29">
        <v>0</v>
      </c>
      <c r="M29">
        <v>18.911345504322899</v>
      </c>
      <c r="N29">
        <v>39.4642861263805</v>
      </c>
      <c r="O29">
        <v>-0.111671261652076</v>
      </c>
      <c r="P29">
        <v>5.3245765413925099</v>
      </c>
      <c r="Q29">
        <v>0</v>
      </c>
      <c r="R29">
        <v>0</v>
      </c>
      <c r="S29">
        <v>0</v>
      </c>
      <c r="T29">
        <v>60.824504828466601</v>
      </c>
      <c r="U29">
        <v>0</v>
      </c>
      <c r="V29">
        <v>110.73136247552</v>
      </c>
      <c r="W29">
        <v>8.9272735558364198E-3</v>
      </c>
      <c r="X29">
        <v>0</v>
      </c>
      <c r="Y29">
        <v>0</v>
      </c>
      <c r="Z29">
        <v>0</v>
      </c>
      <c r="AA29">
        <v>0</v>
      </c>
      <c r="AB29">
        <v>0</v>
      </c>
      <c r="AC29">
        <v>9.0094660976632106</v>
      </c>
      <c r="AD29">
        <v>0</v>
      </c>
      <c r="AE29">
        <v>0</v>
      </c>
      <c r="AF29">
        <v>-4.92402263760391</v>
      </c>
      <c r="AG29">
        <v>-9.0174690173128393</v>
      </c>
      <c r="AH29">
        <v>0.26686172000791097</v>
      </c>
      <c r="AI29">
        <v>0</v>
      </c>
      <c r="AJ29">
        <v>2.1924699999999998E-2</v>
      </c>
      <c r="AK29">
        <v>0</v>
      </c>
      <c r="AL29">
        <v>32.965932183983902</v>
      </c>
      <c r="AM29">
        <v>0</v>
      </c>
      <c r="AN29">
        <v>33.8983857268001</v>
      </c>
      <c r="AO29">
        <v>1.80580225263158E-2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8.7020709195477295</v>
      </c>
      <c r="AV29">
        <v>0</v>
      </c>
      <c r="AW29">
        <v>0.76170357149994405</v>
      </c>
      <c r="AX29">
        <v>42.109553279480103</v>
      </c>
      <c r="AY29">
        <v>-9.1932008068964208</v>
      </c>
      <c r="AZ29">
        <v>9.4038294899820496</v>
      </c>
      <c r="BA29">
        <v>0</v>
      </c>
      <c r="BB29">
        <v>78.517023090400002</v>
      </c>
      <c r="BC29">
        <v>0</v>
      </c>
      <c r="BD29">
        <v>155.07665456653001</v>
      </c>
      <c r="BE29">
        <v>0</v>
      </c>
      <c r="BF29">
        <v>164.302797278143</v>
      </c>
      <c r="BG29">
        <v>1.1439999999999999</v>
      </c>
      <c r="BH29">
        <v>0</v>
      </c>
      <c r="BI29">
        <v>2.5739078664789998</v>
      </c>
      <c r="BJ29">
        <v>2.5504506982000001</v>
      </c>
      <c r="BK29">
        <v>2.117936924351</v>
      </c>
      <c r="BL29">
        <v>20.01403006</v>
      </c>
      <c r="BM29">
        <v>0</v>
      </c>
      <c r="BN29">
        <v>6.0449069208016004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2.5739078664789998</v>
      </c>
      <c r="CD29">
        <v>8.5953576190016108</v>
      </c>
      <c r="CE29">
        <v>2.117936924351</v>
      </c>
      <c r="CF29">
        <v>20.01403006</v>
      </c>
      <c r="CG29">
        <v>0.99588887256109404</v>
      </c>
      <c r="CH29">
        <v>0</v>
      </c>
      <c r="CI29">
        <v>0</v>
      </c>
      <c r="CJ29">
        <v>0.99588887256109404</v>
      </c>
      <c r="CK29">
        <v>0</v>
      </c>
      <c r="CL29">
        <v>0</v>
      </c>
      <c r="CM29">
        <v>1.5275579656604401</v>
      </c>
      <c r="CN29">
        <v>1.5275579656604401</v>
      </c>
      <c r="CO29">
        <v>30.893000000000001</v>
      </c>
      <c r="CP29">
        <v>0.873</v>
      </c>
      <c r="CQ29">
        <v>1636.67</v>
      </c>
      <c r="CR29">
        <v>1289.355</v>
      </c>
      <c r="CS29">
        <v>2926.0250000000001</v>
      </c>
      <c r="CT29">
        <v>13.638999999999999</v>
      </c>
      <c r="CU29">
        <v>127.78700000000001</v>
      </c>
      <c r="CV29">
        <v>141.42599999999999</v>
      </c>
      <c r="CW29">
        <v>274.58199999999999</v>
      </c>
      <c r="CX29">
        <v>3342.0329999999999</v>
      </c>
      <c r="CY29">
        <v>7258.73866556952</v>
      </c>
      <c r="CZ29">
        <v>343.85586529456202</v>
      </c>
      <c r="DA29">
        <v>98317</v>
      </c>
      <c r="DB29">
        <v>2664</v>
      </c>
      <c r="DC29">
        <v>21865</v>
      </c>
      <c r="DD29">
        <v>555</v>
      </c>
      <c r="DE29">
        <v>62</v>
      </c>
      <c r="DF29">
        <v>2061</v>
      </c>
      <c r="DG29">
        <v>590</v>
      </c>
      <c r="DH29">
        <v>193</v>
      </c>
      <c r="DI29">
        <v>967</v>
      </c>
      <c r="DJ29">
        <v>43054.57</v>
      </c>
      <c r="DK29">
        <v>1082758.66624856</v>
      </c>
      <c r="DL29">
        <v>25.305</v>
      </c>
      <c r="DM29">
        <v>0.152</v>
      </c>
      <c r="DN29">
        <v>7239</v>
      </c>
      <c r="DO29">
        <v>10555</v>
      </c>
      <c r="DP29">
        <v>22748</v>
      </c>
      <c r="DQ29">
        <v>1019</v>
      </c>
      <c r="DR29">
        <v>364</v>
      </c>
      <c r="DS29">
        <v>41925</v>
      </c>
      <c r="DT29">
        <v>36565</v>
      </c>
      <c r="DU29">
        <v>236.50436628965099</v>
      </c>
      <c r="DV29">
        <v>184.83323080152601</v>
      </c>
      <c r="DW29">
        <v>1100.0422116387299</v>
      </c>
      <c r="DX29">
        <v>18.939965871344</v>
      </c>
      <c r="DY29">
        <v>45.178396763697698</v>
      </c>
      <c r="DZ29">
        <v>122.291653182819</v>
      </c>
      <c r="EA29">
        <v>35.2046174517439</v>
      </c>
      <c r="EB29">
        <v>1742.9944419995099</v>
      </c>
      <c r="EC29">
        <v>0</v>
      </c>
      <c r="ED29">
        <v>0</v>
      </c>
      <c r="EE29">
        <v>20.355895668511199</v>
      </c>
      <c r="EF29">
        <v>1722.638546331</v>
      </c>
      <c r="EG29">
        <v>1742.9944419995099</v>
      </c>
      <c r="EH29">
        <v>0</v>
      </c>
      <c r="EI29">
        <v>0</v>
      </c>
      <c r="EJ29">
        <v>56.378845252871898</v>
      </c>
      <c r="EK29">
        <v>762.522849648837</v>
      </c>
      <c r="EL29">
        <v>924.09274709779697</v>
      </c>
      <c r="EM29">
        <v>1742.9944419995099</v>
      </c>
      <c r="EN29">
        <v>0</v>
      </c>
      <c r="EO29">
        <v>9.7165854628729509</v>
      </c>
      <c r="EP29">
        <v>73.223493941713798</v>
      </c>
      <c r="EQ29">
        <v>236.16061038166399</v>
      </c>
      <c r="ER29">
        <v>1423.8937522132601</v>
      </c>
      <c r="ES29">
        <v>1742.9944419995099</v>
      </c>
      <c r="ET29">
        <v>0</v>
      </c>
      <c r="EU29">
        <v>199.58432927843501</v>
      </c>
      <c r="EV29">
        <v>1049.25729300223</v>
      </c>
      <c r="EW29">
        <v>20.287956131023599</v>
      </c>
      <c r="EX29">
        <v>0</v>
      </c>
      <c r="EY29">
        <v>223.06657196483201</v>
      </c>
      <c r="EZ29">
        <v>56.496695864582001</v>
      </c>
      <c r="FA29">
        <v>1548.6928462410999</v>
      </c>
      <c r="FB29">
        <v>0</v>
      </c>
      <c r="FC29">
        <v>0</v>
      </c>
      <c r="FD29">
        <v>0</v>
      </c>
      <c r="FE29">
        <v>1548.6928462410999</v>
      </c>
      <c r="FF29">
        <v>1548.6928462410999</v>
      </c>
      <c r="FG29">
        <v>0</v>
      </c>
      <c r="FH29">
        <v>0</v>
      </c>
      <c r="FI29">
        <v>67.769693333626805</v>
      </c>
      <c r="FJ29">
        <v>1384.1463632867601</v>
      </c>
      <c r="FK29">
        <v>96.776789620715405</v>
      </c>
      <c r="FL29">
        <v>1548.6928462410999</v>
      </c>
      <c r="FM29">
        <v>0</v>
      </c>
      <c r="FN29">
        <v>0</v>
      </c>
      <c r="FO29">
        <v>134.98927893199499</v>
      </c>
      <c r="FP29">
        <v>322.330067404359</v>
      </c>
      <c r="FQ29">
        <v>1091.3734999047499</v>
      </c>
      <c r="FR29">
        <v>1548.6928462410999</v>
      </c>
      <c r="FS29">
        <v>0</v>
      </c>
      <c r="FT29">
        <v>490.50908690893402</v>
      </c>
      <c r="FU29">
        <v>2192.44214703241</v>
      </c>
      <c r="FV29">
        <v>0</v>
      </c>
      <c r="FW29">
        <v>197.73531355379501</v>
      </c>
      <c r="FX29">
        <v>572.57462932424698</v>
      </c>
      <c r="FY29">
        <v>766.72362225456902</v>
      </c>
      <c r="FZ29">
        <v>4219.9847990739499</v>
      </c>
      <c r="GA29">
        <v>0</v>
      </c>
      <c r="GB29">
        <v>259.56034276209402</v>
      </c>
      <c r="GC29">
        <v>135.86054017926199</v>
      </c>
      <c r="GD29">
        <v>3824.5639161325998</v>
      </c>
      <c r="GE29">
        <v>4219.9847990739499</v>
      </c>
      <c r="GF29">
        <v>92.554466412476799</v>
      </c>
      <c r="GG29">
        <v>118.819935267765</v>
      </c>
      <c r="GH29">
        <v>262.74605236723801</v>
      </c>
      <c r="GI29">
        <v>3745.8643450264699</v>
      </c>
      <c r="GJ29">
        <v>0</v>
      </c>
      <c r="GK29">
        <v>4219.9847990739499</v>
      </c>
      <c r="GL29">
        <v>0</v>
      </c>
      <c r="GM29">
        <v>230.687371081105</v>
      </c>
      <c r="GN29">
        <v>912.12465182696201</v>
      </c>
      <c r="GO29">
        <v>740.90355243874603</v>
      </c>
      <c r="GP29">
        <v>2336.2692237271399</v>
      </c>
      <c r="GQ29">
        <v>4219.9847990739499</v>
      </c>
      <c r="GR29">
        <v>0</v>
      </c>
      <c r="GS29">
        <v>1373.8150623045401</v>
      </c>
      <c r="GT29">
        <v>6574.8644165474198</v>
      </c>
      <c r="GU29">
        <v>159.32978486557201</v>
      </c>
      <c r="GV29">
        <v>2450.3201294321898</v>
      </c>
      <c r="GW29">
        <v>1500.5559777672199</v>
      </c>
      <c r="GX29">
        <v>5252.3027867696601</v>
      </c>
      <c r="GY29">
        <v>17311.1881576866</v>
      </c>
      <c r="GZ29">
        <v>221.224800283772</v>
      </c>
      <c r="HA29">
        <v>1046.05899374258</v>
      </c>
      <c r="HB29">
        <v>1021.7475727586</v>
      </c>
      <c r="HC29">
        <v>15022.156790901599</v>
      </c>
      <c r="HD29">
        <v>17311.1881576866</v>
      </c>
      <c r="HE29">
        <v>0</v>
      </c>
      <c r="HF29">
        <v>1159.50287762072</v>
      </c>
      <c r="HG29">
        <v>3392.4776647594099</v>
      </c>
      <c r="HH29">
        <v>12759.207615306501</v>
      </c>
      <c r="HI29">
        <v>0</v>
      </c>
      <c r="HJ29">
        <v>17311.1881576866</v>
      </c>
      <c r="HK29">
        <v>481.83381391754801</v>
      </c>
      <c r="HL29">
        <v>2980.9654423889201</v>
      </c>
      <c r="HM29">
        <v>3444.86165426052</v>
      </c>
      <c r="HN29">
        <v>2618.2995616190701</v>
      </c>
      <c r="HO29">
        <v>7785.2276855005402</v>
      </c>
      <c r="HP29">
        <v>17311.1881576866</v>
      </c>
      <c r="HQ29">
        <v>0</v>
      </c>
      <c r="HR29">
        <v>1883.3469689671001</v>
      </c>
      <c r="HS29">
        <v>1526.1247327253</v>
      </c>
      <c r="HT29">
        <v>0</v>
      </c>
      <c r="HU29">
        <v>6332.7235938167796</v>
      </c>
      <c r="HV29">
        <v>1293.65181580288</v>
      </c>
      <c r="HW29">
        <v>21596.441793558301</v>
      </c>
      <c r="HX29">
        <v>32632.288904870398</v>
      </c>
      <c r="HY29">
        <v>776.21024655758595</v>
      </c>
      <c r="HZ29">
        <v>3442.12251409697</v>
      </c>
      <c r="IA29">
        <v>14927.523831238401</v>
      </c>
      <c r="IB29">
        <v>13486.4323129774</v>
      </c>
      <c r="IC29">
        <v>32632.288904870398</v>
      </c>
      <c r="ID29">
        <v>929.06687201554098</v>
      </c>
      <c r="IE29">
        <v>6161.96624194797</v>
      </c>
      <c r="IF29">
        <v>8491.7586908359099</v>
      </c>
      <c r="IG29">
        <v>17049.497100070901</v>
      </c>
      <c r="IH29">
        <v>0</v>
      </c>
      <c r="II29">
        <v>32632.288904870398</v>
      </c>
      <c r="IJ29">
        <v>1933.0016153655599</v>
      </c>
      <c r="IK29">
        <v>7455.6180577508503</v>
      </c>
      <c r="IL29">
        <v>15820.7712491775</v>
      </c>
      <c r="IM29">
        <v>6217.8448602292001</v>
      </c>
      <c r="IN29">
        <v>1205.0531223472301</v>
      </c>
      <c r="IO29">
        <v>32632.288904870398</v>
      </c>
      <c r="IP29">
        <v>0</v>
      </c>
      <c r="IQ29">
        <v>130987.52255054501</v>
      </c>
      <c r="IR29">
        <v>19798.825352722099</v>
      </c>
      <c r="IS29">
        <v>20633.178351980099</v>
      </c>
      <c r="IT29">
        <v>225318.51932022499</v>
      </c>
      <c r="IU29">
        <v>1620.8186325366501</v>
      </c>
      <c r="IV29">
        <v>94467.438045539893</v>
      </c>
      <c r="IW29">
        <v>492826.30225354899</v>
      </c>
      <c r="IX29">
        <v>0</v>
      </c>
      <c r="IY29">
        <v>102508.132483286</v>
      </c>
      <c r="IZ29">
        <v>58845.450369589802</v>
      </c>
      <c r="JA29">
        <v>331472.719400673</v>
      </c>
      <c r="JB29">
        <v>492826.30225354899</v>
      </c>
      <c r="JC29">
        <v>10402.649941956301</v>
      </c>
      <c r="JD29">
        <v>63345.904798909498</v>
      </c>
      <c r="JE29">
        <v>210743.900828429</v>
      </c>
      <c r="JF29">
        <v>208333.84668425401</v>
      </c>
      <c r="JG29">
        <v>0</v>
      </c>
      <c r="JH29">
        <v>492826.30225354899</v>
      </c>
      <c r="JI29">
        <v>90565.567291106505</v>
      </c>
      <c r="JJ29">
        <v>152433.451027462</v>
      </c>
      <c r="JK29">
        <v>125249.738945941</v>
      </c>
      <c r="JL29">
        <v>22669.212318092399</v>
      </c>
      <c r="JM29">
        <v>101908.33267094599</v>
      </c>
      <c r="JN29">
        <v>492826.30225354899</v>
      </c>
      <c r="JO29">
        <v>236.50436628965099</v>
      </c>
      <c r="JP29">
        <v>135119.611228806</v>
      </c>
      <c r="JQ29">
        <v>32241.5561536682</v>
      </c>
      <c r="JR29">
        <v>20831.736058848099</v>
      </c>
      <c r="JS29">
        <v>234344.47675379101</v>
      </c>
      <c r="JT29">
        <v>5332.9592805786497</v>
      </c>
      <c r="JU29">
        <v>122174.607561439</v>
      </c>
      <c r="JV29">
        <v>550281.45140341995</v>
      </c>
      <c r="JW29">
        <v>997.43504684135803</v>
      </c>
      <c r="JX29">
        <v>107255.874333887</v>
      </c>
      <c r="JY29">
        <v>74950.938209434593</v>
      </c>
      <c r="JZ29">
        <v>367077.20381325699</v>
      </c>
      <c r="KA29">
        <v>550281.45140341995</v>
      </c>
      <c r="KB29">
        <v>11424.271280384301</v>
      </c>
      <c r="KC29">
        <v>70786.193853745906</v>
      </c>
      <c r="KD29">
        <v>223015.03177497801</v>
      </c>
      <c r="KE29">
        <v>244035.08495759399</v>
      </c>
      <c r="KF29">
        <v>1020.8695367185099</v>
      </c>
      <c r="KG29">
        <v>550281.45140341995</v>
      </c>
      <c r="KH29">
        <v>92980.402720389597</v>
      </c>
      <c r="KI29">
        <v>163110.438484146</v>
      </c>
      <c r="KJ29">
        <v>145635.70927408</v>
      </c>
      <c r="KK29">
        <v>32804.7509701655</v>
      </c>
      <c r="KL29">
        <v>115750.149954639</v>
      </c>
      <c r="KM29">
        <v>550281.45140341995</v>
      </c>
      <c r="KN29">
        <v>94104.025259050701</v>
      </c>
      <c r="KO29">
        <v>72</v>
      </c>
      <c r="KP29">
        <v>30</v>
      </c>
      <c r="KQ29">
        <v>179</v>
      </c>
      <c r="KR29">
        <v>3</v>
      </c>
      <c r="KS29">
        <v>3</v>
      </c>
      <c r="KT29">
        <v>12</v>
      </c>
      <c r="KU29">
        <v>3</v>
      </c>
      <c r="KV29">
        <v>302</v>
      </c>
      <c r="KW29">
        <v>0</v>
      </c>
      <c r="KX29">
        <v>0</v>
      </c>
      <c r="KY29">
        <v>1</v>
      </c>
      <c r="KZ29">
        <v>301</v>
      </c>
      <c r="LA29">
        <v>302</v>
      </c>
      <c r="LB29">
        <v>0</v>
      </c>
      <c r="LC29">
        <v>0</v>
      </c>
      <c r="LD29">
        <v>6</v>
      </c>
      <c r="LE29">
        <v>86</v>
      </c>
      <c r="LF29">
        <v>210</v>
      </c>
      <c r="LG29">
        <v>302</v>
      </c>
      <c r="LH29">
        <v>0</v>
      </c>
      <c r="LI29">
        <v>1</v>
      </c>
      <c r="LJ29">
        <v>7</v>
      </c>
      <c r="LK29">
        <v>27</v>
      </c>
      <c r="LL29">
        <v>267</v>
      </c>
      <c r="LM29">
        <v>302</v>
      </c>
      <c r="LN29">
        <v>0</v>
      </c>
      <c r="LO29">
        <v>8</v>
      </c>
      <c r="LP29">
        <v>41</v>
      </c>
      <c r="LQ29">
        <v>1</v>
      </c>
      <c r="LR29">
        <v>0</v>
      </c>
      <c r="LS29">
        <v>6</v>
      </c>
      <c r="LT29">
        <v>2</v>
      </c>
      <c r="LU29">
        <v>58</v>
      </c>
      <c r="LV29">
        <v>0</v>
      </c>
      <c r="LW29">
        <v>0</v>
      </c>
      <c r="LX29">
        <v>0</v>
      </c>
      <c r="LY29">
        <v>58</v>
      </c>
      <c r="LZ29">
        <v>58</v>
      </c>
      <c r="MA29">
        <v>0</v>
      </c>
      <c r="MB29">
        <v>0</v>
      </c>
      <c r="MC29">
        <v>3</v>
      </c>
      <c r="MD29">
        <v>50</v>
      </c>
      <c r="ME29">
        <v>5</v>
      </c>
      <c r="MF29">
        <v>58</v>
      </c>
      <c r="MG29">
        <v>0</v>
      </c>
      <c r="MH29">
        <v>0</v>
      </c>
      <c r="MI29">
        <v>6</v>
      </c>
      <c r="MJ29">
        <v>12</v>
      </c>
      <c r="MK29">
        <v>40</v>
      </c>
      <c r="ML29">
        <v>58</v>
      </c>
      <c r="MM29">
        <v>0</v>
      </c>
      <c r="MN29">
        <v>9</v>
      </c>
      <c r="MO29">
        <v>31</v>
      </c>
      <c r="MP29">
        <v>0</v>
      </c>
      <c r="MQ29">
        <v>3</v>
      </c>
      <c r="MR29">
        <v>10</v>
      </c>
      <c r="MS29">
        <v>10</v>
      </c>
      <c r="MT29">
        <v>63</v>
      </c>
      <c r="MU29">
        <v>0</v>
      </c>
      <c r="MV29">
        <v>4</v>
      </c>
      <c r="MW29">
        <v>2</v>
      </c>
      <c r="MX29">
        <v>57</v>
      </c>
      <c r="MY29">
        <v>63</v>
      </c>
      <c r="MZ29">
        <v>1</v>
      </c>
      <c r="NA29">
        <v>3</v>
      </c>
      <c r="NB29">
        <v>3</v>
      </c>
      <c r="NC29">
        <v>56</v>
      </c>
      <c r="ND29">
        <v>0</v>
      </c>
      <c r="NE29">
        <v>63</v>
      </c>
      <c r="NF29">
        <v>0</v>
      </c>
      <c r="NG29">
        <v>4</v>
      </c>
      <c r="NH29">
        <v>14</v>
      </c>
      <c r="NI29">
        <v>12</v>
      </c>
      <c r="NJ29">
        <v>33</v>
      </c>
      <c r="NK29">
        <v>63</v>
      </c>
      <c r="NL29">
        <v>0</v>
      </c>
      <c r="NM29">
        <v>3</v>
      </c>
      <c r="NN29">
        <v>20</v>
      </c>
      <c r="NO29">
        <v>1</v>
      </c>
      <c r="NP29">
        <v>7</v>
      </c>
      <c r="NQ29">
        <v>5</v>
      </c>
      <c r="NR29">
        <v>16</v>
      </c>
      <c r="NS29">
        <v>52</v>
      </c>
      <c r="NT29">
        <v>1</v>
      </c>
      <c r="NU29">
        <v>2</v>
      </c>
      <c r="NV29">
        <v>4</v>
      </c>
      <c r="NW29">
        <v>45</v>
      </c>
      <c r="NX29">
        <v>52</v>
      </c>
      <c r="NY29">
        <v>0</v>
      </c>
      <c r="NZ29">
        <v>4</v>
      </c>
      <c r="OA29">
        <v>10</v>
      </c>
      <c r="OB29">
        <v>38</v>
      </c>
      <c r="OC29">
        <v>0</v>
      </c>
      <c r="OD29">
        <v>52</v>
      </c>
      <c r="OE29">
        <v>1</v>
      </c>
      <c r="OF29">
        <v>10</v>
      </c>
      <c r="OG29">
        <v>11</v>
      </c>
      <c r="OH29">
        <v>8</v>
      </c>
      <c r="OI29">
        <v>22</v>
      </c>
      <c r="OJ29">
        <v>52</v>
      </c>
      <c r="OK29">
        <v>0</v>
      </c>
      <c r="OL29">
        <v>2</v>
      </c>
      <c r="OM29">
        <v>1</v>
      </c>
      <c r="ON29">
        <v>0</v>
      </c>
      <c r="OO29">
        <v>5</v>
      </c>
      <c r="OP29">
        <v>1</v>
      </c>
      <c r="OQ29">
        <v>21</v>
      </c>
      <c r="OR29">
        <v>30</v>
      </c>
      <c r="OS29">
        <v>1</v>
      </c>
      <c r="OT29">
        <v>3</v>
      </c>
      <c r="OU29">
        <v>14</v>
      </c>
      <c r="OV29">
        <v>12</v>
      </c>
      <c r="OW29">
        <v>30</v>
      </c>
      <c r="OX29">
        <v>1</v>
      </c>
      <c r="OY29">
        <v>6</v>
      </c>
      <c r="OZ29">
        <v>8</v>
      </c>
      <c r="PA29">
        <v>15</v>
      </c>
      <c r="PB29">
        <v>0</v>
      </c>
      <c r="PC29">
        <v>30</v>
      </c>
      <c r="PD29">
        <v>2</v>
      </c>
      <c r="PE29">
        <v>7</v>
      </c>
      <c r="PF29">
        <v>15</v>
      </c>
      <c r="PG29">
        <v>5</v>
      </c>
      <c r="PH29">
        <v>1</v>
      </c>
      <c r="PI29">
        <v>30</v>
      </c>
      <c r="PJ29">
        <v>0</v>
      </c>
      <c r="PK29">
        <v>13</v>
      </c>
      <c r="PL29">
        <v>5</v>
      </c>
      <c r="PM29">
        <v>5</v>
      </c>
      <c r="PN29">
        <v>24</v>
      </c>
      <c r="PO29">
        <v>1</v>
      </c>
      <c r="PP29">
        <v>16</v>
      </c>
      <c r="PQ29">
        <v>64</v>
      </c>
      <c r="PR29">
        <v>0</v>
      </c>
      <c r="PS29">
        <v>11</v>
      </c>
      <c r="PT29">
        <v>17</v>
      </c>
      <c r="PU29">
        <v>36</v>
      </c>
      <c r="PV29">
        <v>64</v>
      </c>
      <c r="PW29">
        <v>1</v>
      </c>
      <c r="PX29">
        <v>12</v>
      </c>
      <c r="PY29">
        <v>21</v>
      </c>
      <c r="PZ29">
        <v>30</v>
      </c>
      <c r="QA29">
        <v>0</v>
      </c>
      <c r="QB29">
        <v>64</v>
      </c>
      <c r="QC29">
        <v>5</v>
      </c>
      <c r="QD29">
        <v>21</v>
      </c>
      <c r="QE29">
        <v>20</v>
      </c>
      <c r="QF29">
        <v>6</v>
      </c>
      <c r="QG29">
        <v>12</v>
      </c>
      <c r="QH29">
        <v>64</v>
      </c>
      <c r="QI29">
        <v>72</v>
      </c>
      <c r="QJ29">
        <v>65</v>
      </c>
      <c r="QK29">
        <v>277</v>
      </c>
      <c r="QL29">
        <v>10</v>
      </c>
      <c r="QM29">
        <v>42</v>
      </c>
      <c r="QN29">
        <v>35</v>
      </c>
      <c r="QO29">
        <v>68</v>
      </c>
      <c r="QP29">
        <v>569</v>
      </c>
      <c r="QQ29">
        <v>2</v>
      </c>
      <c r="QR29">
        <v>20</v>
      </c>
      <c r="QS29">
        <v>38</v>
      </c>
      <c r="QT29">
        <v>509</v>
      </c>
      <c r="QU29">
        <v>569</v>
      </c>
      <c r="QV29">
        <v>3</v>
      </c>
      <c r="QW29">
        <v>25</v>
      </c>
      <c r="QX29">
        <v>51</v>
      </c>
      <c r="QY29">
        <v>275</v>
      </c>
      <c r="QZ29">
        <v>215</v>
      </c>
      <c r="RA29">
        <v>569</v>
      </c>
      <c r="RB29">
        <v>8</v>
      </c>
      <c r="RC29">
        <v>43</v>
      </c>
      <c r="RD29">
        <v>73</v>
      </c>
      <c r="RE29">
        <v>70</v>
      </c>
      <c r="RF29">
        <v>375</v>
      </c>
      <c r="RG29">
        <v>569</v>
      </c>
      <c r="RH29">
        <v>8918.8015970201104</v>
      </c>
      <c r="RI29">
        <v>0</v>
      </c>
      <c r="RJ29">
        <v>390.49700000000001</v>
      </c>
      <c r="RK29">
        <v>177.61099999999999</v>
      </c>
      <c r="RL29">
        <v>0</v>
      </c>
      <c r="RM29">
        <v>0</v>
      </c>
      <c r="RN29">
        <v>0</v>
      </c>
      <c r="RO29">
        <v>74.394000000000005</v>
      </c>
      <c r="RP29">
        <v>0</v>
      </c>
      <c r="RQ29">
        <v>16.5</v>
      </c>
      <c r="RR29">
        <v>194.9</v>
      </c>
      <c r="RS29">
        <v>1.4</v>
      </c>
      <c r="RT29">
        <v>196.3</v>
      </c>
      <c r="RU29">
        <v>0.33260000000000001</v>
      </c>
      <c r="RV29">
        <v>99.580015802937098</v>
      </c>
      <c r="RW29">
        <v>13.339298081927</v>
      </c>
      <c r="RX29">
        <v>112.919313884864</v>
      </c>
      <c r="RY29">
        <v>1661.87</v>
      </c>
      <c r="RZ29">
        <v>1175.98</v>
      </c>
      <c r="SA29">
        <v>2209.85</v>
      </c>
      <c r="SB29">
        <v>5047.7</v>
      </c>
      <c r="SC29">
        <v>38347700.68</v>
      </c>
      <c r="SD29">
        <v>0</v>
      </c>
      <c r="SE29">
        <v>0</v>
      </c>
      <c r="SF29">
        <v>7688.68</v>
      </c>
      <c r="SG29">
        <v>7688.68</v>
      </c>
      <c r="SH29">
        <v>0</v>
      </c>
      <c r="SI29">
        <v>0.32700000000000001</v>
      </c>
      <c r="SJ29">
        <v>4.3999999999999997E-2</v>
      </c>
      <c r="SK29">
        <v>0.06</v>
      </c>
      <c r="SL29">
        <v>0.32800000000000007</v>
      </c>
      <c r="SM29">
        <v>0.56100000000000005</v>
      </c>
      <c r="SN29">
        <v>0</v>
      </c>
      <c r="SP29">
        <v>0</v>
      </c>
      <c r="SQ29">
        <v>0</v>
      </c>
      <c r="SR29">
        <v>0.99299999999999999</v>
      </c>
      <c r="SS29">
        <v>0</v>
      </c>
      <c r="ST29">
        <v>0</v>
      </c>
      <c r="SU29">
        <v>0</v>
      </c>
      <c r="SV29">
        <v>0.83099999999999996</v>
      </c>
      <c r="SW29">
        <v>5.0999999999999997E-2</v>
      </c>
      <c r="SX29">
        <v>0.88200000000000001</v>
      </c>
      <c r="SY29">
        <v>0</v>
      </c>
      <c r="SZ29">
        <v>0</v>
      </c>
      <c r="TA29">
        <v>7.000000000000001E-3</v>
      </c>
      <c r="TB29">
        <v>0</v>
      </c>
      <c r="TC29">
        <v>0</v>
      </c>
      <c r="TE29">
        <v>0</v>
      </c>
      <c r="TF29">
        <v>0</v>
      </c>
      <c r="TG29">
        <v>7.000000000000001E-3</v>
      </c>
      <c r="TH29">
        <v>0</v>
      </c>
      <c r="TI29">
        <v>0</v>
      </c>
      <c r="TJ29">
        <v>0.11799999999999999</v>
      </c>
      <c r="TK29">
        <v>0</v>
      </c>
      <c r="TL29">
        <v>0</v>
      </c>
      <c r="TM29">
        <v>0.11799999999999999</v>
      </c>
      <c r="TN29">
        <v>430827.47399999999</v>
      </c>
      <c r="TO29">
        <v>71790.710000000006</v>
      </c>
      <c r="TP29">
        <v>502618.18400000001</v>
      </c>
      <c r="TQ29">
        <v>2021</v>
      </c>
      <c r="TR29">
        <v>30</v>
      </c>
      <c r="TS29">
        <v>586</v>
      </c>
      <c r="TT29">
        <v>0</v>
      </c>
      <c r="TU29">
        <v>1851</v>
      </c>
      <c r="TV29">
        <v>45800</v>
      </c>
      <c r="TW29">
        <v>8093852</v>
      </c>
      <c r="TX29">
        <v>0.38093833668432692</v>
      </c>
      <c r="TY29">
        <v>8.391971045142918E-2</v>
      </c>
      <c r="TZ29">
        <v>1802.81501846163</v>
      </c>
      <c r="UA29">
        <v>7.06113147942688</v>
      </c>
      <c r="UB29">
        <v>51.098426143525003</v>
      </c>
      <c r="UC29">
        <v>7345291.1679999996</v>
      </c>
    </row>
    <row r="30" spans="1:583">
      <c r="A30" t="str">
        <v>NWT20</v>
      </c>
      <c r="B30" s="1" t="s">
        <v>13</v>
      </c>
      <c r="C30" s="1" t="s">
        <v>9</v>
      </c>
      <c r="D30" s="1">
        <v>0.96281468935252901</v>
      </c>
      <c r="E30">
        <v>8.5342414318640198</v>
      </c>
      <c r="F30">
        <v>-7.4129329998749896E-2</v>
      </c>
      <c r="G30">
        <v>2.8882125873365201</v>
      </c>
      <c r="H30">
        <v>0</v>
      </c>
      <c r="I30">
        <v>53.335850563262198</v>
      </c>
      <c r="J30">
        <v>0</v>
      </c>
      <c r="K30">
        <v>43.893427179969002</v>
      </c>
      <c r="L30">
        <v>0</v>
      </c>
      <c r="M30">
        <v>28.4495924193156</v>
      </c>
      <c r="N30">
        <v>43.4445166275883</v>
      </c>
      <c r="O30">
        <v>-7.5957055778568001E-3</v>
      </c>
      <c r="P30">
        <v>4.80564011522881</v>
      </c>
      <c r="Q30">
        <v>0</v>
      </c>
      <c r="R30">
        <v>0</v>
      </c>
      <c r="S30">
        <v>0</v>
      </c>
      <c r="T30">
        <v>67.746342128283899</v>
      </c>
      <c r="U30">
        <v>0</v>
      </c>
      <c r="V30">
        <v>98.408434292452498</v>
      </c>
      <c r="W30">
        <v>2.0183878395438799E-2</v>
      </c>
      <c r="X30">
        <v>0</v>
      </c>
      <c r="Y30">
        <v>0</v>
      </c>
      <c r="Z30">
        <v>0</v>
      </c>
      <c r="AA30">
        <v>0</v>
      </c>
      <c r="AB30">
        <v>0</v>
      </c>
      <c r="AC30">
        <v>9.3851580171989504</v>
      </c>
      <c r="AD30">
        <v>0</v>
      </c>
      <c r="AE30">
        <v>0</v>
      </c>
      <c r="AF30">
        <v>-5.4100200128818603</v>
      </c>
      <c r="AG30">
        <v>-9.4991330644222796</v>
      </c>
      <c r="AH30">
        <v>0.216884127446968</v>
      </c>
      <c r="AI30">
        <v>0</v>
      </c>
      <c r="AJ30">
        <v>0.1313196224</v>
      </c>
      <c r="AK30">
        <v>0</v>
      </c>
      <c r="AL30">
        <v>33.571635052766602</v>
      </c>
      <c r="AM30">
        <v>0</v>
      </c>
      <c r="AN30">
        <v>22.329616724715098</v>
      </c>
      <c r="AO30">
        <v>4.72880408187548E-3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8.9042876631723296</v>
      </c>
      <c r="AV30">
        <v>0</v>
      </c>
      <c r="AW30">
        <v>2.9359274761323002</v>
      </c>
      <c r="AX30">
        <v>46.593650729047802</v>
      </c>
      <c r="AY30">
        <v>-9.5808580999988902</v>
      </c>
      <c r="AZ30">
        <v>7.9107368300122998</v>
      </c>
      <c r="BA30">
        <v>0</v>
      </c>
      <c r="BB30">
        <v>53.467170185662198</v>
      </c>
      <c r="BC30">
        <v>0</v>
      </c>
      <c r="BD30">
        <v>163.500850041391</v>
      </c>
      <c r="BE30">
        <v>0</v>
      </c>
      <c r="BF30">
        <v>152.12357091261501</v>
      </c>
      <c r="BG30">
        <v>0.460738349891401</v>
      </c>
      <c r="BH30">
        <v>7.6007519999999995E-2</v>
      </c>
      <c r="BI30">
        <v>1.2658416100002099E-4</v>
      </c>
      <c r="BJ30">
        <v>0</v>
      </c>
      <c r="BK30">
        <v>40.237193766338997</v>
      </c>
      <c r="BL30">
        <v>19.419010369999999</v>
      </c>
      <c r="BM30">
        <v>0</v>
      </c>
      <c r="BN30">
        <v>0.83390575456681804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1.2658416100002099E-4</v>
      </c>
      <c r="CD30">
        <v>0.83390575456681804</v>
      </c>
      <c r="CE30">
        <v>40.237193766338997</v>
      </c>
      <c r="CF30">
        <v>19.419010369999999</v>
      </c>
      <c r="CG30">
        <v>0.53534006995042205</v>
      </c>
      <c r="CH30">
        <v>0</v>
      </c>
      <c r="CI30">
        <v>0</v>
      </c>
      <c r="CJ30">
        <v>0.53534006995042205</v>
      </c>
      <c r="CK30">
        <v>0</v>
      </c>
      <c r="CL30">
        <v>0</v>
      </c>
      <c r="CM30">
        <v>1.1654589282381</v>
      </c>
      <c r="CN30">
        <v>1.1654589282381</v>
      </c>
      <c r="CO30">
        <v>31.436</v>
      </c>
      <c r="CP30">
        <v>0.84099999999999997</v>
      </c>
      <c r="CQ30">
        <v>1608.1590000000001</v>
      </c>
      <c r="CR30">
        <v>1349.588</v>
      </c>
      <c r="CS30">
        <v>2957.7469999999998</v>
      </c>
      <c r="CT30">
        <v>13.164999999999999</v>
      </c>
      <c r="CU30">
        <v>124.277</v>
      </c>
      <c r="CV30">
        <v>137.44200000000001</v>
      </c>
      <c r="CW30">
        <v>281.66800000000001</v>
      </c>
      <c r="CX30">
        <v>3376.857</v>
      </c>
      <c r="CY30">
        <v>7320.0775008149303</v>
      </c>
      <c r="CZ30">
        <v>349.20260428145701</v>
      </c>
      <c r="DA30">
        <v>106566</v>
      </c>
      <c r="DB30">
        <v>2721</v>
      </c>
      <c r="DC30">
        <v>14806</v>
      </c>
      <c r="DD30">
        <v>377</v>
      </c>
      <c r="DE30">
        <v>7</v>
      </c>
      <c r="DF30">
        <v>2076</v>
      </c>
      <c r="DG30">
        <v>594</v>
      </c>
      <c r="DH30">
        <v>197</v>
      </c>
      <c r="DI30">
        <v>972</v>
      </c>
      <c r="DJ30">
        <v>43004.49</v>
      </c>
      <c r="DK30">
        <v>1240030.9392794101</v>
      </c>
      <c r="DL30">
        <v>64</v>
      </c>
      <c r="DM30">
        <v>1</v>
      </c>
      <c r="DN30">
        <v>7269</v>
      </c>
      <c r="DO30">
        <v>10596</v>
      </c>
      <c r="DP30">
        <v>22825</v>
      </c>
      <c r="DQ30">
        <v>1033</v>
      </c>
      <c r="DR30">
        <v>367</v>
      </c>
      <c r="DS30">
        <v>42090</v>
      </c>
      <c r="DT30">
        <v>36565</v>
      </c>
      <c r="DU30">
        <v>242.79801126746</v>
      </c>
      <c r="DV30">
        <v>187.788044533099</v>
      </c>
      <c r="DW30">
        <v>1091.5093574055099</v>
      </c>
      <c r="DX30">
        <v>38.510749509281602</v>
      </c>
      <c r="DY30">
        <v>25.368953563194498</v>
      </c>
      <c r="DZ30">
        <v>121.806254226634</v>
      </c>
      <c r="EA30">
        <v>50.010971993616899</v>
      </c>
      <c r="EB30">
        <v>1757.79234249879</v>
      </c>
      <c r="EC30">
        <v>0</v>
      </c>
      <c r="ED30">
        <v>0</v>
      </c>
      <c r="EE30">
        <v>3.2995823430983</v>
      </c>
      <c r="EF30">
        <v>1754.4927601556899</v>
      </c>
      <c r="EG30">
        <v>1757.79234249879</v>
      </c>
      <c r="EH30">
        <v>0</v>
      </c>
      <c r="EI30">
        <v>0</v>
      </c>
      <c r="EJ30">
        <v>60.1129516937091</v>
      </c>
      <c r="EK30">
        <v>752.94401260749601</v>
      </c>
      <c r="EL30">
        <v>944.73537819758701</v>
      </c>
      <c r="EM30">
        <v>1757.79234249879</v>
      </c>
      <c r="EN30">
        <v>0</v>
      </c>
      <c r="EO30">
        <v>10.156897820824501</v>
      </c>
      <c r="EP30">
        <v>77.184629576023099</v>
      </c>
      <c r="EQ30">
        <v>243.98921352321901</v>
      </c>
      <c r="ER30">
        <v>1426.4616015787201</v>
      </c>
      <c r="ES30">
        <v>1757.79234249879</v>
      </c>
      <c r="ET30">
        <v>0</v>
      </c>
      <c r="EU30">
        <v>0</v>
      </c>
      <c r="EV30">
        <v>1023.28821280037</v>
      </c>
      <c r="EW30">
        <v>0</v>
      </c>
      <c r="EX30">
        <v>21.6410561977459</v>
      </c>
      <c r="EY30">
        <v>222.253295941234</v>
      </c>
      <c r="EZ30">
        <v>54.593818089441697</v>
      </c>
      <c r="FA30">
        <v>1321.77638302879</v>
      </c>
      <c r="FB30">
        <v>0</v>
      </c>
      <c r="FC30">
        <v>0</v>
      </c>
      <c r="FD30">
        <v>21.6410561977459</v>
      </c>
      <c r="FE30">
        <v>1495.11346533406</v>
      </c>
      <c r="FF30">
        <v>1516.75452153181</v>
      </c>
      <c r="FG30">
        <v>0</v>
      </c>
      <c r="FH30">
        <v>0</v>
      </c>
      <c r="FI30">
        <v>65.143653439714697</v>
      </c>
      <c r="FJ30">
        <v>1340.5116281412299</v>
      </c>
      <c r="FK30">
        <v>111.099239950865</v>
      </c>
      <c r="FL30">
        <v>1516.75452153181</v>
      </c>
      <c r="FM30">
        <v>0</v>
      </c>
      <c r="FN30">
        <v>0</v>
      </c>
      <c r="FO30">
        <v>133.30644193581799</v>
      </c>
      <c r="FP30">
        <v>294.48022298203801</v>
      </c>
      <c r="FQ30">
        <v>1088.9678566139501</v>
      </c>
      <c r="FR30">
        <v>1516.75452153181</v>
      </c>
      <c r="FS30">
        <v>0</v>
      </c>
      <c r="FT30">
        <v>496.78916936061302</v>
      </c>
      <c r="FU30">
        <v>2286.3955549450702</v>
      </c>
      <c r="FV30">
        <v>0</v>
      </c>
      <c r="FW30">
        <v>197.170639081833</v>
      </c>
      <c r="FX30">
        <v>698.28972828225005</v>
      </c>
      <c r="FY30">
        <v>727.59960270056104</v>
      </c>
      <c r="FZ30">
        <v>4406.2446943703299</v>
      </c>
      <c r="GA30">
        <v>0</v>
      </c>
      <c r="GB30">
        <v>267.19705027113503</v>
      </c>
      <c r="GC30">
        <v>134.93864806822401</v>
      </c>
      <c r="GD30">
        <v>4004.10899603097</v>
      </c>
      <c r="GE30">
        <v>4406.2446943703299</v>
      </c>
      <c r="GF30">
        <v>91.476822529081701</v>
      </c>
      <c r="GG30">
        <v>118.38433674926</v>
      </c>
      <c r="GH30">
        <v>175.25704509749499</v>
      </c>
      <c r="GI30">
        <v>4021.1264899944899</v>
      </c>
      <c r="GJ30">
        <v>0</v>
      </c>
      <c r="GK30">
        <v>4406.2446943703299</v>
      </c>
      <c r="GL30">
        <v>0</v>
      </c>
      <c r="GM30">
        <v>232.35120601743299</v>
      </c>
      <c r="GN30">
        <v>844.72820006724498</v>
      </c>
      <c r="GO30">
        <v>809.87619113053495</v>
      </c>
      <c r="GP30">
        <v>2519.2890971551201</v>
      </c>
      <c r="GQ30">
        <v>4406.2446943703299</v>
      </c>
      <c r="GR30">
        <v>0</v>
      </c>
      <c r="GS30">
        <v>1388.3722946328901</v>
      </c>
      <c r="GT30">
        <v>6061.7174748443304</v>
      </c>
      <c r="GU30">
        <v>158.76960474091001</v>
      </c>
      <c r="GV30">
        <v>2416.4746335662498</v>
      </c>
      <c r="GW30">
        <v>1356.2879531301701</v>
      </c>
      <c r="GX30">
        <v>5960.8490504537804</v>
      </c>
      <c r="GY30">
        <v>17342.4710113683</v>
      </c>
      <c r="GZ30">
        <v>225.466818191339</v>
      </c>
      <c r="HA30">
        <v>1054.39357951191</v>
      </c>
      <c r="HB30">
        <v>1539.6281005713499</v>
      </c>
      <c r="HC30">
        <v>14522.982513093701</v>
      </c>
      <c r="HD30">
        <v>17342.4710113683</v>
      </c>
      <c r="HE30">
        <v>0</v>
      </c>
      <c r="HF30">
        <v>1178.9990528276301</v>
      </c>
      <c r="HG30">
        <v>4054.19358940235</v>
      </c>
      <c r="HH30">
        <v>12109.278369138399</v>
      </c>
      <c r="HI30">
        <v>0</v>
      </c>
      <c r="HJ30">
        <v>17342.4710113683</v>
      </c>
      <c r="HK30">
        <v>511.45013167368302</v>
      </c>
      <c r="HL30">
        <v>3015.8447990127902</v>
      </c>
      <c r="HM30">
        <v>4074.3459946991902</v>
      </c>
      <c r="HN30">
        <v>2566.3889946071299</v>
      </c>
      <c r="HO30">
        <v>7174.4410913755401</v>
      </c>
      <c r="HP30">
        <v>17342.4710113683</v>
      </c>
      <c r="HQ30">
        <v>0</v>
      </c>
      <c r="HR30">
        <v>1078.98363228263</v>
      </c>
      <c r="HS30">
        <v>1560.60295972941</v>
      </c>
      <c r="HT30">
        <v>0</v>
      </c>
      <c r="HU30">
        <v>7043.7111079165297</v>
      </c>
      <c r="HV30">
        <v>1304.2179551219001</v>
      </c>
      <c r="HW30">
        <v>22412.3856798464</v>
      </c>
      <c r="HX30">
        <v>33399.901334896902</v>
      </c>
      <c r="HY30">
        <v>760.69186944869</v>
      </c>
      <c r="HZ30">
        <v>3460.8875714875098</v>
      </c>
      <c r="IA30">
        <v>16430.646485556299</v>
      </c>
      <c r="IB30">
        <v>12747.675408404401</v>
      </c>
      <c r="IC30">
        <v>33399.901334896902</v>
      </c>
      <c r="ID30">
        <v>938.84483816216903</v>
      </c>
      <c r="IE30">
        <v>6220.2986899131802</v>
      </c>
      <c r="IF30">
        <v>7759.60889349421</v>
      </c>
      <c r="IG30">
        <v>18481.148913327299</v>
      </c>
      <c r="IH30">
        <v>0</v>
      </c>
      <c r="II30">
        <v>33399.901334896902</v>
      </c>
      <c r="IJ30">
        <v>1938.53943509695</v>
      </c>
      <c r="IK30">
        <v>7524.5166450350698</v>
      </c>
      <c r="IL30">
        <v>16562.5381621653</v>
      </c>
      <c r="IM30">
        <v>6295.3234603169503</v>
      </c>
      <c r="IN30">
        <v>1078.98363228263</v>
      </c>
      <c r="IO30">
        <v>33399.901334896902</v>
      </c>
      <c r="IP30">
        <v>0</v>
      </c>
      <c r="IQ30">
        <v>131678.70195598601</v>
      </c>
      <c r="IR30">
        <v>17693.1600697539</v>
      </c>
      <c r="IS30">
        <v>19111.713688627398</v>
      </c>
      <c r="IT30">
        <v>224625.896926591</v>
      </c>
      <c r="IU30">
        <v>1626.65398204998</v>
      </c>
      <c r="IV30">
        <v>93094.173438229496</v>
      </c>
      <c r="IW30">
        <v>487830.300061238</v>
      </c>
      <c r="IX30">
        <v>0</v>
      </c>
      <c r="IY30">
        <v>103414.562214978</v>
      </c>
      <c r="IZ30">
        <v>63879.536277016297</v>
      </c>
      <c r="JA30">
        <v>320536.20156924397</v>
      </c>
      <c r="JB30">
        <v>487830.300061238</v>
      </c>
      <c r="JC30">
        <v>10538.876985233201</v>
      </c>
      <c r="JD30">
        <v>63148.314809711701</v>
      </c>
      <c r="JE30">
        <v>207950.219424629</v>
      </c>
      <c r="JF30">
        <v>204575.14064637999</v>
      </c>
      <c r="JG30">
        <v>1617.7481952840001</v>
      </c>
      <c r="JH30">
        <v>487830.300061238</v>
      </c>
      <c r="JI30">
        <v>91026.802691123696</v>
      </c>
      <c r="JJ30">
        <v>147200.23749112099</v>
      </c>
      <c r="JK30">
        <v>122038.376821944</v>
      </c>
      <c r="JL30">
        <v>23556.544126366702</v>
      </c>
      <c r="JM30">
        <v>104008.33893068301</v>
      </c>
      <c r="JN30">
        <v>487830.300061238</v>
      </c>
      <c r="JO30">
        <v>242.79801126746</v>
      </c>
      <c r="JP30">
        <v>134830.635096796</v>
      </c>
      <c r="JQ30">
        <v>29716.673629478599</v>
      </c>
      <c r="JR30">
        <v>19308.994042877599</v>
      </c>
      <c r="JS30">
        <v>234330.26331691601</v>
      </c>
      <c r="JT30">
        <v>5329.5091687521699</v>
      </c>
      <c r="JU30">
        <v>122299.612561313</v>
      </c>
      <c r="JV30">
        <v>546058.48582740105</v>
      </c>
      <c r="JW30">
        <v>986.15868764002801</v>
      </c>
      <c r="JX30">
        <v>108197.040416248</v>
      </c>
      <c r="JY30">
        <v>82009.690149753005</v>
      </c>
      <c r="JZ30">
        <v>355060.57471226301</v>
      </c>
      <c r="KA30">
        <v>546253.46396590397</v>
      </c>
      <c r="KB30">
        <v>11569.1986459244</v>
      </c>
      <c r="KC30">
        <v>70665.996889201706</v>
      </c>
      <c r="KD30">
        <v>220064.535557756</v>
      </c>
      <c r="KE30">
        <v>241280.15005958901</v>
      </c>
      <c r="KF30">
        <v>2673.5828134324502</v>
      </c>
      <c r="KG30">
        <v>546253.46396590397</v>
      </c>
      <c r="KH30">
        <v>93476.792257894296</v>
      </c>
      <c r="KI30">
        <v>157983.10703900701</v>
      </c>
      <c r="KJ30">
        <v>143730.48025038699</v>
      </c>
      <c r="KK30">
        <v>33766.602208926597</v>
      </c>
      <c r="KL30">
        <v>117296.482209689</v>
      </c>
      <c r="KM30">
        <v>546253.46396590397</v>
      </c>
      <c r="KN30">
        <v>86102.895641292605</v>
      </c>
      <c r="KO30">
        <v>74</v>
      </c>
      <c r="KP30">
        <v>30</v>
      </c>
      <c r="KQ30">
        <v>176</v>
      </c>
      <c r="KR30">
        <v>4</v>
      </c>
      <c r="KS30">
        <v>2</v>
      </c>
      <c r="KT30">
        <v>12</v>
      </c>
      <c r="KU30">
        <v>4</v>
      </c>
      <c r="KV30">
        <v>302</v>
      </c>
      <c r="KW30">
        <v>0</v>
      </c>
      <c r="KX30">
        <v>0</v>
      </c>
      <c r="KY30">
        <v>1</v>
      </c>
      <c r="KZ30">
        <v>301</v>
      </c>
      <c r="LA30">
        <v>302</v>
      </c>
      <c r="LB30">
        <v>0</v>
      </c>
      <c r="LC30">
        <v>0</v>
      </c>
      <c r="LD30">
        <v>8</v>
      </c>
      <c r="LE30">
        <v>83</v>
      </c>
      <c r="LF30">
        <v>211</v>
      </c>
      <c r="LG30">
        <v>302</v>
      </c>
      <c r="LH30">
        <v>0</v>
      </c>
      <c r="LI30">
        <v>1</v>
      </c>
      <c r="LJ30">
        <v>8</v>
      </c>
      <c r="LK30">
        <v>27</v>
      </c>
      <c r="LL30">
        <v>266</v>
      </c>
      <c r="LM30">
        <v>302</v>
      </c>
      <c r="LN30">
        <v>0</v>
      </c>
      <c r="LO30">
        <v>8</v>
      </c>
      <c r="LP30">
        <v>41</v>
      </c>
      <c r="LQ30">
        <v>0</v>
      </c>
      <c r="LR30">
        <v>1</v>
      </c>
      <c r="LS30">
        <v>6</v>
      </c>
      <c r="LT30">
        <v>2</v>
      </c>
      <c r="LU30">
        <v>58</v>
      </c>
      <c r="LV30">
        <v>0</v>
      </c>
      <c r="LW30">
        <v>0</v>
      </c>
      <c r="LX30">
        <v>1</v>
      </c>
      <c r="LY30">
        <v>57</v>
      </c>
      <c r="LZ30">
        <v>58</v>
      </c>
      <c r="MA30">
        <v>0</v>
      </c>
      <c r="MB30">
        <v>0</v>
      </c>
      <c r="MC30">
        <v>3</v>
      </c>
      <c r="MD30">
        <v>49</v>
      </c>
      <c r="ME30">
        <v>6</v>
      </c>
      <c r="MF30">
        <v>58</v>
      </c>
      <c r="MG30">
        <v>0</v>
      </c>
      <c r="MH30">
        <v>0</v>
      </c>
      <c r="MI30">
        <v>6</v>
      </c>
      <c r="MJ30">
        <v>11</v>
      </c>
      <c r="MK30">
        <v>41</v>
      </c>
      <c r="ML30">
        <v>58</v>
      </c>
      <c r="MM30">
        <v>0</v>
      </c>
      <c r="MN30">
        <v>9</v>
      </c>
      <c r="MO30">
        <v>33</v>
      </c>
      <c r="MP30">
        <v>0</v>
      </c>
      <c r="MQ30">
        <v>3</v>
      </c>
      <c r="MR30">
        <v>11</v>
      </c>
      <c r="MS30">
        <v>9</v>
      </c>
      <c r="MT30">
        <v>65</v>
      </c>
      <c r="MU30">
        <v>0</v>
      </c>
      <c r="MV30">
        <v>4</v>
      </c>
      <c r="MW30">
        <v>2</v>
      </c>
      <c r="MX30">
        <v>59</v>
      </c>
      <c r="MY30">
        <v>65</v>
      </c>
      <c r="MZ30">
        <v>1</v>
      </c>
      <c r="NA30">
        <v>3</v>
      </c>
      <c r="NB30">
        <v>2</v>
      </c>
      <c r="NC30">
        <v>59</v>
      </c>
      <c r="ND30">
        <v>0</v>
      </c>
      <c r="NE30">
        <v>65</v>
      </c>
      <c r="NF30">
        <v>0</v>
      </c>
      <c r="NG30">
        <v>4</v>
      </c>
      <c r="NH30">
        <v>13</v>
      </c>
      <c r="NI30">
        <v>13</v>
      </c>
      <c r="NJ30">
        <v>35</v>
      </c>
      <c r="NK30">
        <v>65</v>
      </c>
      <c r="NL30">
        <v>0</v>
      </c>
      <c r="NM30">
        <v>3</v>
      </c>
      <c r="NN30">
        <v>18</v>
      </c>
      <c r="NO30">
        <v>1</v>
      </c>
      <c r="NP30">
        <v>7</v>
      </c>
      <c r="NQ30">
        <v>4</v>
      </c>
      <c r="NR30">
        <v>18</v>
      </c>
      <c r="NS30">
        <v>51</v>
      </c>
      <c r="NT30">
        <v>1</v>
      </c>
      <c r="NU30">
        <v>2</v>
      </c>
      <c r="NV30">
        <v>5</v>
      </c>
      <c r="NW30">
        <v>43</v>
      </c>
      <c r="NX30">
        <v>51</v>
      </c>
      <c r="NY30">
        <v>0</v>
      </c>
      <c r="NZ30">
        <v>4</v>
      </c>
      <c r="OA30">
        <v>11</v>
      </c>
      <c r="OB30">
        <v>36</v>
      </c>
      <c r="OC30">
        <v>0</v>
      </c>
      <c r="OD30">
        <v>51</v>
      </c>
      <c r="OE30">
        <v>1</v>
      </c>
      <c r="OF30">
        <v>10</v>
      </c>
      <c r="OG30">
        <v>12</v>
      </c>
      <c r="OH30">
        <v>8</v>
      </c>
      <c r="OI30">
        <v>20</v>
      </c>
      <c r="OJ30">
        <v>51</v>
      </c>
      <c r="OK30">
        <v>0</v>
      </c>
      <c r="OL30">
        <v>1</v>
      </c>
      <c r="OM30">
        <v>1</v>
      </c>
      <c r="ON30">
        <v>0</v>
      </c>
      <c r="OO30">
        <v>6</v>
      </c>
      <c r="OP30">
        <v>1</v>
      </c>
      <c r="OQ30">
        <v>21</v>
      </c>
      <c r="OR30">
        <v>30</v>
      </c>
      <c r="OS30">
        <v>1</v>
      </c>
      <c r="OT30">
        <v>3</v>
      </c>
      <c r="OU30">
        <v>15</v>
      </c>
      <c r="OV30">
        <v>11</v>
      </c>
      <c r="OW30">
        <v>30</v>
      </c>
      <c r="OX30">
        <v>1</v>
      </c>
      <c r="OY30">
        <v>6</v>
      </c>
      <c r="OZ30">
        <v>7</v>
      </c>
      <c r="PA30">
        <v>16</v>
      </c>
      <c r="PB30">
        <v>0</v>
      </c>
      <c r="PC30">
        <v>30</v>
      </c>
      <c r="PD30">
        <v>2</v>
      </c>
      <c r="PE30">
        <v>7</v>
      </c>
      <c r="PF30">
        <v>15</v>
      </c>
      <c r="PG30">
        <v>5</v>
      </c>
      <c r="PH30">
        <v>1</v>
      </c>
      <c r="PI30">
        <v>30</v>
      </c>
      <c r="PJ30">
        <v>0</v>
      </c>
      <c r="PK30">
        <v>14</v>
      </c>
      <c r="PL30">
        <v>4</v>
      </c>
      <c r="PM30">
        <v>5</v>
      </c>
      <c r="PN30">
        <v>24</v>
      </c>
      <c r="PO30">
        <v>1</v>
      </c>
      <c r="PP30">
        <v>16</v>
      </c>
      <c r="PQ30">
        <v>64</v>
      </c>
      <c r="PR30">
        <v>0</v>
      </c>
      <c r="PS30">
        <v>11</v>
      </c>
      <c r="PT30">
        <v>18</v>
      </c>
      <c r="PU30">
        <v>35</v>
      </c>
      <c r="PV30">
        <v>64</v>
      </c>
      <c r="PW30">
        <v>1</v>
      </c>
      <c r="PX30">
        <v>12</v>
      </c>
      <c r="PY30">
        <v>21</v>
      </c>
      <c r="PZ30">
        <v>29</v>
      </c>
      <c r="QA30">
        <v>1</v>
      </c>
      <c r="QB30">
        <v>64</v>
      </c>
      <c r="QC30">
        <v>6</v>
      </c>
      <c r="QD30">
        <v>20</v>
      </c>
      <c r="QE30">
        <v>19</v>
      </c>
      <c r="QF30">
        <v>6</v>
      </c>
      <c r="QG30">
        <v>13</v>
      </c>
      <c r="QH30">
        <v>64</v>
      </c>
      <c r="QI30">
        <v>74</v>
      </c>
      <c r="QJ30">
        <v>65</v>
      </c>
      <c r="QK30">
        <v>273</v>
      </c>
      <c r="QL30">
        <v>10</v>
      </c>
      <c r="QM30">
        <v>43</v>
      </c>
      <c r="QN30">
        <v>35</v>
      </c>
      <c r="QO30">
        <v>70</v>
      </c>
      <c r="QP30">
        <v>570</v>
      </c>
      <c r="QQ30">
        <v>2</v>
      </c>
      <c r="QR30">
        <v>20</v>
      </c>
      <c r="QS30">
        <v>42</v>
      </c>
      <c r="QT30">
        <v>506</v>
      </c>
      <c r="QU30">
        <v>570</v>
      </c>
      <c r="QV30">
        <v>3</v>
      </c>
      <c r="QW30">
        <v>25</v>
      </c>
      <c r="QX30">
        <v>52</v>
      </c>
      <c r="QY30">
        <v>272</v>
      </c>
      <c r="QZ30">
        <v>218</v>
      </c>
      <c r="RA30">
        <v>570</v>
      </c>
      <c r="RB30">
        <v>9</v>
      </c>
      <c r="RC30">
        <v>42</v>
      </c>
      <c r="RD30">
        <v>73</v>
      </c>
      <c r="RE30">
        <v>70</v>
      </c>
      <c r="RF30">
        <v>376</v>
      </c>
      <c r="RG30">
        <v>570</v>
      </c>
      <c r="RH30">
        <v>8879.7829451030593</v>
      </c>
      <c r="RI30">
        <v>0</v>
      </c>
      <c r="RJ30">
        <v>89.262</v>
      </c>
      <c r="RK30">
        <v>172.33099999999999</v>
      </c>
      <c r="RL30">
        <v>0</v>
      </c>
      <c r="RM30">
        <v>0</v>
      </c>
      <c r="RN30">
        <v>0</v>
      </c>
      <c r="RO30">
        <v>377.149</v>
      </c>
      <c r="RP30">
        <v>0</v>
      </c>
      <c r="RQ30">
        <v>21.225999999999999</v>
      </c>
      <c r="RR30">
        <v>196.230436526635</v>
      </c>
      <c r="RS30">
        <v>1.50078752</v>
      </c>
      <c r="RT30">
        <v>197.73122404663499</v>
      </c>
      <c r="RU30">
        <v>0.31559999999999999</v>
      </c>
      <c r="RV30">
        <v>80.42</v>
      </c>
      <c r="RW30">
        <v>21.49</v>
      </c>
      <c r="RX30">
        <v>101.91</v>
      </c>
      <c r="RY30">
        <v>1567.6918486049999</v>
      </c>
      <c r="RZ30">
        <v>1378.3696234955</v>
      </c>
      <c r="SA30">
        <v>2012.5175387239999</v>
      </c>
      <c r="SB30">
        <v>4958.5790108245001</v>
      </c>
      <c r="SC30">
        <v>46463161.536906101</v>
      </c>
      <c r="SD30">
        <v>0</v>
      </c>
      <c r="SE30">
        <v>0</v>
      </c>
      <c r="SF30">
        <v>10752.68</v>
      </c>
      <c r="SG30">
        <v>10752.68</v>
      </c>
      <c r="SH30">
        <v>0</v>
      </c>
      <c r="SI30">
        <v>0.37200000000000005</v>
      </c>
      <c r="SJ30">
        <v>7.1445545709571207E-2</v>
      </c>
      <c r="SK30">
        <v>3.63293820775617E-2</v>
      </c>
      <c r="SL30">
        <v>0.315192772855309</v>
      </c>
      <c r="SM30">
        <v>0.569442261278159</v>
      </c>
      <c r="SN30">
        <v>0</v>
      </c>
      <c r="SP30">
        <v>0</v>
      </c>
      <c r="SQ30">
        <v>0</v>
      </c>
      <c r="SR30">
        <v>0.99240996192060205</v>
      </c>
      <c r="SS30">
        <v>0</v>
      </c>
      <c r="ST30">
        <v>0</v>
      </c>
      <c r="SU30">
        <v>0</v>
      </c>
      <c r="SV30">
        <v>0.78909999999999991</v>
      </c>
      <c r="SW30">
        <v>0</v>
      </c>
      <c r="SX30">
        <v>0.78909999999999991</v>
      </c>
      <c r="SY30">
        <v>7.5900380793983103E-3</v>
      </c>
      <c r="SZ30">
        <v>0</v>
      </c>
      <c r="TA30">
        <v>0</v>
      </c>
      <c r="TB30">
        <v>0</v>
      </c>
      <c r="TC30">
        <v>0</v>
      </c>
      <c r="TE30">
        <v>0</v>
      </c>
      <c r="TF30">
        <v>0</v>
      </c>
      <c r="TG30">
        <v>7.5900380793983103E-3</v>
      </c>
      <c r="TH30">
        <v>0</v>
      </c>
      <c r="TI30">
        <v>0</v>
      </c>
      <c r="TJ30">
        <v>0.2109</v>
      </c>
      <c r="TK30">
        <v>0</v>
      </c>
      <c r="TL30">
        <v>0</v>
      </c>
      <c r="TM30">
        <v>0.2109</v>
      </c>
      <c r="TN30">
        <v>475631.86306557601</v>
      </c>
      <c r="TO30">
        <v>110986.759922289</v>
      </c>
      <c r="TP30">
        <v>586618.62298786396</v>
      </c>
      <c r="TQ30">
        <v>1926</v>
      </c>
      <c r="TR30">
        <v>29</v>
      </c>
      <c r="TS30">
        <v>441</v>
      </c>
      <c r="TT30">
        <v>2</v>
      </c>
      <c r="TU30">
        <v>1940</v>
      </c>
      <c r="TV30">
        <v>97369</v>
      </c>
      <c r="TW30">
        <v>8091993</v>
      </c>
      <c r="TX30">
        <v>0.38112392331439798</v>
      </c>
      <c r="TY30">
        <v>8.3696707486789701E-2</v>
      </c>
      <c r="TZ30">
        <v>1813.40010279236</v>
      </c>
      <c r="UA30">
        <v>7.06692757735743</v>
      </c>
      <c r="UB30">
        <v>51.1791453386763</v>
      </c>
      <c r="UC30">
        <v>7393949.3892000001</v>
      </c>
    </row>
    <row r="31" spans="1:583">
      <c r="A31" t="str">
        <v>NWT21</v>
      </c>
      <c r="B31" s="1" t="s">
        <v>13</v>
      </c>
      <c r="C31" s="1" t="s">
        <v>1492</v>
      </c>
      <c r="D31" s="1">
        <v>0.95516688299999997</v>
      </c>
      <c r="E31">
        <v>10.147278914037599</v>
      </c>
      <c r="F31">
        <v>0</v>
      </c>
      <c r="G31">
        <v>2.5469524411708702</v>
      </c>
      <c r="H31">
        <v>0</v>
      </c>
      <c r="I31">
        <v>53.2863837859028</v>
      </c>
      <c r="J31">
        <v>0</v>
      </c>
      <c r="K31">
        <v>42.983016447032298</v>
      </c>
      <c r="L31">
        <v>0</v>
      </c>
      <c r="M31">
        <v>5.87246548274112</v>
      </c>
      <c r="N31">
        <v>46.545891459463398</v>
      </c>
      <c r="O31">
        <v>-1.42798549881205E-2</v>
      </c>
      <c r="P31">
        <v>4.6444592104637596</v>
      </c>
      <c r="Q31">
        <v>0</v>
      </c>
      <c r="R31">
        <v>0</v>
      </c>
      <c r="S31">
        <v>0</v>
      </c>
      <c r="T31">
        <v>73.087818529123695</v>
      </c>
      <c r="U31">
        <v>0</v>
      </c>
      <c r="V31">
        <v>128.12956244461901</v>
      </c>
      <c r="W31">
        <v>9.6067653544944492E-3</v>
      </c>
      <c r="X31">
        <v>0</v>
      </c>
      <c r="Y31">
        <v>0</v>
      </c>
      <c r="Z31">
        <v>0</v>
      </c>
      <c r="AA31">
        <v>1.28935328</v>
      </c>
      <c r="AB31">
        <v>0</v>
      </c>
      <c r="AC31">
        <v>8.2760177366851408</v>
      </c>
      <c r="AD31">
        <v>0</v>
      </c>
      <c r="AE31">
        <v>0</v>
      </c>
      <c r="AF31">
        <v>-7.0437951208808496</v>
      </c>
      <c r="AG31">
        <v>-10.4503056150115</v>
      </c>
      <c r="AH31">
        <v>5.7816116110699402E-2</v>
      </c>
      <c r="AI31">
        <v>0</v>
      </c>
      <c r="AJ31">
        <v>1.5250615700000001</v>
      </c>
      <c r="AK31">
        <v>0</v>
      </c>
      <c r="AL31">
        <v>31.174922688664999</v>
      </c>
      <c r="AM31">
        <v>0</v>
      </c>
      <c r="AN31">
        <v>27.483412143066101</v>
      </c>
      <c r="AO31">
        <v>1.27771314695638E-2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7.8845636444769802</v>
      </c>
      <c r="AV31">
        <v>0</v>
      </c>
      <c r="AW31">
        <v>2.3245761352486598</v>
      </c>
      <c r="AX31">
        <v>49.671759149444199</v>
      </c>
      <c r="AY31">
        <v>-10.4645854699996</v>
      </c>
      <c r="AZ31">
        <v>7.5469930130158298</v>
      </c>
      <c r="BA31">
        <v>0</v>
      </c>
      <c r="BB31">
        <v>56.100798635902798</v>
      </c>
      <c r="BC31">
        <v>0</v>
      </c>
      <c r="BD31">
        <v>163.406339045983</v>
      </c>
      <c r="BE31">
        <v>0</v>
      </c>
      <c r="BF31">
        <v>168.31457308138599</v>
      </c>
      <c r="BJ31">
        <v>6.78500000000001E-7</v>
      </c>
      <c r="BK31">
        <v>67.499535946356005</v>
      </c>
      <c r="BN31">
        <v>5.1699768677425899</v>
      </c>
      <c r="BO31">
        <v>0</v>
      </c>
      <c r="BR31">
        <v>0</v>
      </c>
      <c r="BS31">
        <v>0</v>
      </c>
      <c r="BV31">
        <v>0</v>
      </c>
      <c r="BW31">
        <v>0</v>
      </c>
      <c r="BZ31">
        <v>0</v>
      </c>
      <c r="CA31">
        <v>0</v>
      </c>
      <c r="CD31">
        <v>5.1699775462425901</v>
      </c>
      <c r="CE31">
        <v>67.499535946356005</v>
      </c>
      <c r="CG31">
        <v>0.27933662824398398</v>
      </c>
      <c r="CH31">
        <v>0</v>
      </c>
      <c r="CI31">
        <v>0</v>
      </c>
      <c r="CJ31">
        <v>0.27933662824398298</v>
      </c>
      <c r="CK31">
        <v>0</v>
      </c>
      <c r="CL31">
        <v>0.103245705935123</v>
      </c>
      <c r="CM31">
        <v>1.08915774543988</v>
      </c>
      <c r="CN31">
        <v>1.1924034513749999</v>
      </c>
      <c r="CQ31">
        <v>1608.39</v>
      </c>
      <c r="CR31">
        <v>1404.0940000000001</v>
      </c>
      <c r="CS31">
        <v>3012.4839999999999</v>
      </c>
      <c r="CT31">
        <v>12.882999999999999</v>
      </c>
      <c r="CU31">
        <v>117.71299999999999</v>
      </c>
      <c r="CV31">
        <v>130.596</v>
      </c>
      <c r="CW31">
        <v>262.14499999999998</v>
      </c>
      <c r="CX31">
        <v>3405.2249999999999</v>
      </c>
      <c r="CY31">
        <v>7345.68033781757</v>
      </c>
      <c r="CZ31">
        <v>350.73359486361397</v>
      </c>
      <c r="DA31">
        <v>106176</v>
      </c>
      <c r="DB31">
        <v>2733</v>
      </c>
      <c r="DC31">
        <v>22352</v>
      </c>
      <c r="DD31">
        <v>1100</v>
      </c>
      <c r="DE31">
        <v>56</v>
      </c>
      <c r="DF31">
        <v>2056</v>
      </c>
      <c r="DG31">
        <v>599</v>
      </c>
      <c r="DH31">
        <v>195</v>
      </c>
      <c r="DI31">
        <v>1230</v>
      </c>
      <c r="DJ31">
        <v>41995.5245</v>
      </c>
      <c r="DK31">
        <v>1353537.6336793001</v>
      </c>
      <c r="DL31">
        <v>28.1</v>
      </c>
      <c r="DM31">
        <v>0.15</v>
      </c>
      <c r="DN31">
        <v>7465</v>
      </c>
      <c r="DO31">
        <v>10853</v>
      </c>
      <c r="DP31">
        <v>22778</v>
      </c>
      <c r="DQ31">
        <v>1084</v>
      </c>
      <c r="DR31">
        <v>382</v>
      </c>
      <c r="DS31">
        <v>42562</v>
      </c>
      <c r="DT31">
        <v>36565</v>
      </c>
      <c r="DU31">
        <v>380.237210958557</v>
      </c>
      <c r="DV31">
        <v>306.41450488057302</v>
      </c>
      <c r="DW31">
        <v>1404.4585095873099</v>
      </c>
      <c r="DX31">
        <v>22.891196625027298</v>
      </c>
      <c r="DY31">
        <v>21.769510587181099</v>
      </c>
      <c r="DZ31">
        <v>123.490182177506</v>
      </c>
      <c r="EA31">
        <v>70.675822739092197</v>
      </c>
      <c r="EB31">
        <v>2329.9369375552401</v>
      </c>
      <c r="EC31">
        <v>10.7595539930137</v>
      </c>
      <c r="ED31">
        <v>12.5956692117371</v>
      </c>
      <c r="EE31">
        <v>27.650965158048201</v>
      </c>
      <c r="EF31">
        <v>2278.9307491924501</v>
      </c>
      <c r="EG31">
        <v>2329.9369375552501</v>
      </c>
      <c r="EH31">
        <v>0</v>
      </c>
      <c r="EI31">
        <v>0</v>
      </c>
      <c r="EJ31">
        <v>58.052818509070804</v>
      </c>
      <c r="EK31">
        <v>918.05254962068398</v>
      </c>
      <c r="EL31">
        <v>1353.83156942549</v>
      </c>
      <c r="EM31">
        <v>2329.9369375552401</v>
      </c>
      <c r="EN31">
        <v>0</v>
      </c>
      <c r="EO31">
        <v>8.6375617852736504</v>
      </c>
      <c r="EP31">
        <v>83.195219665604</v>
      </c>
      <c r="EQ31">
        <v>318.74611512962599</v>
      </c>
      <c r="ER31">
        <v>1919.3580409747401</v>
      </c>
      <c r="ES31">
        <v>2329.9369375552401</v>
      </c>
      <c r="ET31">
        <v>0</v>
      </c>
      <c r="EU31">
        <v>360.33752689199099</v>
      </c>
      <c r="EV31">
        <v>1244.3814636966599</v>
      </c>
      <c r="EW31">
        <v>24.582701926579698</v>
      </c>
      <c r="EX31">
        <v>111.939174421858</v>
      </c>
      <c r="EY31">
        <v>168.902688715995</v>
      </c>
      <c r="EZ31">
        <v>55.599082013474501</v>
      </c>
      <c r="FA31">
        <v>1965.7426376665601</v>
      </c>
      <c r="FB31">
        <v>0</v>
      </c>
      <c r="FC31">
        <v>49.412686227508303</v>
      </c>
      <c r="FD31">
        <v>119.43563074172999</v>
      </c>
      <c r="FE31">
        <v>1796.8943206973199</v>
      </c>
      <c r="FF31">
        <v>1965.7426376665601</v>
      </c>
      <c r="FG31">
        <v>0</v>
      </c>
      <c r="FH31">
        <v>0</v>
      </c>
      <c r="FI31">
        <v>64.545831865240899</v>
      </c>
      <c r="FJ31">
        <v>1707.61293086349</v>
      </c>
      <c r="FK31">
        <v>193.58387493783201</v>
      </c>
      <c r="FL31">
        <v>1965.7426376665601</v>
      </c>
      <c r="FM31">
        <v>0</v>
      </c>
      <c r="FN31">
        <v>0</v>
      </c>
      <c r="FO31">
        <v>153.311466926522</v>
      </c>
      <c r="FP31">
        <v>316.099701402417</v>
      </c>
      <c r="FQ31">
        <v>1496.3314693376201</v>
      </c>
      <c r="FR31">
        <v>1965.7426376665601</v>
      </c>
      <c r="FS31">
        <v>0</v>
      </c>
      <c r="FT31">
        <v>459.95758827963101</v>
      </c>
      <c r="FU31">
        <v>2121.8219113841301</v>
      </c>
      <c r="FV31">
        <v>0</v>
      </c>
      <c r="FW31">
        <v>249.68314818903499</v>
      </c>
      <c r="FX31">
        <v>572.89926778933602</v>
      </c>
      <c r="FY31">
        <v>744.89250761201401</v>
      </c>
      <c r="FZ31">
        <v>4149.2544232541404</v>
      </c>
      <c r="GA31">
        <v>162.227920526307</v>
      </c>
      <c r="GB31">
        <v>148.89369698773399</v>
      </c>
      <c r="GC31">
        <v>106.217636365226</v>
      </c>
      <c r="GD31">
        <v>3731.91516937488</v>
      </c>
      <c r="GE31">
        <v>4149.2544232541404</v>
      </c>
      <c r="GF31">
        <v>87.455227662728305</v>
      </c>
      <c r="GG31">
        <v>116.74493142619799</v>
      </c>
      <c r="GH31">
        <v>213.180861162746</v>
      </c>
      <c r="GI31">
        <v>3731.8734030024698</v>
      </c>
      <c r="GJ31">
        <v>0</v>
      </c>
      <c r="GK31">
        <v>4149.2544232541404</v>
      </c>
      <c r="GL31">
        <v>0</v>
      </c>
      <c r="GM31">
        <v>212.46427432131301</v>
      </c>
      <c r="GN31">
        <v>925.11073648367096</v>
      </c>
      <c r="GO31">
        <v>586.92024492315704</v>
      </c>
      <c r="GP31">
        <v>2424.7591675260001</v>
      </c>
      <c r="GQ31">
        <v>4149.2544232541404</v>
      </c>
      <c r="GR31">
        <v>0</v>
      </c>
      <c r="GS31">
        <v>1274.5326506455499</v>
      </c>
      <c r="GT31">
        <v>5003.4671535667003</v>
      </c>
      <c r="GU31">
        <v>161.66388731036301</v>
      </c>
      <c r="GV31">
        <v>2549.9325068253002</v>
      </c>
      <c r="GW31">
        <v>1258.4771023008</v>
      </c>
      <c r="GX31">
        <v>5677.3894690839898</v>
      </c>
      <c r="GY31">
        <v>15925.4627697327</v>
      </c>
      <c r="GZ31">
        <v>2574.0753208581</v>
      </c>
      <c r="HA31">
        <v>682.06855109258299</v>
      </c>
      <c r="HB31">
        <v>889.05147100721001</v>
      </c>
      <c r="HC31">
        <v>11780.267426774801</v>
      </c>
      <c r="HD31">
        <v>15925.4627697327</v>
      </c>
      <c r="HE31">
        <v>0</v>
      </c>
      <c r="HF31">
        <v>582.71937097302805</v>
      </c>
      <c r="HG31">
        <v>3353.2322161233701</v>
      </c>
      <c r="HH31">
        <v>11989.511182636301</v>
      </c>
      <c r="HI31">
        <v>0</v>
      </c>
      <c r="HJ31">
        <v>15925.4627697327</v>
      </c>
      <c r="HK31">
        <v>477.76184600397301</v>
      </c>
      <c r="HL31">
        <v>2490.5191741851299</v>
      </c>
      <c r="HM31">
        <v>3334.8088614677099</v>
      </c>
      <c r="HN31">
        <v>3167.7733616123601</v>
      </c>
      <c r="HO31">
        <v>6454.5995264635403</v>
      </c>
      <c r="HP31">
        <v>15925.4627697327</v>
      </c>
      <c r="HQ31">
        <v>0</v>
      </c>
      <c r="HR31">
        <v>1850.25717326923</v>
      </c>
      <c r="HS31">
        <v>1509.29926303466</v>
      </c>
      <c r="HT31">
        <v>0</v>
      </c>
      <c r="HU31">
        <v>6812.4508563598301</v>
      </c>
      <c r="HV31">
        <v>1293.0141063922299</v>
      </c>
      <c r="HW31">
        <v>21806.638262876699</v>
      </c>
      <c r="HX31">
        <v>33271.659661932601</v>
      </c>
      <c r="HY31">
        <v>807.71911007821404</v>
      </c>
      <c r="HZ31">
        <v>4768.1897023891697</v>
      </c>
      <c r="IA31">
        <v>13916.862475006101</v>
      </c>
      <c r="IB31">
        <v>13778.8883744591</v>
      </c>
      <c r="IC31">
        <v>33271.659661932601</v>
      </c>
      <c r="ID31">
        <v>947.47527165493705</v>
      </c>
      <c r="IE31">
        <v>6739.94569559909</v>
      </c>
      <c r="IF31">
        <v>8338.5589989836099</v>
      </c>
      <c r="IG31">
        <v>16412.828539412199</v>
      </c>
      <c r="IH31">
        <v>832.85115628274002</v>
      </c>
      <c r="II31">
        <v>33271.659661932601</v>
      </c>
      <c r="IJ31">
        <v>1948.9443202499999</v>
      </c>
      <c r="IK31">
        <v>8032.9598019913201</v>
      </c>
      <c r="IL31">
        <v>15578.8536869088</v>
      </c>
      <c r="IM31">
        <v>5860.6446795132997</v>
      </c>
      <c r="IN31">
        <v>1850.25717326923</v>
      </c>
      <c r="IO31">
        <v>33271.659661932601</v>
      </c>
      <c r="IP31">
        <v>0</v>
      </c>
      <c r="IQ31">
        <v>129879.150250281</v>
      </c>
      <c r="IR31">
        <v>17796.426539083099</v>
      </c>
      <c r="IS31">
        <v>18224.5213039353</v>
      </c>
      <c r="IT31">
        <v>225194.14912395799</v>
      </c>
      <c r="IU31">
        <v>1639.2233359515301</v>
      </c>
      <c r="IV31">
        <v>96922.478455439705</v>
      </c>
      <c r="IW31">
        <v>489655.94900864799</v>
      </c>
      <c r="IX31">
        <v>8077.7657443102198</v>
      </c>
      <c r="IY31">
        <v>113005.29033223299</v>
      </c>
      <c r="IZ31">
        <v>50214.362684946798</v>
      </c>
      <c r="JA31">
        <v>318358.53024715901</v>
      </c>
      <c r="JB31">
        <v>489655.94900864898</v>
      </c>
      <c r="JC31">
        <v>12012.3714866841</v>
      </c>
      <c r="JD31">
        <v>61572.264048767101</v>
      </c>
      <c r="JE31">
        <v>212878.13620810601</v>
      </c>
      <c r="JF31">
        <v>203193.17726509101</v>
      </c>
      <c r="JG31">
        <v>0</v>
      </c>
      <c r="JH31">
        <v>489655.94900864799</v>
      </c>
      <c r="JI31">
        <v>89343.447782414907</v>
      </c>
      <c r="JJ31">
        <v>149788.55954697399</v>
      </c>
      <c r="JK31">
        <v>126061.54313785399</v>
      </c>
      <c r="JL31">
        <v>22623.4000312069</v>
      </c>
      <c r="JM31">
        <v>101838.998510198</v>
      </c>
      <c r="JN31">
        <v>489655.94900864799</v>
      </c>
      <c r="JO31">
        <v>380.237210958557</v>
      </c>
      <c r="JP31">
        <v>134130.64969424799</v>
      </c>
      <c r="JQ31">
        <v>29079.854840352498</v>
      </c>
      <c r="JR31">
        <v>18433.6590897973</v>
      </c>
      <c r="JS31">
        <v>234939.924320341</v>
      </c>
      <c r="JT31">
        <v>5056.0066833273904</v>
      </c>
      <c r="JU31">
        <v>125277.673599765</v>
      </c>
      <c r="JV31">
        <v>547298.00543878996</v>
      </c>
      <c r="JW31">
        <v>11632.5476497658</v>
      </c>
      <c r="JX31">
        <v>118666.450638141</v>
      </c>
      <c r="JY31">
        <v>65273.580863225201</v>
      </c>
      <c r="JZ31">
        <v>351725.426287657</v>
      </c>
      <c r="KA31">
        <v>547298.00543878996</v>
      </c>
      <c r="KB31">
        <v>13047.301986001799</v>
      </c>
      <c r="KC31">
        <v>69011.674046765402</v>
      </c>
      <c r="KD31">
        <v>224905.70693474999</v>
      </c>
      <c r="KE31">
        <v>237953.05587062699</v>
      </c>
      <c r="KF31">
        <v>2380.2666006460599</v>
      </c>
      <c r="KG31">
        <v>547298.00543878996</v>
      </c>
      <c r="KH31">
        <v>91770.1539486689</v>
      </c>
      <c r="KI31">
        <v>160533.140359257</v>
      </c>
      <c r="KJ31">
        <v>146136.82310930701</v>
      </c>
      <c r="KK31">
        <v>32873.584133787699</v>
      </c>
      <c r="KL31">
        <v>115984.303887769</v>
      </c>
      <c r="KM31">
        <v>547298.00543878996</v>
      </c>
      <c r="KN31">
        <v>85577.348133868494</v>
      </c>
      <c r="KO31">
        <v>75</v>
      </c>
      <c r="KP31">
        <v>29</v>
      </c>
      <c r="KQ31">
        <v>173</v>
      </c>
      <c r="KR31">
        <v>3</v>
      </c>
      <c r="KS31">
        <v>2</v>
      </c>
      <c r="KT31">
        <v>12</v>
      </c>
      <c r="KU31">
        <v>4</v>
      </c>
      <c r="KW31">
        <v>1</v>
      </c>
      <c r="KX31">
        <v>1</v>
      </c>
      <c r="KY31">
        <v>2</v>
      </c>
      <c r="KZ31">
        <v>294</v>
      </c>
      <c r="LA31">
        <v>298</v>
      </c>
      <c r="LB31">
        <v>0</v>
      </c>
      <c r="LC31">
        <v>0</v>
      </c>
      <c r="LD31">
        <v>7</v>
      </c>
      <c r="LE31">
        <v>80</v>
      </c>
      <c r="LF31">
        <v>211</v>
      </c>
      <c r="LG31">
        <v>298</v>
      </c>
      <c r="LH31">
        <v>0</v>
      </c>
      <c r="LI31">
        <v>1</v>
      </c>
      <c r="LJ31">
        <v>8</v>
      </c>
      <c r="LK31">
        <v>27</v>
      </c>
      <c r="LL31">
        <v>262</v>
      </c>
      <c r="LM31">
        <v>298</v>
      </c>
      <c r="LN31">
        <v>0</v>
      </c>
      <c r="LO31">
        <v>10</v>
      </c>
      <c r="LP31">
        <v>46</v>
      </c>
      <c r="LQ31">
        <v>1</v>
      </c>
      <c r="LR31">
        <v>2</v>
      </c>
      <c r="LS31">
        <v>6</v>
      </c>
      <c r="LT31">
        <v>2</v>
      </c>
      <c r="LU31">
        <v>67</v>
      </c>
      <c r="LV31">
        <v>0</v>
      </c>
      <c r="LW31">
        <v>1</v>
      </c>
      <c r="LX31">
        <v>3</v>
      </c>
      <c r="LY31">
        <v>63</v>
      </c>
      <c r="LZ31">
        <v>67</v>
      </c>
      <c r="MA31">
        <v>0</v>
      </c>
      <c r="MB31">
        <v>0</v>
      </c>
      <c r="MC31">
        <v>3</v>
      </c>
      <c r="MD31">
        <v>57</v>
      </c>
      <c r="ME31">
        <v>7</v>
      </c>
      <c r="MF31">
        <v>67</v>
      </c>
      <c r="MG31">
        <v>0</v>
      </c>
      <c r="MH31">
        <v>0</v>
      </c>
      <c r="MI31">
        <v>6</v>
      </c>
      <c r="MJ31">
        <v>12</v>
      </c>
      <c r="MK31">
        <v>49</v>
      </c>
      <c r="ML31">
        <v>67</v>
      </c>
      <c r="MM31">
        <v>0</v>
      </c>
      <c r="MN31">
        <v>8</v>
      </c>
      <c r="MO31">
        <v>32</v>
      </c>
      <c r="MP31">
        <v>0</v>
      </c>
      <c r="MQ31">
        <v>2</v>
      </c>
      <c r="MR31">
        <v>9</v>
      </c>
      <c r="MS31">
        <v>9</v>
      </c>
      <c r="MT31">
        <v>60</v>
      </c>
      <c r="MU31">
        <v>1</v>
      </c>
      <c r="MV31">
        <v>2</v>
      </c>
      <c r="MW31">
        <v>2</v>
      </c>
      <c r="MX31">
        <v>55</v>
      </c>
      <c r="MY31">
        <v>60</v>
      </c>
      <c r="MZ31">
        <v>1</v>
      </c>
      <c r="NA31">
        <v>3</v>
      </c>
      <c r="NB31">
        <v>2</v>
      </c>
      <c r="NC31">
        <v>54</v>
      </c>
      <c r="ND31">
        <v>0</v>
      </c>
      <c r="NE31">
        <v>60</v>
      </c>
      <c r="NF31">
        <v>0</v>
      </c>
      <c r="NG31">
        <v>4</v>
      </c>
      <c r="NH31">
        <v>13</v>
      </c>
      <c r="NI31">
        <v>10</v>
      </c>
      <c r="NJ31">
        <v>33</v>
      </c>
      <c r="NK31">
        <v>60</v>
      </c>
      <c r="NL31">
        <v>0</v>
      </c>
      <c r="NM31">
        <v>3</v>
      </c>
      <c r="NN31">
        <v>15</v>
      </c>
      <c r="NO31">
        <v>1</v>
      </c>
      <c r="NP31">
        <v>7</v>
      </c>
      <c r="NQ31">
        <v>4</v>
      </c>
      <c r="NR31">
        <v>17</v>
      </c>
      <c r="NS31">
        <v>47</v>
      </c>
      <c r="NT31">
        <v>5</v>
      </c>
      <c r="NU31">
        <v>1</v>
      </c>
      <c r="NV31">
        <v>4</v>
      </c>
      <c r="NW31">
        <v>37</v>
      </c>
      <c r="NX31">
        <v>47</v>
      </c>
      <c r="NY31">
        <v>0</v>
      </c>
      <c r="NZ31">
        <v>3</v>
      </c>
      <c r="OA31">
        <v>10</v>
      </c>
      <c r="OB31">
        <v>34</v>
      </c>
      <c r="OC31">
        <v>0</v>
      </c>
      <c r="OD31">
        <v>47</v>
      </c>
      <c r="OE31">
        <v>1</v>
      </c>
      <c r="OF31">
        <v>9</v>
      </c>
      <c r="OG31">
        <v>11</v>
      </c>
      <c r="OH31">
        <v>8</v>
      </c>
      <c r="OI31">
        <v>18</v>
      </c>
      <c r="OJ31">
        <v>47</v>
      </c>
      <c r="OK31">
        <v>0</v>
      </c>
      <c r="OL31">
        <v>2</v>
      </c>
      <c r="OM31">
        <v>1</v>
      </c>
      <c r="ON31">
        <v>0</v>
      </c>
      <c r="OO31">
        <v>6</v>
      </c>
      <c r="OP31">
        <v>1</v>
      </c>
      <c r="OQ31">
        <v>22</v>
      </c>
      <c r="OR31">
        <v>32</v>
      </c>
      <c r="OS31">
        <v>1</v>
      </c>
      <c r="OT31">
        <v>4</v>
      </c>
      <c r="OU31">
        <v>14</v>
      </c>
      <c r="OV31">
        <v>13</v>
      </c>
      <c r="OW31">
        <v>32</v>
      </c>
      <c r="OX31">
        <v>1</v>
      </c>
      <c r="OY31">
        <v>7</v>
      </c>
      <c r="OZ31">
        <v>8</v>
      </c>
      <c r="PA31">
        <v>15</v>
      </c>
      <c r="PB31">
        <v>1</v>
      </c>
      <c r="PC31">
        <v>32</v>
      </c>
      <c r="PD31">
        <v>2</v>
      </c>
      <c r="PE31">
        <v>8</v>
      </c>
      <c r="PF31">
        <v>15</v>
      </c>
      <c r="PG31">
        <v>5</v>
      </c>
      <c r="PH31">
        <v>2</v>
      </c>
      <c r="PI31">
        <v>32</v>
      </c>
      <c r="PJ31">
        <v>0</v>
      </c>
      <c r="PK31">
        <v>13</v>
      </c>
      <c r="PL31">
        <v>4</v>
      </c>
      <c r="PM31">
        <v>5</v>
      </c>
      <c r="PN31">
        <v>23</v>
      </c>
      <c r="PO31">
        <v>1</v>
      </c>
      <c r="PP31">
        <v>17</v>
      </c>
      <c r="PQ31">
        <v>63</v>
      </c>
      <c r="PR31">
        <v>2</v>
      </c>
      <c r="PS31">
        <v>13</v>
      </c>
      <c r="PT31">
        <v>15</v>
      </c>
      <c r="PU31">
        <v>33</v>
      </c>
      <c r="PV31">
        <v>63</v>
      </c>
      <c r="PW31">
        <v>1</v>
      </c>
      <c r="PX31">
        <v>12</v>
      </c>
      <c r="PY31">
        <v>21</v>
      </c>
      <c r="PZ31">
        <v>29</v>
      </c>
      <c r="QA31">
        <v>0</v>
      </c>
      <c r="QB31">
        <v>63</v>
      </c>
      <c r="QC31">
        <v>5</v>
      </c>
      <c r="QD31">
        <v>21</v>
      </c>
      <c r="QE31">
        <v>20</v>
      </c>
      <c r="QF31">
        <v>6</v>
      </c>
      <c r="QG31">
        <v>11</v>
      </c>
      <c r="QH31">
        <v>63</v>
      </c>
      <c r="QI31">
        <v>75</v>
      </c>
      <c r="QJ31">
        <v>65</v>
      </c>
      <c r="QK31">
        <v>271</v>
      </c>
      <c r="QL31">
        <v>10</v>
      </c>
      <c r="QM31">
        <v>42</v>
      </c>
      <c r="QN31">
        <v>33</v>
      </c>
      <c r="QO31">
        <v>71</v>
      </c>
      <c r="QP31">
        <v>567</v>
      </c>
      <c r="QQ31">
        <v>10</v>
      </c>
      <c r="QR31">
        <v>22</v>
      </c>
      <c r="QS31">
        <v>40</v>
      </c>
      <c r="QT31">
        <v>495</v>
      </c>
      <c r="QU31">
        <v>567</v>
      </c>
      <c r="QV31">
        <v>3</v>
      </c>
      <c r="QW31">
        <v>25</v>
      </c>
      <c r="QX31">
        <v>51</v>
      </c>
      <c r="QY31">
        <v>269</v>
      </c>
      <c r="QZ31">
        <v>219</v>
      </c>
      <c r="RA31">
        <v>567</v>
      </c>
      <c r="RB31">
        <v>8</v>
      </c>
      <c r="RC31">
        <v>43</v>
      </c>
      <c r="RD31">
        <v>73</v>
      </c>
      <c r="RE31">
        <v>68</v>
      </c>
      <c r="RF31">
        <v>375</v>
      </c>
      <c r="RG31">
        <v>567</v>
      </c>
      <c r="RH31">
        <v>8893.2596035374008</v>
      </c>
      <c r="RJ31">
        <v>5.9720000000000004</v>
      </c>
      <c r="RN31">
        <v>0</v>
      </c>
      <c r="RO31">
        <v>0</v>
      </c>
      <c r="RP31">
        <v>0</v>
      </c>
      <c r="RQ31">
        <v>0</v>
      </c>
      <c r="RR31">
        <v>198.76953414412</v>
      </c>
      <c r="RS31">
        <v>0.39923739699999999</v>
      </c>
      <c r="RT31">
        <v>199.16877154112001</v>
      </c>
      <c r="RU31">
        <v>28.992620753005397</v>
      </c>
      <c r="RV31">
        <v>102.42857553455499</v>
      </c>
      <c r="RW31">
        <v>11.7351877905473</v>
      </c>
      <c r="RX31">
        <v>114.163763325102</v>
      </c>
      <c r="RY31">
        <v>1084.26756694659</v>
      </c>
      <c r="RZ31">
        <v>1371.0130504477199</v>
      </c>
      <c r="SA31">
        <v>2386.8589724560002</v>
      </c>
      <c r="SB31">
        <v>4842.1395898503097</v>
      </c>
      <c r="SC31">
        <v>44811364.9976568</v>
      </c>
      <c r="SD31">
        <v>0</v>
      </c>
      <c r="SE31">
        <v>0</v>
      </c>
      <c r="SF31">
        <v>11167.4858447487</v>
      </c>
      <c r="SG31">
        <v>11167.4858447487</v>
      </c>
      <c r="SH31">
        <v>0</v>
      </c>
      <c r="SI31">
        <v>0.34499999999999997</v>
      </c>
      <c r="SJ31">
        <v>5.0914202691792997E-2</v>
      </c>
      <c r="SK31">
        <v>2.2986286136001E-2</v>
      </c>
      <c r="SL31">
        <v>0.330412650496333</v>
      </c>
      <c r="SM31">
        <v>0.59368234262863695</v>
      </c>
      <c r="SN31">
        <v>0</v>
      </c>
      <c r="SQ31">
        <v>0</v>
      </c>
      <c r="SR31">
        <v>0.997995481952764</v>
      </c>
      <c r="SS31">
        <v>0</v>
      </c>
      <c r="ST31">
        <v>0</v>
      </c>
      <c r="SU31">
        <v>0</v>
      </c>
      <c r="SV31">
        <v>0.88502348934100605</v>
      </c>
      <c r="SW31">
        <v>0</v>
      </c>
      <c r="SX31">
        <v>88.502348934100596</v>
      </c>
      <c r="SY31">
        <v>0</v>
      </c>
      <c r="SZ31">
        <v>0</v>
      </c>
      <c r="TA31">
        <v>0</v>
      </c>
      <c r="TB31">
        <v>0.20045180472360097</v>
      </c>
      <c r="TC31">
        <v>0</v>
      </c>
      <c r="TF31">
        <v>0</v>
      </c>
      <c r="TG31">
        <v>0.20045180472360097</v>
      </c>
      <c r="TH31">
        <v>0</v>
      </c>
      <c r="TI31">
        <v>0</v>
      </c>
      <c r="TJ31">
        <v>11.497651065899401</v>
      </c>
      <c r="TK31">
        <v>0</v>
      </c>
      <c r="TL31">
        <v>0</v>
      </c>
      <c r="TN31">
        <v>474159.82683153101</v>
      </c>
      <c r="TQ31">
        <v>2162.3200000000002</v>
      </c>
      <c r="TR31">
        <v>29</v>
      </c>
      <c r="TS31">
        <v>0</v>
      </c>
      <c r="TT31">
        <v>0</v>
      </c>
      <c r="TU31">
        <v>1844</v>
      </c>
      <c r="TX31">
        <v>0.38123015399189003</v>
      </c>
      <c r="TY31">
        <v>8.3579924582206894E-2</v>
      </c>
      <c r="TZ31">
        <v>1820.2790930687299</v>
      </c>
      <c r="UA31">
        <v>7.0703675204780003</v>
      </c>
      <c r="UB31">
        <v>51.228208606076102</v>
      </c>
      <c r="UC31">
        <v>7420110.8448000001</v>
      </c>
      <c r="UF31">
        <v>0</v>
      </c>
      <c r="UG31">
        <v>0</v>
      </c>
      <c r="UH31">
        <v>0</v>
      </c>
      <c r="UI31">
        <v>0</v>
      </c>
      <c r="UJ31">
        <v>0</v>
      </c>
      <c r="UK31">
        <v>0</v>
      </c>
      <c r="UL31">
        <v>0</v>
      </c>
      <c r="UM31">
        <v>0</v>
      </c>
      <c r="UN31">
        <v>0</v>
      </c>
      <c r="UO31">
        <v>0</v>
      </c>
      <c r="UP31">
        <v>0</v>
      </c>
      <c r="UQ31">
        <v>0</v>
      </c>
      <c r="UR31">
        <v>2.9653077611357701</v>
      </c>
      <c r="US31">
        <v>0</v>
      </c>
      <c r="UT31">
        <v>3.6880590571999998</v>
      </c>
      <c r="UU31">
        <v>0</v>
      </c>
      <c r="UV31">
        <v>0</v>
      </c>
      <c r="UW31">
        <v>5.4547998792779502E-2</v>
      </c>
      <c r="UX31">
        <v>0</v>
      </c>
      <c r="UY31">
        <v>4.1962617600000002E-2</v>
      </c>
      <c r="UZ31">
        <v>6.6533668183357699</v>
      </c>
      <c r="VA31">
        <v>9.6510616392779497E-2</v>
      </c>
      <c r="VB31">
        <v>0</v>
      </c>
      <c r="VC31">
        <v>0</v>
      </c>
      <c r="VD31">
        <v>0</v>
      </c>
      <c r="VE31">
        <v>0</v>
      </c>
      <c r="VF31">
        <v>0</v>
      </c>
      <c r="VG31">
        <v>0</v>
      </c>
      <c r="VH31">
        <v>0</v>
      </c>
      <c r="VI31">
        <v>0</v>
      </c>
      <c r="VJ31">
        <v>0</v>
      </c>
      <c r="VK31">
        <v>0</v>
      </c>
    </row>
    <row r="32" spans="1:583">
      <c r="A32" t="str">
        <v>SRN12</v>
      </c>
      <c r="B32" s="1" t="s">
        <v>14</v>
      </c>
      <c r="C32" s="1" t="s">
        <v>1</v>
      </c>
      <c r="D32" s="1">
        <v>1.1050631792878001</v>
      </c>
      <c r="E32">
        <v>7.3710000000000004</v>
      </c>
      <c r="F32">
        <v>0</v>
      </c>
      <c r="G32">
        <v>0.80800000000000005</v>
      </c>
      <c r="H32">
        <v>0</v>
      </c>
      <c r="I32">
        <v>0</v>
      </c>
      <c r="J32">
        <v>0</v>
      </c>
      <c r="K32">
        <v>20.657</v>
      </c>
      <c r="L32">
        <v>34.100999999999999</v>
      </c>
      <c r="M32">
        <v>32.988999999999997</v>
      </c>
      <c r="N32">
        <v>11.855</v>
      </c>
      <c r="O32">
        <v>0</v>
      </c>
      <c r="P32">
        <v>2.7360000000000002</v>
      </c>
      <c r="Q32">
        <v>0</v>
      </c>
      <c r="R32">
        <v>0</v>
      </c>
      <c r="S32">
        <v>0</v>
      </c>
      <c r="T32">
        <v>35.014000000000003</v>
      </c>
      <c r="U32">
        <v>0</v>
      </c>
      <c r="V32">
        <v>55</v>
      </c>
      <c r="W32">
        <v>8.9999999999999993E-3</v>
      </c>
      <c r="X32">
        <v>0</v>
      </c>
      <c r="Y32">
        <v>0</v>
      </c>
      <c r="Z32">
        <v>0</v>
      </c>
      <c r="AA32">
        <v>0</v>
      </c>
      <c r="AB32">
        <v>0</v>
      </c>
      <c r="AC32">
        <v>5.5220000000000002</v>
      </c>
      <c r="AD32">
        <v>0</v>
      </c>
      <c r="AE32">
        <v>0</v>
      </c>
      <c r="AF32">
        <v>-0.78600000000000003</v>
      </c>
      <c r="AG32">
        <v>-2.7269999999999999</v>
      </c>
      <c r="AH32">
        <v>1E-3</v>
      </c>
      <c r="AI32">
        <v>0</v>
      </c>
      <c r="AJ32">
        <v>0</v>
      </c>
      <c r="AK32">
        <v>0</v>
      </c>
      <c r="AL32">
        <v>23.507000000000001</v>
      </c>
      <c r="AM32">
        <v>0</v>
      </c>
      <c r="AN32">
        <v>10.074999999999999</v>
      </c>
      <c r="AO32">
        <v>8.9999999999999993E-3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4.351</v>
      </c>
      <c r="AV32">
        <v>0</v>
      </c>
      <c r="AW32">
        <v>0</v>
      </c>
      <c r="AX32">
        <v>18.457999999999998</v>
      </c>
      <c r="AY32">
        <v>-2.7269999999999999</v>
      </c>
      <c r="AZ32">
        <v>3.5449999999999999</v>
      </c>
      <c r="BA32">
        <v>0</v>
      </c>
      <c r="BB32">
        <v>0</v>
      </c>
      <c r="BC32">
        <v>0</v>
      </c>
      <c r="BD32">
        <v>89.051000000000002</v>
      </c>
      <c r="BE32">
        <v>34.100999999999999</v>
      </c>
      <c r="BF32">
        <v>98.063999999999993</v>
      </c>
      <c r="BG32">
        <v>0</v>
      </c>
      <c r="BH32">
        <v>0</v>
      </c>
      <c r="BI32">
        <v>3.0680000000000001</v>
      </c>
      <c r="BJ32">
        <v>0</v>
      </c>
      <c r="BK32">
        <v>3.411</v>
      </c>
      <c r="BL32">
        <v>6.6280000000000001</v>
      </c>
      <c r="BM32">
        <v>1.3480000000000001</v>
      </c>
      <c r="BN32">
        <v>3.2949999999999999</v>
      </c>
      <c r="BO32">
        <v>3.4380000000000002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0.10100000000000001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4.5170000000000003</v>
      </c>
      <c r="CD32">
        <v>3.2949999999999999</v>
      </c>
      <c r="CE32">
        <v>6.8490000000000002</v>
      </c>
      <c r="CF32">
        <v>6.6280000000000001</v>
      </c>
      <c r="CG32">
        <v>1.7000000000000001E-2</v>
      </c>
      <c r="CH32">
        <v>0</v>
      </c>
      <c r="CI32">
        <v>0</v>
      </c>
      <c r="CJ32">
        <v>1.7000000000000001E-2</v>
      </c>
      <c r="CK32">
        <v>0</v>
      </c>
      <c r="CL32">
        <v>0</v>
      </c>
      <c r="CM32">
        <v>0</v>
      </c>
      <c r="CN32">
        <v>0</v>
      </c>
      <c r="CO32">
        <v>9.875</v>
      </c>
      <c r="CP32">
        <v>0</v>
      </c>
      <c r="CQ32">
        <v>927.682505631249</v>
      </c>
      <c r="CR32">
        <v>794.51419642735004</v>
      </c>
      <c r="CS32">
        <v>1722.1967020585901</v>
      </c>
      <c r="CT32">
        <v>11.22</v>
      </c>
      <c r="CU32">
        <v>74.409000000000006</v>
      </c>
      <c r="CV32">
        <v>85.629000000000005</v>
      </c>
      <c r="CW32">
        <v>85.090999999999994</v>
      </c>
      <c r="CX32">
        <v>1892.9167020585901</v>
      </c>
      <c r="CY32">
        <v>4297.0410000000002</v>
      </c>
      <c r="CZ32">
        <v>121.989</v>
      </c>
      <c r="DA32">
        <v>117737</v>
      </c>
      <c r="DB32">
        <v>2350</v>
      </c>
      <c r="DC32">
        <v>17919</v>
      </c>
      <c r="DD32">
        <v>200</v>
      </c>
      <c r="DE32">
        <v>52</v>
      </c>
      <c r="DF32">
        <v>830</v>
      </c>
      <c r="DG32">
        <v>164</v>
      </c>
      <c r="DH32">
        <v>217</v>
      </c>
      <c r="DI32">
        <v>1396.76</v>
      </c>
      <c r="DJ32">
        <v>5711</v>
      </c>
      <c r="DK32">
        <v>379142.32</v>
      </c>
      <c r="DL32">
        <v>27.013000000000002</v>
      </c>
      <c r="DM32">
        <v>6.0670000000000002</v>
      </c>
      <c r="DN32">
        <v>12456.56</v>
      </c>
      <c r="DO32">
        <v>5014.3999999999996</v>
      </c>
      <c r="DP32">
        <v>2459.91</v>
      </c>
      <c r="DQ32">
        <v>1486.79</v>
      </c>
      <c r="DR32">
        <v>0</v>
      </c>
      <c r="DS32">
        <v>21417.66</v>
      </c>
      <c r="DT32">
        <v>17500</v>
      </c>
      <c r="DU32">
        <v>6.96</v>
      </c>
      <c r="DV32">
        <v>165.24</v>
      </c>
      <c r="DW32">
        <v>257.45999999999998</v>
      </c>
      <c r="DX32">
        <v>99.6</v>
      </c>
      <c r="DY32">
        <v>13.74</v>
      </c>
      <c r="DZ32">
        <v>108.12</v>
      </c>
      <c r="EA32">
        <v>0</v>
      </c>
      <c r="EB32">
        <v>651.12</v>
      </c>
      <c r="EC32">
        <v>0</v>
      </c>
      <c r="ED32">
        <v>0</v>
      </c>
      <c r="EE32">
        <v>13.74</v>
      </c>
      <c r="EF32">
        <v>637.38</v>
      </c>
      <c r="EG32">
        <v>651.12</v>
      </c>
      <c r="EH32">
        <v>0</v>
      </c>
      <c r="EI32">
        <v>6.66</v>
      </c>
      <c r="EJ32">
        <v>98.64</v>
      </c>
      <c r="EK32">
        <v>143.76</v>
      </c>
      <c r="EL32">
        <v>402.06</v>
      </c>
      <c r="EM32">
        <v>651.12</v>
      </c>
      <c r="EN32">
        <v>0</v>
      </c>
      <c r="EO32">
        <v>0</v>
      </c>
      <c r="EP32">
        <v>46.74</v>
      </c>
      <c r="EQ32">
        <v>0</v>
      </c>
      <c r="ER32">
        <v>604.38</v>
      </c>
      <c r="ES32">
        <v>651.12</v>
      </c>
      <c r="ET32">
        <v>0</v>
      </c>
      <c r="EU32">
        <v>208.56</v>
      </c>
      <c r="EV32">
        <v>178.8</v>
      </c>
      <c r="EW32">
        <v>65.040000000000006</v>
      </c>
      <c r="EX32">
        <v>85.5</v>
      </c>
      <c r="EY32">
        <v>202.62</v>
      </c>
      <c r="EZ32">
        <v>23.22</v>
      </c>
      <c r="FA32">
        <v>763.74</v>
      </c>
      <c r="FB32">
        <v>0</v>
      </c>
      <c r="FC32">
        <v>0</v>
      </c>
      <c r="FD32">
        <v>71.64</v>
      </c>
      <c r="FE32">
        <v>692.1</v>
      </c>
      <c r="FF32">
        <v>763.74</v>
      </c>
      <c r="FG32">
        <v>0</v>
      </c>
      <c r="FH32">
        <v>37.08</v>
      </c>
      <c r="FI32">
        <v>336.3</v>
      </c>
      <c r="FJ32">
        <v>351.18</v>
      </c>
      <c r="FK32">
        <v>39.18</v>
      </c>
      <c r="FL32">
        <v>763.73999999999899</v>
      </c>
      <c r="FM32">
        <v>0</v>
      </c>
      <c r="FN32">
        <v>61.8</v>
      </c>
      <c r="FO32">
        <v>200.58</v>
      </c>
      <c r="FP32">
        <v>113.16</v>
      </c>
      <c r="FQ32">
        <v>388.2</v>
      </c>
      <c r="FR32">
        <v>763.74</v>
      </c>
      <c r="FS32">
        <v>0</v>
      </c>
      <c r="FT32">
        <v>439.08</v>
      </c>
      <c r="FU32">
        <v>2140.62</v>
      </c>
      <c r="FV32">
        <v>322.02</v>
      </c>
      <c r="FW32">
        <v>299.64</v>
      </c>
      <c r="FX32">
        <v>1792.26</v>
      </c>
      <c r="FY32">
        <v>1043.76</v>
      </c>
      <c r="FZ32">
        <v>6037.38</v>
      </c>
      <c r="GA32">
        <v>0</v>
      </c>
      <c r="GB32">
        <v>545.82000000000005</v>
      </c>
      <c r="GC32">
        <v>507.48</v>
      </c>
      <c r="GD32">
        <v>4984.08</v>
      </c>
      <c r="GE32">
        <v>6037.38</v>
      </c>
      <c r="GF32">
        <v>53.1</v>
      </c>
      <c r="GG32">
        <v>601.91999999999996</v>
      </c>
      <c r="GH32">
        <v>3349.92</v>
      </c>
      <c r="GI32">
        <v>1984.74</v>
      </c>
      <c r="GJ32">
        <v>47.7</v>
      </c>
      <c r="GK32">
        <v>6037.38</v>
      </c>
      <c r="GL32">
        <v>0</v>
      </c>
      <c r="GM32">
        <v>586.08000000000004</v>
      </c>
      <c r="GN32">
        <v>3219.72</v>
      </c>
      <c r="GO32">
        <v>368.64</v>
      </c>
      <c r="GP32">
        <v>1862.94</v>
      </c>
      <c r="GQ32">
        <v>6037.3799999999901</v>
      </c>
      <c r="GR32">
        <v>0</v>
      </c>
      <c r="GS32">
        <v>1090.98</v>
      </c>
      <c r="GT32">
        <v>6627.12</v>
      </c>
      <c r="GU32">
        <v>723.06</v>
      </c>
      <c r="GV32">
        <v>2672.3703679999999</v>
      </c>
      <c r="GW32">
        <v>4954.92</v>
      </c>
      <c r="GX32">
        <v>9287.6403599999994</v>
      </c>
      <c r="GY32">
        <v>25356.090727999999</v>
      </c>
      <c r="GZ32">
        <v>0</v>
      </c>
      <c r="HA32">
        <v>2572.2680799999998</v>
      </c>
      <c r="HB32">
        <v>1854.4528800000001</v>
      </c>
      <c r="HC32">
        <v>20929.369768</v>
      </c>
      <c r="HD32">
        <v>25356.090727999999</v>
      </c>
      <c r="HE32">
        <v>850.32808</v>
      </c>
      <c r="HF32">
        <v>7354.1603839999998</v>
      </c>
      <c r="HG32">
        <v>8404.6822639999991</v>
      </c>
      <c r="HH32">
        <v>7353.42</v>
      </c>
      <c r="HI32">
        <v>1393.5</v>
      </c>
      <c r="HJ32">
        <v>25356.090727999901</v>
      </c>
      <c r="HK32">
        <v>0</v>
      </c>
      <c r="HL32">
        <v>5431.0609599999998</v>
      </c>
      <c r="HM32">
        <v>10379.329768</v>
      </c>
      <c r="HN32">
        <v>725.34</v>
      </c>
      <c r="HO32">
        <v>8820.36</v>
      </c>
      <c r="HP32">
        <v>25356.090727999999</v>
      </c>
      <c r="HQ32">
        <v>0</v>
      </c>
      <c r="HR32">
        <v>2063.88</v>
      </c>
      <c r="HS32">
        <v>4176.5935760000002</v>
      </c>
      <c r="HT32">
        <v>0</v>
      </c>
      <c r="HU32">
        <v>1191.54</v>
      </c>
      <c r="HV32">
        <v>1266.8399999999999</v>
      </c>
      <c r="HW32">
        <v>8993.6045680000007</v>
      </c>
      <c r="HX32">
        <v>17692.458144</v>
      </c>
      <c r="HY32">
        <v>0</v>
      </c>
      <c r="HZ32">
        <v>3744.2354479999999</v>
      </c>
      <c r="IA32">
        <v>1490.1289039999999</v>
      </c>
      <c r="IB32">
        <v>12458.093792</v>
      </c>
      <c r="IC32">
        <v>17692.458144</v>
      </c>
      <c r="ID32">
        <v>0</v>
      </c>
      <c r="IE32">
        <v>4166.8802159999996</v>
      </c>
      <c r="IF32">
        <v>5806.0170079999998</v>
      </c>
      <c r="IG32">
        <v>6541.5809200000003</v>
      </c>
      <c r="IH32">
        <v>1177.98</v>
      </c>
      <c r="II32">
        <v>17692.458144</v>
      </c>
      <c r="IJ32">
        <v>0</v>
      </c>
      <c r="IK32">
        <v>2086.38</v>
      </c>
      <c r="IL32">
        <v>6231.7802160000001</v>
      </c>
      <c r="IM32">
        <v>825</v>
      </c>
      <c r="IN32">
        <v>8549.297928</v>
      </c>
      <c r="IO32">
        <v>17692.458144</v>
      </c>
      <c r="IP32">
        <v>0</v>
      </c>
      <c r="IQ32">
        <v>118989.112872</v>
      </c>
      <c r="IR32">
        <v>14079.083504</v>
      </c>
      <c r="IS32">
        <v>5578.192008</v>
      </c>
      <c r="IT32">
        <v>49551.092991999998</v>
      </c>
      <c r="IU32">
        <v>2164.3527439999998</v>
      </c>
      <c r="IV32">
        <v>21670.498872</v>
      </c>
      <c r="IW32">
        <v>212032.33299200001</v>
      </c>
      <c r="IX32">
        <v>0</v>
      </c>
      <c r="IY32">
        <v>21969.178872</v>
      </c>
      <c r="IZ32">
        <v>0</v>
      </c>
      <c r="JA32">
        <v>190063.15411999999</v>
      </c>
      <c r="JB32">
        <v>212032.33299199899</v>
      </c>
      <c r="JC32">
        <v>1953.78</v>
      </c>
      <c r="JD32">
        <v>13815.132208000001</v>
      </c>
      <c r="JE32">
        <v>23848.805056000001</v>
      </c>
      <c r="JF32">
        <v>108603.14535999999</v>
      </c>
      <c r="JG32">
        <v>63811.470368000002</v>
      </c>
      <c r="JH32">
        <v>212032.33299200001</v>
      </c>
      <c r="JI32">
        <v>0</v>
      </c>
      <c r="JJ32">
        <v>22846.272496000001</v>
      </c>
      <c r="JK32">
        <v>22385.196671999998</v>
      </c>
      <c r="JL32">
        <v>9959.7520079999995</v>
      </c>
      <c r="JM32">
        <v>156841.11181599999</v>
      </c>
      <c r="JN32">
        <v>212032.33299199899</v>
      </c>
      <c r="JO32">
        <v>6.96</v>
      </c>
      <c r="JP32">
        <v>122956.852872</v>
      </c>
      <c r="JQ32">
        <v>27459.677080000001</v>
      </c>
      <c r="JR32">
        <v>6787.9120079999902</v>
      </c>
      <c r="JS32">
        <v>53813.88336</v>
      </c>
      <c r="JT32">
        <v>10489.112744</v>
      </c>
      <c r="JU32">
        <v>41018.7238</v>
      </c>
      <c r="JV32">
        <v>262533.12186399999</v>
      </c>
      <c r="JW32">
        <v>0</v>
      </c>
      <c r="JX32">
        <v>28831.502400000001</v>
      </c>
      <c r="JY32">
        <v>3937.4417839999901</v>
      </c>
      <c r="JZ32">
        <v>229764.17767999999</v>
      </c>
      <c r="KA32">
        <v>262533.12186399999</v>
      </c>
      <c r="KB32">
        <v>2857.2080799999999</v>
      </c>
      <c r="KC32">
        <v>25981.832807999999</v>
      </c>
      <c r="KD32">
        <v>41844.364327999901</v>
      </c>
      <c r="KE32">
        <v>124977.82627999999</v>
      </c>
      <c r="KF32">
        <v>66871.890367999993</v>
      </c>
      <c r="KG32">
        <v>262533.12186399999</v>
      </c>
      <c r="KH32">
        <v>0</v>
      </c>
      <c r="KI32">
        <v>31011.593455999999</v>
      </c>
      <c r="KJ32">
        <v>42463.3466559999</v>
      </c>
      <c r="KK32">
        <v>11991.892007999901</v>
      </c>
      <c r="KL32">
        <v>177066.28974399899</v>
      </c>
      <c r="KM32">
        <v>262533.12186399999</v>
      </c>
      <c r="KN32">
        <v>6946</v>
      </c>
      <c r="KO32">
        <v>5</v>
      </c>
      <c r="KP32">
        <v>28</v>
      </c>
      <c r="KQ32">
        <v>57</v>
      </c>
      <c r="KR32">
        <v>9</v>
      </c>
      <c r="KS32">
        <v>1</v>
      </c>
      <c r="KT32">
        <v>11</v>
      </c>
      <c r="KU32">
        <v>0</v>
      </c>
      <c r="KV32">
        <v>111</v>
      </c>
      <c r="KW32">
        <v>0</v>
      </c>
      <c r="KX32">
        <v>0</v>
      </c>
      <c r="KY32">
        <v>1</v>
      </c>
      <c r="KZ32">
        <v>110</v>
      </c>
      <c r="LA32">
        <v>111</v>
      </c>
      <c r="LB32">
        <v>0</v>
      </c>
      <c r="LC32">
        <v>1</v>
      </c>
      <c r="LD32">
        <v>10</v>
      </c>
      <c r="LE32">
        <v>15</v>
      </c>
      <c r="LF32">
        <v>85</v>
      </c>
      <c r="LG32">
        <v>111</v>
      </c>
      <c r="LH32">
        <v>0</v>
      </c>
      <c r="LI32">
        <v>0</v>
      </c>
      <c r="LJ32">
        <v>5</v>
      </c>
      <c r="LK32">
        <v>0</v>
      </c>
      <c r="LL32">
        <v>106</v>
      </c>
      <c r="LM32">
        <v>111</v>
      </c>
      <c r="LN32">
        <v>0</v>
      </c>
      <c r="LO32">
        <v>10</v>
      </c>
      <c r="LP32">
        <v>7</v>
      </c>
      <c r="LQ32">
        <v>3</v>
      </c>
      <c r="LR32">
        <v>3</v>
      </c>
      <c r="LS32">
        <v>9</v>
      </c>
      <c r="LT32">
        <v>1</v>
      </c>
      <c r="LU32">
        <v>33</v>
      </c>
      <c r="LV32">
        <v>0</v>
      </c>
      <c r="LW32">
        <v>0</v>
      </c>
      <c r="LX32">
        <v>3</v>
      </c>
      <c r="LY32">
        <v>30</v>
      </c>
      <c r="LZ32">
        <v>33</v>
      </c>
      <c r="MA32">
        <v>0</v>
      </c>
      <c r="MB32">
        <v>1</v>
      </c>
      <c r="MC32">
        <v>14</v>
      </c>
      <c r="MD32">
        <v>16</v>
      </c>
      <c r="ME32">
        <v>2</v>
      </c>
      <c r="MF32">
        <v>33</v>
      </c>
      <c r="MG32">
        <v>0</v>
      </c>
      <c r="MH32">
        <v>2</v>
      </c>
      <c r="MI32">
        <v>8</v>
      </c>
      <c r="MJ32">
        <v>4</v>
      </c>
      <c r="MK32">
        <v>19</v>
      </c>
      <c r="ML32">
        <v>33</v>
      </c>
      <c r="MM32">
        <v>0</v>
      </c>
      <c r="MN32">
        <v>5</v>
      </c>
      <c r="MO32">
        <v>30</v>
      </c>
      <c r="MP32">
        <v>4</v>
      </c>
      <c r="MQ32">
        <v>5</v>
      </c>
      <c r="MR32">
        <v>27</v>
      </c>
      <c r="MS32">
        <v>15</v>
      </c>
      <c r="MT32">
        <v>86</v>
      </c>
      <c r="MU32">
        <v>0</v>
      </c>
      <c r="MV32">
        <v>7</v>
      </c>
      <c r="MW32">
        <v>10</v>
      </c>
      <c r="MX32">
        <v>69</v>
      </c>
      <c r="MY32">
        <v>86</v>
      </c>
      <c r="MZ32">
        <v>1</v>
      </c>
      <c r="NA32">
        <v>9</v>
      </c>
      <c r="NB32">
        <v>49</v>
      </c>
      <c r="NC32">
        <v>26</v>
      </c>
      <c r="ND32">
        <v>1</v>
      </c>
      <c r="NE32">
        <v>86</v>
      </c>
      <c r="NF32">
        <v>0</v>
      </c>
      <c r="NG32">
        <v>9</v>
      </c>
      <c r="NH32">
        <v>43</v>
      </c>
      <c r="NI32">
        <v>7</v>
      </c>
      <c r="NJ32">
        <v>27</v>
      </c>
      <c r="NK32">
        <v>86</v>
      </c>
      <c r="NL32">
        <v>0</v>
      </c>
      <c r="NM32">
        <v>4</v>
      </c>
      <c r="NN32">
        <v>23</v>
      </c>
      <c r="NO32">
        <v>3</v>
      </c>
      <c r="NP32">
        <v>6</v>
      </c>
      <c r="NQ32">
        <v>18</v>
      </c>
      <c r="NR32">
        <v>28</v>
      </c>
      <c r="NS32">
        <v>82</v>
      </c>
      <c r="NT32">
        <v>0</v>
      </c>
      <c r="NU32">
        <v>8</v>
      </c>
      <c r="NV32">
        <v>6</v>
      </c>
      <c r="NW32">
        <v>68</v>
      </c>
      <c r="NX32">
        <v>82</v>
      </c>
      <c r="NY32">
        <v>1</v>
      </c>
      <c r="NZ32">
        <v>20</v>
      </c>
      <c r="OA32">
        <v>31</v>
      </c>
      <c r="OB32">
        <v>25</v>
      </c>
      <c r="OC32">
        <v>5</v>
      </c>
      <c r="OD32">
        <v>82</v>
      </c>
      <c r="OE32">
        <v>0</v>
      </c>
      <c r="OF32">
        <v>15</v>
      </c>
      <c r="OG32">
        <v>32</v>
      </c>
      <c r="OH32">
        <v>2</v>
      </c>
      <c r="OI32">
        <v>33</v>
      </c>
      <c r="OJ32">
        <v>82</v>
      </c>
      <c r="OK32">
        <v>0</v>
      </c>
      <c r="OL32">
        <v>2</v>
      </c>
      <c r="OM32">
        <v>4</v>
      </c>
      <c r="ON32">
        <v>0</v>
      </c>
      <c r="OO32">
        <v>1</v>
      </c>
      <c r="OP32">
        <v>1</v>
      </c>
      <c r="OQ32">
        <v>8</v>
      </c>
      <c r="OR32">
        <v>16</v>
      </c>
      <c r="OS32">
        <v>0</v>
      </c>
      <c r="OT32">
        <v>3</v>
      </c>
      <c r="OU32">
        <v>1</v>
      </c>
      <c r="OV32">
        <v>12</v>
      </c>
      <c r="OW32">
        <v>16</v>
      </c>
      <c r="OX32">
        <v>0</v>
      </c>
      <c r="OY32">
        <v>4</v>
      </c>
      <c r="OZ32">
        <v>5</v>
      </c>
      <c r="PA32">
        <v>6</v>
      </c>
      <c r="PB32">
        <v>1</v>
      </c>
      <c r="PC32">
        <v>16</v>
      </c>
      <c r="PD32">
        <v>0</v>
      </c>
      <c r="PE32">
        <v>2</v>
      </c>
      <c r="PF32">
        <v>6</v>
      </c>
      <c r="PG32">
        <v>1</v>
      </c>
      <c r="PH32">
        <v>7</v>
      </c>
      <c r="PI32">
        <v>16</v>
      </c>
      <c r="PJ32">
        <v>0</v>
      </c>
      <c r="PK32">
        <v>22</v>
      </c>
      <c r="PL32">
        <v>4</v>
      </c>
      <c r="PM32">
        <v>2</v>
      </c>
      <c r="PN32">
        <v>7</v>
      </c>
      <c r="PO32">
        <v>1</v>
      </c>
      <c r="PP32">
        <v>5</v>
      </c>
      <c r="PQ32">
        <v>41</v>
      </c>
      <c r="PR32">
        <v>0</v>
      </c>
      <c r="PS32">
        <v>5</v>
      </c>
      <c r="PT32">
        <v>0</v>
      </c>
      <c r="PU32">
        <v>36</v>
      </c>
      <c r="PV32">
        <v>41</v>
      </c>
      <c r="PW32">
        <v>1</v>
      </c>
      <c r="PX32">
        <v>4</v>
      </c>
      <c r="PY32">
        <v>7</v>
      </c>
      <c r="PZ32">
        <v>18</v>
      </c>
      <c r="QA32">
        <v>11</v>
      </c>
      <c r="QB32">
        <v>41</v>
      </c>
      <c r="QC32">
        <v>0</v>
      </c>
      <c r="QD32">
        <v>6</v>
      </c>
      <c r="QE32">
        <v>7</v>
      </c>
      <c r="QF32">
        <v>3</v>
      </c>
      <c r="QG32">
        <v>25</v>
      </c>
      <c r="QH32">
        <v>41</v>
      </c>
      <c r="QI32">
        <v>5</v>
      </c>
      <c r="QJ32">
        <v>71</v>
      </c>
      <c r="QK32">
        <v>125</v>
      </c>
      <c r="QL32">
        <v>21</v>
      </c>
      <c r="QM32">
        <v>23</v>
      </c>
      <c r="QN32">
        <v>67</v>
      </c>
      <c r="QO32">
        <v>57</v>
      </c>
      <c r="QP32">
        <v>369</v>
      </c>
      <c r="QQ32">
        <v>0</v>
      </c>
      <c r="QR32">
        <v>23</v>
      </c>
      <c r="QS32">
        <v>21</v>
      </c>
      <c r="QT32">
        <v>325</v>
      </c>
      <c r="QU32">
        <v>369</v>
      </c>
      <c r="QV32">
        <v>3</v>
      </c>
      <c r="QW32">
        <v>39</v>
      </c>
      <c r="QX32">
        <v>116</v>
      </c>
      <c r="QY32">
        <v>106</v>
      </c>
      <c r="QZ32">
        <v>105</v>
      </c>
      <c r="RA32">
        <v>369</v>
      </c>
      <c r="RB32">
        <v>0</v>
      </c>
      <c r="RC32">
        <v>34</v>
      </c>
      <c r="RD32">
        <v>101</v>
      </c>
      <c r="RE32">
        <v>17</v>
      </c>
      <c r="RF32">
        <v>217</v>
      </c>
      <c r="RG32">
        <v>369</v>
      </c>
      <c r="RH32">
        <v>4264.1099999999997</v>
      </c>
      <c r="RI32">
        <v>0</v>
      </c>
      <c r="RJ32">
        <v>9.2889999999999997</v>
      </c>
      <c r="RK32">
        <v>0.41599999999999998</v>
      </c>
      <c r="RL32">
        <v>2.7E-2</v>
      </c>
      <c r="RM32">
        <v>0</v>
      </c>
      <c r="RN32">
        <v>391.53300000000002</v>
      </c>
      <c r="RO32">
        <v>0</v>
      </c>
      <c r="RP32">
        <v>0</v>
      </c>
      <c r="RQ32">
        <v>9.7992830000000009</v>
      </c>
      <c r="RR32">
        <v>101.53700000000001</v>
      </c>
      <c r="RS32">
        <v>0</v>
      </c>
      <c r="RT32">
        <v>101.53700000000001</v>
      </c>
      <c r="RU32">
        <v>0.67800000000000016</v>
      </c>
      <c r="RV32">
        <v>62.314</v>
      </c>
      <c r="RW32">
        <v>0</v>
      </c>
      <c r="RX32">
        <v>62.314</v>
      </c>
      <c r="RY32">
        <v>6.3747061442564599</v>
      </c>
      <c r="RZ32">
        <v>670.97877408598504</v>
      </c>
      <c r="SA32">
        <v>1398.4332010138501</v>
      </c>
      <c r="SB32">
        <v>2075.7866812440898</v>
      </c>
      <c r="SC32">
        <v>23113917.254443299</v>
      </c>
      <c r="SD32">
        <v>0</v>
      </c>
      <c r="SE32">
        <v>0</v>
      </c>
      <c r="SF32">
        <v>2514</v>
      </c>
      <c r="SG32">
        <v>2514</v>
      </c>
      <c r="SH32">
        <v>0</v>
      </c>
      <c r="SI32">
        <v>0.13300000000000001</v>
      </c>
      <c r="SJ32">
        <v>5.0334740860140696E-3</v>
      </c>
      <c r="SK32">
        <v>0</v>
      </c>
      <c r="SL32">
        <v>0.99496652591398604</v>
      </c>
      <c r="SM32">
        <v>0</v>
      </c>
      <c r="SN32">
        <v>0</v>
      </c>
      <c r="SO32">
        <v>0</v>
      </c>
      <c r="SP32">
        <v>0</v>
      </c>
      <c r="SQ32">
        <v>0</v>
      </c>
      <c r="SR32">
        <v>1</v>
      </c>
      <c r="SS32">
        <v>4.8356951435380704E-3</v>
      </c>
      <c r="ST32">
        <v>0</v>
      </c>
      <c r="SU32">
        <v>5.4389209180898503E-4</v>
      </c>
      <c r="SV32">
        <v>0.99442263382217699</v>
      </c>
      <c r="SW32">
        <v>1.97778942475995E-4</v>
      </c>
      <c r="SX32">
        <v>1</v>
      </c>
      <c r="SY32">
        <v>0</v>
      </c>
      <c r="SZ32">
        <v>0</v>
      </c>
      <c r="TA32">
        <v>0</v>
      </c>
      <c r="TB32">
        <v>0</v>
      </c>
      <c r="TC32">
        <v>0</v>
      </c>
      <c r="TD32">
        <v>0</v>
      </c>
      <c r="TE32">
        <v>0</v>
      </c>
      <c r="TF32">
        <v>0</v>
      </c>
      <c r="TG32">
        <v>0</v>
      </c>
      <c r="TH32">
        <v>0</v>
      </c>
      <c r="TI32">
        <v>0</v>
      </c>
      <c r="TJ32">
        <v>0</v>
      </c>
      <c r="TK32">
        <v>0</v>
      </c>
      <c r="TL32">
        <v>0</v>
      </c>
      <c r="TM32">
        <v>0</v>
      </c>
      <c r="TN32">
        <v>249530.70848315299</v>
      </c>
      <c r="TO32">
        <v>113808.03662538</v>
      </c>
      <c r="TP32">
        <v>363338.74510853301</v>
      </c>
      <c r="TQ32">
        <v>1538</v>
      </c>
      <c r="TR32">
        <v>83</v>
      </c>
      <c r="TS32">
        <v>40</v>
      </c>
      <c r="TT32">
        <v>0</v>
      </c>
      <c r="TU32">
        <v>1923</v>
      </c>
      <c r="TV32">
        <v>0</v>
      </c>
      <c r="TW32">
        <v>1786315</v>
      </c>
      <c r="TX32">
        <v>0.26851857714723698</v>
      </c>
      <c r="TY32">
        <v>0.20481691489718698</v>
      </c>
      <c r="TZ32">
        <v>1405.2834524479899</v>
      </c>
      <c r="UA32">
        <v>6.6263819773995403</v>
      </c>
      <c r="UB32">
        <v>45.214168404199</v>
      </c>
      <c r="UC32">
        <v>4514346.8764000004</v>
      </c>
      <c r="UD32">
        <v>15.206010506139201</v>
      </c>
      <c r="UE32">
        <v>14.8541682643369</v>
      </c>
    </row>
    <row r="33" spans="1:583">
      <c r="A33" t="str">
        <v>SRN13</v>
      </c>
      <c r="B33" s="1" t="s">
        <v>14</v>
      </c>
      <c r="C33" s="1" t="s">
        <v>2</v>
      </c>
      <c r="D33" s="1">
        <v>1.07903364969802</v>
      </c>
      <c r="E33">
        <v>10.039</v>
      </c>
      <c r="F33">
        <v>0</v>
      </c>
      <c r="G33">
        <v>0.59799999999999998</v>
      </c>
      <c r="H33">
        <v>0</v>
      </c>
      <c r="I33">
        <v>0</v>
      </c>
      <c r="J33">
        <v>0</v>
      </c>
      <c r="K33">
        <v>26.85</v>
      </c>
      <c r="L33">
        <v>38.353000000000002</v>
      </c>
      <c r="M33">
        <v>33.314</v>
      </c>
      <c r="N33">
        <v>13.989000000000001</v>
      </c>
      <c r="O33">
        <v>0</v>
      </c>
      <c r="P33">
        <v>2.13</v>
      </c>
      <c r="Q33">
        <v>0</v>
      </c>
      <c r="R33">
        <v>0</v>
      </c>
      <c r="S33">
        <v>0</v>
      </c>
      <c r="T33">
        <v>32.29</v>
      </c>
      <c r="U33">
        <v>0</v>
      </c>
      <c r="V33">
        <v>55.024000000000001</v>
      </c>
      <c r="W33">
        <v>1.6E-2</v>
      </c>
      <c r="X33">
        <v>0</v>
      </c>
      <c r="Y33">
        <v>0</v>
      </c>
      <c r="Z33">
        <v>0</v>
      </c>
      <c r="AA33">
        <v>0</v>
      </c>
      <c r="AB33">
        <v>0</v>
      </c>
      <c r="AC33">
        <v>5.7839999999999998</v>
      </c>
      <c r="AD33">
        <v>0</v>
      </c>
      <c r="AE33">
        <v>0</v>
      </c>
      <c r="AF33">
        <v>0.22500000000000001</v>
      </c>
      <c r="AG33">
        <v>-2.6840000000000002</v>
      </c>
      <c r="AH33">
        <v>0</v>
      </c>
      <c r="AI33">
        <v>0</v>
      </c>
      <c r="AJ33">
        <v>0</v>
      </c>
      <c r="AK33">
        <v>0</v>
      </c>
      <c r="AL33">
        <v>17.460999999999999</v>
      </c>
      <c r="AM33">
        <v>0</v>
      </c>
      <c r="AN33">
        <v>9.9429999999999996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4.6820000000000004</v>
      </c>
      <c r="AV33">
        <v>0</v>
      </c>
      <c r="AW33">
        <v>0</v>
      </c>
      <c r="AX33">
        <v>24.268999999999998</v>
      </c>
      <c r="AY33">
        <v>-2.6840000000000002</v>
      </c>
      <c r="AZ33">
        <v>2.72799999999999</v>
      </c>
      <c r="BA33">
        <v>0</v>
      </c>
      <c r="BB33">
        <v>0</v>
      </c>
      <c r="BC33">
        <v>0</v>
      </c>
      <c r="BD33">
        <v>87.066999999999993</v>
      </c>
      <c r="BE33">
        <v>38.353000000000002</v>
      </c>
      <c r="BF33">
        <v>98.280999999999906</v>
      </c>
      <c r="BG33">
        <v>0</v>
      </c>
      <c r="BH33">
        <v>0</v>
      </c>
      <c r="BI33">
        <v>0.49</v>
      </c>
      <c r="BJ33">
        <v>0</v>
      </c>
      <c r="BK33">
        <v>4.4059999999999997</v>
      </c>
      <c r="BL33">
        <v>2.2959999999999998</v>
      </c>
      <c r="BM33">
        <v>-2E-3</v>
      </c>
      <c r="BN33">
        <v>7.3999999999999996E-2</v>
      </c>
      <c r="BO33">
        <v>0.248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0.48799999999999999</v>
      </c>
      <c r="CD33">
        <v>7.3999999999999996E-2</v>
      </c>
      <c r="CE33">
        <v>4.6539999999999999</v>
      </c>
      <c r="CF33">
        <v>2.2959999999999998</v>
      </c>
      <c r="CG33">
        <v>1.4E-2</v>
      </c>
      <c r="CH33">
        <v>0</v>
      </c>
      <c r="CI33">
        <v>0</v>
      </c>
      <c r="CJ33">
        <v>1.4E-2</v>
      </c>
      <c r="CK33">
        <v>0</v>
      </c>
      <c r="CL33">
        <v>0</v>
      </c>
      <c r="CM33">
        <v>0</v>
      </c>
      <c r="CN33">
        <v>0</v>
      </c>
      <c r="CO33">
        <v>9.3559999999999999</v>
      </c>
      <c r="CP33">
        <v>0</v>
      </c>
      <c r="CQ33">
        <v>821.68899999999996</v>
      </c>
      <c r="CR33">
        <v>940.154</v>
      </c>
      <c r="CS33">
        <v>1761.8429999999901</v>
      </c>
      <c r="CT33">
        <v>10.843999999999999</v>
      </c>
      <c r="CU33">
        <v>76.471000000000004</v>
      </c>
      <c r="CV33">
        <v>87.314999999999998</v>
      </c>
      <c r="CW33">
        <v>66.054000000000002</v>
      </c>
      <c r="CX33">
        <v>1915.212</v>
      </c>
      <c r="CY33">
        <v>4330.4690000000001</v>
      </c>
      <c r="CZ33">
        <v>121.98699999999999</v>
      </c>
      <c r="DA33">
        <v>117941</v>
      </c>
      <c r="DB33">
        <v>2375</v>
      </c>
      <c r="DC33">
        <v>23435</v>
      </c>
      <c r="DD33">
        <v>273</v>
      </c>
      <c r="DE33">
        <v>69</v>
      </c>
      <c r="DF33">
        <v>828</v>
      </c>
      <c r="DG33">
        <v>164</v>
      </c>
      <c r="DH33">
        <v>217</v>
      </c>
      <c r="DI33">
        <v>1577.98</v>
      </c>
      <c r="DJ33">
        <v>5905</v>
      </c>
      <c r="DK33">
        <v>456840.03</v>
      </c>
      <c r="DL33">
        <v>16.265999999999998</v>
      </c>
      <c r="DM33">
        <v>6.02</v>
      </c>
      <c r="DN33">
        <v>12602.48</v>
      </c>
      <c r="DO33">
        <v>5074.76</v>
      </c>
      <c r="DP33">
        <v>2468.0300000000002</v>
      </c>
      <c r="DQ33">
        <v>1493.38</v>
      </c>
      <c r="DR33">
        <v>0</v>
      </c>
      <c r="DS33">
        <v>21638.6499999999</v>
      </c>
      <c r="DT33">
        <v>17500</v>
      </c>
      <c r="DU33">
        <v>7.02</v>
      </c>
      <c r="DV33">
        <v>169.56</v>
      </c>
      <c r="DW33">
        <v>244.86</v>
      </c>
      <c r="DX33">
        <v>97.62</v>
      </c>
      <c r="DY33">
        <v>26.16</v>
      </c>
      <c r="DZ33">
        <v>111.12</v>
      </c>
      <c r="EA33">
        <v>0</v>
      </c>
      <c r="EB33">
        <v>656.34</v>
      </c>
      <c r="EC33">
        <v>0</v>
      </c>
      <c r="ED33">
        <v>0</v>
      </c>
      <c r="EE33">
        <v>14.1</v>
      </c>
      <c r="EF33">
        <v>642.24</v>
      </c>
      <c r="EG33">
        <v>656.34</v>
      </c>
      <c r="EH33">
        <v>0</v>
      </c>
      <c r="EI33">
        <v>6.72</v>
      </c>
      <c r="EJ33">
        <v>84.42</v>
      </c>
      <c r="EK33">
        <v>162.41999999999999</v>
      </c>
      <c r="EL33">
        <v>402.78</v>
      </c>
      <c r="EM33">
        <v>656.33999999999901</v>
      </c>
      <c r="EN33">
        <v>0</v>
      </c>
      <c r="EO33">
        <v>0</v>
      </c>
      <c r="EP33">
        <v>47.28</v>
      </c>
      <c r="EQ33">
        <v>0</v>
      </c>
      <c r="ER33">
        <v>609.05999999999995</v>
      </c>
      <c r="ES33">
        <v>656.33999999999901</v>
      </c>
      <c r="ET33">
        <v>0</v>
      </c>
      <c r="EU33">
        <v>209.82</v>
      </c>
      <c r="EV33">
        <v>90.72</v>
      </c>
      <c r="EW33">
        <v>40.619999999999997</v>
      </c>
      <c r="EX33">
        <v>85.8</v>
      </c>
      <c r="EY33">
        <v>240.42</v>
      </c>
      <c r="EZ33">
        <v>23.76</v>
      </c>
      <c r="FA33">
        <v>691.14</v>
      </c>
      <c r="FB33">
        <v>0</v>
      </c>
      <c r="FC33">
        <v>0</v>
      </c>
      <c r="FD33">
        <v>72.06</v>
      </c>
      <c r="FE33">
        <v>619.08000000000004</v>
      </c>
      <c r="FF33">
        <v>691.14</v>
      </c>
      <c r="FG33">
        <v>0</v>
      </c>
      <c r="FH33">
        <v>37.5</v>
      </c>
      <c r="FI33">
        <v>329.64</v>
      </c>
      <c r="FJ33">
        <v>306.66000000000003</v>
      </c>
      <c r="FK33">
        <v>17.34</v>
      </c>
      <c r="FL33">
        <v>691.14</v>
      </c>
      <c r="FM33">
        <v>0</v>
      </c>
      <c r="FN33">
        <v>62.34</v>
      </c>
      <c r="FO33">
        <v>176.4</v>
      </c>
      <c r="FP33">
        <v>113.94</v>
      </c>
      <c r="FQ33">
        <v>338.46</v>
      </c>
      <c r="FR33">
        <v>691.14</v>
      </c>
      <c r="FS33">
        <v>0</v>
      </c>
      <c r="FT33">
        <v>495.96</v>
      </c>
      <c r="FU33">
        <v>1700.82</v>
      </c>
      <c r="FV33">
        <v>378.78</v>
      </c>
      <c r="FW33">
        <v>303.24</v>
      </c>
      <c r="FX33">
        <v>1548.12</v>
      </c>
      <c r="FY33">
        <v>1675.38</v>
      </c>
      <c r="FZ33">
        <v>6102.2999999999902</v>
      </c>
      <c r="GA33">
        <v>0</v>
      </c>
      <c r="GB33">
        <v>550.20000000000005</v>
      </c>
      <c r="GC33">
        <v>513.05999999999995</v>
      </c>
      <c r="GD33">
        <v>5039.04</v>
      </c>
      <c r="GE33">
        <v>6102.3</v>
      </c>
      <c r="GF33">
        <v>53.64</v>
      </c>
      <c r="GG33">
        <v>655.98</v>
      </c>
      <c r="GH33">
        <v>3321.48</v>
      </c>
      <c r="GI33">
        <v>2023.2</v>
      </c>
      <c r="GJ33">
        <v>48</v>
      </c>
      <c r="GK33">
        <v>6102.3</v>
      </c>
      <c r="GL33">
        <v>0</v>
      </c>
      <c r="GM33">
        <v>643.62</v>
      </c>
      <c r="GN33">
        <v>3191.76</v>
      </c>
      <c r="GO33">
        <v>434.76</v>
      </c>
      <c r="GP33">
        <v>1832.16</v>
      </c>
      <c r="GQ33">
        <v>6102.3</v>
      </c>
      <c r="GR33">
        <v>0</v>
      </c>
      <c r="GS33">
        <v>1097.28</v>
      </c>
      <c r="GT33">
        <v>5909.34</v>
      </c>
      <c r="GU33">
        <v>570.36</v>
      </c>
      <c r="GV33">
        <v>2844.501272</v>
      </c>
      <c r="GW33">
        <v>3445.86</v>
      </c>
      <c r="GX33">
        <v>11704.769232000001</v>
      </c>
      <c r="GY33">
        <v>25572.110504</v>
      </c>
      <c r="GZ33">
        <v>0</v>
      </c>
      <c r="HA33">
        <v>2619.1785279999999</v>
      </c>
      <c r="HB33">
        <v>1854.2541679999999</v>
      </c>
      <c r="HC33">
        <v>21098.677808</v>
      </c>
      <c r="HD33">
        <v>25572.110504</v>
      </c>
      <c r="HE33">
        <v>891.35852799999998</v>
      </c>
      <c r="HF33">
        <v>7626.6157759999996</v>
      </c>
      <c r="HG33">
        <v>8445.3361999999997</v>
      </c>
      <c r="HH33">
        <v>7208.94</v>
      </c>
      <c r="HI33">
        <v>1399.86</v>
      </c>
      <c r="HJ33">
        <v>25572.110504</v>
      </c>
      <c r="HK33">
        <v>0</v>
      </c>
      <c r="HL33">
        <v>5739.0126959999998</v>
      </c>
      <c r="HM33">
        <v>10591.057808</v>
      </c>
      <c r="HN33">
        <v>732.36</v>
      </c>
      <c r="HO33">
        <v>8509.68</v>
      </c>
      <c r="HP33">
        <v>25572.110504</v>
      </c>
      <c r="HQ33">
        <v>0</v>
      </c>
      <c r="HR33">
        <v>2074.56</v>
      </c>
      <c r="HS33">
        <v>3342.4822479999998</v>
      </c>
      <c r="HT33">
        <v>0</v>
      </c>
      <c r="HU33">
        <v>1199.94</v>
      </c>
      <c r="HV33">
        <v>1280.6400000000001</v>
      </c>
      <c r="HW33">
        <v>10556.840768</v>
      </c>
      <c r="HX33">
        <v>18454.463016000002</v>
      </c>
      <c r="HY33">
        <v>0</v>
      </c>
      <c r="HZ33">
        <v>3825.9194320000001</v>
      </c>
      <c r="IA33">
        <v>1665.0090399999999</v>
      </c>
      <c r="IB33">
        <v>12963.534544</v>
      </c>
      <c r="IC33">
        <v>18454.463016000002</v>
      </c>
      <c r="ID33">
        <v>0</v>
      </c>
      <c r="IE33">
        <v>5501.8122960000001</v>
      </c>
      <c r="IF33">
        <v>5120.9554959999996</v>
      </c>
      <c r="IG33">
        <v>6650.8352240000004</v>
      </c>
      <c r="IH33">
        <v>1180.8599999999999</v>
      </c>
      <c r="II33">
        <v>18454.463016000002</v>
      </c>
      <c r="IJ33">
        <v>0</v>
      </c>
      <c r="IK33">
        <v>2109.54</v>
      </c>
      <c r="IL33">
        <v>6357.352296</v>
      </c>
      <c r="IM33">
        <v>2057.4</v>
      </c>
      <c r="IN33">
        <v>7930.1707200000001</v>
      </c>
      <c r="IO33">
        <v>18454.463016000002</v>
      </c>
      <c r="IP33">
        <v>0</v>
      </c>
      <c r="IQ33">
        <v>135972.820312</v>
      </c>
      <c r="IR33">
        <v>13835.625480000001</v>
      </c>
      <c r="IS33">
        <v>6035.1201920000003</v>
      </c>
      <c r="IT33">
        <v>49767.250919999999</v>
      </c>
      <c r="IU33">
        <v>2279.5500480000001</v>
      </c>
      <c r="IV33">
        <v>22325.190600000002</v>
      </c>
      <c r="IW33">
        <v>230215.55755199899</v>
      </c>
      <c r="IX33">
        <v>0</v>
      </c>
      <c r="IY33">
        <v>22419.330600000001</v>
      </c>
      <c r="IZ33">
        <v>0</v>
      </c>
      <c r="JA33">
        <v>207796.226952</v>
      </c>
      <c r="JB33">
        <v>230215.55755199899</v>
      </c>
      <c r="JC33">
        <v>1789.44</v>
      </c>
      <c r="JD33">
        <v>14226.772536</v>
      </c>
      <c r="JE33">
        <v>24341.366711999999</v>
      </c>
      <c r="JF33">
        <v>109129.31516</v>
      </c>
      <c r="JG33">
        <v>80728.663144000006</v>
      </c>
      <c r="JH33">
        <v>230215.55755199899</v>
      </c>
      <c r="JI33">
        <v>0</v>
      </c>
      <c r="JJ33">
        <v>23225.471280000002</v>
      </c>
      <c r="JK33">
        <v>22469.335975999998</v>
      </c>
      <c r="JL33">
        <v>10042.172048</v>
      </c>
      <c r="JM33">
        <v>174478.57824800001</v>
      </c>
      <c r="JN33">
        <v>230215.55755200001</v>
      </c>
      <c r="JO33">
        <v>7.02</v>
      </c>
      <c r="JP33">
        <v>140020.00031199999</v>
      </c>
      <c r="JQ33">
        <v>25123.847728000001</v>
      </c>
      <c r="JR33">
        <v>7122.5001920000004</v>
      </c>
      <c r="JS33">
        <v>54226.892191999999</v>
      </c>
      <c r="JT33">
        <v>8905.7100480000008</v>
      </c>
      <c r="JU33">
        <v>46285.940600000002</v>
      </c>
      <c r="JV33">
        <v>281691.91107199999</v>
      </c>
      <c r="JW33">
        <v>0</v>
      </c>
      <c r="JX33">
        <v>29414.628560000001</v>
      </c>
      <c r="JY33">
        <v>4118.4832079999996</v>
      </c>
      <c r="JZ33">
        <v>248158.79930399999</v>
      </c>
      <c r="KA33">
        <v>281691.91107199999</v>
      </c>
      <c r="KB33">
        <v>2734.4385280000001</v>
      </c>
      <c r="KC33">
        <v>28055.400608</v>
      </c>
      <c r="KD33">
        <v>41643.198407999997</v>
      </c>
      <c r="KE33">
        <v>125481.37038399999</v>
      </c>
      <c r="KF33">
        <v>83777.503144000002</v>
      </c>
      <c r="KG33">
        <v>281691.91107199999</v>
      </c>
      <c r="KH33">
        <v>0</v>
      </c>
      <c r="KI33">
        <v>31779.983976</v>
      </c>
      <c r="KJ33">
        <v>42833.186079999999</v>
      </c>
      <c r="KK33">
        <v>13380.632047999999</v>
      </c>
      <c r="KL33">
        <v>193698.10896799999</v>
      </c>
      <c r="KM33">
        <v>281691.91107199999</v>
      </c>
      <c r="KN33">
        <v>6553</v>
      </c>
      <c r="KO33">
        <v>5</v>
      </c>
      <c r="KP33">
        <v>30</v>
      </c>
      <c r="KQ33">
        <v>53</v>
      </c>
      <c r="KR33">
        <v>9</v>
      </c>
      <c r="KS33">
        <v>2</v>
      </c>
      <c r="KT33">
        <v>12</v>
      </c>
      <c r="KU33">
        <v>0</v>
      </c>
      <c r="KV33">
        <v>111</v>
      </c>
      <c r="KW33">
        <v>0</v>
      </c>
      <c r="KX33">
        <v>0</v>
      </c>
      <c r="KY33">
        <v>1</v>
      </c>
      <c r="KZ33">
        <v>110</v>
      </c>
      <c r="LA33">
        <v>111</v>
      </c>
      <c r="LB33">
        <v>0</v>
      </c>
      <c r="LC33">
        <v>1</v>
      </c>
      <c r="LD33">
        <v>9</v>
      </c>
      <c r="LE33">
        <v>17</v>
      </c>
      <c r="LF33">
        <v>84</v>
      </c>
      <c r="LG33">
        <v>111</v>
      </c>
      <c r="LH33">
        <v>0</v>
      </c>
      <c r="LI33">
        <v>0</v>
      </c>
      <c r="LJ33">
        <v>5</v>
      </c>
      <c r="LK33">
        <v>0</v>
      </c>
      <c r="LL33">
        <v>106</v>
      </c>
      <c r="LM33">
        <v>111</v>
      </c>
      <c r="LN33">
        <v>0</v>
      </c>
      <c r="LO33">
        <v>10</v>
      </c>
      <c r="LP33">
        <v>4</v>
      </c>
      <c r="LQ33">
        <v>2</v>
      </c>
      <c r="LR33">
        <v>3</v>
      </c>
      <c r="LS33">
        <v>10</v>
      </c>
      <c r="LT33">
        <v>1</v>
      </c>
      <c r="LU33">
        <v>30</v>
      </c>
      <c r="LV33">
        <v>0</v>
      </c>
      <c r="LW33">
        <v>0</v>
      </c>
      <c r="LX33">
        <v>3</v>
      </c>
      <c r="LY33">
        <v>27</v>
      </c>
      <c r="LZ33">
        <v>30</v>
      </c>
      <c r="MA33">
        <v>0</v>
      </c>
      <c r="MB33">
        <v>1</v>
      </c>
      <c r="MC33">
        <v>14</v>
      </c>
      <c r="MD33">
        <v>14</v>
      </c>
      <c r="ME33">
        <v>1</v>
      </c>
      <c r="MF33">
        <v>30</v>
      </c>
      <c r="MG33">
        <v>0</v>
      </c>
      <c r="MH33">
        <v>2</v>
      </c>
      <c r="MI33">
        <v>7</v>
      </c>
      <c r="MJ33">
        <v>4</v>
      </c>
      <c r="MK33">
        <v>17</v>
      </c>
      <c r="ML33">
        <v>30</v>
      </c>
      <c r="MM33">
        <v>0</v>
      </c>
      <c r="MN33">
        <v>6</v>
      </c>
      <c r="MO33">
        <v>24</v>
      </c>
      <c r="MP33">
        <v>5</v>
      </c>
      <c r="MQ33">
        <v>5</v>
      </c>
      <c r="MR33">
        <v>24</v>
      </c>
      <c r="MS33">
        <v>23</v>
      </c>
      <c r="MT33">
        <v>87</v>
      </c>
      <c r="MU33">
        <v>0</v>
      </c>
      <c r="MV33">
        <v>7</v>
      </c>
      <c r="MW33">
        <v>10</v>
      </c>
      <c r="MX33">
        <v>70</v>
      </c>
      <c r="MY33">
        <v>87</v>
      </c>
      <c r="MZ33">
        <v>1</v>
      </c>
      <c r="NA33">
        <v>10</v>
      </c>
      <c r="NB33">
        <v>48</v>
      </c>
      <c r="NC33">
        <v>27</v>
      </c>
      <c r="ND33">
        <v>1</v>
      </c>
      <c r="NE33">
        <v>87</v>
      </c>
      <c r="NF33">
        <v>0</v>
      </c>
      <c r="NG33">
        <v>10</v>
      </c>
      <c r="NH33">
        <v>42</v>
      </c>
      <c r="NI33">
        <v>8</v>
      </c>
      <c r="NJ33">
        <v>27</v>
      </c>
      <c r="NK33">
        <v>87</v>
      </c>
      <c r="NL33">
        <v>0</v>
      </c>
      <c r="NM33">
        <v>4</v>
      </c>
      <c r="NN33">
        <v>22</v>
      </c>
      <c r="NO33">
        <v>2</v>
      </c>
      <c r="NP33">
        <v>7</v>
      </c>
      <c r="NQ33">
        <v>12</v>
      </c>
      <c r="NR33">
        <v>35</v>
      </c>
      <c r="NS33">
        <v>82</v>
      </c>
      <c r="NT33">
        <v>0</v>
      </c>
      <c r="NU33">
        <v>8</v>
      </c>
      <c r="NV33">
        <v>6</v>
      </c>
      <c r="NW33">
        <v>68</v>
      </c>
      <c r="NX33">
        <v>82</v>
      </c>
      <c r="NY33">
        <v>1</v>
      </c>
      <c r="NZ33">
        <v>21</v>
      </c>
      <c r="OA33">
        <v>31</v>
      </c>
      <c r="OB33">
        <v>24</v>
      </c>
      <c r="OC33">
        <v>5</v>
      </c>
      <c r="OD33">
        <v>82</v>
      </c>
      <c r="OE33">
        <v>0</v>
      </c>
      <c r="OF33">
        <v>16</v>
      </c>
      <c r="OG33">
        <v>33</v>
      </c>
      <c r="OH33">
        <v>2</v>
      </c>
      <c r="OI33">
        <v>31</v>
      </c>
      <c r="OJ33">
        <v>82</v>
      </c>
      <c r="OK33">
        <v>0</v>
      </c>
      <c r="OL33">
        <v>2</v>
      </c>
      <c r="OM33">
        <v>3</v>
      </c>
      <c r="ON33">
        <v>0</v>
      </c>
      <c r="OO33">
        <v>1</v>
      </c>
      <c r="OP33">
        <v>1</v>
      </c>
      <c r="OQ33">
        <v>9</v>
      </c>
      <c r="OR33">
        <v>16</v>
      </c>
      <c r="OS33">
        <v>0</v>
      </c>
      <c r="OT33">
        <v>3</v>
      </c>
      <c r="OU33">
        <v>1</v>
      </c>
      <c r="OV33">
        <v>12</v>
      </c>
      <c r="OW33">
        <v>16</v>
      </c>
      <c r="OX33">
        <v>0</v>
      </c>
      <c r="OY33">
        <v>5</v>
      </c>
      <c r="OZ33">
        <v>4</v>
      </c>
      <c r="PA33">
        <v>6</v>
      </c>
      <c r="PB33">
        <v>1</v>
      </c>
      <c r="PC33">
        <v>16</v>
      </c>
      <c r="PD33">
        <v>0</v>
      </c>
      <c r="PE33">
        <v>2</v>
      </c>
      <c r="PF33">
        <v>6</v>
      </c>
      <c r="PG33">
        <v>2</v>
      </c>
      <c r="PH33">
        <v>6</v>
      </c>
      <c r="PI33">
        <v>16</v>
      </c>
      <c r="PJ33">
        <v>0</v>
      </c>
      <c r="PK33">
        <v>23</v>
      </c>
      <c r="PL33">
        <v>4</v>
      </c>
      <c r="PM33">
        <v>2</v>
      </c>
      <c r="PN33">
        <v>7</v>
      </c>
      <c r="PO33">
        <v>1</v>
      </c>
      <c r="PP33">
        <v>5</v>
      </c>
      <c r="PQ33">
        <v>42</v>
      </c>
      <c r="PR33">
        <v>0</v>
      </c>
      <c r="PS33">
        <v>5</v>
      </c>
      <c r="PT33">
        <v>0</v>
      </c>
      <c r="PU33">
        <v>37</v>
      </c>
      <c r="PV33">
        <v>42</v>
      </c>
      <c r="PW33">
        <v>1</v>
      </c>
      <c r="PX33">
        <v>4</v>
      </c>
      <c r="PY33">
        <v>7</v>
      </c>
      <c r="PZ33">
        <v>18</v>
      </c>
      <c r="QA33">
        <v>12</v>
      </c>
      <c r="QB33">
        <v>42</v>
      </c>
      <c r="QC33">
        <v>0</v>
      </c>
      <c r="QD33">
        <v>6</v>
      </c>
      <c r="QE33">
        <v>7</v>
      </c>
      <c r="QF33">
        <v>3</v>
      </c>
      <c r="QG33">
        <v>26</v>
      </c>
      <c r="QH33">
        <v>42</v>
      </c>
      <c r="QI33">
        <v>5</v>
      </c>
      <c r="QJ33">
        <v>75</v>
      </c>
      <c r="QK33">
        <v>110</v>
      </c>
      <c r="QL33">
        <v>20</v>
      </c>
      <c r="QM33">
        <v>25</v>
      </c>
      <c r="QN33">
        <v>60</v>
      </c>
      <c r="QO33">
        <v>73</v>
      </c>
      <c r="QP33">
        <v>368</v>
      </c>
      <c r="QQ33">
        <v>0</v>
      </c>
      <c r="QR33">
        <v>23</v>
      </c>
      <c r="QS33">
        <v>21</v>
      </c>
      <c r="QT33">
        <v>324</v>
      </c>
      <c r="QU33">
        <v>368</v>
      </c>
      <c r="QV33">
        <v>3</v>
      </c>
      <c r="QW33">
        <v>42</v>
      </c>
      <c r="QX33">
        <v>113</v>
      </c>
      <c r="QY33">
        <v>106</v>
      </c>
      <c r="QZ33">
        <v>104</v>
      </c>
      <c r="RA33">
        <v>368</v>
      </c>
      <c r="RB33">
        <v>0</v>
      </c>
      <c r="RC33">
        <v>36</v>
      </c>
      <c r="RD33">
        <v>100</v>
      </c>
      <c r="RE33">
        <v>19</v>
      </c>
      <c r="RF33">
        <v>213</v>
      </c>
      <c r="RG33">
        <v>368</v>
      </c>
      <c r="RH33">
        <v>4573.18</v>
      </c>
      <c r="RI33">
        <v>0</v>
      </c>
      <c r="RJ33">
        <v>31.68</v>
      </c>
      <c r="RK33">
        <v>15.648</v>
      </c>
      <c r="RL33">
        <v>32.841000000000001</v>
      </c>
      <c r="RM33">
        <v>22.009</v>
      </c>
      <c r="RN33">
        <v>0</v>
      </c>
      <c r="RO33">
        <v>0</v>
      </c>
      <c r="RP33">
        <v>288.09399999999999</v>
      </c>
      <c r="RQ33">
        <v>18.149449000000001</v>
      </c>
      <c r="RR33">
        <v>99.820999999999998</v>
      </c>
      <c r="RS33">
        <v>0</v>
      </c>
      <c r="RT33">
        <v>99.820999999999998</v>
      </c>
      <c r="RU33">
        <v>0.70499999999999996</v>
      </c>
      <c r="RV33">
        <v>59.676000000000002</v>
      </c>
      <c r="RW33">
        <v>0</v>
      </c>
      <c r="RX33">
        <v>59.676000000000002</v>
      </c>
      <c r="RY33">
        <v>5.6098609112709799</v>
      </c>
      <c r="RZ33">
        <v>658.83702517207598</v>
      </c>
      <c r="SA33">
        <v>1287.8080231357901</v>
      </c>
      <c r="SB33">
        <v>1952.25490921913</v>
      </c>
      <c r="SC33">
        <v>24035537.071648601</v>
      </c>
      <c r="SD33">
        <v>0</v>
      </c>
      <c r="SE33">
        <v>0</v>
      </c>
      <c r="SF33">
        <v>2408</v>
      </c>
      <c r="SG33">
        <v>2408</v>
      </c>
      <c r="SH33">
        <v>0</v>
      </c>
      <c r="SI33">
        <v>0.13700000000000001</v>
      </c>
      <c r="SJ33">
        <v>0</v>
      </c>
      <c r="SK33">
        <v>0</v>
      </c>
      <c r="SL33">
        <v>1</v>
      </c>
      <c r="SM33">
        <v>0</v>
      </c>
      <c r="SN33">
        <v>0</v>
      </c>
      <c r="SO33">
        <v>0</v>
      </c>
      <c r="SP33">
        <v>0</v>
      </c>
      <c r="SQ33">
        <v>0</v>
      </c>
      <c r="SR33">
        <v>1</v>
      </c>
      <c r="SS33">
        <v>4.7084280862741304E-4</v>
      </c>
      <c r="ST33">
        <v>0</v>
      </c>
      <c r="SU33">
        <v>0</v>
      </c>
      <c r="SV33">
        <v>0.99952915719137314</v>
      </c>
      <c r="SW33">
        <v>0</v>
      </c>
      <c r="SX33">
        <v>1</v>
      </c>
      <c r="SY33">
        <v>0</v>
      </c>
      <c r="SZ33">
        <v>0</v>
      </c>
      <c r="TA33">
        <v>0</v>
      </c>
      <c r="TB33">
        <v>0</v>
      </c>
      <c r="TC33">
        <v>0</v>
      </c>
      <c r="TD33">
        <v>0</v>
      </c>
      <c r="TE33">
        <v>0</v>
      </c>
      <c r="TF33">
        <v>0</v>
      </c>
      <c r="TG33">
        <v>0</v>
      </c>
      <c r="TH33">
        <v>0</v>
      </c>
      <c r="TI33">
        <v>0</v>
      </c>
      <c r="TJ33">
        <v>0</v>
      </c>
      <c r="TK33">
        <v>0</v>
      </c>
      <c r="TL33">
        <v>0</v>
      </c>
      <c r="TM33">
        <v>0</v>
      </c>
      <c r="TN33">
        <v>289359.24044548901</v>
      </c>
      <c r="TO33">
        <v>78588.042108313093</v>
      </c>
      <c r="TP33">
        <v>367947.28255380201</v>
      </c>
      <c r="TQ33">
        <v>1538</v>
      </c>
      <c r="TR33">
        <v>83</v>
      </c>
      <c r="TS33">
        <v>3</v>
      </c>
      <c r="TT33">
        <v>0</v>
      </c>
      <c r="TU33">
        <v>1512</v>
      </c>
      <c r="TV33">
        <v>0</v>
      </c>
      <c r="TW33">
        <v>1792403</v>
      </c>
      <c r="TX33">
        <v>0.26830756711307102</v>
      </c>
      <c r="TY33">
        <v>0.20474044223238599</v>
      </c>
      <c r="TZ33">
        <v>1416.81759341416</v>
      </c>
      <c r="UA33">
        <v>6.6348389863794504</v>
      </c>
      <c r="UB33">
        <v>45.326131004393297</v>
      </c>
      <c r="UC33">
        <v>4552122.8235999998</v>
      </c>
      <c r="UD33">
        <v>15.3509204325645</v>
      </c>
      <c r="UE33">
        <v>14.946860852340899</v>
      </c>
    </row>
    <row r="34" spans="1:583">
      <c r="A34" t="str">
        <v>SRN14</v>
      </c>
      <c r="B34" s="1" t="s">
        <v>14</v>
      </c>
      <c r="C34" s="1" t="s">
        <v>3</v>
      </c>
      <c r="D34" s="1">
        <v>1.0569641649763399</v>
      </c>
      <c r="E34">
        <v>9.8320000000000007</v>
      </c>
      <c r="F34">
        <v>0</v>
      </c>
      <c r="G34">
        <v>0.70899999999999996</v>
      </c>
      <c r="H34">
        <v>0</v>
      </c>
      <c r="I34">
        <v>0</v>
      </c>
      <c r="J34">
        <v>0</v>
      </c>
      <c r="K34">
        <v>27.15</v>
      </c>
      <c r="L34">
        <v>42.570999999999998</v>
      </c>
      <c r="M34">
        <v>44.146000000000001</v>
      </c>
      <c r="N34">
        <v>15.186999999999999</v>
      </c>
      <c r="O34">
        <v>0</v>
      </c>
      <c r="P34">
        <v>2.524</v>
      </c>
      <c r="Q34">
        <v>0</v>
      </c>
      <c r="R34">
        <v>0</v>
      </c>
      <c r="S34">
        <v>0</v>
      </c>
      <c r="T34">
        <v>28.405000000000001</v>
      </c>
      <c r="U34">
        <v>-8.0000000000000002E-3</v>
      </c>
      <c r="V34">
        <v>78.563999999999993</v>
      </c>
      <c r="W34">
        <v>2.5000000000000001E-2</v>
      </c>
      <c r="X34">
        <v>0</v>
      </c>
      <c r="Y34">
        <v>0</v>
      </c>
      <c r="Z34">
        <v>0</v>
      </c>
      <c r="AA34">
        <v>0</v>
      </c>
      <c r="AB34">
        <v>0</v>
      </c>
      <c r="AC34">
        <v>6.25</v>
      </c>
      <c r="AD34">
        <v>0</v>
      </c>
      <c r="AE34">
        <v>1.2E-2</v>
      </c>
      <c r="AF34">
        <v>-0.64100000000000001</v>
      </c>
      <c r="AG34">
        <v>-3.4980000000000002</v>
      </c>
      <c r="AH34">
        <v>1E-3</v>
      </c>
      <c r="AI34">
        <v>0</v>
      </c>
      <c r="AJ34">
        <v>0</v>
      </c>
      <c r="AK34">
        <v>0</v>
      </c>
      <c r="AL34">
        <v>14.654999999999999</v>
      </c>
      <c r="AM34">
        <v>0</v>
      </c>
      <c r="AN34">
        <v>15.494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5.3879999999999999</v>
      </c>
      <c r="AV34">
        <v>0</v>
      </c>
      <c r="AW34">
        <v>2E-3</v>
      </c>
      <c r="AX34">
        <v>24.402999999999999</v>
      </c>
      <c r="AY34">
        <v>-3.4980000000000002</v>
      </c>
      <c r="AZ34">
        <v>3.234</v>
      </c>
      <c r="BA34">
        <v>0</v>
      </c>
      <c r="BB34">
        <v>0</v>
      </c>
      <c r="BC34">
        <v>0</v>
      </c>
      <c r="BD34">
        <v>81.847999999999999</v>
      </c>
      <c r="BE34">
        <v>42.562999999999903</v>
      </c>
      <c r="BF34">
        <v>138.21799999999999</v>
      </c>
      <c r="BG34">
        <v>0</v>
      </c>
      <c r="BH34">
        <v>0</v>
      </c>
      <c r="BI34">
        <v>1.3109999999999999</v>
      </c>
      <c r="BJ34">
        <v>0</v>
      </c>
      <c r="BK34">
        <v>21.884</v>
      </c>
      <c r="BL34">
        <v>3.0310000000000001</v>
      </c>
      <c r="BM34">
        <v>2.5000000000000001E-2</v>
      </c>
      <c r="BN34">
        <v>0.746</v>
      </c>
      <c r="BO34">
        <v>-0.04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1.3359999999999901</v>
      </c>
      <c r="CD34">
        <v>0.746</v>
      </c>
      <c r="CE34">
        <v>21.844000000000001</v>
      </c>
      <c r="CF34">
        <v>3.0310000000000001</v>
      </c>
      <c r="CG34">
        <v>1.4E-2</v>
      </c>
      <c r="CH34">
        <v>0</v>
      </c>
      <c r="CI34">
        <v>0</v>
      </c>
      <c r="CJ34">
        <v>1.4E-2</v>
      </c>
      <c r="CK34">
        <v>0</v>
      </c>
      <c r="CL34">
        <v>0</v>
      </c>
      <c r="CM34">
        <v>0</v>
      </c>
      <c r="CN34">
        <v>0</v>
      </c>
      <c r="CO34">
        <v>9.9369999999999994</v>
      </c>
      <c r="CP34">
        <v>0.38</v>
      </c>
      <c r="CQ34">
        <v>676.57299999999998</v>
      </c>
      <c r="CR34">
        <v>1105.9535000000001</v>
      </c>
      <c r="CS34">
        <v>1782.5264999999999</v>
      </c>
      <c r="CT34">
        <v>10.2585</v>
      </c>
      <c r="CU34">
        <v>78.266000000000005</v>
      </c>
      <c r="CV34">
        <v>88.524500000000003</v>
      </c>
      <c r="CW34">
        <v>56.761000000000003</v>
      </c>
      <c r="CX34">
        <v>1927.8119999999999</v>
      </c>
      <c r="CY34">
        <v>4391.1170000000002</v>
      </c>
      <c r="CZ34">
        <v>66.3</v>
      </c>
      <c r="DA34">
        <v>118904</v>
      </c>
      <c r="DB34">
        <v>2375</v>
      </c>
      <c r="DC34">
        <v>22411</v>
      </c>
      <c r="DD34">
        <v>262</v>
      </c>
      <c r="DE34">
        <v>92</v>
      </c>
      <c r="DF34">
        <v>825</v>
      </c>
      <c r="DG34">
        <v>164</v>
      </c>
      <c r="DH34">
        <v>217</v>
      </c>
      <c r="DI34">
        <v>1684.98</v>
      </c>
      <c r="DJ34">
        <v>5169</v>
      </c>
      <c r="DK34">
        <v>423532.29</v>
      </c>
      <c r="DL34">
        <v>14.295</v>
      </c>
      <c r="DM34">
        <v>4.5030000000000001</v>
      </c>
      <c r="DN34">
        <v>12717.32</v>
      </c>
      <c r="DO34">
        <v>5087.16</v>
      </c>
      <c r="DP34">
        <v>2475.42</v>
      </c>
      <c r="DQ34">
        <v>1491.95</v>
      </c>
      <c r="DR34">
        <v>0</v>
      </c>
      <c r="DS34">
        <v>21771.85</v>
      </c>
      <c r="DT34">
        <v>17500</v>
      </c>
      <c r="DU34">
        <v>8.0788951671205496</v>
      </c>
      <c r="DV34">
        <v>175.32382969810001</v>
      </c>
      <c r="DW34">
        <v>215.85469362605201</v>
      </c>
      <c r="DX34">
        <v>87.231029433064705</v>
      </c>
      <c r="DY34">
        <v>27.535862895332698</v>
      </c>
      <c r="DZ34">
        <v>86.696480308327494</v>
      </c>
      <c r="EA34">
        <v>0</v>
      </c>
      <c r="EB34">
        <v>600.72079112799702</v>
      </c>
      <c r="EC34">
        <v>0</v>
      </c>
      <c r="ED34">
        <v>0</v>
      </c>
      <c r="EE34">
        <v>27.535862895332698</v>
      </c>
      <c r="EF34">
        <v>573.18492823266502</v>
      </c>
      <c r="EG34">
        <v>600.72079112799702</v>
      </c>
      <c r="EH34">
        <v>0</v>
      </c>
      <c r="EI34">
        <v>0</v>
      </c>
      <c r="EJ34">
        <v>70.354177370404201</v>
      </c>
      <c r="EK34">
        <v>171.91064076186899</v>
      </c>
      <c r="EL34">
        <v>358.45597299572501</v>
      </c>
      <c r="EM34">
        <v>600.72079112799804</v>
      </c>
      <c r="EN34">
        <v>0</v>
      </c>
      <c r="EO34">
        <v>0</v>
      </c>
      <c r="EP34">
        <v>74.328702116976103</v>
      </c>
      <c r="EQ34">
        <v>11.596342006334501</v>
      </c>
      <c r="ER34">
        <v>514.79574700468697</v>
      </c>
      <c r="ES34">
        <v>600.72079112799702</v>
      </c>
      <c r="ET34">
        <v>0</v>
      </c>
      <c r="EU34">
        <v>204.29708562282599</v>
      </c>
      <c r="EV34">
        <v>119.938547199507</v>
      </c>
      <c r="EW34">
        <v>55.403352039165497</v>
      </c>
      <c r="EX34">
        <v>90.538184617736405</v>
      </c>
      <c r="EY34">
        <v>216.80295070248999</v>
      </c>
      <c r="EZ34">
        <v>22.260270407631602</v>
      </c>
      <c r="FA34">
        <v>709.24039058935602</v>
      </c>
      <c r="FB34">
        <v>0</v>
      </c>
      <c r="FC34">
        <v>0</v>
      </c>
      <c r="FD34">
        <v>72.553863398288797</v>
      </c>
      <c r="FE34">
        <v>636.68652719106694</v>
      </c>
      <c r="FF34">
        <v>709.240390589355</v>
      </c>
      <c r="FG34">
        <v>0</v>
      </c>
      <c r="FH34">
        <v>58.193566829676499</v>
      </c>
      <c r="FI34">
        <v>304.19307226076103</v>
      </c>
      <c r="FJ34">
        <v>296.293537690986</v>
      </c>
      <c r="FK34">
        <v>50.5602138079323</v>
      </c>
      <c r="FL34">
        <v>709.240390589355</v>
      </c>
      <c r="FM34">
        <v>0</v>
      </c>
      <c r="FN34">
        <v>63.779316815099598</v>
      </c>
      <c r="FO34">
        <v>157.29048554836601</v>
      </c>
      <c r="FP34">
        <v>74.632162073912895</v>
      </c>
      <c r="FQ34">
        <v>413.53842615197698</v>
      </c>
      <c r="FR34">
        <v>709.240390589355</v>
      </c>
      <c r="FS34">
        <v>0</v>
      </c>
      <c r="FT34">
        <v>726.72847464398603</v>
      </c>
      <c r="FU34">
        <v>1762.62539367319</v>
      </c>
      <c r="FV34">
        <v>322.783389301103</v>
      </c>
      <c r="FW34">
        <v>302.926003340129</v>
      </c>
      <c r="FX34">
        <v>1377.5501948697499</v>
      </c>
      <c r="FY34">
        <v>1614.84944875715</v>
      </c>
      <c r="FZ34">
        <v>6107.4629045852998</v>
      </c>
      <c r="GA34">
        <v>0</v>
      </c>
      <c r="GB34">
        <v>922.02500125364998</v>
      </c>
      <c r="GC34">
        <v>690.69020415162197</v>
      </c>
      <c r="GD34">
        <v>4494.7476991800404</v>
      </c>
      <c r="GE34">
        <v>6107.4629045853098</v>
      </c>
      <c r="GF34">
        <v>60.090795560567301</v>
      </c>
      <c r="GG34">
        <v>769.13943328545395</v>
      </c>
      <c r="GH34">
        <v>3010.9296896147998</v>
      </c>
      <c r="GI34">
        <v>2220.2013345299702</v>
      </c>
      <c r="GJ34">
        <v>47.101651594522501</v>
      </c>
      <c r="GK34">
        <v>6107.4629045853098</v>
      </c>
      <c r="GL34">
        <v>0</v>
      </c>
      <c r="GM34">
        <v>680.94779052922695</v>
      </c>
      <c r="GN34">
        <v>3151.35610581728</v>
      </c>
      <c r="GO34">
        <v>455.63690994469601</v>
      </c>
      <c r="GP34">
        <v>1819.52209829411</v>
      </c>
      <c r="GQ34">
        <v>6107.4629045853098</v>
      </c>
      <c r="GR34">
        <v>0</v>
      </c>
      <c r="GS34">
        <v>867.38975171951904</v>
      </c>
      <c r="GT34">
        <v>6215.59274549779</v>
      </c>
      <c r="GU34">
        <v>770.83923409196905</v>
      </c>
      <c r="GV34">
        <v>1924.21555523438</v>
      </c>
      <c r="GW34">
        <v>2610.15262747304</v>
      </c>
      <c r="GX34">
        <v>9984.32045289495</v>
      </c>
      <c r="GY34">
        <v>22372.5103669116</v>
      </c>
      <c r="GZ34">
        <v>0</v>
      </c>
      <c r="HA34">
        <v>4740.7952330306898</v>
      </c>
      <c r="HB34">
        <v>1300.52247010152</v>
      </c>
      <c r="HC34">
        <v>16331.1926637794</v>
      </c>
      <c r="HD34">
        <v>22372.5103669116</v>
      </c>
      <c r="HE34">
        <v>0</v>
      </c>
      <c r="HF34">
        <v>6387.2088808861299</v>
      </c>
      <c r="HG34">
        <v>7812.8965115016099</v>
      </c>
      <c r="HH34">
        <v>7621.18745733166</v>
      </c>
      <c r="HI34">
        <v>551.21751719225801</v>
      </c>
      <c r="HJ34">
        <v>22372.5103669116</v>
      </c>
      <c r="HK34">
        <v>0</v>
      </c>
      <c r="HL34">
        <v>4943.3186925990203</v>
      </c>
      <c r="HM34">
        <v>10624.4047441687</v>
      </c>
      <c r="HN34">
        <v>723.72986583334796</v>
      </c>
      <c r="HO34">
        <v>6081.0570643106003</v>
      </c>
      <c r="HP34">
        <v>22372.5103669116</v>
      </c>
      <c r="HQ34">
        <v>0</v>
      </c>
      <c r="HR34">
        <v>2032.3740989687999</v>
      </c>
      <c r="HS34">
        <v>1750.9887844621201</v>
      </c>
      <c r="HT34">
        <v>0</v>
      </c>
      <c r="HU34">
        <v>2132.9431799068002</v>
      </c>
      <c r="HV34">
        <v>0</v>
      </c>
      <c r="HW34">
        <v>14438.377420303799</v>
      </c>
      <c r="HX34">
        <v>20354.6834836415</v>
      </c>
      <c r="HY34">
        <v>0</v>
      </c>
      <c r="HZ34">
        <v>4797.2248491096798</v>
      </c>
      <c r="IA34">
        <v>3001.3141676453201</v>
      </c>
      <c r="IB34">
        <v>12556.144466886601</v>
      </c>
      <c r="IC34">
        <v>20354.683483641598</v>
      </c>
      <c r="ID34">
        <v>1814.27073823553</v>
      </c>
      <c r="IE34">
        <v>5272.97278134321</v>
      </c>
      <c r="IF34">
        <v>3326.8263809524301</v>
      </c>
      <c r="IG34">
        <v>7194.7105372831802</v>
      </c>
      <c r="IH34">
        <v>2745.9030458272</v>
      </c>
      <c r="II34">
        <v>20354.6834836415</v>
      </c>
      <c r="IJ34">
        <v>0</v>
      </c>
      <c r="IK34">
        <v>4463.1894409755696</v>
      </c>
      <c r="IL34">
        <v>5963.6005704456702</v>
      </c>
      <c r="IM34">
        <v>786.15087451193904</v>
      </c>
      <c r="IN34">
        <v>9141.7425977083803</v>
      </c>
      <c r="IO34">
        <v>20354.6834836415</v>
      </c>
      <c r="IP34">
        <v>0</v>
      </c>
      <c r="IQ34">
        <v>136954.27370898999</v>
      </c>
      <c r="IR34">
        <v>11503.9273394505</v>
      </c>
      <c r="IS34">
        <v>3638.48875609365</v>
      </c>
      <c r="IT34">
        <v>52440.075078131697</v>
      </c>
      <c r="IU34">
        <v>2433.66926878289</v>
      </c>
      <c r="IV34">
        <v>24983.949925261</v>
      </c>
      <c r="IW34">
        <v>231954.38407670899</v>
      </c>
      <c r="IX34">
        <v>0</v>
      </c>
      <c r="IY34">
        <v>24294.488923152199</v>
      </c>
      <c r="IZ34">
        <v>0</v>
      </c>
      <c r="JA34">
        <v>207659.895153558</v>
      </c>
      <c r="JB34">
        <v>231954.38407671</v>
      </c>
      <c r="JC34">
        <v>1688.2971788453999</v>
      </c>
      <c r="JD34">
        <v>18424.853219496501</v>
      </c>
      <c r="JE34">
        <v>20143.9786111627</v>
      </c>
      <c r="JF34">
        <v>110192.783201399</v>
      </c>
      <c r="JG34">
        <v>81504.471865806903</v>
      </c>
      <c r="JH34">
        <v>231954.38407671</v>
      </c>
      <c r="JI34">
        <v>0</v>
      </c>
      <c r="JJ34">
        <v>27254.108979322202</v>
      </c>
      <c r="JK34">
        <v>13039.920817259699</v>
      </c>
      <c r="JL34">
        <v>10437.624480610801</v>
      </c>
      <c r="JM34">
        <v>181222.72979951699</v>
      </c>
      <c r="JN34">
        <v>231954.38407670899</v>
      </c>
      <c r="JO34">
        <v>8.0788951671205496</v>
      </c>
      <c r="JP34">
        <v>140960.386949643</v>
      </c>
      <c r="JQ34">
        <v>21568.927503909101</v>
      </c>
      <c r="JR34">
        <v>4874.7457609589501</v>
      </c>
      <c r="JS34">
        <v>56918.233864125999</v>
      </c>
      <c r="JT34">
        <v>6724.8715221364901</v>
      </c>
      <c r="JU34">
        <v>51043.757517624501</v>
      </c>
      <c r="JV34">
        <v>282099.00201356498</v>
      </c>
      <c r="JW34">
        <v>0</v>
      </c>
      <c r="JX34">
        <v>34754.534006546201</v>
      </c>
      <c r="JY34">
        <v>5092.6165681920802</v>
      </c>
      <c r="JZ34">
        <v>242251.851438827</v>
      </c>
      <c r="KA34">
        <v>282099.00201356597</v>
      </c>
      <c r="KB34">
        <v>3562.6587126414902</v>
      </c>
      <c r="KC34">
        <v>30912.367881840899</v>
      </c>
      <c r="KD34">
        <v>34669.1784428627</v>
      </c>
      <c r="KE34">
        <v>127697.08670899599</v>
      </c>
      <c r="KF34">
        <v>85257.710267224495</v>
      </c>
      <c r="KG34">
        <v>282099.00201356597</v>
      </c>
      <c r="KH34">
        <v>0</v>
      </c>
      <c r="KI34">
        <v>37405.344220241102</v>
      </c>
      <c r="KJ34">
        <v>33010.901425356598</v>
      </c>
      <c r="KK34">
        <v>12489.370634981</v>
      </c>
      <c r="KL34">
        <v>199193.385732986</v>
      </c>
      <c r="KM34">
        <v>282099.00201356498</v>
      </c>
      <c r="KN34">
        <v>5735</v>
      </c>
      <c r="KO34">
        <v>5</v>
      </c>
      <c r="KP34">
        <v>32</v>
      </c>
      <c r="KQ34">
        <v>49</v>
      </c>
      <c r="KR34">
        <v>9</v>
      </c>
      <c r="KS34">
        <v>2</v>
      </c>
      <c r="KT34">
        <v>10</v>
      </c>
      <c r="KU34">
        <v>0</v>
      </c>
      <c r="KV34">
        <v>107</v>
      </c>
      <c r="KW34">
        <v>0</v>
      </c>
      <c r="KX34">
        <v>0</v>
      </c>
      <c r="KY34">
        <v>2</v>
      </c>
      <c r="KZ34">
        <v>105</v>
      </c>
      <c r="LA34">
        <v>107</v>
      </c>
      <c r="LB34">
        <v>0</v>
      </c>
      <c r="LC34">
        <v>0</v>
      </c>
      <c r="LD34">
        <v>8</v>
      </c>
      <c r="LE34">
        <v>24</v>
      </c>
      <c r="LF34">
        <v>75</v>
      </c>
      <c r="LG34">
        <v>107</v>
      </c>
      <c r="LH34">
        <v>0</v>
      </c>
      <c r="LI34">
        <v>0</v>
      </c>
      <c r="LJ34">
        <v>12</v>
      </c>
      <c r="LK34">
        <v>1</v>
      </c>
      <c r="LL34">
        <v>94</v>
      </c>
      <c r="LM34">
        <v>107</v>
      </c>
      <c r="LN34">
        <v>0</v>
      </c>
      <c r="LO34">
        <v>10</v>
      </c>
      <c r="LP34">
        <v>6</v>
      </c>
      <c r="LQ34">
        <v>3</v>
      </c>
      <c r="LR34">
        <v>3</v>
      </c>
      <c r="LS34">
        <v>10</v>
      </c>
      <c r="LT34">
        <v>1</v>
      </c>
      <c r="LU34">
        <v>33</v>
      </c>
      <c r="LV34">
        <v>0</v>
      </c>
      <c r="LW34">
        <v>0</v>
      </c>
      <c r="LX34">
        <v>3</v>
      </c>
      <c r="LY34">
        <v>30</v>
      </c>
      <c r="LZ34">
        <v>33</v>
      </c>
      <c r="MA34">
        <v>0</v>
      </c>
      <c r="MB34">
        <v>2</v>
      </c>
      <c r="MC34">
        <v>14</v>
      </c>
      <c r="MD34">
        <v>14</v>
      </c>
      <c r="ME34">
        <v>3</v>
      </c>
      <c r="MF34">
        <v>33</v>
      </c>
      <c r="MG34">
        <v>0</v>
      </c>
      <c r="MH34">
        <v>2</v>
      </c>
      <c r="MI34">
        <v>7</v>
      </c>
      <c r="MJ34">
        <v>3</v>
      </c>
      <c r="MK34">
        <v>21</v>
      </c>
      <c r="ML34">
        <v>33</v>
      </c>
      <c r="MM34">
        <v>0</v>
      </c>
      <c r="MN34">
        <v>7</v>
      </c>
      <c r="MO34">
        <v>25</v>
      </c>
      <c r="MP34">
        <v>5</v>
      </c>
      <c r="MQ34">
        <v>5</v>
      </c>
      <c r="MR34">
        <v>24</v>
      </c>
      <c r="MS34">
        <v>24</v>
      </c>
      <c r="MT34">
        <v>90</v>
      </c>
      <c r="MU34">
        <v>0</v>
      </c>
      <c r="MV34">
        <v>12</v>
      </c>
      <c r="MW34">
        <v>12</v>
      </c>
      <c r="MX34">
        <v>66</v>
      </c>
      <c r="MY34">
        <v>90</v>
      </c>
      <c r="MZ34">
        <v>1</v>
      </c>
      <c r="NA34">
        <v>11</v>
      </c>
      <c r="NB34">
        <v>47</v>
      </c>
      <c r="NC34">
        <v>30</v>
      </c>
      <c r="ND34">
        <v>1</v>
      </c>
      <c r="NE34">
        <v>90</v>
      </c>
      <c r="NF34">
        <v>0</v>
      </c>
      <c r="NG34">
        <v>11</v>
      </c>
      <c r="NH34">
        <v>44</v>
      </c>
      <c r="NI34">
        <v>9</v>
      </c>
      <c r="NJ34">
        <v>26</v>
      </c>
      <c r="NK34">
        <v>90</v>
      </c>
      <c r="NL34">
        <v>0</v>
      </c>
      <c r="NM34">
        <v>3</v>
      </c>
      <c r="NN34">
        <v>23</v>
      </c>
      <c r="NO34">
        <v>3</v>
      </c>
      <c r="NP34">
        <v>6</v>
      </c>
      <c r="NQ34">
        <v>10</v>
      </c>
      <c r="NR34">
        <v>31</v>
      </c>
      <c r="NS34">
        <v>76</v>
      </c>
      <c r="NT34">
        <v>0</v>
      </c>
      <c r="NU34">
        <v>19</v>
      </c>
      <c r="NV34">
        <v>3</v>
      </c>
      <c r="NW34">
        <v>54</v>
      </c>
      <c r="NX34">
        <v>76</v>
      </c>
      <c r="NY34">
        <v>0</v>
      </c>
      <c r="NZ34">
        <v>19</v>
      </c>
      <c r="OA34">
        <v>30</v>
      </c>
      <c r="OB34">
        <v>26</v>
      </c>
      <c r="OC34">
        <v>1</v>
      </c>
      <c r="OD34">
        <v>76</v>
      </c>
      <c r="OE34">
        <v>0</v>
      </c>
      <c r="OF34">
        <v>15</v>
      </c>
      <c r="OG34">
        <v>36</v>
      </c>
      <c r="OH34">
        <v>2</v>
      </c>
      <c r="OI34">
        <v>23</v>
      </c>
      <c r="OJ34">
        <v>76</v>
      </c>
      <c r="OK34">
        <v>0</v>
      </c>
      <c r="OL34">
        <v>2</v>
      </c>
      <c r="OM34">
        <v>2</v>
      </c>
      <c r="ON34">
        <v>0</v>
      </c>
      <c r="OO34">
        <v>2</v>
      </c>
      <c r="OP34">
        <v>0</v>
      </c>
      <c r="OQ34">
        <v>14</v>
      </c>
      <c r="OR34">
        <v>20</v>
      </c>
      <c r="OS34">
        <v>0</v>
      </c>
      <c r="OT34">
        <v>4</v>
      </c>
      <c r="OU34">
        <v>3</v>
      </c>
      <c r="OV34">
        <v>13</v>
      </c>
      <c r="OW34">
        <v>20</v>
      </c>
      <c r="OX34">
        <v>2</v>
      </c>
      <c r="OY34">
        <v>6</v>
      </c>
      <c r="OZ34">
        <v>3</v>
      </c>
      <c r="PA34">
        <v>7</v>
      </c>
      <c r="PB34">
        <v>2</v>
      </c>
      <c r="PC34">
        <v>20</v>
      </c>
      <c r="PD34">
        <v>0</v>
      </c>
      <c r="PE34">
        <v>5</v>
      </c>
      <c r="PF34">
        <v>6</v>
      </c>
      <c r="PG34">
        <v>1</v>
      </c>
      <c r="PH34">
        <v>8</v>
      </c>
      <c r="PI34">
        <v>20</v>
      </c>
      <c r="PJ34">
        <v>0</v>
      </c>
      <c r="PK34">
        <v>23</v>
      </c>
      <c r="PL34">
        <v>3</v>
      </c>
      <c r="PM34">
        <v>1</v>
      </c>
      <c r="PN34">
        <v>8</v>
      </c>
      <c r="PO34">
        <v>1</v>
      </c>
      <c r="PP34">
        <v>6</v>
      </c>
      <c r="PQ34">
        <v>42</v>
      </c>
      <c r="PR34">
        <v>0</v>
      </c>
      <c r="PS34">
        <v>6</v>
      </c>
      <c r="PT34">
        <v>0</v>
      </c>
      <c r="PU34">
        <v>36</v>
      </c>
      <c r="PV34">
        <v>42</v>
      </c>
      <c r="PW34">
        <v>1</v>
      </c>
      <c r="PX34">
        <v>5</v>
      </c>
      <c r="PY34">
        <v>6</v>
      </c>
      <c r="PZ34">
        <v>18</v>
      </c>
      <c r="QA34">
        <v>12</v>
      </c>
      <c r="QB34">
        <v>42</v>
      </c>
      <c r="QC34">
        <v>0</v>
      </c>
      <c r="QD34">
        <v>7</v>
      </c>
      <c r="QE34">
        <v>5</v>
      </c>
      <c r="QF34">
        <v>3</v>
      </c>
      <c r="QG34">
        <v>27</v>
      </c>
      <c r="QH34">
        <v>42</v>
      </c>
      <c r="QI34">
        <v>5</v>
      </c>
      <c r="QJ34">
        <v>77</v>
      </c>
      <c r="QK34">
        <v>108</v>
      </c>
      <c r="QL34">
        <v>21</v>
      </c>
      <c r="QM34">
        <v>26</v>
      </c>
      <c r="QN34">
        <v>55</v>
      </c>
      <c r="QO34">
        <v>76</v>
      </c>
      <c r="QP34">
        <v>368</v>
      </c>
      <c r="QQ34">
        <v>0</v>
      </c>
      <c r="QR34">
        <v>41</v>
      </c>
      <c r="QS34">
        <v>23</v>
      </c>
      <c r="QT34">
        <v>304</v>
      </c>
      <c r="QU34">
        <v>368</v>
      </c>
      <c r="QV34">
        <v>4</v>
      </c>
      <c r="QW34">
        <v>43</v>
      </c>
      <c r="QX34">
        <v>108</v>
      </c>
      <c r="QY34">
        <v>119</v>
      </c>
      <c r="QZ34">
        <v>94</v>
      </c>
      <c r="RA34">
        <v>368</v>
      </c>
      <c r="RB34">
        <v>0</v>
      </c>
      <c r="RC34">
        <v>40</v>
      </c>
      <c r="RD34">
        <v>110</v>
      </c>
      <c r="RE34">
        <v>19</v>
      </c>
      <c r="RF34">
        <v>199</v>
      </c>
      <c r="RG34">
        <v>368</v>
      </c>
      <c r="RH34">
        <v>4618.8883493367503</v>
      </c>
      <c r="RI34">
        <v>0</v>
      </c>
      <c r="RJ34">
        <v>0</v>
      </c>
      <c r="RK34">
        <v>0</v>
      </c>
      <c r="RL34">
        <v>41.727667098703797</v>
      </c>
      <c r="RM34">
        <v>0.35099999999999998</v>
      </c>
      <c r="RN34">
        <v>0</v>
      </c>
      <c r="RO34">
        <v>0</v>
      </c>
      <c r="RP34">
        <v>0</v>
      </c>
      <c r="RQ34">
        <v>31.125824000000001</v>
      </c>
      <c r="RR34">
        <v>112.312</v>
      </c>
      <c r="RS34">
        <v>0</v>
      </c>
      <c r="RT34">
        <v>112.312</v>
      </c>
      <c r="RU34">
        <v>0.70299999999999996</v>
      </c>
      <c r="RV34">
        <v>61.98</v>
      </c>
      <c r="RW34">
        <v>0</v>
      </c>
      <c r="RX34">
        <v>61.98</v>
      </c>
      <c r="RY34">
        <v>6.3358505928853797</v>
      </c>
      <c r="RZ34">
        <v>762.38709897787805</v>
      </c>
      <c r="SA34">
        <v>1647.99291289301</v>
      </c>
      <c r="SB34">
        <v>2416.71586246377</v>
      </c>
      <c r="SC34">
        <v>25300768.8019078</v>
      </c>
      <c r="SD34">
        <v>0</v>
      </c>
      <c r="SE34">
        <v>0</v>
      </c>
      <c r="SF34">
        <v>2501</v>
      </c>
      <c r="SG34">
        <v>2501</v>
      </c>
      <c r="SH34">
        <v>0</v>
      </c>
      <c r="SI34">
        <v>0.14899999999999999</v>
      </c>
      <c r="SJ34">
        <v>1.6575019638648901E-3</v>
      </c>
      <c r="SK34">
        <v>0</v>
      </c>
      <c r="SL34">
        <v>0.99834249803613384</v>
      </c>
      <c r="SM34">
        <v>0</v>
      </c>
      <c r="SN34">
        <v>0</v>
      </c>
      <c r="SO34">
        <v>0</v>
      </c>
      <c r="SP34">
        <v>0</v>
      </c>
      <c r="SQ34">
        <v>0</v>
      </c>
      <c r="SR34">
        <v>0.999999999999999</v>
      </c>
      <c r="SS34">
        <v>1.6575019638648901E-3</v>
      </c>
      <c r="ST34">
        <v>0</v>
      </c>
      <c r="SU34">
        <v>0</v>
      </c>
      <c r="SV34">
        <v>0.99834249803613384</v>
      </c>
      <c r="SW34">
        <v>0</v>
      </c>
      <c r="SX34">
        <v>0.999999999999999</v>
      </c>
      <c r="SY34">
        <v>0</v>
      </c>
      <c r="SZ34">
        <v>0</v>
      </c>
      <c r="TA34">
        <v>0</v>
      </c>
      <c r="TB34">
        <v>0</v>
      </c>
      <c r="TC34">
        <v>0</v>
      </c>
      <c r="TD34">
        <v>0</v>
      </c>
      <c r="TE34">
        <v>0</v>
      </c>
      <c r="TF34">
        <v>0</v>
      </c>
      <c r="TG34">
        <v>0</v>
      </c>
      <c r="TH34">
        <v>0</v>
      </c>
      <c r="TI34">
        <v>0</v>
      </c>
      <c r="TJ34">
        <v>0</v>
      </c>
      <c r="TK34">
        <v>0</v>
      </c>
      <c r="TL34">
        <v>0</v>
      </c>
      <c r="TM34">
        <v>0</v>
      </c>
      <c r="TN34">
        <v>303882.90318838198</v>
      </c>
      <c r="TO34">
        <v>88271.690807255</v>
      </c>
      <c r="TP34">
        <v>392154.59399563598</v>
      </c>
      <c r="TQ34">
        <v>1538</v>
      </c>
      <c r="TR34">
        <v>83</v>
      </c>
      <c r="TS34">
        <v>0</v>
      </c>
      <c r="TT34">
        <v>0</v>
      </c>
      <c r="TU34">
        <v>1801</v>
      </c>
      <c r="TV34">
        <v>0</v>
      </c>
      <c r="TW34">
        <v>1797962</v>
      </c>
      <c r="TX34">
        <v>0.267619959679611</v>
      </c>
      <c r="TY34">
        <v>0.20490667382862601</v>
      </c>
      <c r="TZ34">
        <v>1423.0690351400899</v>
      </c>
      <c r="UA34">
        <v>6.64110431324844</v>
      </c>
      <c r="UB34">
        <v>45.405787170428297</v>
      </c>
      <c r="UC34">
        <v>4586406.7892000005</v>
      </c>
      <c r="UD34">
        <v>15.490957500473201</v>
      </c>
      <c r="UE34">
        <v>15.120838969954599</v>
      </c>
    </row>
    <row r="35" spans="1:583">
      <c r="A35" t="str">
        <v>SRN15</v>
      </c>
      <c r="B35" s="1" t="s">
        <v>14</v>
      </c>
      <c r="C35" s="1" t="s">
        <v>4</v>
      </c>
      <c r="D35" s="1">
        <v>1.0450405281189901</v>
      </c>
      <c r="E35">
        <v>11.263</v>
      </c>
      <c r="F35">
        <v>0</v>
      </c>
      <c r="G35">
        <v>0.73399999999999999</v>
      </c>
      <c r="H35">
        <v>0</v>
      </c>
      <c r="I35">
        <v>0</v>
      </c>
      <c r="J35">
        <v>0</v>
      </c>
      <c r="K35">
        <v>23.094999999999999</v>
      </c>
      <c r="L35">
        <v>31.302</v>
      </c>
      <c r="M35">
        <v>38.834000000000003</v>
      </c>
      <c r="N35">
        <v>16.382000000000001</v>
      </c>
      <c r="O35">
        <v>0</v>
      </c>
      <c r="P35">
        <v>2.706</v>
      </c>
      <c r="Q35">
        <v>0</v>
      </c>
      <c r="R35">
        <v>0</v>
      </c>
      <c r="S35">
        <v>0</v>
      </c>
      <c r="T35">
        <v>27.169</v>
      </c>
      <c r="U35">
        <v>1.0640000000000001</v>
      </c>
      <c r="V35">
        <v>70.537000000000006</v>
      </c>
      <c r="W35">
        <v>3.4000000000000002E-2</v>
      </c>
      <c r="X35">
        <v>0</v>
      </c>
      <c r="Y35">
        <v>0</v>
      </c>
      <c r="Z35">
        <v>0</v>
      </c>
      <c r="AA35">
        <v>0</v>
      </c>
      <c r="AB35">
        <v>0</v>
      </c>
      <c r="AC35">
        <v>5.1609999999999996</v>
      </c>
      <c r="AD35">
        <v>0</v>
      </c>
      <c r="AE35">
        <v>1.2999999999999999E-2</v>
      </c>
      <c r="AF35">
        <v>-0.44800000000000001</v>
      </c>
      <c r="AG35">
        <v>-3.4980000000000002</v>
      </c>
      <c r="AH35">
        <v>1E-3</v>
      </c>
      <c r="AI35">
        <v>0</v>
      </c>
      <c r="AJ35">
        <v>0</v>
      </c>
      <c r="AK35">
        <v>0</v>
      </c>
      <c r="AL35">
        <v>15.699</v>
      </c>
      <c r="AM35">
        <v>0</v>
      </c>
      <c r="AN35">
        <v>9.9149999999999991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5.3879999999999999</v>
      </c>
      <c r="AV35">
        <v>0</v>
      </c>
      <c r="AW35">
        <v>0</v>
      </c>
      <c r="AX35">
        <v>27.231000000000002</v>
      </c>
      <c r="AY35">
        <v>-3.4980000000000002</v>
      </c>
      <c r="AZ35">
        <v>3.4409999999999998</v>
      </c>
      <c r="BA35">
        <v>0</v>
      </c>
      <c r="BB35">
        <v>0</v>
      </c>
      <c r="BC35">
        <v>0</v>
      </c>
      <c r="BD35">
        <v>76.512</v>
      </c>
      <c r="BE35">
        <v>32.366</v>
      </c>
      <c r="BF35">
        <v>119.29900000000001</v>
      </c>
      <c r="BG35">
        <v>0</v>
      </c>
      <c r="BH35">
        <v>0</v>
      </c>
      <c r="BI35">
        <v>5.2149999999999999</v>
      </c>
      <c r="BJ35">
        <v>0</v>
      </c>
      <c r="BK35">
        <v>13.683999999999999</v>
      </c>
      <c r="BL35">
        <v>0</v>
      </c>
      <c r="BM35">
        <v>0.216</v>
      </c>
      <c r="BN35">
        <v>4.7690000000000001</v>
      </c>
      <c r="BO35">
        <v>0.56599999999999995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5.431</v>
      </c>
      <c r="CD35">
        <v>4.7690000000000001</v>
      </c>
      <c r="CE35">
        <v>14.25</v>
      </c>
      <c r="CF35">
        <v>0</v>
      </c>
      <c r="CG35">
        <v>1.4E-2</v>
      </c>
      <c r="CH35">
        <v>0</v>
      </c>
      <c r="CI35">
        <v>0</v>
      </c>
      <c r="CJ35">
        <v>1.4E-2</v>
      </c>
      <c r="CK35">
        <v>0</v>
      </c>
      <c r="CL35">
        <v>0</v>
      </c>
      <c r="CM35">
        <v>0</v>
      </c>
      <c r="CN35">
        <v>0</v>
      </c>
      <c r="CO35">
        <v>12.14</v>
      </c>
      <c r="CP35">
        <v>0.42799999999999999</v>
      </c>
      <c r="CQ35">
        <v>559.85149999999999</v>
      </c>
      <c r="CR35">
        <v>1228.933</v>
      </c>
      <c r="CS35">
        <v>1788.7845</v>
      </c>
      <c r="CT35">
        <v>10.9765</v>
      </c>
      <c r="CU35">
        <v>79.991</v>
      </c>
      <c r="CV35">
        <v>90.967500000000001</v>
      </c>
      <c r="CW35">
        <v>57.531999999999996</v>
      </c>
      <c r="CX35">
        <v>1937.2839999999901</v>
      </c>
      <c r="CY35">
        <v>4427.268</v>
      </c>
      <c r="CZ35">
        <v>67.838999999999999</v>
      </c>
      <c r="DA35">
        <v>118960</v>
      </c>
      <c r="DB35">
        <v>2375</v>
      </c>
      <c r="DC35">
        <v>21956</v>
      </c>
      <c r="DD35">
        <v>268</v>
      </c>
      <c r="DE35">
        <v>81</v>
      </c>
      <c r="DF35">
        <v>822</v>
      </c>
      <c r="DG35">
        <v>163</v>
      </c>
      <c r="DH35">
        <v>217</v>
      </c>
      <c r="DI35">
        <v>1791.98</v>
      </c>
      <c r="DJ35">
        <v>4947</v>
      </c>
      <c r="DK35">
        <v>528990.37</v>
      </c>
      <c r="DL35">
        <v>21.596</v>
      </c>
      <c r="DM35">
        <v>2.8839999999999999</v>
      </c>
      <c r="DN35">
        <v>12830.35</v>
      </c>
      <c r="DO35">
        <v>5104.3900000000003</v>
      </c>
      <c r="DP35">
        <v>2483.36</v>
      </c>
      <c r="DQ35">
        <v>1494.6</v>
      </c>
      <c r="DR35">
        <v>0</v>
      </c>
      <c r="DS35">
        <v>21912.7</v>
      </c>
      <c r="DT35">
        <v>17500</v>
      </c>
      <c r="DU35">
        <v>8.1727267077872501</v>
      </c>
      <c r="DV35">
        <v>146.19840751516</v>
      </c>
      <c r="DW35">
        <v>226.62840422509501</v>
      </c>
      <c r="DX35">
        <v>107.894023324687</v>
      </c>
      <c r="DY35">
        <v>27.736621260290601</v>
      </c>
      <c r="DZ35">
        <v>87.114537798805301</v>
      </c>
      <c r="EA35">
        <v>0</v>
      </c>
      <c r="EB35">
        <v>603.74472083182502</v>
      </c>
      <c r="EC35">
        <v>0</v>
      </c>
      <c r="ED35">
        <v>0</v>
      </c>
      <c r="EE35">
        <v>27.736621260290601</v>
      </c>
      <c r="EF35">
        <v>576.00809957153399</v>
      </c>
      <c r="EG35">
        <v>603.744720831824</v>
      </c>
      <c r="EH35">
        <v>0</v>
      </c>
      <c r="EI35">
        <v>0</v>
      </c>
      <c r="EJ35">
        <v>90.601330204926597</v>
      </c>
      <c r="EK35">
        <v>183.86793641353401</v>
      </c>
      <c r="EL35">
        <v>329.27545421336498</v>
      </c>
      <c r="EM35">
        <v>603.74472083182502</v>
      </c>
      <c r="EN35">
        <v>0</v>
      </c>
      <c r="EO35">
        <v>0</v>
      </c>
      <c r="EP35">
        <v>97.116090292942104</v>
      </c>
      <c r="EQ35">
        <v>45.028121756526197</v>
      </c>
      <c r="ER35">
        <v>461.600508782357</v>
      </c>
      <c r="ES35">
        <v>603.74472083182502</v>
      </c>
      <c r="ET35">
        <v>0</v>
      </c>
      <c r="EU35">
        <v>242.91853881290299</v>
      </c>
      <c r="EV35">
        <v>103.42090860846299</v>
      </c>
      <c r="EW35">
        <v>55.934868377841802</v>
      </c>
      <c r="EX35">
        <v>90.873025534627402</v>
      </c>
      <c r="EY35">
        <v>201.72387888149299</v>
      </c>
      <c r="EZ35">
        <v>22.337336541932402</v>
      </c>
      <c r="FA35">
        <v>717.20855675726</v>
      </c>
      <c r="FB35">
        <v>0</v>
      </c>
      <c r="FC35">
        <v>0</v>
      </c>
      <c r="FD35">
        <v>72.675137540780696</v>
      </c>
      <c r="FE35">
        <v>644.53341921648098</v>
      </c>
      <c r="FF35">
        <v>717.20855675726102</v>
      </c>
      <c r="FG35">
        <v>0</v>
      </c>
      <c r="FH35">
        <v>58.563534678785302</v>
      </c>
      <c r="FI35">
        <v>308.26907621720699</v>
      </c>
      <c r="FJ35">
        <v>333.84611062979297</v>
      </c>
      <c r="FK35">
        <v>16.529835231475701</v>
      </c>
      <c r="FL35">
        <v>717.20855675726</v>
      </c>
      <c r="FM35">
        <v>0</v>
      </c>
      <c r="FN35">
        <v>84.200608369963504</v>
      </c>
      <c r="FO35">
        <v>207.75914027106199</v>
      </c>
      <c r="FP35">
        <v>75.939590262663799</v>
      </c>
      <c r="FQ35">
        <v>349.30921785357202</v>
      </c>
      <c r="FR35">
        <v>717.20855675726102</v>
      </c>
      <c r="FS35">
        <v>0</v>
      </c>
      <c r="FT35">
        <v>469.50484834312601</v>
      </c>
      <c r="FU35">
        <v>1814.0559551157901</v>
      </c>
      <c r="FV35">
        <v>327.86594622042702</v>
      </c>
      <c r="FW35">
        <v>438.47768610205202</v>
      </c>
      <c r="FX35">
        <v>1281.85776820975</v>
      </c>
      <c r="FY35">
        <v>1756.7905830373199</v>
      </c>
      <c r="FZ35">
        <v>6088.5527870284604</v>
      </c>
      <c r="GA35">
        <v>0</v>
      </c>
      <c r="GB35">
        <v>928.22000256466094</v>
      </c>
      <c r="GC35">
        <v>698.75727253114599</v>
      </c>
      <c r="GD35">
        <v>4461.5755119326504</v>
      </c>
      <c r="GE35">
        <v>6088.5527870284504</v>
      </c>
      <c r="GF35">
        <v>60.773370777188198</v>
      </c>
      <c r="GG35">
        <v>826.80340214543696</v>
      </c>
      <c r="GH35">
        <v>3135.5084271194701</v>
      </c>
      <c r="GI35">
        <v>2065.4675869863599</v>
      </c>
      <c r="GJ35">
        <v>0</v>
      </c>
      <c r="GK35">
        <v>6088.5527870284504</v>
      </c>
      <c r="GL35">
        <v>0</v>
      </c>
      <c r="GM35">
        <v>687.01038439783304</v>
      </c>
      <c r="GN35">
        <v>3377.3793538811601</v>
      </c>
      <c r="GO35">
        <v>578.35320039292105</v>
      </c>
      <c r="GP35">
        <v>1445.80984835655</v>
      </c>
      <c r="GQ35">
        <v>6088.5527870284604</v>
      </c>
      <c r="GR35">
        <v>0</v>
      </c>
      <c r="GS35">
        <v>1093.0239014095901</v>
      </c>
      <c r="GT35">
        <v>5561.6424864482697</v>
      </c>
      <c r="GU35">
        <v>860.12411388318299</v>
      </c>
      <c r="GV35">
        <v>2486.5389890445499</v>
      </c>
      <c r="GW35">
        <v>2376.0470339019598</v>
      </c>
      <c r="GX35">
        <v>9894.3358596046492</v>
      </c>
      <c r="GY35">
        <v>22271.712384292201</v>
      </c>
      <c r="GZ35">
        <v>0</v>
      </c>
      <c r="HA35">
        <v>5007.93543187245</v>
      </c>
      <c r="HB35">
        <v>1174.32016215606</v>
      </c>
      <c r="HC35">
        <v>16089.456790263701</v>
      </c>
      <c r="HD35">
        <v>22271.712384292201</v>
      </c>
      <c r="HE35">
        <v>0</v>
      </c>
      <c r="HF35">
        <v>6314.0927317478499</v>
      </c>
      <c r="HG35">
        <v>8685.2199457559</v>
      </c>
      <c r="HH35">
        <v>7272.3997067884402</v>
      </c>
      <c r="HI35">
        <v>0</v>
      </c>
      <c r="HJ35">
        <v>22271.712384292099</v>
      </c>
      <c r="HK35">
        <v>0</v>
      </c>
      <c r="HL35">
        <v>4859.3602006104802</v>
      </c>
      <c r="HM35">
        <v>10955.287853835</v>
      </c>
      <c r="HN35">
        <v>728.09074449279296</v>
      </c>
      <c r="HO35">
        <v>5728.9735853539296</v>
      </c>
      <c r="HP35">
        <v>22271.712384292201</v>
      </c>
      <c r="HQ35">
        <v>0</v>
      </c>
      <c r="HR35">
        <v>2048.1239502972599</v>
      </c>
      <c r="HS35">
        <v>631.13869966154698</v>
      </c>
      <c r="HT35">
        <v>0</v>
      </c>
      <c r="HU35">
        <v>2123.4693302668202</v>
      </c>
      <c r="HV35">
        <v>0</v>
      </c>
      <c r="HW35">
        <v>15529.2533798024</v>
      </c>
      <c r="HX35">
        <v>20331.985360028</v>
      </c>
      <c r="HY35">
        <v>0</v>
      </c>
      <c r="HZ35">
        <v>4758.7808159776996</v>
      </c>
      <c r="IA35">
        <v>3013.6528563629299</v>
      </c>
      <c r="IB35">
        <v>12559.551687687401</v>
      </c>
      <c r="IC35">
        <v>20331.985360028</v>
      </c>
      <c r="ID35">
        <v>1805.9249849192599</v>
      </c>
      <c r="IE35">
        <v>4645.7282454092301</v>
      </c>
      <c r="IF35">
        <v>5519.0565631084601</v>
      </c>
      <c r="IG35">
        <v>7183.8124218447201</v>
      </c>
      <c r="IH35">
        <v>1177.4631447463601</v>
      </c>
      <c r="II35">
        <v>20331.985360028</v>
      </c>
      <c r="IJ35">
        <v>0</v>
      </c>
      <c r="IK35">
        <v>6054.0445046794202</v>
      </c>
      <c r="IL35">
        <v>6040.8465779476101</v>
      </c>
      <c r="IM35">
        <v>1581.27090754235</v>
      </c>
      <c r="IN35">
        <v>6655.82336985865</v>
      </c>
      <c r="IO35">
        <v>20331.985360028</v>
      </c>
      <c r="IP35">
        <v>0</v>
      </c>
      <c r="IQ35">
        <v>115979.437658036</v>
      </c>
      <c r="IR35">
        <v>11787.6682055377</v>
      </c>
      <c r="IS35">
        <v>7009.1906929720299</v>
      </c>
      <c r="IT35">
        <v>72798.799463289499</v>
      </c>
      <c r="IU35">
        <v>2408.13039072947</v>
      </c>
      <c r="IV35">
        <v>25743.834983132499</v>
      </c>
      <c r="IW35">
        <v>235727.06139369699</v>
      </c>
      <c r="IX35">
        <v>0</v>
      </c>
      <c r="IY35">
        <v>24793.509266123299</v>
      </c>
      <c r="IZ35">
        <v>0</v>
      </c>
      <c r="JA35">
        <v>210933.55212757399</v>
      </c>
      <c r="JB35">
        <v>235727.06139369699</v>
      </c>
      <c r="JC35">
        <v>1711.9830338853101</v>
      </c>
      <c r="JD35">
        <v>12692.9823508351</v>
      </c>
      <c r="JE35">
        <v>26872.318051413698</v>
      </c>
      <c r="JF35">
        <v>111876.753110565</v>
      </c>
      <c r="JG35">
        <v>82573.024846998102</v>
      </c>
      <c r="JH35">
        <v>235727.06139369699</v>
      </c>
      <c r="JI35">
        <v>0</v>
      </c>
      <c r="JJ35">
        <v>25855.451627570099</v>
      </c>
      <c r="JK35">
        <v>21485.593542988801</v>
      </c>
      <c r="JL35">
        <v>28127.412607366801</v>
      </c>
      <c r="JM35">
        <v>160258.60361577099</v>
      </c>
      <c r="JN35">
        <v>235727.061393696</v>
      </c>
      <c r="JO35">
        <v>8.1727267077872501</v>
      </c>
      <c r="JP35">
        <v>119979.207304414</v>
      </c>
      <c r="JQ35">
        <v>20124.554659596801</v>
      </c>
      <c r="JR35">
        <v>8361.0096447781598</v>
      </c>
      <c r="JS35">
        <v>77965.895115497799</v>
      </c>
      <c r="JT35">
        <v>6354.8736095214699</v>
      </c>
      <c r="JU35">
        <v>52946.552142118802</v>
      </c>
      <c r="JV35">
        <v>285740.26520263398</v>
      </c>
      <c r="JW35">
        <v>0</v>
      </c>
      <c r="JX35">
        <v>35488.4455165381</v>
      </c>
      <c r="JY35">
        <v>4987.1420498511998</v>
      </c>
      <c r="JZ35">
        <v>245264.677636245</v>
      </c>
      <c r="KA35">
        <v>285740.26520263503</v>
      </c>
      <c r="KB35">
        <v>3578.68138958175</v>
      </c>
      <c r="KC35">
        <v>24538.170264816399</v>
      </c>
      <c r="KD35">
        <v>44610.9733938196</v>
      </c>
      <c r="KE35">
        <v>128916.146873227</v>
      </c>
      <c r="KF35">
        <v>84096.293281189297</v>
      </c>
      <c r="KG35">
        <v>285740.26520263398</v>
      </c>
      <c r="KH35">
        <v>0</v>
      </c>
      <c r="KI35">
        <v>37540.0673256277</v>
      </c>
      <c r="KJ35">
        <v>42163.9825592165</v>
      </c>
      <c r="KK35">
        <v>31136.095171813999</v>
      </c>
      <c r="KL35">
        <v>174900.12014597599</v>
      </c>
      <c r="KM35">
        <v>285740.26520263398</v>
      </c>
      <c r="KN35">
        <v>6623</v>
      </c>
      <c r="KO35">
        <v>5</v>
      </c>
      <c r="KP35">
        <v>29</v>
      </c>
      <c r="KQ35">
        <v>49</v>
      </c>
      <c r="KR35">
        <v>12</v>
      </c>
      <c r="KS35">
        <v>2</v>
      </c>
      <c r="KT35">
        <v>10</v>
      </c>
      <c r="KU35">
        <v>0</v>
      </c>
      <c r="KV35">
        <v>107</v>
      </c>
      <c r="KW35">
        <v>0</v>
      </c>
      <c r="KX35">
        <v>0</v>
      </c>
      <c r="KY35">
        <v>2</v>
      </c>
      <c r="KZ35">
        <v>105</v>
      </c>
      <c r="LA35">
        <v>107</v>
      </c>
      <c r="LB35">
        <v>0</v>
      </c>
      <c r="LC35">
        <v>0</v>
      </c>
      <c r="LD35">
        <v>10</v>
      </c>
      <c r="LE35">
        <v>26</v>
      </c>
      <c r="LF35">
        <v>71</v>
      </c>
      <c r="LG35">
        <v>107</v>
      </c>
      <c r="LH35">
        <v>0</v>
      </c>
      <c r="LI35">
        <v>0</v>
      </c>
      <c r="LJ35">
        <v>15</v>
      </c>
      <c r="LK35">
        <v>4</v>
      </c>
      <c r="LL35">
        <v>88</v>
      </c>
      <c r="LM35">
        <v>107</v>
      </c>
      <c r="LN35">
        <v>0</v>
      </c>
      <c r="LO35">
        <v>12</v>
      </c>
      <c r="LP35">
        <v>5</v>
      </c>
      <c r="LQ35">
        <v>3</v>
      </c>
      <c r="LR35">
        <v>3</v>
      </c>
      <c r="LS35">
        <v>9</v>
      </c>
      <c r="LT35">
        <v>1</v>
      </c>
      <c r="LU35">
        <v>33</v>
      </c>
      <c r="LV35">
        <v>0</v>
      </c>
      <c r="LW35">
        <v>0</v>
      </c>
      <c r="LX35">
        <v>3</v>
      </c>
      <c r="LY35">
        <v>30</v>
      </c>
      <c r="LZ35">
        <v>33</v>
      </c>
      <c r="MA35">
        <v>0</v>
      </c>
      <c r="MB35">
        <v>2</v>
      </c>
      <c r="MC35">
        <v>14</v>
      </c>
      <c r="MD35">
        <v>16</v>
      </c>
      <c r="ME35">
        <v>1</v>
      </c>
      <c r="MF35">
        <v>33</v>
      </c>
      <c r="MG35">
        <v>0</v>
      </c>
      <c r="MH35">
        <v>3</v>
      </c>
      <c r="MI35">
        <v>10</v>
      </c>
      <c r="MJ35">
        <v>3</v>
      </c>
      <c r="MK35">
        <v>17</v>
      </c>
      <c r="ML35">
        <v>33</v>
      </c>
      <c r="MM35">
        <v>0</v>
      </c>
      <c r="MN35">
        <v>5</v>
      </c>
      <c r="MO35">
        <v>26</v>
      </c>
      <c r="MP35">
        <v>5</v>
      </c>
      <c r="MQ35">
        <v>7</v>
      </c>
      <c r="MR35">
        <v>22</v>
      </c>
      <c r="MS35">
        <v>24</v>
      </c>
      <c r="MT35">
        <v>89</v>
      </c>
      <c r="MU35">
        <v>0</v>
      </c>
      <c r="MV35">
        <v>12</v>
      </c>
      <c r="MW35">
        <v>12</v>
      </c>
      <c r="MX35">
        <v>65</v>
      </c>
      <c r="MY35">
        <v>89</v>
      </c>
      <c r="MZ35">
        <v>1</v>
      </c>
      <c r="NA35">
        <v>12</v>
      </c>
      <c r="NB35">
        <v>48</v>
      </c>
      <c r="NC35">
        <v>28</v>
      </c>
      <c r="ND35">
        <v>0</v>
      </c>
      <c r="NE35">
        <v>89</v>
      </c>
      <c r="NF35">
        <v>0</v>
      </c>
      <c r="NG35">
        <v>11</v>
      </c>
      <c r="NH35">
        <v>47</v>
      </c>
      <c r="NI35">
        <v>10</v>
      </c>
      <c r="NJ35">
        <v>21</v>
      </c>
      <c r="NK35">
        <v>89</v>
      </c>
      <c r="NL35">
        <v>0</v>
      </c>
      <c r="NM35">
        <v>4</v>
      </c>
      <c r="NN35">
        <v>20</v>
      </c>
      <c r="NO35">
        <v>3</v>
      </c>
      <c r="NP35">
        <v>8</v>
      </c>
      <c r="NQ35">
        <v>10</v>
      </c>
      <c r="NR35">
        <v>30</v>
      </c>
      <c r="NS35">
        <v>75</v>
      </c>
      <c r="NT35">
        <v>0</v>
      </c>
      <c r="NU35">
        <v>19</v>
      </c>
      <c r="NV35">
        <v>3</v>
      </c>
      <c r="NW35">
        <v>53</v>
      </c>
      <c r="NX35">
        <v>75</v>
      </c>
      <c r="NY35">
        <v>0</v>
      </c>
      <c r="NZ35">
        <v>19</v>
      </c>
      <c r="OA35">
        <v>31</v>
      </c>
      <c r="OB35">
        <v>25</v>
      </c>
      <c r="OC35">
        <v>0</v>
      </c>
      <c r="OD35">
        <v>75</v>
      </c>
      <c r="OE35">
        <v>0</v>
      </c>
      <c r="OF35">
        <v>15</v>
      </c>
      <c r="OG35">
        <v>36</v>
      </c>
      <c r="OH35">
        <v>2</v>
      </c>
      <c r="OI35">
        <v>22</v>
      </c>
      <c r="OJ35">
        <v>75</v>
      </c>
      <c r="OK35">
        <v>0</v>
      </c>
      <c r="OL35">
        <v>2</v>
      </c>
      <c r="OM35">
        <v>1</v>
      </c>
      <c r="ON35">
        <v>0</v>
      </c>
      <c r="OO35">
        <v>2</v>
      </c>
      <c r="OP35">
        <v>0</v>
      </c>
      <c r="OQ35">
        <v>15</v>
      </c>
      <c r="OR35">
        <v>20</v>
      </c>
      <c r="OS35">
        <v>0</v>
      </c>
      <c r="OT35">
        <v>4</v>
      </c>
      <c r="OU35">
        <v>3</v>
      </c>
      <c r="OV35">
        <v>13</v>
      </c>
      <c r="OW35">
        <v>20</v>
      </c>
      <c r="OX35">
        <v>2</v>
      </c>
      <c r="OY35">
        <v>5</v>
      </c>
      <c r="OZ35">
        <v>5</v>
      </c>
      <c r="PA35">
        <v>7</v>
      </c>
      <c r="PB35">
        <v>1</v>
      </c>
      <c r="PC35">
        <v>20</v>
      </c>
      <c r="PD35">
        <v>0</v>
      </c>
      <c r="PE35">
        <v>6</v>
      </c>
      <c r="PF35">
        <v>6</v>
      </c>
      <c r="PG35">
        <v>2</v>
      </c>
      <c r="PH35">
        <v>6</v>
      </c>
      <c r="PI35">
        <v>20</v>
      </c>
      <c r="PJ35">
        <v>0</v>
      </c>
      <c r="PK35">
        <v>18</v>
      </c>
      <c r="PL35">
        <v>3</v>
      </c>
      <c r="PM35">
        <v>2</v>
      </c>
      <c r="PN35">
        <v>12</v>
      </c>
      <c r="PO35">
        <v>1</v>
      </c>
      <c r="PP35">
        <v>6</v>
      </c>
      <c r="PQ35">
        <v>42</v>
      </c>
      <c r="PR35">
        <v>0</v>
      </c>
      <c r="PS35">
        <v>6</v>
      </c>
      <c r="PT35">
        <v>0</v>
      </c>
      <c r="PU35">
        <v>36</v>
      </c>
      <c r="PV35">
        <v>42</v>
      </c>
      <c r="PW35">
        <v>1</v>
      </c>
      <c r="PX35">
        <v>4</v>
      </c>
      <c r="PY35">
        <v>7</v>
      </c>
      <c r="PZ35">
        <v>18</v>
      </c>
      <c r="QA35">
        <v>12</v>
      </c>
      <c r="QB35">
        <v>42</v>
      </c>
      <c r="QC35">
        <v>0</v>
      </c>
      <c r="QD35">
        <v>6</v>
      </c>
      <c r="QE35">
        <v>7</v>
      </c>
      <c r="QF35">
        <v>5</v>
      </c>
      <c r="QG35">
        <v>24</v>
      </c>
      <c r="QH35">
        <v>42</v>
      </c>
      <c r="QI35">
        <v>5</v>
      </c>
      <c r="QJ35">
        <v>70</v>
      </c>
      <c r="QK35">
        <v>104</v>
      </c>
      <c r="QL35">
        <v>25</v>
      </c>
      <c r="QM35">
        <v>34</v>
      </c>
      <c r="QN35">
        <v>52</v>
      </c>
      <c r="QO35">
        <v>76</v>
      </c>
      <c r="QP35">
        <v>366</v>
      </c>
      <c r="QQ35">
        <v>0</v>
      </c>
      <c r="QR35">
        <v>41</v>
      </c>
      <c r="QS35">
        <v>23</v>
      </c>
      <c r="QT35">
        <v>302</v>
      </c>
      <c r="QU35">
        <v>366</v>
      </c>
      <c r="QV35">
        <v>4</v>
      </c>
      <c r="QW35">
        <v>42</v>
      </c>
      <c r="QX35">
        <v>115</v>
      </c>
      <c r="QY35">
        <v>120</v>
      </c>
      <c r="QZ35">
        <v>85</v>
      </c>
      <c r="RA35">
        <v>366</v>
      </c>
      <c r="RB35">
        <v>0</v>
      </c>
      <c r="RC35">
        <v>41</v>
      </c>
      <c r="RD35">
        <v>121</v>
      </c>
      <c r="RE35">
        <v>26</v>
      </c>
      <c r="RF35">
        <v>178</v>
      </c>
      <c r="RG35">
        <v>366</v>
      </c>
      <c r="RH35">
        <v>4650.9077891082998</v>
      </c>
      <c r="RI35">
        <v>0</v>
      </c>
      <c r="RJ35">
        <v>24.891341927247499</v>
      </c>
      <c r="RK35">
        <v>0</v>
      </c>
      <c r="RL35">
        <v>0</v>
      </c>
      <c r="RM35">
        <v>114.473</v>
      </c>
      <c r="RN35">
        <v>526.06700000000001</v>
      </c>
      <c r="RO35">
        <v>193.958</v>
      </c>
      <c r="RP35">
        <v>0</v>
      </c>
      <c r="RQ35">
        <v>36.455444</v>
      </c>
      <c r="RR35">
        <v>115.61799999999999</v>
      </c>
      <c r="RS35">
        <v>0</v>
      </c>
      <c r="RT35">
        <v>115.61799999999999</v>
      </c>
      <c r="RU35">
        <v>0.70499999999999996</v>
      </c>
      <c r="RV35">
        <v>62.817999999999998</v>
      </c>
      <c r="RW35">
        <v>0</v>
      </c>
      <c r="RX35">
        <v>62.817999999999998</v>
      </c>
      <c r="RY35">
        <v>6.2106843335931403</v>
      </c>
      <c r="RZ35">
        <v>706.02317069368701</v>
      </c>
      <c r="SA35">
        <v>1675.56074031904</v>
      </c>
      <c r="SB35">
        <v>2387.79459534632</v>
      </c>
      <c r="SC35">
        <v>21771721.844698802</v>
      </c>
      <c r="SD35">
        <v>0</v>
      </c>
      <c r="SE35">
        <v>0</v>
      </c>
      <c r="SF35">
        <v>2534</v>
      </c>
      <c r="SG35">
        <v>2534</v>
      </c>
      <c r="SH35">
        <v>0</v>
      </c>
      <c r="SI35">
        <v>0.218999999999999</v>
      </c>
      <c r="SJ35">
        <v>0</v>
      </c>
      <c r="SK35">
        <v>0</v>
      </c>
      <c r="SL35">
        <v>1</v>
      </c>
      <c r="SM35">
        <v>0</v>
      </c>
      <c r="SN35">
        <v>0</v>
      </c>
      <c r="SO35">
        <v>0</v>
      </c>
      <c r="SP35">
        <v>0</v>
      </c>
      <c r="SQ35">
        <v>0</v>
      </c>
      <c r="SR35">
        <v>1</v>
      </c>
      <c r="SS35">
        <v>0</v>
      </c>
      <c r="ST35">
        <v>0</v>
      </c>
      <c r="SU35">
        <v>0</v>
      </c>
      <c r="SV35">
        <v>1</v>
      </c>
      <c r="SW35">
        <v>0</v>
      </c>
      <c r="SX35">
        <v>1</v>
      </c>
      <c r="SY35">
        <v>0</v>
      </c>
      <c r="SZ35">
        <v>0</v>
      </c>
      <c r="TA35">
        <v>0</v>
      </c>
      <c r="TB35">
        <v>0</v>
      </c>
      <c r="TC35">
        <v>0</v>
      </c>
      <c r="TD35">
        <v>0</v>
      </c>
      <c r="TE35">
        <v>0</v>
      </c>
      <c r="TF35">
        <v>0</v>
      </c>
      <c r="TG35">
        <v>0</v>
      </c>
      <c r="TH35">
        <v>0</v>
      </c>
      <c r="TI35">
        <v>0</v>
      </c>
      <c r="TJ35">
        <v>0</v>
      </c>
      <c r="TK35">
        <v>0</v>
      </c>
      <c r="TL35">
        <v>0</v>
      </c>
      <c r="TM35">
        <v>0</v>
      </c>
      <c r="TN35">
        <v>287848.10944268998</v>
      </c>
      <c r="TO35">
        <v>82087.537565877603</v>
      </c>
      <c r="TP35">
        <v>369935.647008567</v>
      </c>
      <c r="TQ35">
        <v>1538</v>
      </c>
      <c r="TR35">
        <v>84</v>
      </c>
      <c r="TS35">
        <v>0</v>
      </c>
      <c r="TT35">
        <v>0</v>
      </c>
      <c r="TU35">
        <v>1796</v>
      </c>
      <c r="TV35">
        <v>0</v>
      </c>
      <c r="TW35">
        <v>1799323</v>
      </c>
      <c r="TX35">
        <v>0.267337356637465</v>
      </c>
      <c r="TY35">
        <v>0.20488968883815301</v>
      </c>
      <c r="TZ35">
        <v>1434.8893920857399</v>
      </c>
      <c r="UA35">
        <v>6.6502266761228599</v>
      </c>
      <c r="UB35">
        <v>45.525280257726799</v>
      </c>
      <c r="UC35">
        <v>4628874.2268000003</v>
      </c>
      <c r="UD35">
        <v>15.6236608555123</v>
      </c>
      <c r="UE35">
        <v>15.2144556138583</v>
      </c>
    </row>
    <row r="36" spans="1:583">
      <c r="A36" t="str">
        <v>SRN16</v>
      </c>
      <c r="B36" s="1" t="s">
        <v>14</v>
      </c>
      <c r="C36" s="1" t="s">
        <v>5</v>
      </c>
      <c r="D36" s="1">
        <v>1.04043261231281</v>
      </c>
      <c r="E36">
        <v>11.526999999999999</v>
      </c>
      <c r="F36">
        <v>0</v>
      </c>
      <c r="G36">
        <v>0.753</v>
      </c>
      <c r="H36">
        <v>0</v>
      </c>
      <c r="I36">
        <v>29.399000000000001</v>
      </c>
      <c r="J36">
        <v>0</v>
      </c>
      <c r="K36">
        <v>19.812000000000001</v>
      </c>
      <c r="L36">
        <v>14.797000000000001</v>
      </c>
      <c r="M36">
        <v>10.991</v>
      </c>
      <c r="N36">
        <v>18.081</v>
      </c>
      <c r="O36">
        <v>0</v>
      </c>
      <c r="P36">
        <v>2.7080000000000002</v>
      </c>
      <c r="Q36">
        <v>0</v>
      </c>
      <c r="R36">
        <v>0</v>
      </c>
      <c r="S36">
        <v>0</v>
      </c>
      <c r="T36">
        <v>31.588999999999999</v>
      </c>
      <c r="U36">
        <v>0</v>
      </c>
      <c r="V36">
        <v>90.075000000000003</v>
      </c>
      <c r="W36">
        <v>2.1000000000000001E-2</v>
      </c>
      <c r="X36">
        <v>0</v>
      </c>
      <c r="Y36">
        <v>0</v>
      </c>
      <c r="Z36">
        <v>0</v>
      </c>
      <c r="AA36">
        <v>0</v>
      </c>
      <c r="AB36">
        <v>0</v>
      </c>
      <c r="AC36">
        <v>3.88</v>
      </c>
      <c r="AD36">
        <v>0</v>
      </c>
      <c r="AE36">
        <v>0</v>
      </c>
      <c r="AF36">
        <v>-2.306</v>
      </c>
      <c r="AG36">
        <v>-3.6840000000000002</v>
      </c>
      <c r="AH36">
        <v>0</v>
      </c>
      <c r="AI36">
        <v>0</v>
      </c>
      <c r="AJ36">
        <v>0</v>
      </c>
      <c r="AK36">
        <v>0</v>
      </c>
      <c r="AL36">
        <v>13.638999999999999</v>
      </c>
      <c r="AM36">
        <v>0</v>
      </c>
      <c r="AN36">
        <v>11.579000000000001</v>
      </c>
      <c r="AO36">
        <v>0</v>
      </c>
      <c r="AP36">
        <v>-2.8000000000000001E-2</v>
      </c>
      <c r="AQ36">
        <v>0</v>
      </c>
      <c r="AR36">
        <v>0</v>
      </c>
      <c r="AS36">
        <v>0</v>
      </c>
      <c r="AT36">
        <v>0</v>
      </c>
      <c r="AU36">
        <v>5.375</v>
      </c>
      <c r="AV36">
        <v>0</v>
      </c>
      <c r="AW36">
        <v>0</v>
      </c>
      <c r="AX36">
        <v>27.322999999999901</v>
      </c>
      <c r="AY36">
        <v>-3.7120000000000002</v>
      </c>
      <c r="AZ36">
        <v>3.4609999999999999</v>
      </c>
      <c r="BA36">
        <v>0</v>
      </c>
      <c r="BB36">
        <v>29.399000000000001</v>
      </c>
      <c r="BC36">
        <v>0</v>
      </c>
      <c r="BD36">
        <v>74.295000000000002</v>
      </c>
      <c r="BE36">
        <v>14.797000000000001</v>
      </c>
      <c r="BF36">
        <v>112.645</v>
      </c>
      <c r="BG36">
        <v>0</v>
      </c>
      <c r="BH36">
        <v>0</v>
      </c>
      <c r="BI36">
        <v>6.8920000000000003</v>
      </c>
      <c r="BJ36">
        <v>7.4999999999999997E-2</v>
      </c>
      <c r="BK36">
        <v>3.3130000000000002</v>
      </c>
      <c r="BL36">
        <v>1.1519999999999999</v>
      </c>
      <c r="BM36">
        <v>0</v>
      </c>
      <c r="BN36">
        <v>1.3520000000000001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6.8920000000000003</v>
      </c>
      <c r="CD36">
        <v>1.427</v>
      </c>
      <c r="CE36">
        <v>3.3130000000000002</v>
      </c>
      <c r="CF36">
        <v>1.1519999999999999</v>
      </c>
      <c r="CG36">
        <v>9.4E-2</v>
      </c>
      <c r="CH36">
        <v>0</v>
      </c>
      <c r="CI36">
        <v>0</v>
      </c>
      <c r="CJ36">
        <v>9.4E-2</v>
      </c>
      <c r="CK36">
        <v>0</v>
      </c>
      <c r="CL36">
        <v>0</v>
      </c>
      <c r="CM36">
        <v>0</v>
      </c>
      <c r="CN36">
        <v>0</v>
      </c>
      <c r="CO36">
        <v>12.468999999999999</v>
      </c>
      <c r="CP36">
        <v>0.54700000000000004</v>
      </c>
      <c r="CQ36">
        <v>487.92</v>
      </c>
      <c r="CR36">
        <v>1313.2935</v>
      </c>
      <c r="CS36">
        <v>1801.2135000000001</v>
      </c>
      <c r="CT36">
        <v>11.2935</v>
      </c>
      <c r="CU36">
        <v>81.288499999999999</v>
      </c>
      <c r="CV36">
        <v>92.581999999999994</v>
      </c>
      <c r="CW36">
        <v>54.256</v>
      </c>
      <c r="CX36">
        <v>1948.0515</v>
      </c>
      <c r="CY36">
        <v>4486.652</v>
      </c>
      <c r="CZ36">
        <v>67.004999999999995</v>
      </c>
      <c r="DA36">
        <v>119298.79</v>
      </c>
      <c r="DB36">
        <v>2497</v>
      </c>
      <c r="DC36">
        <v>22247</v>
      </c>
      <c r="DD36">
        <v>165</v>
      </c>
      <c r="DE36">
        <v>77</v>
      </c>
      <c r="DF36">
        <v>819</v>
      </c>
      <c r="DG36">
        <v>163</v>
      </c>
      <c r="DH36">
        <v>217</v>
      </c>
      <c r="DI36">
        <v>1823</v>
      </c>
      <c r="DJ36">
        <v>4780</v>
      </c>
      <c r="DK36">
        <v>453905.31</v>
      </c>
      <c r="DL36">
        <v>14.911</v>
      </c>
      <c r="DM36">
        <v>0</v>
      </c>
      <c r="DN36">
        <v>12825.34</v>
      </c>
      <c r="DO36">
        <v>5104.3599999999997</v>
      </c>
      <c r="DP36">
        <v>2480.92</v>
      </c>
      <c r="DQ36">
        <v>1496.55</v>
      </c>
      <c r="DR36">
        <v>0</v>
      </c>
      <c r="DS36">
        <v>21907.17</v>
      </c>
      <c r="DT36">
        <v>17500</v>
      </c>
      <c r="DU36">
        <v>8.4989990329951404</v>
      </c>
      <c r="DV36">
        <v>166.63620330573099</v>
      </c>
      <c r="DW36">
        <v>210.182162036291</v>
      </c>
      <c r="DX36">
        <v>112.879275484788</v>
      </c>
      <c r="DY36">
        <v>12.8337590943229</v>
      </c>
      <c r="DZ36">
        <v>97.135954914108893</v>
      </c>
      <c r="EA36">
        <v>0</v>
      </c>
      <c r="EB36">
        <v>608.166353868236</v>
      </c>
      <c r="EC36">
        <v>0</v>
      </c>
      <c r="ED36">
        <v>0</v>
      </c>
      <c r="EE36">
        <v>12.8337590943229</v>
      </c>
      <c r="EF36">
        <v>595.33259477391505</v>
      </c>
      <c r="EG36">
        <v>608.16635386823702</v>
      </c>
      <c r="EH36">
        <v>0</v>
      </c>
      <c r="EI36">
        <v>0</v>
      </c>
      <c r="EJ36">
        <v>83.297236289695903</v>
      </c>
      <c r="EK36">
        <v>192.00544363649701</v>
      </c>
      <c r="EL36">
        <v>332.86367394204501</v>
      </c>
      <c r="EM36">
        <v>608.16635386823702</v>
      </c>
      <c r="EN36">
        <v>0</v>
      </c>
      <c r="EO36">
        <v>0</v>
      </c>
      <c r="EP36">
        <v>91.744493126982505</v>
      </c>
      <c r="EQ36">
        <v>45.711578841141197</v>
      </c>
      <c r="ER36">
        <v>470.71028190011401</v>
      </c>
      <c r="ES36">
        <v>608.16635386823702</v>
      </c>
      <c r="ET36">
        <v>0</v>
      </c>
      <c r="EU36">
        <v>259.57491676095299</v>
      </c>
      <c r="EV36">
        <v>120.905227290244</v>
      </c>
      <c r="EW36">
        <v>56.872869668591598</v>
      </c>
      <c r="EX36">
        <v>67.085132973643795</v>
      </c>
      <c r="EY36">
        <v>201.601154548491</v>
      </c>
      <c r="EZ36">
        <v>23.1613928944757</v>
      </c>
      <c r="FA36">
        <v>729.20069413639897</v>
      </c>
      <c r="FB36">
        <v>0</v>
      </c>
      <c r="FC36">
        <v>0</v>
      </c>
      <c r="FD36">
        <v>90.246525868119406</v>
      </c>
      <c r="FE36">
        <v>638.95416826828</v>
      </c>
      <c r="FF36">
        <v>729.20069413639897</v>
      </c>
      <c r="FG36">
        <v>0</v>
      </c>
      <c r="FH36">
        <v>37.358765378258099</v>
      </c>
      <c r="FI36">
        <v>291.48063226640602</v>
      </c>
      <c r="FJ36">
        <v>368.33861048737498</v>
      </c>
      <c r="FK36">
        <v>32.022686004359301</v>
      </c>
      <c r="FL36">
        <v>729.20069413639806</v>
      </c>
      <c r="FM36">
        <v>0</v>
      </c>
      <c r="FN36">
        <v>53.939322410855802</v>
      </c>
      <c r="FO36">
        <v>253.20261282628101</v>
      </c>
      <c r="FP36">
        <v>76.440850274828094</v>
      </c>
      <c r="FQ36">
        <v>345.61790862443502</v>
      </c>
      <c r="FR36">
        <v>729.20069413639999</v>
      </c>
      <c r="FS36">
        <v>0</v>
      </c>
      <c r="FT36">
        <v>480.005319262782</v>
      </c>
      <c r="FU36">
        <v>1727.3328078644299</v>
      </c>
      <c r="FV36">
        <v>376.73832940206302</v>
      </c>
      <c r="FW36">
        <v>475.88105148982601</v>
      </c>
      <c r="FX36">
        <v>1339.42334821794</v>
      </c>
      <c r="FY36">
        <v>1670.9280036988901</v>
      </c>
      <c r="FZ36">
        <v>6070.3088599359298</v>
      </c>
      <c r="GA36">
        <v>0</v>
      </c>
      <c r="GB36">
        <v>1094.82277118766</v>
      </c>
      <c r="GC36">
        <v>534.270493580113</v>
      </c>
      <c r="GD36">
        <v>4441.2155951681698</v>
      </c>
      <c r="GE36">
        <v>6070.3088599359398</v>
      </c>
      <c r="GF36">
        <v>61.512223106424898</v>
      </c>
      <c r="GG36">
        <v>746.47384644742999</v>
      </c>
      <c r="GH36">
        <v>3219.6788548613299</v>
      </c>
      <c r="GI36">
        <v>2001.0760071879899</v>
      </c>
      <c r="GJ36">
        <v>41.567928332755699</v>
      </c>
      <c r="GK36">
        <v>6070.3088599359298</v>
      </c>
      <c r="GL36">
        <v>0</v>
      </c>
      <c r="GM36">
        <v>733.009715654101</v>
      </c>
      <c r="GN36">
        <v>3308.07144218043</v>
      </c>
      <c r="GO36">
        <v>595.52863464835798</v>
      </c>
      <c r="GP36">
        <v>1433.69906745305</v>
      </c>
      <c r="GQ36">
        <v>6070.3088599359298</v>
      </c>
      <c r="GR36">
        <v>0</v>
      </c>
      <c r="GS36">
        <v>1114.1104920150699</v>
      </c>
      <c r="GT36">
        <v>5149.9168630775202</v>
      </c>
      <c r="GU36">
        <v>568.224265910653</v>
      </c>
      <c r="GV36">
        <v>2535.77751760818</v>
      </c>
      <c r="GW36">
        <v>2407.8835928045801</v>
      </c>
      <c r="GX36">
        <v>10497.4663655475</v>
      </c>
      <c r="GY36">
        <v>22273.379096963501</v>
      </c>
      <c r="GZ36">
        <v>0</v>
      </c>
      <c r="HA36">
        <v>5056.2264276713704</v>
      </c>
      <c r="HB36">
        <v>751.94159826668397</v>
      </c>
      <c r="HC36">
        <v>16465.2110710255</v>
      </c>
      <c r="HD36">
        <v>22273.379096963501</v>
      </c>
      <c r="HE36">
        <v>188.85794360824801</v>
      </c>
      <c r="HF36">
        <v>6313.5711696141498</v>
      </c>
      <c r="HG36">
        <v>8985.2425518618293</v>
      </c>
      <c r="HH36">
        <v>6785.7074318793102</v>
      </c>
      <c r="HI36">
        <v>0</v>
      </c>
      <c r="HJ36">
        <v>22273.379096963501</v>
      </c>
      <c r="HK36">
        <v>0</v>
      </c>
      <c r="HL36">
        <v>5266.8032372088701</v>
      </c>
      <c r="HM36">
        <v>11051.317529663</v>
      </c>
      <c r="HN36">
        <v>137.80759424342401</v>
      </c>
      <c r="HO36">
        <v>5817.4507358482297</v>
      </c>
      <c r="HP36">
        <v>22273.379096963501</v>
      </c>
      <c r="HQ36">
        <v>0</v>
      </c>
      <c r="HR36">
        <v>2064.3757843849799</v>
      </c>
      <c r="HS36">
        <v>1260.32316917859</v>
      </c>
      <c r="HT36">
        <v>0</v>
      </c>
      <c r="HU36">
        <v>2185.3999479833601</v>
      </c>
      <c r="HV36">
        <v>0</v>
      </c>
      <c r="HW36">
        <v>15915.770545404601</v>
      </c>
      <c r="HX36">
        <v>21425.869446951499</v>
      </c>
      <c r="HY36">
        <v>0</v>
      </c>
      <c r="HZ36">
        <v>4847.7199406561804</v>
      </c>
      <c r="IA36">
        <v>0</v>
      </c>
      <c r="IB36">
        <v>16578.1495062953</v>
      </c>
      <c r="IC36">
        <v>21425.869446951401</v>
      </c>
      <c r="ID36">
        <v>1870.97795124043</v>
      </c>
      <c r="IE36">
        <v>4758.9574326571501</v>
      </c>
      <c r="IF36">
        <v>5710.1580053364096</v>
      </c>
      <c r="IG36">
        <v>7901.9183526051402</v>
      </c>
      <c r="IH36">
        <v>1183.85770511238</v>
      </c>
      <c r="II36">
        <v>21425.869446951499</v>
      </c>
      <c r="IJ36">
        <v>0</v>
      </c>
      <c r="IK36">
        <v>6233.17155656264</v>
      </c>
      <c r="IL36">
        <v>6104.1064432821104</v>
      </c>
      <c r="IM36">
        <v>2272.3959688063601</v>
      </c>
      <c r="IN36">
        <v>6816.1954783004103</v>
      </c>
      <c r="IO36">
        <v>21425.869446951499</v>
      </c>
      <c r="IP36">
        <v>0</v>
      </c>
      <c r="IQ36">
        <v>116792.595803791</v>
      </c>
      <c r="IR36">
        <v>11892.4926422431</v>
      </c>
      <c r="IS36">
        <v>7403.9416701842702</v>
      </c>
      <c r="IT36">
        <v>73684.416982942304</v>
      </c>
      <c r="IU36">
        <v>2447.5942865765801</v>
      </c>
      <c r="IV36">
        <v>25616.172555047298</v>
      </c>
      <c r="IW36">
        <v>237837.21394078399</v>
      </c>
      <c r="IX36">
        <v>0</v>
      </c>
      <c r="IY36">
        <v>18260.021237727899</v>
      </c>
      <c r="IZ36">
        <v>0</v>
      </c>
      <c r="JA36">
        <v>219577.19270305699</v>
      </c>
      <c r="JB36">
        <v>237837.21394078399</v>
      </c>
      <c r="JC36">
        <v>5294.2377390969696</v>
      </c>
      <c r="JD36">
        <v>12316.3822900467</v>
      </c>
      <c r="JE36">
        <v>24052.874809905999</v>
      </c>
      <c r="JF36">
        <v>112926.441677811</v>
      </c>
      <c r="JG36">
        <v>83247.277423923995</v>
      </c>
      <c r="JH36">
        <v>237837.21394078399</v>
      </c>
      <c r="JI36">
        <v>0</v>
      </c>
      <c r="JJ36">
        <v>25945.122231052799</v>
      </c>
      <c r="JK36">
        <v>23833.499468090798</v>
      </c>
      <c r="JL36">
        <v>28308.561703459902</v>
      </c>
      <c r="JM36">
        <v>159750.03053818099</v>
      </c>
      <c r="JN36">
        <v>237837.21394078399</v>
      </c>
      <c r="JO36">
        <v>8.4989990329951404</v>
      </c>
      <c r="JP36">
        <v>120877.29851952</v>
      </c>
      <c r="JQ36">
        <v>20361.152871690101</v>
      </c>
      <c r="JR36">
        <v>8518.6564106503592</v>
      </c>
      <c r="JS36">
        <v>78961.394392091606</v>
      </c>
      <c r="JT36">
        <v>6493.6383370617004</v>
      </c>
      <c r="JU36">
        <v>53723.4988625927</v>
      </c>
      <c r="JV36">
        <v>288944.13839263999</v>
      </c>
      <c r="JW36">
        <v>0</v>
      </c>
      <c r="JX36">
        <v>29258.790377243098</v>
      </c>
      <c r="JY36">
        <v>1389.2923768092301</v>
      </c>
      <c r="JZ36">
        <v>258296.055638588</v>
      </c>
      <c r="KA36">
        <v>288944.13839263999</v>
      </c>
      <c r="KB36">
        <v>7415.5858570520704</v>
      </c>
      <c r="KC36">
        <v>24172.7435041436</v>
      </c>
      <c r="KD36">
        <v>42342.732090521597</v>
      </c>
      <c r="KE36">
        <v>130175.48752360699</v>
      </c>
      <c r="KF36">
        <v>84837.589417315496</v>
      </c>
      <c r="KG36">
        <v>288944.13839263999</v>
      </c>
      <c r="KH36">
        <v>0</v>
      </c>
      <c r="KI36">
        <v>38232.046062889203</v>
      </c>
      <c r="KJ36">
        <v>44641.941989169602</v>
      </c>
      <c r="KK36">
        <v>31436.446330274001</v>
      </c>
      <c r="KL36">
        <v>174633.704010307</v>
      </c>
      <c r="KM36">
        <v>288944.13839263999</v>
      </c>
      <c r="KN36">
        <v>6433</v>
      </c>
      <c r="KO36">
        <v>4</v>
      </c>
      <c r="KP36">
        <v>29</v>
      </c>
      <c r="KQ36">
        <v>47</v>
      </c>
      <c r="KR36">
        <v>11</v>
      </c>
      <c r="KS36">
        <v>1</v>
      </c>
      <c r="KT36">
        <v>10</v>
      </c>
      <c r="KU36">
        <v>0</v>
      </c>
      <c r="KV36">
        <v>102</v>
      </c>
      <c r="KW36">
        <v>0</v>
      </c>
      <c r="KX36">
        <v>0</v>
      </c>
      <c r="KY36">
        <v>1</v>
      </c>
      <c r="KZ36">
        <v>101</v>
      </c>
      <c r="LA36">
        <v>102</v>
      </c>
      <c r="LB36">
        <v>0</v>
      </c>
      <c r="LC36">
        <v>0</v>
      </c>
      <c r="LD36">
        <v>9</v>
      </c>
      <c r="LE36">
        <v>24</v>
      </c>
      <c r="LF36">
        <v>69</v>
      </c>
      <c r="LG36">
        <v>102</v>
      </c>
      <c r="LH36">
        <v>0</v>
      </c>
      <c r="LI36">
        <v>0</v>
      </c>
      <c r="LJ36">
        <v>13</v>
      </c>
      <c r="LK36">
        <v>4</v>
      </c>
      <c r="LL36">
        <v>85</v>
      </c>
      <c r="LM36">
        <v>102</v>
      </c>
      <c r="LN36">
        <v>0</v>
      </c>
      <c r="LO36">
        <v>12</v>
      </c>
      <c r="LP36">
        <v>6</v>
      </c>
      <c r="LQ36">
        <v>3</v>
      </c>
      <c r="LR36">
        <v>3</v>
      </c>
      <c r="LS36">
        <v>9</v>
      </c>
      <c r="LT36">
        <v>1</v>
      </c>
      <c r="LU36">
        <v>34</v>
      </c>
      <c r="LV36">
        <v>0</v>
      </c>
      <c r="LW36">
        <v>0</v>
      </c>
      <c r="LX36">
        <v>4</v>
      </c>
      <c r="LY36">
        <v>30</v>
      </c>
      <c r="LZ36">
        <v>34</v>
      </c>
      <c r="MA36">
        <v>0</v>
      </c>
      <c r="MB36">
        <v>2</v>
      </c>
      <c r="MC36">
        <v>13</v>
      </c>
      <c r="MD36">
        <v>17</v>
      </c>
      <c r="ME36">
        <v>2</v>
      </c>
      <c r="MF36">
        <v>34</v>
      </c>
      <c r="MG36">
        <v>0</v>
      </c>
      <c r="MH36">
        <v>2</v>
      </c>
      <c r="MI36">
        <v>12</v>
      </c>
      <c r="MJ36">
        <v>3</v>
      </c>
      <c r="MK36">
        <v>17</v>
      </c>
      <c r="ML36">
        <v>34</v>
      </c>
      <c r="MM36">
        <v>0</v>
      </c>
      <c r="MN36">
        <v>5</v>
      </c>
      <c r="MO36">
        <v>25</v>
      </c>
      <c r="MP36">
        <v>6</v>
      </c>
      <c r="MQ36">
        <v>8</v>
      </c>
      <c r="MR36">
        <v>23</v>
      </c>
      <c r="MS36">
        <v>23</v>
      </c>
      <c r="MT36">
        <v>90</v>
      </c>
      <c r="MU36">
        <v>0</v>
      </c>
      <c r="MV36">
        <v>14</v>
      </c>
      <c r="MW36">
        <v>10</v>
      </c>
      <c r="MX36">
        <v>66</v>
      </c>
      <c r="MY36">
        <v>90</v>
      </c>
      <c r="MZ36">
        <v>1</v>
      </c>
      <c r="NA36">
        <v>12</v>
      </c>
      <c r="NB36">
        <v>49</v>
      </c>
      <c r="NC36">
        <v>27</v>
      </c>
      <c r="ND36">
        <v>1</v>
      </c>
      <c r="NE36">
        <v>90</v>
      </c>
      <c r="NF36">
        <v>0</v>
      </c>
      <c r="NG36">
        <v>12</v>
      </c>
      <c r="NH36">
        <v>46</v>
      </c>
      <c r="NI36">
        <v>10</v>
      </c>
      <c r="NJ36">
        <v>22</v>
      </c>
      <c r="NK36">
        <v>90</v>
      </c>
      <c r="NL36">
        <v>0</v>
      </c>
      <c r="NM36">
        <v>4</v>
      </c>
      <c r="NN36">
        <v>20</v>
      </c>
      <c r="NO36">
        <v>2</v>
      </c>
      <c r="NP36">
        <v>8</v>
      </c>
      <c r="NQ36">
        <v>10</v>
      </c>
      <c r="NR36">
        <v>32</v>
      </c>
      <c r="NS36">
        <v>76</v>
      </c>
      <c r="NT36">
        <v>0</v>
      </c>
      <c r="NU36">
        <v>19</v>
      </c>
      <c r="NV36">
        <v>3</v>
      </c>
      <c r="NW36">
        <v>54</v>
      </c>
      <c r="NX36">
        <v>76</v>
      </c>
      <c r="NY36">
        <v>1</v>
      </c>
      <c r="NZ36">
        <v>19</v>
      </c>
      <c r="OA36">
        <v>32</v>
      </c>
      <c r="OB36">
        <v>24</v>
      </c>
      <c r="OC36">
        <v>0</v>
      </c>
      <c r="OD36">
        <v>76</v>
      </c>
      <c r="OE36">
        <v>0</v>
      </c>
      <c r="OF36">
        <v>16</v>
      </c>
      <c r="OG36">
        <v>37</v>
      </c>
      <c r="OH36">
        <v>1</v>
      </c>
      <c r="OI36">
        <v>22</v>
      </c>
      <c r="OJ36">
        <v>76</v>
      </c>
      <c r="OK36">
        <v>0</v>
      </c>
      <c r="OL36">
        <v>2</v>
      </c>
      <c r="OM36">
        <v>2</v>
      </c>
      <c r="ON36">
        <v>0</v>
      </c>
      <c r="OO36">
        <v>2</v>
      </c>
      <c r="OP36">
        <v>0</v>
      </c>
      <c r="OQ36">
        <v>15</v>
      </c>
      <c r="OR36">
        <v>21</v>
      </c>
      <c r="OS36">
        <v>0</v>
      </c>
      <c r="OT36">
        <v>4</v>
      </c>
      <c r="OU36">
        <v>0</v>
      </c>
      <c r="OV36">
        <v>17</v>
      </c>
      <c r="OW36">
        <v>21</v>
      </c>
      <c r="OX36">
        <v>2</v>
      </c>
      <c r="OY36">
        <v>5</v>
      </c>
      <c r="OZ36">
        <v>5</v>
      </c>
      <c r="PA36">
        <v>8</v>
      </c>
      <c r="PB36">
        <v>1</v>
      </c>
      <c r="PC36">
        <v>21</v>
      </c>
      <c r="PD36">
        <v>0</v>
      </c>
      <c r="PE36">
        <v>6</v>
      </c>
      <c r="PF36">
        <v>6</v>
      </c>
      <c r="PG36">
        <v>3</v>
      </c>
      <c r="PH36">
        <v>6</v>
      </c>
      <c r="PI36">
        <v>21</v>
      </c>
      <c r="PJ36">
        <v>0</v>
      </c>
      <c r="PK36">
        <v>18</v>
      </c>
      <c r="PL36">
        <v>3</v>
      </c>
      <c r="PM36">
        <v>2</v>
      </c>
      <c r="PN36">
        <v>12</v>
      </c>
      <c r="PO36">
        <v>1</v>
      </c>
      <c r="PP36">
        <v>6</v>
      </c>
      <c r="PQ36">
        <v>42</v>
      </c>
      <c r="PR36">
        <v>0</v>
      </c>
      <c r="PS36">
        <v>5</v>
      </c>
      <c r="PT36">
        <v>0</v>
      </c>
      <c r="PU36">
        <v>37</v>
      </c>
      <c r="PV36">
        <v>42</v>
      </c>
      <c r="PW36">
        <v>2</v>
      </c>
      <c r="PX36">
        <v>4</v>
      </c>
      <c r="PY36">
        <v>6</v>
      </c>
      <c r="PZ36">
        <v>18</v>
      </c>
      <c r="QA36">
        <v>12</v>
      </c>
      <c r="QB36">
        <v>42</v>
      </c>
      <c r="QC36">
        <v>0</v>
      </c>
      <c r="QD36">
        <v>6</v>
      </c>
      <c r="QE36">
        <v>8</v>
      </c>
      <c r="QF36">
        <v>5</v>
      </c>
      <c r="QG36">
        <v>23</v>
      </c>
      <c r="QH36">
        <v>42</v>
      </c>
      <c r="QI36">
        <v>4</v>
      </c>
      <c r="QJ36">
        <v>70</v>
      </c>
      <c r="QK36">
        <v>103</v>
      </c>
      <c r="QL36">
        <v>24</v>
      </c>
      <c r="QM36">
        <v>34</v>
      </c>
      <c r="QN36">
        <v>53</v>
      </c>
      <c r="QO36">
        <v>77</v>
      </c>
      <c r="QP36">
        <v>365</v>
      </c>
      <c r="QQ36">
        <v>0</v>
      </c>
      <c r="QR36">
        <v>42</v>
      </c>
      <c r="QS36">
        <v>18</v>
      </c>
      <c r="QT36">
        <v>305</v>
      </c>
      <c r="QU36">
        <v>365</v>
      </c>
      <c r="QV36">
        <v>6</v>
      </c>
      <c r="QW36">
        <v>42</v>
      </c>
      <c r="QX36">
        <v>114</v>
      </c>
      <c r="QY36">
        <v>118</v>
      </c>
      <c r="QZ36">
        <v>85</v>
      </c>
      <c r="RA36">
        <v>365</v>
      </c>
      <c r="RB36">
        <v>0</v>
      </c>
      <c r="RC36">
        <v>42</v>
      </c>
      <c r="RD36">
        <v>122</v>
      </c>
      <c r="RE36">
        <v>26</v>
      </c>
      <c r="RF36">
        <v>175</v>
      </c>
      <c r="RG36">
        <v>365</v>
      </c>
      <c r="RH36">
        <v>4748.8756990000002</v>
      </c>
      <c r="RI36">
        <v>0</v>
      </c>
      <c r="RJ36">
        <v>0</v>
      </c>
      <c r="RK36">
        <v>0</v>
      </c>
      <c r="RL36">
        <v>0</v>
      </c>
      <c r="RM36">
        <v>0</v>
      </c>
      <c r="RN36">
        <v>0</v>
      </c>
      <c r="RO36">
        <v>0</v>
      </c>
      <c r="RP36">
        <v>0</v>
      </c>
      <c r="RQ36">
        <v>61.53</v>
      </c>
      <c r="RR36">
        <v>121.611</v>
      </c>
      <c r="RS36">
        <v>0</v>
      </c>
      <c r="RT36">
        <v>121.611</v>
      </c>
      <c r="RU36">
        <v>0.70700000000000007</v>
      </c>
      <c r="RV36">
        <v>66.396000000000001</v>
      </c>
      <c r="RW36">
        <v>0</v>
      </c>
      <c r="RX36">
        <v>66.396000000000001</v>
      </c>
      <c r="RY36">
        <v>6.2265507246376801</v>
      </c>
      <c r="RZ36">
        <v>723.24278958968205</v>
      </c>
      <c r="SA36">
        <v>1721.8566498615</v>
      </c>
      <c r="SB36">
        <v>2451.3259901758101</v>
      </c>
      <c r="SC36">
        <v>21086682.1447431</v>
      </c>
      <c r="SD36">
        <v>0</v>
      </c>
      <c r="SE36">
        <v>0</v>
      </c>
      <c r="SF36">
        <v>2679</v>
      </c>
      <c r="SG36">
        <v>2679</v>
      </c>
      <c r="SH36">
        <v>0</v>
      </c>
      <c r="SI36">
        <v>0.218999999999999</v>
      </c>
      <c r="SJ36">
        <v>0</v>
      </c>
      <c r="SK36">
        <v>0</v>
      </c>
      <c r="SL36">
        <v>1</v>
      </c>
      <c r="SM36">
        <v>0</v>
      </c>
      <c r="SN36">
        <v>0</v>
      </c>
      <c r="SO36">
        <v>0</v>
      </c>
      <c r="SP36">
        <v>0</v>
      </c>
      <c r="SQ36">
        <v>0</v>
      </c>
      <c r="SR36">
        <v>1</v>
      </c>
      <c r="SS36">
        <v>0</v>
      </c>
      <c r="ST36">
        <v>0</v>
      </c>
      <c r="SU36">
        <v>0</v>
      </c>
      <c r="SV36">
        <v>1</v>
      </c>
      <c r="SW36">
        <v>0</v>
      </c>
      <c r="SX36">
        <v>1</v>
      </c>
      <c r="SY36">
        <v>0</v>
      </c>
      <c r="SZ36">
        <v>0</v>
      </c>
      <c r="TA36">
        <v>0</v>
      </c>
      <c r="TB36">
        <v>0</v>
      </c>
      <c r="TC36">
        <v>0</v>
      </c>
      <c r="TD36">
        <v>0</v>
      </c>
      <c r="TE36">
        <v>0</v>
      </c>
      <c r="TF36">
        <v>0</v>
      </c>
      <c r="TG36">
        <v>0</v>
      </c>
      <c r="TH36">
        <v>0</v>
      </c>
      <c r="TI36">
        <v>0</v>
      </c>
      <c r="TJ36">
        <v>0</v>
      </c>
      <c r="TK36">
        <v>0</v>
      </c>
      <c r="TL36">
        <v>0</v>
      </c>
      <c r="TM36">
        <v>0</v>
      </c>
      <c r="TN36">
        <v>271565.57964721503</v>
      </c>
      <c r="TO36">
        <v>63591.331915325303</v>
      </c>
      <c r="TP36">
        <v>335156.91156253999</v>
      </c>
      <c r="TQ36">
        <v>1538</v>
      </c>
      <c r="TR36">
        <v>83</v>
      </c>
      <c r="TS36">
        <v>72</v>
      </c>
      <c r="TT36">
        <v>0</v>
      </c>
      <c r="TU36">
        <v>1639</v>
      </c>
      <c r="TV36">
        <v>0</v>
      </c>
      <c r="TW36">
        <v>1799085</v>
      </c>
      <c r="TX36">
        <v>0.267858879276555</v>
      </c>
      <c r="TY36">
        <v>0.20489020690672599</v>
      </c>
      <c r="TZ36">
        <v>1451.5443932369501</v>
      </c>
      <c r="UA36">
        <v>6.6596533036736503</v>
      </c>
      <c r="UB36">
        <v>45.654204505693102</v>
      </c>
      <c r="UC36">
        <v>4670324.9239999996</v>
      </c>
      <c r="UD36">
        <v>15.8568531592606</v>
      </c>
      <c r="UE36">
        <v>15.4464016924221</v>
      </c>
    </row>
    <row r="37" spans="1:583">
      <c r="A37" t="str">
        <v>SRN17</v>
      </c>
      <c r="B37" s="1" t="s">
        <v>14</v>
      </c>
      <c r="C37" s="1" t="s">
        <v>6</v>
      </c>
      <c r="D37" s="1">
        <v>1.0263438654082899</v>
      </c>
      <c r="E37">
        <v>10.411</v>
      </c>
      <c r="F37">
        <v>0</v>
      </c>
      <c r="G37">
        <v>0.65300000000000002</v>
      </c>
      <c r="H37">
        <v>0</v>
      </c>
      <c r="I37">
        <v>24.401</v>
      </c>
      <c r="J37">
        <v>0</v>
      </c>
      <c r="K37">
        <v>25.132999999999999</v>
      </c>
      <c r="L37">
        <v>22.811</v>
      </c>
      <c r="M37">
        <v>19.289000000000001</v>
      </c>
      <c r="N37">
        <v>17.38</v>
      </c>
      <c r="O37">
        <v>0</v>
      </c>
      <c r="P37">
        <v>2.3039999999999998</v>
      </c>
      <c r="Q37">
        <v>0</v>
      </c>
      <c r="R37">
        <v>0</v>
      </c>
      <c r="S37">
        <v>0</v>
      </c>
      <c r="T37">
        <v>29.788</v>
      </c>
      <c r="U37">
        <v>0.60899999999999999</v>
      </c>
      <c r="V37">
        <v>98.915999999999997</v>
      </c>
      <c r="W37">
        <v>2.3E-2</v>
      </c>
      <c r="X37">
        <v>0</v>
      </c>
      <c r="Y37">
        <v>0</v>
      </c>
      <c r="Z37">
        <v>0</v>
      </c>
      <c r="AA37">
        <v>0</v>
      </c>
      <c r="AB37">
        <v>0</v>
      </c>
      <c r="AC37">
        <v>4.5659999999999998</v>
      </c>
      <c r="AD37">
        <v>0</v>
      </c>
      <c r="AE37">
        <v>0</v>
      </c>
      <c r="AF37">
        <v>-2.4329999999999998</v>
      </c>
      <c r="AG37">
        <v>-3.4369999999999998</v>
      </c>
      <c r="AH37">
        <v>0</v>
      </c>
      <c r="AI37">
        <v>0</v>
      </c>
      <c r="AJ37">
        <v>0</v>
      </c>
      <c r="AK37">
        <v>0</v>
      </c>
      <c r="AL37">
        <v>13.718</v>
      </c>
      <c r="AM37">
        <v>0</v>
      </c>
      <c r="AN37">
        <v>17.385999999999999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4.681</v>
      </c>
      <c r="AV37">
        <v>0</v>
      </c>
      <c r="AW37">
        <v>0</v>
      </c>
      <c r="AX37">
        <v>25.380999999999901</v>
      </c>
      <c r="AY37">
        <v>-3.4369999999999998</v>
      </c>
      <c r="AZ37">
        <v>2.9569999999999999</v>
      </c>
      <c r="BA37">
        <v>0</v>
      </c>
      <c r="BB37">
        <v>24.401</v>
      </c>
      <c r="BC37">
        <v>0</v>
      </c>
      <c r="BD37">
        <v>77.885999999999996</v>
      </c>
      <c r="BE37">
        <v>23.42</v>
      </c>
      <c r="BF37">
        <v>135.59100000000001</v>
      </c>
      <c r="BG37">
        <v>0</v>
      </c>
      <c r="BH37">
        <v>0</v>
      </c>
      <c r="BI37">
        <v>20.475999999999999</v>
      </c>
      <c r="BJ37">
        <v>0.84099999999999997</v>
      </c>
      <c r="BK37">
        <v>2.137</v>
      </c>
      <c r="BL37">
        <v>15.657999999999999</v>
      </c>
      <c r="BM37">
        <v>1.2010000000000001</v>
      </c>
      <c r="BN37">
        <v>2.5470000000000002</v>
      </c>
      <c r="BO37">
        <v>0.109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21.677</v>
      </c>
      <c r="CD37">
        <v>3.3879999999999999</v>
      </c>
      <c r="CE37">
        <v>2.246</v>
      </c>
      <c r="CF37">
        <v>15.657999999999999</v>
      </c>
      <c r="CG37">
        <v>0.17199999999999999</v>
      </c>
      <c r="CH37">
        <v>0</v>
      </c>
      <c r="CI37">
        <v>0</v>
      </c>
      <c r="CJ37">
        <v>0.17199999999999999</v>
      </c>
      <c r="CK37">
        <v>0</v>
      </c>
      <c r="CL37">
        <v>0</v>
      </c>
      <c r="CM37">
        <v>0</v>
      </c>
      <c r="CN37">
        <v>0</v>
      </c>
      <c r="CO37">
        <v>6.42</v>
      </c>
      <c r="CP37">
        <v>0.70699999999999996</v>
      </c>
      <c r="CQ37">
        <v>447.221</v>
      </c>
      <c r="CR37">
        <v>1366.836</v>
      </c>
      <c r="CS37">
        <v>1814.057</v>
      </c>
      <c r="CT37">
        <v>9.8309999999999995</v>
      </c>
      <c r="CU37">
        <v>80.278999999999996</v>
      </c>
      <c r="CV37">
        <v>90.11</v>
      </c>
      <c r="CW37">
        <v>58.750999999999998</v>
      </c>
      <c r="CX37">
        <v>1962.9179999999999</v>
      </c>
      <c r="CY37">
        <v>4514.384</v>
      </c>
      <c r="CZ37">
        <v>66.195999999999998</v>
      </c>
      <c r="DA37">
        <v>124815</v>
      </c>
      <c r="DB37">
        <v>3243</v>
      </c>
      <c r="DC37">
        <v>21950</v>
      </c>
      <c r="DD37">
        <v>156</v>
      </c>
      <c r="DE37">
        <v>77</v>
      </c>
      <c r="DF37">
        <v>818</v>
      </c>
      <c r="DG37">
        <v>156</v>
      </c>
      <c r="DH37">
        <v>218</v>
      </c>
      <c r="DI37">
        <v>1839.26</v>
      </c>
      <c r="DJ37">
        <v>4751</v>
      </c>
      <c r="DK37">
        <v>457161</v>
      </c>
      <c r="DL37">
        <v>20.8</v>
      </c>
      <c r="DM37">
        <v>0.8</v>
      </c>
      <c r="DN37">
        <v>12851</v>
      </c>
      <c r="DO37">
        <v>5106</v>
      </c>
      <c r="DP37">
        <v>2485</v>
      </c>
      <c r="DQ37">
        <v>1500</v>
      </c>
      <c r="DR37">
        <v>0</v>
      </c>
      <c r="DS37">
        <v>21942</v>
      </c>
      <c r="DT37">
        <v>17500</v>
      </c>
      <c r="DU37">
        <v>7.5969243741057602</v>
      </c>
      <c r="DV37">
        <v>180.21770470247901</v>
      </c>
      <c r="DW37">
        <v>217.39129166385999</v>
      </c>
      <c r="DX37">
        <v>95.192377089103601</v>
      </c>
      <c r="DY37">
        <v>12.908801262545399</v>
      </c>
      <c r="DZ37">
        <v>90.027509429027901</v>
      </c>
      <c r="EA37">
        <v>0</v>
      </c>
      <c r="EB37">
        <v>603.33460852112103</v>
      </c>
      <c r="EC37">
        <v>0</v>
      </c>
      <c r="ED37">
        <v>0</v>
      </c>
      <c r="EE37">
        <v>12.908801262545399</v>
      </c>
      <c r="EF37">
        <v>590.42580725857704</v>
      </c>
      <c r="EG37">
        <v>603.33460852112205</v>
      </c>
      <c r="EH37">
        <v>0</v>
      </c>
      <c r="EI37">
        <v>0</v>
      </c>
      <c r="EJ37">
        <v>83.905644804055299</v>
      </c>
      <c r="EK37">
        <v>190.70163733049799</v>
      </c>
      <c r="EL37">
        <v>328.727326386568</v>
      </c>
      <c r="EM37">
        <v>603.33460852112103</v>
      </c>
      <c r="EN37">
        <v>0</v>
      </c>
      <c r="EO37">
        <v>0</v>
      </c>
      <c r="EP37">
        <v>89.962182135304005</v>
      </c>
      <c r="EQ37">
        <v>46.265348202883899</v>
      </c>
      <c r="ER37">
        <v>467.107078182934</v>
      </c>
      <c r="ES37">
        <v>603.33460852112103</v>
      </c>
      <c r="ET37">
        <v>0</v>
      </c>
      <c r="EU37">
        <v>256.80755421894003</v>
      </c>
      <c r="EV37">
        <v>121.521781377949</v>
      </c>
      <c r="EW37">
        <v>57.0132023159467</v>
      </c>
      <c r="EX37">
        <v>66.786391725525405</v>
      </c>
      <c r="EY37">
        <v>202.56763688749501</v>
      </c>
      <c r="EZ37">
        <v>23.337642586186998</v>
      </c>
      <c r="FA37">
        <v>728.03420911204296</v>
      </c>
      <c r="FB37">
        <v>0</v>
      </c>
      <c r="FC37">
        <v>0</v>
      </c>
      <c r="FD37">
        <v>90.124034311712506</v>
      </c>
      <c r="FE37">
        <v>637.91017480033099</v>
      </c>
      <c r="FF37">
        <v>728.03420911204296</v>
      </c>
      <c r="FG37">
        <v>0</v>
      </c>
      <c r="FH37">
        <v>37.194447345816599</v>
      </c>
      <c r="FI37">
        <v>287.55949204464002</v>
      </c>
      <c r="FJ37">
        <v>370.72341070629898</v>
      </c>
      <c r="FK37">
        <v>32.556859015287202</v>
      </c>
      <c r="FL37">
        <v>728.03420911204205</v>
      </c>
      <c r="FM37">
        <v>0</v>
      </c>
      <c r="FN37">
        <v>50.860883711640703</v>
      </c>
      <c r="FO37">
        <v>252.67244161793599</v>
      </c>
      <c r="FP37">
        <v>76.931762390368405</v>
      </c>
      <c r="FQ37">
        <v>347.56912139209902</v>
      </c>
      <c r="FR37">
        <v>728.03420911204398</v>
      </c>
      <c r="FS37">
        <v>0</v>
      </c>
      <c r="FT37">
        <v>482.70101977977799</v>
      </c>
      <c r="FU37">
        <v>1856.9149003258501</v>
      </c>
      <c r="FV37">
        <v>379.41874093399002</v>
      </c>
      <c r="FW37">
        <v>598.49997421114597</v>
      </c>
      <c r="FX37">
        <v>1346.4819655158699</v>
      </c>
      <c r="FY37">
        <v>1672.6886583109899</v>
      </c>
      <c r="FZ37">
        <v>6336.7052590776202</v>
      </c>
      <c r="GA37">
        <v>0</v>
      </c>
      <c r="GB37">
        <v>1212.69705686372</v>
      </c>
      <c r="GC37">
        <v>536.48296007360602</v>
      </c>
      <c r="GD37">
        <v>4587.5252421403002</v>
      </c>
      <c r="GE37">
        <v>6336.7052590776202</v>
      </c>
      <c r="GF37">
        <v>62.110082248234797</v>
      </c>
      <c r="GG37">
        <v>915.734230241398</v>
      </c>
      <c r="GH37">
        <v>3350.3448776389</v>
      </c>
      <c r="GI37">
        <v>2008.5160689490899</v>
      </c>
      <c r="GJ37">
        <v>0</v>
      </c>
      <c r="GK37">
        <v>6336.7052590776202</v>
      </c>
      <c r="GL37">
        <v>0</v>
      </c>
      <c r="GM37">
        <v>859.15358244936795</v>
      </c>
      <c r="GN37">
        <v>3437.43817178776</v>
      </c>
      <c r="GO37">
        <v>596.64396343192698</v>
      </c>
      <c r="GP37">
        <v>1443.46954140856</v>
      </c>
      <c r="GQ37">
        <v>6336.7052590776102</v>
      </c>
      <c r="GR37">
        <v>0</v>
      </c>
      <c r="GS37">
        <v>1120.9139713987699</v>
      </c>
      <c r="GT37">
        <v>4581.0633093588303</v>
      </c>
      <c r="GU37">
        <v>569.45848828651697</v>
      </c>
      <c r="GV37">
        <v>2378.7551604136902</v>
      </c>
      <c r="GW37">
        <v>2426.9134915326099</v>
      </c>
      <c r="GX37">
        <v>10253.5715644299</v>
      </c>
      <c r="GY37">
        <v>21330.675985420301</v>
      </c>
      <c r="GZ37">
        <v>0</v>
      </c>
      <c r="HA37">
        <v>4681.0898910718997</v>
      </c>
      <c r="HB37">
        <v>673.47330161232003</v>
      </c>
      <c r="HC37">
        <v>15976.112792736099</v>
      </c>
      <c r="HD37">
        <v>21330.675985420301</v>
      </c>
      <c r="HE37">
        <v>189.345236551586</v>
      </c>
      <c r="HF37">
        <v>6101.58622099074</v>
      </c>
      <c r="HG37">
        <v>8217.9930296128205</v>
      </c>
      <c r="HH37">
        <v>6821.7514982652001</v>
      </c>
      <c r="HI37">
        <v>0</v>
      </c>
      <c r="HJ37">
        <v>21330.675985420301</v>
      </c>
      <c r="HK37">
        <v>0</v>
      </c>
      <c r="HL37">
        <v>5046.2756295289601</v>
      </c>
      <c r="HM37">
        <v>10260.141395475201</v>
      </c>
      <c r="HN37">
        <v>139.39129571737999</v>
      </c>
      <c r="HO37">
        <v>5884.8676646988097</v>
      </c>
      <c r="HP37">
        <v>21330.675985420301</v>
      </c>
      <c r="HQ37">
        <v>0</v>
      </c>
      <c r="HR37">
        <v>2074.0488265430599</v>
      </c>
      <c r="HS37">
        <v>1943.7920415649101</v>
      </c>
      <c r="HT37">
        <v>0</v>
      </c>
      <c r="HU37">
        <v>2215.3713786546</v>
      </c>
      <c r="HV37">
        <v>0</v>
      </c>
      <c r="HW37">
        <v>15835.0640407267</v>
      </c>
      <c r="HX37">
        <v>22068.2762874892</v>
      </c>
      <c r="HY37">
        <v>0</v>
      </c>
      <c r="HZ37">
        <v>4702.98629460967</v>
      </c>
      <c r="IA37">
        <v>0</v>
      </c>
      <c r="IB37">
        <v>17365.2899928796</v>
      </c>
      <c r="IC37">
        <v>22068.2762874892</v>
      </c>
      <c r="ID37">
        <v>1068.9434452995899</v>
      </c>
      <c r="IE37">
        <v>4694.4082226607397</v>
      </c>
      <c r="IF37">
        <v>6461.7097533629203</v>
      </c>
      <c r="IG37">
        <v>7820.8467734241704</v>
      </c>
      <c r="IH37">
        <v>2022.36809274184</v>
      </c>
      <c r="II37">
        <v>22068.2762874892</v>
      </c>
      <c r="IJ37">
        <v>0</v>
      </c>
      <c r="IK37">
        <v>6041.7094504543002</v>
      </c>
      <c r="IL37">
        <v>6943.3000106662403</v>
      </c>
      <c r="IM37">
        <v>2350.4496714522502</v>
      </c>
      <c r="IN37">
        <v>6732.8171549164699</v>
      </c>
      <c r="IO37">
        <v>22068.2762874892</v>
      </c>
      <c r="IP37">
        <v>0</v>
      </c>
      <c r="IQ37">
        <v>116420.537667475</v>
      </c>
      <c r="IR37">
        <v>12337.0590971035</v>
      </c>
      <c r="IS37">
        <v>7742.7477523509297</v>
      </c>
      <c r="IT37">
        <v>76687.045522469605</v>
      </c>
      <c r="IU37">
        <v>2460.9269289505901</v>
      </c>
      <c r="IV37">
        <v>25717.1423354082</v>
      </c>
      <c r="IW37">
        <v>241365.459303757</v>
      </c>
      <c r="IX37">
        <v>0</v>
      </c>
      <c r="IY37">
        <v>24999.3278453772</v>
      </c>
      <c r="IZ37">
        <v>0</v>
      </c>
      <c r="JA37">
        <v>216366.13145838099</v>
      </c>
      <c r="JB37">
        <v>241365.45930375799</v>
      </c>
      <c r="JC37">
        <v>5505.9978918199404</v>
      </c>
      <c r="JD37">
        <v>8066.1440967480103</v>
      </c>
      <c r="JE37">
        <v>24117.169420735001</v>
      </c>
      <c r="JF37">
        <v>115305.11435951899</v>
      </c>
      <c r="JG37">
        <v>88371.033534936199</v>
      </c>
      <c r="JH37">
        <v>241365.45930375799</v>
      </c>
      <c r="JI37">
        <v>0</v>
      </c>
      <c r="JJ37">
        <v>28720.861486204802</v>
      </c>
      <c r="JK37">
        <v>21328.689882211002</v>
      </c>
      <c r="JL37">
        <v>28848.9524288338</v>
      </c>
      <c r="JM37">
        <v>162466.95550650801</v>
      </c>
      <c r="JN37">
        <v>241365.459303757</v>
      </c>
      <c r="JO37">
        <v>7.5969243741057602</v>
      </c>
      <c r="JP37">
        <v>120535.226744118</v>
      </c>
      <c r="JQ37">
        <v>21057.7424213948</v>
      </c>
      <c r="JR37">
        <v>8843.8305609764793</v>
      </c>
      <c r="JS37">
        <v>81959.367228737101</v>
      </c>
      <c r="JT37">
        <v>6526.9175323155896</v>
      </c>
      <c r="JU37">
        <v>53501.804241461898</v>
      </c>
      <c r="JV37">
        <v>292432.48565337801</v>
      </c>
      <c r="JW37">
        <v>0</v>
      </c>
      <c r="JX37">
        <v>35596.101087922398</v>
      </c>
      <c r="JY37">
        <v>1312.98909726018</v>
      </c>
      <c r="JZ37">
        <v>255523.395468195</v>
      </c>
      <c r="KA37">
        <v>292432.48565337801</v>
      </c>
      <c r="KB37">
        <v>6826.3966559193505</v>
      </c>
      <c r="KC37">
        <v>19815.0672179867</v>
      </c>
      <c r="KD37">
        <v>42518.682218198301</v>
      </c>
      <c r="KE37">
        <v>132517.65374819399</v>
      </c>
      <c r="KF37">
        <v>90754.685813079894</v>
      </c>
      <c r="KG37">
        <v>292432.48565337801</v>
      </c>
      <c r="KH37">
        <v>0</v>
      </c>
      <c r="KI37">
        <v>40718.861032348999</v>
      </c>
      <c r="KJ37">
        <v>42312.204083893397</v>
      </c>
      <c r="KK37">
        <v>32058.634470028599</v>
      </c>
      <c r="KL37">
        <v>177342.786067106</v>
      </c>
      <c r="KM37">
        <v>292432.48565337801</v>
      </c>
      <c r="KN37">
        <v>7708.3865156527299</v>
      </c>
      <c r="KO37">
        <v>4</v>
      </c>
      <c r="KP37">
        <v>30</v>
      </c>
      <c r="KQ37">
        <v>48</v>
      </c>
      <c r="KR37">
        <v>10</v>
      </c>
      <c r="KS37">
        <v>1</v>
      </c>
      <c r="KT37">
        <v>9</v>
      </c>
      <c r="KU37">
        <v>0</v>
      </c>
      <c r="KV37">
        <v>102</v>
      </c>
      <c r="KW37">
        <v>0</v>
      </c>
      <c r="KX37">
        <v>0</v>
      </c>
      <c r="KY37">
        <v>1</v>
      </c>
      <c r="KZ37">
        <v>101</v>
      </c>
      <c r="LA37">
        <v>102</v>
      </c>
      <c r="LB37">
        <v>0</v>
      </c>
      <c r="LC37">
        <v>0</v>
      </c>
      <c r="LD37">
        <v>9</v>
      </c>
      <c r="LE37">
        <v>24</v>
      </c>
      <c r="LF37">
        <v>69</v>
      </c>
      <c r="LG37">
        <v>102</v>
      </c>
      <c r="LH37">
        <v>0</v>
      </c>
      <c r="LI37">
        <v>0</v>
      </c>
      <c r="LJ37">
        <v>13</v>
      </c>
      <c r="LK37">
        <v>4</v>
      </c>
      <c r="LL37">
        <v>85</v>
      </c>
      <c r="LM37">
        <v>102</v>
      </c>
      <c r="LN37">
        <v>0</v>
      </c>
      <c r="LO37">
        <v>12</v>
      </c>
      <c r="LP37">
        <v>6</v>
      </c>
      <c r="LQ37">
        <v>3</v>
      </c>
      <c r="LR37">
        <v>3</v>
      </c>
      <c r="LS37">
        <v>9</v>
      </c>
      <c r="LT37">
        <v>1</v>
      </c>
      <c r="LU37">
        <v>34</v>
      </c>
      <c r="LV37">
        <v>0</v>
      </c>
      <c r="LW37">
        <v>0</v>
      </c>
      <c r="LX37">
        <v>4</v>
      </c>
      <c r="LY37">
        <v>30</v>
      </c>
      <c r="LZ37">
        <v>34</v>
      </c>
      <c r="MA37">
        <v>0</v>
      </c>
      <c r="MB37">
        <v>2</v>
      </c>
      <c r="MC37">
        <v>13</v>
      </c>
      <c r="MD37">
        <v>17</v>
      </c>
      <c r="ME37">
        <v>2</v>
      </c>
      <c r="MF37">
        <v>34</v>
      </c>
      <c r="MG37">
        <v>0</v>
      </c>
      <c r="MH37">
        <v>2</v>
      </c>
      <c r="MI37">
        <v>12</v>
      </c>
      <c r="MJ37">
        <v>3</v>
      </c>
      <c r="MK37">
        <v>17</v>
      </c>
      <c r="ML37">
        <v>34</v>
      </c>
      <c r="MM37">
        <v>0</v>
      </c>
      <c r="MN37">
        <v>5</v>
      </c>
      <c r="MO37">
        <v>26</v>
      </c>
      <c r="MP37">
        <v>6</v>
      </c>
      <c r="MQ37">
        <v>9</v>
      </c>
      <c r="MR37">
        <v>23</v>
      </c>
      <c r="MS37">
        <v>23</v>
      </c>
      <c r="MT37">
        <v>92</v>
      </c>
      <c r="MU37">
        <v>0</v>
      </c>
      <c r="MV37">
        <v>15</v>
      </c>
      <c r="MW37">
        <v>10</v>
      </c>
      <c r="MX37">
        <v>67</v>
      </c>
      <c r="MY37">
        <v>92</v>
      </c>
      <c r="MZ37">
        <v>1</v>
      </c>
      <c r="NA37">
        <v>14</v>
      </c>
      <c r="NB37">
        <v>50</v>
      </c>
      <c r="NC37">
        <v>27</v>
      </c>
      <c r="ND37">
        <v>0</v>
      </c>
      <c r="NE37">
        <v>92</v>
      </c>
      <c r="NF37">
        <v>0</v>
      </c>
      <c r="NG37">
        <v>13</v>
      </c>
      <c r="NH37">
        <v>47</v>
      </c>
      <c r="NI37">
        <v>10</v>
      </c>
      <c r="NJ37">
        <v>22</v>
      </c>
      <c r="NK37">
        <v>92</v>
      </c>
      <c r="NL37">
        <v>0</v>
      </c>
      <c r="NM37">
        <v>4</v>
      </c>
      <c r="NN37">
        <v>18</v>
      </c>
      <c r="NO37">
        <v>2</v>
      </c>
      <c r="NP37">
        <v>7</v>
      </c>
      <c r="NQ37">
        <v>10</v>
      </c>
      <c r="NR37">
        <v>32</v>
      </c>
      <c r="NS37">
        <v>73</v>
      </c>
      <c r="NT37">
        <v>0</v>
      </c>
      <c r="NU37">
        <v>18</v>
      </c>
      <c r="NV37">
        <v>3</v>
      </c>
      <c r="NW37">
        <v>52</v>
      </c>
      <c r="NX37">
        <v>73</v>
      </c>
      <c r="NY37">
        <v>1</v>
      </c>
      <c r="NZ37">
        <v>18</v>
      </c>
      <c r="OA37">
        <v>30</v>
      </c>
      <c r="OB37">
        <v>24</v>
      </c>
      <c r="OC37">
        <v>0</v>
      </c>
      <c r="OD37">
        <v>73</v>
      </c>
      <c r="OE37">
        <v>0</v>
      </c>
      <c r="OF37">
        <v>15</v>
      </c>
      <c r="OG37">
        <v>35</v>
      </c>
      <c r="OH37">
        <v>1</v>
      </c>
      <c r="OI37">
        <v>22</v>
      </c>
      <c r="OJ37">
        <v>73</v>
      </c>
      <c r="OK37">
        <v>0</v>
      </c>
      <c r="OL37">
        <v>2</v>
      </c>
      <c r="OM37">
        <v>3</v>
      </c>
      <c r="ON37">
        <v>0</v>
      </c>
      <c r="OO37">
        <v>2</v>
      </c>
      <c r="OP37">
        <v>0</v>
      </c>
      <c r="OQ37">
        <v>15</v>
      </c>
      <c r="OR37">
        <v>22</v>
      </c>
      <c r="OS37">
        <v>0</v>
      </c>
      <c r="OT37">
        <v>4</v>
      </c>
      <c r="OU37">
        <v>0</v>
      </c>
      <c r="OV37">
        <v>18</v>
      </c>
      <c r="OW37">
        <v>22</v>
      </c>
      <c r="OX37">
        <v>1</v>
      </c>
      <c r="OY37">
        <v>5</v>
      </c>
      <c r="OZ37">
        <v>6</v>
      </c>
      <c r="PA37">
        <v>8</v>
      </c>
      <c r="PB37">
        <v>2</v>
      </c>
      <c r="PC37">
        <v>22</v>
      </c>
      <c r="PD37">
        <v>0</v>
      </c>
      <c r="PE37">
        <v>6</v>
      </c>
      <c r="PF37">
        <v>7</v>
      </c>
      <c r="PG37">
        <v>3</v>
      </c>
      <c r="PH37">
        <v>6</v>
      </c>
      <c r="PI37">
        <v>22</v>
      </c>
      <c r="PJ37">
        <v>0</v>
      </c>
      <c r="PK37">
        <v>17</v>
      </c>
      <c r="PL37">
        <v>3</v>
      </c>
      <c r="PM37">
        <v>2</v>
      </c>
      <c r="PN37">
        <v>13</v>
      </c>
      <c r="PO37">
        <v>1</v>
      </c>
      <c r="PP37">
        <v>6</v>
      </c>
      <c r="PQ37">
        <v>42</v>
      </c>
      <c r="PR37">
        <v>0</v>
      </c>
      <c r="PS37">
        <v>6</v>
      </c>
      <c r="PT37">
        <v>0</v>
      </c>
      <c r="PU37">
        <v>36</v>
      </c>
      <c r="PV37">
        <v>42</v>
      </c>
      <c r="PW37">
        <v>2</v>
      </c>
      <c r="PX37">
        <v>3</v>
      </c>
      <c r="PY37">
        <v>6</v>
      </c>
      <c r="PZ37">
        <v>18</v>
      </c>
      <c r="QA37">
        <v>13</v>
      </c>
      <c r="QB37">
        <v>42</v>
      </c>
      <c r="QC37">
        <v>0</v>
      </c>
      <c r="QD37">
        <v>7</v>
      </c>
      <c r="QE37">
        <v>7</v>
      </c>
      <c r="QF37">
        <v>5</v>
      </c>
      <c r="QG37">
        <v>23</v>
      </c>
      <c r="QH37">
        <v>42</v>
      </c>
      <c r="QI37">
        <v>4</v>
      </c>
      <c r="QJ37">
        <v>70</v>
      </c>
      <c r="QK37">
        <v>104</v>
      </c>
      <c r="QL37">
        <v>23</v>
      </c>
      <c r="QM37">
        <v>35</v>
      </c>
      <c r="QN37">
        <v>52</v>
      </c>
      <c r="QO37">
        <v>77</v>
      </c>
      <c r="QP37">
        <v>365</v>
      </c>
      <c r="QQ37">
        <v>0</v>
      </c>
      <c r="QR37">
        <v>43</v>
      </c>
      <c r="QS37">
        <v>18</v>
      </c>
      <c r="QT37">
        <v>304</v>
      </c>
      <c r="QU37">
        <v>365</v>
      </c>
      <c r="QV37">
        <v>5</v>
      </c>
      <c r="QW37">
        <v>42</v>
      </c>
      <c r="QX37">
        <v>114</v>
      </c>
      <c r="QY37">
        <v>118</v>
      </c>
      <c r="QZ37">
        <v>86</v>
      </c>
      <c r="RA37">
        <v>365</v>
      </c>
      <c r="RB37">
        <v>0</v>
      </c>
      <c r="RC37">
        <v>43</v>
      </c>
      <c r="RD37">
        <v>121</v>
      </c>
      <c r="RE37">
        <v>26</v>
      </c>
      <c r="RF37">
        <v>175</v>
      </c>
      <c r="RG37">
        <v>365</v>
      </c>
      <c r="RH37">
        <v>4808.3900000000003</v>
      </c>
      <c r="RI37">
        <v>0</v>
      </c>
      <c r="RJ37">
        <v>0</v>
      </c>
      <c r="RK37">
        <v>0</v>
      </c>
      <c r="RL37">
        <v>0</v>
      </c>
      <c r="RM37">
        <v>0</v>
      </c>
      <c r="RN37">
        <v>0</v>
      </c>
      <c r="RO37">
        <v>0</v>
      </c>
      <c r="RP37">
        <v>0</v>
      </c>
      <c r="RQ37">
        <v>0</v>
      </c>
      <c r="RR37">
        <v>119.261</v>
      </c>
      <c r="RS37">
        <v>0</v>
      </c>
      <c r="RT37">
        <v>119.261</v>
      </c>
      <c r="RU37">
        <v>0.70700000000000007</v>
      </c>
      <c r="RV37">
        <v>65.516000000000005</v>
      </c>
      <c r="RW37">
        <v>0</v>
      </c>
      <c r="RX37">
        <v>65.516000000000005</v>
      </c>
      <c r="RY37">
        <v>6.0123270958083799</v>
      </c>
      <c r="RZ37">
        <v>716.05360179640695</v>
      </c>
      <c r="SA37">
        <v>1613.5083899700601</v>
      </c>
      <c r="SB37">
        <v>2335.57431886227</v>
      </c>
      <c r="SC37">
        <v>21367579.5571125</v>
      </c>
      <c r="SD37">
        <v>0</v>
      </c>
      <c r="SE37">
        <v>0</v>
      </c>
      <c r="SF37">
        <v>2643</v>
      </c>
      <c r="SG37">
        <v>2643</v>
      </c>
      <c r="SH37">
        <v>0</v>
      </c>
      <c r="SI37">
        <v>0.22</v>
      </c>
      <c r="SJ37">
        <v>0</v>
      </c>
      <c r="SK37">
        <v>0</v>
      </c>
      <c r="SL37">
        <v>1</v>
      </c>
      <c r="SM37">
        <v>0</v>
      </c>
      <c r="SN37">
        <v>0</v>
      </c>
      <c r="SO37">
        <v>0</v>
      </c>
      <c r="SP37">
        <v>0</v>
      </c>
      <c r="SQ37">
        <v>0</v>
      </c>
      <c r="SR37">
        <v>1</v>
      </c>
      <c r="SS37">
        <v>0</v>
      </c>
      <c r="ST37">
        <v>0</v>
      </c>
      <c r="SU37">
        <v>0</v>
      </c>
      <c r="SV37">
        <v>1</v>
      </c>
      <c r="SW37">
        <v>0</v>
      </c>
      <c r="SX37">
        <v>1</v>
      </c>
      <c r="SY37">
        <v>0</v>
      </c>
      <c r="SZ37">
        <v>0</v>
      </c>
      <c r="TA37">
        <v>0</v>
      </c>
      <c r="TB37">
        <v>0</v>
      </c>
      <c r="TC37">
        <v>0</v>
      </c>
      <c r="TD37">
        <v>0</v>
      </c>
      <c r="TE37">
        <v>0</v>
      </c>
      <c r="TF37">
        <v>0</v>
      </c>
      <c r="TG37">
        <v>0</v>
      </c>
      <c r="TH37">
        <v>0</v>
      </c>
      <c r="TI37">
        <v>0</v>
      </c>
      <c r="TJ37">
        <v>0</v>
      </c>
      <c r="TK37">
        <v>0</v>
      </c>
      <c r="TL37">
        <v>0</v>
      </c>
      <c r="TM37">
        <v>0</v>
      </c>
      <c r="TN37">
        <v>281042.96244042099</v>
      </c>
      <c r="TO37">
        <v>62061.967697937398</v>
      </c>
      <c r="TP37">
        <v>343104.93013835797</v>
      </c>
      <c r="TQ37">
        <v>1538</v>
      </c>
      <c r="TR37">
        <v>83</v>
      </c>
      <c r="TS37">
        <v>88</v>
      </c>
      <c r="TT37">
        <v>0</v>
      </c>
      <c r="TU37">
        <v>1893</v>
      </c>
      <c r="TV37">
        <v>0</v>
      </c>
      <c r="TW37">
        <v>1807853</v>
      </c>
      <c r="TX37">
        <v>0.26830824149115401</v>
      </c>
      <c r="TY37">
        <v>0.204652682620866</v>
      </c>
      <c r="TZ37">
        <v>1469.33869533656</v>
      </c>
      <c r="UA37">
        <v>6.6700141953964502</v>
      </c>
      <c r="UB37">
        <v>45.794503868619699</v>
      </c>
      <c r="UC37">
        <v>4716291.9519999996</v>
      </c>
      <c r="UD37">
        <v>16.1147850516899</v>
      </c>
      <c r="UE37">
        <v>15.6716606474742</v>
      </c>
    </row>
    <row r="38" spans="1:583">
      <c r="A38" t="str">
        <v>SRN18</v>
      </c>
      <c r="B38" s="1" t="s">
        <v>14</v>
      </c>
      <c r="C38" s="1" t="s">
        <v>7</v>
      </c>
      <c r="D38" s="1">
        <v>1</v>
      </c>
      <c r="E38">
        <v>11.653</v>
      </c>
      <c r="F38">
        <v>0</v>
      </c>
      <c r="G38">
        <v>0.78200000000000003</v>
      </c>
      <c r="H38">
        <v>0</v>
      </c>
      <c r="I38">
        <v>22.18</v>
      </c>
      <c r="J38">
        <v>0</v>
      </c>
      <c r="K38">
        <v>30.507999999999999</v>
      </c>
      <c r="L38">
        <v>14.505000000000001</v>
      </c>
      <c r="M38">
        <v>13.612</v>
      </c>
      <c r="N38">
        <v>18.081</v>
      </c>
      <c r="O38">
        <v>0</v>
      </c>
      <c r="P38">
        <v>2.4009999999999998</v>
      </c>
      <c r="Q38">
        <v>0</v>
      </c>
      <c r="R38">
        <v>0</v>
      </c>
      <c r="S38">
        <v>0</v>
      </c>
      <c r="T38">
        <v>36.372</v>
      </c>
      <c r="U38">
        <v>0</v>
      </c>
      <c r="V38">
        <v>116.63</v>
      </c>
      <c r="W38">
        <v>2.3E-2</v>
      </c>
      <c r="X38">
        <v>0</v>
      </c>
      <c r="Y38">
        <v>0</v>
      </c>
      <c r="Z38">
        <v>0</v>
      </c>
      <c r="AA38">
        <v>0</v>
      </c>
      <c r="AB38">
        <v>0</v>
      </c>
      <c r="AC38">
        <v>4.3380000000000001</v>
      </c>
      <c r="AD38">
        <v>0</v>
      </c>
      <c r="AE38">
        <v>0</v>
      </c>
      <c r="AF38">
        <v>-2.7690000000000001</v>
      </c>
      <c r="AG38">
        <v>-3.5590000000000002</v>
      </c>
      <c r="AH38">
        <v>1E-3</v>
      </c>
      <c r="AI38">
        <v>0</v>
      </c>
      <c r="AJ38">
        <v>0</v>
      </c>
      <c r="AK38">
        <v>0</v>
      </c>
      <c r="AL38">
        <v>15.34</v>
      </c>
      <c r="AM38">
        <v>0</v>
      </c>
      <c r="AN38">
        <v>13.608000000000001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4.6440000000000001</v>
      </c>
      <c r="AV38">
        <v>0</v>
      </c>
      <c r="AW38">
        <v>0</v>
      </c>
      <c r="AX38">
        <v>26.988</v>
      </c>
      <c r="AY38">
        <v>-3.5590000000000002</v>
      </c>
      <c r="AZ38">
        <v>3.1840000000000002</v>
      </c>
      <c r="BA38">
        <v>0</v>
      </c>
      <c r="BB38">
        <v>22.18</v>
      </c>
      <c r="BC38">
        <v>0</v>
      </c>
      <c r="BD38">
        <v>91.201999999999998</v>
      </c>
      <c r="BE38">
        <v>14.505000000000001</v>
      </c>
      <c r="BF38">
        <v>143.85</v>
      </c>
      <c r="BG38">
        <v>0.14899999999999999</v>
      </c>
      <c r="BH38">
        <v>0</v>
      </c>
      <c r="BI38">
        <v>20.12</v>
      </c>
      <c r="BJ38">
        <v>-8.0000000000000002E-3</v>
      </c>
      <c r="BK38">
        <v>2.68</v>
      </c>
      <c r="BL38">
        <v>29.169</v>
      </c>
      <c r="BM38">
        <v>0.14099999999999999</v>
      </c>
      <c r="BN38">
        <v>12.567</v>
      </c>
      <c r="BO38">
        <v>7.3999999999999996E-2</v>
      </c>
      <c r="BP38">
        <v>1.165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20.260999999999999</v>
      </c>
      <c r="CD38">
        <v>12.558999999999999</v>
      </c>
      <c r="CE38">
        <v>2.754</v>
      </c>
      <c r="CF38">
        <v>30.334</v>
      </c>
      <c r="CG38">
        <v>0.184</v>
      </c>
      <c r="CH38">
        <v>0</v>
      </c>
      <c r="CI38">
        <v>0</v>
      </c>
      <c r="CJ38">
        <v>0.184</v>
      </c>
      <c r="CK38">
        <v>0</v>
      </c>
      <c r="CL38">
        <v>0</v>
      </c>
      <c r="CM38">
        <v>0</v>
      </c>
      <c r="CN38">
        <v>0</v>
      </c>
      <c r="CO38">
        <v>9.17</v>
      </c>
      <c r="CP38">
        <v>0.86099999999999999</v>
      </c>
      <c r="CQ38">
        <v>414.89400000000001</v>
      </c>
      <c r="CR38">
        <v>1408.316</v>
      </c>
      <c r="CS38">
        <v>1823.21</v>
      </c>
      <c r="CT38">
        <v>7.55</v>
      </c>
      <c r="CU38">
        <v>75.965999999999994</v>
      </c>
      <c r="CV38">
        <v>83.516000000000005</v>
      </c>
      <c r="CW38">
        <v>67.001000000000005</v>
      </c>
      <c r="CX38">
        <v>1973.7270000000001</v>
      </c>
      <c r="CY38">
        <v>4567.1509999999998</v>
      </c>
      <c r="CZ38">
        <v>66.53</v>
      </c>
      <c r="DA38">
        <v>130149</v>
      </c>
      <c r="DB38">
        <v>3321</v>
      </c>
      <c r="DC38">
        <v>19478</v>
      </c>
      <c r="DD38">
        <v>143</v>
      </c>
      <c r="DE38">
        <v>91</v>
      </c>
      <c r="DF38">
        <v>791</v>
      </c>
      <c r="DG38">
        <v>148</v>
      </c>
      <c r="DH38">
        <v>216</v>
      </c>
      <c r="DI38">
        <v>1906</v>
      </c>
      <c r="DJ38">
        <v>15.07</v>
      </c>
      <c r="DK38">
        <v>421781</v>
      </c>
      <c r="DL38">
        <v>10</v>
      </c>
      <c r="DM38">
        <v>5</v>
      </c>
      <c r="DN38">
        <v>12890</v>
      </c>
      <c r="DO38">
        <v>5106</v>
      </c>
      <c r="DP38">
        <v>2487</v>
      </c>
      <c r="DQ38">
        <v>1503</v>
      </c>
      <c r="DR38">
        <v>91</v>
      </c>
      <c r="DS38">
        <v>22077</v>
      </c>
      <c r="DT38">
        <v>17464</v>
      </c>
      <c r="DU38">
        <v>5.9645999999999999</v>
      </c>
      <c r="DV38">
        <v>146.563973124478</v>
      </c>
      <c r="DW38">
        <v>238.50381781643799</v>
      </c>
      <c r="DX38">
        <v>103.920577643836</v>
      </c>
      <c r="DY38">
        <v>12.5412</v>
      </c>
      <c r="DZ38">
        <v>97.313449315068496</v>
      </c>
      <c r="EA38">
        <v>0</v>
      </c>
      <c r="EB38">
        <v>604.80761789982103</v>
      </c>
      <c r="EC38">
        <v>0</v>
      </c>
      <c r="ED38">
        <v>0</v>
      </c>
      <c r="EE38">
        <v>12.5412</v>
      </c>
      <c r="EF38">
        <v>592.26641789982102</v>
      </c>
      <c r="EG38">
        <v>604.80761789982103</v>
      </c>
      <c r="EH38">
        <v>0</v>
      </c>
      <c r="EI38">
        <v>6.8506351780821904</v>
      </c>
      <c r="EJ38">
        <v>77.557443835616397</v>
      </c>
      <c r="EK38">
        <v>175.24545537105399</v>
      </c>
      <c r="EL38">
        <v>345.15408351506801</v>
      </c>
      <c r="EM38">
        <v>604.80761789982103</v>
      </c>
      <c r="EN38">
        <v>0</v>
      </c>
      <c r="EO38">
        <v>0</v>
      </c>
      <c r="EP38">
        <v>94.682830136986297</v>
      </c>
      <c r="EQ38">
        <v>47.907673972602701</v>
      </c>
      <c r="ER38">
        <v>462.21711379023202</v>
      </c>
      <c r="ES38">
        <v>604.80761789982103</v>
      </c>
      <c r="ET38">
        <v>0</v>
      </c>
      <c r="EU38">
        <v>272.05699452054802</v>
      </c>
      <c r="EV38">
        <v>120.616155342466</v>
      </c>
      <c r="EW38">
        <v>60.338832876712303</v>
      </c>
      <c r="EX38">
        <v>65.338484931506898</v>
      </c>
      <c r="EY38">
        <v>206.23633150684901</v>
      </c>
      <c r="EZ38">
        <v>25.906884931506799</v>
      </c>
      <c r="FA38">
        <v>750.49368410958903</v>
      </c>
      <c r="FB38">
        <v>0</v>
      </c>
      <c r="FC38">
        <v>0</v>
      </c>
      <c r="FD38">
        <v>91.245369863013707</v>
      </c>
      <c r="FE38">
        <v>659.24831424657498</v>
      </c>
      <c r="FF38">
        <v>750.49368410958903</v>
      </c>
      <c r="FG38">
        <v>0</v>
      </c>
      <c r="FH38">
        <v>38.0878767123288</v>
      </c>
      <c r="FI38">
        <v>352.51833698630099</v>
      </c>
      <c r="FJ38">
        <v>326.71032246575299</v>
      </c>
      <c r="FK38">
        <v>33.177147945205498</v>
      </c>
      <c r="FL38">
        <v>750.49368410958903</v>
      </c>
      <c r="FM38">
        <v>0</v>
      </c>
      <c r="FN38">
        <v>25.984268493150701</v>
      </c>
      <c r="FO38">
        <v>233.04136164383601</v>
      </c>
      <c r="FP38">
        <v>76.986013698630103</v>
      </c>
      <c r="FQ38">
        <v>414.48204027397298</v>
      </c>
      <c r="FR38">
        <v>750.49368410958903</v>
      </c>
      <c r="FS38">
        <v>0</v>
      </c>
      <c r="FT38">
        <v>566</v>
      </c>
      <c r="FU38">
        <v>1691</v>
      </c>
      <c r="FV38">
        <v>324.39999999999998</v>
      </c>
      <c r="FW38">
        <v>612.4</v>
      </c>
      <c r="FX38">
        <v>1242.2</v>
      </c>
      <c r="FY38">
        <v>1679</v>
      </c>
      <c r="FZ38">
        <v>6115</v>
      </c>
      <c r="GA38">
        <v>0</v>
      </c>
      <c r="GB38">
        <v>1234</v>
      </c>
      <c r="GC38">
        <v>552</v>
      </c>
      <c r="GD38">
        <v>4329</v>
      </c>
      <c r="GE38">
        <v>6115</v>
      </c>
      <c r="GF38">
        <v>65</v>
      </c>
      <c r="GG38">
        <v>884</v>
      </c>
      <c r="GH38">
        <v>3151</v>
      </c>
      <c r="GI38">
        <v>2015</v>
      </c>
      <c r="GJ38">
        <v>0</v>
      </c>
      <c r="GK38">
        <v>6115</v>
      </c>
      <c r="GL38">
        <v>0</v>
      </c>
      <c r="GM38">
        <v>907.4</v>
      </c>
      <c r="GN38">
        <v>3286</v>
      </c>
      <c r="GO38">
        <v>487.2</v>
      </c>
      <c r="GP38">
        <v>1434.4</v>
      </c>
      <c r="GQ38">
        <v>6115</v>
      </c>
      <c r="GR38">
        <v>0</v>
      </c>
      <c r="GS38">
        <v>1146.0580356164401</v>
      </c>
      <c r="GT38">
        <v>5530.8940223153804</v>
      </c>
      <c r="GU38">
        <v>586.86010299071904</v>
      </c>
      <c r="GV38">
        <v>2385.4248526896299</v>
      </c>
      <c r="GW38">
        <v>2618.2553112660999</v>
      </c>
      <c r="GX38">
        <v>10231.7466752809</v>
      </c>
      <c r="GY38">
        <v>22499.239000159101</v>
      </c>
      <c r="GZ38">
        <v>0</v>
      </c>
      <c r="HA38">
        <v>4715.2466028297704</v>
      </c>
      <c r="HB38">
        <v>948.39028914307801</v>
      </c>
      <c r="HC38">
        <v>16835.6021081863</v>
      </c>
      <c r="HD38">
        <v>22499.239000159101</v>
      </c>
      <c r="HE38">
        <v>481.42544657534199</v>
      </c>
      <c r="HF38">
        <v>5847.5221992629304</v>
      </c>
      <c r="HG38">
        <v>9117.0190186715299</v>
      </c>
      <c r="HH38">
        <v>7053.2723356493198</v>
      </c>
      <c r="HI38">
        <v>0</v>
      </c>
      <c r="HJ38">
        <v>22499.239000159101</v>
      </c>
      <c r="HK38">
        <v>0</v>
      </c>
      <c r="HL38">
        <v>5071.2618528479697</v>
      </c>
      <c r="HM38">
        <v>11175.802201291801</v>
      </c>
      <c r="HN38">
        <v>433.20365873272101</v>
      </c>
      <c r="HO38">
        <v>5818.9712872866303</v>
      </c>
      <c r="HP38">
        <v>22499.239000159101</v>
      </c>
      <c r="HQ38">
        <v>0</v>
      </c>
      <c r="HR38">
        <v>2050.8880046968502</v>
      </c>
      <c r="HS38">
        <v>1307.0272562663199</v>
      </c>
      <c r="HT38">
        <v>0</v>
      </c>
      <c r="HU38">
        <v>2252.9906335362398</v>
      </c>
      <c r="HV38">
        <v>0</v>
      </c>
      <c r="HW38">
        <v>14690.333088895301</v>
      </c>
      <c r="HX38">
        <v>20301.238983394702</v>
      </c>
      <c r="HY38">
        <v>0</v>
      </c>
      <c r="HZ38">
        <v>4813.0881488239102</v>
      </c>
      <c r="IA38">
        <v>0</v>
      </c>
      <c r="IB38">
        <v>15488.150834570801</v>
      </c>
      <c r="IC38">
        <v>20301.238983394702</v>
      </c>
      <c r="ID38">
        <v>1953.48198920706</v>
      </c>
      <c r="IE38">
        <v>4804.05052636029</v>
      </c>
      <c r="IF38">
        <v>4535.25887051469</v>
      </c>
      <c r="IG38">
        <v>7822.3573569993596</v>
      </c>
      <c r="IH38">
        <v>1186.09024031329</v>
      </c>
      <c r="II38">
        <v>20301.238983394702</v>
      </c>
      <c r="IJ38">
        <v>0</v>
      </c>
      <c r="IK38">
        <v>7171.7476078439204</v>
      </c>
      <c r="IL38">
        <v>4888.5987493000903</v>
      </c>
      <c r="IM38">
        <v>1544.9757236406699</v>
      </c>
      <c r="IN38">
        <v>6695.9169026099898</v>
      </c>
      <c r="IO38">
        <v>20301.238983394702</v>
      </c>
      <c r="IP38">
        <v>0</v>
      </c>
      <c r="IQ38">
        <v>117594.51420924001</v>
      </c>
      <c r="IR38">
        <v>13317.6931517869</v>
      </c>
      <c r="IS38">
        <v>7881.7598257213804</v>
      </c>
      <c r="IT38">
        <v>77153.830684667395</v>
      </c>
      <c r="IU38">
        <v>2527.6001460467601</v>
      </c>
      <c r="IV38">
        <v>27447.810142334201</v>
      </c>
      <c r="IW38">
        <v>245923.20815979701</v>
      </c>
      <c r="IX38">
        <v>6377.87934962492</v>
      </c>
      <c r="IY38">
        <v>18910.348371818502</v>
      </c>
      <c r="IZ38">
        <v>0</v>
      </c>
      <c r="JA38">
        <v>220634.980438353</v>
      </c>
      <c r="JB38">
        <v>245923.20815979701</v>
      </c>
      <c r="JC38">
        <v>5527.3450126108301</v>
      </c>
      <c r="JD38">
        <v>12711.449765809601</v>
      </c>
      <c r="JE38">
        <v>25565.237824172898</v>
      </c>
      <c r="JF38">
        <v>117326.866836398</v>
      </c>
      <c r="JG38">
        <v>84792.308720805799</v>
      </c>
      <c r="JH38">
        <v>245923.20815979701</v>
      </c>
      <c r="JI38">
        <v>0</v>
      </c>
      <c r="JJ38">
        <v>30886.442323495401</v>
      </c>
      <c r="JK38">
        <v>21243.750814412699</v>
      </c>
      <c r="JL38">
        <v>29095.557276660998</v>
      </c>
      <c r="JM38">
        <v>164697.45774522799</v>
      </c>
      <c r="JN38">
        <v>245923.20815979701</v>
      </c>
      <c r="JO38">
        <v>5.9645999999999999</v>
      </c>
      <c r="JP38">
        <v>121776.08121719801</v>
      </c>
      <c r="JQ38">
        <v>22205.734403527498</v>
      </c>
      <c r="JR38">
        <v>8957.2793392326494</v>
      </c>
      <c r="JS38">
        <v>82482.525855824802</v>
      </c>
      <c r="JT38">
        <v>6691.6052381347799</v>
      </c>
      <c r="JU38">
        <v>54074.796791441899</v>
      </c>
      <c r="JV38">
        <v>296193.98744535999</v>
      </c>
      <c r="JW38">
        <v>6377.87934962492</v>
      </c>
      <c r="JX38">
        <v>29672.683123472201</v>
      </c>
      <c r="JY38">
        <v>1604.1768590060899</v>
      </c>
      <c r="JZ38">
        <v>258539.248113257</v>
      </c>
      <c r="KA38">
        <v>296193.98744535999</v>
      </c>
      <c r="KB38">
        <v>8027.2524483932302</v>
      </c>
      <c r="KC38">
        <v>24291.961003323198</v>
      </c>
      <c r="KD38">
        <v>42798.591494180997</v>
      </c>
      <c r="KE38">
        <v>134719.452306883</v>
      </c>
      <c r="KF38">
        <v>86356.730192579402</v>
      </c>
      <c r="KG38">
        <v>296193.98744535999</v>
      </c>
      <c r="KH38">
        <v>0</v>
      </c>
      <c r="KI38">
        <v>44062.836052680403</v>
      </c>
      <c r="KJ38">
        <v>40921.875956785399</v>
      </c>
      <c r="KK38">
        <v>31685.830346705701</v>
      </c>
      <c r="KL38">
        <v>179523.445089188</v>
      </c>
      <c r="KM38">
        <v>296193.98744535999</v>
      </c>
      <c r="KN38">
        <v>8242</v>
      </c>
      <c r="KO38">
        <v>4</v>
      </c>
      <c r="KP38">
        <v>27</v>
      </c>
      <c r="KQ38">
        <v>48</v>
      </c>
      <c r="KR38">
        <v>11</v>
      </c>
      <c r="KS38">
        <v>1</v>
      </c>
      <c r="KT38">
        <v>9</v>
      </c>
      <c r="KU38">
        <v>0</v>
      </c>
      <c r="KV38">
        <v>100</v>
      </c>
      <c r="KW38">
        <v>0</v>
      </c>
      <c r="KX38">
        <v>0</v>
      </c>
      <c r="KY38">
        <v>1</v>
      </c>
      <c r="KZ38">
        <v>99</v>
      </c>
      <c r="LA38">
        <v>100</v>
      </c>
      <c r="LB38">
        <v>0</v>
      </c>
      <c r="LC38">
        <v>1</v>
      </c>
      <c r="LD38">
        <v>8</v>
      </c>
      <c r="LE38">
        <v>23</v>
      </c>
      <c r="LF38">
        <v>68</v>
      </c>
      <c r="LG38">
        <v>100</v>
      </c>
      <c r="LH38">
        <v>0</v>
      </c>
      <c r="LI38">
        <v>0</v>
      </c>
      <c r="LJ38">
        <v>13</v>
      </c>
      <c r="LK38">
        <v>4</v>
      </c>
      <c r="LL38">
        <v>83</v>
      </c>
      <c r="LM38">
        <v>100</v>
      </c>
      <c r="LN38">
        <v>0</v>
      </c>
      <c r="LO38">
        <v>13</v>
      </c>
      <c r="LP38">
        <v>6</v>
      </c>
      <c r="LQ38">
        <v>3</v>
      </c>
      <c r="LR38">
        <v>3</v>
      </c>
      <c r="LS38">
        <v>9</v>
      </c>
      <c r="LT38">
        <v>1</v>
      </c>
      <c r="LU38">
        <v>35</v>
      </c>
      <c r="LV38">
        <v>0</v>
      </c>
      <c r="LW38">
        <v>0</v>
      </c>
      <c r="LX38">
        <v>4</v>
      </c>
      <c r="LY38">
        <v>31</v>
      </c>
      <c r="LZ38">
        <v>35</v>
      </c>
      <c r="MA38">
        <v>0</v>
      </c>
      <c r="MB38">
        <v>2</v>
      </c>
      <c r="MC38">
        <v>15</v>
      </c>
      <c r="MD38">
        <v>16</v>
      </c>
      <c r="ME38">
        <v>2</v>
      </c>
      <c r="MF38">
        <v>35</v>
      </c>
      <c r="MG38">
        <v>0</v>
      </c>
      <c r="MH38">
        <v>1</v>
      </c>
      <c r="MI38">
        <v>11</v>
      </c>
      <c r="MJ38">
        <v>3</v>
      </c>
      <c r="MK38">
        <v>20</v>
      </c>
      <c r="ML38">
        <v>35</v>
      </c>
      <c r="MM38">
        <v>0</v>
      </c>
      <c r="MN38">
        <v>7</v>
      </c>
      <c r="MO38">
        <v>24</v>
      </c>
      <c r="MP38">
        <v>5</v>
      </c>
      <c r="MQ38">
        <v>9</v>
      </c>
      <c r="MR38">
        <v>22</v>
      </c>
      <c r="MS38">
        <v>23</v>
      </c>
      <c r="MT38">
        <v>90</v>
      </c>
      <c r="MU38">
        <v>0</v>
      </c>
      <c r="MV38">
        <v>15</v>
      </c>
      <c r="MW38">
        <v>10</v>
      </c>
      <c r="MX38">
        <v>65</v>
      </c>
      <c r="MY38">
        <v>90</v>
      </c>
      <c r="MZ38">
        <v>1</v>
      </c>
      <c r="NA38">
        <v>13</v>
      </c>
      <c r="NB38">
        <v>47</v>
      </c>
      <c r="NC38">
        <v>29</v>
      </c>
      <c r="ND38">
        <v>0</v>
      </c>
      <c r="NE38">
        <v>90</v>
      </c>
      <c r="NF38">
        <v>0</v>
      </c>
      <c r="NG38">
        <v>14</v>
      </c>
      <c r="NH38">
        <v>46</v>
      </c>
      <c r="NI38">
        <v>9</v>
      </c>
      <c r="NJ38">
        <v>21</v>
      </c>
      <c r="NK38">
        <v>90</v>
      </c>
      <c r="NL38">
        <v>0</v>
      </c>
      <c r="NM38">
        <v>4</v>
      </c>
      <c r="NN38">
        <v>21</v>
      </c>
      <c r="NO38">
        <v>2</v>
      </c>
      <c r="NP38">
        <v>7</v>
      </c>
      <c r="NQ38">
        <v>11</v>
      </c>
      <c r="NR38">
        <v>32</v>
      </c>
      <c r="NS38">
        <v>77</v>
      </c>
      <c r="NT38">
        <v>0</v>
      </c>
      <c r="NU38">
        <v>18</v>
      </c>
      <c r="NV38">
        <v>4</v>
      </c>
      <c r="NW38">
        <v>55</v>
      </c>
      <c r="NX38">
        <v>77</v>
      </c>
      <c r="NY38">
        <v>2</v>
      </c>
      <c r="NZ38">
        <v>17</v>
      </c>
      <c r="OA38">
        <v>33</v>
      </c>
      <c r="OB38">
        <v>25</v>
      </c>
      <c r="OC38">
        <v>0</v>
      </c>
      <c r="OD38">
        <v>77</v>
      </c>
      <c r="OE38">
        <v>0</v>
      </c>
      <c r="OF38">
        <v>15</v>
      </c>
      <c r="OG38">
        <v>38</v>
      </c>
      <c r="OH38">
        <v>3</v>
      </c>
      <c r="OI38">
        <v>21</v>
      </c>
      <c r="OJ38">
        <v>77</v>
      </c>
      <c r="OK38">
        <v>0</v>
      </c>
      <c r="OL38">
        <v>2</v>
      </c>
      <c r="OM38">
        <v>2</v>
      </c>
      <c r="ON38">
        <v>0</v>
      </c>
      <c r="OO38">
        <v>2</v>
      </c>
      <c r="OP38">
        <v>0</v>
      </c>
      <c r="OQ38">
        <v>14</v>
      </c>
      <c r="OR38">
        <v>20</v>
      </c>
      <c r="OS38">
        <v>0</v>
      </c>
      <c r="OT38">
        <v>4</v>
      </c>
      <c r="OU38">
        <v>0</v>
      </c>
      <c r="OV38">
        <v>16</v>
      </c>
      <c r="OW38">
        <v>20</v>
      </c>
      <c r="OX38">
        <v>2</v>
      </c>
      <c r="OY38">
        <v>5</v>
      </c>
      <c r="OZ38">
        <v>4</v>
      </c>
      <c r="PA38">
        <v>8</v>
      </c>
      <c r="PB38">
        <v>1</v>
      </c>
      <c r="PC38">
        <v>20</v>
      </c>
      <c r="PD38">
        <v>0</v>
      </c>
      <c r="PE38">
        <v>7</v>
      </c>
      <c r="PF38">
        <v>5</v>
      </c>
      <c r="PG38">
        <v>2</v>
      </c>
      <c r="PH38">
        <v>6</v>
      </c>
      <c r="PI38">
        <v>20</v>
      </c>
      <c r="PJ38">
        <v>0</v>
      </c>
      <c r="PK38">
        <v>17</v>
      </c>
      <c r="PL38">
        <v>3</v>
      </c>
      <c r="PM38">
        <v>2</v>
      </c>
      <c r="PN38">
        <v>13</v>
      </c>
      <c r="PO38">
        <v>1</v>
      </c>
      <c r="PP38">
        <v>7</v>
      </c>
      <c r="PQ38">
        <v>43</v>
      </c>
      <c r="PR38">
        <v>1</v>
      </c>
      <c r="PS38">
        <v>5</v>
      </c>
      <c r="PT38">
        <v>0</v>
      </c>
      <c r="PU38">
        <v>37</v>
      </c>
      <c r="PV38">
        <v>43</v>
      </c>
      <c r="PW38">
        <v>2</v>
      </c>
      <c r="PX38">
        <v>4</v>
      </c>
      <c r="PY38">
        <v>7</v>
      </c>
      <c r="PZ38">
        <v>18</v>
      </c>
      <c r="QA38">
        <v>12</v>
      </c>
      <c r="QB38">
        <v>43</v>
      </c>
      <c r="QC38">
        <v>0</v>
      </c>
      <c r="QD38">
        <v>8</v>
      </c>
      <c r="QE38">
        <v>7</v>
      </c>
      <c r="QF38">
        <v>5</v>
      </c>
      <c r="QG38">
        <v>23</v>
      </c>
      <c r="QH38">
        <v>43</v>
      </c>
      <c r="QI38">
        <v>4</v>
      </c>
      <c r="QJ38">
        <v>70</v>
      </c>
      <c r="QK38">
        <v>104</v>
      </c>
      <c r="QL38">
        <v>23</v>
      </c>
      <c r="QM38">
        <v>35</v>
      </c>
      <c r="QN38">
        <v>52</v>
      </c>
      <c r="QO38">
        <v>77</v>
      </c>
      <c r="QP38">
        <v>365</v>
      </c>
      <c r="QQ38">
        <v>1</v>
      </c>
      <c r="QR38">
        <v>42</v>
      </c>
      <c r="QS38">
        <v>19</v>
      </c>
      <c r="QT38">
        <v>303</v>
      </c>
      <c r="QU38">
        <v>365</v>
      </c>
      <c r="QV38">
        <v>7</v>
      </c>
      <c r="QW38">
        <v>42</v>
      </c>
      <c r="QX38">
        <v>114</v>
      </c>
      <c r="QY38">
        <v>119</v>
      </c>
      <c r="QZ38">
        <v>83</v>
      </c>
      <c r="RA38">
        <v>365</v>
      </c>
      <c r="RB38">
        <v>0</v>
      </c>
      <c r="RC38">
        <v>45</v>
      </c>
      <c r="RD38">
        <v>120</v>
      </c>
      <c r="RE38">
        <v>26</v>
      </c>
      <c r="RF38">
        <v>174</v>
      </c>
      <c r="RG38">
        <v>365</v>
      </c>
      <c r="RH38">
        <v>4870.0320000000002</v>
      </c>
      <c r="RI38">
        <v>0</v>
      </c>
      <c r="RJ38">
        <v>105.815</v>
      </c>
      <c r="RK38">
        <v>0</v>
      </c>
      <c r="RL38">
        <v>1.454</v>
      </c>
      <c r="RM38">
        <v>0</v>
      </c>
      <c r="RN38">
        <v>1.454</v>
      </c>
      <c r="RO38">
        <v>50.171999999999997</v>
      </c>
      <c r="RP38">
        <v>0</v>
      </c>
      <c r="RQ38">
        <v>9.8800000000000008</v>
      </c>
      <c r="RR38">
        <v>119</v>
      </c>
      <c r="RS38">
        <v>0</v>
      </c>
      <c r="RT38">
        <v>119</v>
      </c>
      <c r="RU38">
        <v>0.70099999999999996</v>
      </c>
      <c r="RV38">
        <v>65</v>
      </c>
      <c r="RW38">
        <v>0</v>
      </c>
      <c r="RX38">
        <v>65</v>
      </c>
      <c r="RY38">
        <v>7</v>
      </c>
      <c r="RZ38">
        <v>785</v>
      </c>
      <c r="SA38">
        <v>1248</v>
      </c>
      <c r="SB38">
        <v>2040</v>
      </c>
      <c r="SC38">
        <v>21369752</v>
      </c>
      <c r="SD38">
        <v>0</v>
      </c>
      <c r="SE38">
        <v>0</v>
      </c>
      <c r="SF38">
        <v>2656</v>
      </c>
      <c r="SG38">
        <v>2656</v>
      </c>
      <c r="SH38">
        <v>0</v>
      </c>
      <c r="SI38">
        <v>0.218999999999999</v>
      </c>
      <c r="SJ38">
        <v>0</v>
      </c>
      <c r="SK38">
        <v>0</v>
      </c>
      <c r="SL38">
        <v>1</v>
      </c>
      <c r="SM38">
        <v>0</v>
      </c>
      <c r="SN38">
        <v>0</v>
      </c>
      <c r="SP38">
        <v>0</v>
      </c>
      <c r="SQ38">
        <v>0</v>
      </c>
      <c r="SR38">
        <v>1</v>
      </c>
      <c r="SS38">
        <v>0</v>
      </c>
      <c r="ST38">
        <v>0</v>
      </c>
      <c r="SU38">
        <v>0</v>
      </c>
      <c r="SV38">
        <v>1</v>
      </c>
      <c r="SW38">
        <v>0</v>
      </c>
      <c r="SX38">
        <v>1</v>
      </c>
      <c r="SY38">
        <v>0</v>
      </c>
      <c r="SZ38">
        <v>0</v>
      </c>
      <c r="TA38">
        <v>0</v>
      </c>
      <c r="TB38">
        <v>0</v>
      </c>
      <c r="TC38">
        <v>0</v>
      </c>
      <c r="TE38">
        <v>0</v>
      </c>
      <c r="TF38">
        <v>0</v>
      </c>
      <c r="TG38">
        <v>0</v>
      </c>
      <c r="TH38">
        <v>0</v>
      </c>
      <c r="TI38">
        <v>0</v>
      </c>
      <c r="TJ38">
        <v>0</v>
      </c>
      <c r="TK38">
        <v>0</v>
      </c>
      <c r="TL38">
        <v>0</v>
      </c>
      <c r="TM38">
        <v>0</v>
      </c>
      <c r="TN38">
        <v>285344.46999999997</v>
      </c>
      <c r="TO38">
        <v>59598.17</v>
      </c>
      <c r="TP38">
        <v>344942.64</v>
      </c>
      <c r="TQ38">
        <v>1526.99</v>
      </c>
      <c r="TR38">
        <v>83</v>
      </c>
      <c r="TS38">
        <v>79</v>
      </c>
      <c r="TT38">
        <v>0</v>
      </c>
      <c r="TU38">
        <v>1579</v>
      </c>
      <c r="TV38">
        <v>0</v>
      </c>
      <c r="TW38">
        <v>1817985</v>
      </c>
      <c r="TX38">
        <v>0.26787853337433698</v>
      </c>
      <c r="TY38">
        <v>0.20479331594556299</v>
      </c>
      <c r="TZ38">
        <v>1475.5619619485899</v>
      </c>
      <c r="UA38">
        <v>6.6747568258593599</v>
      </c>
      <c r="UB38">
        <v>45.8547693132493</v>
      </c>
      <c r="UC38">
        <v>4746561.7494000001</v>
      </c>
      <c r="UD38">
        <v>16.565059029786301</v>
      </c>
      <c r="UE38">
        <v>16.012744701259599</v>
      </c>
    </row>
    <row r="39" spans="1:583">
      <c r="A39" t="str">
        <v>SRN19</v>
      </c>
      <c r="B39" s="1" t="s">
        <v>14</v>
      </c>
      <c r="C39" s="1" t="s">
        <v>8</v>
      </c>
      <c r="D39" s="1">
        <v>0.97917319135609104</v>
      </c>
      <c r="E39">
        <v>12.728999999999999</v>
      </c>
      <c r="F39">
        <v>0</v>
      </c>
      <c r="G39">
        <v>1.0069999999999999</v>
      </c>
      <c r="H39">
        <v>0</v>
      </c>
      <c r="I39">
        <v>21.893000000000001</v>
      </c>
      <c r="J39">
        <v>0</v>
      </c>
      <c r="K39">
        <v>34.643999999999998</v>
      </c>
      <c r="L39">
        <v>21.7</v>
      </c>
      <c r="M39">
        <v>15.288</v>
      </c>
      <c r="N39">
        <v>19.042000000000002</v>
      </c>
      <c r="O39">
        <v>0</v>
      </c>
      <c r="P39">
        <v>3.008</v>
      </c>
      <c r="Q39">
        <v>0</v>
      </c>
      <c r="R39">
        <v>0</v>
      </c>
      <c r="S39">
        <v>0</v>
      </c>
      <c r="T39">
        <v>42.024000000000001</v>
      </c>
      <c r="U39">
        <v>0.16</v>
      </c>
      <c r="V39">
        <v>116.193</v>
      </c>
      <c r="W39">
        <v>2.5999999999999999E-2</v>
      </c>
      <c r="X39">
        <v>0</v>
      </c>
      <c r="Y39">
        <v>0</v>
      </c>
      <c r="Z39">
        <v>0</v>
      </c>
      <c r="AA39">
        <v>0</v>
      </c>
      <c r="AB39">
        <v>0</v>
      </c>
      <c r="AC39">
        <v>4.8369999999999997</v>
      </c>
      <c r="AD39">
        <v>0</v>
      </c>
      <c r="AE39">
        <v>0</v>
      </c>
      <c r="AF39">
        <v>-2.452</v>
      </c>
      <c r="AG39">
        <v>-3.0449999999999999</v>
      </c>
      <c r="AH39">
        <v>1.6E-2</v>
      </c>
      <c r="AI39">
        <v>0</v>
      </c>
      <c r="AJ39">
        <v>0</v>
      </c>
      <c r="AK39">
        <v>0</v>
      </c>
      <c r="AL39">
        <v>16.367000000000001</v>
      </c>
      <c r="AM39">
        <v>0</v>
      </c>
      <c r="AN39">
        <v>16.933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4.976</v>
      </c>
      <c r="AV39">
        <v>0</v>
      </c>
      <c r="AW39">
        <v>0</v>
      </c>
      <c r="AX39">
        <v>29.344999999999999</v>
      </c>
      <c r="AY39">
        <v>-3.0449999999999999</v>
      </c>
      <c r="AZ39">
        <v>4.0309999999999997</v>
      </c>
      <c r="BA39">
        <v>0</v>
      </c>
      <c r="BB39">
        <v>21.893000000000001</v>
      </c>
      <c r="BC39">
        <v>0</v>
      </c>
      <c r="BD39">
        <v>102.848</v>
      </c>
      <c r="BE39">
        <v>21.86</v>
      </c>
      <c r="BF39">
        <v>148.41399999999999</v>
      </c>
      <c r="BG39">
        <v>0.44700000000000001</v>
      </c>
      <c r="BH39">
        <v>0</v>
      </c>
      <c r="BI39">
        <v>19.998999999999999</v>
      </c>
      <c r="BJ39">
        <v>2E-3</v>
      </c>
      <c r="BK39">
        <v>2.41</v>
      </c>
      <c r="BL39">
        <v>4.1449999999999996</v>
      </c>
      <c r="BM39">
        <v>0.04</v>
      </c>
      <c r="BN39">
        <v>4.5389999999999997</v>
      </c>
      <c r="BO39">
        <v>2E-3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20.039000000000001</v>
      </c>
      <c r="CD39">
        <v>4.5410000000000004</v>
      </c>
      <c r="CE39">
        <v>2.4119999999999999</v>
      </c>
      <c r="CF39">
        <v>4.1449999999999996</v>
      </c>
      <c r="CG39">
        <v>0.151</v>
      </c>
      <c r="CH39">
        <v>0</v>
      </c>
      <c r="CI39">
        <v>0</v>
      </c>
      <c r="CJ39">
        <v>0.151</v>
      </c>
      <c r="CK39">
        <v>0</v>
      </c>
      <c r="CL39">
        <v>0</v>
      </c>
      <c r="CM39">
        <v>0</v>
      </c>
      <c r="CN39">
        <v>0</v>
      </c>
      <c r="CO39">
        <v>12.968999999999999</v>
      </c>
      <c r="CP39">
        <v>0.49</v>
      </c>
      <c r="CQ39">
        <v>389.608</v>
      </c>
      <c r="CR39">
        <v>1444.873</v>
      </c>
      <c r="CS39">
        <v>1834.481</v>
      </c>
      <c r="CT39">
        <v>5.9080000000000004</v>
      </c>
      <c r="CU39">
        <v>73.974999999999994</v>
      </c>
      <c r="CV39">
        <v>79.882999999999996</v>
      </c>
      <c r="CW39">
        <v>72.28</v>
      </c>
      <c r="CX39">
        <v>1986.644</v>
      </c>
      <c r="CY39">
        <v>4608.2960000000003</v>
      </c>
      <c r="CZ39">
        <v>62.155999999999999</v>
      </c>
      <c r="DA39">
        <v>134721</v>
      </c>
      <c r="DB39">
        <v>3383</v>
      </c>
      <c r="DC39">
        <v>20716</v>
      </c>
      <c r="DD39">
        <v>140</v>
      </c>
      <c r="DE39">
        <v>105</v>
      </c>
      <c r="DF39">
        <v>788</v>
      </c>
      <c r="DG39">
        <v>148</v>
      </c>
      <c r="DH39">
        <v>180</v>
      </c>
      <c r="DI39">
        <v>1926</v>
      </c>
      <c r="DJ39">
        <v>4452.83</v>
      </c>
      <c r="DK39">
        <v>471807</v>
      </c>
      <c r="DL39">
        <v>13</v>
      </c>
      <c r="DM39">
        <v>3</v>
      </c>
      <c r="DN39">
        <v>12939</v>
      </c>
      <c r="DO39">
        <v>5121</v>
      </c>
      <c r="DP39">
        <v>2491</v>
      </c>
      <c r="DQ39">
        <v>1515</v>
      </c>
      <c r="DR39">
        <v>91</v>
      </c>
      <c r="DS39">
        <v>22157</v>
      </c>
      <c r="DT39">
        <v>17464</v>
      </c>
      <c r="DU39">
        <v>6</v>
      </c>
      <c r="DV39">
        <v>163</v>
      </c>
      <c r="DW39">
        <v>242</v>
      </c>
      <c r="DX39">
        <v>96</v>
      </c>
      <c r="DY39">
        <v>13</v>
      </c>
      <c r="DZ39">
        <v>95</v>
      </c>
      <c r="EA39">
        <v>0</v>
      </c>
      <c r="EB39">
        <v>615</v>
      </c>
      <c r="EC39">
        <v>0</v>
      </c>
      <c r="ED39">
        <v>0</v>
      </c>
      <c r="EE39">
        <v>13</v>
      </c>
      <c r="EF39">
        <v>602</v>
      </c>
      <c r="EG39">
        <v>615</v>
      </c>
      <c r="EH39">
        <v>0</v>
      </c>
      <c r="EI39">
        <v>7</v>
      </c>
      <c r="EJ39">
        <v>78</v>
      </c>
      <c r="EK39">
        <v>176</v>
      </c>
      <c r="EL39">
        <v>354</v>
      </c>
      <c r="EM39">
        <v>615</v>
      </c>
      <c r="EN39">
        <v>0</v>
      </c>
      <c r="EO39">
        <v>0</v>
      </c>
      <c r="EP39">
        <v>100</v>
      </c>
      <c r="EQ39">
        <v>49</v>
      </c>
      <c r="ER39">
        <v>466</v>
      </c>
      <c r="ES39">
        <v>615</v>
      </c>
      <c r="ET39">
        <v>0</v>
      </c>
      <c r="EU39">
        <v>254</v>
      </c>
      <c r="EV39">
        <v>122</v>
      </c>
      <c r="EW39">
        <v>61</v>
      </c>
      <c r="EX39">
        <v>66</v>
      </c>
      <c r="EY39">
        <v>208</v>
      </c>
      <c r="EZ39">
        <v>26</v>
      </c>
      <c r="FA39">
        <v>737</v>
      </c>
      <c r="FB39">
        <v>0</v>
      </c>
      <c r="FC39">
        <v>0</v>
      </c>
      <c r="FD39">
        <v>92</v>
      </c>
      <c r="FE39">
        <v>646</v>
      </c>
      <c r="FF39">
        <v>738</v>
      </c>
      <c r="FG39">
        <v>0</v>
      </c>
      <c r="FH39">
        <v>38</v>
      </c>
      <c r="FI39">
        <v>356</v>
      </c>
      <c r="FJ39">
        <v>309</v>
      </c>
      <c r="FK39">
        <v>33</v>
      </c>
      <c r="FL39">
        <v>736</v>
      </c>
      <c r="FM39">
        <v>0</v>
      </c>
      <c r="FN39">
        <v>26</v>
      </c>
      <c r="FO39">
        <v>215</v>
      </c>
      <c r="FP39">
        <v>78</v>
      </c>
      <c r="FQ39">
        <v>419</v>
      </c>
      <c r="FR39">
        <v>738</v>
      </c>
      <c r="FS39">
        <v>0</v>
      </c>
      <c r="FT39">
        <v>608</v>
      </c>
      <c r="FU39">
        <v>1779</v>
      </c>
      <c r="FV39">
        <v>325</v>
      </c>
      <c r="FW39">
        <v>584</v>
      </c>
      <c r="FX39">
        <v>1054</v>
      </c>
      <c r="FY39">
        <v>1689</v>
      </c>
      <c r="FZ39">
        <v>6039</v>
      </c>
      <c r="GA39">
        <v>0</v>
      </c>
      <c r="GB39">
        <v>1119</v>
      </c>
      <c r="GC39">
        <v>558</v>
      </c>
      <c r="GD39">
        <v>4362</v>
      </c>
      <c r="GE39">
        <v>6039</v>
      </c>
      <c r="GF39">
        <v>66</v>
      </c>
      <c r="GG39">
        <v>762</v>
      </c>
      <c r="GH39">
        <v>3182</v>
      </c>
      <c r="GI39">
        <v>2029</v>
      </c>
      <c r="GJ39">
        <v>0</v>
      </c>
      <c r="GK39">
        <v>6039</v>
      </c>
      <c r="GL39">
        <v>0</v>
      </c>
      <c r="GM39">
        <v>786</v>
      </c>
      <c r="GN39">
        <v>3230</v>
      </c>
      <c r="GO39">
        <v>487</v>
      </c>
      <c r="GP39">
        <v>1535</v>
      </c>
      <c r="GQ39">
        <v>6038</v>
      </c>
      <c r="GR39">
        <v>0</v>
      </c>
      <c r="GS39">
        <v>553</v>
      </c>
      <c r="GT39">
        <v>4498</v>
      </c>
      <c r="GU39">
        <v>587</v>
      </c>
      <c r="GV39">
        <v>2520</v>
      </c>
      <c r="GW39">
        <v>3096</v>
      </c>
      <c r="GX39">
        <v>10348</v>
      </c>
      <c r="GY39">
        <v>21602</v>
      </c>
      <c r="GZ39">
        <v>0</v>
      </c>
      <c r="HA39">
        <v>4939</v>
      </c>
      <c r="HB39">
        <v>2119</v>
      </c>
      <c r="HC39">
        <v>14546</v>
      </c>
      <c r="HD39">
        <v>21604</v>
      </c>
      <c r="HE39">
        <v>485</v>
      </c>
      <c r="HF39">
        <v>5426</v>
      </c>
      <c r="HG39">
        <v>8594</v>
      </c>
      <c r="HH39">
        <v>7098</v>
      </c>
      <c r="HI39">
        <v>0</v>
      </c>
      <c r="HJ39">
        <v>21603</v>
      </c>
      <c r="HK39">
        <v>0</v>
      </c>
      <c r="HL39">
        <v>4610</v>
      </c>
      <c r="HM39">
        <v>10718</v>
      </c>
      <c r="HN39">
        <v>437</v>
      </c>
      <c r="HO39">
        <v>5838</v>
      </c>
      <c r="HP39">
        <v>21603</v>
      </c>
      <c r="HQ39">
        <v>0</v>
      </c>
      <c r="HR39">
        <v>2665</v>
      </c>
      <c r="HS39">
        <v>1321</v>
      </c>
      <c r="HT39">
        <v>0</v>
      </c>
      <c r="HU39">
        <v>2140</v>
      </c>
      <c r="HV39">
        <v>915</v>
      </c>
      <c r="HW39">
        <v>16049</v>
      </c>
      <c r="HX39">
        <v>23090</v>
      </c>
      <c r="HY39">
        <v>0</v>
      </c>
      <c r="HZ39">
        <v>4754</v>
      </c>
      <c r="IA39">
        <v>12169</v>
      </c>
      <c r="IB39">
        <v>6166</v>
      </c>
      <c r="IC39">
        <v>23089</v>
      </c>
      <c r="ID39">
        <v>1836</v>
      </c>
      <c r="IE39">
        <v>5290</v>
      </c>
      <c r="IF39">
        <v>6890</v>
      </c>
      <c r="IG39">
        <v>9073</v>
      </c>
      <c r="IH39">
        <v>0</v>
      </c>
      <c r="II39">
        <v>23089</v>
      </c>
      <c r="IJ39">
        <v>0</v>
      </c>
      <c r="IK39">
        <v>7681</v>
      </c>
      <c r="IL39">
        <v>7066</v>
      </c>
      <c r="IM39">
        <v>1549</v>
      </c>
      <c r="IN39">
        <v>6792</v>
      </c>
      <c r="IO39">
        <v>23088</v>
      </c>
      <c r="IP39">
        <v>0</v>
      </c>
      <c r="IQ39">
        <v>117538</v>
      </c>
      <c r="IR39">
        <v>12791</v>
      </c>
      <c r="IS39">
        <v>4256</v>
      </c>
      <c r="IT39">
        <v>82608</v>
      </c>
      <c r="IU39">
        <v>0</v>
      </c>
      <c r="IV39">
        <v>28664</v>
      </c>
      <c r="IW39">
        <v>245857</v>
      </c>
      <c r="IX39">
        <v>6550</v>
      </c>
      <c r="IY39">
        <v>19202</v>
      </c>
      <c r="IZ39">
        <v>19648</v>
      </c>
      <c r="JA39">
        <v>200456</v>
      </c>
      <c r="JB39">
        <v>245856</v>
      </c>
      <c r="JC39">
        <v>5592</v>
      </c>
      <c r="JD39">
        <v>12779</v>
      </c>
      <c r="JE39">
        <v>24265</v>
      </c>
      <c r="JF39">
        <v>203219</v>
      </c>
      <c r="JG39">
        <v>0</v>
      </c>
      <c r="JH39">
        <v>245855</v>
      </c>
      <c r="JI39">
        <v>0</v>
      </c>
      <c r="JJ39">
        <v>31261</v>
      </c>
      <c r="JK39">
        <v>20062</v>
      </c>
      <c r="JL39">
        <v>29619</v>
      </c>
      <c r="JM39">
        <v>164914</v>
      </c>
      <c r="JN39">
        <v>245856</v>
      </c>
      <c r="JO39">
        <v>6</v>
      </c>
      <c r="JP39">
        <v>121781</v>
      </c>
      <c r="JQ39">
        <v>20753</v>
      </c>
      <c r="JR39">
        <v>5325</v>
      </c>
      <c r="JS39">
        <v>87931</v>
      </c>
      <c r="JT39">
        <v>5368</v>
      </c>
      <c r="JU39">
        <v>56776</v>
      </c>
      <c r="JV39">
        <v>297940</v>
      </c>
      <c r="JW39">
        <v>6550</v>
      </c>
      <c r="JX39">
        <v>30014</v>
      </c>
      <c r="JY39">
        <v>34599</v>
      </c>
      <c r="JZ39">
        <v>226778</v>
      </c>
      <c r="KA39">
        <v>297941</v>
      </c>
      <c r="KB39">
        <v>7979</v>
      </c>
      <c r="KC39">
        <v>24302</v>
      </c>
      <c r="KD39">
        <v>43365</v>
      </c>
      <c r="KE39">
        <v>221904</v>
      </c>
      <c r="KF39">
        <v>387</v>
      </c>
      <c r="KG39">
        <v>297937</v>
      </c>
      <c r="KH39">
        <v>0</v>
      </c>
      <c r="KI39">
        <v>44364</v>
      </c>
      <c r="KJ39">
        <v>41391</v>
      </c>
      <c r="KK39">
        <v>32219</v>
      </c>
      <c r="KL39">
        <v>179964</v>
      </c>
      <c r="KM39">
        <v>297938</v>
      </c>
      <c r="KN39">
        <v>7136</v>
      </c>
      <c r="KO39">
        <v>4</v>
      </c>
      <c r="KP39">
        <v>29</v>
      </c>
      <c r="KQ39">
        <v>48</v>
      </c>
      <c r="KR39">
        <v>10</v>
      </c>
      <c r="KS39">
        <v>1</v>
      </c>
      <c r="KT39">
        <v>9</v>
      </c>
      <c r="KU39">
        <v>0</v>
      </c>
      <c r="KV39">
        <v>101</v>
      </c>
      <c r="KW39">
        <v>0</v>
      </c>
      <c r="KX39">
        <v>0</v>
      </c>
      <c r="KY39">
        <v>1</v>
      </c>
      <c r="KZ39">
        <v>100</v>
      </c>
      <c r="LA39">
        <v>101</v>
      </c>
      <c r="LB39">
        <v>0</v>
      </c>
      <c r="LC39">
        <v>1</v>
      </c>
      <c r="LD39">
        <v>8</v>
      </c>
      <c r="LE39">
        <v>22</v>
      </c>
      <c r="LF39">
        <v>70</v>
      </c>
      <c r="LG39">
        <v>101</v>
      </c>
      <c r="LH39">
        <v>0</v>
      </c>
      <c r="LI39">
        <v>0</v>
      </c>
      <c r="LJ39">
        <v>14</v>
      </c>
      <c r="LK39">
        <v>4</v>
      </c>
      <c r="LL39">
        <v>83</v>
      </c>
      <c r="LM39">
        <v>101</v>
      </c>
      <c r="LN39">
        <v>0</v>
      </c>
      <c r="LO39">
        <v>12</v>
      </c>
      <c r="LP39">
        <v>6</v>
      </c>
      <c r="LQ39">
        <v>3</v>
      </c>
      <c r="LR39">
        <v>3</v>
      </c>
      <c r="LS39">
        <v>9</v>
      </c>
      <c r="LT39">
        <v>1</v>
      </c>
      <c r="LU39">
        <v>34</v>
      </c>
      <c r="LV39">
        <v>0</v>
      </c>
      <c r="LW39">
        <v>0</v>
      </c>
      <c r="LX39">
        <v>4</v>
      </c>
      <c r="LY39">
        <v>30</v>
      </c>
      <c r="LZ39">
        <v>34</v>
      </c>
      <c r="MA39">
        <v>0</v>
      </c>
      <c r="MB39">
        <v>2</v>
      </c>
      <c r="MC39">
        <v>15</v>
      </c>
      <c r="MD39">
        <v>15</v>
      </c>
      <c r="ME39">
        <v>2</v>
      </c>
      <c r="MF39">
        <v>34</v>
      </c>
      <c r="MG39">
        <v>0</v>
      </c>
      <c r="MH39">
        <v>1</v>
      </c>
      <c r="MI39">
        <v>10</v>
      </c>
      <c r="MJ39">
        <v>3</v>
      </c>
      <c r="MK39">
        <v>20</v>
      </c>
      <c r="ML39">
        <v>34</v>
      </c>
      <c r="MM39">
        <v>0</v>
      </c>
      <c r="MN39">
        <v>8</v>
      </c>
      <c r="MO39">
        <v>24</v>
      </c>
      <c r="MP39">
        <v>5</v>
      </c>
      <c r="MQ39">
        <v>9</v>
      </c>
      <c r="MR39">
        <v>20</v>
      </c>
      <c r="MS39">
        <v>23</v>
      </c>
      <c r="MT39">
        <v>89</v>
      </c>
      <c r="MU39">
        <v>0</v>
      </c>
      <c r="MV39">
        <v>14</v>
      </c>
      <c r="MW39">
        <v>10</v>
      </c>
      <c r="MX39">
        <v>65</v>
      </c>
      <c r="MY39">
        <v>89</v>
      </c>
      <c r="MZ39">
        <v>1</v>
      </c>
      <c r="NA39">
        <v>12</v>
      </c>
      <c r="NB39">
        <v>47</v>
      </c>
      <c r="NC39">
        <v>29</v>
      </c>
      <c r="ND39">
        <v>0</v>
      </c>
      <c r="NE39">
        <v>89</v>
      </c>
      <c r="NF39">
        <v>0</v>
      </c>
      <c r="NG39">
        <v>13</v>
      </c>
      <c r="NH39">
        <v>45</v>
      </c>
      <c r="NI39">
        <v>9</v>
      </c>
      <c r="NJ39">
        <v>22</v>
      </c>
      <c r="NK39">
        <v>89</v>
      </c>
      <c r="NL39">
        <v>0</v>
      </c>
      <c r="NM39">
        <v>3</v>
      </c>
      <c r="NN39">
        <v>18</v>
      </c>
      <c r="NO39">
        <v>2</v>
      </c>
      <c r="NP39">
        <v>8</v>
      </c>
      <c r="NQ39">
        <v>13</v>
      </c>
      <c r="NR39">
        <v>32</v>
      </c>
      <c r="NS39">
        <v>76</v>
      </c>
      <c r="NT39">
        <v>0</v>
      </c>
      <c r="NU39">
        <v>19</v>
      </c>
      <c r="NV39">
        <v>6</v>
      </c>
      <c r="NW39">
        <v>51</v>
      </c>
      <c r="NX39">
        <v>76</v>
      </c>
      <c r="NY39">
        <v>2</v>
      </c>
      <c r="NZ39">
        <v>17</v>
      </c>
      <c r="OA39">
        <v>32</v>
      </c>
      <c r="OB39">
        <v>25</v>
      </c>
      <c r="OC39">
        <v>0</v>
      </c>
      <c r="OD39">
        <v>76</v>
      </c>
      <c r="OE39">
        <v>0</v>
      </c>
      <c r="OF39">
        <v>15</v>
      </c>
      <c r="OG39">
        <v>37</v>
      </c>
      <c r="OH39">
        <v>3</v>
      </c>
      <c r="OI39">
        <v>21</v>
      </c>
      <c r="OJ39">
        <v>76</v>
      </c>
      <c r="OK39">
        <v>0</v>
      </c>
      <c r="OL39">
        <v>3</v>
      </c>
      <c r="OM39">
        <v>2</v>
      </c>
      <c r="ON39">
        <v>0</v>
      </c>
      <c r="OO39">
        <v>2</v>
      </c>
      <c r="OP39">
        <v>1</v>
      </c>
      <c r="OQ39">
        <v>15</v>
      </c>
      <c r="OR39">
        <v>23</v>
      </c>
      <c r="OS39">
        <v>0</v>
      </c>
      <c r="OT39">
        <v>4</v>
      </c>
      <c r="OU39">
        <v>12</v>
      </c>
      <c r="OV39">
        <v>7</v>
      </c>
      <c r="OW39">
        <v>23</v>
      </c>
      <c r="OX39">
        <v>2</v>
      </c>
      <c r="OY39">
        <v>6</v>
      </c>
      <c r="OZ39">
        <v>6</v>
      </c>
      <c r="PA39">
        <v>9</v>
      </c>
      <c r="PB39">
        <v>0</v>
      </c>
      <c r="PC39">
        <v>23</v>
      </c>
      <c r="PD39">
        <v>0</v>
      </c>
      <c r="PE39">
        <v>8</v>
      </c>
      <c r="PF39">
        <v>7</v>
      </c>
      <c r="PG39">
        <v>2</v>
      </c>
      <c r="PH39">
        <v>6</v>
      </c>
      <c r="PI39">
        <v>23</v>
      </c>
      <c r="PJ39">
        <v>0</v>
      </c>
      <c r="PK39">
        <v>17</v>
      </c>
      <c r="PL39">
        <v>3</v>
      </c>
      <c r="PM39">
        <v>1</v>
      </c>
      <c r="PN39">
        <v>14</v>
      </c>
      <c r="PO39">
        <v>0</v>
      </c>
      <c r="PP39">
        <v>7</v>
      </c>
      <c r="PQ39">
        <v>42</v>
      </c>
      <c r="PR39">
        <v>1</v>
      </c>
      <c r="PS39">
        <v>5</v>
      </c>
      <c r="PT39">
        <v>7</v>
      </c>
      <c r="PU39">
        <v>29</v>
      </c>
      <c r="PV39">
        <v>42</v>
      </c>
      <c r="PW39">
        <v>2</v>
      </c>
      <c r="PX39">
        <v>4</v>
      </c>
      <c r="PY39">
        <v>6</v>
      </c>
      <c r="PZ39">
        <v>30</v>
      </c>
      <c r="QA39">
        <v>0</v>
      </c>
      <c r="QB39">
        <v>42</v>
      </c>
      <c r="QC39">
        <v>0</v>
      </c>
      <c r="QD39">
        <v>8</v>
      </c>
      <c r="QE39">
        <v>6</v>
      </c>
      <c r="QF39">
        <v>5</v>
      </c>
      <c r="QG39">
        <v>23</v>
      </c>
      <c r="QH39">
        <v>42</v>
      </c>
      <c r="QI39">
        <v>4</v>
      </c>
      <c r="QJ39">
        <v>72</v>
      </c>
      <c r="QK39">
        <v>101</v>
      </c>
      <c r="QL39">
        <v>21</v>
      </c>
      <c r="QM39">
        <v>37</v>
      </c>
      <c r="QN39">
        <v>52</v>
      </c>
      <c r="QO39">
        <v>78</v>
      </c>
      <c r="QP39">
        <v>365</v>
      </c>
      <c r="QQ39">
        <v>1</v>
      </c>
      <c r="QR39">
        <v>42</v>
      </c>
      <c r="QS39">
        <v>40</v>
      </c>
      <c r="QT39">
        <v>282</v>
      </c>
      <c r="QU39">
        <v>365</v>
      </c>
      <c r="QV39">
        <v>7</v>
      </c>
      <c r="QW39">
        <v>42</v>
      </c>
      <c r="QX39">
        <v>114</v>
      </c>
      <c r="QY39">
        <v>130</v>
      </c>
      <c r="QZ39">
        <v>72</v>
      </c>
      <c r="RA39">
        <v>365</v>
      </c>
      <c r="RB39">
        <v>0</v>
      </c>
      <c r="RC39">
        <v>45</v>
      </c>
      <c r="RD39">
        <v>119</v>
      </c>
      <c r="RE39">
        <v>26</v>
      </c>
      <c r="RF39">
        <v>175</v>
      </c>
      <c r="RG39">
        <v>365</v>
      </c>
      <c r="RH39">
        <v>4903.5129999999999</v>
      </c>
      <c r="RI39">
        <v>0</v>
      </c>
      <c r="RJ39">
        <v>60.91</v>
      </c>
      <c r="RK39">
        <v>73.77</v>
      </c>
      <c r="RL39">
        <v>0</v>
      </c>
      <c r="RM39">
        <v>0</v>
      </c>
      <c r="RN39">
        <v>0</v>
      </c>
      <c r="RO39">
        <v>8.4600000000000009</v>
      </c>
      <c r="RP39">
        <v>0</v>
      </c>
      <c r="RQ39">
        <v>19.16</v>
      </c>
      <c r="RR39">
        <v>116.8</v>
      </c>
      <c r="RS39">
        <v>0</v>
      </c>
      <c r="RT39">
        <v>116.8</v>
      </c>
      <c r="RU39">
        <v>0.70279999999999998</v>
      </c>
      <c r="RV39">
        <v>63.9</v>
      </c>
      <c r="RW39">
        <v>0</v>
      </c>
      <c r="RX39">
        <v>63.9</v>
      </c>
      <c r="RY39">
        <v>8</v>
      </c>
      <c r="RZ39">
        <v>855</v>
      </c>
      <c r="SA39">
        <v>1205</v>
      </c>
      <c r="SB39">
        <v>2068</v>
      </c>
      <c r="SC39">
        <v>23559379</v>
      </c>
      <c r="SD39">
        <v>0</v>
      </c>
      <c r="SE39">
        <v>0</v>
      </c>
      <c r="SF39">
        <v>2631</v>
      </c>
      <c r="SG39">
        <v>2631</v>
      </c>
      <c r="SH39">
        <v>0</v>
      </c>
      <c r="SI39">
        <v>0.21809999999999999</v>
      </c>
      <c r="SJ39">
        <v>0</v>
      </c>
      <c r="SK39">
        <v>0</v>
      </c>
      <c r="SL39">
        <v>1</v>
      </c>
      <c r="SM39">
        <v>0</v>
      </c>
      <c r="SN39">
        <v>0</v>
      </c>
      <c r="SP39">
        <v>0</v>
      </c>
      <c r="SQ39">
        <v>0</v>
      </c>
      <c r="SR39">
        <v>1</v>
      </c>
      <c r="SS39">
        <v>0</v>
      </c>
      <c r="ST39">
        <v>0</v>
      </c>
      <c r="SU39">
        <v>0</v>
      </c>
      <c r="SV39">
        <v>1</v>
      </c>
      <c r="SW39">
        <v>0</v>
      </c>
      <c r="SX39">
        <v>1</v>
      </c>
      <c r="SY39">
        <v>0</v>
      </c>
      <c r="SZ39">
        <v>0</v>
      </c>
      <c r="TA39">
        <v>0</v>
      </c>
      <c r="TB39">
        <v>0</v>
      </c>
      <c r="TC39">
        <v>0</v>
      </c>
      <c r="TE39">
        <v>0</v>
      </c>
      <c r="TF39">
        <v>0</v>
      </c>
      <c r="TG39">
        <v>0</v>
      </c>
      <c r="TH39">
        <v>0</v>
      </c>
      <c r="TI39">
        <v>0</v>
      </c>
      <c r="TJ39">
        <v>0</v>
      </c>
      <c r="TK39">
        <v>0</v>
      </c>
      <c r="TL39">
        <v>0</v>
      </c>
      <c r="TM39">
        <v>0</v>
      </c>
      <c r="TN39">
        <v>282946.46000000002</v>
      </c>
      <c r="TO39">
        <v>57830.383000000002</v>
      </c>
      <c r="TP39">
        <v>340776.84299999999</v>
      </c>
      <c r="TQ39">
        <v>1517</v>
      </c>
      <c r="TR39">
        <v>83</v>
      </c>
      <c r="TS39">
        <v>90</v>
      </c>
      <c r="TT39">
        <v>0</v>
      </c>
      <c r="TU39">
        <v>1790</v>
      </c>
      <c r="TV39">
        <v>0</v>
      </c>
      <c r="TW39">
        <v>2518069</v>
      </c>
      <c r="TX39">
        <v>0.26715802573964997</v>
      </c>
      <c r="TY39">
        <v>0.204961804152344</v>
      </c>
      <c r="TZ39">
        <v>1478.0726056099199</v>
      </c>
      <c r="UA39">
        <v>6.67850129824778</v>
      </c>
      <c r="UB39">
        <v>45.898593427308398</v>
      </c>
      <c r="UC39">
        <v>4774178.1160000004</v>
      </c>
    </row>
    <row r="40" spans="1:583">
      <c r="A40" t="str">
        <v>SRN20</v>
      </c>
      <c r="B40" s="1" t="s">
        <v>14</v>
      </c>
      <c r="C40" s="1" t="s">
        <v>9</v>
      </c>
      <c r="D40" s="1">
        <v>0.96281468935252901</v>
      </c>
      <c r="E40">
        <v>14.382</v>
      </c>
      <c r="F40">
        <v>0</v>
      </c>
      <c r="G40">
        <v>1.1399999999999999</v>
      </c>
      <c r="H40">
        <v>0</v>
      </c>
      <c r="I40">
        <v>25.77</v>
      </c>
      <c r="J40">
        <v>0</v>
      </c>
      <c r="K40">
        <v>39.445</v>
      </c>
      <c r="L40">
        <v>31.895</v>
      </c>
      <c r="M40">
        <v>17.443999999999999</v>
      </c>
      <c r="N40">
        <v>21.326000000000001</v>
      </c>
      <c r="O40">
        <v>0</v>
      </c>
      <c r="P40">
        <v>2.9220000000000002</v>
      </c>
      <c r="Q40">
        <v>0</v>
      </c>
      <c r="R40">
        <v>0</v>
      </c>
      <c r="S40">
        <v>0</v>
      </c>
      <c r="T40">
        <v>49.902999999999999</v>
      </c>
      <c r="U40">
        <v>3.7679999999999998</v>
      </c>
      <c r="V40">
        <v>127.911</v>
      </c>
      <c r="W40">
        <v>3.2000000000000001E-2</v>
      </c>
      <c r="X40">
        <v>0</v>
      </c>
      <c r="Y40">
        <v>0</v>
      </c>
      <c r="Z40">
        <v>0</v>
      </c>
      <c r="AA40">
        <v>0</v>
      </c>
      <c r="AB40">
        <v>0</v>
      </c>
      <c r="AC40">
        <v>4.6100000000000003</v>
      </c>
      <c r="AD40">
        <v>0</v>
      </c>
      <c r="AE40">
        <v>0</v>
      </c>
      <c r="AF40">
        <v>-2.4260000000000002</v>
      </c>
      <c r="AG40">
        <v>-4.6059999999999999</v>
      </c>
      <c r="AH40">
        <v>0</v>
      </c>
      <c r="AI40">
        <v>0</v>
      </c>
      <c r="AJ40">
        <v>0</v>
      </c>
      <c r="AK40">
        <v>0</v>
      </c>
      <c r="AL40">
        <v>15.464</v>
      </c>
      <c r="AM40">
        <v>0</v>
      </c>
      <c r="AN40">
        <v>14.573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6.5460000000000003</v>
      </c>
      <c r="AV40">
        <v>0</v>
      </c>
      <c r="AW40">
        <v>0</v>
      </c>
      <c r="AX40">
        <v>33.314</v>
      </c>
      <c r="AY40">
        <v>-4.6059999999999999</v>
      </c>
      <c r="AZ40">
        <v>4.0620000000000003</v>
      </c>
      <c r="BA40">
        <v>0</v>
      </c>
      <c r="BB40">
        <v>25.77</v>
      </c>
      <c r="BC40">
        <v>0</v>
      </c>
      <c r="BD40">
        <v>113.682</v>
      </c>
      <c r="BE40">
        <v>35.662999999999997</v>
      </c>
      <c r="BF40">
        <v>159.928</v>
      </c>
      <c r="BG40">
        <v>0</v>
      </c>
      <c r="BH40">
        <v>0</v>
      </c>
      <c r="BI40">
        <v>16.329000000000001</v>
      </c>
      <c r="BJ40">
        <v>0.105</v>
      </c>
      <c r="BK40">
        <v>2.5419999999999998</v>
      </c>
      <c r="BL40">
        <v>1.615</v>
      </c>
      <c r="BM40">
        <v>-0.13</v>
      </c>
      <c r="BN40">
        <v>4.617</v>
      </c>
      <c r="BO40">
        <v>2E-3</v>
      </c>
      <c r="BP40">
        <v>0.33400000000000002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16.199000000000002</v>
      </c>
      <c r="CD40">
        <v>4.7220000000000004</v>
      </c>
      <c r="CE40">
        <v>2.544</v>
      </c>
      <c r="CF40">
        <v>1.9490000000000001</v>
      </c>
      <c r="CG40">
        <v>0.25700000000000001</v>
      </c>
      <c r="CH40">
        <v>0</v>
      </c>
      <c r="CI40">
        <v>0</v>
      </c>
      <c r="CJ40">
        <v>0.25700000000000001</v>
      </c>
      <c r="CK40">
        <v>0</v>
      </c>
      <c r="CL40">
        <v>0</v>
      </c>
      <c r="CM40">
        <v>0</v>
      </c>
      <c r="CN40">
        <v>0</v>
      </c>
      <c r="CO40">
        <v>12.773</v>
      </c>
      <c r="CP40">
        <v>0.72299999999999998</v>
      </c>
      <c r="CQ40">
        <v>376.29599999999999</v>
      </c>
      <c r="CR40">
        <v>1468.6469999999999</v>
      </c>
      <c r="CS40">
        <v>1844.943</v>
      </c>
      <c r="CT40">
        <v>5.5</v>
      </c>
      <c r="CU40">
        <v>70.361999999999995</v>
      </c>
      <c r="CV40">
        <v>75.861999999999995</v>
      </c>
      <c r="CW40">
        <v>78.126000000000005</v>
      </c>
      <c r="CX40">
        <v>1998.931</v>
      </c>
      <c r="CY40">
        <v>4651.76</v>
      </c>
      <c r="CZ40">
        <v>63.689</v>
      </c>
      <c r="DA40">
        <v>131346</v>
      </c>
      <c r="DB40">
        <v>3420</v>
      </c>
      <c r="DC40">
        <v>21181</v>
      </c>
      <c r="DD40">
        <v>206</v>
      </c>
      <c r="DE40">
        <v>105</v>
      </c>
      <c r="DF40">
        <v>770</v>
      </c>
      <c r="DG40">
        <v>132</v>
      </c>
      <c r="DH40">
        <v>180</v>
      </c>
      <c r="DI40">
        <v>1954</v>
      </c>
      <c r="DJ40">
        <v>5056.42</v>
      </c>
      <c r="DK40">
        <v>468834.81</v>
      </c>
      <c r="DL40">
        <v>7</v>
      </c>
      <c r="DM40">
        <v>8</v>
      </c>
      <c r="DN40">
        <v>12982</v>
      </c>
      <c r="DO40">
        <v>5127</v>
      </c>
      <c r="DP40">
        <v>2506</v>
      </c>
      <c r="DQ40">
        <v>1517</v>
      </c>
      <c r="DR40">
        <v>91</v>
      </c>
      <c r="DS40">
        <v>22223</v>
      </c>
      <c r="DT40">
        <v>17464</v>
      </c>
      <c r="DU40">
        <v>22</v>
      </c>
      <c r="DV40">
        <v>168</v>
      </c>
      <c r="DW40">
        <v>249</v>
      </c>
      <c r="DX40">
        <v>81</v>
      </c>
      <c r="DY40">
        <v>37</v>
      </c>
      <c r="DZ40">
        <v>96</v>
      </c>
      <c r="EA40">
        <v>0</v>
      </c>
      <c r="EB40">
        <v>653</v>
      </c>
      <c r="EC40">
        <v>0</v>
      </c>
      <c r="ED40">
        <v>11</v>
      </c>
      <c r="EE40">
        <v>35</v>
      </c>
      <c r="EF40">
        <v>606</v>
      </c>
      <c r="EG40">
        <v>652</v>
      </c>
      <c r="EH40">
        <v>0</v>
      </c>
      <c r="EI40">
        <v>3</v>
      </c>
      <c r="EJ40">
        <v>93</v>
      </c>
      <c r="EK40">
        <v>179</v>
      </c>
      <c r="EL40">
        <v>378</v>
      </c>
      <c r="EM40">
        <v>653</v>
      </c>
      <c r="EN40">
        <v>0</v>
      </c>
      <c r="EO40">
        <v>0</v>
      </c>
      <c r="EP40">
        <v>107</v>
      </c>
      <c r="EQ40">
        <v>62</v>
      </c>
      <c r="ER40">
        <v>483</v>
      </c>
      <c r="ES40">
        <v>652</v>
      </c>
      <c r="ET40">
        <v>0</v>
      </c>
      <c r="EU40">
        <v>213</v>
      </c>
      <c r="EV40">
        <v>125</v>
      </c>
      <c r="EW40">
        <v>61</v>
      </c>
      <c r="EX40">
        <v>110</v>
      </c>
      <c r="EY40">
        <v>135</v>
      </c>
      <c r="EZ40">
        <v>72</v>
      </c>
      <c r="FA40">
        <v>716</v>
      </c>
      <c r="FB40">
        <v>55</v>
      </c>
      <c r="FC40">
        <v>18</v>
      </c>
      <c r="FD40">
        <v>109</v>
      </c>
      <c r="FE40">
        <v>534</v>
      </c>
      <c r="FF40">
        <v>716</v>
      </c>
      <c r="FG40">
        <v>0</v>
      </c>
      <c r="FH40">
        <v>38</v>
      </c>
      <c r="FI40">
        <v>330</v>
      </c>
      <c r="FJ40">
        <v>312</v>
      </c>
      <c r="FK40">
        <v>35</v>
      </c>
      <c r="FL40">
        <v>715</v>
      </c>
      <c r="FM40">
        <v>0</v>
      </c>
      <c r="FN40">
        <v>26</v>
      </c>
      <c r="FO40">
        <v>217</v>
      </c>
      <c r="FP40">
        <v>49</v>
      </c>
      <c r="FQ40">
        <v>424</v>
      </c>
      <c r="FR40">
        <v>716</v>
      </c>
      <c r="FS40">
        <v>0</v>
      </c>
      <c r="FT40">
        <v>619</v>
      </c>
      <c r="FU40">
        <v>1379</v>
      </c>
      <c r="FV40">
        <v>253</v>
      </c>
      <c r="FW40">
        <v>776</v>
      </c>
      <c r="FX40">
        <v>771</v>
      </c>
      <c r="FY40">
        <v>2377</v>
      </c>
      <c r="FZ40">
        <v>6175</v>
      </c>
      <c r="GA40">
        <v>846</v>
      </c>
      <c r="GB40">
        <v>1274</v>
      </c>
      <c r="GC40">
        <v>495</v>
      </c>
      <c r="GD40">
        <v>3560</v>
      </c>
      <c r="GE40">
        <v>6175</v>
      </c>
      <c r="GF40">
        <v>67</v>
      </c>
      <c r="GG40">
        <v>778</v>
      </c>
      <c r="GH40">
        <v>3251</v>
      </c>
      <c r="GI40">
        <v>2079</v>
      </c>
      <c r="GJ40">
        <v>0</v>
      </c>
      <c r="GK40">
        <v>6175</v>
      </c>
      <c r="GL40">
        <v>0</v>
      </c>
      <c r="GM40">
        <v>804</v>
      </c>
      <c r="GN40">
        <v>3369</v>
      </c>
      <c r="GO40">
        <v>635</v>
      </c>
      <c r="GP40">
        <v>1367</v>
      </c>
      <c r="GQ40">
        <v>6175</v>
      </c>
      <c r="GR40">
        <v>0</v>
      </c>
      <c r="GS40">
        <v>560</v>
      </c>
      <c r="GT40">
        <v>4554</v>
      </c>
      <c r="GU40">
        <v>594</v>
      </c>
      <c r="GV40">
        <v>1970</v>
      </c>
      <c r="GW40">
        <v>2537</v>
      </c>
      <c r="GX40">
        <v>11044</v>
      </c>
      <c r="GY40">
        <v>21259</v>
      </c>
      <c r="GZ40">
        <v>717</v>
      </c>
      <c r="HA40">
        <v>4986</v>
      </c>
      <c r="HB40">
        <v>1556</v>
      </c>
      <c r="HC40">
        <v>13999</v>
      </c>
      <c r="HD40">
        <v>21258</v>
      </c>
      <c r="HE40">
        <v>996</v>
      </c>
      <c r="HF40">
        <v>4971</v>
      </c>
      <c r="HG40">
        <v>7924</v>
      </c>
      <c r="HH40">
        <v>7366</v>
      </c>
      <c r="HI40">
        <v>0</v>
      </c>
      <c r="HJ40">
        <v>21257</v>
      </c>
      <c r="HK40">
        <v>0</v>
      </c>
      <c r="HL40">
        <v>5203</v>
      </c>
      <c r="HM40">
        <v>9750</v>
      </c>
      <c r="HN40">
        <v>647</v>
      </c>
      <c r="HO40">
        <v>5658</v>
      </c>
      <c r="HP40">
        <v>21258</v>
      </c>
      <c r="HQ40">
        <v>0</v>
      </c>
      <c r="HR40">
        <v>2689</v>
      </c>
      <c r="HS40">
        <v>1334</v>
      </c>
      <c r="HT40">
        <v>0</v>
      </c>
      <c r="HU40">
        <v>2600</v>
      </c>
      <c r="HV40">
        <v>758</v>
      </c>
      <c r="HW40">
        <v>16377</v>
      </c>
      <c r="HX40">
        <v>23758</v>
      </c>
      <c r="HY40">
        <v>1213</v>
      </c>
      <c r="HZ40">
        <v>4650</v>
      </c>
      <c r="IA40">
        <v>11833</v>
      </c>
      <c r="IB40">
        <v>6063</v>
      </c>
      <c r="IC40">
        <v>23759</v>
      </c>
      <c r="ID40">
        <v>1696</v>
      </c>
      <c r="IE40">
        <v>6094</v>
      </c>
      <c r="IF40">
        <v>6906</v>
      </c>
      <c r="IG40">
        <v>9063</v>
      </c>
      <c r="IH40">
        <v>0</v>
      </c>
      <c r="II40">
        <v>23759</v>
      </c>
      <c r="IJ40">
        <v>0</v>
      </c>
      <c r="IK40">
        <v>8830</v>
      </c>
      <c r="IL40">
        <v>6574</v>
      </c>
      <c r="IM40">
        <v>1474</v>
      </c>
      <c r="IN40">
        <v>6881</v>
      </c>
      <c r="IO40">
        <v>23759</v>
      </c>
      <c r="IP40">
        <v>0</v>
      </c>
      <c r="IQ40">
        <v>118952</v>
      </c>
      <c r="IR40">
        <v>12339</v>
      </c>
      <c r="IS40">
        <v>4312</v>
      </c>
      <c r="IT40">
        <v>83185</v>
      </c>
      <c r="IU40">
        <v>0</v>
      </c>
      <c r="IV40">
        <v>28968</v>
      </c>
      <c r="IW40">
        <v>247756</v>
      </c>
      <c r="IX40">
        <v>6909</v>
      </c>
      <c r="IY40">
        <v>18909</v>
      </c>
      <c r="IZ40">
        <v>20182</v>
      </c>
      <c r="JA40">
        <v>201756</v>
      </c>
      <c r="JB40">
        <v>247756</v>
      </c>
      <c r="JC40">
        <v>5684</v>
      </c>
      <c r="JD40">
        <v>12691</v>
      </c>
      <c r="JE40">
        <v>25030</v>
      </c>
      <c r="JF40">
        <v>204351</v>
      </c>
      <c r="JG40">
        <v>0</v>
      </c>
      <c r="JH40">
        <v>247756</v>
      </c>
      <c r="JI40">
        <v>0</v>
      </c>
      <c r="JJ40">
        <v>31603</v>
      </c>
      <c r="JK40">
        <v>20384</v>
      </c>
      <c r="JL40">
        <v>29832</v>
      </c>
      <c r="JM40">
        <v>165937</v>
      </c>
      <c r="JN40">
        <v>247756</v>
      </c>
      <c r="JO40">
        <v>22</v>
      </c>
      <c r="JP40">
        <v>123201</v>
      </c>
      <c r="JQ40">
        <v>19980</v>
      </c>
      <c r="JR40">
        <v>5301</v>
      </c>
      <c r="JS40">
        <v>88678</v>
      </c>
      <c r="JT40">
        <v>4297</v>
      </c>
      <c r="JU40">
        <v>58838</v>
      </c>
      <c r="JV40">
        <v>300317</v>
      </c>
      <c r="JW40">
        <v>9740</v>
      </c>
      <c r="JX40">
        <v>29848</v>
      </c>
      <c r="JY40">
        <v>34210</v>
      </c>
      <c r="JZ40">
        <v>226518</v>
      </c>
      <c r="KA40">
        <v>300316</v>
      </c>
      <c r="KB40">
        <v>8443</v>
      </c>
      <c r="KC40">
        <v>24575</v>
      </c>
      <c r="KD40">
        <v>43534</v>
      </c>
      <c r="KE40">
        <v>223350</v>
      </c>
      <c r="KF40">
        <v>413</v>
      </c>
      <c r="KG40">
        <v>300315</v>
      </c>
      <c r="KH40">
        <v>0</v>
      </c>
      <c r="KI40">
        <v>46466</v>
      </c>
      <c r="KJ40">
        <v>40401</v>
      </c>
      <c r="KK40">
        <v>32699</v>
      </c>
      <c r="KL40">
        <v>180750</v>
      </c>
      <c r="KM40">
        <v>300316</v>
      </c>
      <c r="KN40">
        <v>6459</v>
      </c>
      <c r="KO40">
        <v>5</v>
      </c>
      <c r="KP40">
        <v>28</v>
      </c>
      <c r="KQ40">
        <v>48</v>
      </c>
      <c r="KR40">
        <v>9</v>
      </c>
      <c r="KS40">
        <v>4</v>
      </c>
      <c r="KT40">
        <v>9</v>
      </c>
      <c r="KU40">
        <v>0</v>
      </c>
      <c r="KV40">
        <v>103</v>
      </c>
      <c r="KW40">
        <v>0</v>
      </c>
      <c r="KX40">
        <v>1</v>
      </c>
      <c r="KY40">
        <v>4</v>
      </c>
      <c r="KZ40">
        <v>98</v>
      </c>
      <c r="LA40">
        <v>103</v>
      </c>
      <c r="LB40">
        <v>0</v>
      </c>
      <c r="LC40">
        <v>1</v>
      </c>
      <c r="LD40">
        <v>9</v>
      </c>
      <c r="LE40">
        <v>22</v>
      </c>
      <c r="LF40">
        <v>71</v>
      </c>
      <c r="LG40">
        <v>103</v>
      </c>
      <c r="LH40">
        <v>0</v>
      </c>
      <c r="LI40">
        <v>0</v>
      </c>
      <c r="LJ40">
        <v>15</v>
      </c>
      <c r="LK40">
        <v>5</v>
      </c>
      <c r="LL40">
        <v>83</v>
      </c>
      <c r="LM40">
        <v>103</v>
      </c>
      <c r="LN40">
        <v>0</v>
      </c>
      <c r="LO40">
        <v>10</v>
      </c>
      <c r="LP40">
        <v>6</v>
      </c>
      <c r="LQ40">
        <v>3</v>
      </c>
      <c r="LR40">
        <v>5</v>
      </c>
      <c r="LS40">
        <v>6</v>
      </c>
      <c r="LT40">
        <v>3</v>
      </c>
      <c r="LU40">
        <v>33</v>
      </c>
      <c r="LV40">
        <v>2</v>
      </c>
      <c r="LW40">
        <v>1</v>
      </c>
      <c r="LX40">
        <v>5</v>
      </c>
      <c r="LY40">
        <v>25</v>
      </c>
      <c r="LZ40">
        <v>33</v>
      </c>
      <c r="MA40">
        <v>0</v>
      </c>
      <c r="MB40">
        <v>2</v>
      </c>
      <c r="MC40">
        <v>14</v>
      </c>
      <c r="MD40">
        <v>15</v>
      </c>
      <c r="ME40">
        <v>2</v>
      </c>
      <c r="MF40">
        <v>33</v>
      </c>
      <c r="MG40">
        <v>0</v>
      </c>
      <c r="MH40">
        <v>1</v>
      </c>
      <c r="MI40">
        <v>10</v>
      </c>
      <c r="MJ40">
        <v>2</v>
      </c>
      <c r="MK40">
        <v>20</v>
      </c>
      <c r="ML40">
        <v>33</v>
      </c>
      <c r="MM40">
        <v>0</v>
      </c>
      <c r="MN40">
        <v>8</v>
      </c>
      <c r="MO40">
        <v>19</v>
      </c>
      <c r="MP40">
        <v>4</v>
      </c>
      <c r="MQ40">
        <v>11</v>
      </c>
      <c r="MR40">
        <v>16</v>
      </c>
      <c r="MS40">
        <v>32</v>
      </c>
      <c r="MT40">
        <v>90</v>
      </c>
      <c r="MU40">
        <v>11</v>
      </c>
      <c r="MV40">
        <v>16</v>
      </c>
      <c r="MW40">
        <v>9</v>
      </c>
      <c r="MX40">
        <v>54</v>
      </c>
      <c r="MY40">
        <v>90</v>
      </c>
      <c r="MZ40">
        <v>1</v>
      </c>
      <c r="NA40">
        <v>12</v>
      </c>
      <c r="NB40">
        <v>48</v>
      </c>
      <c r="NC40">
        <v>29</v>
      </c>
      <c r="ND40">
        <v>0</v>
      </c>
      <c r="NE40">
        <v>90</v>
      </c>
      <c r="NF40">
        <v>0</v>
      </c>
      <c r="NG40">
        <v>13</v>
      </c>
      <c r="NH40">
        <v>46</v>
      </c>
      <c r="NI40">
        <v>11</v>
      </c>
      <c r="NJ40">
        <v>20</v>
      </c>
      <c r="NK40">
        <v>90</v>
      </c>
      <c r="NL40">
        <v>0</v>
      </c>
      <c r="NM40">
        <v>3</v>
      </c>
      <c r="NN40">
        <v>18</v>
      </c>
      <c r="NO40">
        <v>2</v>
      </c>
      <c r="NP40">
        <v>7</v>
      </c>
      <c r="NQ40">
        <v>10</v>
      </c>
      <c r="NR40">
        <v>35</v>
      </c>
      <c r="NS40">
        <v>75</v>
      </c>
      <c r="NT40">
        <v>4</v>
      </c>
      <c r="NU40">
        <v>19</v>
      </c>
      <c r="NV40">
        <v>5</v>
      </c>
      <c r="NW40">
        <v>47</v>
      </c>
      <c r="NX40">
        <v>75</v>
      </c>
      <c r="NY40">
        <v>3</v>
      </c>
      <c r="NZ40">
        <v>17</v>
      </c>
      <c r="OA40">
        <v>29</v>
      </c>
      <c r="OB40">
        <v>26</v>
      </c>
      <c r="OC40">
        <v>0</v>
      </c>
      <c r="OD40">
        <v>75</v>
      </c>
      <c r="OE40">
        <v>0</v>
      </c>
      <c r="OF40">
        <v>16</v>
      </c>
      <c r="OG40">
        <v>35</v>
      </c>
      <c r="OH40">
        <v>4</v>
      </c>
      <c r="OI40">
        <v>20</v>
      </c>
      <c r="OJ40">
        <v>75</v>
      </c>
      <c r="OK40">
        <v>0</v>
      </c>
      <c r="OL40">
        <v>3</v>
      </c>
      <c r="OM40">
        <v>2</v>
      </c>
      <c r="ON40">
        <v>0</v>
      </c>
      <c r="OO40">
        <v>3</v>
      </c>
      <c r="OP40">
        <v>1</v>
      </c>
      <c r="OQ40">
        <v>15</v>
      </c>
      <c r="OR40">
        <v>24</v>
      </c>
      <c r="OS40">
        <v>1</v>
      </c>
      <c r="OT40">
        <v>4</v>
      </c>
      <c r="OU40">
        <v>12</v>
      </c>
      <c r="OV40">
        <v>7</v>
      </c>
      <c r="OW40">
        <v>24</v>
      </c>
      <c r="OX40">
        <v>2</v>
      </c>
      <c r="OY40">
        <v>7</v>
      </c>
      <c r="OZ40">
        <v>6</v>
      </c>
      <c r="PA40">
        <v>9</v>
      </c>
      <c r="PB40">
        <v>0</v>
      </c>
      <c r="PC40">
        <v>24</v>
      </c>
      <c r="PD40">
        <v>0</v>
      </c>
      <c r="PE40">
        <v>9</v>
      </c>
      <c r="PF40">
        <v>7</v>
      </c>
      <c r="PG40">
        <v>2</v>
      </c>
      <c r="PH40">
        <v>6</v>
      </c>
      <c r="PI40">
        <v>24</v>
      </c>
      <c r="PJ40">
        <v>0</v>
      </c>
      <c r="PK40">
        <v>17</v>
      </c>
      <c r="PL40">
        <v>3</v>
      </c>
      <c r="PM40">
        <v>1</v>
      </c>
      <c r="PN40">
        <v>14</v>
      </c>
      <c r="PO40">
        <v>0</v>
      </c>
      <c r="PP40">
        <v>7</v>
      </c>
      <c r="PQ40">
        <v>42</v>
      </c>
      <c r="PR40">
        <v>1</v>
      </c>
      <c r="PS40">
        <v>5</v>
      </c>
      <c r="PT40">
        <v>7</v>
      </c>
      <c r="PU40">
        <v>29</v>
      </c>
      <c r="PV40">
        <v>42</v>
      </c>
      <c r="PW40">
        <v>2</v>
      </c>
      <c r="PX40">
        <v>4</v>
      </c>
      <c r="PY40">
        <v>6</v>
      </c>
      <c r="PZ40">
        <v>30</v>
      </c>
      <c r="QA40">
        <v>0</v>
      </c>
      <c r="QB40">
        <v>42</v>
      </c>
      <c r="QC40">
        <v>0</v>
      </c>
      <c r="QD40">
        <v>8</v>
      </c>
      <c r="QE40">
        <v>6</v>
      </c>
      <c r="QF40">
        <v>5</v>
      </c>
      <c r="QG40">
        <v>23</v>
      </c>
      <c r="QH40">
        <v>42</v>
      </c>
      <c r="QI40">
        <v>5</v>
      </c>
      <c r="QJ40">
        <v>69</v>
      </c>
      <c r="QK40">
        <v>96</v>
      </c>
      <c r="QL40">
        <v>19</v>
      </c>
      <c r="QM40">
        <v>44</v>
      </c>
      <c r="QN40">
        <v>42</v>
      </c>
      <c r="QO40">
        <v>92</v>
      </c>
      <c r="QP40">
        <v>367</v>
      </c>
      <c r="QQ40">
        <v>19</v>
      </c>
      <c r="QR40">
        <v>46</v>
      </c>
      <c r="QS40">
        <v>42</v>
      </c>
      <c r="QT40">
        <v>260</v>
      </c>
      <c r="QU40">
        <v>367</v>
      </c>
      <c r="QV40">
        <v>8</v>
      </c>
      <c r="QW40">
        <v>43</v>
      </c>
      <c r="QX40">
        <v>112</v>
      </c>
      <c r="QY40">
        <v>131</v>
      </c>
      <c r="QZ40">
        <v>73</v>
      </c>
      <c r="RA40">
        <v>367</v>
      </c>
      <c r="RB40">
        <v>0</v>
      </c>
      <c r="RC40">
        <v>47</v>
      </c>
      <c r="RD40">
        <v>119</v>
      </c>
      <c r="RE40">
        <v>29</v>
      </c>
      <c r="RF40">
        <v>172</v>
      </c>
      <c r="RG40">
        <v>367</v>
      </c>
      <c r="RH40">
        <v>4941.6000000000004</v>
      </c>
      <c r="RI40">
        <v>0</v>
      </c>
      <c r="RJ40">
        <v>47.73</v>
      </c>
      <c r="RK40">
        <v>4.12</v>
      </c>
      <c r="RL40">
        <v>0</v>
      </c>
      <c r="RM40">
        <v>0</v>
      </c>
      <c r="RN40">
        <v>0</v>
      </c>
      <c r="RO40">
        <v>20.34</v>
      </c>
      <c r="RP40">
        <v>0</v>
      </c>
      <c r="RQ40">
        <v>21.42</v>
      </c>
      <c r="RR40">
        <v>116.2</v>
      </c>
      <c r="RS40">
        <v>0</v>
      </c>
      <c r="RT40">
        <v>116.2</v>
      </c>
      <c r="RU40">
        <v>0.7340000000000001</v>
      </c>
      <c r="RV40">
        <v>64.7</v>
      </c>
      <c r="RW40">
        <v>0</v>
      </c>
      <c r="RX40">
        <v>64.7</v>
      </c>
      <c r="RY40">
        <v>6</v>
      </c>
      <c r="RZ40">
        <v>823</v>
      </c>
      <c r="SA40">
        <v>1233</v>
      </c>
      <c r="SB40">
        <v>2062</v>
      </c>
      <c r="SC40">
        <v>24719644</v>
      </c>
      <c r="SD40">
        <v>0</v>
      </c>
      <c r="SE40">
        <v>0</v>
      </c>
      <c r="SF40">
        <v>2564</v>
      </c>
      <c r="SG40">
        <v>2564</v>
      </c>
      <c r="SH40">
        <v>0</v>
      </c>
      <c r="SI40">
        <v>0.25069999999999998</v>
      </c>
      <c r="SJ40">
        <v>0</v>
      </c>
      <c r="SK40">
        <v>0</v>
      </c>
      <c r="SL40">
        <v>1</v>
      </c>
      <c r="SM40">
        <v>0</v>
      </c>
      <c r="SN40">
        <v>0</v>
      </c>
      <c r="SP40">
        <v>0</v>
      </c>
      <c r="SQ40">
        <v>0</v>
      </c>
      <c r="SR40">
        <v>1</v>
      </c>
      <c r="SS40">
        <v>0</v>
      </c>
      <c r="ST40">
        <v>0</v>
      </c>
      <c r="SU40">
        <v>7.000000000000001E-3</v>
      </c>
      <c r="SV40">
        <v>0.99299999999999999</v>
      </c>
      <c r="SW40">
        <v>0</v>
      </c>
      <c r="SX40">
        <v>1</v>
      </c>
      <c r="SY40">
        <v>0</v>
      </c>
      <c r="SZ40">
        <v>0</v>
      </c>
      <c r="TA40">
        <v>0</v>
      </c>
      <c r="TB40">
        <v>0</v>
      </c>
      <c r="TC40">
        <v>0</v>
      </c>
      <c r="TE40">
        <v>0</v>
      </c>
      <c r="TF40">
        <v>0</v>
      </c>
      <c r="TG40">
        <v>0</v>
      </c>
      <c r="TH40">
        <v>0</v>
      </c>
      <c r="TI40">
        <v>0</v>
      </c>
      <c r="TJ40">
        <v>0</v>
      </c>
      <c r="TK40">
        <v>0</v>
      </c>
      <c r="TL40">
        <v>0</v>
      </c>
      <c r="TM40">
        <v>0</v>
      </c>
      <c r="TN40">
        <v>302302.68400000001</v>
      </c>
      <c r="TO40">
        <v>59994.576000000001</v>
      </c>
      <c r="TP40">
        <v>362297.26</v>
      </c>
      <c r="TQ40">
        <v>1503</v>
      </c>
      <c r="TR40">
        <v>83</v>
      </c>
      <c r="TS40">
        <v>111</v>
      </c>
      <c r="TT40">
        <v>3</v>
      </c>
      <c r="TU40">
        <v>1430</v>
      </c>
      <c r="TV40">
        <v>0</v>
      </c>
      <c r="TW40">
        <v>2562165</v>
      </c>
      <c r="TX40">
        <v>0.26603491321045603</v>
      </c>
      <c r="TY40">
        <v>0.20506928344376099</v>
      </c>
      <c r="TZ40">
        <v>1475.8857188551699</v>
      </c>
      <c r="UA40">
        <v>6.68042022908792</v>
      </c>
      <c r="UB40">
        <v>45.915631354833202</v>
      </c>
      <c r="UC40">
        <v>4797656.0091205202</v>
      </c>
    </row>
    <row r="41" spans="1:583">
      <c r="A41" t="str">
        <v>SRN21</v>
      </c>
      <c r="B41" s="1" t="s">
        <v>14</v>
      </c>
      <c r="C41" s="1" t="s">
        <v>1492</v>
      </c>
      <c r="D41" s="1">
        <v>0.95516688299999997</v>
      </c>
      <c r="E41">
        <v>15.557</v>
      </c>
      <c r="F41">
        <v>-4.0000000000000001E-3</v>
      </c>
      <c r="G41">
        <v>1.0860000000000001</v>
      </c>
      <c r="H41">
        <v>0</v>
      </c>
      <c r="I41">
        <v>27.835999999999999</v>
      </c>
      <c r="J41">
        <v>0</v>
      </c>
      <c r="K41">
        <v>43.957999999999998</v>
      </c>
      <c r="L41">
        <v>33.167000000000002</v>
      </c>
      <c r="M41">
        <v>20.992999999999999</v>
      </c>
      <c r="N41">
        <v>22.995999999999999</v>
      </c>
      <c r="O41">
        <v>0</v>
      </c>
      <c r="P41">
        <v>2.94</v>
      </c>
      <c r="Q41">
        <v>0</v>
      </c>
      <c r="R41">
        <v>0</v>
      </c>
      <c r="S41">
        <v>0</v>
      </c>
      <c r="T41">
        <v>57.417000000000002</v>
      </c>
      <c r="U41">
        <v>-2E-3</v>
      </c>
      <c r="V41">
        <v>73.745999999999995</v>
      </c>
      <c r="W41">
        <v>3.4000000000000002E-2</v>
      </c>
      <c r="X41">
        <v>0</v>
      </c>
      <c r="Y41">
        <v>0</v>
      </c>
      <c r="Z41">
        <v>0</v>
      </c>
      <c r="AA41">
        <v>0</v>
      </c>
      <c r="AB41">
        <v>0</v>
      </c>
      <c r="AC41">
        <v>4.548</v>
      </c>
      <c r="AD41">
        <v>0</v>
      </c>
      <c r="AE41">
        <v>0</v>
      </c>
      <c r="AF41">
        <v>-2.472</v>
      </c>
      <c r="AG41">
        <v>-3.496</v>
      </c>
      <c r="AH41">
        <v>0</v>
      </c>
      <c r="AI41">
        <v>0</v>
      </c>
      <c r="AJ41">
        <v>0</v>
      </c>
      <c r="AK41">
        <v>0</v>
      </c>
      <c r="AL41">
        <v>15.022</v>
      </c>
      <c r="AM41">
        <v>0</v>
      </c>
      <c r="AN41">
        <v>12.571999999999999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5.91</v>
      </c>
      <c r="AV41">
        <v>0</v>
      </c>
      <c r="AW41">
        <v>0</v>
      </c>
      <c r="AX41">
        <v>36.115000000000002</v>
      </c>
      <c r="AY41">
        <v>-3.5</v>
      </c>
      <c r="AZ41">
        <v>4.03</v>
      </c>
      <c r="BA41">
        <v>0</v>
      </c>
      <c r="BB41">
        <v>27.835999999999999</v>
      </c>
      <c r="BC41">
        <v>0</v>
      </c>
      <c r="BD41">
        <v>126.855</v>
      </c>
      <c r="BE41">
        <v>33.164999999999999</v>
      </c>
      <c r="BF41">
        <v>111.068</v>
      </c>
      <c r="BJ41">
        <v>0</v>
      </c>
      <c r="BK41">
        <v>1.0760000000000001</v>
      </c>
      <c r="BN41">
        <v>3.5249999999999999</v>
      </c>
      <c r="BO41">
        <v>-1E-3</v>
      </c>
      <c r="BR41">
        <v>0</v>
      </c>
      <c r="BS41">
        <v>0</v>
      </c>
      <c r="BV41">
        <v>0</v>
      </c>
      <c r="BW41">
        <v>0</v>
      </c>
      <c r="BZ41">
        <v>0</v>
      </c>
      <c r="CA41">
        <v>0</v>
      </c>
      <c r="CD41">
        <v>3.5249999999999999</v>
      </c>
      <c r="CE41">
        <v>1.075</v>
      </c>
      <c r="CG41">
        <v>0.13200000000000001</v>
      </c>
      <c r="CH41">
        <v>0</v>
      </c>
      <c r="CI41">
        <v>0</v>
      </c>
      <c r="CJ41">
        <v>0.13200000000000001</v>
      </c>
      <c r="CK41">
        <v>0</v>
      </c>
      <c r="CL41">
        <v>0</v>
      </c>
      <c r="CM41">
        <v>0</v>
      </c>
      <c r="CN41">
        <v>0</v>
      </c>
      <c r="CQ41">
        <v>374.04599999999999</v>
      </c>
      <c r="CR41">
        <v>1482.675</v>
      </c>
      <c r="CS41">
        <v>1856.721</v>
      </c>
      <c r="CT41">
        <v>7.6360000000000001</v>
      </c>
      <c r="CU41">
        <v>80.022999999999996</v>
      </c>
      <c r="CV41">
        <v>87.659000000000006</v>
      </c>
      <c r="CW41">
        <v>65.299000000000007</v>
      </c>
      <c r="CX41">
        <v>2009.6790000000001</v>
      </c>
      <c r="CY41">
        <v>4690.0590000000002</v>
      </c>
      <c r="CZ41">
        <v>62.536000000000001</v>
      </c>
      <c r="DA41">
        <v>131991</v>
      </c>
      <c r="DB41">
        <v>3444</v>
      </c>
      <c r="DC41">
        <v>22013</v>
      </c>
      <c r="DD41">
        <v>159</v>
      </c>
      <c r="DE41">
        <v>156</v>
      </c>
      <c r="DF41">
        <v>770</v>
      </c>
      <c r="DG41">
        <v>119</v>
      </c>
      <c r="DH41">
        <v>180</v>
      </c>
      <c r="DI41">
        <v>1983</v>
      </c>
      <c r="DJ41">
        <v>4128.0200000000004</v>
      </c>
      <c r="DK41">
        <v>514580</v>
      </c>
      <c r="DL41">
        <v>3</v>
      </c>
      <c r="DM41">
        <v>0</v>
      </c>
      <c r="DN41">
        <v>13031</v>
      </c>
      <c r="DO41">
        <v>5134</v>
      </c>
      <c r="DP41">
        <v>2508</v>
      </c>
      <c r="DQ41">
        <v>1534</v>
      </c>
      <c r="DR41">
        <v>91</v>
      </c>
      <c r="DS41">
        <v>22298</v>
      </c>
      <c r="DT41">
        <v>17537</v>
      </c>
      <c r="DU41">
        <v>20</v>
      </c>
      <c r="DV41">
        <v>168</v>
      </c>
      <c r="DW41">
        <v>225</v>
      </c>
      <c r="DX41">
        <v>81</v>
      </c>
      <c r="DY41">
        <v>36</v>
      </c>
      <c r="DZ41">
        <v>95</v>
      </c>
      <c r="EA41">
        <v>9</v>
      </c>
      <c r="EB41">
        <v>634</v>
      </c>
      <c r="EC41">
        <v>0</v>
      </c>
      <c r="ED41">
        <v>10</v>
      </c>
      <c r="EE41">
        <v>35</v>
      </c>
      <c r="EF41">
        <v>588</v>
      </c>
      <c r="EG41">
        <v>633</v>
      </c>
      <c r="EH41">
        <v>0</v>
      </c>
      <c r="EI41">
        <v>3</v>
      </c>
      <c r="EJ41">
        <v>91</v>
      </c>
      <c r="EK41">
        <v>177</v>
      </c>
      <c r="EL41">
        <v>361</v>
      </c>
      <c r="EM41">
        <v>632</v>
      </c>
      <c r="EN41">
        <v>0</v>
      </c>
      <c r="EO41">
        <v>0</v>
      </c>
      <c r="EP41">
        <v>118</v>
      </c>
      <c r="EQ41">
        <v>48</v>
      </c>
      <c r="ER41">
        <v>467</v>
      </c>
      <c r="ES41">
        <v>633</v>
      </c>
      <c r="ET41">
        <v>0</v>
      </c>
      <c r="EU41">
        <v>210</v>
      </c>
      <c r="EV41">
        <v>124</v>
      </c>
      <c r="EW41">
        <v>61</v>
      </c>
      <c r="EX41">
        <v>112</v>
      </c>
      <c r="EY41">
        <v>136</v>
      </c>
      <c r="EZ41">
        <v>73</v>
      </c>
      <c r="FA41">
        <v>716</v>
      </c>
      <c r="FB41">
        <v>57</v>
      </c>
      <c r="FC41">
        <v>18</v>
      </c>
      <c r="FD41">
        <v>111</v>
      </c>
      <c r="FE41">
        <v>531</v>
      </c>
      <c r="FF41">
        <v>717</v>
      </c>
      <c r="FG41">
        <v>0</v>
      </c>
      <c r="FH41">
        <v>39</v>
      </c>
      <c r="FI41">
        <v>335</v>
      </c>
      <c r="FJ41">
        <v>325</v>
      </c>
      <c r="FK41">
        <v>18</v>
      </c>
      <c r="FL41">
        <v>717</v>
      </c>
      <c r="FM41">
        <v>0</v>
      </c>
      <c r="FN41">
        <v>26</v>
      </c>
      <c r="FO41">
        <v>220</v>
      </c>
      <c r="FP41">
        <v>48</v>
      </c>
      <c r="FQ41">
        <v>421</v>
      </c>
      <c r="FR41">
        <v>715</v>
      </c>
      <c r="FS41">
        <v>0</v>
      </c>
      <c r="FT41">
        <v>622</v>
      </c>
      <c r="FU41">
        <v>1376</v>
      </c>
      <c r="FV41">
        <v>253</v>
      </c>
      <c r="FW41">
        <v>886</v>
      </c>
      <c r="FX41">
        <v>759</v>
      </c>
      <c r="FY41">
        <v>2383</v>
      </c>
      <c r="FZ41">
        <v>6279</v>
      </c>
      <c r="GA41">
        <v>849</v>
      </c>
      <c r="GB41">
        <v>1316</v>
      </c>
      <c r="GC41">
        <v>492</v>
      </c>
      <c r="GD41">
        <v>3542</v>
      </c>
      <c r="GE41">
        <v>6199</v>
      </c>
      <c r="GF41">
        <v>66</v>
      </c>
      <c r="GG41">
        <v>900</v>
      </c>
      <c r="GH41">
        <v>3350</v>
      </c>
      <c r="GI41">
        <v>1964</v>
      </c>
      <c r="GJ41">
        <v>0</v>
      </c>
      <c r="GK41">
        <v>6280</v>
      </c>
      <c r="GL41">
        <v>0</v>
      </c>
      <c r="GM41">
        <v>923</v>
      </c>
      <c r="GN41">
        <v>3360</v>
      </c>
      <c r="GO41">
        <v>622</v>
      </c>
      <c r="GP41">
        <v>1375</v>
      </c>
      <c r="GQ41">
        <v>6280</v>
      </c>
      <c r="GR41">
        <v>0</v>
      </c>
      <c r="GS41">
        <v>564</v>
      </c>
      <c r="GT41">
        <v>4587</v>
      </c>
      <c r="GU41">
        <v>600</v>
      </c>
      <c r="GV41">
        <v>1835</v>
      </c>
      <c r="GW41">
        <v>2555</v>
      </c>
      <c r="GX41">
        <v>10340</v>
      </c>
      <c r="GY41">
        <v>20481</v>
      </c>
      <c r="GZ41">
        <v>724</v>
      </c>
      <c r="HA41">
        <v>4844</v>
      </c>
      <c r="HB41">
        <v>944</v>
      </c>
      <c r="HC41">
        <v>13968</v>
      </c>
      <c r="HD41">
        <v>20480</v>
      </c>
      <c r="HE41">
        <v>981</v>
      </c>
      <c r="HF41">
        <v>4881</v>
      </c>
      <c r="HG41">
        <v>7426</v>
      </c>
      <c r="HH41">
        <v>7192</v>
      </c>
      <c r="HI41">
        <v>0</v>
      </c>
      <c r="HJ41">
        <v>20480</v>
      </c>
      <c r="HK41">
        <v>0</v>
      </c>
      <c r="HL41">
        <v>5057</v>
      </c>
      <c r="HM41">
        <v>9670</v>
      </c>
      <c r="HN41">
        <v>433</v>
      </c>
      <c r="HO41">
        <v>5321</v>
      </c>
      <c r="HP41">
        <v>20481</v>
      </c>
      <c r="HQ41">
        <v>0</v>
      </c>
      <c r="HR41">
        <v>2701</v>
      </c>
      <c r="HS41">
        <v>1349</v>
      </c>
      <c r="HT41">
        <v>0</v>
      </c>
      <c r="HU41">
        <v>2491</v>
      </c>
      <c r="HV41">
        <v>745</v>
      </c>
      <c r="HW41">
        <v>17580</v>
      </c>
      <c r="HX41">
        <v>24866</v>
      </c>
      <c r="HY41">
        <v>1374</v>
      </c>
      <c r="HZ41">
        <v>4506</v>
      </c>
      <c r="IA41">
        <v>12908</v>
      </c>
      <c r="IB41">
        <v>6079</v>
      </c>
      <c r="IC41">
        <v>24867</v>
      </c>
      <c r="ID41">
        <v>1594</v>
      </c>
      <c r="IE41">
        <v>6288</v>
      </c>
      <c r="IF41">
        <v>7900</v>
      </c>
      <c r="IG41">
        <v>9085</v>
      </c>
      <c r="IH41">
        <v>0</v>
      </c>
      <c r="II41">
        <v>24867</v>
      </c>
      <c r="IJ41">
        <v>0</v>
      </c>
      <c r="IK41">
        <v>8943</v>
      </c>
      <c r="IL41">
        <v>6820</v>
      </c>
      <c r="IM41">
        <v>1511</v>
      </c>
      <c r="IN41">
        <v>7592</v>
      </c>
      <c r="IO41">
        <v>24866</v>
      </c>
      <c r="IP41">
        <v>0</v>
      </c>
      <c r="IQ41">
        <v>114540</v>
      </c>
      <c r="IR41">
        <v>12621</v>
      </c>
      <c r="IS41">
        <v>3762</v>
      </c>
      <c r="IT41">
        <v>87876</v>
      </c>
      <c r="IU41">
        <v>0</v>
      </c>
      <c r="IV41">
        <v>29075</v>
      </c>
      <c r="IW41">
        <v>247874</v>
      </c>
      <c r="IX41">
        <v>6963</v>
      </c>
      <c r="IY41">
        <v>18993</v>
      </c>
      <c r="IZ41">
        <v>20219</v>
      </c>
      <c r="JA41">
        <v>201700</v>
      </c>
      <c r="JB41">
        <v>247875</v>
      </c>
      <c r="JC41">
        <v>5526</v>
      </c>
      <c r="JD41">
        <v>12794</v>
      </c>
      <c r="JE41">
        <v>25243</v>
      </c>
      <c r="JF41">
        <v>204312</v>
      </c>
      <c r="JG41">
        <v>0</v>
      </c>
      <c r="JH41">
        <v>247875</v>
      </c>
      <c r="JI41">
        <v>0</v>
      </c>
      <c r="JJ41">
        <v>31584</v>
      </c>
      <c r="JK41">
        <v>20173</v>
      </c>
      <c r="JL41">
        <v>29723</v>
      </c>
      <c r="JM41">
        <v>166395</v>
      </c>
      <c r="JN41">
        <v>247875</v>
      </c>
      <c r="JO41">
        <v>20</v>
      </c>
      <c r="JP41">
        <v>118805</v>
      </c>
      <c r="JQ41">
        <v>20282</v>
      </c>
      <c r="JR41">
        <v>4757</v>
      </c>
      <c r="JS41">
        <v>93236</v>
      </c>
      <c r="JT41">
        <v>4290</v>
      </c>
      <c r="JU41">
        <v>59460</v>
      </c>
      <c r="JV41">
        <v>300850</v>
      </c>
      <c r="JW41">
        <v>9967</v>
      </c>
      <c r="JX41">
        <v>29687</v>
      </c>
      <c r="JY41">
        <v>34709</v>
      </c>
      <c r="JZ41">
        <v>226408</v>
      </c>
      <c r="KA41">
        <v>300771</v>
      </c>
      <c r="KB41">
        <v>8167</v>
      </c>
      <c r="KC41">
        <v>24905</v>
      </c>
      <c r="KD41">
        <v>44345</v>
      </c>
      <c r="KE41">
        <v>223055</v>
      </c>
      <c r="KF41">
        <v>379</v>
      </c>
      <c r="KG41">
        <v>300851</v>
      </c>
      <c r="KH41">
        <v>0</v>
      </c>
      <c r="KI41">
        <v>46533</v>
      </c>
      <c r="KJ41">
        <v>40361</v>
      </c>
      <c r="KK41">
        <v>32385</v>
      </c>
      <c r="KL41">
        <v>181571</v>
      </c>
      <c r="KM41">
        <v>300850</v>
      </c>
      <c r="KN41">
        <v>5670</v>
      </c>
      <c r="KO41">
        <v>4</v>
      </c>
      <c r="KP41">
        <v>30</v>
      </c>
      <c r="KQ41">
        <v>46</v>
      </c>
      <c r="KR41">
        <v>9</v>
      </c>
      <c r="KS41">
        <v>4</v>
      </c>
      <c r="KT41">
        <v>9</v>
      </c>
      <c r="KU41">
        <v>1</v>
      </c>
      <c r="KW41">
        <v>0</v>
      </c>
      <c r="KX41">
        <v>1</v>
      </c>
      <c r="KY41">
        <v>4</v>
      </c>
      <c r="KZ41">
        <v>98</v>
      </c>
      <c r="LA41">
        <v>103</v>
      </c>
      <c r="LB41">
        <v>0</v>
      </c>
      <c r="LC41">
        <v>1</v>
      </c>
      <c r="LD41">
        <v>9</v>
      </c>
      <c r="LE41">
        <v>22</v>
      </c>
      <c r="LF41">
        <v>71</v>
      </c>
      <c r="LG41">
        <v>103</v>
      </c>
      <c r="LH41">
        <v>0</v>
      </c>
      <c r="LI41">
        <v>0</v>
      </c>
      <c r="LJ41">
        <v>16</v>
      </c>
      <c r="LK41">
        <v>4</v>
      </c>
      <c r="LL41">
        <v>83</v>
      </c>
      <c r="LM41">
        <v>103</v>
      </c>
      <c r="LN41">
        <v>0</v>
      </c>
      <c r="LO41">
        <v>10</v>
      </c>
      <c r="LP41">
        <v>6</v>
      </c>
      <c r="LQ41">
        <v>3</v>
      </c>
      <c r="LR41">
        <v>5</v>
      </c>
      <c r="LS41">
        <v>6</v>
      </c>
      <c r="LT41">
        <v>3</v>
      </c>
      <c r="LU41">
        <v>33</v>
      </c>
      <c r="LV41">
        <v>2</v>
      </c>
      <c r="LW41">
        <v>1</v>
      </c>
      <c r="LX41">
        <v>5</v>
      </c>
      <c r="LY41">
        <v>25</v>
      </c>
      <c r="LZ41">
        <v>33</v>
      </c>
      <c r="MA41">
        <v>0</v>
      </c>
      <c r="MB41">
        <v>2</v>
      </c>
      <c r="MC41">
        <v>14</v>
      </c>
      <c r="MD41">
        <v>16</v>
      </c>
      <c r="ME41">
        <v>1</v>
      </c>
      <c r="MF41">
        <v>33</v>
      </c>
      <c r="MG41">
        <v>0</v>
      </c>
      <c r="MH41">
        <v>1</v>
      </c>
      <c r="MI41">
        <v>10</v>
      </c>
      <c r="MJ41">
        <v>2</v>
      </c>
      <c r="MK41">
        <v>20</v>
      </c>
      <c r="ML41">
        <v>33</v>
      </c>
      <c r="MM41">
        <v>0</v>
      </c>
      <c r="MN41">
        <v>8</v>
      </c>
      <c r="MO41">
        <v>19</v>
      </c>
      <c r="MP41">
        <v>4</v>
      </c>
      <c r="MQ41">
        <v>12</v>
      </c>
      <c r="MR41">
        <v>16</v>
      </c>
      <c r="MS41">
        <v>32</v>
      </c>
      <c r="MT41">
        <v>91</v>
      </c>
      <c r="MU41">
        <v>11</v>
      </c>
      <c r="MV41">
        <v>17</v>
      </c>
      <c r="MW41">
        <v>9</v>
      </c>
      <c r="MX41">
        <v>54</v>
      </c>
      <c r="MY41">
        <v>91</v>
      </c>
      <c r="MZ41">
        <v>1</v>
      </c>
      <c r="NA41">
        <v>13</v>
      </c>
      <c r="NB41">
        <v>49</v>
      </c>
      <c r="NC41">
        <v>28</v>
      </c>
      <c r="ND41">
        <v>0</v>
      </c>
      <c r="NE41">
        <v>91</v>
      </c>
      <c r="NF41">
        <v>0</v>
      </c>
      <c r="NG41">
        <v>14</v>
      </c>
      <c r="NH41">
        <v>46</v>
      </c>
      <c r="NI41">
        <v>11</v>
      </c>
      <c r="NJ41">
        <v>20</v>
      </c>
      <c r="NK41">
        <v>91</v>
      </c>
      <c r="NL41">
        <v>0</v>
      </c>
      <c r="NM41">
        <v>3</v>
      </c>
      <c r="NN41">
        <v>18</v>
      </c>
      <c r="NO41">
        <v>2</v>
      </c>
      <c r="NP41">
        <v>6</v>
      </c>
      <c r="NQ41">
        <v>10</v>
      </c>
      <c r="NR41">
        <v>34</v>
      </c>
      <c r="NS41">
        <v>73</v>
      </c>
      <c r="NT41">
        <v>4</v>
      </c>
      <c r="NU41">
        <v>18</v>
      </c>
      <c r="NV41">
        <v>4</v>
      </c>
      <c r="NW41">
        <v>47</v>
      </c>
      <c r="NX41">
        <v>73</v>
      </c>
      <c r="NY41">
        <v>3</v>
      </c>
      <c r="NZ41">
        <v>16</v>
      </c>
      <c r="OA41">
        <v>29</v>
      </c>
      <c r="OB41">
        <v>25</v>
      </c>
      <c r="OC41">
        <v>0</v>
      </c>
      <c r="OD41">
        <v>73</v>
      </c>
      <c r="OE41">
        <v>0</v>
      </c>
      <c r="OF41">
        <v>15</v>
      </c>
      <c r="OG41">
        <v>35</v>
      </c>
      <c r="OH41">
        <v>3</v>
      </c>
      <c r="OI41">
        <v>20</v>
      </c>
      <c r="OJ41">
        <v>73</v>
      </c>
      <c r="OK41">
        <v>0</v>
      </c>
      <c r="OL41">
        <v>3</v>
      </c>
      <c r="OM41">
        <v>2</v>
      </c>
      <c r="ON41">
        <v>0</v>
      </c>
      <c r="OO41">
        <v>3</v>
      </c>
      <c r="OP41">
        <v>1</v>
      </c>
      <c r="OQ41">
        <v>16</v>
      </c>
      <c r="OR41">
        <v>25</v>
      </c>
      <c r="OS41">
        <v>1</v>
      </c>
      <c r="OT41">
        <v>4</v>
      </c>
      <c r="OU41">
        <v>13</v>
      </c>
      <c r="OV41">
        <v>7</v>
      </c>
      <c r="OW41">
        <v>25</v>
      </c>
      <c r="OX41">
        <v>2</v>
      </c>
      <c r="OY41">
        <v>7</v>
      </c>
      <c r="OZ41">
        <v>7</v>
      </c>
      <c r="PA41">
        <v>9</v>
      </c>
      <c r="PB41">
        <v>0</v>
      </c>
      <c r="PC41">
        <v>25</v>
      </c>
      <c r="PD41">
        <v>0</v>
      </c>
      <c r="PE41">
        <v>9</v>
      </c>
      <c r="PF41">
        <v>7</v>
      </c>
      <c r="PG41">
        <v>2</v>
      </c>
      <c r="PH41">
        <v>7</v>
      </c>
      <c r="PI41">
        <v>25</v>
      </c>
      <c r="PJ41">
        <v>0</v>
      </c>
      <c r="PK41">
        <v>16</v>
      </c>
      <c r="PL41">
        <v>3</v>
      </c>
      <c r="PM41">
        <v>1</v>
      </c>
      <c r="PN41">
        <v>15</v>
      </c>
      <c r="PO41">
        <v>0</v>
      </c>
      <c r="PP41">
        <v>7</v>
      </c>
      <c r="PQ41">
        <v>42</v>
      </c>
      <c r="PR41">
        <v>1</v>
      </c>
      <c r="PS41">
        <v>5</v>
      </c>
      <c r="PT41">
        <v>7</v>
      </c>
      <c r="PU41">
        <v>29</v>
      </c>
      <c r="PV41">
        <v>42</v>
      </c>
      <c r="PW41">
        <v>2</v>
      </c>
      <c r="PX41">
        <v>4</v>
      </c>
      <c r="PY41">
        <v>6</v>
      </c>
      <c r="PZ41">
        <v>30</v>
      </c>
      <c r="QA41">
        <v>0</v>
      </c>
      <c r="QB41">
        <v>42</v>
      </c>
      <c r="QC41">
        <v>0</v>
      </c>
      <c r="QD41">
        <v>8</v>
      </c>
      <c r="QE41">
        <v>6</v>
      </c>
      <c r="QF41">
        <v>5</v>
      </c>
      <c r="QG41">
        <v>23</v>
      </c>
      <c r="QH41">
        <v>42</v>
      </c>
      <c r="QI41">
        <v>4</v>
      </c>
      <c r="QJ41">
        <v>70</v>
      </c>
      <c r="QK41">
        <v>94</v>
      </c>
      <c r="QL41">
        <v>19</v>
      </c>
      <c r="QM41">
        <v>45</v>
      </c>
      <c r="QN41">
        <v>42</v>
      </c>
      <c r="QO41">
        <v>93</v>
      </c>
      <c r="QP41">
        <v>367</v>
      </c>
      <c r="QQ41">
        <v>19</v>
      </c>
      <c r="QR41">
        <v>46</v>
      </c>
      <c r="QS41">
        <v>42</v>
      </c>
      <c r="QT41">
        <v>260</v>
      </c>
      <c r="QU41">
        <v>367</v>
      </c>
      <c r="QV41">
        <v>8</v>
      </c>
      <c r="QW41">
        <v>43</v>
      </c>
      <c r="QX41">
        <v>114</v>
      </c>
      <c r="QY41">
        <v>130</v>
      </c>
      <c r="QZ41">
        <v>72</v>
      </c>
      <c r="RA41">
        <v>367</v>
      </c>
      <c r="RB41">
        <v>0</v>
      </c>
      <c r="RC41">
        <v>47</v>
      </c>
      <c r="RD41">
        <v>120</v>
      </c>
      <c r="RE41">
        <v>27</v>
      </c>
      <c r="RF41">
        <v>173</v>
      </c>
      <c r="RG41">
        <v>367</v>
      </c>
      <c r="RH41">
        <v>4951.6369999999997</v>
      </c>
      <c r="RJ41">
        <v>0</v>
      </c>
      <c r="RN41">
        <v>0</v>
      </c>
      <c r="RO41">
        <v>0</v>
      </c>
      <c r="RP41">
        <v>0</v>
      </c>
      <c r="RQ41">
        <v>0</v>
      </c>
      <c r="RR41">
        <v>112.3</v>
      </c>
      <c r="RS41">
        <v>0</v>
      </c>
      <c r="RT41">
        <v>112.3</v>
      </c>
      <c r="RU41">
        <v>73.150000000000006</v>
      </c>
      <c r="RV41">
        <v>65</v>
      </c>
      <c r="RW41">
        <v>0</v>
      </c>
      <c r="RX41">
        <v>65</v>
      </c>
      <c r="RY41">
        <v>4</v>
      </c>
      <c r="RZ41">
        <v>849</v>
      </c>
      <c r="SA41">
        <v>1138</v>
      </c>
      <c r="SB41">
        <v>1991</v>
      </c>
      <c r="SC41">
        <v>27899616</v>
      </c>
      <c r="SD41">
        <v>0</v>
      </c>
      <c r="SE41">
        <v>0</v>
      </c>
      <c r="SF41">
        <v>2239</v>
      </c>
      <c r="SG41">
        <v>2239</v>
      </c>
      <c r="SH41">
        <v>0</v>
      </c>
      <c r="SI41">
        <v>0.2571</v>
      </c>
      <c r="SJ41">
        <v>0</v>
      </c>
      <c r="SK41">
        <v>0</v>
      </c>
      <c r="SL41">
        <v>0.999</v>
      </c>
      <c r="SM41">
        <v>0</v>
      </c>
      <c r="SN41">
        <v>0</v>
      </c>
      <c r="SQ41">
        <f xml:space="preserve"> 0.001</f>
        <v>1E-3</v>
      </c>
      <c r="SR41">
        <v>1</v>
      </c>
      <c r="SS41">
        <v>0</v>
      </c>
      <c r="ST41">
        <v>0</v>
      </c>
      <c r="SU41">
        <v>0.8</v>
      </c>
      <c r="SV41">
        <v>0.99199999999999999</v>
      </c>
      <c r="SW41">
        <v>0</v>
      </c>
      <c r="SX41">
        <v>100</v>
      </c>
      <c r="SY41">
        <v>0</v>
      </c>
      <c r="SZ41">
        <v>0</v>
      </c>
      <c r="TA41">
        <v>0</v>
      </c>
      <c r="TB41">
        <v>0</v>
      </c>
      <c r="TC41">
        <v>0</v>
      </c>
      <c r="TF41">
        <v>0</v>
      </c>
      <c r="TG41">
        <v>0</v>
      </c>
      <c r="TH41">
        <v>0</v>
      </c>
      <c r="TI41">
        <v>0</v>
      </c>
      <c r="TJ41">
        <v>0</v>
      </c>
      <c r="TK41">
        <v>0</v>
      </c>
      <c r="TL41">
        <v>0</v>
      </c>
      <c r="TN41">
        <v>283406.17</v>
      </c>
      <c r="TQ41">
        <v>1399</v>
      </c>
      <c r="TR41">
        <v>83</v>
      </c>
      <c r="TS41">
        <v>0</v>
      </c>
      <c r="TT41">
        <v>0</v>
      </c>
      <c r="TU41">
        <v>1770</v>
      </c>
      <c r="TX41">
        <v>0.26520056702725497</v>
      </c>
      <c r="TY41">
        <v>0.205463316085502</v>
      </c>
      <c r="TZ41">
        <v>1475.2083433463199</v>
      </c>
      <c r="UA41">
        <v>6.6816438264651197</v>
      </c>
      <c r="UB41">
        <v>45.926776223095601</v>
      </c>
      <c r="UC41">
        <v>4814940.6855105599</v>
      </c>
      <c r="UF41">
        <v>0</v>
      </c>
      <c r="UG41">
        <v>0</v>
      </c>
      <c r="UH41">
        <v>0</v>
      </c>
      <c r="UI41">
        <v>0</v>
      </c>
      <c r="UJ41">
        <v>0</v>
      </c>
      <c r="UK41">
        <v>0</v>
      </c>
      <c r="UL41">
        <v>0</v>
      </c>
      <c r="UM41">
        <v>0</v>
      </c>
      <c r="UN41">
        <v>0</v>
      </c>
      <c r="UO41">
        <v>0</v>
      </c>
      <c r="UP41">
        <v>0</v>
      </c>
      <c r="UQ41">
        <v>0</v>
      </c>
      <c r="UR41">
        <v>5.4169999999999998</v>
      </c>
      <c r="US41">
        <v>0</v>
      </c>
      <c r="UT41">
        <v>10.888</v>
      </c>
      <c r="UU41">
        <v>0</v>
      </c>
      <c r="UV41">
        <v>0.67400000000000004</v>
      </c>
      <c r="UW41">
        <v>3.1E-2</v>
      </c>
      <c r="UX41">
        <v>0</v>
      </c>
      <c r="UY41">
        <v>1.282</v>
      </c>
      <c r="UZ41">
        <v>16.978999999999999</v>
      </c>
      <c r="VA41">
        <v>1.3129999999999999</v>
      </c>
      <c r="VB41">
        <v>0</v>
      </c>
      <c r="VC41">
        <v>0</v>
      </c>
      <c r="VD41">
        <v>0</v>
      </c>
      <c r="VE41">
        <v>0</v>
      </c>
      <c r="VF41">
        <v>0</v>
      </c>
      <c r="VG41">
        <v>0</v>
      </c>
      <c r="VH41">
        <v>0.66500000000000004</v>
      </c>
      <c r="VI41">
        <v>0</v>
      </c>
      <c r="VJ41">
        <v>0.66500000000000004</v>
      </c>
      <c r="VK41">
        <v>0</v>
      </c>
    </row>
    <row r="42" spans="1:583">
      <c r="A42" t="str">
        <v>SVT12</v>
      </c>
      <c r="B42" s="1" t="s">
        <v>16</v>
      </c>
      <c r="C42" s="1" t="s">
        <v>1</v>
      </c>
      <c r="D42" s="1">
        <v>1.1050631792878001</v>
      </c>
      <c r="E42">
        <v>5.3</v>
      </c>
      <c r="F42">
        <v>0</v>
      </c>
      <c r="G42">
        <v>3.4</v>
      </c>
      <c r="H42">
        <v>0</v>
      </c>
      <c r="I42">
        <v>0</v>
      </c>
      <c r="J42">
        <v>1.29645831</v>
      </c>
      <c r="K42">
        <v>39.203541690000002</v>
      </c>
      <c r="L42">
        <v>39.900100989999999</v>
      </c>
      <c r="M42">
        <v>26.994236219373398</v>
      </c>
      <c r="N42">
        <v>22.505525863090799</v>
      </c>
      <c r="O42">
        <v>0</v>
      </c>
      <c r="P42">
        <v>5.7</v>
      </c>
      <c r="Q42">
        <v>0</v>
      </c>
      <c r="R42">
        <v>0</v>
      </c>
      <c r="S42">
        <v>0.21070243999999999</v>
      </c>
      <c r="T42">
        <v>62.489297559999997</v>
      </c>
      <c r="U42">
        <v>0</v>
      </c>
      <c r="V42">
        <v>90.934863802643306</v>
      </c>
      <c r="W42">
        <v>3.5344155503473897E-2</v>
      </c>
      <c r="X42">
        <v>0</v>
      </c>
      <c r="Y42">
        <v>2.65086174523678E-4</v>
      </c>
      <c r="Z42">
        <v>0</v>
      </c>
      <c r="AA42">
        <v>0</v>
      </c>
      <c r="AB42">
        <v>0</v>
      </c>
      <c r="AC42">
        <v>13.966826012351101</v>
      </c>
      <c r="AD42">
        <v>0</v>
      </c>
      <c r="AE42">
        <v>0</v>
      </c>
      <c r="AF42">
        <v>-6.3582212424126299</v>
      </c>
      <c r="AG42">
        <v>-12.3826487761817</v>
      </c>
      <c r="AH42">
        <v>-2.65086174523678E-4</v>
      </c>
      <c r="AI42">
        <v>0</v>
      </c>
      <c r="AJ42">
        <v>0</v>
      </c>
      <c r="AK42">
        <v>2.2537410000000001E-2</v>
      </c>
      <c r="AL42">
        <v>24.3106365776489</v>
      </c>
      <c r="AM42">
        <v>0</v>
      </c>
      <c r="AN42">
        <v>19.303112249820799</v>
      </c>
      <c r="AO42">
        <v>0</v>
      </c>
      <c r="AP42">
        <v>-1.58783702</v>
      </c>
      <c r="AQ42">
        <v>0</v>
      </c>
      <c r="AR42">
        <v>0</v>
      </c>
      <c r="AS42">
        <v>0</v>
      </c>
      <c r="AT42">
        <v>0</v>
      </c>
      <c r="AU42">
        <v>14.58783702</v>
      </c>
      <c r="AV42">
        <v>0</v>
      </c>
      <c r="AW42">
        <v>0</v>
      </c>
      <c r="AX42">
        <v>21.482648776181598</v>
      </c>
      <c r="AY42">
        <v>-13.9704857961817</v>
      </c>
      <c r="AZ42">
        <v>9.1</v>
      </c>
      <c r="BA42">
        <v>0</v>
      </c>
      <c r="BB42">
        <v>0</v>
      </c>
      <c r="BC42">
        <v>1.5296981599999999</v>
      </c>
      <c r="BD42">
        <v>154.55813885999899</v>
      </c>
      <c r="BE42">
        <v>39.900100989999999</v>
      </c>
      <c r="BF42">
        <v>137.232212271837</v>
      </c>
      <c r="BG42">
        <v>0.17778169038861399</v>
      </c>
      <c r="BH42">
        <v>0</v>
      </c>
      <c r="BI42">
        <v>4.2543055909190004</v>
      </c>
      <c r="BJ42">
        <v>0</v>
      </c>
      <c r="BK42">
        <v>16.533000000000001</v>
      </c>
      <c r="BL42">
        <v>1.71960373</v>
      </c>
      <c r="BM42">
        <v>0</v>
      </c>
      <c r="BN42">
        <v>8.0672022659580005</v>
      </c>
      <c r="BO42">
        <v>1.1083703439999999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4.2543055909190004</v>
      </c>
      <c r="CD42">
        <v>8.0672022659580005</v>
      </c>
      <c r="CE42">
        <v>17.641370343999998</v>
      </c>
      <c r="CF42">
        <v>1.71960373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19.024000000000001</v>
      </c>
      <c r="CP42">
        <v>1.214</v>
      </c>
      <c r="CQ42">
        <v>2329.9659999999999</v>
      </c>
      <c r="CR42">
        <v>1226.4839999999999</v>
      </c>
      <c r="CS42">
        <v>3556.45</v>
      </c>
      <c r="CT42">
        <v>43.578000000000003</v>
      </c>
      <c r="CU42">
        <v>159.59200000000001</v>
      </c>
      <c r="CV42">
        <v>203.17</v>
      </c>
      <c r="CW42">
        <v>172.346</v>
      </c>
      <c r="CX42">
        <v>3931.9659999999999</v>
      </c>
      <c r="CY42">
        <v>8644.82600000001</v>
      </c>
      <c r="CZ42">
        <v>50.576000000000001</v>
      </c>
      <c r="DA42">
        <v>98795.989999999496</v>
      </c>
      <c r="DB42">
        <v>3321</v>
      </c>
      <c r="DC42">
        <v>40105</v>
      </c>
      <c r="DD42">
        <v>570</v>
      </c>
      <c r="DE42">
        <v>28</v>
      </c>
      <c r="DF42">
        <v>2572</v>
      </c>
      <c r="DG42">
        <v>710</v>
      </c>
      <c r="DH42">
        <v>312</v>
      </c>
      <c r="DI42">
        <v>5737</v>
      </c>
      <c r="DJ42">
        <v>33332</v>
      </c>
      <c r="DK42">
        <v>799303.61284510104</v>
      </c>
      <c r="DL42">
        <v>29.6</v>
      </c>
      <c r="DM42">
        <v>12.8</v>
      </c>
      <c r="DN42">
        <v>24327.305694266899</v>
      </c>
      <c r="DO42">
        <v>16338.1289963831</v>
      </c>
      <c r="DP42">
        <v>12152.147328356001</v>
      </c>
      <c r="DQ42">
        <v>2203.6029923999999</v>
      </c>
      <c r="DR42">
        <v>169.1818864</v>
      </c>
      <c r="DS42">
        <v>55190.366897806001</v>
      </c>
      <c r="DT42">
        <v>37000</v>
      </c>
      <c r="DU42">
        <v>17.806476381615699</v>
      </c>
      <c r="DV42">
        <v>158.98469999032901</v>
      </c>
      <c r="DW42">
        <v>1159.1752523590601</v>
      </c>
      <c r="DX42">
        <v>95.433620731489199</v>
      </c>
      <c r="DY42">
        <v>13.5379754600013</v>
      </c>
      <c r="DZ42">
        <v>865.91507275918605</v>
      </c>
      <c r="EA42">
        <v>35.9393787996448</v>
      </c>
      <c r="EB42">
        <v>2346.7924764813201</v>
      </c>
      <c r="EC42">
        <v>0</v>
      </c>
      <c r="ED42">
        <v>14.9342688930956</v>
      </c>
      <c r="EE42">
        <v>13.5379754600013</v>
      </c>
      <c r="EF42">
        <v>2318.3202321282301</v>
      </c>
      <c r="EG42">
        <v>2346.7924764813201</v>
      </c>
      <c r="EH42">
        <v>0</v>
      </c>
      <c r="EI42">
        <v>53.787651379198103</v>
      </c>
      <c r="EJ42">
        <v>153.84410575122499</v>
      </c>
      <c r="EK42">
        <v>1079.5885880772601</v>
      </c>
      <c r="EL42">
        <v>1059.57213127364</v>
      </c>
      <c r="EM42">
        <v>2346.7924764813201</v>
      </c>
      <c r="EN42">
        <v>0</v>
      </c>
      <c r="EO42">
        <v>0</v>
      </c>
      <c r="EP42">
        <v>324.05795124747601</v>
      </c>
      <c r="EQ42">
        <v>274.77880078989199</v>
      </c>
      <c r="ER42">
        <v>1747.95572444396</v>
      </c>
      <c r="ES42">
        <v>2346.7924764813201</v>
      </c>
      <c r="ET42">
        <v>0</v>
      </c>
      <c r="EU42">
        <v>69.268295963504599</v>
      </c>
      <c r="EV42">
        <v>637.86326528356005</v>
      </c>
      <c r="EW42">
        <v>120.74902775759</v>
      </c>
      <c r="EX42">
        <v>0</v>
      </c>
      <c r="EY42">
        <v>1451.59879472687</v>
      </c>
      <c r="EZ42">
        <v>42.192345043501902</v>
      </c>
      <c r="FA42">
        <v>2321.6717287750198</v>
      </c>
      <c r="FB42">
        <v>0</v>
      </c>
      <c r="FC42">
        <v>0</v>
      </c>
      <c r="FD42">
        <v>41.888802992829199</v>
      </c>
      <c r="FE42">
        <v>2279.7829257822</v>
      </c>
      <c r="FF42">
        <v>2321.6717287750198</v>
      </c>
      <c r="FG42">
        <v>0</v>
      </c>
      <c r="FH42">
        <v>42.617303914443603</v>
      </c>
      <c r="FI42">
        <v>597.73500618463299</v>
      </c>
      <c r="FJ42">
        <v>1491.30209495485</v>
      </c>
      <c r="FK42">
        <v>190.01732372109501</v>
      </c>
      <c r="FL42">
        <v>2321.6717287750198</v>
      </c>
      <c r="FM42">
        <v>0</v>
      </c>
      <c r="FN42">
        <v>0</v>
      </c>
      <c r="FO42">
        <v>477.89660457906001</v>
      </c>
      <c r="FP42">
        <v>500.72296678964602</v>
      </c>
      <c r="FQ42">
        <v>1343.05215740632</v>
      </c>
      <c r="FR42">
        <v>2321.6717287750198</v>
      </c>
      <c r="FS42">
        <v>0</v>
      </c>
      <c r="FT42">
        <v>677.32457167711095</v>
      </c>
      <c r="FU42">
        <v>3438.9913185918499</v>
      </c>
      <c r="FV42">
        <v>418.44969871279</v>
      </c>
      <c r="FW42">
        <v>92.337491814627896</v>
      </c>
      <c r="FX42">
        <v>5021.1316741419896</v>
      </c>
      <c r="FY42">
        <v>1252.0887465967601</v>
      </c>
      <c r="FZ42">
        <v>10900.3235015351</v>
      </c>
      <c r="GA42">
        <v>0</v>
      </c>
      <c r="GB42">
        <v>341.15982241360302</v>
      </c>
      <c r="GC42">
        <v>566.10592450453998</v>
      </c>
      <c r="GD42">
        <v>9993.0577546169698</v>
      </c>
      <c r="GE42">
        <v>10900.3235015351</v>
      </c>
      <c r="GF42">
        <v>0</v>
      </c>
      <c r="GG42">
        <v>467.24865648221697</v>
      </c>
      <c r="GH42">
        <v>3529.1899796999501</v>
      </c>
      <c r="GI42">
        <v>6869.0382379357397</v>
      </c>
      <c r="GJ42">
        <v>34.846627417223097</v>
      </c>
      <c r="GK42">
        <v>10900.3235015351</v>
      </c>
      <c r="GL42">
        <v>0</v>
      </c>
      <c r="GM42">
        <v>0</v>
      </c>
      <c r="GN42">
        <v>5309.02374217334</v>
      </c>
      <c r="GO42">
        <v>1758.4812663949799</v>
      </c>
      <c r="GP42">
        <v>3832.81849296681</v>
      </c>
      <c r="GQ42">
        <v>10900.3235015351</v>
      </c>
      <c r="GR42">
        <v>0</v>
      </c>
      <c r="GS42">
        <v>3564.91554715859</v>
      </c>
      <c r="GT42">
        <v>13292.327132554999</v>
      </c>
      <c r="GU42">
        <v>765.630775520763</v>
      </c>
      <c r="GV42">
        <v>3870.2195283204801</v>
      </c>
      <c r="GW42">
        <v>8927.6261535101094</v>
      </c>
      <c r="GX42">
        <v>10678.5124061727</v>
      </c>
      <c r="GY42">
        <v>41099.231543237598</v>
      </c>
      <c r="GZ42">
        <v>0</v>
      </c>
      <c r="HA42">
        <v>2006.08179295693</v>
      </c>
      <c r="HB42">
        <v>5146.0545472965196</v>
      </c>
      <c r="HC42">
        <v>33947.095202984201</v>
      </c>
      <c r="HD42">
        <v>41099.231543237598</v>
      </c>
      <c r="HE42">
        <v>0</v>
      </c>
      <c r="HF42">
        <v>5710.5512947147499</v>
      </c>
      <c r="HG42">
        <v>20162.608806856399</v>
      </c>
      <c r="HH42">
        <v>15226.0714416665</v>
      </c>
      <c r="HI42">
        <v>0</v>
      </c>
      <c r="HJ42">
        <v>41099.231543237598</v>
      </c>
      <c r="HK42">
        <v>0</v>
      </c>
      <c r="HL42">
        <v>2186.2122487227002</v>
      </c>
      <c r="HM42">
        <v>27672.312966800499</v>
      </c>
      <c r="HN42">
        <v>5113.4014439181301</v>
      </c>
      <c r="HO42">
        <v>6127.3048837963797</v>
      </c>
      <c r="HP42">
        <v>41099.2315432377</v>
      </c>
      <c r="HQ42">
        <v>0</v>
      </c>
      <c r="HR42">
        <v>7730.9177686309804</v>
      </c>
      <c r="HS42">
        <v>13009.092650979899</v>
      </c>
      <c r="HT42">
        <v>2754.6547398357302</v>
      </c>
      <c r="HU42">
        <v>10013.866359576899</v>
      </c>
      <c r="HV42">
        <v>1536.45276964404</v>
      </c>
      <c r="HW42">
        <v>15435.997139897299</v>
      </c>
      <c r="HX42">
        <v>50480.981428564803</v>
      </c>
      <c r="HY42">
        <v>0</v>
      </c>
      <c r="HZ42">
        <v>2808.77543429347</v>
      </c>
      <c r="IA42">
        <v>16848.976239181498</v>
      </c>
      <c r="IB42">
        <v>30823.22975509</v>
      </c>
      <c r="IC42">
        <v>50480.981428564897</v>
      </c>
      <c r="ID42">
        <v>0</v>
      </c>
      <c r="IE42">
        <v>4440.7894840489098</v>
      </c>
      <c r="IF42">
        <v>25525.5192179736</v>
      </c>
      <c r="IG42">
        <v>20514.672726542402</v>
      </c>
      <c r="IH42">
        <v>0</v>
      </c>
      <c r="II42">
        <v>50480.981428564897</v>
      </c>
      <c r="IJ42">
        <v>0</v>
      </c>
      <c r="IK42">
        <v>4439.8183284578299</v>
      </c>
      <c r="IL42">
        <v>33993.4651224513</v>
      </c>
      <c r="IM42">
        <v>5673.5624633875595</v>
      </c>
      <c r="IN42">
        <v>6374.1355142682196</v>
      </c>
      <c r="IO42">
        <v>50480.981428564897</v>
      </c>
      <c r="IP42">
        <v>0</v>
      </c>
      <c r="IQ42">
        <v>209433.702668571</v>
      </c>
      <c r="IR42">
        <v>22979.7248438715</v>
      </c>
      <c r="IS42">
        <v>20703.187410267801</v>
      </c>
      <c r="IT42">
        <v>174781.61584009399</v>
      </c>
      <c r="IU42">
        <v>18856.2291255083</v>
      </c>
      <c r="IV42">
        <v>45951.475658086798</v>
      </c>
      <c r="IW42">
        <v>492705.93554639898</v>
      </c>
      <c r="IX42">
        <v>0</v>
      </c>
      <c r="IY42">
        <v>142096.805234725</v>
      </c>
      <c r="IZ42">
        <v>50982.029583619602</v>
      </c>
      <c r="JA42">
        <v>299627.100728055</v>
      </c>
      <c r="JB42">
        <v>492705.93554639898</v>
      </c>
      <c r="JC42">
        <v>0</v>
      </c>
      <c r="JD42">
        <v>99999.418190030396</v>
      </c>
      <c r="JE42">
        <v>259112.20111833999</v>
      </c>
      <c r="JF42">
        <v>133594.31623802899</v>
      </c>
      <c r="JG42">
        <v>0</v>
      </c>
      <c r="JH42">
        <v>492705.93554639898</v>
      </c>
      <c r="JI42">
        <v>0</v>
      </c>
      <c r="JJ42">
        <v>260946.16423213601</v>
      </c>
      <c r="JK42">
        <v>194046.71551079501</v>
      </c>
      <c r="JL42">
        <v>31968.081197950902</v>
      </c>
      <c r="JM42">
        <v>5744.97460551731</v>
      </c>
      <c r="JN42">
        <v>492705.93554639898</v>
      </c>
      <c r="JO42">
        <v>17.806476381615699</v>
      </c>
      <c r="JP42">
        <v>221635.113551991</v>
      </c>
      <c r="JQ42">
        <v>54517.174463640797</v>
      </c>
      <c r="JR42">
        <v>24858.105272826098</v>
      </c>
      <c r="JS42">
        <v>188771.577195266</v>
      </c>
      <c r="JT42">
        <v>36658.953590290403</v>
      </c>
      <c r="JU42">
        <v>73396.205674596698</v>
      </c>
      <c r="JV42">
        <v>599854.93622499297</v>
      </c>
      <c r="JW42">
        <v>0</v>
      </c>
      <c r="JX42">
        <v>147267.756553282</v>
      </c>
      <c r="JY42">
        <v>73598.593073054901</v>
      </c>
      <c r="JZ42">
        <v>378988.58659865602</v>
      </c>
      <c r="KA42">
        <v>599854.93622499297</v>
      </c>
      <c r="KB42">
        <v>0</v>
      </c>
      <c r="KC42">
        <v>110714.412580569</v>
      </c>
      <c r="KD42">
        <v>309081.09823480499</v>
      </c>
      <c r="KE42">
        <v>178774.989327205</v>
      </c>
      <c r="KF42">
        <v>1284.4360824119501</v>
      </c>
      <c r="KG42">
        <v>599854.93622499297</v>
      </c>
      <c r="KH42">
        <v>0</v>
      </c>
      <c r="KI42">
        <v>267572.19480931602</v>
      </c>
      <c r="KJ42">
        <v>261823.471898046</v>
      </c>
      <c r="KK42">
        <v>45289.028139231101</v>
      </c>
      <c r="KL42">
        <v>25170.2413783989</v>
      </c>
      <c r="KM42">
        <v>599854.93622499297</v>
      </c>
      <c r="KN42">
        <v>78421</v>
      </c>
      <c r="KO42">
        <v>8</v>
      </c>
      <c r="KP42">
        <v>30</v>
      </c>
      <c r="KQ42">
        <v>287</v>
      </c>
      <c r="KR42">
        <v>14</v>
      </c>
      <c r="KS42">
        <v>1</v>
      </c>
      <c r="KT42">
        <v>121</v>
      </c>
      <c r="KU42">
        <v>1</v>
      </c>
      <c r="KV42">
        <v>462</v>
      </c>
      <c r="KW42">
        <v>0</v>
      </c>
      <c r="KX42">
        <v>1</v>
      </c>
      <c r="KY42">
        <v>1</v>
      </c>
      <c r="KZ42">
        <v>460</v>
      </c>
      <c r="LA42">
        <v>462</v>
      </c>
      <c r="LB42">
        <v>0</v>
      </c>
      <c r="LC42">
        <v>4</v>
      </c>
      <c r="LD42">
        <v>22</v>
      </c>
      <c r="LE42">
        <v>131</v>
      </c>
      <c r="LF42">
        <v>305</v>
      </c>
      <c r="LG42">
        <v>462</v>
      </c>
      <c r="LH42">
        <v>0</v>
      </c>
      <c r="LI42">
        <v>0</v>
      </c>
      <c r="LJ42">
        <v>41</v>
      </c>
      <c r="LK42">
        <v>30</v>
      </c>
      <c r="LL42">
        <v>391</v>
      </c>
      <c r="LM42">
        <v>462</v>
      </c>
      <c r="LN42">
        <v>0</v>
      </c>
      <c r="LO42">
        <v>3</v>
      </c>
      <c r="LP42">
        <v>32</v>
      </c>
      <c r="LQ42">
        <v>5</v>
      </c>
      <c r="LR42">
        <v>0</v>
      </c>
      <c r="LS42">
        <v>67</v>
      </c>
      <c r="LT42">
        <v>2</v>
      </c>
      <c r="LU42">
        <v>109</v>
      </c>
      <c r="LV42">
        <v>0</v>
      </c>
      <c r="LW42">
        <v>0</v>
      </c>
      <c r="LX42">
        <v>2</v>
      </c>
      <c r="LY42">
        <v>107</v>
      </c>
      <c r="LZ42">
        <v>109</v>
      </c>
      <c r="MA42">
        <v>0</v>
      </c>
      <c r="MB42">
        <v>2</v>
      </c>
      <c r="MC42">
        <v>27</v>
      </c>
      <c r="MD42">
        <v>70</v>
      </c>
      <c r="ME42">
        <v>10</v>
      </c>
      <c r="MF42">
        <v>109</v>
      </c>
      <c r="MG42">
        <v>0</v>
      </c>
      <c r="MH42">
        <v>0</v>
      </c>
      <c r="MI42">
        <v>23</v>
      </c>
      <c r="MJ42">
        <v>23</v>
      </c>
      <c r="MK42">
        <v>63</v>
      </c>
      <c r="ML42">
        <v>109</v>
      </c>
      <c r="MM42">
        <v>0</v>
      </c>
      <c r="MN42">
        <v>9</v>
      </c>
      <c r="MO42">
        <v>60</v>
      </c>
      <c r="MP42">
        <v>7</v>
      </c>
      <c r="MQ42">
        <v>1</v>
      </c>
      <c r="MR42">
        <v>94</v>
      </c>
      <c r="MS42">
        <v>14</v>
      </c>
      <c r="MT42">
        <v>185</v>
      </c>
      <c r="MU42">
        <v>0</v>
      </c>
      <c r="MV42">
        <v>3</v>
      </c>
      <c r="MW42">
        <v>8</v>
      </c>
      <c r="MX42">
        <v>174</v>
      </c>
      <c r="MY42">
        <v>185</v>
      </c>
      <c r="MZ42">
        <v>0</v>
      </c>
      <c r="NA42">
        <v>8</v>
      </c>
      <c r="NB42">
        <v>59</v>
      </c>
      <c r="NC42">
        <v>117</v>
      </c>
      <c r="ND42">
        <v>1</v>
      </c>
      <c r="NE42">
        <v>185</v>
      </c>
      <c r="NF42">
        <v>0</v>
      </c>
      <c r="NG42">
        <v>0</v>
      </c>
      <c r="NH42">
        <v>82</v>
      </c>
      <c r="NI42">
        <v>31</v>
      </c>
      <c r="NJ42">
        <v>72</v>
      </c>
      <c r="NK42">
        <v>185</v>
      </c>
      <c r="NL42">
        <v>0</v>
      </c>
      <c r="NM42">
        <v>16</v>
      </c>
      <c r="NN42">
        <v>49</v>
      </c>
      <c r="NO42">
        <v>4</v>
      </c>
      <c r="NP42">
        <v>10</v>
      </c>
      <c r="NQ42">
        <v>34</v>
      </c>
      <c r="NR42">
        <v>35</v>
      </c>
      <c r="NS42">
        <v>148</v>
      </c>
      <c r="NT42">
        <v>0</v>
      </c>
      <c r="NU42">
        <v>7</v>
      </c>
      <c r="NV42">
        <v>14</v>
      </c>
      <c r="NW42">
        <v>127</v>
      </c>
      <c r="NX42">
        <v>148</v>
      </c>
      <c r="NY42">
        <v>0</v>
      </c>
      <c r="NZ42">
        <v>20</v>
      </c>
      <c r="OA42">
        <v>73</v>
      </c>
      <c r="OB42">
        <v>55</v>
      </c>
      <c r="OC42">
        <v>0</v>
      </c>
      <c r="OD42">
        <v>148</v>
      </c>
      <c r="OE42">
        <v>0</v>
      </c>
      <c r="OF42">
        <v>6</v>
      </c>
      <c r="OG42">
        <v>100</v>
      </c>
      <c r="OH42">
        <v>18</v>
      </c>
      <c r="OI42">
        <v>24</v>
      </c>
      <c r="OJ42">
        <v>148</v>
      </c>
      <c r="OK42">
        <v>0</v>
      </c>
      <c r="OL42">
        <v>9</v>
      </c>
      <c r="OM42">
        <v>13</v>
      </c>
      <c r="ON42">
        <v>2</v>
      </c>
      <c r="OO42">
        <v>12</v>
      </c>
      <c r="OP42">
        <v>2</v>
      </c>
      <c r="OQ42">
        <v>16</v>
      </c>
      <c r="OR42">
        <v>54</v>
      </c>
      <c r="OS42">
        <v>0</v>
      </c>
      <c r="OT42">
        <v>3</v>
      </c>
      <c r="OU42">
        <v>18</v>
      </c>
      <c r="OV42">
        <v>33</v>
      </c>
      <c r="OW42">
        <v>54</v>
      </c>
      <c r="OX42">
        <v>0</v>
      </c>
      <c r="OY42">
        <v>5</v>
      </c>
      <c r="OZ42">
        <v>27</v>
      </c>
      <c r="PA42">
        <v>22</v>
      </c>
      <c r="PB42">
        <v>0</v>
      </c>
      <c r="PC42">
        <v>54</v>
      </c>
      <c r="PD42">
        <v>0</v>
      </c>
      <c r="PE42">
        <v>5</v>
      </c>
      <c r="PF42">
        <v>37</v>
      </c>
      <c r="PG42">
        <v>6</v>
      </c>
      <c r="PH42">
        <v>6</v>
      </c>
      <c r="PI42">
        <v>54</v>
      </c>
      <c r="PJ42">
        <v>0</v>
      </c>
      <c r="PK42">
        <v>15</v>
      </c>
      <c r="PL42">
        <v>8</v>
      </c>
      <c r="PM42">
        <v>1</v>
      </c>
      <c r="PN42">
        <v>25</v>
      </c>
      <c r="PO42">
        <v>1</v>
      </c>
      <c r="PP42">
        <v>15</v>
      </c>
      <c r="PQ42">
        <v>65</v>
      </c>
      <c r="PR42">
        <v>0</v>
      </c>
      <c r="PS42">
        <v>13</v>
      </c>
      <c r="PT42">
        <v>20</v>
      </c>
      <c r="PU42">
        <v>32</v>
      </c>
      <c r="PV42">
        <v>65</v>
      </c>
      <c r="PW42">
        <v>0</v>
      </c>
      <c r="PX42">
        <v>15</v>
      </c>
      <c r="PY42">
        <v>27</v>
      </c>
      <c r="PZ42">
        <v>23</v>
      </c>
      <c r="QA42">
        <v>0</v>
      </c>
      <c r="QB42">
        <v>65</v>
      </c>
      <c r="QC42">
        <v>0</v>
      </c>
      <c r="QD42">
        <v>19</v>
      </c>
      <c r="QE42">
        <v>35</v>
      </c>
      <c r="QF42">
        <v>8</v>
      </c>
      <c r="QG42">
        <v>3</v>
      </c>
      <c r="QH42">
        <v>65</v>
      </c>
      <c r="QI42">
        <v>8</v>
      </c>
      <c r="QJ42">
        <v>82</v>
      </c>
      <c r="QK42">
        <v>449</v>
      </c>
      <c r="QL42">
        <v>33</v>
      </c>
      <c r="QM42">
        <v>49</v>
      </c>
      <c r="QN42">
        <v>319</v>
      </c>
      <c r="QO42">
        <v>83</v>
      </c>
      <c r="QP42">
        <v>1023</v>
      </c>
      <c r="QQ42">
        <v>0</v>
      </c>
      <c r="QR42">
        <v>27</v>
      </c>
      <c r="QS42">
        <v>63</v>
      </c>
      <c r="QT42">
        <v>933</v>
      </c>
      <c r="QU42">
        <v>1023</v>
      </c>
      <c r="QV42">
        <v>0</v>
      </c>
      <c r="QW42">
        <v>54</v>
      </c>
      <c r="QX42">
        <v>235</v>
      </c>
      <c r="QY42">
        <v>418</v>
      </c>
      <c r="QZ42">
        <v>316</v>
      </c>
      <c r="RA42">
        <v>1023</v>
      </c>
      <c r="RB42">
        <v>0</v>
      </c>
      <c r="RC42">
        <v>30</v>
      </c>
      <c r="RD42">
        <v>318</v>
      </c>
      <c r="RE42">
        <v>116</v>
      </c>
      <c r="RF42">
        <v>559</v>
      </c>
      <c r="RG42">
        <v>1023</v>
      </c>
      <c r="RH42">
        <v>10170.278</v>
      </c>
      <c r="RI42">
        <v>3.069</v>
      </c>
      <c r="RJ42">
        <v>18.43</v>
      </c>
      <c r="RK42">
        <v>269.49299999999999</v>
      </c>
      <c r="RL42">
        <v>0</v>
      </c>
      <c r="RM42">
        <v>0</v>
      </c>
      <c r="RN42">
        <v>0</v>
      </c>
      <c r="RO42">
        <v>0</v>
      </c>
      <c r="RP42">
        <v>0</v>
      </c>
      <c r="RQ42">
        <v>7.6680000000000001</v>
      </c>
      <c r="RR42">
        <v>216.39500000000001</v>
      </c>
      <c r="RS42">
        <v>0</v>
      </c>
      <c r="RT42">
        <v>216.39500000000001</v>
      </c>
      <c r="RU42">
        <v>0.73299999999999998</v>
      </c>
      <c r="RV42">
        <v>138.81842</v>
      </c>
      <c r="RW42">
        <v>0</v>
      </c>
      <c r="RX42">
        <v>138.81842</v>
      </c>
      <c r="RY42">
        <v>102</v>
      </c>
      <c r="RZ42">
        <v>1255.3808723866</v>
      </c>
      <c r="SA42">
        <v>0</v>
      </c>
      <c r="SB42">
        <v>1357.3808723866</v>
      </c>
      <c r="SC42">
        <v>28861398.911999598</v>
      </c>
      <c r="SD42">
        <v>0</v>
      </c>
      <c r="SE42">
        <v>87.232121000000006</v>
      </c>
      <c r="SF42">
        <v>4942.1086599999999</v>
      </c>
      <c r="SG42">
        <v>5029.3407809999999</v>
      </c>
      <c r="SH42">
        <v>2392433.61</v>
      </c>
      <c r="SI42">
        <v>0.314</v>
      </c>
      <c r="SJ42">
        <v>0</v>
      </c>
      <c r="SK42">
        <v>0</v>
      </c>
      <c r="SL42">
        <v>0.94399999999999995</v>
      </c>
      <c r="SM42">
        <v>5.6000000000000008E-2</v>
      </c>
      <c r="SN42">
        <v>0</v>
      </c>
      <c r="SO42">
        <v>0</v>
      </c>
      <c r="SP42">
        <v>0</v>
      </c>
      <c r="SQ42">
        <v>0</v>
      </c>
      <c r="SR42">
        <v>1</v>
      </c>
      <c r="SS42">
        <v>0</v>
      </c>
      <c r="ST42">
        <v>0</v>
      </c>
      <c r="SU42">
        <v>0</v>
      </c>
      <c r="SV42">
        <v>1</v>
      </c>
      <c r="SW42">
        <v>0</v>
      </c>
      <c r="SX42">
        <v>1</v>
      </c>
      <c r="SY42">
        <v>0</v>
      </c>
      <c r="SZ42">
        <v>0</v>
      </c>
      <c r="TA42">
        <v>0</v>
      </c>
      <c r="TB42">
        <v>0</v>
      </c>
      <c r="TC42">
        <v>0</v>
      </c>
      <c r="TD42">
        <v>0</v>
      </c>
      <c r="TE42">
        <v>0</v>
      </c>
      <c r="TF42">
        <v>0</v>
      </c>
      <c r="TG42">
        <v>0</v>
      </c>
      <c r="TH42">
        <v>0</v>
      </c>
      <c r="TI42">
        <v>0</v>
      </c>
      <c r="TJ42">
        <v>0</v>
      </c>
      <c r="TK42">
        <v>0</v>
      </c>
      <c r="TL42">
        <v>0</v>
      </c>
      <c r="TM42">
        <v>0</v>
      </c>
      <c r="TN42">
        <v>370716.89200460899</v>
      </c>
      <c r="TO42">
        <v>91532.808154606493</v>
      </c>
      <c r="TP42">
        <v>462249.70015921502</v>
      </c>
      <c r="TQ42">
        <v>2432</v>
      </c>
      <c r="TR42">
        <v>0</v>
      </c>
      <c r="TS42">
        <v>114</v>
      </c>
      <c r="TT42">
        <v>0</v>
      </c>
      <c r="TU42">
        <v>431</v>
      </c>
      <c r="TV42">
        <v>0</v>
      </c>
      <c r="TW42">
        <v>9717996.8379826304</v>
      </c>
      <c r="TX42">
        <v>0.45992976852369094</v>
      </c>
      <c r="TY42">
        <v>0.18230844119998801</v>
      </c>
      <c r="TZ42">
        <v>1897.4560843604299</v>
      </c>
      <c r="UA42">
        <v>6.9322636990770503</v>
      </c>
      <c r="UB42">
        <v>49.764883312748502</v>
      </c>
      <c r="UC42">
        <v>8986554.6500000004</v>
      </c>
      <c r="UD42">
        <v>14.2313218612942</v>
      </c>
      <c r="UE42">
        <v>13.6998881174737</v>
      </c>
    </row>
    <row r="43" spans="1:583">
      <c r="A43" t="str">
        <v>SVT13</v>
      </c>
      <c r="B43" s="1" t="s">
        <v>16</v>
      </c>
      <c r="C43" s="1" t="s">
        <v>2</v>
      </c>
      <c r="D43" s="1">
        <v>1.07903364969802</v>
      </c>
      <c r="E43">
        <v>8.8000000000000007</v>
      </c>
      <c r="F43">
        <v>0</v>
      </c>
      <c r="G43">
        <v>3.5</v>
      </c>
      <c r="H43">
        <v>0</v>
      </c>
      <c r="I43">
        <v>0</v>
      </c>
      <c r="J43">
        <v>1.5713559699999899</v>
      </c>
      <c r="K43">
        <v>43.82864403</v>
      </c>
      <c r="L43">
        <v>51.09957343</v>
      </c>
      <c r="M43">
        <v>27.8365976126289</v>
      </c>
      <c r="N43">
        <v>26.5</v>
      </c>
      <c r="O43">
        <v>0</v>
      </c>
      <c r="P43">
        <v>5.5</v>
      </c>
      <c r="Q43">
        <v>0</v>
      </c>
      <c r="R43">
        <v>0</v>
      </c>
      <c r="S43">
        <v>6.24819600000001E-2</v>
      </c>
      <c r="T43">
        <v>68.037518039999995</v>
      </c>
      <c r="U43">
        <v>0</v>
      </c>
      <c r="V43">
        <v>99.102834138788097</v>
      </c>
      <c r="W43">
        <v>3.7109427001425999E-2</v>
      </c>
      <c r="X43">
        <v>0</v>
      </c>
      <c r="Y43">
        <v>2.7832596089633098E-4</v>
      </c>
      <c r="Z43">
        <v>0</v>
      </c>
      <c r="AA43">
        <v>0</v>
      </c>
      <c r="AB43">
        <v>0</v>
      </c>
      <c r="AC43">
        <v>14.6358631366643</v>
      </c>
      <c r="AD43">
        <v>0</v>
      </c>
      <c r="AE43">
        <v>0</v>
      </c>
      <c r="AF43">
        <v>-6.36166004700143</v>
      </c>
      <c r="AG43">
        <v>-10.375449379999999</v>
      </c>
      <c r="AH43">
        <v>-2.7832596089633098E-4</v>
      </c>
      <c r="AI43">
        <v>0</v>
      </c>
      <c r="AJ43">
        <v>0</v>
      </c>
      <c r="AK43">
        <v>9.1182299999999997E-3</v>
      </c>
      <c r="AL43">
        <v>23.455018633335701</v>
      </c>
      <c r="AM43">
        <v>0</v>
      </c>
      <c r="AN43">
        <v>23.656745171878601</v>
      </c>
      <c r="AO43">
        <v>0</v>
      </c>
      <c r="AP43">
        <v>-1.4222550300000001</v>
      </c>
      <c r="AQ43">
        <v>0</v>
      </c>
      <c r="AR43">
        <v>0</v>
      </c>
      <c r="AS43">
        <v>0</v>
      </c>
      <c r="AT43">
        <v>0</v>
      </c>
      <c r="AU43">
        <v>10.422255030000001</v>
      </c>
      <c r="AV43">
        <v>0</v>
      </c>
      <c r="AW43">
        <v>0</v>
      </c>
      <c r="AX43">
        <v>28.975449379999901</v>
      </c>
      <c r="AY43">
        <v>-11.79770441</v>
      </c>
      <c r="AZ43">
        <v>9</v>
      </c>
      <c r="BA43">
        <v>0</v>
      </c>
      <c r="BB43">
        <v>0</v>
      </c>
      <c r="BC43">
        <v>1.64295615999999</v>
      </c>
      <c r="BD43">
        <v>160.37929887000001</v>
      </c>
      <c r="BE43">
        <v>51.09957343</v>
      </c>
      <c r="BF43">
        <v>150.59617692329499</v>
      </c>
      <c r="BG43">
        <v>2.6555538845354199</v>
      </c>
      <c r="BH43">
        <v>1.9243144090836401E-2</v>
      </c>
      <c r="BI43">
        <v>3.499009359445</v>
      </c>
      <c r="BJ43">
        <v>0</v>
      </c>
      <c r="BK43">
        <v>16.027000000000001</v>
      </c>
      <c r="BL43">
        <v>10.26926759</v>
      </c>
      <c r="BM43">
        <v>0</v>
      </c>
      <c r="BN43">
        <v>8.5991931554590106</v>
      </c>
      <c r="BO43">
        <v>1.1590209176799999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3.499009359445</v>
      </c>
      <c r="CD43">
        <v>8.5991931554590106</v>
      </c>
      <c r="CE43">
        <v>17.186020917680001</v>
      </c>
      <c r="CF43">
        <v>10.26926759</v>
      </c>
      <c r="CG43">
        <v>3.08390918931617E-2</v>
      </c>
      <c r="CH43">
        <v>0</v>
      </c>
      <c r="CI43">
        <v>0</v>
      </c>
      <c r="CJ43">
        <v>3.08390918931617E-2</v>
      </c>
      <c r="CK43">
        <v>0</v>
      </c>
      <c r="CL43">
        <v>0</v>
      </c>
      <c r="CM43">
        <v>0</v>
      </c>
      <c r="CN43">
        <v>0</v>
      </c>
      <c r="CO43">
        <v>15.33</v>
      </c>
      <c r="CP43">
        <v>0.97899999999999998</v>
      </c>
      <c r="CQ43">
        <v>2276.7689999999998</v>
      </c>
      <c r="CR43">
        <v>1287.028</v>
      </c>
      <c r="CS43">
        <v>3563.79699999999</v>
      </c>
      <c r="CT43">
        <v>41.393000000000001</v>
      </c>
      <c r="CU43">
        <v>158.56</v>
      </c>
      <c r="CV43">
        <v>199.953</v>
      </c>
      <c r="CW43">
        <v>196.048</v>
      </c>
      <c r="CX43">
        <v>3959.7979999999998</v>
      </c>
      <c r="CY43">
        <v>8863.0169999999998</v>
      </c>
      <c r="CZ43">
        <v>50.576000000000001</v>
      </c>
      <c r="DA43">
        <v>111435.069999999</v>
      </c>
      <c r="DB43">
        <v>3350</v>
      </c>
      <c r="DC43">
        <v>55167</v>
      </c>
      <c r="DD43">
        <v>717</v>
      </c>
      <c r="DE43">
        <v>82</v>
      </c>
      <c r="DF43">
        <v>2572</v>
      </c>
      <c r="DG43">
        <v>710</v>
      </c>
      <c r="DH43">
        <v>312</v>
      </c>
      <c r="DI43">
        <v>5848</v>
      </c>
      <c r="DJ43">
        <v>32614</v>
      </c>
      <c r="DK43">
        <v>1044677.9398541501</v>
      </c>
      <c r="DL43">
        <v>50.1</v>
      </c>
      <c r="DM43">
        <v>11.2</v>
      </c>
      <c r="DN43">
        <v>24816.595847890199</v>
      </c>
      <c r="DO43">
        <v>16536.830963725301</v>
      </c>
      <c r="DP43">
        <v>12172.4085008905</v>
      </c>
      <c r="DQ43">
        <v>2235.521471</v>
      </c>
      <c r="DR43">
        <v>167.3059599</v>
      </c>
      <c r="DS43">
        <v>55928.662743405999</v>
      </c>
      <c r="DT43">
        <v>37000</v>
      </c>
      <c r="DU43">
        <v>18.2029879601861</v>
      </c>
      <c r="DV43">
        <v>162.97957722691299</v>
      </c>
      <c r="DW43">
        <v>1142.1864215289399</v>
      </c>
      <c r="DX43">
        <v>97.755136482606403</v>
      </c>
      <c r="DY43">
        <v>13.878750277112699</v>
      </c>
      <c r="DZ43">
        <v>857.29891809135097</v>
      </c>
      <c r="EA43">
        <v>0</v>
      </c>
      <c r="EB43">
        <v>2292.3017915670998</v>
      </c>
      <c r="EC43">
        <v>0</v>
      </c>
      <c r="ED43">
        <v>0</v>
      </c>
      <c r="EE43">
        <v>13.878750277112699</v>
      </c>
      <c r="EF43">
        <v>2278.4230412900001</v>
      </c>
      <c r="EG43">
        <v>2292.3017915671098</v>
      </c>
      <c r="EH43">
        <v>0</v>
      </c>
      <c r="EI43">
        <v>39.826009763911003</v>
      </c>
      <c r="EJ43">
        <v>157.951197011826</v>
      </c>
      <c r="EK43">
        <v>1024.0640932466199</v>
      </c>
      <c r="EL43">
        <v>1070.4604915447601</v>
      </c>
      <c r="EM43">
        <v>2292.3017915671098</v>
      </c>
      <c r="EN43">
        <v>0</v>
      </c>
      <c r="EO43">
        <v>0</v>
      </c>
      <c r="EP43">
        <v>316.73642448283601</v>
      </c>
      <c r="EQ43">
        <v>266.26707361848298</v>
      </c>
      <c r="ER43">
        <v>1709.29829346579</v>
      </c>
      <c r="ES43">
        <v>2292.3017915670998</v>
      </c>
      <c r="ET43">
        <v>0</v>
      </c>
      <c r="EU43">
        <v>71.022933032222596</v>
      </c>
      <c r="EV43">
        <v>669.68014229600999</v>
      </c>
      <c r="EW43">
        <v>123.82239596940499</v>
      </c>
      <c r="EX43">
        <v>0</v>
      </c>
      <c r="EY43">
        <v>1426.8571529323699</v>
      </c>
      <c r="EZ43">
        <v>43.265432477997102</v>
      </c>
      <c r="FA43">
        <v>2334.6480567079998</v>
      </c>
      <c r="FB43">
        <v>0</v>
      </c>
      <c r="FC43">
        <v>15.326872503003299</v>
      </c>
      <c r="FD43">
        <v>42.903666776716499</v>
      </c>
      <c r="FE43">
        <v>2276.41751742828</v>
      </c>
      <c r="FF43">
        <v>2334.6480567079998</v>
      </c>
      <c r="FG43">
        <v>0</v>
      </c>
      <c r="FH43">
        <v>59.014776962793199</v>
      </c>
      <c r="FI43">
        <v>530.95299266513905</v>
      </c>
      <c r="FJ43">
        <v>1534.44737929493</v>
      </c>
      <c r="FK43">
        <v>210.232907785143</v>
      </c>
      <c r="FL43">
        <v>2334.6480567079998</v>
      </c>
      <c r="FM43">
        <v>0</v>
      </c>
      <c r="FN43">
        <v>0</v>
      </c>
      <c r="FO43">
        <v>444.18071514811999</v>
      </c>
      <c r="FP43">
        <v>581.33868313233199</v>
      </c>
      <c r="FQ43">
        <v>1309.1286584275499</v>
      </c>
      <c r="FR43">
        <v>2334.6480567079998</v>
      </c>
      <c r="FS43">
        <v>0</v>
      </c>
      <c r="FT43">
        <v>694.03984677857295</v>
      </c>
      <c r="FU43">
        <v>3558.92894626011</v>
      </c>
      <c r="FV43">
        <v>317.68461964801202</v>
      </c>
      <c r="FW43">
        <v>94.677126329544706</v>
      </c>
      <c r="FX43">
        <v>5239.2807655495399</v>
      </c>
      <c r="FY43">
        <v>1193.1897630198901</v>
      </c>
      <c r="FZ43">
        <v>11097.8010675856</v>
      </c>
      <c r="GA43">
        <v>0</v>
      </c>
      <c r="GB43">
        <v>343.56869224346298</v>
      </c>
      <c r="GC43">
        <v>615.73396969396197</v>
      </c>
      <c r="GD43">
        <v>10138.498405648201</v>
      </c>
      <c r="GE43">
        <v>11097.8010675856</v>
      </c>
      <c r="GF43">
        <v>0</v>
      </c>
      <c r="GG43">
        <v>478.83963647298299</v>
      </c>
      <c r="GH43">
        <v>3624.41662630992</v>
      </c>
      <c r="GI43">
        <v>6891.2989451178801</v>
      </c>
      <c r="GJ43">
        <v>103.245859684888</v>
      </c>
      <c r="GK43">
        <v>11097.8010675856</v>
      </c>
      <c r="GL43">
        <v>0</v>
      </c>
      <c r="GM43">
        <v>0</v>
      </c>
      <c r="GN43">
        <v>5300.1769701900803</v>
      </c>
      <c r="GO43">
        <v>1834.17324300991</v>
      </c>
      <c r="GP43">
        <v>3963.45085438568</v>
      </c>
      <c r="GQ43">
        <v>11097.8010675856</v>
      </c>
      <c r="GR43">
        <v>0</v>
      </c>
      <c r="GS43">
        <v>3959.7454512295599</v>
      </c>
      <c r="GT43">
        <v>13719.387562747001</v>
      </c>
      <c r="GU43">
        <v>909.97534729870199</v>
      </c>
      <c r="GV43">
        <v>3623.0995461566199</v>
      </c>
      <c r="GW43">
        <v>8575.3875973136292</v>
      </c>
      <c r="GX43">
        <v>11678.3945907288</v>
      </c>
      <c r="GY43">
        <v>42465.990095474299</v>
      </c>
      <c r="GZ43">
        <v>0</v>
      </c>
      <c r="HA43">
        <v>2050.6256936754799</v>
      </c>
      <c r="HB43">
        <v>5260.7283173650603</v>
      </c>
      <c r="HC43">
        <v>35154.636084433798</v>
      </c>
      <c r="HD43">
        <v>42465.990095474299</v>
      </c>
      <c r="HE43">
        <v>0</v>
      </c>
      <c r="HF43">
        <v>5426.0374836024703</v>
      </c>
      <c r="HG43">
        <v>21412.182326369999</v>
      </c>
      <c r="HH43">
        <v>15273.680917444601</v>
      </c>
      <c r="HI43">
        <v>354.08936805727097</v>
      </c>
      <c r="HJ43">
        <v>42465.990095474299</v>
      </c>
      <c r="HK43">
        <v>0</v>
      </c>
      <c r="HL43">
        <v>2795.48508488986</v>
      </c>
      <c r="HM43">
        <v>28028.043981354302</v>
      </c>
      <c r="HN43">
        <v>4930.6933873976004</v>
      </c>
      <c r="HO43">
        <v>6711.76764183261</v>
      </c>
      <c r="HP43">
        <v>42465.990095474299</v>
      </c>
      <c r="HQ43">
        <v>0</v>
      </c>
      <c r="HR43">
        <v>8044.4805979502898</v>
      </c>
      <c r="HS43">
        <v>13463.643503494401</v>
      </c>
      <c r="HT43">
        <v>1507.0225959562399</v>
      </c>
      <c r="HU43">
        <v>10177.8794597339</v>
      </c>
      <c r="HV43">
        <v>1574.99836982432</v>
      </c>
      <c r="HW43">
        <v>14812.096813876</v>
      </c>
      <c r="HX43">
        <v>49580.121340835103</v>
      </c>
      <c r="HY43">
        <v>0</v>
      </c>
      <c r="HZ43">
        <v>2887.9599939507102</v>
      </c>
      <c r="IA43">
        <v>16081.6569665603</v>
      </c>
      <c r="IB43">
        <v>30610.504380324001</v>
      </c>
      <c r="IC43">
        <v>49580.121340835001</v>
      </c>
      <c r="ID43">
        <v>0</v>
      </c>
      <c r="IE43">
        <v>4621.4099815654799</v>
      </c>
      <c r="IF43">
        <v>24044.128471503402</v>
      </c>
      <c r="IG43">
        <v>19887.197659777699</v>
      </c>
      <c r="IH43">
        <v>1027.38522798845</v>
      </c>
      <c r="II43">
        <v>49580.121340835001</v>
      </c>
      <c r="IJ43">
        <v>0</v>
      </c>
      <c r="IK43">
        <v>4094.5195899453101</v>
      </c>
      <c r="IL43">
        <v>33245.498783174698</v>
      </c>
      <c r="IM43">
        <v>6173.8927890868599</v>
      </c>
      <c r="IN43">
        <v>6066.2101786282401</v>
      </c>
      <c r="IO43">
        <v>49580.121340835103</v>
      </c>
      <c r="IP43">
        <v>0</v>
      </c>
      <c r="IQ43">
        <v>212402.49075978401</v>
      </c>
      <c r="IR43">
        <v>21350.404695884499</v>
      </c>
      <c r="IS43">
        <v>22060.406341438302</v>
      </c>
      <c r="IT43">
        <v>174237.02709896199</v>
      </c>
      <c r="IU43">
        <v>17508.893862286699</v>
      </c>
      <c r="IV43">
        <v>52957.265429318199</v>
      </c>
      <c r="IW43">
        <v>500516.48818767298</v>
      </c>
      <c r="IX43">
        <v>0</v>
      </c>
      <c r="IY43">
        <v>144849.258302712</v>
      </c>
      <c r="IZ43">
        <v>53308.739270840997</v>
      </c>
      <c r="JA43">
        <v>302358.49061412102</v>
      </c>
      <c r="JB43">
        <v>500516.48818767403</v>
      </c>
      <c r="JC43">
        <v>0</v>
      </c>
      <c r="JD43">
        <v>101746.814731459</v>
      </c>
      <c r="JE43">
        <v>264537.99979423202</v>
      </c>
      <c r="JF43">
        <v>134231.67366198299</v>
      </c>
      <c r="JG43">
        <v>0</v>
      </c>
      <c r="JH43">
        <v>500516.48818767403</v>
      </c>
      <c r="JI43">
        <v>0</v>
      </c>
      <c r="JJ43">
        <v>266319.569753722</v>
      </c>
      <c r="JK43">
        <v>195359.41822355299</v>
      </c>
      <c r="JL43">
        <v>31566.370676534902</v>
      </c>
      <c r="JM43">
        <v>7271.1295338642103</v>
      </c>
      <c r="JN43">
        <v>500516.48818767403</v>
      </c>
      <c r="JO43">
        <v>18.2029879601861</v>
      </c>
      <c r="JP43">
        <v>225334.75916600099</v>
      </c>
      <c r="JQ43">
        <v>53904.231272210898</v>
      </c>
      <c r="JR43">
        <v>25016.666436793199</v>
      </c>
      <c r="JS43">
        <v>188146.561981459</v>
      </c>
      <c r="JT43">
        <v>35182.716665997898</v>
      </c>
      <c r="JU43">
        <v>80684.2120294208</v>
      </c>
      <c r="JV43">
        <v>608287.35053984297</v>
      </c>
      <c r="JW43">
        <v>0</v>
      </c>
      <c r="JX43">
        <v>150146.739555084</v>
      </c>
      <c r="JY43">
        <v>75323.640941514095</v>
      </c>
      <c r="JZ43">
        <v>382816.970043245</v>
      </c>
      <c r="KA43">
        <v>608287.35053984402</v>
      </c>
      <c r="KB43">
        <v>0</v>
      </c>
      <c r="KC43">
        <v>112371.942619826</v>
      </c>
      <c r="KD43">
        <v>314307.63140809198</v>
      </c>
      <c r="KE43">
        <v>178842.36265686399</v>
      </c>
      <c r="KF43">
        <v>2765.4138550605098</v>
      </c>
      <c r="KG43">
        <v>608287.35053984402</v>
      </c>
      <c r="KH43">
        <v>0</v>
      </c>
      <c r="KI43">
        <v>273209.57442855701</v>
      </c>
      <c r="KJ43">
        <v>262694.05509790301</v>
      </c>
      <c r="KK43">
        <v>45352.735852780002</v>
      </c>
      <c r="KL43">
        <v>27030.985160603999</v>
      </c>
      <c r="KM43">
        <v>608287.35053984402</v>
      </c>
      <c r="KN43">
        <v>73289</v>
      </c>
      <c r="KO43">
        <v>8</v>
      </c>
      <c r="KP43">
        <v>30</v>
      </c>
      <c r="KQ43">
        <v>285</v>
      </c>
      <c r="KR43">
        <v>14</v>
      </c>
      <c r="KS43">
        <v>1</v>
      </c>
      <c r="KT43">
        <v>119</v>
      </c>
      <c r="KU43">
        <v>0</v>
      </c>
      <c r="KV43">
        <v>457</v>
      </c>
      <c r="KW43">
        <v>0</v>
      </c>
      <c r="KX43">
        <v>0</v>
      </c>
      <c r="KY43">
        <v>1</v>
      </c>
      <c r="KZ43">
        <v>456</v>
      </c>
      <c r="LA43">
        <v>457</v>
      </c>
      <c r="LB43">
        <v>0</v>
      </c>
      <c r="LC43">
        <v>3</v>
      </c>
      <c r="LD43">
        <v>23</v>
      </c>
      <c r="LE43">
        <v>127</v>
      </c>
      <c r="LF43">
        <v>304</v>
      </c>
      <c r="LG43">
        <v>457</v>
      </c>
      <c r="LH43">
        <v>0</v>
      </c>
      <c r="LI43">
        <v>0</v>
      </c>
      <c r="LJ43">
        <v>40</v>
      </c>
      <c r="LK43">
        <v>29</v>
      </c>
      <c r="LL43">
        <v>388</v>
      </c>
      <c r="LM43">
        <v>457</v>
      </c>
      <c r="LN43">
        <v>0</v>
      </c>
      <c r="LO43">
        <v>3</v>
      </c>
      <c r="LP43">
        <v>34</v>
      </c>
      <c r="LQ43">
        <v>5</v>
      </c>
      <c r="LR43">
        <v>0</v>
      </c>
      <c r="LS43">
        <v>66</v>
      </c>
      <c r="LT43">
        <v>2</v>
      </c>
      <c r="LU43">
        <v>110</v>
      </c>
      <c r="LV43">
        <v>0</v>
      </c>
      <c r="LW43">
        <v>1</v>
      </c>
      <c r="LX43">
        <v>2</v>
      </c>
      <c r="LY43">
        <v>107</v>
      </c>
      <c r="LZ43">
        <v>110</v>
      </c>
      <c r="MA43">
        <v>0</v>
      </c>
      <c r="MB43">
        <v>3</v>
      </c>
      <c r="MC43">
        <v>24</v>
      </c>
      <c r="MD43">
        <v>72</v>
      </c>
      <c r="ME43">
        <v>11</v>
      </c>
      <c r="MF43">
        <v>110</v>
      </c>
      <c r="MG43">
        <v>0</v>
      </c>
      <c r="MH43">
        <v>0</v>
      </c>
      <c r="MI43">
        <v>22</v>
      </c>
      <c r="MJ43">
        <v>26</v>
      </c>
      <c r="MK43">
        <v>62</v>
      </c>
      <c r="ML43">
        <v>110</v>
      </c>
      <c r="MM43">
        <v>0</v>
      </c>
      <c r="MN43">
        <v>9</v>
      </c>
      <c r="MO43">
        <v>60</v>
      </c>
      <c r="MP43">
        <v>6</v>
      </c>
      <c r="MQ43">
        <v>1</v>
      </c>
      <c r="MR43">
        <v>97</v>
      </c>
      <c r="MS43">
        <v>14</v>
      </c>
      <c r="MT43">
        <v>187</v>
      </c>
      <c r="MU43">
        <v>0</v>
      </c>
      <c r="MV43">
        <v>3</v>
      </c>
      <c r="MW43">
        <v>8</v>
      </c>
      <c r="MX43">
        <v>176</v>
      </c>
      <c r="MY43">
        <v>187</v>
      </c>
      <c r="MZ43">
        <v>0</v>
      </c>
      <c r="NA43">
        <v>8</v>
      </c>
      <c r="NB43">
        <v>61</v>
      </c>
      <c r="NC43">
        <v>116</v>
      </c>
      <c r="ND43">
        <v>2</v>
      </c>
      <c r="NE43">
        <v>187</v>
      </c>
      <c r="NF43">
        <v>0</v>
      </c>
      <c r="NG43">
        <v>0</v>
      </c>
      <c r="NH43">
        <v>82</v>
      </c>
      <c r="NI43">
        <v>32</v>
      </c>
      <c r="NJ43">
        <v>73</v>
      </c>
      <c r="NK43">
        <v>187</v>
      </c>
      <c r="NL43">
        <v>0</v>
      </c>
      <c r="NM43">
        <v>17</v>
      </c>
      <c r="NN43">
        <v>49</v>
      </c>
      <c r="NO43">
        <v>5</v>
      </c>
      <c r="NP43">
        <v>9</v>
      </c>
      <c r="NQ43">
        <v>33</v>
      </c>
      <c r="NR43">
        <v>37</v>
      </c>
      <c r="NS43">
        <v>150</v>
      </c>
      <c r="NT43">
        <v>0</v>
      </c>
      <c r="NU43">
        <v>7</v>
      </c>
      <c r="NV43">
        <v>14</v>
      </c>
      <c r="NW43">
        <v>129</v>
      </c>
      <c r="NX43">
        <v>150</v>
      </c>
      <c r="NY43">
        <v>0</v>
      </c>
      <c r="NZ43">
        <v>19</v>
      </c>
      <c r="OA43">
        <v>75</v>
      </c>
      <c r="OB43">
        <v>54</v>
      </c>
      <c r="OC43">
        <v>2</v>
      </c>
      <c r="OD43">
        <v>150</v>
      </c>
      <c r="OE43">
        <v>0</v>
      </c>
      <c r="OF43">
        <v>8</v>
      </c>
      <c r="OG43">
        <v>100</v>
      </c>
      <c r="OH43">
        <v>17</v>
      </c>
      <c r="OI43">
        <v>25</v>
      </c>
      <c r="OJ43">
        <v>150</v>
      </c>
      <c r="OK43">
        <v>0</v>
      </c>
      <c r="OL43">
        <v>9</v>
      </c>
      <c r="OM43">
        <v>13</v>
      </c>
      <c r="ON43">
        <v>1</v>
      </c>
      <c r="OO43">
        <v>12</v>
      </c>
      <c r="OP43">
        <v>2</v>
      </c>
      <c r="OQ43">
        <v>15</v>
      </c>
      <c r="OR43">
        <v>52</v>
      </c>
      <c r="OS43">
        <v>0</v>
      </c>
      <c r="OT43">
        <v>3</v>
      </c>
      <c r="OU43">
        <v>17</v>
      </c>
      <c r="OV43">
        <v>32</v>
      </c>
      <c r="OW43">
        <v>52</v>
      </c>
      <c r="OX43">
        <v>0</v>
      </c>
      <c r="OY43">
        <v>5</v>
      </c>
      <c r="OZ43">
        <v>25</v>
      </c>
      <c r="PA43">
        <v>21</v>
      </c>
      <c r="PB43">
        <v>1</v>
      </c>
      <c r="PC43">
        <v>52</v>
      </c>
      <c r="PD43">
        <v>0</v>
      </c>
      <c r="PE43">
        <v>5</v>
      </c>
      <c r="PF43">
        <v>35</v>
      </c>
      <c r="PG43">
        <v>6</v>
      </c>
      <c r="PH43">
        <v>6</v>
      </c>
      <c r="PI43">
        <v>52</v>
      </c>
      <c r="PJ43">
        <v>0</v>
      </c>
      <c r="PK43">
        <v>15</v>
      </c>
      <c r="PL43">
        <v>7</v>
      </c>
      <c r="PM43">
        <v>2</v>
      </c>
      <c r="PN43">
        <v>24</v>
      </c>
      <c r="PO43">
        <v>1</v>
      </c>
      <c r="PP43">
        <v>18</v>
      </c>
      <c r="PQ43">
        <v>67</v>
      </c>
      <c r="PR43">
        <v>0</v>
      </c>
      <c r="PS43">
        <v>13</v>
      </c>
      <c r="PT43">
        <v>21</v>
      </c>
      <c r="PU43">
        <v>33</v>
      </c>
      <c r="PV43">
        <v>67</v>
      </c>
      <c r="PW43">
        <v>0</v>
      </c>
      <c r="PX43">
        <v>15</v>
      </c>
      <c r="PY43">
        <v>28</v>
      </c>
      <c r="PZ43">
        <v>24</v>
      </c>
      <c r="QA43">
        <v>0</v>
      </c>
      <c r="QB43">
        <v>67</v>
      </c>
      <c r="QC43">
        <v>0</v>
      </c>
      <c r="QD43">
        <v>20</v>
      </c>
      <c r="QE43">
        <v>35</v>
      </c>
      <c r="QF43">
        <v>8</v>
      </c>
      <c r="QG43">
        <v>4</v>
      </c>
      <c r="QH43">
        <v>67</v>
      </c>
      <c r="QI43">
        <v>8</v>
      </c>
      <c r="QJ43">
        <v>83</v>
      </c>
      <c r="QK43">
        <v>448</v>
      </c>
      <c r="QL43">
        <v>33</v>
      </c>
      <c r="QM43">
        <v>47</v>
      </c>
      <c r="QN43">
        <v>318</v>
      </c>
      <c r="QO43">
        <v>86</v>
      </c>
      <c r="QP43">
        <v>1023</v>
      </c>
      <c r="QQ43">
        <v>0</v>
      </c>
      <c r="QR43">
        <v>27</v>
      </c>
      <c r="QS43">
        <v>63</v>
      </c>
      <c r="QT43">
        <v>933</v>
      </c>
      <c r="QU43">
        <v>1023</v>
      </c>
      <c r="QV43">
        <v>0</v>
      </c>
      <c r="QW43">
        <v>53</v>
      </c>
      <c r="QX43">
        <v>236</v>
      </c>
      <c r="QY43">
        <v>414</v>
      </c>
      <c r="QZ43">
        <v>320</v>
      </c>
      <c r="RA43">
        <v>1023</v>
      </c>
      <c r="RB43">
        <v>0</v>
      </c>
      <c r="RC43">
        <v>33</v>
      </c>
      <c r="RD43">
        <v>314</v>
      </c>
      <c r="RE43">
        <v>118</v>
      </c>
      <c r="RF43">
        <v>558</v>
      </c>
      <c r="RG43">
        <v>1023</v>
      </c>
      <c r="RH43">
        <v>10422.558999999999</v>
      </c>
      <c r="RI43">
        <v>182.358</v>
      </c>
      <c r="RJ43">
        <v>104.19</v>
      </c>
      <c r="RK43">
        <v>113.752</v>
      </c>
      <c r="RL43">
        <v>0.21299999999999999</v>
      </c>
      <c r="RM43">
        <v>0</v>
      </c>
      <c r="RN43">
        <v>0</v>
      </c>
      <c r="RO43">
        <v>24.547000000000001</v>
      </c>
      <c r="RP43">
        <v>0</v>
      </c>
      <c r="RQ43">
        <v>90.515000000000001</v>
      </c>
      <c r="RR43">
        <v>197.35300000000001</v>
      </c>
      <c r="RS43">
        <v>0</v>
      </c>
      <c r="RT43">
        <v>197.35300000000001</v>
      </c>
      <c r="RU43">
        <v>0.70099999999999996</v>
      </c>
      <c r="RV43">
        <v>129.76091</v>
      </c>
      <c r="RW43">
        <v>0</v>
      </c>
      <c r="RX43">
        <v>129.76091</v>
      </c>
      <c r="RY43">
        <v>103</v>
      </c>
      <c r="RZ43">
        <v>1308.5583570951901</v>
      </c>
      <c r="SA43">
        <v>0</v>
      </c>
      <c r="SB43">
        <v>1411.5583570951901</v>
      </c>
      <c r="SC43">
        <v>29694891.325999901</v>
      </c>
      <c r="SD43">
        <v>0</v>
      </c>
      <c r="SE43">
        <v>76.564976999999999</v>
      </c>
      <c r="SF43">
        <v>4951.0131499999998</v>
      </c>
      <c r="SG43">
        <v>5027.5781269999998</v>
      </c>
      <c r="SH43">
        <v>2115483.2799999998</v>
      </c>
      <c r="SI43">
        <v>0.376</v>
      </c>
      <c r="SJ43">
        <v>0</v>
      </c>
      <c r="SK43">
        <v>0</v>
      </c>
      <c r="SL43">
        <v>0.96099999999999997</v>
      </c>
      <c r="SM43">
        <v>3.9E-2</v>
      </c>
      <c r="SN43">
        <v>0</v>
      </c>
      <c r="SO43">
        <v>0</v>
      </c>
      <c r="SP43">
        <v>0</v>
      </c>
      <c r="SQ43">
        <v>0</v>
      </c>
      <c r="SR43">
        <v>1</v>
      </c>
      <c r="SS43">
        <v>0</v>
      </c>
      <c r="ST43">
        <v>0</v>
      </c>
      <c r="SU43">
        <v>0</v>
      </c>
      <c r="SV43">
        <v>1</v>
      </c>
      <c r="SW43">
        <v>0</v>
      </c>
      <c r="SX43">
        <v>1</v>
      </c>
      <c r="SY43">
        <v>0</v>
      </c>
      <c r="SZ43">
        <v>0</v>
      </c>
      <c r="TA43">
        <v>0</v>
      </c>
      <c r="TB43">
        <v>0</v>
      </c>
      <c r="TC43">
        <v>0</v>
      </c>
      <c r="TD43">
        <v>0</v>
      </c>
      <c r="TE43">
        <v>0</v>
      </c>
      <c r="TF43">
        <v>0</v>
      </c>
      <c r="TG43">
        <v>0</v>
      </c>
      <c r="TH43">
        <v>0</v>
      </c>
      <c r="TI43">
        <v>0</v>
      </c>
      <c r="TJ43">
        <v>0</v>
      </c>
      <c r="TK43">
        <v>0</v>
      </c>
      <c r="TL43">
        <v>0</v>
      </c>
      <c r="TM43">
        <v>0</v>
      </c>
      <c r="TN43">
        <v>401521.805373454</v>
      </c>
      <c r="TO43">
        <v>101709.15276398401</v>
      </c>
      <c r="TP43">
        <v>503230.95813743799</v>
      </c>
      <c r="TQ43">
        <v>2432</v>
      </c>
      <c r="TR43">
        <v>0</v>
      </c>
      <c r="TS43">
        <v>123</v>
      </c>
      <c r="TT43">
        <v>0</v>
      </c>
      <c r="TU43">
        <v>311</v>
      </c>
      <c r="TV43">
        <v>0</v>
      </c>
      <c r="TW43">
        <v>10016510.438860301</v>
      </c>
      <c r="TX43">
        <v>0.46087434737852495</v>
      </c>
      <c r="TY43">
        <v>0.181942382008594</v>
      </c>
      <c r="TZ43">
        <v>1916.02212675276</v>
      </c>
      <c r="UA43">
        <v>6.9407668014368404</v>
      </c>
      <c r="UB43">
        <v>49.887791572236203</v>
      </c>
      <c r="UC43">
        <v>9042900.7899999991</v>
      </c>
      <c r="UD43">
        <v>14.364738382873201</v>
      </c>
      <c r="UE43">
        <v>13.8225165785949</v>
      </c>
    </row>
    <row r="44" spans="1:583">
      <c r="A44" t="str">
        <v>SVT14</v>
      </c>
      <c r="B44" s="1" t="s">
        <v>16</v>
      </c>
      <c r="C44" s="1" t="s">
        <v>3</v>
      </c>
      <c r="D44" s="1">
        <v>1.0569641649763399</v>
      </c>
      <c r="E44">
        <v>8.3000000000000007</v>
      </c>
      <c r="F44">
        <v>0</v>
      </c>
      <c r="G44">
        <v>3.5</v>
      </c>
      <c r="H44">
        <v>0</v>
      </c>
      <c r="I44">
        <v>0</v>
      </c>
      <c r="J44">
        <v>1.6096677799999899</v>
      </c>
      <c r="K44">
        <v>40.290332220000003</v>
      </c>
      <c r="L44">
        <v>54.684281050000003</v>
      </c>
      <c r="M44">
        <v>30.9945883618647</v>
      </c>
      <c r="N44">
        <v>28.179417884999999</v>
      </c>
      <c r="O44">
        <v>0</v>
      </c>
      <c r="P44">
        <v>5.5</v>
      </c>
      <c r="Q44">
        <v>0</v>
      </c>
      <c r="R44">
        <v>0</v>
      </c>
      <c r="S44">
        <v>5.1092810000000002E-2</v>
      </c>
      <c r="T44">
        <v>67.94890719</v>
      </c>
      <c r="U44">
        <v>0</v>
      </c>
      <c r="V44">
        <v>103.204957191752</v>
      </c>
      <c r="W44">
        <v>3.7117220012443802E-2</v>
      </c>
      <c r="X44">
        <v>0</v>
      </c>
      <c r="Y44">
        <v>2.7838440958323003E-4</v>
      </c>
      <c r="Z44">
        <v>0</v>
      </c>
      <c r="AA44">
        <v>0</v>
      </c>
      <c r="AB44">
        <v>0</v>
      </c>
      <c r="AC44">
        <v>14.638936680286401</v>
      </c>
      <c r="AD44">
        <v>0</v>
      </c>
      <c r="AE44">
        <v>0</v>
      </c>
      <c r="AF44">
        <v>-7.1030064250124401</v>
      </c>
      <c r="AG44">
        <v>-10.61352868</v>
      </c>
      <c r="AH44">
        <v>-2.7838440958323003E-4</v>
      </c>
      <c r="AI44">
        <v>0</v>
      </c>
      <c r="AJ44">
        <v>0</v>
      </c>
      <c r="AK44">
        <v>1.7598500000000001E-3</v>
      </c>
      <c r="AL44">
        <v>27.559303469713601</v>
      </c>
      <c r="AM44">
        <v>0</v>
      </c>
      <c r="AN44">
        <v>47.515119664301999</v>
      </c>
      <c r="AO44">
        <v>0</v>
      </c>
      <c r="AP44">
        <v>-1.5020836</v>
      </c>
      <c r="AQ44">
        <v>0</v>
      </c>
      <c r="AR44">
        <v>0</v>
      </c>
      <c r="AS44">
        <v>0</v>
      </c>
      <c r="AT44">
        <v>0</v>
      </c>
      <c r="AU44">
        <v>13.4</v>
      </c>
      <c r="AV44">
        <v>0</v>
      </c>
      <c r="AW44">
        <v>0</v>
      </c>
      <c r="AX44">
        <v>29.413528679999999</v>
      </c>
      <c r="AY44">
        <v>-12.115612280000001</v>
      </c>
      <c r="AZ44">
        <v>9</v>
      </c>
      <c r="BA44">
        <v>0</v>
      </c>
      <c r="BB44">
        <v>0</v>
      </c>
      <c r="BC44">
        <v>1.66252043999999</v>
      </c>
      <c r="BD44">
        <v>163.83747955999999</v>
      </c>
      <c r="BE44">
        <v>54.684281050000003</v>
      </c>
      <c r="BF44">
        <v>181.714665217918</v>
      </c>
      <c r="BG44">
        <v>2.78431104621782</v>
      </c>
      <c r="BH44">
        <v>6.8869884535423004E-2</v>
      </c>
      <c r="BI44">
        <v>4.6882137115819997</v>
      </c>
      <c r="BJ44">
        <v>0</v>
      </c>
      <c r="BK44">
        <v>15.36</v>
      </c>
      <c r="BL44">
        <v>13.90119378</v>
      </c>
      <c r="BM44">
        <v>0</v>
      </c>
      <c r="BN44">
        <v>6.6708272180400003</v>
      </c>
      <c r="BO44">
        <v>1.1045961900800001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4.6882137115819997</v>
      </c>
      <c r="CD44">
        <v>6.6708272180400003</v>
      </c>
      <c r="CE44">
        <v>16.464596190079899</v>
      </c>
      <c r="CF44">
        <v>13.90119378</v>
      </c>
      <c r="CG44">
        <v>2.1012342110671201E-2</v>
      </c>
      <c r="CH44">
        <v>0</v>
      </c>
      <c r="CI44">
        <v>0</v>
      </c>
      <c r="CJ44">
        <v>2.1012342110671201E-2</v>
      </c>
      <c r="CK44">
        <v>0</v>
      </c>
      <c r="CL44">
        <v>0</v>
      </c>
      <c r="CM44">
        <v>0</v>
      </c>
      <c r="CN44">
        <v>0</v>
      </c>
      <c r="CO44">
        <v>18.776</v>
      </c>
      <c r="CP44">
        <v>1.198</v>
      </c>
      <c r="CQ44">
        <v>2233.221</v>
      </c>
      <c r="CR44">
        <v>1347.114</v>
      </c>
      <c r="CS44">
        <v>3580.335</v>
      </c>
      <c r="CT44">
        <v>39.927999999999997</v>
      </c>
      <c r="CU44">
        <v>157.91999999999999</v>
      </c>
      <c r="CV44">
        <v>197.84799999999899</v>
      </c>
      <c r="CW44">
        <v>199.791</v>
      </c>
      <c r="CX44">
        <v>3977.9740000000002</v>
      </c>
      <c r="CY44">
        <v>8893.6831491550292</v>
      </c>
      <c r="CZ44">
        <v>50.575879879428797</v>
      </c>
      <c r="DA44">
        <v>112378.41999999899</v>
      </c>
      <c r="DB44">
        <v>3396</v>
      </c>
      <c r="DC44">
        <v>52062</v>
      </c>
      <c r="DD44">
        <v>376</v>
      </c>
      <c r="DE44">
        <v>89</v>
      </c>
      <c r="DF44">
        <v>2572</v>
      </c>
      <c r="DG44">
        <v>710</v>
      </c>
      <c r="DH44">
        <v>312</v>
      </c>
      <c r="DI44">
        <v>5965</v>
      </c>
      <c r="DJ44">
        <v>32174</v>
      </c>
      <c r="DK44">
        <v>1036627.46217245</v>
      </c>
      <c r="DL44">
        <v>40.299999999999997</v>
      </c>
      <c r="DM44">
        <v>7.7</v>
      </c>
      <c r="DN44">
        <v>25130.194664205599</v>
      </c>
      <c r="DO44">
        <v>16632.559597846601</v>
      </c>
      <c r="DP44">
        <v>12188.3577433548</v>
      </c>
      <c r="DQ44">
        <v>2250.3904898000001</v>
      </c>
      <c r="DR44">
        <v>168.343884</v>
      </c>
      <c r="DS44">
        <v>56369.846379206901</v>
      </c>
      <c r="DT44">
        <v>37000</v>
      </c>
      <c r="DU44">
        <v>18.408675872966899</v>
      </c>
      <c r="DV44">
        <v>144.670992420647</v>
      </c>
      <c r="DW44">
        <v>1237.18896085606</v>
      </c>
      <c r="DX44">
        <v>86.966581738618601</v>
      </c>
      <c r="DY44">
        <v>0</v>
      </c>
      <c r="DZ44">
        <v>848.019032725486</v>
      </c>
      <c r="EA44">
        <v>0</v>
      </c>
      <c r="EB44">
        <v>2335.2542436137701</v>
      </c>
      <c r="EC44">
        <v>0</v>
      </c>
      <c r="ED44">
        <v>0</v>
      </c>
      <c r="EE44">
        <v>0</v>
      </c>
      <c r="EF44">
        <v>2335.2542436137801</v>
      </c>
      <c r="EG44">
        <v>2335.2542436137801</v>
      </c>
      <c r="EH44">
        <v>0</v>
      </c>
      <c r="EI44">
        <v>25.792601004126301</v>
      </c>
      <c r="EJ44">
        <v>219.824078975643</v>
      </c>
      <c r="EK44">
        <v>1006.43487813698</v>
      </c>
      <c r="EL44">
        <v>1083.20268549703</v>
      </c>
      <c r="EM44">
        <v>2335.2542436137701</v>
      </c>
      <c r="EN44">
        <v>0</v>
      </c>
      <c r="EO44">
        <v>0</v>
      </c>
      <c r="EP44">
        <v>371.16725820286001</v>
      </c>
      <c r="EQ44">
        <v>279.90910956177402</v>
      </c>
      <c r="ER44">
        <v>1684.17787584915</v>
      </c>
      <c r="ES44">
        <v>2335.2542436137801</v>
      </c>
      <c r="ET44">
        <v>0</v>
      </c>
      <c r="EU44">
        <v>116.582556538651</v>
      </c>
      <c r="EV44">
        <v>532.21059796643601</v>
      </c>
      <c r="EW44">
        <v>92.489232777149198</v>
      </c>
      <c r="EX44">
        <v>15.7790029672302</v>
      </c>
      <c r="EY44">
        <v>1397.5440875818999</v>
      </c>
      <c r="EZ44">
        <v>58.928507235309603</v>
      </c>
      <c r="FA44">
        <v>2213.5339850666701</v>
      </c>
      <c r="FB44">
        <v>0</v>
      </c>
      <c r="FC44">
        <v>0</v>
      </c>
      <c r="FD44">
        <v>40.843342295945803</v>
      </c>
      <c r="FE44">
        <v>2172.6906427707299</v>
      </c>
      <c r="FF44">
        <v>2213.5339850666701</v>
      </c>
      <c r="FG44">
        <v>0</v>
      </c>
      <c r="FH44">
        <v>108.064929359994</v>
      </c>
      <c r="FI44">
        <v>576.08615868425204</v>
      </c>
      <c r="FJ44">
        <v>1390.83111327556</v>
      </c>
      <c r="FK44">
        <v>138.551783746871</v>
      </c>
      <c r="FL44">
        <v>2213.5339850666701</v>
      </c>
      <c r="FM44">
        <v>0</v>
      </c>
      <c r="FN44">
        <v>47.094255009887</v>
      </c>
      <c r="FO44">
        <v>584.37923851299104</v>
      </c>
      <c r="FP44">
        <v>409.43781718679497</v>
      </c>
      <c r="FQ44">
        <v>1172.6226743570101</v>
      </c>
      <c r="FR44">
        <v>2213.5339850666801</v>
      </c>
      <c r="FS44">
        <v>0</v>
      </c>
      <c r="FT44">
        <v>648.50661278390305</v>
      </c>
      <c r="FU44">
        <v>3323.5780009402201</v>
      </c>
      <c r="FV44">
        <v>357.30678687505298</v>
      </c>
      <c r="FW44">
        <v>100.196668841912</v>
      </c>
      <c r="FX44">
        <v>5363.62722179102</v>
      </c>
      <c r="FY44">
        <v>1088.2215162626901</v>
      </c>
      <c r="FZ44">
        <v>10881.4368074947</v>
      </c>
      <c r="GA44">
        <v>0</v>
      </c>
      <c r="GB44">
        <v>346.48699985697198</v>
      </c>
      <c r="GC44">
        <v>513.60654658334204</v>
      </c>
      <c r="GD44">
        <v>10021.343261054501</v>
      </c>
      <c r="GE44">
        <v>10881.4368074948</v>
      </c>
      <c r="GF44">
        <v>0</v>
      </c>
      <c r="GG44">
        <v>467.24055324886598</v>
      </c>
      <c r="GH44">
        <v>4236.7880521439401</v>
      </c>
      <c r="GI44">
        <v>6110.22606254537</v>
      </c>
      <c r="GJ44">
        <v>67.182139556630005</v>
      </c>
      <c r="GK44">
        <v>10881.4368074948</v>
      </c>
      <c r="GL44">
        <v>0</v>
      </c>
      <c r="GM44">
        <v>154.33078671410101</v>
      </c>
      <c r="GN44">
        <v>5446.4504477526198</v>
      </c>
      <c r="GO44">
        <v>1779.7353386259199</v>
      </c>
      <c r="GP44">
        <v>3500.9202344021701</v>
      </c>
      <c r="GQ44">
        <v>10881.4368074948</v>
      </c>
      <c r="GR44">
        <v>0</v>
      </c>
      <c r="GS44">
        <v>3874.3585841155</v>
      </c>
      <c r="GT44">
        <v>13449.7876539182</v>
      </c>
      <c r="GU44">
        <v>941.52912888920798</v>
      </c>
      <c r="GV44">
        <v>3577.7696537043798</v>
      </c>
      <c r="GW44">
        <v>8088.0107024679501</v>
      </c>
      <c r="GX44">
        <v>11727.870847341301</v>
      </c>
      <c r="GY44">
        <v>41659.326570436497</v>
      </c>
      <c r="GZ44">
        <v>0</v>
      </c>
      <c r="HA44">
        <v>2053.83725677752</v>
      </c>
      <c r="HB44">
        <v>5300.0951554851299</v>
      </c>
      <c r="HC44">
        <v>34305.394158173898</v>
      </c>
      <c r="HD44">
        <v>41659.326570436497</v>
      </c>
      <c r="HE44">
        <v>0</v>
      </c>
      <c r="HF44">
        <v>6042.5331615138202</v>
      </c>
      <c r="HG44">
        <v>20558.023145985699</v>
      </c>
      <c r="HH44">
        <v>14693.729098137401</v>
      </c>
      <c r="HI44">
        <v>365.04116479957497</v>
      </c>
      <c r="HJ44">
        <v>41659.326570436402</v>
      </c>
      <c r="HK44">
        <v>0</v>
      </c>
      <c r="HL44">
        <v>3770.7650435989999</v>
      </c>
      <c r="HM44">
        <v>27748.499327545898</v>
      </c>
      <c r="HN44">
        <v>3768.6315002015999</v>
      </c>
      <c r="HO44">
        <v>6371.4306990900895</v>
      </c>
      <c r="HP44">
        <v>41659.326570436497</v>
      </c>
      <c r="HQ44">
        <v>0</v>
      </c>
      <c r="HR44">
        <v>8007.5640895116003</v>
      </c>
      <c r="HS44">
        <v>14228.769420606901</v>
      </c>
      <c r="HT44">
        <v>1263.5733637631799</v>
      </c>
      <c r="HU44">
        <v>14626.6238127129</v>
      </c>
      <c r="HV44">
        <v>2196.79116572677</v>
      </c>
      <c r="HW44">
        <v>15024.7677227517</v>
      </c>
      <c r="HX44">
        <v>55348.089575072998</v>
      </c>
      <c r="HY44">
        <v>0</v>
      </c>
      <c r="HZ44">
        <v>4365.3576596286903</v>
      </c>
      <c r="IA44">
        <v>16063.6457011523</v>
      </c>
      <c r="IB44">
        <v>34919.086214292001</v>
      </c>
      <c r="IC44">
        <v>55348.089575072903</v>
      </c>
      <c r="ID44">
        <v>0</v>
      </c>
      <c r="IE44">
        <v>8263.9373360806494</v>
      </c>
      <c r="IF44">
        <v>24673.823326422</v>
      </c>
      <c r="IG44">
        <v>21405.0286425023</v>
      </c>
      <c r="IH44">
        <v>1005.3002700680501</v>
      </c>
      <c r="II44">
        <v>55348.089575072998</v>
      </c>
      <c r="IJ44">
        <v>0</v>
      </c>
      <c r="IK44">
        <v>10423.8562580695</v>
      </c>
      <c r="IL44">
        <v>31323.341225013301</v>
      </c>
      <c r="IM44">
        <v>5364.6840601579597</v>
      </c>
      <c r="IN44">
        <v>8236.2080318322605</v>
      </c>
      <c r="IO44">
        <v>55348.089575072998</v>
      </c>
      <c r="IP44">
        <v>0</v>
      </c>
      <c r="IQ44">
        <v>203586.234999593</v>
      </c>
      <c r="IR44">
        <v>21311.9361062508</v>
      </c>
      <c r="IS44">
        <v>1572.0049115076899</v>
      </c>
      <c r="IT44">
        <v>202677.01813362699</v>
      </c>
      <c r="IU44">
        <v>19886.543746285301</v>
      </c>
      <c r="IV44">
        <v>50147.109570058397</v>
      </c>
      <c r="IW44">
        <v>499180.84746732202</v>
      </c>
      <c r="IX44">
        <v>0</v>
      </c>
      <c r="IY44">
        <v>149758.02402600099</v>
      </c>
      <c r="IZ44">
        <v>53892.9137785024</v>
      </c>
      <c r="JA44">
        <v>295529.909662819</v>
      </c>
      <c r="JB44">
        <v>499180.84746732202</v>
      </c>
      <c r="JC44">
        <v>0</v>
      </c>
      <c r="JD44">
        <v>107217.150243816</v>
      </c>
      <c r="JE44">
        <v>260274.88409573</v>
      </c>
      <c r="JF44">
        <v>131688.813127776</v>
      </c>
      <c r="JG44">
        <v>0</v>
      </c>
      <c r="JH44">
        <v>499180.84746732202</v>
      </c>
      <c r="JI44">
        <v>0</v>
      </c>
      <c r="JJ44">
        <v>269513.86403045099</v>
      </c>
      <c r="JK44">
        <v>193812.66610967499</v>
      </c>
      <c r="JL44">
        <v>32311.757698974601</v>
      </c>
      <c r="JM44">
        <v>3542.5596282229399</v>
      </c>
      <c r="JN44">
        <v>499180.84746732301</v>
      </c>
      <c r="JO44">
        <v>18.408675872966899</v>
      </c>
      <c r="JP44">
        <v>216377.91783496301</v>
      </c>
      <c r="JQ44">
        <v>54083.4707405386</v>
      </c>
      <c r="JR44">
        <v>4313.8700055508898</v>
      </c>
      <c r="JS44">
        <v>220997.38727185299</v>
      </c>
      <c r="JT44">
        <v>37780.535956578402</v>
      </c>
      <c r="JU44">
        <v>78046.898163649399</v>
      </c>
      <c r="JV44">
        <v>611618.488649006</v>
      </c>
      <c r="JW44">
        <v>0</v>
      </c>
      <c r="JX44">
        <v>156523.705942264</v>
      </c>
      <c r="JY44">
        <v>75811.104524019102</v>
      </c>
      <c r="JZ44">
        <v>379283.678182723</v>
      </c>
      <c r="KA44">
        <v>611618.48864900705</v>
      </c>
      <c r="KB44">
        <v>0</v>
      </c>
      <c r="KC44">
        <v>122124.718825023</v>
      </c>
      <c r="KD44">
        <v>310539.42885794101</v>
      </c>
      <c r="KE44">
        <v>176295.06292237301</v>
      </c>
      <c r="KF44">
        <v>2659.2780436681501</v>
      </c>
      <c r="KG44">
        <v>611618.488649006</v>
      </c>
      <c r="KH44">
        <v>0</v>
      </c>
      <c r="KI44">
        <v>283909.91037384298</v>
      </c>
      <c r="KJ44">
        <v>259286.503606702</v>
      </c>
      <c r="KK44">
        <v>43914.1555247086</v>
      </c>
      <c r="KL44">
        <v>24507.919143753599</v>
      </c>
      <c r="KM44">
        <v>611618.48864900798</v>
      </c>
      <c r="KN44">
        <v>74966</v>
      </c>
      <c r="KO44">
        <v>8</v>
      </c>
      <c r="KP44">
        <v>28</v>
      </c>
      <c r="KQ44">
        <v>290</v>
      </c>
      <c r="KR44">
        <v>13</v>
      </c>
      <c r="KS44">
        <v>0</v>
      </c>
      <c r="KT44">
        <v>121</v>
      </c>
      <c r="KU44">
        <v>0</v>
      </c>
      <c r="KV44">
        <v>460</v>
      </c>
      <c r="KW44">
        <v>0</v>
      </c>
      <c r="KX44">
        <v>0</v>
      </c>
      <c r="KY44">
        <v>0</v>
      </c>
      <c r="KZ44">
        <v>460</v>
      </c>
      <c r="LA44">
        <v>460</v>
      </c>
      <c r="LB44">
        <v>0</v>
      </c>
      <c r="LC44">
        <v>2</v>
      </c>
      <c r="LD44">
        <v>28</v>
      </c>
      <c r="LE44">
        <v>125</v>
      </c>
      <c r="LF44">
        <v>305</v>
      </c>
      <c r="LG44">
        <v>460</v>
      </c>
      <c r="LH44">
        <v>0</v>
      </c>
      <c r="LI44">
        <v>0</v>
      </c>
      <c r="LJ44">
        <v>48</v>
      </c>
      <c r="LK44">
        <v>29</v>
      </c>
      <c r="LL44">
        <v>383</v>
      </c>
      <c r="LM44">
        <v>460</v>
      </c>
      <c r="LN44">
        <v>0</v>
      </c>
      <c r="LO44">
        <v>5</v>
      </c>
      <c r="LP44">
        <v>25</v>
      </c>
      <c r="LQ44">
        <v>4</v>
      </c>
      <c r="LR44">
        <v>1</v>
      </c>
      <c r="LS44">
        <v>64</v>
      </c>
      <c r="LT44">
        <v>3</v>
      </c>
      <c r="LU44">
        <v>102</v>
      </c>
      <c r="LV44">
        <v>0</v>
      </c>
      <c r="LW44">
        <v>0</v>
      </c>
      <c r="LX44">
        <v>2</v>
      </c>
      <c r="LY44">
        <v>100</v>
      </c>
      <c r="LZ44">
        <v>102</v>
      </c>
      <c r="MA44">
        <v>0</v>
      </c>
      <c r="MB44">
        <v>5</v>
      </c>
      <c r="MC44">
        <v>26</v>
      </c>
      <c r="MD44">
        <v>64</v>
      </c>
      <c r="ME44">
        <v>7</v>
      </c>
      <c r="MF44">
        <v>102</v>
      </c>
      <c r="MG44">
        <v>0</v>
      </c>
      <c r="MH44">
        <v>2</v>
      </c>
      <c r="MI44">
        <v>28</v>
      </c>
      <c r="MJ44">
        <v>18</v>
      </c>
      <c r="MK44">
        <v>54</v>
      </c>
      <c r="ML44">
        <v>102</v>
      </c>
      <c r="MM44">
        <v>0</v>
      </c>
      <c r="MN44">
        <v>8</v>
      </c>
      <c r="MO44">
        <v>58</v>
      </c>
      <c r="MP44">
        <v>7</v>
      </c>
      <c r="MQ44">
        <v>1</v>
      </c>
      <c r="MR44">
        <v>99</v>
      </c>
      <c r="MS44">
        <v>13</v>
      </c>
      <c r="MT44">
        <v>186</v>
      </c>
      <c r="MU44">
        <v>0</v>
      </c>
      <c r="MV44">
        <v>3</v>
      </c>
      <c r="MW44">
        <v>7</v>
      </c>
      <c r="MX44">
        <v>176</v>
      </c>
      <c r="MY44">
        <v>186</v>
      </c>
      <c r="MZ44">
        <v>0</v>
      </c>
      <c r="NA44">
        <v>9</v>
      </c>
      <c r="NB44">
        <v>69</v>
      </c>
      <c r="NC44">
        <v>106</v>
      </c>
      <c r="ND44">
        <v>2</v>
      </c>
      <c r="NE44">
        <v>186</v>
      </c>
      <c r="NF44">
        <v>0</v>
      </c>
      <c r="NG44">
        <v>2</v>
      </c>
      <c r="NH44">
        <v>83</v>
      </c>
      <c r="NI44">
        <v>35</v>
      </c>
      <c r="NJ44">
        <v>66</v>
      </c>
      <c r="NK44">
        <v>186</v>
      </c>
      <c r="NL44">
        <v>0</v>
      </c>
      <c r="NM44">
        <v>17</v>
      </c>
      <c r="NN44">
        <v>49</v>
      </c>
      <c r="NO44">
        <v>5</v>
      </c>
      <c r="NP44">
        <v>9</v>
      </c>
      <c r="NQ44">
        <v>32</v>
      </c>
      <c r="NR44">
        <v>38</v>
      </c>
      <c r="NS44">
        <v>150</v>
      </c>
      <c r="NT44">
        <v>0</v>
      </c>
      <c r="NU44">
        <v>7</v>
      </c>
      <c r="NV44">
        <v>15</v>
      </c>
      <c r="NW44">
        <v>128</v>
      </c>
      <c r="NX44">
        <v>150</v>
      </c>
      <c r="NY44">
        <v>0</v>
      </c>
      <c r="NZ44">
        <v>22</v>
      </c>
      <c r="OA44">
        <v>73</v>
      </c>
      <c r="OB44">
        <v>53</v>
      </c>
      <c r="OC44">
        <v>2</v>
      </c>
      <c r="OD44">
        <v>150</v>
      </c>
      <c r="OE44">
        <v>0</v>
      </c>
      <c r="OF44">
        <v>14</v>
      </c>
      <c r="OG44">
        <v>98</v>
      </c>
      <c r="OH44">
        <v>13</v>
      </c>
      <c r="OI44">
        <v>25</v>
      </c>
      <c r="OJ44">
        <v>150</v>
      </c>
      <c r="OK44">
        <v>0</v>
      </c>
      <c r="OL44">
        <v>9</v>
      </c>
      <c r="OM44">
        <v>14</v>
      </c>
      <c r="ON44">
        <v>1</v>
      </c>
      <c r="OO44">
        <v>15</v>
      </c>
      <c r="OP44">
        <v>3</v>
      </c>
      <c r="OQ44">
        <v>15</v>
      </c>
      <c r="OR44">
        <v>57</v>
      </c>
      <c r="OS44">
        <v>0</v>
      </c>
      <c r="OT44">
        <v>4</v>
      </c>
      <c r="OU44">
        <v>17</v>
      </c>
      <c r="OV44">
        <v>36</v>
      </c>
      <c r="OW44">
        <v>57</v>
      </c>
      <c r="OX44">
        <v>0</v>
      </c>
      <c r="OY44">
        <v>8</v>
      </c>
      <c r="OZ44">
        <v>26</v>
      </c>
      <c r="PA44">
        <v>22</v>
      </c>
      <c r="PB44">
        <v>1</v>
      </c>
      <c r="PC44">
        <v>57</v>
      </c>
      <c r="PD44">
        <v>0</v>
      </c>
      <c r="PE44">
        <v>10</v>
      </c>
      <c r="PF44">
        <v>33</v>
      </c>
      <c r="PG44">
        <v>6</v>
      </c>
      <c r="PH44">
        <v>8</v>
      </c>
      <c r="PI44">
        <v>57</v>
      </c>
      <c r="PJ44">
        <v>0</v>
      </c>
      <c r="PK44">
        <v>12</v>
      </c>
      <c r="PL44">
        <v>7</v>
      </c>
      <c r="PM44">
        <v>1</v>
      </c>
      <c r="PN44">
        <v>26</v>
      </c>
      <c r="PO44">
        <v>1</v>
      </c>
      <c r="PP44">
        <v>17</v>
      </c>
      <c r="PQ44">
        <v>64</v>
      </c>
      <c r="PR44">
        <v>0</v>
      </c>
      <c r="PS44">
        <v>13</v>
      </c>
      <c r="PT44">
        <v>21</v>
      </c>
      <c r="PU44">
        <v>30</v>
      </c>
      <c r="PV44">
        <v>64</v>
      </c>
      <c r="PW44">
        <v>0</v>
      </c>
      <c r="PX44">
        <v>16</v>
      </c>
      <c r="PY44">
        <v>26</v>
      </c>
      <c r="PZ44">
        <v>22</v>
      </c>
      <c r="QA44">
        <v>0</v>
      </c>
      <c r="QB44">
        <v>64</v>
      </c>
      <c r="QC44">
        <v>0</v>
      </c>
      <c r="QD44">
        <v>19</v>
      </c>
      <c r="QE44">
        <v>34</v>
      </c>
      <c r="QF44">
        <v>9</v>
      </c>
      <c r="QG44">
        <v>2</v>
      </c>
      <c r="QH44">
        <v>64</v>
      </c>
      <c r="QI44">
        <v>8</v>
      </c>
      <c r="QJ44">
        <v>79</v>
      </c>
      <c r="QK44">
        <v>443</v>
      </c>
      <c r="QL44">
        <v>31</v>
      </c>
      <c r="QM44">
        <v>52</v>
      </c>
      <c r="QN44">
        <v>320</v>
      </c>
      <c r="QO44">
        <v>86</v>
      </c>
      <c r="QP44">
        <v>1019</v>
      </c>
      <c r="QQ44">
        <v>0</v>
      </c>
      <c r="QR44">
        <v>27</v>
      </c>
      <c r="QS44">
        <v>62</v>
      </c>
      <c r="QT44">
        <v>930</v>
      </c>
      <c r="QU44">
        <v>1019</v>
      </c>
      <c r="QV44">
        <v>0</v>
      </c>
      <c r="QW44">
        <v>62</v>
      </c>
      <c r="QX44">
        <v>248</v>
      </c>
      <c r="QY44">
        <v>392</v>
      </c>
      <c r="QZ44">
        <v>317</v>
      </c>
      <c r="RA44">
        <v>1019</v>
      </c>
      <c r="RB44">
        <v>0</v>
      </c>
      <c r="RC44">
        <v>47</v>
      </c>
      <c r="RD44">
        <v>324</v>
      </c>
      <c r="RE44">
        <v>110</v>
      </c>
      <c r="RF44">
        <v>538</v>
      </c>
      <c r="RG44">
        <v>1019</v>
      </c>
      <c r="RH44">
        <v>10474.061</v>
      </c>
      <c r="RI44">
        <v>0</v>
      </c>
      <c r="RJ44">
        <v>128.654</v>
      </c>
      <c r="RK44">
        <v>2372.4929999999999</v>
      </c>
      <c r="RL44">
        <v>1.29</v>
      </c>
      <c r="RM44">
        <v>3.331</v>
      </c>
      <c r="RN44">
        <v>0</v>
      </c>
      <c r="RO44">
        <v>29.616</v>
      </c>
      <c r="RP44">
        <v>0</v>
      </c>
      <c r="RQ44">
        <v>45.798000000000002</v>
      </c>
      <c r="RR44">
        <v>226.607</v>
      </c>
      <c r="RS44">
        <v>0.06</v>
      </c>
      <c r="RT44">
        <v>226.667</v>
      </c>
      <c r="RU44">
        <v>0.70399999999999996</v>
      </c>
      <c r="RV44">
        <v>161.80090000000001</v>
      </c>
      <c r="RW44">
        <v>6.298</v>
      </c>
      <c r="RX44">
        <v>168.09889999999999</v>
      </c>
      <c r="RY44">
        <v>106</v>
      </c>
      <c r="RZ44">
        <v>1724.61258023698</v>
      </c>
      <c r="SA44">
        <v>0</v>
      </c>
      <c r="SB44">
        <v>1830.61258023698</v>
      </c>
      <c r="SC44">
        <v>38201278.605000101</v>
      </c>
      <c r="SD44">
        <v>0</v>
      </c>
      <c r="SE44">
        <v>32.421182999999999</v>
      </c>
      <c r="SF44">
        <v>6882.7286800000002</v>
      </c>
      <c r="SG44">
        <v>6915.1498629999996</v>
      </c>
      <c r="SH44">
        <v>850869.79799999995</v>
      </c>
      <c r="SI44">
        <v>0.36199999999999899</v>
      </c>
      <c r="SJ44">
        <v>0</v>
      </c>
      <c r="SK44">
        <v>0</v>
      </c>
      <c r="SL44">
        <v>0.99973999999999885</v>
      </c>
      <c r="SM44">
        <v>0</v>
      </c>
      <c r="SN44">
        <v>0</v>
      </c>
      <c r="SO44">
        <v>0</v>
      </c>
      <c r="SP44">
        <v>0</v>
      </c>
      <c r="SQ44">
        <v>0</v>
      </c>
      <c r="SR44">
        <v>0.99973999999999885</v>
      </c>
      <c r="SS44">
        <v>0</v>
      </c>
      <c r="ST44">
        <v>0</v>
      </c>
      <c r="SU44">
        <v>0</v>
      </c>
      <c r="SV44">
        <v>0.97199999999999998</v>
      </c>
      <c r="SW44">
        <v>0</v>
      </c>
      <c r="SX44">
        <v>0.97199999999999998</v>
      </c>
      <c r="SY44">
        <v>0</v>
      </c>
      <c r="SZ44">
        <v>0</v>
      </c>
      <c r="TA44">
        <v>2.5999999999999998E-4</v>
      </c>
      <c r="TB44">
        <v>0</v>
      </c>
      <c r="TC44">
        <v>0</v>
      </c>
      <c r="TD44">
        <v>0</v>
      </c>
      <c r="TE44">
        <v>0</v>
      </c>
      <c r="TF44">
        <v>0</v>
      </c>
      <c r="TG44">
        <v>2.5999999999999998E-4</v>
      </c>
      <c r="TH44">
        <v>0</v>
      </c>
      <c r="TI44">
        <v>0</v>
      </c>
      <c r="TJ44">
        <v>2.8000000000000004E-2</v>
      </c>
      <c r="TK44">
        <v>0</v>
      </c>
      <c r="TL44">
        <v>0</v>
      </c>
      <c r="TM44">
        <v>2.8000000000000004E-2</v>
      </c>
      <c r="TN44">
        <v>391540.07255308598</v>
      </c>
      <c r="TO44">
        <v>96842.842329256498</v>
      </c>
      <c r="TP44">
        <v>488382.91488234198</v>
      </c>
      <c r="TQ44">
        <v>2432</v>
      </c>
      <c r="TR44">
        <v>0</v>
      </c>
      <c r="TS44">
        <v>28</v>
      </c>
      <c r="TT44">
        <v>0</v>
      </c>
      <c r="TU44">
        <v>415</v>
      </c>
      <c r="TV44">
        <v>0</v>
      </c>
      <c r="TW44">
        <v>10194893.2870859</v>
      </c>
      <c r="TX44">
        <v>0.46101577020034201</v>
      </c>
      <c r="TY44">
        <v>0.18169097072828</v>
      </c>
      <c r="TZ44">
        <v>1929.01270147632</v>
      </c>
      <c r="UA44">
        <v>6.94754375511397</v>
      </c>
      <c r="UB44">
        <v>49.9810660142914</v>
      </c>
      <c r="UC44">
        <v>9096155.2100000009</v>
      </c>
      <c r="UD44">
        <v>14.6057412797343</v>
      </c>
      <c r="UE44">
        <v>14.0741140230668</v>
      </c>
    </row>
    <row r="45" spans="1:583">
      <c r="A45" t="str">
        <v>SVT15</v>
      </c>
      <c r="B45" s="1" t="s">
        <v>16</v>
      </c>
      <c r="C45" s="1" t="s">
        <v>4</v>
      </c>
      <c r="D45" s="1">
        <v>1.0450405281189901</v>
      </c>
      <c r="E45">
        <v>8.8000000000000007</v>
      </c>
      <c r="F45">
        <v>0</v>
      </c>
      <c r="G45">
        <v>3.5</v>
      </c>
      <c r="H45">
        <v>0</v>
      </c>
      <c r="I45">
        <v>0</v>
      </c>
      <c r="J45">
        <v>1.5381658299999901</v>
      </c>
      <c r="K45">
        <v>43.461834170000003</v>
      </c>
      <c r="L45">
        <v>54.36702056</v>
      </c>
      <c r="M45">
        <v>24.192519460448501</v>
      </c>
      <c r="N45">
        <v>31.219994985</v>
      </c>
      <c r="O45">
        <v>0</v>
      </c>
      <c r="P45">
        <v>5.6</v>
      </c>
      <c r="Q45">
        <v>0</v>
      </c>
      <c r="R45">
        <v>0</v>
      </c>
      <c r="S45">
        <v>2.9078670000000001E-2</v>
      </c>
      <c r="T45">
        <v>74.481921330000006</v>
      </c>
      <c r="U45">
        <v>0</v>
      </c>
      <c r="V45">
        <v>80.411284195241905</v>
      </c>
      <c r="W45">
        <v>3.8106019616862899E-2</v>
      </c>
      <c r="X45">
        <v>0</v>
      </c>
      <c r="Y45">
        <v>2.8580054672873998E-4</v>
      </c>
      <c r="Z45">
        <v>0</v>
      </c>
      <c r="AA45">
        <v>0</v>
      </c>
      <c r="AB45">
        <v>0</v>
      </c>
      <c r="AC45">
        <v>14.9996112618376</v>
      </c>
      <c r="AD45">
        <v>0</v>
      </c>
      <c r="AE45">
        <v>7.2962119199999995E-2</v>
      </c>
      <c r="AF45">
        <v>-9.7450506746168593</v>
      </c>
      <c r="AG45">
        <v>-12.913050330000001</v>
      </c>
      <c r="AH45">
        <v>-2.8580054672873998E-4</v>
      </c>
      <c r="AI45">
        <v>0</v>
      </c>
      <c r="AJ45">
        <v>0</v>
      </c>
      <c r="AK45">
        <v>3.2985800000000002E-3</v>
      </c>
      <c r="AL45">
        <v>29.1970901581624</v>
      </c>
      <c r="AM45">
        <v>0</v>
      </c>
      <c r="AN45">
        <v>35.039699847757703</v>
      </c>
      <c r="AO45">
        <v>0</v>
      </c>
      <c r="AP45">
        <v>-1.81864772</v>
      </c>
      <c r="AQ45">
        <v>0</v>
      </c>
      <c r="AR45">
        <v>0</v>
      </c>
      <c r="AS45">
        <v>0</v>
      </c>
      <c r="AT45">
        <v>0</v>
      </c>
      <c r="AU45">
        <v>13.4</v>
      </c>
      <c r="AV45">
        <v>0</v>
      </c>
      <c r="AW45">
        <v>0</v>
      </c>
      <c r="AX45">
        <v>30.313050329999999</v>
      </c>
      <c r="AY45">
        <v>-14.73169805</v>
      </c>
      <c r="AZ45">
        <v>9.1</v>
      </c>
      <c r="BA45">
        <v>0</v>
      </c>
      <c r="BB45">
        <v>0</v>
      </c>
      <c r="BC45">
        <v>1.57054307999999</v>
      </c>
      <c r="BD45">
        <v>175.54045692</v>
      </c>
      <c r="BE45">
        <v>54.36702056</v>
      </c>
      <c r="BF45">
        <v>139.716465622648</v>
      </c>
      <c r="BG45">
        <v>1.4377394556212999</v>
      </c>
      <c r="BH45">
        <v>3.9937207100591697E-2</v>
      </c>
      <c r="BI45">
        <v>5.5582632706419997</v>
      </c>
      <c r="BJ45">
        <v>0</v>
      </c>
      <c r="BK45">
        <v>26.343</v>
      </c>
      <c r="BL45">
        <v>11.779177305399999</v>
      </c>
      <c r="BM45">
        <v>0</v>
      </c>
      <c r="BN45">
        <v>2.6868022502779998</v>
      </c>
      <c r="BO45">
        <v>2.0247660610930001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5.5582632706419997</v>
      </c>
      <c r="CD45">
        <v>2.6868022502779998</v>
      </c>
      <c r="CE45">
        <v>28.367766061093</v>
      </c>
      <c r="CF45">
        <v>11.779177305399999</v>
      </c>
      <c r="CG45">
        <v>7.9842554625929693E-2</v>
      </c>
      <c r="CH45">
        <v>0</v>
      </c>
      <c r="CI45">
        <v>0</v>
      </c>
      <c r="CJ45">
        <v>7.9842554625929693E-2</v>
      </c>
      <c r="CK45">
        <v>0</v>
      </c>
      <c r="CL45">
        <v>0</v>
      </c>
      <c r="CM45">
        <v>4.5662000000000001E-2</v>
      </c>
      <c r="CN45">
        <v>4.5662000000000001E-2</v>
      </c>
      <c r="CO45">
        <v>23.286999999999999</v>
      </c>
      <c r="CP45">
        <v>1.454</v>
      </c>
      <c r="CQ45">
        <v>2186.3139999999999</v>
      </c>
      <c r="CR45">
        <v>1403.8920000000001</v>
      </c>
      <c r="CS45">
        <v>3590.2060000000001</v>
      </c>
      <c r="CT45">
        <v>36.131</v>
      </c>
      <c r="CU45">
        <v>158.881</v>
      </c>
      <c r="CV45">
        <v>195.012</v>
      </c>
      <c r="CW45">
        <v>212.851</v>
      </c>
      <c r="CX45">
        <v>3998.069</v>
      </c>
      <c r="CY45">
        <v>8916.7005874083006</v>
      </c>
      <c r="CZ45">
        <v>50.576000000000001</v>
      </c>
      <c r="DA45">
        <v>114218.319999999</v>
      </c>
      <c r="DB45">
        <v>3494</v>
      </c>
      <c r="DC45">
        <v>45920</v>
      </c>
      <c r="DD45">
        <v>324</v>
      </c>
      <c r="DE45">
        <v>105</v>
      </c>
      <c r="DF45">
        <v>2572</v>
      </c>
      <c r="DG45">
        <v>710</v>
      </c>
      <c r="DH45">
        <v>312</v>
      </c>
      <c r="DI45">
        <v>6080</v>
      </c>
      <c r="DJ45">
        <v>30754</v>
      </c>
      <c r="DK45">
        <v>1124359.22111394</v>
      </c>
      <c r="DL45">
        <v>38.700000000000003</v>
      </c>
      <c r="DM45">
        <v>6.6</v>
      </c>
      <c r="DN45">
        <v>24821.010389710998</v>
      </c>
      <c r="DO45">
        <v>16667.580570922801</v>
      </c>
      <c r="DP45">
        <v>12176.683724365201</v>
      </c>
      <c r="DQ45">
        <v>2304.5964410000001</v>
      </c>
      <c r="DR45">
        <v>169.152073</v>
      </c>
      <c r="DS45">
        <v>56139.023198998897</v>
      </c>
      <c r="DT45">
        <v>37000</v>
      </c>
      <c r="DU45">
        <v>7.2755422529999603</v>
      </c>
      <c r="DV45">
        <v>151.34244768351701</v>
      </c>
      <c r="DW45">
        <v>1223.6850363815799</v>
      </c>
      <c r="DX45">
        <v>99.344206074190296</v>
      </c>
      <c r="DY45">
        <v>0</v>
      </c>
      <c r="DZ45">
        <v>789.814744690059</v>
      </c>
      <c r="EA45">
        <v>0</v>
      </c>
      <c r="EB45">
        <v>2271.4619770823401</v>
      </c>
      <c r="EC45">
        <v>0</v>
      </c>
      <c r="ED45">
        <v>0</v>
      </c>
      <c r="EE45">
        <v>0</v>
      </c>
      <c r="EF45">
        <v>2271.4619770823501</v>
      </c>
      <c r="EG45">
        <v>2271.4619770823501</v>
      </c>
      <c r="EH45">
        <v>0</v>
      </c>
      <c r="EI45">
        <v>27.005602750772599</v>
      </c>
      <c r="EJ45">
        <v>213.56721950991701</v>
      </c>
      <c r="EK45">
        <v>968.01135097208396</v>
      </c>
      <c r="EL45">
        <v>1062.87780384957</v>
      </c>
      <c r="EM45">
        <v>2271.4619770823401</v>
      </c>
      <c r="EN45">
        <v>0</v>
      </c>
      <c r="EO45">
        <v>0</v>
      </c>
      <c r="EP45">
        <v>370.85328178925198</v>
      </c>
      <c r="EQ45">
        <v>259.08571406459799</v>
      </c>
      <c r="ER45">
        <v>1641.5229812284999</v>
      </c>
      <c r="ES45">
        <v>2271.4619770823501</v>
      </c>
      <c r="ET45">
        <v>0</v>
      </c>
      <c r="EU45">
        <v>75.737061197672205</v>
      </c>
      <c r="EV45">
        <v>640.02127287105998</v>
      </c>
      <c r="EW45">
        <v>90.544627649781205</v>
      </c>
      <c r="EX45">
        <v>16.0213014071999</v>
      </c>
      <c r="EY45">
        <v>1496.16972772388</v>
      </c>
      <c r="EZ45">
        <v>42.420036680427003</v>
      </c>
      <c r="FA45">
        <v>2360.9140275300201</v>
      </c>
      <c r="FB45">
        <v>0</v>
      </c>
      <c r="FC45">
        <v>0</v>
      </c>
      <c r="FD45">
        <v>40.9028679865634</v>
      </c>
      <c r="FE45">
        <v>2320.01115954345</v>
      </c>
      <c r="FF45">
        <v>2360.9140275300101</v>
      </c>
      <c r="FG45">
        <v>0</v>
      </c>
      <c r="FH45">
        <v>75.805364424178805</v>
      </c>
      <c r="FI45">
        <v>637.99081124810198</v>
      </c>
      <c r="FJ45">
        <v>1441.4504637175801</v>
      </c>
      <c r="FK45">
        <v>205.66738814015301</v>
      </c>
      <c r="FL45">
        <v>2360.9140275300101</v>
      </c>
      <c r="FM45">
        <v>0</v>
      </c>
      <c r="FN45">
        <v>46.8501692665088</v>
      </c>
      <c r="FO45">
        <v>638.66598195215397</v>
      </c>
      <c r="FP45">
        <v>413.41695675558799</v>
      </c>
      <c r="FQ45">
        <v>1261.98091955576</v>
      </c>
      <c r="FR45">
        <v>2360.9140275300101</v>
      </c>
      <c r="FS45">
        <v>0</v>
      </c>
      <c r="FT45">
        <v>618.39824894808305</v>
      </c>
      <c r="FU45">
        <v>3532.2157369942702</v>
      </c>
      <c r="FV45">
        <v>360.33232633608998</v>
      </c>
      <c r="FW45">
        <v>100.315194038263</v>
      </c>
      <c r="FX45">
        <v>5133.23223179045</v>
      </c>
      <c r="FY45">
        <v>1020.90715782676</v>
      </c>
      <c r="FZ45">
        <v>10765.400895933901</v>
      </c>
      <c r="GA45">
        <v>0</v>
      </c>
      <c r="GB45">
        <v>337.33163111956401</v>
      </c>
      <c r="GC45">
        <v>506.73434375045099</v>
      </c>
      <c r="GD45">
        <v>9921.3349210639008</v>
      </c>
      <c r="GE45">
        <v>10765.400895933901</v>
      </c>
      <c r="GF45">
        <v>0</v>
      </c>
      <c r="GG45">
        <v>493.07982550567903</v>
      </c>
      <c r="GH45">
        <v>4087.7995006679698</v>
      </c>
      <c r="GI45">
        <v>6147.5026536300002</v>
      </c>
      <c r="GJ45">
        <v>37.018916130272501</v>
      </c>
      <c r="GK45">
        <v>10765.400895933901</v>
      </c>
      <c r="GL45">
        <v>0</v>
      </c>
      <c r="GM45">
        <v>153.53747181899899</v>
      </c>
      <c r="GN45">
        <v>5284.1570433593197</v>
      </c>
      <c r="GO45">
        <v>1819.32641938902</v>
      </c>
      <c r="GP45">
        <v>3508.3799613665901</v>
      </c>
      <c r="GQ45">
        <v>10765.400895933901</v>
      </c>
      <c r="GR45">
        <v>0</v>
      </c>
      <c r="GS45">
        <v>4039.7012194333201</v>
      </c>
      <c r="GT45">
        <v>14584.545203485801</v>
      </c>
      <c r="GU45">
        <v>663.362684252299</v>
      </c>
      <c r="GV45">
        <v>2873.49084423872</v>
      </c>
      <c r="GW45">
        <v>9356.12549549697</v>
      </c>
      <c r="GX45">
        <v>10998.9029791627</v>
      </c>
      <c r="GY45">
        <v>42516.128426069801</v>
      </c>
      <c r="GZ45">
        <v>0</v>
      </c>
      <c r="HA45">
        <v>1943.35336396564</v>
      </c>
      <c r="HB45">
        <v>5308.4132327059096</v>
      </c>
      <c r="HC45">
        <v>35264.3618293982</v>
      </c>
      <c r="HD45">
        <v>42516.128426069699</v>
      </c>
      <c r="HE45">
        <v>0</v>
      </c>
      <c r="HF45">
        <v>6238.5745907957998</v>
      </c>
      <c r="HG45">
        <v>20764.923218268799</v>
      </c>
      <c r="HH45">
        <v>15144.4441183783</v>
      </c>
      <c r="HI45">
        <v>368.18649862682503</v>
      </c>
      <c r="HJ45">
        <v>42516.128426069699</v>
      </c>
      <c r="HK45">
        <v>0</v>
      </c>
      <c r="HL45">
        <v>3759.6728453501401</v>
      </c>
      <c r="HM45">
        <v>28124.1201708097</v>
      </c>
      <c r="HN45">
        <v>4350.0898597915702</v>
      </c>
      <c r="HO45">
        <v>6282.2455501183404</v>
      </c>
      <c r="HP45">
        <v>42516.128426069699</v>
      </c>
      <c r="HQ45">
        <v>0</v>
      </c>
      <c r="HR45">
        <v>10408.883178062701</v>
      </c>
      <c r="HS45">
        <v>15338.863796692</v>
      </c>
      <c r="HT45">
        <v>2768.6900460513202</v>
      </c>
      <c r="HU45">
        <v>12078.767929731501</v>
      </c>
      <c r="HV45">
        <v>2183.38092251532</v>
      </c>
      <c r="HW45">
        <v>14246.3809806258</v>
      </c>
      <c r="HX45">
        <v>57024.966853678598</v>
      </c>
      <c r="HY45">
        <v>0</v>
      </c>
      <c r="HZ45">
        <v>4407.5035196962899</v>
      </c>
      <c r="IA45">
        <v>17214.8956100207</v>
      </c>
      <c r="IB45">
        <v>35402.567723961503</v>
      </c>
      <c r="IC45">
        <v>57024.966853678401</v>
      </c>
      <c r="ID45">
        <v>0</v>
      </c>
      <c r="IE45">
        <v>7957.7118981810099</v>
      </c>
      <c r="IF45">
        <v>25890.432872075799</v>
      </c>
      <c r="IG45">
        <v>22164.991938110299</v>
      </c>
      <c r="IH45">
        <v>1011.83014531153</v>
      </c>
      <c r="II45">
        <v>57024.966853678598</v>
      </c>
      <c r="IJ45">
        <v>0</v>
      </c>
      <c r="IK45">
        <v>10149.7329994298</v>
      </c>
      <c r="IL45">
        <v>31241.263444299198</v>
      </c>
      <c r="IM45">
        <v>5879.2027734522198</v>
      </c>
      <c r="IN45">
        <v>9754.7676364974195</v>
      </c>
      <c r="IO45">
        <v>57024.966853678598</v>
      </c>
      <c r="IP45">
        <v>0</v>
      </c>
      <c r="IQ45">
        <v>220699.901545106</v>
      </c>
      <c r="IR45">
        <v>25050.7920874515</v>
      </c>
      <c r="IS45">
        <v>40366.129161995203</v>
      </c>
      <c r="IT45">
        <v>144538.087220096</v>
      </c>
      <c r="IU45">
        <v>23348.3297237107</v>
      </c>
      <c r="IV45">
        <v>39607.072059266698</v>
      </c>
      <c r="IW45">
        <v>493610.31179762603</v>
      </c>
      <c r="IX45">
        <v>0</v>
      </c>
      <c r="IY45">
        <v>148529.58812182001</v>
      </c>
      <c r="IZ45">
        <v>51232.462957249503</v>
      </c>
      <c r="JA45">
        <v>293848.260718556</v>
      </c>
      <c r="JB45">
        <v>493610.31179762498</v>
      </c>
      <c r="JC45">
        <v>0</v>
      </c>
      <c r="JD45">
        <v>107533.73754760101</v>
      </c>
      <c r="JE45">
        <v>258007.26388764201</v>
      </c>
      <c r="JF45">
        <v>128069.310362384</v>
      </c>
      <c r="JG45">
        <v>0</v>
      </c>
      <c r="JH45">
        <v>493610.31179762702</v>
      </c>
      <c r="JI45">
        <v>0</v>
      </c>
      <c r="JJ45">
        <v>269484.20537784102</v>
      </c>
      <c r="JK45">
        <v>191092.000938552</v>
      </c>
      <c r="JL45">
        <v>31086.485685546199</v>
      </c>
      <c r="JM45">
        <v>1947.6197956866099</v>
      </c>
      <c r="JN45">
        <v>493610.31179762498</v>
      </c>
      <c r="JO45">
        <v>7.2755422529999603</v>
      </c>
      <c r="JP45">
        <v>235993.96370043099</v>
      </c>
      <c r="JQ45">
        <v>60370.123133876201</v>
      </c>
      <c r="JR45">
        <v>44348.403052358801</v>
      </c>
      <c r="JS45">
        <v>159606.682489511</v>
      </c>
      <c r="JT45">
        <v>42307.052845927297</v>
      </c>
      <c r="JU45">
        <v>65915.683213562297</v>
      </c>
      <c r="JV45">
        <v>608549.18397791998</v>
      </c>
      <c r="JW45">
        <v>0</v>
      </c>
      <c r="JX45">
        <v>155217.77663660099</v>
      </c>
      <c r="JY45">
        <v>74303.409011713098</v>
      </c>
      <c r="JZ45">
        <v>379027.99832960498</v>
      </c>
      <c r="KA45">
        <v>608549.18397791998</v>
      </c>
      <c r="KB45">
        <v>0</v>
      </c>
      <c r="KC45">
        <v>122325.91482925801</v>
      </c>
      <c r="KD45">
        <v>309601.97750941198</v>
      </c>
      <c r="KE45">
        <v>173935.71088719199</v>
      </c>
      <c r="KF45">
        <v>2685.5807520583498</v>
      </c>
      <c r="KG45">
        <v>608549.18397792103</v>
      </c>
      <c r="KH45">
        <v>0</v>
      </c>
      <c r="KI45">
        <v>283593.99886370602</v>
      </c>
      <c r="KJ45">
        <v>256751.060860761</v>
      </c>
      <c r="KK45">
        <v>43807.607408999102</v>
      </c>
      <c r="KL45">
        <v>24396.516844453199</v>
      </c>
      <c r="KM45">
        <v>608549.18397791998</v>
      </c>
      <c r="KN45">
        <v>70250</v>
      </c>
      <c r="KO45">
        <v>5</v>
      </c>
      <c r="KP45">
        <v>28</v>
      </c>
      <c r="KQ45">
        <v>296</v>
      </c>
      <c r="KR45">
        <v>15</v>
      </c>
      <c r="KS45">
        <v>0</v>
      </c>
      <c r="KT45">
        <v>111</v>
      </c>
      <c r="KU45">
        <v>0</v>
      </c>
      <c r="KV45">
        <v>455</v>
      </c>
      <c r="KW45">
        <v>0</v>
      </c>
      <c r="KX45">
        <v>0</v>
      </c>
      <c r="KY45">
        <v>0</v>
      </c>
      <c r="KZ45">
        <v>455</v>
      </c>
      <c r="LA45">
        <v>455</v>
      </c>
      <c r="LB45">
        <v>0</v>
      </c>
      <c r="LC45">
        <v>2</v>
      </c>
      <c r="LD45">
        <v>28</v>
      </c>
      <c r="LE45">
        <v>121</v>
      </c>
      <c r="LF45">
        <v>304</v>
      </c>
      <c r="LG45">
        <v>455</v>
      </c>
      <c r="LH45">
        <v>0</v>
      </c>
      <c r="LI45">
        <v>0</v>
      </c>
      <c r="LJ45">
        <v>48</v>
      </c>
      <c r="LK45">
        <v>27</v>
      </c>
      <c r="LL45">
        <v>380</v>
      </c>
      <c r="LM45">
        <v>455</v>
      </c>
      <c r="LN45">
        <v>0</v>
      </c>
      <c r="LO45">
        <v>4</v>
      </c>
      <c r="LP45">
        <v>31</v>
      </c>
      <c r="LQ45">
        <v>4</v>
      </c>
      <c r="LR45">
        <v>1</v>
      </c>
      <c r="LS45">
        <v>68</v>
      </c>
      <c r="LT45">
        <v>2</v>
      </c>
      <c r="LU45">
        <v>110</v>
      </c>
      <c r="LV45">
        <v>0</v>
      </c>
      <c r="LW45">
        <v>0</v>
      </c>
      <c r="LX45">
        <v>2</v>
      </c>
      <c r="LY45">
        <v>108</v>
      </c>
      <c r="LZ45">
        <v>110</v>
      </c>
      <c r="MA45">
        <v>0</v>
      </c>
      <c r="MB45">
        <v>4</v>
      </c>
      <c r="MC45">
        <v>28</v>
      </c>
      <c r="MD45">
        <v>68</v>
      </c>
      <c r="ME45">
        <v>10</v>
      </c>
      <c r="MF45">
        <v>110</v>
      </c>
      <c r="MG45">
        <v>0</v>
      </c>
      <c r="MH45">
        <v>2</v>
      </c>
      <c r="MI45">
        <v>30</v>
      </c>
      <c r="MJ45">
        <v>19</v>
      </c>
      <c r="MK45">
        <v>59</v>
      </c>
      <c r="ML45">
        <v>110</v>
      </c>
      <c r="MM45">
        <v>0</v>
      </c>
      <c r="MN45">
        <v>9</v>
      </c>
      <c r="MO45">
        <v>60</v>
      </c>
      <c r="MP45">
        <v>7</v>
      </c>
      <c r="MQ45">
        <v>1</v>
      </c>
      <c r="MR45">
        <v>93</v>
      </c>
      <c r="MS45">
        <v>12</v>
      </c>
      <c r="MT45">
        <v>182</v>
      </c>
      <c r="MU45">
        <v>0</v>
      </c>
      <c r="MV45">
        <v>3</v>
      </c>
      <c r="MW45">
        <v>7</v>
      </c>
      <c r="MX45">
        <v>172</v>
      </c>
      <c r="MY45">
        <v>182</v>
      </c>
      <c r="MZ45">
        <v>0</v>
      </c>
      <c r="NA45">
        <v>10</v>
      </c>
      <c r="NB45">
        <v>66</v>
      </c>
      <c r="NC45">
        <v>105</v>
      </c>
      <c r="ND45">
        <v>1</v>
      </c>
      <c r="NE45">
        <v>182</v>
      </c>
      <c r="NF45">
        <v>0</v>
      </c>
      <c r="NG45">
        <v>2</v>
      </c>
      <c r="NH45">
        <v>80</v>
      </c>
      <c r="NI45">
        <v>35</v>
      </c>
      <c r="NJ45">
        <v>65</v>
      </c>
      <c r="NK45">
        <v>182</v>
      </c>
      <c r="NL45">
        <v>0</v>
      </c>
      <c r="NM45">
        <v>17</v>
      </c>
      <c r="NN45">
        <v>54</v>
      </c>
      <c r="NO45">
        <v>4</v>
      </c>
      <c r="NP45">
        <v>7</v>
      </c>
      <c r="NQ45">
        <v>37</v>
      </c>
      <c r="NR45">
        <v>33</v>
      </c>
      <c r="NS45">
        <v>152</v>
      </c>
      <c r="NT45">
        <v>0</v>
      </c>
      <c r="NU45">
        <v>7</v>
      </c>
      <c r="NV45">
        <v>15</v>
      </c>
      <c r="NW45">
        <v>130</v>
      </c>
      <c r="NX45">
        <v>152</v>
      </c>
      <c r="NY45">
        <v>0</v>
      </c>
      <c r="NZ45">
        <v>22</v>
      </c>
      <c r="OA45">
        <v>74</v>
      </c>
      <c r="OB45">
        <v>54</v>
      </c>
      <c r="OC45">
        <v>2</v>
      </c>
      <c r="OD45">
        <v>152</v>
      </c>
      <c r="OE45">
        <v>0</v>
      </c>
      <c r="OF45">
        <v>14</v>
      </c>
      <c r="OG45">
        <v>99</v>
      </c>
      <c r="OH45">
        <v>14</v>
      </c>
      <c r="OI45">
        <v>25</v>
      </c>
      <c r="OJ45">
        <v>152</v>
      </c>
      <c r="OK45">
        <v>0</v>
      </c>
      <c r="OL45">
        <v>11</v>
      </c>
      <c r="OM45">
        <v>15</v>
      </c>
      <c r="ON45">
        <v>2</v>
      </c>
      <c r="OO45">
        <v>13</v>
      </c>
      <c r="OP45">
        <v>3</v>
      </c>
      <c r="OQ45">
        <v>14</v>
      </c>
      <c r="OR45">
        <v>58</v>
      </c>
      <c r="OS45">
        <v>0</v>
      </c>
      <c r="OT45">
        <v>4</v>
      </c>
      <c r="OU45">
        <v>18</v>
      </c>
      <c r="OV45">
        <v>36</v>
      </c>
      <c r="OW45">
        <v>58</v>
      </c>
      <c r="OX45">
        <v>0</v>
      </c>
      <c r="OY45">
        <v>8</v>
      </c>
      <c r="OZ45">
        <v>27</v>
      </c>
      <c r="PA45">
        <v>22</v>
      </c>
      <c r="PB45">
        <v>1</v>
      </c>
      <c r="PC45">
        <v>58</v>
      </c>
      <c r="PD45">
        <v>0</v>
      </c>
      <c r="PE45">
        <v>10</v>
      </c>
      <c r="PF45">
        <v>33</v>
      </c>
      <c r="PG45">
        <v>6</v>
      </c>
      <c r="PH45">
        <v>9</v>
      </c>
      <c r="PI45">
        <v>58</v>
      </c>
      <c r="PJ45">
        <v>0</v>
      </c>
      <c r="PK45">
        <v>13</v>
      </c>
      <c r="PL45">
        <v>9</v>
      </c>
      <c r="PM45">
        <v>2</v>
      </c>
      <c r="PN45">
        <v>22</v>
      </c>
      <c r="PO45">
        <v>3</v>
      </c>
      <c r="PP45">
        <v>13</v>
      </c>
      <c r="PQ45">
        <v>62</v>
      </c>
      <c r="PR45">
        <v>0</v>
      </c>
      <c r="PS45">
        <v>13</v>
      </c>
      <c r="PT45">
        <v>20</v>
      </c>
      <c r="PU45">
        <v>29</v>
      </c>
      <c r="PV45">
        <v>62</v>
      </c>
      <c r="PW45">
        <v>0</v>
      </c>
      <c r="PX45">
        <v>16</v>
      </c>
      <c r="PY45">
        <v>25</v>
      </c>
      <c r="PZ45">
        <v>21</v>
      </c>
      <c r="QA45">
        <v>0</v>
      </c>
      <c r="QB45">
        <v>62</v>
      </c>
      <c r="QC45">
        <v>0</v>
      </c>
      <c r="QD45">
        <v>19</v>
      </c>
      <c r="QE45">
        <v>34</v>
      </c>
      <c r="QF45">
        <v>8</v>
      </c>
      <c r="QG45">
        <v>1</v>
      </c>
      <c r="QH45">
        <v>62</v>
      </c>
      <c r="QI45">
        <v>5</v>
      </c>
      <c r="QJ45">
        <v>82</v>
      </c>
      <c r="QK45">
        <v>465</v>
      </c>
      <c r="QL45">
        <v>34</v>
      </c>
      <c r="QM45">
        <v>44</v>
      </c>
      <c r="QN45">
        <v>315</v>
      </c>
      <c r="QO45">
        <v>74</v>
      </c>
      <c r="QP45">
        <v>1019</v>
      </c>
      <c r="QQ45">
        <v>0</v>
      </c>
      <c r="QR45">
        <v>27</v>
      </c>
      <c r="QS45">
        <v>62</v>
      </c>
      <c r="QT45">
        <v>930</v>
      </c>
      <c r="QU45">
        <v>1019</v>
      </c>
      <c r="QV45">
        <v>0</v>
      </c>
      <c r="QW45">
        <v>62</v>
      </c>
      <c r="QX45">
        <v>248</v>
      </c>
      <c r="QY45">
        <v>391</v>
      </c>
      <c r="QZ45">
        <v>318</v>
      </c>
      <c r="RA45">
        <v>1019</v>
      </c>
      <c r="RB45">
        <v>0</v>
      </c>
      <c r="RC45">
        <v>47</v>
      </c>
      <c r="RD45">
        <v>324</v>
      </c>
      <c r="RE45">
        <v>109</v>
      </c>
      <c r="RF45">
        <v>539</v>
      </c>
      <c r="RG45">
        <v>1019</v>
      </c>
      <c r="RH45">
        <v>10388.219999999999</v>
      </c>
      <c r="RI45">
        <v>0</v>
      </c>
      <c r="RJ45">
        <v>517.68899999999996</v>
      </c>
      <c r="RK45">
        <v>1000.927</v>
      </c>
      <c r="RL45">
        <v>0</v>
      </c>
      <c r="RM45">
        <v>116.732</v>
      </c>
      <c r="RN45">
        <v>0</v>
      </c>
      <c r="RO45">
        <v>115.301</v>
      </c>
      <c r="RP45">
        <v>0</v>
      </c>
      <c r="RQ45">
        <v>135.55500000000001</v>
      </c>
      <c r="RR45">
        <v>233.77</v>
      </c>
      <c r="RS45">
        <v>0</v>
      </c>
      <c r="RT45">
        <v>233.77</v>
      </c>
      <c r="RU45">
        <v>0.72399999999999887</v>
      </c>
      <c r="RV45">
        <v>153.83375000000001</v>
      </c>
      <c r="RW45">
        <v>0</v>
      </c>
      <c r="RX45">
        <v>153.83375000000001</v>
      </c>
      <c r="RY45">
        <v>110</v>
      </c>
      <c r="RZ45">
        <v>1427.9194656642101</v>
      </c>
      <c r="SA45">
        <v>0</v>
      </c>
      <c r="SB45">
        <v>1537.9194656642101</v>
      </c>
      <c r="SC45">
        <v>30530075.278000001</v>
      </c>
      <c r="SD45">
        <v>0</v>
      </c>
      <c r="SE45">
        <v>34.543468699999998</v>
      </c>
      <c r="SF45">
        <v>6144.1724800000002</v>
      </c>
      <c r="SG45">
        <v>6178.7159486999999</v>
      </c>
      <c r="SH45">
        <v>883679.68799999997</v>
      </c>
      <c r="SI45">
        <v>0.44299999999999895</v>
      </c>
      <c r="SJ45">
        <v>0</v>
      </c>
      <c r="SK45">
        <v>0</v>
      </c>
      <c r="SL45">
        <v>0.95599999999999996</v>
      </c>
      <c r="SM45">
        <v>4.3999999999999997E-2</v>
      </c>
      <c r="SN45">
        <v>0</v>
      </c>
      <c r="SO45">
        <v>0</v>
      </c>
      <c r="SP45">
        <v>0</v>
      </c>
      <c r="SQ45">
        <v>0</v>
      </c>
      <c r="SR45">
        <v>1</v>
      </c>
      <c r="SS45">
        <v>0</v>
      </c>
      <c r="ST45">
        <v>0</v>
      </c>
      <c r="SU45">
        <v>0</v>
      </c>
      <c r="SV45">
        <v>1</v>
      </c>
      <c r="SW45">
        <v>0</v>
      </c>
      <c r="SX45">
        <v>1</v>
      </c>
      <c r="SY45">
        <v>0</v>
      </c>
      <c r="SZ45">
        <v>0</v>
      </c>
      <c r="TA45">
        <v>0</v>
      </c>
      <c r="TB45">
        <v>0</v>
      </c>
      <c r="TC45">
        <v>0</v>
      </c>
      <c r="TD45">
        <v>0</v>
      </c>
      <c r="TE45">
        <v>0</v>
      </c>
      <c r="TF45">
        <v>0</v>
      </c>
      <c r="TG45">
        <v>0</v>
      </c>
      <c r="TH45">
        <v>0</v>
      </c>
      <c r="TI45">
        <v>0</v>
      </c>
      <c r="TJ45">
        <v>0</v>
      </c>
      <c r="TK45">
        <v>0</v>
      </c>
      <c r="TL45">
        <v>0</v>
      </c>
      <c r="TM45">
        <v>0</v>
      </c>
      <c r="TN45">
        <v>381575.38429800299</v>
      </c>
      <c r="TO45">
        <v>91753.369985575802</v>
      </c>
      <c r="TP45">
        <v>473328.75428357802</v>
      </c>
      <c r="TQ45">
        <v>2432</v>
      </c>
      <c r="TR45">
        <v>0</v>
      </c>
      <c r="TS45">
        <v>18</v>
      </c>
      <c r="TT45">
        <v>0</v>
      </c>
      <c r="TU45">
        <v>253</v>
      </c>
      <c r="TV45">
        <v>0</v>
      </c>
      <c r="TW45">
        <v>10101565.0378474</v>
      </c>
      <c r="TX45">
        <v>0.46145753845145998</v>
      </c>
      <c r="TY45">
        <v>0.18142269916345</v>
      </c>
      <c r="TZ45">
        <v>1946.3401854859501</v>
      </c>
      <c r="UA45">
        <v>6.9557758068948798</v>
      </c>
      <c r="UB45">
        <v>50.097695520165402</v>
      </c>
      <c r="UC45">
        <v>9161633.8399999999</v>
      </c>
      <c r="UD45">
        <v>14.7538605917947</v>
      </c>
      <c r="UE45">
        <v>14.2024075509427</v>
      </c>
    </row>
    <row r="46" spans="1:583">
      <c r="A46" t="str">
        <v>SVT16</v>
      </c>
      <c r="B46" s="1" t="s">
        <v>16</v>
      </c>
      <c r="C46" s="1" t="s">
        <v>5</v>
      </c>
      <c r="D46" s="1">
        <v>1.04043261231281</v>
      </c>
      <c r="E46">
        <v>7.9864541125628099</v>
      </c>
      <c r="F46">
        <v>0</v>
      </c>
      <c r="G46">
        <v>3.6672633213892598</v>
      </c>
      <c r="H46">
        <v>0</v>
      </c>
      <c r="I46">
        <v>47.716184519999999</v>
      </c>
      <c r="J46">
        <v>1.34276047</v>
      </c>
      <c r="K46">
        <v>47.683221638929403</v>
      </c>
      <c r="L46">
        <v>0</v>
      </c>
      <c r="M46">
        <v>26.651118356901002</v>
      </c>
      <c r="N46">
        <v>29.7637828531088</v>
      </c>
      <c r="O46">
        <v>0</v>
      </c>
      <c r="P46">
        <v>5.4402370946699001</v>
      </c>
      <c r="Q46">
        <v>0</v>
      </c>
      <c r="R46">
        <v>0</v>
      </c>
      <c r="S46">
        <v>6.6568390000000005E-2</v>
      </c>
      <c r="T46">
        <v>69.959612753560194</v>
      </c>
      <c r="U46">
        <v>0</v>
      </c>
      <c r="V46">
        <v>78.831140394568806</v>
      </c>
      <c r="W46">
        <v>3.6839350649678797E-2</v>
      </c>
      <c r="X46">
        <v>0</v>
      </c>
      <c r="Y46">
        <v>2.7630034998855397E-4</v>
      </c>
      <c r="Z46">
        <v>0</v>
      </c>
      <c r="AA46">
        <v>0</v>
      </c>
      <c r="AB46">
        <v>0</v>
      </c>
      <c r="AC46">
        <v>14.5576770360657</v>
      </c>
      <c r="AD46">
        <v>0</v>
      </c>
      <c r="AE46">
        <v>1.10623131152442</v>
      </c>
      <c r="AF46">
        <v>-11.0797587159299</v>
      </c>
      <c r="AG46">
        <v>-14.720871519999999</v>
      </c>
      <c r="AH46">
        <v>4.6546454725383797E-3</v>
      </c>
      <c r="AI46">
        <v>0</v>
      </c>
      <c r="AJ46">
        <v>0</v>
      </c>
      <c r="AK46">
        <v>2.475304E-2</v>
      </c>
      <c r="AL46">
        <v>24.1718692111215</v>
      </c>
      <c r="AM46">
        <v>0</v>
      </c>
      <c r="AN46">
        <v>26.443112781690399</v>
      </c>
      <c r="AO46">
        <v>4.1738036804271898E-2</v>
      </c>
      <c r="AP46">
        <v>-1.337</v>
      </c>
      <c r="AQ46">
        <v>3.1304119028916801E-4</v>
      </c>
      <c r="AR46">
        <v>0</v>
      </c>
      <c r="AS46">
        <v>0</v>
      </c>
      <c r="AT46">
        <v>0</v>
      </c>
      <c r="AU46">
        <v>16.109380728318701</v>
      </c>
      <c r="AV46">
        <v>0</v>
      </c>
      <c r="AW46">
        <v>1.8200106715403801</v>
      </c>
      <c r="AX46">
        <v>26.7490556371956</v>
      </c>
      <c r="AY46">
        <v>-16.057871519999999</v>
      </c>
      <c r="AZ46">
        <v>9.1127444030719698</v>
      </c>
      <c r="BA46">
        <v>0</v>
      </c>
      <c r="BB46">
        <v>47.716184519999999</v>
      </c>
      <c r="BC46">
        <v>1.4340819</v>
      </c>
      <c r="BD46">
        <v>172.48176136799501</v>
      </c>
      <c r="BE46">
        <v>0</v>
      </c>
      <c r="BF46">
        <v>134.851613516225</v>
      </c>
      <c r="BG46">
        <v>0.52148307692307705</v>
      </c>
      <c r="BH46">
        <v>0.54154011834319504</v>
      </c>
      <c r="BI46">
        <v>11.709</v>
      </c>
      <c r="BJ46">
        <v>0</v>
      </c>
      <c r="BK46">
        <v>16.050350000000002</v>
      </c>
      <c r="BL46">
        <v>12.800700000000001</v>
      </c>
      <c r="BM46">
        <v>0</v>
      </c>
      <c r="BN46">
        <v>2.6391</v>
      </c>
      <c r="BO46">
        <v>0.56225000000000003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0.18099999999999999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11.709</v>
      </c>
      <c r="CD46">
        <v>2.8201000000000001</v>
      </c>
      <c r="CE46">
        <v>16.6126</v>
      </c>
      <c r="CF46">
        <v>12.800700000000001</v>
      </c>
      <c r="CG46">
        <v>5.8398136752430198E-2</v>
      </c>
      <c r="CH46">
        <v>0</v>
      </c>
      <c r="CI46">
        <v>0</v>
      </c>
      <c r="CJ46">
        <v>5.8398136752430198E-2</v>
      </c>
      <c r="CK46">
        <v>2.3308800000000001E-2</v>
      </c>
      <c r="CL46">
        <v>3.49632E-2</v>
      </c>
      <c r="CM46">
        <v>0</v>
      </c>
      <c r="CN46">
        <v>5.8271999999999997E-2</v>
      </c>
      <c r="CO46">
        <v>27.157</v>
      </c>
      <c r="CP46">
        <v>1.9410000000000001</v>
      </c>
      <c r="CQ46">
        <v>2153.1350000000002</v>
      </c>
      <c r="CR46">
        <v>1464.278</v>
      </c>
      <c r="CS46">
        <v>3617.413</v>
      </c>
      <c r="CT46">
        <v>33.572000000000003</v>
      </c>
      <c r="CU46">
        <v>158.34100000000001</v>
      </c>
      <c r="CV46">
        <v>191.91300000000001</v>
      </c>
      <c r="CW46">
        <v>219.98599999999999</v>
      </c>
      <c r="CX46">
        <v>4029.3119999999999</v>
      </c>
      <c r="CY46">
        <v>8916.80073787318</v>
      </c>
      <c r="CZ46">
        <v>50.576155557320398</v>
      </c>
      <c r="DA46">
        <v>116545.819999999</v>
      </c>
      <c r="DB46">
        <v>3595</v>
      </c>
      <c r="DC46">
        <v>44107</v>
      </c>
      <c r="DD46">
        <v>693</v>
      </c>
      <c r="DE46">
        <v>83</v>
      </c>
      <c r="DF46">
        <v>2572</v>
      </c>
      <c r="DG46">
        <v>710</v>
      </c>
      <c r="DH46">
        <v>312</v>
      </c>
      <c r="DI46">
        <v>6177</v>
      </c>
      <c r="DJ46">
        <v>30104</v>
      </c>
      <c r="DK46">
        <v>1004764.9518774</v>
      </c>
      <c r="DL46">
        <v>31.4</v>
      </c>
      <c r="DM46">
        <v>8</v>
      </c>
      <c r="DN46">
        <v>24873.247938145501</v>
      </c>
      <c r="DO46">
        <v>16709.6716044438</v>
      </c>
      <c r="DP46">
        <v>12182.7409834097</v>
      </c>
      <c r="DQ46">
        <v>2332.6596450000002</v>
      </c>
      <c r="DR46">
        <v>173.93078499999999</v>
      </c>
      <c r="DS46">
        <v>56272.250955998898</v>
      </c>
      <c r="DT46">
        <v>37000</v>
      </c>
      <c r="DU46">
        <v>7.2755422529999603</v>
      </c>
      <c r="DV46">
        <v>143.817290961954</v>
      </c>
      <c r="DW46">
        <v>1164.7215779160099</v>
      </c>
      <c r="DX46">
        <v>106.869362795754</v>
      </c>
      <c r="DY46">
        <v>0</v>
      </c>
      <c r="DZ46">
        <v>852.27521517288596</v>
      </c>
      <c r="EA46">
        <v>0</v>
      </c>
      <c r="EB46">
        <v>2274.9589890995999</v>
      </c>
      <c r="EC46">
        <v>0</v>
      </c>
      <c r="ED46">
        <v>0</v>
      </c>
      <c r="EE46">
        <v>0</v>
      </c>
      <c r="EF46">
        <v>2274.9589890996099</v>
      </c>
      <c r="EG46">
        <v>2274.9589890996099</v>
      </c>
      <c r="EH46">
        <v>0</v>
      </c>
      <c r="EI46">
        <v>27.005602750772599</v>
      </c>
      <c r="EJ46">
        <v>219.69658103312599</v>
      </c>
      <c r="EK46">
        <v>963.07633879023399</v>
      </c>
      <c r="EL46">
        <v>1065.1804665254699</v>
      </c>
      <c r="EM46">
        <v>2274.9589890995999</v>
      </c>
      <c r="EN46">
        <v>0</v>
      </c>
      <c r="EO46">
        <v>0</v>
      </c>
      <c r="EP46">
        <v>363.02469132891599</v>
      </c>
      <c r="EQ46">
        <v>273.78571406459798</v>
      </c>
      <c r="ER46">
        <v>1638.14858370609</v>
      </c>
      <c r="ES46">
        <v>2274.9589890995999</v>
      </c>
      <c r="ET46">
        <v>0</v>
      </c>
      <c r="EU46">
        <v>60.565374259035998</v>
      </c>
      <c r="EV46">
        <v>597.33965814798705</v>
      </c>
      <c r="EW46">
        <v>50.005880149745103</v>
      </c>
      <c r="EX46">
        <v>16.0213014071999</v>
      </c>
      <c r="EY46">
        <v>1579.0617893537501</v>
      </c>
      <c r="EZ46">
        <v>57.591723619063302</v>
      </c>
      <c r="FA46">
        <v>2360.5857269367798</v>
      </c>
      <c r="FB46">
        <v>0</v>
      </c>
      <c r="FC46">
        <v>0</v>
      </c>
      <c r="FD46">
        <v>56.0745549251996</v>
      </c>
      <c r="FE46">
        <v>2304.5111720115801</v>
      </c>
      <c r="FF46">
        <v>2360.5857269367798</v>
      </c>
      <c r="FG46">
        <v>0</v>
      </c>
      <c r="FH46">
        <v>75.805364424178805</v>
      </c>
      <c r="FI46">
        <v>653.62312531431405</v>
      </c>
      <c r="FJ46">
        <v>1441.4504637175801</v>
      </c>
      <c r="FK46">
        <v>189.70677348070799</v>
      </c>
      <c r="FL46">
        <v>2360.5857269367798</v>
      </c>
      <c r="FM46">
        <v>0</v>
      </c>
      <c r="FN46">
        <v>46.8501692665088</v>
      </c>
      <c r="FO46">
        <v>654.29829601836605</v>
      </c>
      <c r="FP46">
        <v>441.636294461452</v>
      </c>
      <c r="FQ46">
        <v>1217.8009671904599</v>
      </c>
      <c r="FR46">
        <v>2360.5857269367798</v>
      </c>
      <c r="FS46">
        <v>0</v>
      </c>
      <c r="FT46">
        <v>716.681542223875</v>
      </c>
      <c r="FU46">
        <v>2999.1503891770199</v>
      </c>
      <c r="FV46">
        <v>305.85951941926101</v>
      </c>
      <c r="FW46">
        <v>100.315194038263</v>
      </c>
      <c r="FX46">
        <v>5237.9664292715097</v>
      </c>
      <c r="FY46">
        <v>1400.9230324576999</v>
      </c>
      <c r="FZ46">
        <v>10760.896106587599</v>
      </c>
      <c r="GA46">
        <v>0</v>
      </c>
      <c r="GB46">
        <v>337.99877728507101</v>
      </c>
      <c r="GC46">
        <v>641.94441774757797</v>
      </c>
      <c r="GD46">
        <v>9780.9529115549794</v>
      </c>
      <c r="GE46">
        <v>10760.896106587599</v>
      </c>
      <c r="GF46">
        <v>0</v>
      </c>
      <c r="GG46">
        <v>578.290459387699</v>
      </c>
      <c r="GH46">
        <v>4045.4134037087802</v>
      </c>
      <c r="GI46">
        <v>6100.1733273608797</v>
      </c>
      <c r="GJ46">
        <v>37.018916130272501</v>
      </c>
      <c r="GK46">
        <v>10760.896106587599</v>
      </c>
      <c r="GL46">
        <v>0</v>
      </c>
      <c r="GM46">
        <v>238.748105701019</v>
      </c>
      <c r="GN46">
        <v>5197.6299165113796</v>
      </c>
      <c r="GO46">
        <v>1907.22733738132</v>
      </c>
      <c r="GP46">
        <v>3417.29074699391</v>
      </c>
      <c r="GQ46">
        <v>10760.896106587599</v>
      </c>
      <c r="GR46">
        <v>0</v>
      </c>
      <c r="GS46">
        <v>3576.4988092585399</v>
      </c>
      <c r="GT46">
        <v>12576.6230823429</v>
      </c>
      <c r="GU46">
        <v>756.37181566170602</v>
      </c>
      <c r="GV46">
        <v>4703.2281570044397</v>
      </c>
      <c r="GW46">
        <v>6948.8440958562296</v>
      </c>
      <c r="GX46">
        <v>13224.2309815301</v>
      </c>
      <c r="GY46">
        <v>41785.796941653898</v>
      </c>
      <c r="GZ46">
        <v>0</v>
      </c>
      <c r="HA46">
        <v>2813.8919150274201</v>
      </c>
      <c r="HB46">
        <v>5317.5882882043497</v>
      </c>
      <c r="HC46">
        <v>33654.316738422101</v>
      </c>
      <c r="HD46">
        <v>41785.796941653804</v>
      </c>
      <c r="HE46">
        <v>0</v>
      </c>
      <c r="HF46">
        <v>6110.5932622347</v>
      </c>
      <c r="HG46">
        <v>21349.148518117101</v>
      </c>
      <c r="HH46">
        <v>14171.425328023601</v>
      </c>
      <c r="HI46">
        <v>154.629833278581</v>
      </c>
      <c r="HJ46">
        <v>41785.796941653898</v>
      </c>
      <c r="HK46">
        <v>0</v>
      </c>
      <c r="HL46">
        <v>3756.9050974373999</v>
      </c>
      <c r="HM46">
        <v>27643.032111697899</v>
      </c>
      <c r="HN46">
        <v>3737.8624775660601</v>
      </c>
      <c r="HO46">
        <v>6647.9972549525801</v>
      </c>
      <c r="HP46">
        <v>41785.796941653898</v>
      </c>
      <c r="HQ46">
        <v>0</v>
      </c>
      <c r="HR46">
        <v>8278.0732970139507</v>
      </c>
      <c r="HS46">
        <v>8474.0458768429507</v>
      </c>
      <c r="HT46">
        <v>1246.2518924577901</v>
      </c>
      <c r="HU46">
        <v>18189.4332578336</v>
      </c>
      <c r="HV46">
        <v>739.40154383267202</v>
      </c>
      <c r="HW46">
        <v>16626.2716602256</v>
      </c>
      <c r="HX46">
        <v>53553.477528206502</v>
      </c>
      <c r="HY46">
        <v>0</v>
      </c>
      <c r="HZ46">
        <v>6085.5229614608497</v>
      </c>
      <c r="IA46">
        <v>26206.220836757799</v>
      </c>
      <c r="IB46">
        <v>21261.733729987802</v>
      </c>
      <c r="IC46">
        <v>53553.4775282064</v>
      </c>
      <c r="ID46">
        <v>0</v>
      </c>
      <c r="IE46">
        <v>7896.4800295669802</v>
      </c>
      <c r="IF46">
        <v>24212.660421465102</v>
      </c>
      <c r="IG46">
        <v>21444.337077174401</v>
      </c>
      <c r="IH46">
        <v>0</v>
      </c>
      <c r="II46">
        <v>53553.4775282064</v>
      </c>
      <c r="IJ46">
        <v>0</v>
      </c>
      <c r="IK46">
        <v>9999.0564964443602</v>
      </c>
      <c r="IL46">
        <v>30521.917592426798</v>
      </c>
      <c r="IM46">
        <v>6427.9825117451601</v>
      </c>
      <c r="IN46">
        <v>6604.5209275901198</v>
      </c>
      <c r="IO46">
        <v>53553.4775282064</v>
      </c>
      <c r="IP46">
        <v>0</v>
      </c>
      <c r="IQ46">
        <v>40714.761170097197</v>
      </c>
      <c r="IR46">
        <v>8058.0283986416598</v>
      </c>
      <c r="IS46">
        <v>2891.20255514777</v>
      </c>
      <c r="IT46">
        <v>383163.44190995197</v>
      </c>
      <c r="IU46">
        <v>2610.6783234111899</v>
      </c>
      <c r="IV46">
        <v>61596.126411858102</v>
      </c>
      <c r="IW46">
        <v>499034.23876910697</v>
      </c>
      <c r="IX46">
        <v>0</v>
      </c>
      <c r="IY46">
        <v>363013.36805097701</v>
      </c>
      <c r="IZ46">
        <v>77051.511332115406</v>
      </c>
      <c r="JA46">
        <v>58969.359386015101</v>
      </c>
      <c r="JB46">
        <v>499034.23876910697</v>
      </c>
      <c r="JC46">
        <v>0</v>
      </c>
      <c r="JD46">
        <v>107733.77925286</v>
      </c>
      <c r="JE46">
        <v>259094.48442552</v>
      </c>
      <c r="JF46">
        <v>132205.975090728</v>
      </c>
      <c r="JG46">
        <v>0</v>
      </c>
      <c r="JH46">
        <v>499034.23876910697</v>
      </c>
      <c r="JI46">
        <v>0</v>
      </c>
      <c r="JJ46">
        <v>267368.78045412101</v>
      </c>
      <c r="JK46">
        <v>197252.31855633901</v>
      </c>
      <c r="JL46">
        <v>30889.764284811499</v>
      </c>
      <c r="JM46">
        <v>3523.37547383635</v>
      </c>
      <c r="JN46">
        <v>499034.23876910697</v>
      </c>
      <c r="JO46">
        <v>7.2755422529999603</v>
      </c>
      <c r="JP46">
        <v>53490.3974838145</v>
      </c>
      <c r="JQ46">
        <v>33869.908983068497</v>
      </c>
      <c r="JR46">
        <v>5356.5610256320197</v>
      </c>
      <c r="JS46">
        <v>406172.43982023501</v>
      </c>
      <c r="JT46">
        <v>17968.227396898201</v>
      </c>
      <c r="JU46">
        <v>92905.143809690504</v>
      </c>
      <c r="JV46">
        <v>609769.954061592</v>
      </c>
      <c r="JW46">
        <v>0</v>
      </c>
      <c r="JX46">
        <v>372250.78170475003</v>
      </c>
      <c r="JY46">
        <v>109273.33942975001</v>
      </c>
      <c r="JZ46">
        <v>128245.832927091</v>
      </c>
      <c r="KA46">
        <v>609769.95406159095</v>
      </c>
      <c r="KB46">
        <v>0</v>
      </c>
      <c r="KC46">
        <v>122421.95397122399</v>
      </c>
      <c r="KD46">
        <v>309575.026475158</v>
      </c>
      <c r="KE46">
        <v>176326.437625794</v>
      </c>
      <c r="KF46">
        <v>1446.5359894150299</v>
      </c>
      <c r="KG46">
        <v>609769.954061592</v>
      </c>
      <c r="KH46">
        <v>0</v>
      </c>
      <c r="KI46">
        <v>281410.34032297001</v>
      </c>
      <c r="KJ46">
        <v>261632.22116432199</v>
      </c>
      <c r="KK46">
        <v>43678.258620029999</v>
      </c>
      <c r="KL46">
        <v>23049.133954269499</v>
      </c>
      <c r="KM46">
        <v>609769.954061592</v>
      </c>
      <c r="KN46">
        <v>71861</v>
      </c>
      <c r="KO46">
        <v>5</v>
      </c>
      <c r="KP46">
        <v>28</v>
      </c>
      <c r="KQ46">
        <v>286</v>
      </c>
      <c r="KR46">
        <v>17</v>
      </c>
      <c r="KS46">
        <v>0</v>
      </c>
      <c r="KT46">
        <v>119</v>
      </c>
      <c r="KU46">
        <v>0</v>
      </c>
      <c r="KV46">
        <v>455</v>
      </c>
      <c r="KW46">
        <v>0</v>
      </c>
      <c r="KX46">
        <v>0</v>
      </c>
      <c r="KY46">
        <v>0</v>
      </c>
      <c r="KZ46">
        <v>455</v>
      </c>
      <c r="LA46">
        <v>455</v>
      </c>
      <c r="LB46">
        <v>0</v>
      </c>
      <c r="LC46">
        <v>2</v>
      </c>
      <c r="LD46">
        <v>29</v>
      </c>
      <c r="LE46">
        <v>119</v>
      </c>
      <c r="LF46">
        <v>305</v>
      </c>
      <c r="LG46">
        <v>455</v>
      </c>
      <c r="LH46">
        <v>0</v>
      </c>
      <c r="LI46">
        <v>0</v>
      </c>
      <c r="LJ46">
        <v>48</v>
      </c>
      <c r="LK46">
        <v>28</v>
      </c>
      <c r="LL46">
        <v>379</v>
      </c>
      <c r="LM46">
        <v>455</v>
      </c>
      <c r="LN46">
        <v>0</v>
      </c>
      <c r="LO46">
        <v>3</v>
      </c>
      <c r="LP46">
        <v>29</v>
      </c>
      <c r="LQ46">
        <v>2</v>
      </c>
      <c r="LR46">
        <v>1</v>
      </c>
      <c r="LS46">
        <v>72</v>
      </c>
      <c r="LT46">
        <v>3</v>
      </c>
      <c r="LU46">
        <v>110</v>
      </c>
      <c r="LV46">
        <v>0</v>
      </c>
      <c r="LW46">
        <v>0</v>
      </c>
      <c r="LX46">
        <v>3</v>
      </c>
      <c r="LY46">
        <v>107</v>
      </c>
      <c r="LZ46">
        <v>110</v>
      </c>
      <c r="MA46">
        <v>0</v>
      </c>
      <c r="MB46">
        <v>4</v>
      </c>
      <c r="MC46">
        <v>29</v>
      </c>
      <c r="MD46">
        <v>68</v>
      </c>
      <c r="ME46">
        <v>9</v>
      </c>
      <c r="MF46">
        <v>110</v>
      </c>
      <c r="MG46">
        <v>0</v>
      </c>
      <c r="MH46">
        <v>2</v>
      </c>
      <c r="MI46">
        <v>31</v>
      </c>
      <c r="MJ46">
        <v>20</v>
      </c>
      <c r="MK46">
        <v>57</v>
      </c>
      <c r="ML46">
        <v>110</v>
      </c>
      <c r="MM46">
        <v>0</v>
      </c>
      <c r="MN46">
        <v>10</v>
      </c>
      <c r="MO46">
        <v>50</v>
      </c>
      <c r="MP46">
        <v>6</v>
      </c>
      <c r="MQ46">
        <v>1</v>
      </c>
      <c r="MR46">
        <v>96</v>
      </c>
      <c r="MS46">
        <v>19</v>
      </c>
      <c r="MT46">
        <v>182</v>
      </c>
      <c r="MU46">
        <v>0</v>
      </c>
      <c r="MV46">
        <v>3</v>
      </c>
      <c r="MW46">
        <v>10</v>
      </c>
      <c r="MX46">
        <v>169</v>
      </c>
      <c r="MY46">
        <v>182</v>
      </c>
      <c r="MZ46">
        <v>0</v>
      </c>
      <c r="NA46">
        <v>11</v>
      </c>
      <c r="NB46">
        <v>66</v>
      </c>
      <c r="NC46">
        <v>104</v>
      </c>
      <c r="ND46">
        <v>1</v>
      </c>
      <c r="NE46">
        <v>182</v>
      </c>
      <c r="NF46">
        <v>0</v>
      </c>
      <c r="NG46">
        <v>3</v>
      </c>
      <c r="NH46">
        <v>79</v>
      </c>
      <c r="NI46">
        <v>37</v>
      </c>
      <c r="NJ46">
        <v>63</v>
      </c>
      <c r="NK46">
        <v>182</v>
      </c>
      <c r="NL46">
        <v>0</v>
      </c>
      <c r="NM46">
        <v>15</v>
      </c>
      <c r="NN46">
        <v>46</v>
      </c>
      <c r="NO46">
        <v>4</v>
      </c>
      <c r="NP46">
        <v>15</v>
      </c>
      <c r="NQ46">
        <v>29</v>
      </c>
      <c r="NR46">
        <v>41</v>
      </c>
      <c r="NS46">
        <v>150</v>
      </c>
      <c r="NT46">
        <v>0</v>
      </c>
      <c r="NU46">
        <v>10</v>
      </c>
      <c r="NV46">
        <v>15</v>
      </c>
      <c r="NW46">
        <v>125</v>
      </c>
      <c r="NX46">
        <v>150</v>
      </c>
      <c r="NY46">
        <v>0</v>
      </c>
      <c r="NZ46">
        <v>22</v>
      </c>
      <c r="OA46">
        <v>75</v>
      </c>
      <c r="OB46">
        <v>52</v>
      </c>
      <c r="OC46">
        <v>1</v>
      </c>
      <c r="OD46">
        <v>150</v>
      </c>
      <c r="OE46">
        <v>0</v>
      </c>
      <c r="OF46">
        <v>14</v>
      </c>
      <c r="OG46">
        <v>98</v>
      </c>
      <c r="OH46">
        <v>13</v>
      </c>
      <c r="OI46">
        <v>25</v>
      </c>
      <c r="OJ46">
        <v>150</v>
      </c>
      <c r="OK46">
        <v>0</v>
      </c>
      <c r="OL46">
        <v>9</v>
      </c>
      <c r="OM46">
        <v>8</v>
      </c>
      <c r="ON46">
        <v>1</v>
      </c>
      <c r="OO46">
        <v>19</v>
      </c>
      <c r="OP46">
        <v>1</v>
      </c>
      <c r="OQ46">
        <v>17</v>
      </c>
      <c r="OR46">
        <v>55</v>
      </c>
      <c r="OS46">
        <v>0</v>
      </c>
      <c r="OT46">
        <v>6</v>
      </c>
      <c r="OU46">
        <v>27</v>
      </c>
      <c r="OV46">
        <v>22</v>
      </c>
      <c r="OW46">
        <v>55</v>
      </c>
      <c r="OX46">
        <v>0</v>
      </c>
      <c r="OY46">
        <v>8</v>
      </c>
      <c r="OZ46">
        <v>25</v>
      </c>
      <c r="PA46">
        <v>22</v>
      </c>
      <c r="PB46">
        <v>0</v>
      </c>
      <c r="PC46">
        <v>55</v>
      </c>
      <c r="PD46">
        <v>0</v>
      </c>
      <c r="PE46">
        <v>10</v>
      </c>
      <c r="PF46">
        <v>32</v>
      </c>
      <c r="PG46">
        <v>7</v>
      </c>
      <c r="PH46">
        <v>6</v>
      </c>
      <c r="PI46">
        <v>55</v>
      </c>
      <c r="PJ46">
        <v>0</v>
      </c>
      <c r="PK46">
        <v>6</v>
      </c>
      <c r="PL46">
        <v>2</v>
      </c>
      <c r="PM46">
        <v>1</v>
      </c>
      <c r="PN46">
        <v>31</v>
      </c>
      <c r="PO46">
        <v>1</v>
      </c>
      <c r="PP46">
        <v>22</v>
      </c>
      <c r="PQ46">
        <v>63</v>
      </c>
      <c r="PR46">
        <v>0</v>
      </c>
      <c r="PS46">
        <v>21</v>
      </c>
      <c r="PT46">
        <v>30</v>
      </c>
      <c r="PU46">
        <v>12</v>
      </c>
      <c r="PV46">
        <v>63</v>
      </c>
      <c r="PW46">
        <v>0</v>
      </c>
      <c r="PX46">
        <v>16</v>
      </c>
      <c r="PY46">
        <v>25</v>
      </c>
      <c r="PZ46">
        <v>22</v>
      </c>
      <c r="QA46">
        <v>0</v>
      </c>
      <c r="QB46">
        <v>63</v>
      </c>
      <c r="QC46">
        <v>0</v>
      </c>
      <c r="QD46">
        <v>18</v>
      </c>
      <c r="QE46">
        <v>35</v>
      </c>
      <c r="QF46">
        <v>8</v>
      </c>
      <c r="QG46">
        <v>2</v>
      </c>
      <c r="QH46">
        <v>63</v>
      </c>
      <c r="QI46">
        <v>5</v>
      </c>
      <c r="QJ46">
        <v>71</v>
      </c>
      <c r="QK46">
        <v>421</v>
      </c>
      <c r="QL46">
        <v>31</v>
      </c>
      <c r="QM46">
        <v>67</v>
      </c>
      <c r="QN46">
        <v>318</v>
      </c>
      <c r="QO46">
        <v>102</v>
      </c>
      <c r="QP46">
        <v>1015</v>
      </c>
      <c r="QQ46">
        <v>0</v>
      </c>
      <c r="QR46">
        <v>40</v>
      </c>
      <c r="QS46">
        <v>85</v>
      </c>
      <c r="QT46">
        <v>890</v>
      </c>
      <c r="QU46">
        <v>1015</v>
      </c>
      <c r="QV46">
        <v>0</v>
      </c>
      <c r="QW46">
        <v>63</v>
      </c>
      <c r="QX46">
        <v>249</v>
      </c>
      <c r="QY46">
        <v>387</v>
      </c>
      <c r="QZ46">
        <v>316</v>
      </c>
      <c r="RA46">
        <v>1015</v>
      </c>
      <c r="RB46">
        <v>0</v>
      </c>
      <c r="RC46">
        <v>47</v>
      </c>
      <c r="RD46">
        <v>323</v>
      </c>
      <c r="RE46">
        <v>113</v>
      </c>
      <c r="RF46">
        <v>532</v>
      </c>
      <c r="RG46">
        <v>1015</v>
      </c>
      <c r="RH46">
        <v>10465.638999999999</v>
      </c>
      <c r="RI46">
        <v>7.359</v>
      </c>
      <c r="RJ46">
        <v>97.46</v>
      </c>
      <c r="RK46">
        <v>13.214</v>
      </c>
      <c r="RL46">
        <v>0</v>
      </c>
      <c r="RM46">
        <v>0</v>
      </c>
      <c r="RN46">
        <v>0</v>
      </c>
      <c r="RO46">
        <v>13.785</v>
      </c>
      <c r="RP46">
        <v>0</v>
      </c>
      <c r="RQ46">
        <v>1.1040000000000001</v>
      </c>
      <c r="RR46">
        <v>224.46299999999999</v>
      </c>
      <c r="RS46">
        <v>0</v>
      </c>
      <c r="RT46">
        <v>224.46299999999999</v>
      </c>
      <c r="RU46">
        <v>0.71099999999999997</v>
      </c>
      <c r="RV46">
        <v>157.91907</v>
      </c>
      <c r="RW46">
        <v>0</v>
      </c>
      <c r="RX46">
        <v>157.91907</v>
      </c>
      <c r="RY46">
        <v>35</v>
      </c>
      <c r="RZ46">
        <v>1322.80847737301</v>
      </c>
      <c r="SA46">
        <v>0</v>
      </c>
      <c r="SB46">
        <v>1357.80847737301</v>
      </c>
      <c r="SC46">
        <v>28550845.9940001</v>
      </c>
      <c r="SD46">
        <v>0</v>
      </c>
      <c r="SE46">
        <v>47.686777999999997</v>
      </c>
      <c r="SF46">
        <v>6786.5290500000001</v>
      </c>
      <c r="SG46">
        <v>6834.2158280000003</v>
      </c>
      <c r="SH46">
        <v>1133016.49</v>
      </c>
      <c r="SI46">
        <v>0.47799999999999998</v>
      </c>
      <c r="SJ46">
        <v>0</v>
      </c>
      <c r="SK46">
        <v>0</v>
      </c>
      <c r="SL46">
        <v>0.89500000000000002</v>
      </c>
      <c r="SM46">
        <v>0.105</v>
      </c>
      <c r="SN46">
        <v>0</v>
      </c>
      <c r="SO46">
        <v>0</v>
      </c>
      <c r="SP46">
        <v>0</v>
      </c>
      <c r="SQ46">
        <v>0</v>
      </c>
      <c r="SR46">
        <v>1</v>
      </c>
      <c r="SS46">
        <v>0</v>
      </c>
      <c r="ST46">
        <v>0</v>
      </c>
      <c r="SU46">
        <v>0</v>
      </c>
      <c r="SV46">
        <v>1</v>
      </c>
      <c r="SW46">
        <v>0</v>
      </c>
      <c r="SX46">
        <v>1</v>
      </c>
      <c r="SY46">
        <v>0</v>
      </c>
      <c r="SZ46">
        <v>0</v>
      </c>
      <c r="TA46">
        <v>0</v>
      </c>
      <c r="TB46">
        <v>0</v>
      </c>
      <c r="TC46">
        <v>0</v>
      </c>
      <c r="TD46">
        <v>0</v>
      </c>
      <c r="TE46">
        <v>0</v>
      </c>
      <c r="TF46">
        <v>0</v>
      </c>
      <c r="TG46">
        <v>0</v>
      </c>
      <c r="TH46">
        <v>0</v>
      </c>
      <c r="TI46">
        <v>0</v>
      </c>
      <c r="TJ46">
        <v>0</v>
      </c>
      <c r="TK46">
        <v>0</v>
      </c>
      <c r="TL46">
        <v>0</v>
      </c>
      <c r="TM46">
        <v>0</v>
      </c>
      <c r="TN46">
        <v>394390.33659729903</v>
      </c>
      <c r="TO46">
        <v>89870.826168206098</v>
      </c>
      <c r="TP46">
        <v>484261.16276550503</v>
      </c>
      <c r="TQ46">
        <v>2432</v>
      </c>
      <c r="TR46">
        <v>0</v>
      </c>
      <c r="TS46">
        <v>241</v>
      </c>
      <c r="TT46">
        <v>0</v>
      </c>
      <c r="TU46">
        <v>107</v>
      </c>
      <c r="TV46">
        <v>0</v>
      </c>
      <c r="TW46">
        <v>10155432.735621899</v>
      </c>
      <c r="TX46">
        <v>0.462481549095075</v>
      </c>
      <c r="TY46">
        <v>0.18095110388565699</v>
      </c>
      <c r="TZ46">
        <v>1969.5856861499899</v>
      </c>
      <c r="UA46">
        <v>6.9662373238542896</v>
      </c>
      <c r="UB46">
        <v>50.247786362356599</v>
      </c>
      <c r="UC46">
        <v>9232988.8800000008</v>
      </c>
      <c r="UD46">
        <v>14.836057476043401</v>
      </c>
      <c r="UE46">
        <v>14.3961150972175</v>
      </c>
    </row>
    <row r="47" spans="1:583">
      <c r="A47" t="str">
        <v>SVT17</v>
      </c>
      <c r="B47" s="1" t="s">
        <v>16</v>
      </c>
      <c r="C47" s="1" t="s">
        <v>6</v>
      </c>
      <c r="D47" s="1">
        <v>1.0263438654082899</v>
      </c>
      <c r="E47">
        <v>13.285744080004999</v>
      </c>
      <c r="F47">
        <v>0</v>
      </c>
      <c r="G47">
        <v>3.9787342246261699</v>
      </c>
      <c r="H47">
        <v>0</v>
      </c>
      <c r="I47">
        <v>50.937269569999998</v>
      </c>
      <c r="J47">
        <v>1.6800955900000001</v>
      </c>
      <c r="K47">
        <v>42.023564270171804</v>
      </c>
      <c r="L47">
        <v>0</v>
      </c>
      <c r="M47">
        <v>20.770574251478799</v>
      </c>
      <c r="N47">
        <v>27.309392750057</v>
      </c>
      <c r="O47">
        <v>2.56117204085471E-2</v>
      </c>
      <c r="P47">
        <v>5.5000941059863004</v>
      </c>
      <c r="Q47">
        <v>0</v>
      </c>
      <c r="R47">
        <v>0</v>
      </c>
      <c r="S47">
        <v>7.532142E-2</v>
      </c>
      <c r="T47">
        <v>73.981670248516807</v>
      </c>
      <c r="U47">
        <v>0</v>
      </c>
      <c r="V47">
        <v>82.062700846499197</v>
      </c>
      <c r="W47">
        <v>-7.0381947174237604E-3</v>
      </c>
      <c r="X47">
        <v>0</v>
      </c>
      <c r="Y47">
        <v>4.9487275366414903E-4</v>
      </c>
      <c r="Z47">
        <v>0</v>
      </c>
      <c r="AA47">
        <v>0</v>
      </c>
      <c r="AB47">
        <v>0</v>
      </c>
      <c r="AC47">
        <v>10.447261998370299</v>
      </c>
      <c r="AD47">
        <v>0</v>
      </c>
      <c r="AE47">
        <v>0.210554697009183</v>
      </c>
      <c r="AF47">
        <v>-12.0237622515537</v>
      </c>
      <c r="AG47">
        <v>-15.586589030000001</v>
      </c>
      <c r="AH47">
        <v>1.7488042962215801E-3</v>
      </c>
      <c r="AI47">
        <v>0</v>
      </c>
      <c r="AJ47">
        <v>0</v>
      </c>
      <c r="AK47">
        <v>1.368144E-2</v>
      </c>
      <c r="AL47">
        <v>27.7051627028967</v>
      </c>
      <c r="AM47">
        <v>0</v>
      </c>
      <c r="AN47">
        <v>43.892802934009097</v>
      </c>
      <c r="AO47">
        <v>-9.2973972557027201E-3</v>
      </c>
      <c r="AP47">
        <v>-2.0188999999999999</v>
      </c>
      <c r="AQ47">
        <v>5.7754865959480097E-4</v>
      </c>
      <c r="AR47">
        <v>0</v>
      </c>
      <c r="AS47">
        <v>0</v>
      </c>
      <c r="AT47">
        <v>0</v>
      </c>
      <c r="AU47">
        <v>13.4952905402469</v>
      </c>
      <c r="AV47">
        <v>0</v>
      </c>
      <c r="AW47">
        <v>0.24575442294990499</v>
      </c>
      <c r="AX47">
        <v>28.555038986535099</v>
      </c>
      <c r="AY47">
        <v>-17.579877309591399</v>
      </c>
      <c r="AZ47">
        <v>9.4816495563219494</v>
      </c>
      <c r="BA47">
        <v>0</v>
      </c>
      <c r="BB47">
        <v>50.937269569999998</v>
      </c>
      <c r="BC47">
        <v>1.76909845</v>
      </c>
      <c r="BD47">
        <v>167.65294976020201</v>
      </c>
      <c r="BE47">
        <v>0</v>
      </c>
      <c r="BF47">
        <v>147.18238715194599</v>
      </c>
      <c r="BG47">
        <v>0.48797680473372801</v>
      </c>
      <c r="BH47">
        <v>0.52864153846153905</v>
      </c>
      <c r="BI47">
        <v>6.8166000000000002</v>
      </c>
      <c r="BJ47">
        <v>0</v>
      </c>
      <c r="BK47">
        <v>22.943750000000001</v>
      </c>
      <c r="BL47">
        <v>14.990399999999999</v>
      </c>
      <c r="BM47">
        <v>0</v>
      </c>
      <c r="BN47">
        <v>6.3536999999999999</v>
      </c>
      <c r="BO47">
        <v>0.18004999999999999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0.24110000000000001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6.8166000000000002</v>
      </c>
      <c r="CD47">
        <v>6.5948000000000002</v>
      </c>
      <c r="CE47">
        <v>23.123799999999999</v>
      </c>
      <c r="CF47">
        <v>14.990399999999999</v>
      </c>
      <c r="CG47">
        <v>5.8561543400617103E-2</v>
      </c>
      <c r="CH47">
        <v>0</v>
      </c>
      <c r="CI47">
        <v>0</v>
      </c>
      <c r="CJ47">
        <v>5.8561543400617103E-2</v>
      </c>
      <c r="CK47">
        <v>0</v>
      </c>
      <c r="CL47">
        <v>0</v>
      </c>
      <c r="CM47">
        <v>2.9495799999999998E-3</v>
      </c>
      <c r="CN47">
        <v>2.9495799999999998E-3</v>
      </c>
      <c r="CO47">
        <v>25.436</v>
      </c>
      <c r="CP47">
        <v>1.3169999999999999</v>
      </c>
      <c r="CQ47">
        <v>2119.136</v>
      </c>
      <c r="CR47">
        <v>1525.1679999999999</v>
      </c>
      <c r="CS47">
        <v>3644.3040000000001</v>
      </c>
      <c r="CT47">
        <v>30.225999999999999</v>
      </c>
      <c r="CU47">
        <v>156.04</v>
      </c>
      <c r="CV47">
        <v>186.26599999999999</v>
      </c>
      <c r="CW47">
        <v>248.09399999999999</v>
      </c>
      <c r="CX47">
        <v>4078.6640000000002</v>
      </c>
      <c r="CY47">
        <v>8951.7520000000004</v>
      </c>
      <c r="CZ47">
        <v>50.576155557320398</v>
      </c>
      <c r="DA47">
        <v>120034.579999999</v>
      </c>
      <c r="DB47">
        <v>4350</v>
      </c>
      <c r="DC47">
        <v>45240</v>
      </c>
      <c r="DD47">
        <v>555</v>
      </c>
      <c r="DE47">
        <v>56</v>
      </c>
      <c r="DF47">
        <v>2613</v>
      </c>
      <c r="DG47">
        <v>708</v>
      </c>
      <c r="DH47">
        <v>312</v>
      </c>
      <c r="DI47">
        <v>6323.6</v>
      </c>
      <c r="DJ47">
        <v>30721</v>
      </c>
      <c r="DK47">
        <v>950051.62495335599</v>
      </c>
      <c r="DL47">
        <v>36.4</v>
      </c>
      <c r="DM47">
        <v>12.6</v>
      </c>
      <c r="DN47">
        <v>25067.3621653587</v>
      </c>
      <c r="DO47">
        <v>16861.350091311298</v>
      </c>
      <c r="DP47">
        <v>12250.233713329</v>
      </c>
      <c r="DQ47">
        <v>2378.968081</v>
      </c>
      <c r="DR47">
        <v>169.147807</v>
      </c>
      <c r="DS47">
        <v>56727.061857998997</v>
      </c>
      <c r="DT47">
        <v>37000</v>
      </c>
      <c r="DU47">
        <v>3.4772076903960798</v>
      </c>
      <c r="DV47">
        <v>152.66141319031601</v>
      </c>
      <c r="DW47">
        <v>937.94013661387703</v>
      </c>
      <c r="DX47">
        <v>122.36325007466399</v>
      </c>
      <c r="DY47">
        <v>14.210636541729</v>
      </c>
      <c r="DZ47">
        <v>872.24452667022797</v>
      </c>
      <c r="EA47">
        <v>0</v>
      </c>
      <c r="EB47">
        <v>2102.8971707812002</v>
      </c>
      <c r="EC47">
        <v>0</v>
      </c>
      <c r="ED47">
        <v>0</v>
      </c>
      <c r="EE47">
        <v>14.210636541729</v>
      </c>
      <c r="EF47">
        <v>2088.6865342394799</v>
      </c>
      <c r="EG47">
        <v>2102.8971707812002</v>
      </c>
      <c r="EH47">
        <v>0</v>
      </c>
      <c r="EI47">
        <v>54.519044354498298</v>
      </c>
      <c r="EJ47">
        <v>249.446313112826</v>
      </c>
      <c r="EK47">
        <v>1005.55480568064</v>
      </c>
      <c r="EL47">
        <v>793.37700763324199</v>
      </c>
      <c r="EM47">
        <v>2102.8971707812002</v>
      </c>
      <c r="EN47">
        <v>0</v>
      </c>
      <c r="EO47">
        <v>0</v>
      </c>
      <c r="EP47">
        <v>383.28304179084103</v>
      </c>
      <c r="EQ47">
        <v>289.55310414244201</v>
      </c>
      <c r="ER47">
        <v>1430.06102484793</v>
      </c>
      <c r="ES47">
        <v>2102.8971707812102</v>
      </c>
      <c r="ET47">
        <v>0</v>
      </c>
      <c r="EU47">
        <v>15.2744671972999</v>
      </c>
      <c r="EV47">
        <v>450.94578986612999</v>
      </c>
      <c r="EW47">
        <v>16.6114377944495</v>
      </c>
      <c r="EX47">
        <v>0</v>
      </c>
      <c r="EY47">
        <v>1473.71176393313</v>
      </c>
      <c r="EZ47">
        <v>85.887628966646901</v>
      </c>
      <c r="FA47">
        <v>2042.4310877576499</v>
      </c>
      <c r="FB47">
        <v>0</v>
      </c>
      <c r="FC47">
        <v>0</v>
      </c>
      <c r="FD47">
        <v>45.724555719832402</v>
      </c>
      <c r="FE47">
        <v>1996.7065320378199</v>
      </c>
      <c r="FF47">
        <v>2042.4310877576499</v>
      </c>
      <c r="FG47">
        <v>0</v>
      </c>
      <c r="FH47">
        <v>46.119729906015102</v>
      </c>
      <c r="FI47">
        <v>721.86370936559899</v>
      </c>
      <c r="FJ47">
        <v>1209.44168234226</v>
      </c>
      <c r="FK47">
        <v>65.005966143783496</v>
      </c>
      <c r="FL47">
        <v>2042.4310877576499</v>
      </c>
      <c r="FM47">
        <v>0</v>
      </c>
      <c r="FN47">
        <v>52.279940298458499</v>
      </c>
      <c r="FO47">
        <v>686.04893612884302</v>
      </c>
      <c r="FP47">
        <v>343.40970150914399</v>
      </c>
      <c r="FQ47">
        <v>960.69250982121105</v>
      </c>
      <c r="FR47">
        <v>2042.4310877576499</v>
      </c>
      <c r="FS47">
        <v>0</v>
      </c>
      <c r="FT47">
        <v>658.40206080467397</v>
      </c>
      <c r="FU47">
        <v>3102.9572557506399</v>
      </c>
      <c r="FV47">
        <v>372.10624401257002</v>
      </c>
      <c r="FW47">
        <v>142.504460052664</v>
      </c>
      <c r="FX47">
        <v>5163.4119353584101</v>
      </c>
      <c r="FY47">
        <v>1565.31625426907</v>
      </c>
      <c r="FZ47">
        <v>11004.698210248</v>
      </c>
      <c r="GA47">
        <v>153.03860406154001</v>
      </c>
      <c r="GB47">
        <v>314.71302752342802</v>
      </c>
      <c r="GC47">
        <v>722.89967273201796</v>
      </c>
      <c r="GD47">
        <v>9814.0469059310508</v>
      </c>
      <c r="GE47">
        <v>11004.698210248</v>
      </c>
      <c r="GF47">
        <v>0</v>
      </c>
      <c r="GG47">
        <v>764.240746760261</v>
      </c>
      <c r="GH47">
        <v>4043.54836344461</v>
      </c>
      <c r="GI47">
        <v>6157.8393896899097</v>
      </c>
      <c r="GJ47">
        <v>39.069710353247601</v>
      </c>
      <c r="GK47">
        <v>11004.698210248</v>
      </c>
      <c r="GL47">
        <v>0</v>
      </c>
      <c r="GM47">
        <v>339.50373771035402</v>
      </c>
      <c r="GN47">
        <v>5284.46755490941</v>
      </c>
      <c r="GO47">
        <v>1832.38393219771</v>
      </c>
      <c r="GP47">
        <v>3548.34298543055</v>
      </c>
      <c r="GQ47">
        <v>11004.698210248</v>
      </c>
      <c r="GR47">
        <v>0</v>
      </c>
      <c r="GS47">
        <v>3539.6131148567601</v>
      </c>
      <c r="GT47">
        <v>11720.891998315699</v>
      </c>
      <c r="GU47">
        <v>453.85915599108102</v>
      </c>
      <c r="GV47">
        <v>4254.3281122182798</v>
      </c>
      <c r="GW47">
        <v>6274.5334485174399</v>
      </c>
      <c r="GX47">
        <v>12366.9638331346</v>
      </c>
      <c r="GY47">
        <v>38610.189663033801</v>
      </c>
      <c r="GZ47">
        <v>0</v>
      </c>
      <c r="HA47">
        <v>3462.9217050899701</v>
      </c>
      <c r="HB47">
        <v>4659.7243506745799</v>
      </c>
      <c r="HC47">
        <v>30487.543607269301</v>
      </c>
      <c r="HD47">
        <v>38610.189663033801</v>
      </c>
      <c r="HE47">
        <v>0</v>
      </c>
      <c r="HF47">
        <v>5749.3362602387397</v>
      </c>
      <c r="HG47">
        <v>19020.813062576799</v>
      </c>
      <c r="HH47">
        <v>13668.7594657757</v>
      </c>
      <c r="HI47">
        <v>171.28087444269099</v>
      </c>
      <c r="HJ47">
        <v>38610.189663033903</v>
      </c>
      <c r="HK47">
        <v>0</v>
      </c>
      <c r="HL47">
        <v>3497.7328344179</v>
      </c>
      <c r="HM47">
        <v>25122.514050623398</v>
      </c>
      <c r="HN47">
        <v>4293.9807689946201</v>
      </c>
      <c r="HO47">
        <v>5695.9620089980099</v>
      </c>
      <c r="HP47">
        <v>38610.189663033903</v>
      </c>
      <c r="HQ47">
        <v>0</v>
      </c>
      <c r="HR47">
        <v>8308.3274594758896</v>
      </c>
      <c r="HS47">
        <v>8022.5692590344397</v>
      </c>
      <c r="HT47">
        <v>1269.68381800101</v>
      </c>
      <c r="HU47">
        <v>17844.574996838699</v>
      </c>
      <c r="HV47">
        <v>693.41482328217</v>
      </c>
      <c r="HW47">
        <v>17147.872966188301</v>
      </c>
      <c r="HX47">
        <v>53286.443322820502</v>
      </c>
      <c r="HY47">
        <v>0</v>
      </c>
      <c r="HZ47">
        <v>4514.8210676600802</v>
      </c>
      <c r="IA47">
        <v>27166.0843721278</v>
      </c>
      <c r="IB47">
        <v>21605.537883032699</v>
      </c>
      <c r="IC47">
        <v>53286.443322820502</v>
      </c>
      <c r="ID47">
        <v>0</v>
      </c>
      <c r="IE47">
        <v>6596.7602466162298</v>
      </c>
      <c r="IF47">
        <v>26651.406651162601</v>
      </c>
      <c r="IG47">
        <v>20038.276425041699</v>
      </c>
      <c r="IH47">
        <v>0</v>
      </c>
      <c r="II47">
        <v>53286.443322820502</v>
      </c>
      <c r="IJ47">
        <v>0</v>
      </c>
      <c r="IK47">
        <v>8450.1922445323798</v>
      </c>
      <c r="IL47">
        <v>33204.6603958204</v>
      </c>
      <c r="IM47">
        <v>5647.0559042899504</v>
      </c>
      <c r="IN47">
        <v>5984.53477817783</v>
      </c>
      <c r="IO47">
        <v>53286.443322820502</v>
      </c>
      <c r="IP47">
        <v>0</v>
      </c>
      <c r="IQ47">
        <v>40316.273182263198</v>
      </c>
      <c r="IR47">
        <v>9942.9633955429599</v>
      </c>
      <c r="IS47">
        <v>2628.3580201609502</v>
      </c>
      <c r="IT47">
        <v>385474.99502228398</v>
      </c>
      <c r="IU47">
        <v>2508.5597189619202</v>
      </c>
      <c r="IV47">
        <v>63847.107856667702</v>
      </c>
      <c r="IW47">
        <v>504718.25719588</v>
      </c>
      <c r="IX47">
        <v>0</v>
      </c>
      <c r="IY47">
        <v>366836.71124713297</v>
      </c>
      <c r="IZ47">
        <v>77937.312956505004</v>
      </c>
      <c r="JA47">
        <v>59944.232992242301</v>
      </c>
      <c r="JB47">
        <v>504718.25719588</v>
      </c>
      <c r="JC47">
        <v>0</v>
      </c>
      <c r="JD47">
        <v>109740.46053423799</v>
      </c>
      <c r="JE47">
        <v>257901.75860291201</v>
      </c>
      <c r="JF47">
        <v>137076.03805873101</v>
      </c>
      <c r="JG47">
        <v>0</v>
      </c>
      <c r="JH47">
        <v>504718.25719588099</v>
      </c>
      <c r="JI47">
        <v>0</v>
      </c>
      <c r="JJ47">
        <v>268168.96806157002</v>
      </c>
      <c r="JK47">
        <v>199580.73241597501</v>
      </c>
      <c r="JL47">
        <v>31837.780726092598</v>
      </c>
      <c r="JM47">
        <v>5130.7759922427003</v>
      </c>
      <c r="JN47">
        <v>504718.25719588</v>
      </c>
      <c r="JO47">
        <v>3.4772076903960798</v>
      </c>
      <c r="JP47">
        <v>52990.551697788098</v>
      </c>
      <c r="JQ47">
        <v>34178.267835123697</v>
      </c>
      <c r="JR47">
        <v>4862.9819260347203</v>
      </c>
      <c r="JS47">
        <v>407730.61322793498</v>
      </c>
      <c r="JT47">
        <v>16985.8762167233</v>
      </c>
      <c r="JU47">
        <v>95013.148539226298</v>
      </c>
      <c r="JV47">
        <v>611764.91665052099</v>
      </c>
      <c r="JW47">
        <v>153.03860406154001</v>
      </c>
      <c r="JX47">
        <v>375129.16704740602</v>
      </c>
      <c r="JY47">
        <v>110545.9565443</v>
      </c>
      <c r="JZ47">
        <v>125936.75445475199</v>
      </c>
      <c r="KA47">
        <v>611764.91665052099</v>
      </c>
      <c r="KB47">
        <v>0</v>
      </c>
      <c r="KC47">
        <v>122951.436562113</v>
      </c>
      <c r="KD47">
        <v>308588.83670257399</v>
      </c>
      <c r="KE47">
        <v>179155.909827261</v>
      </c>
      <c r="KF47">
        <v>1068.73355857296</v>
      </c>
      <c r="KG47">
        <v>611764.91665052203</v>
      </c>
      <c r="KH47">
        <v>0</v>
      </c>
      <c r="KI47">
        <v>280508.67681852903</v>
      </c>
      <c r="KJ47">
        <v>264261.70639524702</v>
      </c>
      <c r="KK47">
        <v>44244.164137226398</v>
      </c>
      <c r="KL47">
        <v>22750.369299518199</v>
      </c>
      <c r="KM47">
        <v>611764.91665052099</v>
      </c>
      <c r="KN47">
        <v>71728</v>
      </c>
      <c r="KO47">
        <v>5</v>
      </c>
      <c r="KP47">
        <v>30</v>
      </c>
      <c r="KQ47">
        <v>293</v>
      </c>
      <c r="KR47">
        <v>18</v>
      </c>
      <c r="KS47">
        <v>1</v>
      </c>
      <c r="KT47">
        <v>126</v>
      </c>
      <c r="KU47">
        <v>0</v>
      </c>
      <c r="KV47">
        <v>473</v>
      </c>
      <c r="KW47">
        <v>0</v>
      </c>
      <c r="KX47">
        <v>0</v>
      </c>
      <c r="KY47">
        <v>1</v>
      </c>
      <c r="KZ47">
        <v>472</v>
      </c>
      <c r="LA47">
        <v>473</v>
      </c>
      <c r="LB47">
        <v>0</v>
      </c>
      <c r="LC47">
        <v>4</v>
      </c>
      <c r="LD47">
        <v>30</v>
      </c>
      <c r="LE47">
        <v>129</v>
      </c>
      <c r="LF47">
        <v>310</v>
      </c>
      <c r="LG47">
        <v>473</v>
      </c>
      <c r="LH47">
        <v>0</v>
      </c>
      <c r="LI47">
        <v>0</v>
      </c>
      <c r="LJ47">
        <v>49</v>
      </c>
      <c r="LK47">
        <v>33</v>
      </c>
      <c r="LL47">
        <v>391</v>
      </c>
      <c r="LM47">
        <v>473</v>
      </c>
      <c r="LN47">
        <v>0</v>
      </c>
      <c r="LO47">
        <v>1</v>
      </c>
      <c r="LP47">
        <v>22</v>
      </c>
      <c r="LQ47">
        <v>1</v>
      </c>
      <c r="LR47">
        <v>0</v>
      </c>
      <c r="LS47">
        <v>67</v>
      </c>
      <c r="LT47">
        <v>4</v>
      </c>
      <c r="LU47">
        <v>95</v>
      </c>
      <c r="LV47">
        <v>0</v>
      </c>
      <c r="LW47">
        <v>0</v>
      </c>
      <c r="LX47">
        <v>2</v>
      </c>
      <c r="LY47">
        <v>93</v>
      </c>
      <c r="LZ47">
        <v>95</v>
      </c>
      <c r="MA47">
        <v>0</v>
      </c>
      <c r="MB47">
        <v>2</v>
      </c>
      <c r="MC47">
        <v>32</v>
      </c>
      <c r="MD47">
        <v>57</v>
      </c>
      <c r="ME47">
        <v>4</v>
      </c>
      <c r="MF47">
        <v>95</v>
      </c>
      <c r="MG47">
        <v>0</v>
      </c>
      <c r="MH47">
        <v>2</v>
      </c>
      <c r="MI47">
        <v>32</v>
      </c>
      <c r="MJ47">
        <v>15</v>
      </c>
      <c r="MK47">
        <v>46</v>
      </c>
      <c r="ML47">
        <v>95</v>
      </c>
      <c r="MM47">
        <v>0</v>
      </c>
      <c r="MN47">
        <v>10</v>
      </c>
      <c r="MO47">
        <v>51</v>
      </c>
      <c r="MP47">
        <v>6</v>
      </c>
      <c r="MQ47">
        <v>2</v>
      </c>
      <c r="MR47">
        <v>93</v>
      </c>
      <c r="MS47">
        <v>22</v>
      </c>
      <c r="MT47">
        <v>184</v>
      </c>
      <c r="MU47">
        <v>2</v>
      </c>
      <c r="MV47">
        <v>3</v>
      </c>
      <c r="MW47">
        <v>11</v>
      </c>
      <c r="MX47">
        <v>168</v>
      </c>
      <c r="MY47">
        <v>184</v>
      </c>
      <c r="MZ47">
        <v>0</v>
      </c>
      <c r="NA47">
        <v>13</v>
      </c>
      <c r="NB47">
        <v>64</v>
      </c>
      <c r="NC47">
        <v>106</v>
      </c>
      <c r="ND47">
        <v>1</v>
      </c>
      <c r="NE47">
        <v>184</v>
      </c>
      <c r="NF47">
        <v>0</v>
      </c>
      <c r="NG47">
        <v>4</v>
      </c>
      <c r="NH47">
        <v>80</v>
      </c>
      <c r="NI47">
        <v>37</v>
      </c>
      <c r="NJ47">
        <v>63</v>
      </c>
      <c r="NK47">
        <v>184</v>
      </c>
      <c r="NL47">
        <v>0</v>
      </c>
      <c r="NM47">
        <v>15</v>
      </c>
      <c r="NN47">
        <v>43</v>
      </c>
      <c r="NO47">
        <v>2</v>
      </c>
      <c r="NP47">
        <v>15</v>
      </c>
      <c r="NQ47">
        <v>26</v>
      </c>
      <c r="NR47">
        <v>39</v>
      </c>
      <c r="NS47">
        <v>140</v>
      </c>
      <c r="NT47">
        <v>0</v>
      </c>
      <c r="NU47">
        <v>13</v>
      </c>
      <c r="NV47">
        <v>13</v>
      </c>
      <c r="NW47">
        <v>114</v>
      </c>
      <c r="NX47">
        <v>140</v>
      </c>
      <c r="NY47">
        <v>0</v>
      </c>
      <c r="NZ47">
        <v>20</v>
      </c>
      <c r="OA47">
        <v>70</v>
      </c>
      <c r="OB47">
        <v>49</v>
      </c>
      <c r="OC47">
        <v>1</v>
      </c>
      <c r="OD47">
        <v>140</v>
      </c>
      <c r="OE47">
        <v>0</v>
      </c>
      <c r="OF47">
        <v>13</v>
      </c>
      <c r="OG47">
        <v>92</v>
      </c>
      <c r="OH47">
        <v>14</v>
      </c>
      <c r="OI47">
        <v>21</v>
      </c>
      <c r="OJ47">
        <v>140</v>
      </c>
      <c r="OK47">
        <v>0</v>
      </c>
      <c r="OL47">
        <v>9</v>
      </c>
      <c r="OM47">
        <v>8</v>
      </c>
      <c r="ON47">
        <v>1</v>
      </c>
      <c r="OO47">
        <v>19</v>
      </c>
      <c r="OP47">
        <v>1</v>
      </c>
      <c r="OQ47">
        <v>18</v>
      </c>
      <c r="OR47">
        <v>56</v>
      </c>
      <c r="OS47">
        <v>0</v>
      </c>
      <c r="OT47">
        <v>5</v>
      </c>
      <c r="OU47">
        <v>28</v>
      </c>
      <c r="OV47">
        <v>23</v>
      </c>
      <c r="OW47">
        <v>56</v>
      </c>
      <c r="OX47">
        <v>0</v>
      </c>
      <c r="OY47">
        <v>7</v>
      </c>
      <c r="OZ47">
        <v>28</v>
      </c>
      <c r="PA47">
        <v>21</v>
      </c>
      <c r="PB47">
        <v>0</v>
      </c>
      <c r="PC47">
        <v>56</v>
      </c>
      <c r="PD47">
        <v>0</v>
      </c>
      <c r="PE47">
        <v>9</v>
      </c>
      <c r="PF47">
        <v>35</v>
      </c>
      <c r="PG47">
        <v>6</v>
      </c>
      <c r="PH47">
        <v>6</v>
      </c>
      <c r="PI47">
        <v>56</v>
      </c>
      <c r="PJ47">
        <v>0</v>
      </c>
      <c r="PK47">
        <v>6</v>
      </c>
      <c r="PL47">
        <v>3</v>
      </c>
      <c r="PM47">
        <v>1</v>
      </c>
      <c r="PN47">
        <v>32</v>
      </c>
      <c r="PO47">
        <v>1</v>
      </c>
      <c r="PP47">
        <v>22</v>
      </c>
      <c r="PQ47">
        <v>65</v>
      </c>
      <c r="PR47">
        <v>0</v>
      </c>
      <c r="PS47">
        <v>22</v>
      </c>
      <c r="PT47">
        <v>30</v>
      </c>
      <c r="PU47">
        <v>13</v>
      </c>
      <c r="PV47">
        <v>65</v>
      </c>
      <c r="PW47">
        <v>0</v>
      </c>
      <c r="PX47">
        <v>17</v>
      </c>
      <c r="PY47">
        <v>25</v>
      </c>
      <c r="PZ47">
        <v>23</v>
      </c>
      <c r="QA47">
        <v>0</v>
      </c>
      <c r="QB47">
        <v>65</v>
      </c>
      <c r="QC47">
        <v>0</v>
      </c>
      <c r="QD47">
        <v>20</v>
      </c>
      <c r="QE47">
        <v>34</v>
      </c>
      <c r="QF47">
        <v>8</v>
      </c>
      <c r="QG47">
        <v>3</v>
      </c>
      <c r="QH47">
        <v>65</v>
      </c>
      <c r="QI47">
        <v>5</v>
      </c>
      <c r="QJ47">
        <v>71</v>
      </c>
      <c r="QK47">
        <v>420</v>
      </c>
      <c r="QL47">
        <v>29</v>
      </c>
      <c r="QM47">
        <v>69</v>
      </c>
      <c r="QN47">
        <v>314</v>
      </c>
      <c r="QO47">
        <v>105</v>
      </c>
      <c r="QP47">
        <v>1013</v>
      </c>
      <c r="QQ47">
        <v>2</v>
      </c>
      <c r="QR47">
        <v>43</v>
      </c>
      <c r="QS47">
        <v>85</v>
      </c>
      <c r="QT47">
        <v>883</v>
      </c>
      <c r="QU47">
        <v>1013</v>
      </c>
      <c r="QV47">
        <v>0</v>
      </c>
      <c r="QW47">
        <v>63</v>
      </c>
      <c r="QX47">
        <v>249</v>
      </c>
      <c r="QY47">
        <v>385</v>
      </c>
      <c r="QZ47">
        <v>316</v>
      </c>
      <c r="RA47">
        <v>1013</v>
      </c>
      <c r="RB47">
        <v>0</v>
      </c>
      <c r="RC47">
        <v>48</v>
      </c>
      <c r="RD47">
        <v>322</v>
      </c>
      <c r="RE47">
        <v>113</v>
      </c>
      <c r="RF47">
        <v>530</v>
      </c>
      <c r="RG47">
        <v>1013</v>
      </c>
      <c r="RH47">
        <v>10196.082</v>
      </c>
      <c r="RI47">
        <v>0</v>
      </c>
      <c r="RJ47">
        <v>15.095000000000001</v>
      </c>
      <c r="RK47">
        <v>0</v>
      </c>
      <c r="RL47">
        <v>0</v>
      </c>
      <c r="RM47">
        <v>0</v>
      </c>
      <c r="RN47">
        <v>0</v>
      </c>
      <c r="RO47">
        <v>0.746</v>
      </c>
      <c r="RP47">
        <v>0</v>
      </c>
      <c r="RQ47">
        <v>0.94199999999999995</v>
      </c>
      <c r="RR47">
        <v>234.72900000000001</v>
      </c>
      <c r="RS47">
        <v>0</v>
      </c>
      <c r="RT47">
        <v>234.72900000000001</v>
      </c>
      <c r="RU47">
        <v>0.70199999999999885</v>
      </c>
      <c r="RV47">
        <v>147.39940000000001</v>
      </c>
      <c r="RW47">
        <v>0</v>
      </c>
      <c r="RX47">
        <v>147.39940000000001</v>
      </c>
      <c r="RY47">
        <v>35</v>
      </c>
      <c r="RZ47">
        <v>1466.8638559279</v>
      </c>
      <c r="SA47">
        <v>0</v>
      </c>
      <c r="SB47">
        <v>1501.8638559279</v>
      </c>
      <c r="SC47">
        <v>29759628.116999999</v>
      </c>
      <c r="SD47">
        <v>0</v>
      </c>
      <c r="SE47">
        <v>18.483357099999999</v>
      </c>
      <c r="SF47">
        <v>6719.1311519999999</v>
      </c>
      <c r="SG47">
        <v>6737.6145090999999</v>
      </c>
      <c r="SH47">
        <v>548506.04200000002</v>
      </c>
      <c r="SI47">
        <v>0.46300000000000002</v>
      </c>
      <c r="SJ47">
        <v>0</v>
      </c>
      <c r="SK47">
        <v>0</v>
      </c>
      <c r="SL47">
        <v>0.91299999999999892</v>
      </c>
      <c r="SM47">
        <v>8.6999999999999994E-2</v>
      </c>
      <c r="SN47">
        <v>0</v>
      </c>
      <c r="SO47">
        <v>0</v>
      </c>
      <c r="SP47">
        <v>0</v>
      </c>
      <c r="SQ47">
        <v>0</v>
      </c>
      <c r="SR47">
        <v>0.999999999999999</v>
      </c>
      <c r="SS47">
        <v>0</v>
      </c>
      <c r="ST47">
        <v>0</v>
      </c>
      <c r="SU47">
        <v>0</v>
      </c>
      <c r="SV47">
        <v>1</v>
      </c>
      <c r="SW47">
        <v>0</v>
      </c>
      <c r="SX47">
        <v>1</v>
      </c>
      <c r="SY47">
        <v>0</v>
      </c>
      <c r="SZ47">
        <v>0</v>
      </c>
      <c r="TA47">
        <v>0</v>
      </c>
      <c r="TB47">
        <v>0</v>
      </c>
      <c r="TC47">
        <v>0</v>
      </c>
      <c r="TD47">
        <v>0</v>
      </c>
      <c r="TE47">
        <v>0</v>
      </c>
      <c r="TF47">
        <v>0</v>
      </c>
      <c r="TG47">
        <v>0</v>
      </c>
      <c r="TH47">
        <v>0</v>
      </c>
      <c r="TI47">
        <v>0</v>
      </c>
      <c r="TJ47">
        <v>0</v>
      </c>
      <c r="TK47">
        <v>0</v>
      </c>
      <c r="TL47">
        <v>0</v>
      </c>
      <c r="TM47">
        <v>0</v>
      </c>
      <c r="TN47">
        <v>385273.110131722</v>
      </c>
      <c r="TO47">
        <v>89113.526887770393</v>
      </c>
      <c r="TP47">
        <v>474386.63701949199</v>
      </c>
      <c r="TQ47">
        <v>2432</v>
      </c>
      <c r="TR47">
        <v>0</v>
      </c>
      <c r="TS47">
        <v>58</v>
      </c>
      <c r="TT47">
        <v>0</v>
      </c>
      <c r="TU47">
        <v>129</v>
      </c>
      <c r="TV47">
        <v>0</v>
      </c>
      <c r="TW47">
        <v>10339325.4676257</v>
      </c>
      <c r="TX47">
        <v>0.463744272599379</v>
      </c>
      <c r="TY47">
        <v>0.180563259184054</v>
      </c>
      <c r="TZ47">
        <v>1998.2548781748401</v>
      </c>
      <c r="UA47">
        <v>6.9788243522957201</v>
      </c>
      <c r="UB47">
        <v>50.429834230494997</v>
      </c>
      <c r="UC47">
        <v>9322032.1099999994</v>
      </c>
      <c r="UD47">
        <v>15.2041329457162</v>
      </c>
      <c r="UE47">
        <v>14.666223405881601</v>
      </c>
    </row>
    <row r="48" spans="1:583">
      <c r="A48" t="str">
        <v>SVT18</v>
      </c>
      <c r="B48" s="1" t="s">
        <v>16</v>
      </c>
      <c r="C48" s="1" t="s">
        <v>7</v>
      </c>
      <c r="D48" s="1">
        <v>1</v>
      </c>
      <c r="E48">
        <v>7.5529999999999999</v>
      </c>
      <c r="F48">
        <v>0</v>
      </c>
      <c r="G48">
        <v>4.1219999999999999</v>
      </c>
      <c r="H48">
        <v>0</v>
      </c>
      <c r="I48">
        <v>48.497</v>
      </c>
      <c r="J48">
        <v>1.41</v>
      </c>
      <c r="K48">
        <v>43.277999999999999</v>
      </c>
      <c r="L48">
        <v>0</v>
      </c>
      <c r="M48">
        <v>16.876999999999999</v>
      </c>
      <c r="N48">
        <v>33.637999999999998</v>
      </c>
      <c r="O48">
        <v>0</v>
      </c>
      <c r="P48">
        <v>5.4960000000000004</v>
      </c>
      <c r="Q48">
        <v>0</v>
      </c>
      <c r="R48">
        <v>3.5999999999999997E-2</v>
      </c>
      <c r="S48">
        <v>7.4999999999999997E-2</v>
      </c>
      <c r="T48">
        <v>71.638000000000005</v>
      </c>
      <c r="U48">
        <v>0</v>
      </c>
      <c r="V48">
        <v>75.908000000000001</v>
      </c>
      <c r="W48">
        <v>5.0000000000000001E-3</v>
      </c>
      <c r="X48">
        <v>0</v>
      </c>
      <c r="Y48">
        <v>0</v>
      </c>
      <c r="Z48">
        <v>0</v>
      </c>
      <c r="AA48">
        <v>0</v>
      </c>
      <c r="AB48">
        <v>0</v>
      </c>
      <c r="AC48">
        <v>6.8719999999999999</v>
      </c>
      <c r="AD48">
        <v>0</v>
      </c>
      <c r="AE48">
        <v>3.09</v>
      </c>
      <c r="AF48">
        <v>-10.721</v>
      </c>
      <c r="AG48">
        <v>-16.719000000000001</v>
      </c>
      <c r="AH48">
        <v>0</v>
      </c>
      <c r="AI48">
        <v>0</v>
      </c>
      <c r="AJ48">
        <v>0</v>
      </c>
      <c r="AK48">
        <v>3.0000000000000001E-3</v>
      </c>
      <c r="AL48">
        <v>25.321999999999999</v>
      </c>
      <c r="AM48">
        <v>0</v>
      </c>
      <c r="AN48">
        <v>48.776000000000003</v>
      </c>
      <c r="AO48">
        <v>1.6E-2</v>
      </c>
      <c r="AP48">
        <v>-2</v>
      </c>
      <c r="AQ48">
        <v>0</v>
      </c>
      <c r="AR48">
        <v>0</v>
      </c>
      <c r="AS48">
        <v>0</v>
      </c>
      <c r="AT48">
        <v>0</v>
      </c>
      <c r="AU48">
        <v>13.201000000000001</v>
      </c>
      <c r="AV48">
        <v>0</v>
      </c>
      <c r="AW48">
        <v>2.5</v>
      </c>
      <c r="AX48">
        <v>30.491</v>
      </c>
      <c r="AY48">
        <v>-18.719000000000001</v>
      </c>
      <c r="AZ48">
        <v>9.6180000000000003</v>
      </c>
      <c r="BA48">
        <v>0</v>
      </c>
      <c r="BB48">
        <v>48.533000000000001</v>
      </c>
      <c r="BC48">
        <v>1.488</v>
      </c>
      <c r="BD48">
        <v>160.31100000000001</v>
      </c>
      <c r="BE48">
        <v>0</v>
      </c>
      <c r="BF48">
        <v>147.15100000000001</v>
      </c>
      <c r="BG48">
        <v>0.29278895725168502</v>
      </c>
      <c r="BH48">
        <v>4.5253831800000004</v>
      </c>
      <c r="BI48">
        <v>5.9219999999999997</v>
      </c>
      <c r="BJ48">
        <v>0</v>
      </c>
      <c r="BK48">
        <v>43.758000000000003</v>
      </c>
      <c r="BL48">
        <v>17.619</v>
      </c>
      <c r="BM48">
        <v>0</v>
      </c>
      <c r="BN48">
        <v>10.557</v>
      </c>
      <c r="BO48">
        <v>8.9999999999999993E-3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5.9219999999999997</v>
      </c>
      <c r="CD48">
        <v>10.557</v>
      </c>
      <c r="CE48">
        <v>43.767000000000003</v>
      </c>
      <c r="CF48">
        <v>17.619</v>
      </c>
      <c r="CG48">
        <v>8.3999999999999995E-5</v>
      </c>
      <c r="CH48">
        <v>0</v>
      </c>
      <c r="CI48">
        <v>0</v>
      </c>
      <c r="CJ48">
        <v>8.3999999999999995E-5</v>
      </c>
      <c r="CK48">
        <v>0</v>
      </c>
      <c r="CL48">
        <v>0</v>
      </c>
      <c r="CM48">
        <v>0</v>
      </c>
      <c r="CN48">
        <v>0</v>
      </c>
      <c r="CO48">
        <v>31.513000000000002</v>
      </c>
      <c r="CP48">
        <v>1.736</v>
      </c>
      <c r="CQ48">
        <v>2112.8330000000001</v>
      </c>
      <c r="CR48">
        <v>1584.83</v>
      </c>
      <c r="CS48">
        <v>3697.663</v>
      </c>
      <c r="CT48">
        <v>26.893999999999998</v>
      </c>
      <c r="CU48">
        <v>146.87799999999999</v>
      </c>
      <c r="CV48">
        <v>173.77199999999999</v>
      </c>
      <c r="CW48">
        <v>259.37799999999999</v>
      </c>
      <c r="CX48">
        <v>4130.8130000000001</v>
      </c>
      <c r="CY48">
        <v>8953.7960000000003</v>
      </c>
      <c r="CZ48">
        <v>50.576000000000001</v>
      </c>
      <c r="DA48">
        <v>104862</v>
      </c>
      <c r="DB48">
        <v>4468</v>
      </c>
      <c r="DC48">
        <v>45401</v>
      </c>
      <c r="DD48">
        <v>361</v>
      </c>
      <c r="DE48">
        <v>127</v>
      </c>
      <c r="DF48">
        <v>2980</v>
      </c>
      <c r="DG48">
        <v>746</v>
      </c>
      <c r="DH48">
        <v>311</v>
      </c>
      <c r="DI48">
        <v>6425</v>
      </c>
      <c r="DJ48">
        <v>30524.95</v>
      </c>
      <c r="DK48">
        <v>1011902.81</v>
      </c>
      <c r="DL48">
        <v>32</v>
      </c>
      <c r="DM48">
        <v>8</v>
      </c>
      <c r="DN48">
        <v>25200</v>
      </c>
      <c r="DO48">
        <v>16986</v>
      </c>
      <c r="DP48">
        <v>12277</v>
      </c>
      <c r="DQ48">
        <v>2392</v>
      </c>
      <c r="DR48">
        <v>172</v>
      </c>
      <c r="DS48">
        <v>57027</v>
      </c>
      <c r="DT48">
        <v>37000</v>
      </c>
      <c r="DU48">
        <v>3.45897408230323</v>
      </c>
      <c r="DV48">
        <v>152.49827840049201</v>
      </c>
      <c r="DW48">
        <v>926.94437030143695</v>
      </c>
      <c r="DX48">
        <v>121.752147642803</v>
      </c>
      <c r="DY48">
        <v>14.199998864192199</v>
      </c>
      <c r="DZ48">
        <v>826.97856926673001</v>
      </c>
      <c r="EA48">
        <v>22.452989657056101</v>
      </c>
      <c r="EB48">
        <v>2068.2853282150099</v>
      </c>
      <c r="EC48">
        <v>0</v>
      </c>
      <c r="ED48">
        <v>22.452989657056101</v>
      </c>
      <c r="EE48">
        <v>14.199998864192199</v>
      </c>
      <c r="EF48">
        <v>2031.6323396937601</v>
      </c>
      <c r="EG48">
        <v>2068.2853282150099</v>
      </c>
      <c r="EH48">
        <v>0</v>
      </c>
      <c r="EI48">
        <v>54.494012735233397</v>
      </c>
      <c r="EJ48">
        <v>238.28545396105099</v>
      </c>
      <c r="EK48">
        <v>984.18968549707597</v>
      </c>
      <c r="EL48">
        <v>791.31617602165204</v>
      </c>
      <c r="EM48">
        <v>2068.2853282150099</v>
      </c>
      <c r="EN48">
        <v>0</v>
      </c>
      <c r="EO48">
        <v>0</v>
      </c>
      <c r="EP48">
        <v>361.048692004901</v>
      </c>
      <c r="EQ48">
        <v>288.69315993080602</v>
      </c>
      <c r="ER48">
        <v>1418.54347627931</v>
      </c>
      <c r="ES48">
        <v>2068.2853282150099</v>
      </c>
      <c r="ET48">
        <v>0</v>
      </c>
      <c r="EU48">
        <v>15.231622713300199</v>
      </c>
      <c r="EV48">
        <v>450.69825454852798</v>
      </c>
      <c r="EW48">
        <v>16.6880328532174</v>
      </c>
      <c r="EX48">
        <v>0</v>
      </c>
      <c r="EY48">
        <v>1397.12211047136</v>
      </c>
      <c r="EZ48">
        <v>133.68631409322899</v>
      </c>
      <c r="FA48">
        <v>2013.4263346796299</v>
      </c>
      <c r="FB48">
        <v>0</v>
      </c>
      <c r="FC48">
        <v>18.144442993134501</v>
      </c>
      <c r="FD48">
        <v>45.755551895730498</v>
      </c>
      <c r="FE48">
        <v>1949.52633979077</v>
      </c>
      <c r="FF48">
        <v>2013.4263346796299</v>
      </c>
      <c r="FG48">
        <v>0</v>
      </c>
      <c r="FH48">
        <v>46.058970674879902</v>
      </c>
      <c r="FI48">
        <v>693.00849157724497</v>
      </c>
      <c r="FJ48">
        <v>1209.3665699337</v>
      </c>
      <c r="FK48">
        <v>64.992302493802896</v>
      </c>
      <c r="FL48">
        <v>2013.4263346796299</v>
      </c>
      <c r="FM48">
        <v>0</v>
      </c>
      <c r="FN48">
        <v>52.309397525357703</v>
      </c>
      <c r="FO48">
        <v>657.32644314927404</v>
      </c>
      <c r="FP48">
        <v>343.409374241298</v>
      </c>
      <c r="FQ48">
        <v>960.38111976370101</v>
      </c>
      <c r="FR48">
        <v>2013.4263346796299</v>
      </c>
      <c r="FS48">
        <v>0</v>
      </c>
      <c r="FT48">
        <v>678.59258797188397</v>
      </c>
      <c r="FU48">
        <v>3012.84396193372</v>
      </c>
      <c r="FV48">
        <v>369.92966782301198</v>
      </c>
      <c r="FW48">
        <v>142.395039892375</v>
      </c>
      <c r="FX48">
        <v>5131.78879393845</v>
      </c>
      <c r="FY48">
        <v>1898.4378732877101</v>
      </c>
      <c r="FZ48">
        <v>11233.987924847201</v>
      </c>
      <c r="GA48">
        <v>241.68210933285201</v>
      </c>
      <c r="GB48">
        <v>367.70535424093902</v>
      </c>
      <c r="GC48">
        <v>792.60874002082801</v>
      </c>
      <c r="GD48">
        <v>9831.9917212525397</v>
      </c>
      <c r="GE48">
        <v>11233.987924847201</v>
      </c>
      <c r="GF48">
        <v>0</v>
      </c>
      <c r="GG48">
        <v>759.31407468402904</v>
      </c>
      <c r="GH48">
        <v>4235.9301731653404</v>
      </c>
      <c r="GI48">
        <v>6199.6633382433502</v>
      </c>
      <c r="GJ48">
        <v>39.080338754443602</v>
      </c>
      <c r="GK48">
        <v>11233.987924847201</v>
      </c>
      <c r="GL48">
        <v>0</v>
      </c>
      <c r="GM48">
        <v>334.80328812632803</v>
      </c>
      <c r="GN48">
        <v>5492.3709521576902</v>
      </c>
      <c r="GO48">
        <v>1859.3355431029099</v>
      </c>
      <c r="GP48">
        <v>3547.4781414602398</v>
      </c>
      <c r="GQ48">
        <v>11233.987924847201</v>
      </c>
      <c r="GR48">
        <v>0</v>
      </c>
      <c r="GS48">
        <v>3429.0483092587801</v>
      </c>
      <c r="GT48">
        <v>11353.7878508786</v>
      </c>
      <c r="GU48">
        <v>419.24373317617801</v>
      </c>
      <c r="GV48">
        <v>4348.7277401705896</v>
      </c>
      <c r="GW48">
        <v>6003.46452231485</v>
      </c>
      <c r="GX48">
        <v>12641.914955369</v>
      </c>
      <c r="GY48">
        <v>38196.187111168103</v>
      </c>
      <c r="GZ48">
        <v>137.17866424123801</v>
      </c>
      <c r="HA48">
        <v>3882.7505454674501</v>
      </c>
      <c r="HB48">
        <v>4680.3542789861604</v>
      </c>
      <c r="HC48">
        <v>29495.903622473201</v>
      </c>
      <c r="HD48">
        <v>38196.187111168001</v>
      </c>
      <c r="HE48">
        <v>0</v>
      </c>
      <c r="HF48">
        <v>5614.69119041262</v>
      </c>
      <c r="HG48">
        <v>19036.925960586101</v>
      </c>
      <c r="HH48">
        <v>13544.5699601694</v>
      </c>
      <c r="HI48">
        <v>0</v>
      </c>
      <c r="HJ48">
        <v>38196.187111168001</v>
      </c>
      <c r="HK48">
        <v>0</v>
      </c>
      <c r="HL48">
        <v>3501.5586507445701</v>
      </c>
      <c r="HM48">
        <v>24922.503402603899</v>
      </c>
      <c r="HN48">
        <v>4252.4865930108399</v>
      </c>
      <c r="HO48">
        <v>5519.6384648086896</v>
      </c>
      <c r="HP48">
        <v>38196.187111168001</v>
      </c>
      <c r="HQ48">
        <v>0</v>
      </c>
      <c r="HR48">
        <v>8285.10992764806</v>
      </c>
      <c r="HS48">
        <v>6386.7700964638598</v>
      </c>
      <c r="HT48">
        <v>1268.8412919253601</v>
      </c>
      <c r="HU48">
        <v>17902.794518501301</v>
      </c>
      <c r="HV48">
        <v>695.93634199330802</v>
      </c>
      <c r="HW48">
        <v>15954.631299951099</v>
      </c>
      <c r="HX48">
        <v>50494.083476483</v>
      </c>
      <c r="HY48">
        <v>0</v>
      </c>
      <c r="HZ48">
        <v>4555.1068124694602</v>
      </c>
      <c r="IA48">
        <v>25972.672104348701</v>
      </c>
      <c r="IB48">
        <v>19966.304559664801</v>
      </c>
      <c r="IC48">
        <v>50494.083476483</v>
      </c>
      <c r="ID48">
        <v>0</v>
      </c>
      <c r="IE48">
        <v>6781.3311347724703</v>
      </c>
      <c r="IF48">
        <v>25001.2647219385</v>
      </c>
      <c r="IG48">
        <v>18711.487619772</v>
      </c>
      <c r="IH48">
        <v>0</v>
      </c>
      <c r="II48">
        <v>50494.083476483</v>
      </c>
      <c r="IJ48">
        <v>0</v>
      </c>
      <c r="IK48">
        <v>8512.8687707052304</v>
      </c>
      <c r="IL48">
        <v>31623.126917535301</v>
      </c>
      <c r="IM48">
        <v>4604.4643905088296</v>
      </c>
      <c r="IN48">
        <v>5753.6233977335996</v>
      </c>
      <c r="IO48">
        <v>50494.083476483</v>
      </c>
      <c r="IP48">
        <v>0</v>
      </c>
      <c r="IQ48">
        <v>40365.660020766401</v>
      </c>
      <c r="IR48">
        <v>11781.725620715901</v>
      </c>
      <c r="IS48">
        <v>2675.3487869432502</v>
      </c>
      <c r="IT48">
        <v>389398.121991875</v>
      </c>
      <c r="IU48">
        <v>2553.5717785456</v>
      </c>
      <c r="IV48">
        <v>66048.051668638305</v>
      </c>
      <c r="IW48">
        <v>512822.47986748401</v>
      </c>
      <c r="IX48">
        <v>0</v>
      </c>
      <c r="IY48">
        <v>371622.523759734</v>
      </c>
      <c r="IZ48">
        <v>79285.537456343198</v>
      </c>
      <c r="JA48">
        <v>61914.418651406799</v>
      </c>
      <c r="JB48">
        <v>512822.47986748401</v>
      </c>
      <c r="JC48">
        <v>0</v>
      </c>
      <c r="JD48">
        <v>111588.46658876</v>
      </c>
      <c r="JE48">
        <v>263007.430466666</v>
      </c>
      <c r="JF48">
        <v>138226.58281205699</v>
      </c>
      <c r="JG48">
        <v>0</v>
      </c>
      <c r="JH48">
        <v>512822.47986748401</v>
      </c>
      <c r="JI48">
        <v>0</v>
      </c>
      <c r="JJ48">
        <v>273453.12277413398</v>
      </c>
      <c r="JK48">
        <v>201113.223314665</v>
      </c>
      <c r="JL48">
        <v>33133.667930302101</v>
      </c>
      <c r="JM48">
        <v>5122.4658483833</v>
      </c>
      <c r="JN48">
        <v>512822.47986748401</v>
      </c>
      <c r="JO48">
        <v>3.45897408230323</v>
      </c>
      <c r="JP48">
        <v>52926.140746758902</v>
      </c>
      <c r="JQ48">
        <v>33912.770154842103</v>
      </c>
      <c r="JR48">
        <v>4871.8036603638202</v>
      </c>
      <c r="JS48">
        <v>411806.23928930302</v>
      </c>
      <c r="JT48">
        <v>16608.862116530301</v>
      </c>
      <c r="JU48">
        <v>96699.175100996406</v>
      </c>
      <c r="JV48">
        <v>616828.450042877</v>
      </c>
      <c r="JW48">
        <v>378.86077357408999</v>
      </c>
      <c r="JX48">
        <v>380468.68390456203</v>
      </c>
      <c r="JY48">
        <v>110791.12813045899</v>
      </c>
      <c r="JZ48">
        <v>125189.777234282</v>
      </c>
      <c r="KA48">
        <v>616828.450042877</v>
      </c>
      <c r="KB48">
        <v>0</v>
      </c>
      <c r="KC48">
        <v>124844.35597203999</v>
      </c>
      <c r="KD48">
        <v>312212.84526789503</v>
      </c>
      <c r="KE48">
        <v>178875.85998567301</v>
      </c>
      <c r="KF48">
        <v>895.38881726989905</v>
      </c>
      <c r="KG48">
        <v>616828.450042877</v>
      </c>
      <c r="KH48">
        <v>0</v>
      </c>
      <c r="KI48">
        <v>285854.662881236</v>
      </c>
      <c r="KJ48">
        <v>264169.59972211602</v>
      </c>
      <c r="KK48">
        <v>44482.056991096797</v>
      </c>
      <c r="KL48">
        <v>22322.130448428801</v>
      </c>
      <c r="KM48">
        <v>616828.450042877</v>
      </c>
      <c r="KN48">
        <v>76566</v>
      </c>
      <c r="KO48">
        <v>5</v>
      </c>
      <c r="KP48">
        <v>30</v>
      </c>
      <c r="KQ48">
        <v>292</v>
      </c>
      <c r="KR48">
        <v>18</v>
      </c>
      <c r="KS48">
        <v>1</v>
      </c>
      <c r="KT48">
        <v>122</v>
      </c>
      <c r="KU48">
        <v>2</v>
      </c>
      <c r="KV48">
        <v>470</v>
      </c>
      <c r="KW48">
        <v>0</v>
      </c>
      <c r="KX48">
        <v>2</v>
      </c>
      <c r="KY48">
        <v>1</v>
      </c>
      <c r="KZ48">
        <v>467</v>
      </c>
      <c r="LA48">
        <v>470</v>
      </c>
      <c r="LB48">
        <v>0</v>
      </c>
      <c r="LC48">
        <v>4</v>
      </c>
      <c r="LD48">
        <v>29</v>
      </c>
      <c r="LE48">
        <v>127</v>
      </c>
      <c r="LF48">
        <v>310</v>
      </c>
      <c r="LG48">
        <v>470</v>
      </c>
      <c r="LH48">
        <v>0</v>
      </c>
      <c r="LI48">
        <v>0</v>
      </c>
      <c r="LJ48">
        <v>47</v>
      </c>
      <c r="LK48">
        <v>33</v>
      </c>
      <c r="LL48">
        <v>390</v>
      </c>
      <c r="LM48">
        <v>470</v>
      </c>
      <c r="LN48">
        <v>0</v>
      </c>
      <c r="LO48">
        <v>1</v>
      </c>
      <c r="LP48">
        <v>22</v>
      </c>
      <c r="LQ48">
        <v>1</v>
      </c>
      <c r="LR48">
        <v>0</v>
      </c>
      <c r="LS48">
        <v>64</v>
      </c>
      <c r="LT48">
        <v>6</v>
      </c>
      <c r="LU48">
        <v>94</v>
      </c>
      <c r="LV48">
        <v>0</v>
      </c>
      <c r="LW48">
        <v>1</v>
      </c>
      <c r="LX48">
        <v>2</v>
      </c>
      <c r="LY48">
        <v>91</v>
      </c>
      <c r="LZ48">
        <v>94</v>
      </c>
      <c r="MA48">
        <v>0</v>
      </c>
      <c r="MB48">
        <v>2</v>
      </c>
      <c r="MC48">
        <v>31</v>
      </c>
      <c r="MD48">
        <v>57</v>
      </c>
      <c r="ME48">
        <v>4</v>
      </c>
      <c r="MF48">
        <v>94</v>
      </c>
      <c r="MG48">
        <v>0</v>
      </c>
      <c r="MH48">
        <v>2</v>
      </c>
      <c r="MI48">
        <v>31</v>
      </c>
      <c r="MJ48">
        <v>15</v>
      </c>
      <c r="MK48">
        <v>46</v>
      </c>
      <c r="ML48">
        <v>94</v>
      </c>
      <c r="MM48">
        <v>0</v>
      </c>
      <c r="MN48">
        <v>10</v>
      </c>
      <c r="MO48">
        <v>50</v>
      </c>
      <c r="MP48">
        <v>6</v>
      </c>
      <c r="MQ48">
        <v>2</v>
      </c>
      <c r="MR48">
        <v>92</v>
      </c>
      <c r="MS48">
        <v>27</v>
      </c>
      <c r="MT48">
        <v>187</v>
      </c>
      <c r="MU48">
        <v>4</v>
      </c>
      <c r="MV48">
        <v>4</v>
      </c>
      <c r="MW48">
        <v>12</v>
      </c>
      <c r="MX48">
        <v>167</v>
      </c>
      <c r="MY48">
        <v>187</v>
      </c>
      <c r="MZ48">
        <v>0</v>
      </c>
      <c r="NA48">
        <v>13</v>
      </c>
      <c r="NB48">
        <v>67</v>
      </c>
      <c r="NC48">
        <v>106</v>
      </c>
      <c r="ND48">
        <v>1</v>
      </c>
      <c r="NE48">
        <v>187</v>
      </c>
      <c r="NF48">
        <v>0</v>
      </c>
      <c r="NG48">
        <v>4</v>
      </c>
      <c r="NH48">
        <v>83</v>
      </c>
      <c r="NI48">
        <v>37</v>
      </c>
      <c r="NJ48">
        <v>63</v>
      </c>
      <c r="NK48">
        <v>187</v>
      </c>
      <c r="NL48">
        <v>0</v>
      </c>
      <c r="NM48">
        <v>14</v>
      </c>
      <c r="NN48">
        <v>42</v>
      </c>
      <c r="NO48">
        <v>2</v>
      </c>
      <c r="NP48">
        <v>16</v>
      </c>
      <c r="NQ48">
        <v>24</v>
      </c>
      <c r="NR48">
        <v>40</v>
      </c>
      <c r="NS48">
        <v>138</v>
      </c>
      <c r="NT48">
        <v>1</v>
      </c>
      <c r="NU48">
        <v>15</v>
      </c>
      <c r="NV48">
        <v>13</v>
      </c>
      <c r="NW48">
        <v>109</v>
      </c>
      <c r="NX48">
        <v>138</v>
      </c>
      <c r="NY48">
        <v>0</v>
      </c>
      <c r="NZ48">
        <v>20</v>
      </c>
      <c r="OA48">
        <v>69</v>
      </c>
      <c r="OB48">
        <v>49</v>
      </c>
      <c r="OC48">
        <v>0</v>
      </c>
      <c r="OD48">
        <v>138</v>
      </c>
      <c r="OE48">
        <v>0</v>
      </c>
      <c r="OF48">
        <v>13</v>
      </c>
      <c r="OG48">
        <v>91</v>
      </c>
      <c r="OH48">
        <v>14</v>
      </c>
      <c r="OI48">
        <v>20</v>
      </c>
      <c r="OJ48">
        <v>138</v>
      </c>
      <c r="OK48">
        <v>0</v>
      </c>
      <c r="OL48">
        <v>9</v>
      </c>
      <c r="OM48">
        <v>7</v>
      </c>
      <c r="ON48">
        <v>1</v>
      </c>
      <c r="OO48">
        <v>19</v>
      </c>
      <c r="OP48">
        <v>1</v>
      </c>
      <c r="OQ48">
        <v>17</v>
      </c>
      <c r="OR48">
        <v>54</v>
      </c>
      <c r="OS48">
        <v>0</v>
      </c>
      <c r="OT48">
        <v>5</v>
      </c>
      <c r="OU48">
        <v>27</v>
      </c>
      <c r="OV48">
        <v>22</v>
      </c>
      <c r="OW48">
        <v>54</v>
      </c>
      <c r="OX48">
        <v>0</v>
      </c>
      <c r="OY48">
        <v>7</v>
      </c>
      <c r="OZ48">
        <v>27</v>
      </c>
      <c r="PA48">
        <v>20</v>
      </c>
      <c r="PB48">
        <v>0</v>
      </c>
      <c r="PC48">
        <v>54</v>
      </c>
      <c r="PD48">
        <v>0</v>
      </c>
      <c r="PE48">
        <v>9</v>
      </c>
      <c r="PF48">
        <v>34</v>
      </c>
      <c r="PG48">
        <v>5</v>
      </c>
      <c r="PH48">
        <v>6</v>
      </c>
      <c r="PI48">
        <v>54</v>
      </c>
      <c r="PJ48">
        <v>0</v>
      </c>
      <c r="PK48">
        <v>6</v>
      </c>
      <c r="PL48">
        <v>4</v>
      </c>
      <c r="PM48">
        <v>1</v>
      </c>
      <c r="PN48">
        <v>32</v>
      </c>
      <c r="PO48">
        <v>1</v>
      </c>
      <c r="PP48">
        <v>23</v>
      </c>
      <c r="PQ48">
        <v>67</v>
      </c>
      <c r="PR48">
        <v>0</v>
      </c>
      <c r="PS48">
        <v>22</v>
      </c>
      <c r="PT48">
        <v>31</v>
      </c>
      <c r="PU48">
        <v>14</v>
      </c>
      <c r="PV48">
        <v>67</v>
      </c>
      <c r="PW48">
        <v>0</v>
      </c>
      <c r="PX48">
        <v>17</v>
      </c>
      <c r="PY48">
        <v>26</v>
      </c>
      <c r="PZ48">
        <v>24</v>
      </c>
      <c r="QA48">
        <v>0</v>
      </c>
      <c r="QB48">
        <v>67</v>
      </c>
      <c r="QC48">
        <v>0</v>
      </c>
      <c r="QD48">
        <v>20</v>
      </c>
      <c r="QE48">
        <v>35</v>
      </c>
      <c r="QF48">
        <v>9</v>
      </c>
      <c r="QG48">
        <v>3</v>
      </c>
      <c r="QH48">
        <v>67</v>
      </c>
      <c r="QI48">
        <v>5</v>
      </c>
      <c r="QJ48">
        <v>70</v>
      </c>
      <c r="QK48">
        <v>417</v>
      </c>
      <c r="QL48">
        <v>29</v>
      </c>
      <c r="QM48">
        <v>70</v>
      </c>
      <c r="QN48">
        <v>304</v>
      </c>
      <c r="QO48">
        <v>115</v>
      </c>
      <c r="QP48">
        <v>1010</v>
      </c>
      <c r="QQ48">
        <v>5</v>
      </c>
      <c r="QR48">
        <v>49</v>
      </c>
      <c r="QS48">
        <v>86</v>
      </c>
      <c r="QT48">
        <v>870</v>
      </c>
      <c r="QU48">
        <v>1010</v>
      </c>
      <c r="QV48">
        <v>0</v>
      </c>
      <c r="QW48">
        <v>63</v>
      </c>
      <c r="QX48">
        <v>249</v>
      </c>
      <c r="QY48">
        <v>383</v>
      </c>
      <c r="QZ48">
        <v>315</v>
      </c>
      <c r="RA48">
        <v>1010</v>
      </c>
      <c r="RB48">
        <v>0</v>
      </c>
      <c r="RC48">
        <v>48</v>
      </c>
      <c r="RD48">
        <v>321</v>
      </c>
      <c r="RE48">
        <v>113</v>
      </c>
      <c r="RF48">
        <v>528</v>
      </c>
      <c r="RG48">
        <v>1010</v>
      </c>
      <c r="RH48">
        <v>10229.897999999999</v>
      </c>
      <c r="RI48">
        <v>0</v>
      </c>
      <c r="RJ48">
        <v>104.46</v>
      </c>
      <c r="RK48">
        <v>43.484000000000002</v>
      </c>
      <c r="RL48">
        <v>0</v>
      </c>
      <c r="RM48">
        <v>0</v>
      </c>
      <c r="RN48">
        <v>0</v>
      </c>
      <c r="RO48">
        <v>45.165999999999997</v>
      </c>
      <c r="RP48">
        <v>0</v>
      </c>
      <c r="RQ48">
        <v>1.377</v>
      </c>
      <c r="RR48">
        <v>233.982</v>
      </c>
      <c r="RS48">
        <v>0.5</v>
      </c>
      <c r="RT48">
        <v>234.482</v>
      </c>
      <c r="RU48">
        <v>0.75819999999999999</v>
      </c>
      <c r="RV48">
        <v>137.30000000000001</v>
      </c>
      <c r="RW48">
        <v>0.4</v>
      </c>
      <c r="RX48">
        <v>137.69999999999999</v>
      </c>
      <c r="RY48">
        <v>38</v>
      </c>
      <c r="RZ48">
        <v>1311</v>
      </c>
      <c r="SA48">
        <v>29</v>
      </c>
      <c r="SB48">
        <v>1378</v>
      </c>
      <c r="SC48">
        <v>27032769</v>
      </c>
      <c r="SD48">
        <v>0</v>
      </c>
      <c r="SE48">
        <v>21</v>
      </c>
      <c r="SF48">
        <v>5997</v>
      </c>
      <c r="SG48">
        <v>6018</v>
      </c>
      <c r="SH48">
        <v>499879</v>
      </c>
      <c r="SI48">
        <v>0.47210000000000002</v>
      </c>
      <c r="SJ48">
        <v>0</v>
      </c>
      <c r="SK48">
        <v>0</v>
      </c>
      <c r="SL48">
        <v>0.92900000000000005</v>
      </c>
      <c r="SM48">
        <v>6.9000000000000006E-2</v>
      </c>
      <c r="SN48">
        <v>0</v>
      </c>
      <c r="SP48">
        <v>0</v>
      </c>
      <c r="SQ48">
        <v>0</v>
      </c>
      <c r="SR48">
        <v>0.998</v>
      </c>
      <c r="SS48">
        <v>0</v>
      </c>
      <c r="ST48">
        <v>0</v>
      </c>
      <c r="SU48">
        <v>0</v>
      </c>
      <c r="SV48">
        <v>0.998</v>
      </c>
      <c r="SW48">
        <v>0</v>
      </c>
      <c r="SX48">
        <v>0.998</v>
      </c>
      <c r="SY48">
        <v>0</v>
      </c>
      <c r="SZ48">
        <v>1E-3</v>
      </c>
      <c r="TA48">
        <v>0</v>
      </c>
      <c r="TB48">
        <v>1E-3</v>
      </c>
      <c r="TC48">
        <v>0</v>
      </c>
      <c r="TE48">
        <v>0</v>
      </c>
      <c r="TF48">
        <v>0</v>
      </c>
      <c r="TG48">
        <v>2E-3</v>
      </c>
      <c r="TH48">
        <v>0</v>
      </c>
      <c r="TI48">
        <v>0</v>
      </c>
      <c r="TJ48">
        <v>0</v>
      </c>
      <c r="TK48">
        <v>2E-3</v>
      </c>
      <c r="TL48">
        <v>0</v>
      </c>
      <c r="TM48">
        <v>2E-3</v>
      </c>
      <c r="TN48">
        <v>387068.26299999998</v>
      </c>
      <c r="TO48">
        <v>88753.982000000004</v>
      </c>
      <c r="TP48">
        <v>475822.245</v>
      </c>
      <c r="TQ48">
        <v>2241</v>
      </c>
      <c r="TR48">
        <v>0</v>
      </c>
      <c r="TS48">
        <v>770</v>
      </c>
      <c r="TT48">
        <v>0</v>
      </c>
      <c r="TU48">
        <v>149</v>
      </c>
      <c r="TV48">
        <v>0</v>
      </c>
      <c r="TW48">
        <v>10700234</v>
      </c>
      <c r="TX48">
        <v>0.46366184831637097</v>
      </c>
      <c r="TY48">
        <v>0.18071453128352899</v>
      </c>
      <c r="TZ48">
        <v>2015.9453113437</v>
      </c>
      <c r="UA48">
        <v>6.9873659564291604</v>
      </c>
      <c r="UB48">
        <v>50.548468104683501</v>
      </c>
      <c r="UC48">
        <v>9404737.5600000005</v>
      </c>
      <c r="UD48">
        <v>15.65121092253</v>
      </c>
      <c r="UE48">
        <v>15.071851170613799</v>
      </c>
    </row>
    <row r="49" spans="1:583">
      <c r="A49" t="str">
        <v>SVT19</v>
      </c>
      <c r="B49" s="1" t="s">
        <v>16</v>
      </c>
      <c r="C49" s="1" t="s">
        <v>8</v>
      </c>
      <c r="D49" s="1">
        <v>0.97917319135609104</v>
      </c>
      <c r="E49">
        <v>8.6050000000000004</v>
      </c>
      <c r="F49">
        <v>0</v>
      </c>
      <c r="G49">
        <v>5.5949999999999998</v>
      </c>
      <c r="H49">
        <v>1.7999999999999999E-2</v>
      </c>
      <c r="I49">
        <v>32.805</v>
      </c>
      <c r="J49">
        <v>1.59</v>
      </c>
      <c r="K49">
        <v>39.844999999999999</v>
      </c>
      <c r="L49">
        <v>0</v>
      </c>
      <c r="M49">
        <v>17.466000000000001</v>
      </c>
      <c r="N49">
        <v>36.948</v>
      </c>
      <c r="O49">
        <v>0</v>
      </c>
      <c r="P49">
        <v>5.6449999999999996</v>
      </c>
      <c r="Q49">
        <v>2.1999999999999999E-2</v>
      </c>
      <c r="R49">
        <v>0</v>
      </c>
      <c r="S49">
        <v>2.7E-2</v>
      </c>
      <c r="T49">
        <v>81.783000000000001</v>
      </c>
      <c r="U49">
        <v>0</v>
      </c>
      <c r="V49">
        <v>85.125</v>
      </c>
      <c r="W49">
        <v>3.5000000000000003E-2</v>
      </c>
      <c r="X49">
        <v>0</v>
      </c>
      <c r="Y49">
        <v>0</v>
      </c>
      <c r="Z49">
        <v>3.0000000000000001E-3</v>
      </c>
      <c r="AA49">
        <v>0</v>
      </c>
      <c r="AB49">
        <v>0</v>
      </c>
      <c r="AC49">
        <v>11.525</v>
      </c>
      <c r="AD49">
        <v>0</v>
      </c>
      <c r="AE49">
        <v>3.4470000000000001</v>
      </c>
      <c r="AF49">
        <v>-11.557</v>
      </c>
      <c r="AG49">
        <v>-18.196000000000002</v>
      </c>
      <c r="AH49">
        <v>0</v>
      </c>
      <c r="AI49">
        <v>3.0000000000000001E-3</v>
      </c>
      <c r="AJ49">
        <v>0</v>
      </c>
      <c r="AK49">
        <v>0</v>
      </c>
      <c r="AL49">
        <v>24.768000000000001</v>
      </c>
      <c r="AM49">
        <v>0</v>
      </c>
      <c r="AN49">
        <v>53.546999999999997</v>
      </c>
      <c r="AO49">
        <v>3.0000000000000001E-3</v>
      </c>
      <c r="AP49">
        <v>-2.2549999999999999</v>
      </c>
      <c r="AQ49">
        <v>0</v>
      </c>
      <c r="AR49">
        <v>5.0000000000000001E-3</v>
      </c>
      <c r="AS49">
        <v>0</v>
      </c>
      <c r="AT49">
        <v>0</v>
      </c>
      <c r="AU49">
        <v>13.382</v>
      </c>
      <c r="AV49">
        <v>0</v>
      </c>
      <c r="AW49">
        <v>2.79</v>
      </c>
      <c r="AX49">
        <v>34.033999999999999</v>
      </c>
      <c r="AY49">
        <v>-20.451000000000001</v>
      </c>
      <c r="AZ49">
        <v>11.24</v>
      </c>
      <c r="BA49">
        <v>5.0999999999999997E-2</v>
      </c>
      <c r="BB49">
        <v>32.805</v>
      </c>
      <c r="BC49">
        <v>1.617</v>
      </c>
      <c r="BD49">
        <v>171.303</v>
      </c>
      <c r="BE49">
        <v>0</v>
      </c>
      <c r="BF49">
        <v>162.375</v>
      </c>
      <c r="BG49">
        <v>0.28511180253620599</v>
      </c>
      <c r="BH49">
        <v>20.553951677060802</v>
      </c>
      <c r="BI49">
        <v>10.547000000000001</v>
      </c>
      <c r="BJ49">
        <v>0</v>
      </c>
      <c r="BK49">
        <v>43.481999999999999</v>
      </c>
      <c r="BL49">
        <v>20.253</v>
      </c>
      <c r="BM49">
        <v>0</v>
      </c>
      <c r="BN49">
        <v>13.872999999999999</v>
      </c>
      <c r="BO49">
        <v>8.9999999999999993E-3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10.547000000000001</v>
      </c>
      <c r="CD49">
        <v>13.872999999999999</v>
      </c>
      <c r="CE49">
        <v>43.491</v>
      </c>
      <c r="CF49">
        <v>20.253</v>
      </c>
      <c r="CG49">
        <v>0.151</v>
      </c>
      <c r="CH49">
        <v>0</v>
      </c>
      <c r="CI49">
        <v>0</v>
      </c>
      <c r="CJ49">
        <v>0.151</v>
      </c>
      <c r="CK49">
        <v>0</v>
      </c>
      <c r="CL49">
        <v>0</v>
      </c>
      <c r="CM49">
        <v>1.3899999999999999E-4</v>
      </c>
      <c r="CN49">
        <v>1.3899999999999999E-4</v>
      </c>
      <c r="CO49">
        <v>30.106000000000002</v>
      </c>
      <c r="CP49">
        <v>1.2050000000000001</v>
      </c>
      <c r="CQ49">
        <v>2064.7480077169098</v>
      </c>
      <c r="CR49">
        <v>1648.8554444292399</v>
      </c>
      <c r="CS49">
        <v>3713.6034521461502</v>
      </c>
      <c r="CT49">
        <v>27.718116621004601</v>
      </c>
      <c r="CU49">
        <v>144.05118990867601</v>
      </c>
      <c r="CV49">
        <v>171.76930652968099</v>
      </c>
      <c r="CW49">
        <v>285.68400000000003</v>
      </c>
      <c r="CX49">
        <v>4171.0567586758298</v>
      </c>
      <c r="CY49">
        <v>0</v>
      </c>
      <c r="CZ49">
        <v>0</v>
      </c>
      <c r="DA49">
        <v>103553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24361.231134000001</v>
      </c>
      <c r="DO49">
        <v>16566.467140000001</v>
      </c>
      <c r="DP49">
        <v>12203.138523</v>
      </c>
      <c r="DQ49">
        <v>2422.0370499999999</v>
      </c>
      <c r="DR49">
        <v>171.59350000000001</v>
      </c>
      <c r="DS49">
        <v>55724.467346999998</v>
      </c>
      <c r="DT49">
        <v>36999.9</v>
      </c>
      <c r="DU49">
        <v>80.327176378581498</v>
      </c>
      <c r="DV49">
        <v>149.30904914478</v>
      </c>
      <c r="DW49">
        <v>838.76375637000694</v>
      </c>
      <c r="DX49">
        <v>111.87561423119701</v>
      </c>
      <c r="DY49">
        <v>14.9248379071987</v>
      </c>
      <c r="DZ49">
        <v>876.78907357396702</v>
      </c>
      <c r="EA49">
        <v>47.383326851716099</v>
      </c>
      <c r="EB49">
        <v>2119.3728344574502</v>
      </c>
      <c r="EC49">
        <v>0</v>
      </c>
      <c r="ED49">
        <v>36.644723967268298</v>
      </c>
      <c r="EE49">
        <v>14.9248379071987</v>
      </c>
      <c r="EF49">
        <v>2067.8032725829798</v>
      </c>
      <c r="EG49">
        <v>2119.3728344574502</v>
      </c>
      <c r="EH49">
        <v>0</v>
      </c>
      <c r="EI49">
        <v>57.272548717055102</v>
      </c>
      <c r="EJ49">
        <v>262.019225957527</v>
      </c>
      <c r="EK49">
        <v>1007.66923902708</v>
      </c>
      <c r="EL49">
        <v>792.41182075577899</v>
      </c>
      <c r="EM49">
        <v>2119.3728344574502</v>
      </c>
      <c r="EN49">
        <v>0</v>
      </c>
      <c r="EO49">
        <v>0</v>
      </c>
      <c r="EP49">
        <v>420.73213638529899</v>
      </c>
      <c r="EQ49">
        <v>260.75997286642303</v>
      </c>
      <c r="ER49">
        <v>1437.88072520573</v>
      </c>
      <c r="ES49">
        <v>2119.3728344574502</v>
      </c>
      <c r="ET49">
        <v>0</v>
      </c>
      <c r="EU49">
        <v>106.71865804375</v>
      </c>
      <c r="EV49">
        <v>536.68746393121796</v>
      </c>
      <c r="EW49">
        <v>16.684270018209901</v>
      </c>
      <c r="EX49">
        <v>0</v>
      </c>
      <c r="EY49">
        <v>1328.6139241046501</v>
      </c>
      <c r="EZ49">
        <v>169.45151331221899</v>
      </c>
      <c r="FA49">
        <v>2158.15582941005</v>
      </c>
      <c r="FB49">
        <v>0</v>
      </c>
      <c r="FC49">
        <v>29.546325450429901</v>
      </c>
      <c r="FD49">
        <v>88.153615768941805</v>
      </c>
      <c r="FE49">
        <v>2040.4558881906801</v>
      </c>
      <c r="FF49">
        <v>2158.15582941005</v>
      </c>
      <c r="FG49">
        <v>0</v>
      </c>
      <c r="FH49">
        <v>104.89855585994501</v>
      </c>
      <c r="FI49">
        <v>654.812095660144</v>
      </c>
      <c r="FJ49">
        <v>1309.5635212474899</v>
      </c>
      <c r="FK49">
        <v>88.881656642463696</v>
      </c>
      <c r="FL49">
        <v>2158.15582941005</v>
      </c>
      <c r="FM49">
        <v>0</v>
      </c>
      <c r="FN49">
        <v>66.251719490491695</v>
      </c>
      <c r="FO49">
        <v>679.50481528709395</v>
      </c>
      <c r="FP49">
        <v>507.62649906313601</v>
      </c>
      <c r="FQ49">
        <v>904.77279556932501</v>
      </c>
      <c r="FR49">
        <v>2158.15582941005</v>
      </c>
      <c r="FS49">
        <v>0</v>
      </c>
      <c r="FT49">
        <v>596.99683041872595</v>
      </c>
      <c r="FU49">
        <v>2721.6392643272102</v>
      </c>
      <c r="FV49">
        <v>376.58791012015303</v>
      </c>
      <c r="FW49">
        <v>147.367606815389</v>
      </c>
      <c r="FX49">
        <v>4498.7757163608303</v>
      </c>
      <c r="FY49">
        <v>2632.6588517540299</v>
      </c>
      <c r="FZ49">
        <v>10974.026179796299</v>
      </c>
      <c r="GA49">
        <v>294.64600441515199</v>
      </c>
      <c r="GB49">
        <v>828.54578797789202</v>
      </c>
      <c r="GC49">
        <v>801.39099152921699</v>
      </c>
      <c r="GD49">
        <v>9049.4433958740701</v>
      </c>
      <c r="GE49">
        <v>10974.026179796299</v>
      </c>
      <c r="GF49">
        <v>0</v>
      </c>
      <c r="GG49">
        <v>599.02568426829805</v>
      </c>
      <c r="GH49">
        <v>4382.9222630073</v>
      </c>
      <c r="GI49">
        <v>5956.1615494269799</v>
      </c>
      <c r="GJ49">
        <v>35.9166830937464</v>
      </c>
      <c r="GK49">
        <v>10974.026179796299</v>
      </c>
      <c r="GL49">
        <v>0</v>
      </c>
      <c r="GM49">
        <v>348.39761355838903</v>
      </c>
      <c r="GN49">
        <v>5488.84386428589</v>
      </c>
      <c r="GO49">
        <v>1758.8255979682999</v>
      </c>
      <c r="GP49">
        <v>3377.9591039837601</v>
      </c>
      <c r="GQ49">
        <v>10974.026179796299</v>
      </c>
      <c r="GR49">
        <v>0</v>
      </c>
      <c r="GS49">
        <v>3409.7215739681701</v>
      </c>
      <c r="GT49">
        <v>9841.5450546111897</v>
      </c>
      <c r="GU49">
        <v>424.71615790156898</v>
      </c>
      <c r="GV49">
        <v>4573.2322215117601</v>
      </c>
      <c r="GW49">
        <v>5975.2437185416002</v>
      </c>
      <c r="GX49">
        <v>14711.143795562701</v>
      </c>
      <c r="GY49">
        <v>38935.602522096997</v>
      </c>
      <c r="GZ49">
        <v>261.24533344877</v>
      </c>
      <c r="HA49">
        <v>5238.1876616335203</v>
      </c>
      <c r="HB49">
        <v>5071.7705631109302</v>
      </c>
      <c r="HC49">
        <v>28364.398963903801</v>
      </c>
      <c r="HD49">
        <v>38935.602522096997</v>
      </c>
      <c r="HE49">
        <v>0</v>
      </c>
      <c r="HF49">
        <v>5803.2468097130704</v>
      </c>
      <c r="HG49">
        <v>19380.0371447094</v>
      </c>
      <c r="HH49">
        <v>13752.3185676746</v>
      </c>
      <c r="HI49">
        <v>0</v>
      </c>
      <c r="HJ49">
        <v>38935.602522096997</v>
      </c>
      <c r="HK49">
        <v>0</v>
      </c>
      <c r="HL49">
        <v>3603.6150650659902</v>
      </c>
      <c r="HM49">
        <v>25409.8781794856</v>
      </c>
      <c r="HN49">
        <v>4405.7807188754896</v>
      </c>
      <c r="HO49">
        <v>5516.3285586699403</v>
      </c>
      <c r="HP49">
        <v>38935.602522096997</v>
      </c>
      <c r="HQ49">
        <v>0</v>
      </c>
      <c r="HR49">
        <v>5174.3553307230404</v>
      </c>
      <c r="HS49">
        <v>5016.6859992620903</v>
      </c>
      <c r="HT49">
        <v>1295.79010262012</v>
      </c>
      <c r="HU49">
        <v>19555.7506187904</v>
      </c>
      <c r="HV49">
        <v>690.79758947103801</v>
      </c>
      <c r="HW49">
        <v>19476.757809528001</v>
      </c>
      <c r="HX49">
        <v>51210.137450394599</v>
      </c>
      <c r="HY49">
        <v>1682.89540533429</v>
      </c>
      <c r="HZ49">
        <v>6918.2715984462502</v>
      </c>
      <c r="IA49">
        <v>24265.347041266999</v>
      </c>
      <c r="IB49">
        <v>18343.623405347102</v>
      </c>
      <c r="IC49">
        <v>51210.137450394599</v>
      </c>
      <c r="ID49">
        <v>0</v>
      </c>
      <c r="IE49">
        <v>6577.5797690784402</v>
      </c>
      <c r="IF49">
        <v>25623.773494611902</v>
      </c>
      <c r="IG49">
        <v>19008.784186704201</v>
      </c>
      <c r="IH49">
        <v>0</v>
      </c>
      <c r="II49">
        <v>51210.137450394599</v>
      </c>
      <c r="IJ49">
        <v>0</v>
      </c>
      <c r="IK49">
        <v>8754.8814754699106</v>
      </c>
      <c r="IL49">
        <v>31986.767628346501</v>
      </c>
      <c r="IM49">
        <v>4540.3661946052098</v>
      </c>
      <c r="IN49">
        <v>5928.1221519730097</v>
      </c>
      <c r="IO49">
        <v>51210.137450394599</v>
      </c>
      <c r="IP49">
        <v>0</v>
      </c>
      <c r="IQ49">
        <v>42159.207553002299</v>
      </c>
      <c r="IR49">
        <v>7960.4602113453102</v>
      </c>
      <c r="IS49">
        <v>2696.7529824356302</v>
      </c>
      <c r="IT49">
        <v>403083.29352376098</v>
      </c>
      <c r="IU49">
        <v>2370.3057591328202</v>
      </c>
      <c r="IV49">
        <v>66095.055784803102</v>
      </c>
      <c r="IW49">
        <v>524365.07581447996</v>
      </c>
      <c r="IX49">
        <v>0</v>
      </c>
      <c r="IY49">
        <v>385591.85941423703</v>
      </c>
      <c r="IZ49">
        <v>78878.159571139506</v>
      </c>
      <c r="JA49">
        <v>59895.056829103298</v>
      </c>
      <c r="JB49">
        <v>524365.07581447996</v>
      </c>
      <c r="JC49">
        <v>0</v>
      </c>
      <c r="JD49">
        <v>113053.382289777</v>
      </c>
      <c r="JE49">
        <v>270788.65657307103</v>
      </c>
      <c r="JF49">
        <v>140523.03695163099</v>
      </c>
      <c r="JG49">
        <v>0</v>
      </c>
      <c r="JH49">
        <v>524365.07581447996</v>
      </c>
      <c r="JI49">
        <v>0</v>
      </c>
      <c r="JJ49">
        <v>282493.50876599498</v>
      </c>
      <c r="JK49">
        <v>201613.47730629001</v>
      </c>
      <c r="JL49">
        <v>34801.074347089598</v>
      </c>
      <c r="JM49">
        <v>5457.0153951053699</v>
      </c>
      <c r="JN49">
        <v>524365.07581447996</v>
      </c>
      <c r="JO49">
        <v>80.327176378581498</v>
      </c>
      <c r="JP49">
        <v>51596.308995300802</v>
      </c>
      <c r="JQ49">
        <v>26915.781749846999</v>
      </c>
      <c r="JR49">
        <v>4922.4070373268796</v>
      </c>
      <c r="JS49">
        <v>427374.568808785</v>
      </c>
      <c r="JT49">
        <v>15740.525781184901</v>
      </c>
      <c r="JU49">
        <v>103132.451081812</v>
      </c>
      <c r="JV49">
        <v>629762.37063063495</v>
      </c>
      <c r="JW49">
        <v>2238.7867431982099</v>
      </c>
      <c r="JX49">
        <v>398643.05551171198</v>
      </c>
      <c r="JY49">
        <v>109119.746620723</v>
      </c>
      <c r="JZ49">
        <v>119760.781755002</v>
      </c>
      <c r="KA49">
        <v>629762.37063063495</v>
      </c>
      <c r="KB49">
        <v>0</v>
      </c>
      <c r="KC49">
        <v>126195.405657414</v>
      </c>
      <c r="KD49">
        <v>321092.22079701797</v>
      </c>
      <c r="KE49">
        <v>181557.53401571201</v>
      </c>
      <c r="KF49">
        <v>917.21016049199</v>
      </c>
      <c r="KG49">
        <v>629762.37063063495</v>
      </c>
      <c r="KH49">
        <v>0</v>
      </c>
      <c r="KI49">
        <v>295266.65463958</v>
      </c>
      <c r="KJ49">
        <v>265599.20393008</v>
      </c>
      <c r="KK49">
        <v>46274.433330468099</v>
      </c>
      <c r="KL49">
        <v>22622.078730507099</v>
      </c>
      <c r="KM49">
        <v>629762.37063063495</v>
      </c>
      <c r="KN49">
        <v>77565</v>
      </c>
      <c r="KO49">
        <v>68</v>
      </c>
      <c r="KP49">
        <v>31</v>
      </c>
      <c r="KQ49">
        <v>239</v>
      </c>
      <c r="KR49">
        <v>17</v>
      </c>
      <c r="KS49">
        <v>1</v>
      </c>
      <c r="KT49">
        <v>113</v>
      </c>
      <c r="KU49">
        <v>4</v>
      </c>
      <c r="KV49">
        <v>473</v>
      </c>
      <c r="KW49">
        <v>0</v>
      </c>
      <c r="KX49">
        <v>3</v>
      </c>
      <c r="KY49">
        <v>1</v>
      </c>
      <c r="KZ49">
        <v>469</v>
      </c>
      <c r="LA49">
        <v>473</v>
      </c>
      <c r="LB49">
        <v>0</v>
      </c>
      <c r="LC49">
        <v>4</v>
      </c>
      <c r="LD49">
        <v>31</v>
      </c>
      <c r="LE49">
        <v>125</v>
      </c>
      <c r="LF49">
        <v>313</v>
      </c>
      <c r="LG49">
        <v>473</v>
      </c>
      <c r="LH49">
        <v>0</v>
      </c>
      <c r="LI49">
        <v>0</v>
      </c>
      <c r="LJ49">
        <v>50</v>
      </c>
      <c r="LK49">
        <v>29</v>
      </c>
      <c r="LL49">
        <v>394</v>
      </c>
      <c r="LM49">
        <v>473</v>
      </c>
      <c r="LN49">
        <v>0</v>
      </c>
      <c r="LO49">
        <v>4</v>
      </c>
      <c r="LP49">
        <v>26</v>
      </c>
      <c r="LQ49">
        <v>1</v>
      </c>
      <c r="LR49">
        <v>0</v>
      </c>
      <c r="LS49">
        <v>61</v>
      </c>
      <c r="LT49">
        <v>8</v>
      </c>
      <c r="LU49">
        <v>100</v>
      </c>
      <c r="LV49">
        <v>0</v>
      </c>
      <c r="LW49">
        <v>1</v>
      </c>
      <c r="LX49">
        <v>4</v>
      </c>
      <c r="LY49">
        <v>95</v>
      </c>
      <c r="LZ49">
        <v>100</v>
      </c>
      <c r="MA49">
        <v>0</v>
      </c>
      <c r="MB49">
        <v>4</v>
      </c>
      <c r="MC49">
        <v>30</v>
      </c>
      <c r="MD49">
        <v>61</v>
      </c>
      <c r="ME49">
        <v>5</v>
      </c>
      <c r="MF49">
        <v>100</v>
      </c>
      <c r="MG49">
        <v>0</v>
      </c>
      <c r="MH49">
        <v>3</v>
      </c>
      <c r="MI49">
        <v>32</v>
      </c>
      <c r="MJ49">
        <v>22</v>
      </c>
      <c r="MK49">
        <v>43</v>
      </c>
      <c r="ML49">
        <v>100</v>
      </c>
      <c r="MM49">
        <v>0</v>
      </c>
      <c r="MN49">
        <v>7</v>
      </c>
      <c r="MO49">
        <v>43</v>
      </c>
      <c r="MP49">
        <v>6</v>
      </c>
      <c r="MQ49">
        <v>2</v>
      </c>
      <c r="MR49">
        <v>84</v>
      </c>
      <c r="MS49">
        <v>38</v>
      </c>
      <c r="MT49">
        <v>180</v>
      </c>
      <c r="MU49">
        <v>5</v>
      </c>
      <c r="MV49">
        <v>10</v>
      </c>
      <c r="MW49">
        <v>13</v>
      </c>
      <c r="MX49">
        <v>152</v>
      </c>
      <c r="MY49">
        <v>180</v>
      </c>
      <c r="MZ49">
        <v>0</v>
      </c>
      <c r="NA49">
        <v>10</v>
      </c>
      <c r="NB49">
        <v>68</v>
      </c>
      <c r="NC49">
        <v>101</v>
      </c>
      <c r="ND49">
        <v>1</v>
      </c>
      <c r="NE49">
        <v>180</v>
      </c>
      <c r="NF49">
        <v>0</v>
      </c>
      <c r="NG49">
        <v>4</v>
      </c>
      <c r="NH49">
        <v>81</v>
      </c>
      <c r="NI49">
        <v>34</v>
      </c>
      <c r="NJ49">
        <v>61</v>
      </c>
      <c r="NK49">
        <v>180</v>
      </c>
      <c r="NL49">
        <v>0</v>
      </c>
      <c r="NM49">
        <v>13</v>
      </c>
      <c r="NN49">
        <v>37</v>
      </c>
      <c r="NO49">
        <v>2</v>
      </c>
      <c r="NP49">
        <v>18</v>
      </c>
      <c r="NQ49">
        <v>23</v>
      </c>
      <c r="NR49">
        <v>45</v>
      </c>
      <c r="NS49">
        <v>138</v>
      </c>
      <c r="NT49">
        <v>2</v>
      </c>
      <c r="NU49">
        <v>19</v>
      </c>
      <c r="NV49">
        <v>15</v>
      </c>
      <c r="NW49">
        <v>102</v>
      </c>
      <c r="NX49">
        <v>138</v>
      </c>
      <c r="NY49">
        <v>0</v>
      </c>
      <c r="NZ49">
        <v>21</v>
      </c>
      <c r="OA49">
        <v>68</v>
      </c>
      <c r="OB49">
        <v>49</v>
      </c>
      <c r="OC49">
        <v>0</v>
      </c>
      <c r="OD49">
        <v>138</v>
      </c>
      <c r="OE49">
        <v>0</v>
      </c>
      <c r="OF49">
        <v>13</v>
      </c>
      <c r="OG49">
        <v>91</v>
      </c>
      <c r="OH49">
        <v>14</v>
      </c>
      <c r="OI49">
        <v>20</v>
      </c>
      <c r="OJ49">
        <v>138</v>
      </c>
      <c r="OK49">
        <v>0</v>
      </c>
      <c r="OL49">
        <v>5</v>
      </c>
      <c r="OM49">
        <v>5</v>
      </c>
      <c r="ON49">
        <v>1</v>
      </c>
      <c r="OO49">
        <v>22</v>
      </c>
      <c r="OP49">
        <v>1</v>
      </c>
      <c r="OQ49">
        <v>20</v>
      </c>
      <c r="OR49">
        <v>54</v>
      </c>
      <c r="OS49">
        <v>2</v>
      </c>
      <c r="OT49">
        <v>8</v>
      </c>
      <c r="OU49">
        <v>26</v>
      </c>
      <c r="OV49">
        <v>18</v>
      </c>
      <c r="OW49">
        <v>54</v>
      </c>
      <c r="OX49">
        <v>0</v>
      </c>
      <c r="OY49">
        <v>7</v>
      </c>
      <c r="OZ49">
        <v>27</v>
      </c>
      <c r="PA49">
        <v>20</v>
      </c>
      <c r="PB49">
        <v>0</v>
      </c>
      <c r="PC49">
        <v>54</v>
      </c>
      <c r="PD49">
        <v>0</v>
      </c>
      <c r="PE49">
        <v>9</v>
      </c>
      <c r="PF49">
        <v>34</v>
      </c>
      <c r="PG49">
        <v>5</v>
      </c>
      <c r="PH49">
        <v>6</v>
      </c>
      <c r="PI49">
        <v>54</v>
      </c>
      <c r="PJ49">
        <v>0</v>
      </c>
      <c r="PK49">
        <v>6</v>
      </c>
      <c r="PL49">
        <v>2</v>
      </c>
      <c r="PM49">
        <v>1</v>
      </c>
      <c r="PN49">
        <v>33</v>
      </c>
      <c r="PO49">
        <v>1</v>
      </c>
      <c r="PP49">
        <v>23</v>
      </c>
      <c r="PQ49">
        <v>66</v>
      </c>
      <c r="PR49">
        <v>0</v>
      </c>
      <c r="PS49">
        <v>23</v>
      </c>
      <c r="PT49">
        <v>31</v>
      </c>
      <c r="PU49">
        <v>12</v>
      </c>
      <c r="PV49">
        <v>66</v>
      </c>
      <c r="PW49">
        <v>0</v>
      </c>
      <c r="PX49">
        <v>16</v>
      </c>
      <c r="PY49">
        <v>26</v>
      </c>
      <c r="PZ49">
        <v>24</v>
      </c>
      <c r="QA49">
        <v>0</v>
      </c>
      <c r="QB49">
        <v>66</v>
      </c>
      <c r="QC49">
        <v>0</v>
      </c>
      <c r="QD49">
        <v>19</v>
      </c>
      <c r="QE49">
        <v>35</v>
      </c>
      <c r="QF49">
        <v>9</v>
      </c>
      <c r="QG49">
        <v>3</v>
      </c>
      <c r="QH49">
        <v>66</v>
      </c>
      <c r="QI49">
        <v>68</v>
      </c>
      <c r="QJ49">
        <v>66</v>
      </c>
      <c r="QK49">
        <v>352</v>
      </c>
      <c r="QL49">
        <v>28</v>
      </c>
      <c r="QM49">
        <v>76</v>
      </c>
      <c r="QN49">
        <v>283</v>
      </c>
      <c r="QO49">
        <v>138</v>
      </c>
      <c r="QP49">
        <v>1011</v>
      </c>
      <c r="QQ49">
        <v>9</v>
      </c>
      <c r="QR49">
        <v>64</v>
      </c>
      <c r="QS49">
        <v>90</v>
      </c>
      <c r="QT49">
        <v>848</v>
      </c>
      <c r="QU49">
        <v>1011</v>
      </c>
      <c r="QV49">
        <v>0</v>
      </c>
      <c r="QW49">
        <v>62</v>
      </c>
      <c r="QX49">
        <v>250</v>
      </c>
      <c r="QY49">
        <v>380</v>
      </c>
      <c r="QZ49">
        <v>319</v>
      </c>
      <c r="RA49">
        <v>1011</v>
      </c>
      <c r="RB49">
        <v>0</v>
      </c>
      <c r="RC49">
        <v>48</v>
      </c>
      <c r="RD49">
        <v>323</v>
      </c>
      <c r="RE49">
        <v>113</v>
      </c>
      <c r="RF49">
        <v>527</v>
      </c>
      <c r="RG49">
        <v>1011</v>
      </c>
      <c r="RH49">
        <v>0</v>
      </c>
      <c r="RI49">
        <v>0</v>
      </c>
      <c r="RJ49">
        <v>0</v>
      </c>
      <c r="RK49">
        <v>0</v>
      </c>
      <c r="RL49">
        <v>0</v>
      </c>
      <c r="RM49">
        <v>0</v>
      </c>
      <c r="RN49">
        <v>0</v>
      </c>
      <c r="RO49">
        <v>0</v>
      </c>
      <c r="RP49">
        <v>0</v>
      </c>
      <c r="RQ49">
        <v>0</v>
      </c>
      <c r="RR49">
        <v>239.32739702848599</v>
      </c>
      <c r="RS49">
        <v>0</v>
      </c>
      <c r="RT49">
        <v>239.32739702848599</v>
      </c>
      <c r="RU49">
        <v>0</v>
      </c>
      <c r="RV49">
        <v>0</v>
      </c>
      <c r="RW49">
        <v>0</v>
      </c>
      <c r="RX49">
        <v>0</v>
      </c>
      <c r="RY49">
        <v>0</v>
      </c>
      <c r="RZ49">
        <v>0</v>
      </c>
      <c r="SA49">
        <v>0</v>
      </c>
      <c r="SB49">
        <v>0</v>
      </c>
      <c r="SC49">
        <v>0</v>
      </c>
      <c r="SD49">
        <v>0</v>
      </c>
      <c r="SE49">
        <v>0</v>
      </c>
      <c r="SF49">
        <v>0</v>
      </c>
      <c r="SG49">
        <v>0</v>
      </c>
      <c r="SH49">
        <v>0</v>
      </c>
      <c r="SI49">
        <v>0</v>
      </c>
      <c r="SJ49">
        <v>0</v>
      </c>
      <c r="SK49">
        <v>0</v>
      </c>
      <c r="SL49">
        <v>0.59899999999999998</v>
      </c>
      <c r="SM49">
        <v>0.40100000000000002</v>
      </c>
      <c r="SN49">
        <v>0</v>
      </c>
      <c r="SP49">
        <v>0</v>
      </c>
      <c r="SQ49">
        <v>0</v>
      </c>
      <c r="SR49">
        <v>1</v>
      </c>
      <c r="SS49">
        <v>0</v>
      </c>
      <c r="ST49">
        <v>0</v>
      </c>
      <c r="SU49">
        <v>0</v>
      </c>
      <c r="SV49">
        <v>1</v>
      </c>
      <c r="SW49">
        <v>0</v>
      </c>
      <c r="SX49">
        <v>1</v>
      </c>
      <c r="SY49">
        <v>0</v>
      </c>
      <c r="SZ49">
        <v>0</v>
      </c>
      <c r="TA49">
        <v>0</v>
      </c>
      <c r="TB49">
        <v>0</v>
      </c>
      <c r="TC49">
        <v>0</v>
      </c>
      <c r="TE49">
        <v>0</v>
      </c>
      <c r="TF49">
        <v>0</v>
      </c>
      <c r="TG49">
        <v>0</v>
      </c>
      <c r="TH49">
        <v>0</v>
      </c>
      <c r="TI49">
        <v>0</v>
      </c>
      <c r="TJ49">
        <v>0</v>
      </c>
      <c r="TK49">
        <v>0</v>
      </c>
      <c r="TL49">
        <v>0</v>
      </c>
      <c r="TM49">
        <v>0</v>
      </c>
      <c r="TN49">
        <v>0</v>
      </c>
      <c r="TO49">
        <v>0</v>
      </c>
      <c r="TP49">
        <v>0</v>
      </c>
      <c r="TQ49">
        <v>0</v>
      </c>
      <c r="TR49">
        <v>0</v>
      </c>
      <c r="TS49">
        <v>0</v>
      </c>
      <c r="TT49">
        <v>0</v>
      </c>
      <c r="TU49">
        <v>0</v>
      </c>
      <c r="TV49">
        <v>0</v>
      </c>
      <c r="TW49">
        <v>0</v>
      </c>
      <c r="TX49">
        <v>0.46284908778459494</v>
      </c>
      <c r="TY49">
        <v>0.18112524225785001</v>
      </c>
      <c r="TZ49">
        <v>2024.10044744167</v>
      </c>
      <c r="UA49">
        <v>6.9918172626622601</v>
      </c>
      <c r="UB49">
        <v>50.607023670611397</v>
      </c>
      <c r="UC49">
        <v>9469270.0399999991</v>
      </c>
    </row>
    <row r="50" spans="1:583">
      <c r="A50" t="str">
        <v>SVT20</v>
      </c>
      <c r="B50" s="1" t="s">
        <v>16</v>
      </c>
      <c r="C50" s="1" t="s">
        <v>9</v>
      </c>
      <c r="D50" s="1">
        <v>0.96281468935252901</v>
      </c>
      <c r="BG50">
        <v>0.47258923386401003</v>
      </c>
      <c r="BH50">
        <v>21.718092800000001</v>
      </c>
      <c r="TX50">
        <v>0.46127803215556396</v>
      </c>
      <c r="TY50">
        <v>0.18173726247378799</v>
      </c>
      <c r="TZ50">
        <v>2024.9035484111</v>
      </c>
      <c r="UA50">
        <v>6.99361996494914</v>
      </c>
      <c r="UB50">
        <v>50.624594518172799</v>
      </c>
      <c r="UC50">
        <v>9524377.2599999998</v>
      </c>
    </row>
    <row r="51" spans="1:583">
      <c r="A51" t="str">
        <v>SVT21</v>
      </c>
      <c r="B51" s="1" t="s">
        <v>16</v>
      </c>
      <c r="C51" s="1" t="s">
        <v>1492</v>
      </c>
      <c r="D51" s="1">
        <v>0.95516688299999997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J51">
        <v>0</v>
      </c>
      <c r="BK51">
        <v>0</v>
      </c>
      <c r="BN51">
        <v>0</v>
      </c>
      <c r="BO51">
        <v>0</v>
      </c>
      <c r="BR51">
        <v>0</v>
      </c>
      <c r="BS51">
        <v>0</v>
      </c>
      <c r="BV51">
        <v>0</v>
      </c>
      <c r="BW51">
        <v>0</v>
      </c>
      <c r="BZ51">
        <v>0</v>
      </c>
      <c r="CA51">
        <v>0</v>
      </c>
      <c r="CD51">
        <v>0</v>
      </c>
      <c r="CE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0</v>
      </c>
      <c r="HW51">
        <v>0</v>
      </c>
      <c r="HX51">
        <v>0</v>
      </c>
      <c r="HY51">
        <v>0</v>
      </c>
      <c r="HZ51">
        <v>0</v>
      </c>
      <c r="IA51">
        <v>0</v>
      </c>
      <c r="IB51">
        <v>0</v>
      </c>
      <c r="IC51">
        <v>0</v>
      </c>
      <c r="ID51">
        <v>0</v>
      </c>
      <c r="IE51">
        <v>0</v>
      </c>
      <c r="IF51">
        <v>0</v>
      </c>
      <c r="IG51">
        <v>0</v>
      </c>
      <c r="IH51">
        <v>0</v>
      </c>
      <c r="II51">
        <v>0</v>
      </c>
      <c r="IJ51">
        <v>0</v>
      </c>
      <c r="IK51">
        <v>0</v>
      </c>
      <c r="IL51">
        <v>0</v>
      </c>
      <c r="IM51">
        <v>0</v>
      </c>
      <c r="IN51">
        <v>0</v>
      </c>
      <c r="IO51">
        <v>0</v>
      </c>
      <c r="IP51">
        <v>0</v>
      </c>
      <c r="IQ51">
        <v>0</v>
      </c>
      <c r="IR51">
        <v>0</v>
      </c>
      <c r="IS51">
        <v>0</v>
      </c>
      <c r="IT51">
        <v>0</v>
      </c>
      <c r="IU51">
        <v>0</v>
      </c>
      <c r="IV51">
        <v>0</v>
      </c>
      <c r="IW51">
        <v>0</v>
      </c>
      <c r="IX51">
        <v>0</v>
      </c>
      <c r="IY51">
        <v>0</v>
      </c>
      <c r="IZ51">
        <v>0</v>
      </c>
      <c r="JA51">
        <v>0</v>
      </c>
      <c r="JB51">
        <v>0</v>
      </c>
      <c r="JC51">
        <v>0</v>
      </c>
      <c r="JD51">
        <v>0</v>
      </c>
      <c r="JE51">
        <v>0</v>
      </c>
      <c r="JF51">
        <v>0</v>
      </c>
      <c r="JG51">
        <v>0</v>
      </c>
      <c r="JH51">
        <v>0</v>
      </c>
      <c r="JI51">
        <v>0</v>
      </c>
      <c r="JJ51">
        <v>0</v>
      </c>
      <c r="JK51">
        <v>0</v>
      </c>
      <c r="JL51">
        <v>0</v>
      </c>
      <c r="JM51">
        <v>0</v>
      </c>
      <c r="JN51">
        <v>0</v>
      </c>
      <c r="JO51">
        <v>0</v>
      </c>
      <c r="JP51">
        <v>0</v>
      </c>
      <c r="JQ51">
        <v>0</v>
      </c>
      <c r="JR51">
        <v>0</v>
      </c>
      <c r="JS51">
        <v>0</v>
      </c>
      <c r="JT51">
        <v>0</v>
      </c>
      <c r="JU51">
        <v>0</v>
      </c>
      <c r="JV51">
        <v>0</v>
      </c>
      <c r="JW51">
        <v>0</v>
      </c>
      <c r="JX51">
        <v>0</v>
      </c>
      <c r="JY51">
        <v>0</v>
      </c>
      <c r="JZ51">
        <v>0</v>
      </c>
      <c r="KA51">
        <v>0</v>
      </c>
      <c r="KB51">
        <v>0</v>
      </c>
      <c r="KC51">
        <v>0</v>
      </c>
      <c r="KD51">
        <v>0</v>
      </c>
      <c r="KE51">
        <v>0</v>
      </c>
      <c r="KF51">
        <v>0</v>
      </c>
      <c r="KG51">
        <v>0</v>
      </c>
      <c r="KH51">
        <v>0</v>
      </c>
      <c r="KI51">
        <v>0</v>
      </c>
      <c r="KJ51">
        <v>0</v>
      </c>
      <c r="KK51">
        <v>0</v>
      </c>
      <c r="KL51">
        <v>0</v>
      </c>
      <c r="KM51">
        <v>0</v>
      </c>
      <c r="KN51">
        <v>0</v>
      </c>
      <c r="KO51">
        <v>0</v>
      </c>
      <c r="KP51">
        <v>0</v>
      </c>
      <c r="KQ51">
        <v>0</v>
      </c>
      <c r="KR51">
        <v>0</v>
      </c>
      <c r="KS51">
        <v>0</v>
      </c>
      <c r="KT51">
        <v>0</v>
      </c>
      <c r="KU51">
        <v>0</v>
      </c>
      <c r="KW51">
        <v>0</v>
      </c>
      <c r="KX51">
        <v>0</v>
      </c>
      <c r="KY51">
        <v>0</v>
      </c>
      <c r="KZ51">
        <v>0</v>
      </c>
      <c r="LA51">
        <v>0</v>
      </c>
      <c r="LB51">
        <v>0</v>
      </c>
      <c r="LC51">
        <v>0</v>
      </c>
      <c r="LD51">
        <v>0</v>
      </c>
      <c r="LE51">
        <v>0</v>
      </c>
      <c r="LF51">
        <v>0</v>
      </c>
      <c r="LG51">
        <v>0</v>
      </c>
      <c r="LH51">
        <v>0</v>
      </c>
      <c r="LI51">
        <v>0</v>
      </c>
      <c r="LJ51">
        <v>0</v>
      </c>
      <c r="LK51">
        <v>0</v>
      </c>
      <c r="LL51">
        <v>0</v>
      </c>
      <c r="LM51">
        <v>0</v>
      </c>
      <c r="LN51">
        <v>0</v>
      </c>
      <c r="LO51">
        <v>0</v>
      </c>
      <c r="LP51">
        <v>0</v>
      </c>
      <c r="LQ51">
        <v>0</v>
      </c>
      <c r="LR51">
        <v>0</v>
      </c>
      <c r="LS51">
        <v>0</v>
      </c>
      <c r="LT51">
        <v>0</v>
      </c>
      <c r="LU51">
        <v>0</v>
      </c>
      <c r="LV51">
        <v>0</v>
      </c>
      <c r="LW51">
        <v>0</v>
      </c>
      <c r="LX51">
        <v>0</v>
      </c>
      <c r="LY51">
        <v>0</v>
      </c>
      <c r="LZ51">
        <v>0</v>
      </c>
      <c r="MA51">
        <v>0</v>
      </c>
      <c r="MB51">
        <v>0</v>
      </c>
      <c r="MC51">
        <v>0</v>
      </c>
      <c r="MD51">
        <v>0</v>
      </c>
      <c r="ME51">
        <v>0</v>
      </c>
      <c r="MF51">
        <v>0</v>
      </c>
      <c r="MG51">
        <v>0</v>
      </c>
      <c r="MH51">
        <v>0</v>
      </c>
      <c r="MI51">
        <v>0</v>
      </c>
      <c r="MJ51">
        <v>0</v>
      </c>
      <c r="MK51">
        <v>0</v>
      </c>
      <c r="ML51">
        <v>0</v>
      </c>
      <c r="MM51">
        <v>0</v>
      </c>
      <c r="MN51">
        <v>0</v>
      </c>
      <c r="MO51">
        <v>0</v>
      </c>
      <c r="MP51">
        <v>0</v>
      </c>
      <c r="MQ51">
        <v>0</v>
      </c>
      <c r="MR51">
        <v>0</v>
      </c>
      <c r="MS51">
        <v>0</v>
      </c>
      <c r="MT51">
        <v>0</v>
      </c>
      <c r="MU51">
        <v>0</v>
      </c>
      <c r="MV51">
        <v>0</v>
      </c>
      <c r="MW51">
        <v>0</v>
      </c>
      <c r="MX51">
        <v>0</v>
      </c>
      <c r="MY51">
        <v>0</v>
      </c>
      <c r="MZ51">
        <v>0</v>
      </c>
      <c r="NA51">
        <v>0</v>
      </c>
      <c r="NB51">
        <v>0</v>
      </c>
      <c r="NC51">
        <v>0</v>
      </c>
      <c r="ND51">
        <v>0</v>
      </c>
      <c r="NE51">
        <v>0</v>
      </c>
      <c r="NF51">
        <v>0</v>
      </c>
      <c r="NG51">
        <v>0</v>
      </c>
      <c r="NH51">
        <v>0</v>
      </c>
      <c r="NI51">
        <v>0</v>
      </c>
      <c r="NJ51">
        <v>0</v>
      </c>
      <c r="NK51">
        <v>0</v>
      </c>
      <c r="NL51">
        <v>0</v>
      </c>
      <c r="NM51">
        <v>0</v>
      </c>
      <c r="NN51">
        <v>0</v>
      </c>
      <c r="NO51">
        <v>0</v>
      </c>
      <c r="NP51">
        <v>0</v>
      </c>
      <c r="NQ51">
        <v>0</v>
      </c>
      <c r="NR51">
        <v>0</v>
      </c>
      <c r="NS51">
        <v>0</v>
      </c>
      <c r="NT51">
        <v>0</v>
      </c>
      <c r="NU51">
        <v>0</v>
      </c>
      <c r="NV51">
        <v>0</v>
      </c>
      <c r="NW51">
        <v>0</v>
      </c>
      <c r="NX51">
        <v>0</v>
      </c>
      <c r="NY51">
        <v>0</v>
      </c>
      <c r="NZ51">
        <v>0</v>
      </c>
      <c r="OA51">
        <v>0</v>
      </c>
      <c r="OB51">
        <v>0</v>
      </c>
      <c r="OC51">
        <v>0</v>
      </c>
      <c r="OD51">
        <v>0</v>
      </c>
      <c r="OE51">
        <v>0</v>
      </c>
      <c r="OF51">
        <v>0</v>
      </c>
      <c r="OG51">
        <v>0</v>
      </c>
      <c r="OH51">
        <v>0</v>
      </c>
      <c r="OI51">
        <v>0</v>
      </c>
      <c r="OJ51">
        <v>0</v>
      </c>
      <c r="OK51">
        <v>0</v>
      </c>
      <c r="OL51">
        <v>0</v>
      </c>
      <c r="OM51">
        <v>0</v>
      </c>
      <c r="ON51">
        <v>0</v>
      </c>
      <c r="OO51">
        <v>0</v>
      </c>
      <c r="OP51">
        <v>0</v>
      </c>
      <c r="OQ51">
        <v>0</v>
      </c>
      <c r="OR51">
        <v>0</v>
      </c>
      <c r="OS51">
        <v>0</v>
      </c>
      <c r="OT51">
        <v>0</v>
      </c>
      <c r="OU51">
        <v>0</v>
      </c>
      <c r="OV51">
        <v>0</v>
      </c>
      <c r="OW51">
        <v>0</v>
      </c>
      <c r="OX51">
        <v>0</v>
      </c>
      <c r="OY51">
        <v>0</v>
      </c>
      <c r="OZ51">
        <v>0</v>
      </c>
      <c r="PA51">
        <v>0</v>
      </c>
      <c r="PB51">
        <v>0</v>
      </c>
      <c r="PC51">
        <v>0</v>
      </c>
      <c r="PD51">
        <v>0</v>
      </c>
      <c r="PE51">
        <v>0</v>
      </c>
      <c r="PF51">
        <v>0</v>
      </c>
      <c r="PG51">
        <v>0</v>
      </c>
      <c r="PH51">
        <v>0</v>
      </c>
      <c r="PI51">
        <v>0</v>
      </c>
      <c r="PJ51">
        <v>0</v>
      </c>
      <c r="PK51">
        <v>0</v>
      </c>
      <c r="PL51">
        <v>0</v>
      </c>
      <c r="PM51">
        <v>0</v>
      </c>
      <c r="PN51">
        <v>0</v>
      </c>
      <c r="PO51">
        <v>0</v>
      </c>
      <c r="PP51">
        <v>0</v>
      </c>
      <c r="PQ51">
        <v>0</v>
      </c>
      <c r="PR51">
        <v>0</v>
      </c>
      <c r="PS51">
        <v>0</v>
      </c>
      <c r="PT51">
        <v>0</v>
      </c>
      <c r="PU51">
        <v>0</v>
      </c>
      <c r="PV51">
        <v>0</v>
      </c>
      <c r="PW51">
        <v>0</v>
      </c>
      <c r="PX51">
        <v>0</v>
      </c>
      <c r="PY51">
        <v>0</v>
      </c>
      <c r="PZ51">
        <v>0</v>
      </c>
      <c r="QA51">
        <v>0</v>
      </c>
      <c r="QB51">
        <v>0</v>
      </c>
      <c r="QC51">
        <v>0</v>
      </c>
      <c r="QD51">
        <v>0</v>
      </c>
      <c r="QE51">
        <v>0</v>
      </c>
      <c r="QF51">
        <v>0</v>
      </c>
      <c r="QG51">
        <v>0</v>
      </c>
      <c r="QH51">
        <v>0</v>
      </c>
      <c r="QI51">
        <v>0</v>
      </c>
      <c r="QJ51">
        <v>0</v>
      </c>
      <c r="QK51">
        <v>0</v>
      </c>
      <c r="QL51">
        <v>0</v>
      </c>
      <c r="QM51">
        <v>0</v>
      </c>
      <c r="QN51">
        <v>0</v>
      </c>
      <c r="QO51">
        <v>0</v>
      </c>
      <c r="QP51">
        <v>0</v>
      </c>
      <c r="QQ51">
        <v>0</v>
      </c>
      <c r="QR51">
        <v>0</v>
      </c>
      <c r="QS51">
        <v>0</v>
      </c>
      <c r="QT51">
        <v>0</v>
      </c>
      <c r="QU51">
        <v>0</v>
      </c>
      <c r="QV51">
        <v>0</v>
      </c>
      <c r="QW51">
        <v>0</v>
      </c>
      <c r="QX51">
        <v>0</v>
      </c>
      <c r="QY51">
        <v>0</v>
      </c>
      <c r="QZ51">
        <v>0</v>
      </c>
      <c r="RA51">
        <v>0</v>
      </c>
      <c r="RB51">
        <v>0</v>
      </c>
      <c r="RC51">
        <v>0</v>
      </c>
      <c r="RD51">
        <v>0</v>
      </c>
      <c r="RE51">
        <v>0</v>
      </c>
      <c r="RF51">
        <v>0</v>
      </c>
      <c r="RG51">
        <v>0</v>
      </c>
      <c r="RH51">
        <v>0</v>
      </c>
      <c r="RJ51">
        <v>0</v>
      </c>
      <c r="RN51">
        <v>0</v>
      </c>
      <c r="RO51">
        <v>0</v>
      </c>
      <c r="RP51">
        <v>0</v>
      </c>
      <c r="RQ51">
        <v>0</v>
      </c>
      <c r="RR51">
        <v>0</v>
      </c>
      <c r="RS51">
        <v>0</v>
      </c>
      <c r="RT51">
        <v>0</v>
      </c>
      <c r="RU51">
        <v>0</v>
      </c>
      <c r="RV51">
        <v>0</v>
      </c>
      <c r="RW51">
        <v>0</v>
      </c>
      <c r="RX51">
        <v>0</v>
      </c>
      <c r="RY51">
        <v>0</v>
      </c>
      <c r="RZ51">
        <v>0</v>
      </c>
      <c r="SA51">
        <v>0</v>
      </c>
      <c r="SB51">
        <v>0</v>
      </c>
      <c r="SC51">
        <v>0</v>
      </c>
      <c r="SD51">
        <v>0</v>
      </c>
      <c r="SE51">
        <v>0</v>
      </c>
      <c r="SF51">
        <v>0</v>
      </c>
      <c r="SG51">
        <v>0</v>
      </c>
      <c r="SH51">
        <v>0</v>
      </c>
      <c r="SI51">
        <v>0</v>
      </c>
      <c r="SJ51">
        <v>0</v>
      </c>
      <c r="SK51">
        <v>0</v>
      </c>
      <c r="SL51">
        <v>0</v>
      </c>
      <c r="SM51">
        <v>0</v>
      </c>
      <c r="SN51">
        <v>0</v>
      </c>
      <c r="SQ51">
        <v>0</v>
      </c>
      <c r="SR51">
        <v>0</v>
      </c>
      <c r="SS51">
        <v>0</v>
      </c>
      <c r="ST51">
        <v>0</v>
      </c>
      <c r="SU51">
        <v>0</v>
      </c>
      <c r="SV51">
        <v>0</v>
      </c>
      <c r="SW51">
        <v>0</v>
      </c>
      <c r="SX51">
        <v>0</v>
      </c>
      <c r="SY51">
        <v>0</v>
      </c>
      <c r="SZ51">
        <v>0</v>
      </c>
      <c r="TA51">
        <v>0</v>
      </c>
      <c r="TB51">
        <v>0</v>
      </c>
      <c r="TC51">
        <v>0</v>
      </c>
      <c r="TF51">
        <v>0</v>
      </c>
      <c r="TG51">
        <v>0</v>
      </c>
      <c r="TH51">
        <v>0</v>
      </c>
      <c r="TI51">
        <v>0</v>
      </c>
      <c r="TJ51">
        <v>0</v>
      </c>
      <c r="TK51">
        <v>0</v>
      </c>
      <c r="TL51">
        <v>0</v>
      </c>
      <c r="TN51">
        <v>0</v>
      </c>
      <c r="TQ51">
        <v>0</v>
      </c>
      <c r="TR51">
        <v>0</v>
      </c>
      <c r="TS51">
        <v>0</v>
      </c>
      <c r="TT51">
        <v>0</v>
      </c>
      <c r="TU51">
        <v>0</v>
      </c>
      <c r="TX51">
        <v>0.46032491303439699</v>
      </c>
      <c r="TY51">
        <v>0.18216532529387897</v>
      </c>
      <c r="TZ51">
        <v>2028.78071556595</v>
      </c>
      <c r="UA51">
        <v>6.9961555430983102</v>
      </c>
      <c r="UB51">
        <v>50.6558160731187</v>
      </c>
      <c r="UC51">
        <v>9574115.75</v>
      </c>
      <c r="UF51">
        <v>0</v>
      </c>
      <c r="UG51">
        <v>0</v>
      </c>
      <c r="UH51">
        <v>0</v>
      </c>
      <c r="UI51">
        <v>0</v>
      </c>
      <c r="UJ51">
        <v>0</v>
      </c>
      <c r="UK51">
        <v>0</v>
      </c>
      <c r="UL51">
        <v>0</v>
      </c>
      <c r="UM51">
        <v>0</v>
      </c>
      <c r="UN51">
        <v>0</v>
      </c>
      <c r="UO51">
        <v>0</v>
      </c>
      <c r="UP51">
        <v>0</v>
      </c>
      <c r="UQ51">
        <v>0</v>
      </c>
    </row>
    <row r="52" spans="1:583">
      <c r="A52" t="str">
        <v>SWB12</v>
      </c>
      <c r="B52" s="1" t="s">
        <v>17</v>
      </c>
      <c r="C52" s="1" t="s">
        <v>1</v>
      </c>
      <c r="D52" s="1">
        <v>1.1050631792878001</v>
      </c>
      <c r="E52">
        <v>3.976</v>
      </c>
      <c r="F52">
        <v>0</v>
      </c>
      <c r="G52">
        <v>0.76600000000000001</v>
      </c>
      <c r="H52">
        <v>0</v>
      </c>
      <c r="I52">
        <v>0</v>
      </c>
      <c r="J52">
        <v>0</v>
      </c>
      <c r="K52">
        <v>10.585000000000001</v>
      </c>
      <c r="L52">
        <v>14.574999999999999</v>
      </c>
      <c r="M52">
        <v>13.840999999999999</v>
      </c>
      <c r="N52">
        <v>7.625</v>
      </c>
      <c r="O52">
        <v>0</v>
      </c>
      <c r="P52">
        <v>2.468</v>
      </c>
      <c r="Q52">
        <v>0</v>
      </c>
      <c r="R52">
        <v>0</v>
      </c>
      <c r="S52">
        <v>0</v>
      </c>
      <c r="T52">
        <v>20.895</v>
      </c>
      <c r="U52">
        <v>0.114</v>
      </c>
      <c r="V52">
        <v>25.256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2.5179999999999998</v>
      </c>
      <c r="AD52">
        <v>0</v>
      </c>
      <c r="AE52">
        <v>0.65400000000000003</v>
      </c>
      <c r="AF52">
        <v>1.0960000000000001</v>
      </c>
      <c r="AG52">
        <v>-0.24399999999999999</v>
      </c>
      <c r="AH52">
        <v>0</v>
      </c>
      <c r="AI52">
        <v>0</v>
      </c>
      <c r="AJ52">
        <v>0</v>
      </c>
      <c r="AK52">
        <v>0</v>
      </c>
      <c r="AL52">
        <v>5.774</v>
      </c>
      <c r="AM52">
        <v>0</v>
      </c>
      <c r="AN52">
        <v>1.96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4.7709999999999999</v>
      </c>
      <c r="AV52">
        <v>0</v>
      </c>
      <c r="AW52">
        <v>0.65400000000000003</v>
      </c>
      <c r="AX52">
        <v>12.696999999999999</v>
      </c>
      <c r="AY52">
        <v>-0.24399999999999999</v>
      </c>
      <c r="AZ52">
        <v>3.234</v>
      </c>
      <c r="BA52">
        <v>0</v>
      </c>
      <c r="BB52">
        <v>0</v>
      </c>
      <c r="BC52">
        <v>0</v>
      </c>
      <c r="BD52">
        <v>44.542999999999999</v>
      </c>
      <c r="BE52">
        <v>14.689</v>
      </c>
      <c r="BF52">
        <v>42.365000000000002</v>
      </c>
      <c r="BG52">
        <v>6.0000000000000001E-3</v>
      </c>
      <c r="BH52">
        <v>0</v>
      </c>
      <c r="BI52">
        <v>3.589</v>
      </c>
      <c r="BJ52">
        <v>0</v>
      </c>
      <c r="BK52">
        <v>1.2330000000000001</v>
      </c>
      <c r="BL52">
        <v>0</v>
      </c>
      <c r="BM52">
        <v>0</v>
      </c>
      <c r="BN52">
        <v>4.3470000000000004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3.589</v>
      </c>
      <c r="CD52">
        <v>4.3470000000000004</v>
      </c>
      <c r="CE52">
        <v>1.2330000000000001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5.383</v>
      </c>
      <c r="CP52">
        <v>0.189</v>
      </c>
      <c r="CQ52">
        <v>163.43791666666701</v>
      </c>
      <c r="CR52">
        <v>482.24324999999999</v>
      </c>
      <c r="CS52">
        <v>645.68116666666697</v>
      </c>
      <c r="CT52">
        <v>3.7086666666666699</v>
      </c>
      <c r="CU52">
        <v>42.532499999999999</v>
      </c>
      <c r="CV52">
        <v>46.241166666666601</v>
      </c>
      <c r="CW52">
        <v>11.5385833333333</v>
      </c>
      <c r="CX52">
        <v>703.460916666667</v>
      </c>
      <c r="CY52">
        <v>1500.7670000000001</v>
      </c>
      <c r="CZ52">
        <v>120.081</v>
      </c>
      <c r="DA52">
        <v>41479</v>
      </c>
      <c r="DB52">
        <v>918</v>
      </c>
      <c r="DC52">
        <v>3594</v>
      </c>
      <c r="DD52">
        <v>131</v>
      </c>
      <c r="DE52">
        <v>28</v>
      </c>
      <c r="DF52">
        <v>1259</v>
      </c>
      <c r="DG52">
        <v>240</v>
      </c>
      <c r="DH52">
        <v>140</v>
      </c>
      <c r="DI52">
        <v>696</v>
      </c>
      <c r="DJ52">
        <v>2394.4</v>
      </c>
      <c r="DK52">
        <v>169024.431977895</v>
      </c>
      <c r="DL52">
        <v>15.5</v>
      </c>
      <c r="DM52">
        <v>1.4</v>
      </c>
      <c r="DN52">
        <v>1778</v>
      </c>
      <c r="DO52">
        <v>2804</v>
      </c>
      <c r="DP52">
        <v>5619</v>
      </c>
      <c r="DQ52">
        <v>573.4</v>
      </c>
      <c r="DR52">
        <v>104</v>
      </c>
      <c r="DS52">
        <v>10878.4</v>
      </c>
      <c r="DT52">
        <v>6340</v>
      </c>
      <c r="DU52">
        <v>100.06947495924599</v>
      </c>
      <c r="DV52">
        <v>294.93918216811602</v>
      </c>
      <c r="DW52">
        <v>974.06092576441097</v>
      </c>
      <c r="DX52">
        <v>65.777945971698003</v>
      </c>
      <c r="DY52">
        <v>0</v>
      </c>
      <c r="DZ52">
        <v>453.78623943724398</v>
      </c>
      <c r="EA52">
        <v>70.631290437029506</v>
      </c>
      <c r="EB52">
        <v>1959.26505873774</v>
      </c>
      <c r="EC52">
        <v>0</v>
      </c>
      <c r="ED52">
        <v>0</v>
      </c>
      <c r="EE52">
        <v>0</v>
      </c>
      <c r="EF52">
        <v>1959.26505873774</v>
      </c>
      <c r="EG52">
        <v>1959.26505873774</v>
      </c>
      <c r="EH52">
        <v>14.827436104032699</v>
      </c>
      <c r="EI52">
        <v>52.039930991403402</v>
      </c>
      <c r="EJ52">
        <v>187.01074043300801</v>
      </c>
      <c r="EK52">
        <v>262.57647002243198</v>
      </c>
      <c r="EL52">
        <v>1442.81048118687</v>
      </c>
      <c r="EM52">
        <v>1959.26505873774</v>
      </c>
      <c r="EN52">
        <v>0</v>
      </c>
      <c r="EO52">
        <v>0</v>
      </c>
      <c r="EP52">
        <v>256.24507112524498</v>
      </c>
      <c r="EQ52">
        <v>146.674713046031</v>
      </c>
      <c r="ER52">
        <v>1556.3452745664699</v>
      </c>
      <c r="ES52">
        <v>1959.26505873774</v>
      </c>
      <c r="ET52">
        <v>0</v>
      </c>
      <c r="EU52">
        <v>278.92999966677701</v>
      </c>
      <c r="EV52">
        <v>697.563157581204</v>
      </c>
      <c r="EW52">
        <v>145.33495745300601</v>
      </c>
      <c r="EX52">
        <v>127.84464187996601</v>
      </c>
      <c r="EY52">
        <v>427.86511695587097</v>
      </c>
      <c r="EZ52">
        <v>125.559367648001</v>
      </c>
      <c r="FA52">
        <v>1803.0972411848199</v>
      </c>
      <c r="FB52">
        <v>0</v>
      </c>
      <c r="FC52">
        <v>0</v>
      </c>
      <c r="FD52">
        <v>0</v>
      </c>
      <c r="FE52">
        <v>1803.09724118483</v>
      </c>
      <c r="FF52">
        <v>1803.09724118483</v>
      </c>
      <c r="FG52">
        <v>23.0647598074946</v>
      </c>
      <c r="FH52">
        <v>75.7351691058564</v>
      </c>
      <c r="FI52">
        <v>512.78278865029802</v>
      </c>
      <c r="FJ52">
        <v>1087.8406164753601</v>
      </c>
      <c r="FK52">
        <v>103.67390714581801</v>
      </c>
      <c r="FL52">
        <v>1803.0972411848199</v>
      </c>
      <c r="FM52">
        <v>0</v>
      </c>
      <c r="FN52">
        <v>25.976754832359799</v>
      </c>
      <c r="FO52">
        <v>752.41856488678604</v>
      </c>
      <c r="FP52">
        <v>382.05139831188302</v>
      </c>
      <c r="FQ52">
        <v>642.65052315379603</v>
      </c>
      <c r="FR52">
        <v>1803.0972411848199</v>
      </c>
      <c r="FS52">
        <v>70.166911451862006</v>
      </c>
      <c r="FT52">
        <v>1256.62019791699</v>
      </c>
      <c r="FU52">
        <v>1882.97212565256</v>
      </c>
      <c r="FV52">
        <v>958.47905047222696</v>
      </c>
      <c r="FW52">
        <v>822.25793672069096</v>
      </c>
      <c r="FX52">
        <v>1187.5148045403901</v>
      </c>
      <c r="FY52">
        <v>478.82850275275803</v>
      </c>
      <c r="FZ52">
        <v>6656.8395295074697</v>
      </c>
      <c r="GA52">
        <v>0</v>
      </c>
      <c r="GB52">
        <v>106.389774462383</v>
      </c>
      <c r="GC52">
        <v>0</v>
      </c>
      <c r="GD52">
        <v>6550.4497550450997</v>
      </c>
      <c r="GE52">
        <v>6656.8395295074797</v>
      </c>
      <c r="GF52">
        <v>259.31172206834498</v>
      </c>
      <c r="GG52">
        <v>363.86887214655002</v>
      </c>
      <c r="GH52">
        <v>2444.4822792550799</v>
      </c>
      <c r="GI52">
        <v>3440.42465138129</v>
      </c>
      <c r="GJ52">
        <v>148.75200465622001</v>
      </c>
      <c r="GK52">
        <v>6656.8395295074797</v>
      </c>
      <c r="GL52">
        <v>88.322613100918801</v>
      </c>
      <c r="GM52">
        <v>215.94902861039901</v>
      </c>
      <c r="GN52">
        <v>2061.4594474975002</v>
      </c>
      <c r="GO52">
        <v>967.53671279930597</v>
      </c>
      <c r="GP52">
        <v>3323.5717274993599</v>
      </c>
      <c r="GQ52">
        <v>6656.8395295074797</v>
      </c>
      <c r="GR52">
        <v>0</v>
      </c>
      <c r="GS52">
        <v>2486.3466923570199</v>
      </c>
      <c r="GT52">
        <v>2391.55377515707</v>
      </c>
      <c r="GU52">
        <v>1702.5534301243999</v>
      </c>
      <c r="GV52">
        <v>5093.1293335892296</v>
      </c>
      <c r="GW52">
        <v>1463.2491367473201</v>
      </c>
      <c r="GX52">
        <v>3718.4997070609302</v>
      </c>
      <c r="GY52">
        <v>16855.332075035902</v>
      </c>
      <c r="GZ52">
        <v>0</v>
      </c>
      <c r="HA52">
        <v>936.31636631936601</v>
      </c>
      <c r="HB52">
        <v>0</v>
      </c>
      <c r="HC52">
        <v>15919.015708716601</v>
      </c>
      <c r="HD52">
        <v>16855.332075035902</v>
      </c>
      <c r="HE52">
        <v>0</v>
      </c>
      <c r="HF52">
        <v>662.307084004937</v>
      </c>
      <c r="HG52">
        <v>6174.6360064248001</v>
      </c>
      <c r="HH52">
        <v>10018.388984606199</v>
      </c>
      <c r="HI52">
        <v>0</v>
      </c>
      <c r="HJ52">
        <v>16855.332075035902</v>
      </c>
      <c r="HK52">
        <v>0</v>
      </c>
      <c r="HL52">
        <v>297.14953795558301</v>
      </c>
      <c r="HM52">
        <v>5970.6160233779501</v>
      </c>
      <c r="HN52">
        <v>3295.3243444025802</v>
      </c>
      <c r="HO52">
        <v>7292.2421692998596</v>
      </c>
      <c r="HP52">
        <v>16855.332075035902</v>
      </c>
      <c r="HQ52">
        <v>0</v>
      </c>
      <c r="HR52">
        <v>3072.7129880203402</v>
      </c>
      <c r="HS52">
        <v>1319.5779609277399</v>
      </c>
      <c r="HT52">
        <v>1695.53078520586</v>
      </c>
      <c r="HU52">
        <v>4387.0184235894203</v>
      </c>
      <c r="HV52">
        <v>1467.56292569216</v>
      </c>
      <c r="HW52">
        <v>1875.7945299683799</v>
      </c>
      <c r="HX52">
        <v>13818.1976134039</v>
      </c>
      <c r="HY52">
        <v>0</v>
      </c>
      <c r="HZ52">
        <v>0</v>
      </c>
      <c r="IA52">
        <v>3437.9855847539202</v>
      </c>
      <c r="IB52">
        <v>10380.212028649999</v>
      </c>
      <c r="IC52">
        <v>13818.1976134039</v>
      </c>
      <c r="ID52">
        <v>0</v>
      </c>
      <c r="IE52">
        <v>1488.1545907239899</v>
      </c>
      <c r="IF52">
        <v>8838.4059072186901</v>
      </c>
      <c r="IG52">
        <v>3491.6371154612398</v>
      </c>
      <c r="IH52">
        <v>0</v>
      </c>
      <c r="II52">
        <v>13818.1976134039</v>
      </c>
      <c r="IJ52">
        <v>0</v>
      </c>
      <c r="IK52">
        <v>0</v>
      </c>
      <c r="IL52">
        <v>9006.9825370149392</v>
      </c>
      <c r="IM52">
        <v>1319.5779609277399</v>
      </c>
      <c r="IN52">
        <v>3491.6371154612398</v>
      </c>
      <c r="IO52">
        <v>13818.1976134039</v>
      </c>
      <c r="IP52">
        <v>0</v>
      </c>
      <c r="IQ52">
        <v>7595.67339847323</v>
      </c>
      <c r="IR52">
        <v>3460.56826298852</v>
      </c>
      <c r="IS52">
        <v>0</v>
      </c>
      <c r="IT52">
        <v>43919.341768751103</v>
      </c>
      <c r="IU52">
        <v>0</v>
      </c>
      <c r="IV52">
        <v>5001.2822060841099</v>
      </c>
      <c r="IW52">
        <v>59976.865636296898</v>
      </c>
      <c r="IX52">
        <v>0</v>
      </c>
      <c r="IY52">
        <v>0</v>
      </c>
      <c r="IZ52">
        <v>0</v>
      </c>
      <c r="JA52">
        <v>59976.865636297</v>
      </c>
      <c r="JB52">
        <v>59976.865636297</v>
      </c>
      <c r="JC52">
        <v>0</v>
      </c>
      <c r="JD52">
        <v>3415.6652447668098</v>
      </c>
      <c r="JE52">
        <v>15703.757173423101</v>
      </c>
      <c r="JF52">
        <v>40857.443218107102</v>
      </c>
      <c r="JG52">
        <v>0</v>
      </c>
      <c r="JH52">
        <v>59976.865636297</v>
      </c>
      <c r="JI52">
        <v>0</v>
      </c>
      <c r="JJ52">
        <v>0</v>
      </c>
      <c r="JK52">
        <v>11527.3825745709</v>
      </c>
      <c r="JL52">
        <v>7746.3448959412899</v>
      </c>
      <c r="JM52">
        <v>40703.138165784803</v>
      </c>
      <c r="JN52">
        <v>59976.865636296898</v>
      </c>
      <c r="JO52">
        <v>170.23638641110799</v>
      </c>
      <c r="JP52">
        <v>14985.2224586024</v>
      </c>
      <c r="JQ52">
        <v>10726.296208071501</v>
      </c>
      <c r="JR52">
        <v>4567.6761692271903</v>
      </c>
      <c r="JS52">
        <v>54349.592104530399</v>
      </c>
      <c r="JT52">
        <v>4999.9782233729802</v>
      </c>
      <c r="JU52">
        <v>11270.5956039512</v>
      </c>
      <c r="JV52">
        <v>101069.597154166</v>
      </c>
      <c r="JW52">
        <v>0</v>
      </c>
      <c r="JX52">
        <v>1042.70614078174</v>
      </c>
      <c r="JY52">
        <v>3437.9855847539202</v>
      </c>
      <c r="JZ52">
        <v>96588.905428631202</v>
      </c>
      <c r="KA52">
        <v>101069.597154166</v>
      </c>
      <c r="KB52">
        <v>297.20391797987202</v>
      </c>
      <c r="KC52">
        <v>6057.7708917395403</v>
      </c>
      <c r="KD52">
        <v>33861.074895404898</v>
      </c>
      <c r="KE52">
        <v>59158.311056053601</v>
      </c>
      <c r="KF52">
        <v>1695.2363929889</v>
      </c>
      <c r="KG52">
        <v>101069.597154166</v>
      </c>
      <c r="KH52">
        <v>88.322613100918801</v>
      </c>
      <c r="KI52">
        <v>539.07532139834098</v>
      </c>
      <c r="KJ52">
        <v>29575.104218473301</v>
      </c>
      <c r="KK52">
        <v>13857.510025428801</v>
      </c>
      <c r="KL52">
        <v>57009.584975765501</v>
      </c>
      <c r="KM52">
        <v>101069.597154166</v>
      </c>
      <c r="KN52">
        <v>3939.5925342465798</v>
      </c>
      <c r="KO52">
        <v>77</v>
      </c>
      <c r="KP52">
        <v>39</v>
      </c>
      <c r="KQ52">
        <v>190</v>
      </c>
      <c r="KR52">
        <v>8</v>
      </c>
      <c r="KS52">
        <v>0</v>
      </c>
      <c r="KT52">
        <v>56</v>
      </c>
      <c r="KU52">
        <v>6</v>
      </c>
      <c r="KV52">
        <v>376</v>
      </c>
      <c r="KW52">
        <v>0</v>
      </c>
      <c r="KX52">
        <v>0</v>
      </c>
      <c r="KY52">
        <v>0</v>
      </c>
      <c r="KZ52">
        <v>376</v>
      </c>
      <c r="LA52">
        <v>376</v>
      </c>
      <c r="LB52">
        <v>1</v>
      </c>
      <c r="LC52">
        <v>2</v>
      </c>
      <c r="LD52">
        <v>16</v>
      </c>
      <c r="LE52">
        <v>27</v>
      </c>
      <c r="LF52">
        <v>330</v>
      </c>
      <c r="LG52">
        <v>376</v>
      </c>
      <c r="LH52">
        <v>0</v>
      </c>
      <c r="LI52">
        <v>0</v>
      </c>
      <c r="LJ52">
        <v>19</v>
      </c>
      <c r="LK52">
        <v>15</v>
      </c>
      <c r="LL52">
        <v>342</v>
      </c>
      <c r="LM52">
        <v>376</v>
      </c>
      <c r="LN52">
        <v>0</v>
      </c>
      <c r="LO52">
        <v>10</v>
      </c>
      <c r="LP52">
        <v>30</v>
      </c>
      <c r="LQ52">
        <v>6</v>
      </c>
      <c r="LR52">
        <v>4</v>
      </c>
      <c r="LS52">
        <v>18</v>
      </c>
      <c r="LT52">
        <v>5</v>
      </c>
      <c r="LU52">
        <v>73</v>
      </c>
      <c r="LV52">
        <v>0</v>
      </c>
      <c r="LW52">
        <v>0</v>
      </c>
      <c r="LX52">
        <v>0</v>
      </c>
      <c r="LY52">
        <v>73</v>
      </c>
      <c r="LZ52">
        <v>73</v>
      </c>
      <c r="MA52">
        <v>1</v>
      </c>
      <c r="MB52">
        <v>3</v>
      </c>
      <c r="MC52">
        <v>21</v>
      </c>
      <c r="MD52">
        <v>44</v>
      </c>
      <c r="ME52">
        <v>4</v>
      </c>
      <c r="MF52">
        <v>73</v>
      </c>
      <c r="MG52">
        <v>0</v>
      </c>
      <c r="MH52">
        <v>1</v>
      </c>
      <c r="MI52">
        <v>31</v>
      </c>
      <c r="MJ52">
        <v>16</v>
      </c>
      <c r="MK52">
        <v>25</v>
      </c>
      <c r="ML52">
        <v>73</v>
      </c>
      <c r="MM52">
        <v>1</v>
      </c>
      <c r="MN52">
        <v>16</v>
      </c>
      <c r="MO52">
        <v>33</v>
      </c>
      <c r="MP52">
        <v>14</v>
      </c>
      <c r="MQ52">
        <v>7</v>
      </c>
      <c r="MR52">
        <v>21</v>
      </c>
      <c r="MS52">
        <v>7</v>
      </c>
      <c r="MT52">
        <v>99</v>
      </c>
      <c r="MU52">
        <v>0</v>
      </c>
      <c r="MV52">
        <v>1</v>
      </c>
      <c r="MW52">
        <v>0</v>
      </c>
      <c r="MX52">
        <v>98</v>
      </c>
      <c r="MY52">
        <v>99</v>
      </c>
      <c r="MZ52">
        <v>4</v>
      </c>
      <c r="NA52">
        <v>4</v>
      </c>
      <c r="NB52">
        <v>40</v>
      </c>
      <c r="NC52">
        <v>49</v>
      </c>
      <c r="ND52">
        <v>2</v>
      </c>
      <c r="NE52">
        <v>99</v>
      </c>
      <c r="NF52">
        <v>1</v>
      </c>
      <c r="NG52">
        <v>3</v>
      </c>
      <c r="NH52">
        <v>33</v>
      </c>
      <c r="NI52">
        <v>13</v>
      </c>
      <c r="NJ52">
        <v>49</v>
      </c>
      <c r="NK52">
        <v>99</v>
      </c>
      <c r="NL52">
        <v>0</v>
      </c>
      <c r="NM52">
        <v>8</v>
      </c>
      <c r="NN52">
        <v>10</v>
      </c>
      <c r="NO52">
        <v>7</v>
      </c>
      <c r="NP52">
        <v>14</v>
      </c>
      <c r="NQ52">
        <v>6</v>
      </c>
      <c r="NR52">
        <v>11</v>
      </c>
      <c r="NS52">
        <v>56</v>
      </c>
      <c r="NT52">
        <v>0</v>
      </c>
      <c r="NU52">
        <v>3</v>
      </c>
      <c r="NV52">
        <v>0</v>
      </c>
      <c r="NW52">
        <v>53</v>
      </c>
      <c r="NX52">
        <v>56</v>
      </c>
      <c r="NY52">
        <v>0</v>
      </c>
      <c r="NZ52">
        <v>2</v>
      </c>
      <c r="OA52">
        <v>18</v>
      </c>
      <c r="OB52">
        <v>36</v>
      </c>
      <c r="OC52">
        <v>0</v>
      </c>
      <c r="OD52">
        <v>56</v>
      </c>
      <c r="OE52">
        <v>0</v>
      </c>
      <c r="OF52">
        <v>2</v>
      </c>
      <c r="OG52">
        <v>17</v>
      </c>
      <c r="OH52">
        <v>12</v>
      </c>
      <c r="OI52">
        <v>25</v>
      </c>
      <c r="OJ52">
        <v>56</v>
      </c>
      <c r="OK52">
        <v>0</v>
      </c>
      <c r="OL52">
        <v>3</v>
      </c>
      <c r="OM52">
        <v>1</v>
      </c>
      <c r="ON52">
        <v>2</v>
      </c>
      <c r="OO52">
        <v>5</v>
      </c>
      <c r="OP52">
        <v>2</v>
      </c>
      <c r="OQ52">
        <v>2</v>
      </c>
      <c r="OR52">
        <v>15</v>
      </c>
      <c r="OS52">
        <v>0</v>
      </c>
      <c r="OT52">
        <v>0</v>
      </c>
      <c r="OU52">
        <v>4</v>
      </c>
      <c r="OV52">
        <v>11</v>
      </c>
      <c r="OW52">
        <v>15</v>
      </c>
      <c r="OX52">
        <v>0</v>
      </c>
      <c r="OY52">
        <v>2</v>
      </c>
      <c r="OZ52">
        <v>9</v>
      </c>
      <c r="PA52">
        <v>4</v>
      </c>
      <c r="PB52">
        <v>0</v>
      </c>
      <c r="PC52">
        <v>15</v>
      </c>
      <c r="PD52">
        <v>0</v>
      </c>
      <c r="PE52">
        <v>0</v>
      </c>
      <c r="PF52">
        <v>10</v>
      </c>
      <c r="PG52">
        <v>1</v>
      </c>
      <c r="PH52">
        <v>4</v>
      </c>
      <c r="PI52">
        <v>15</v>
      </c>
      <c r="PJ52">
        <v>0</v>
      </c>
      <c r="PK52">
        <v>2</v>
      </c>
      <c r="PL52">
        <v>1</v>
      </c>
      <c r="PM52">
        <v>0</v>
      </c>
      <c r="PN52">
        <v>11</v>
      </c>
      <c r="PO52">
        <v>0</v>
      </c>
      <c r="PP52">
        <v>2</v>
      </c>
      <c r="PQ52">
        <v>16</v>
      </c>
      <c r="PR52">
        <v>0</v>
      </c>
      <c r="PS52">
        <v>0</v>
      </c>
      <c r="PT52">
        <v>0</v>
      </c>
      <c r="PU52">
        <v>16</v>
      </c>
      <c r="PV52">
        <v>16</v>
      </c>
      <c r="PW52">
        <v>0</v>
      </c>
      <c r="PX52">
        <v>1</v>
      </c>
      <c r="PY52">
        <v>4</v>
      </c>
      <c r="PZ52">
        <v>11</v>
      </c>
      <c r="QA52">
        <v>0</v>
      </c>
      <c r="QB52">
        <v>16</v>
      </c>
      <c r="QC52">
        <v>0</v>
      </c>
      <c r="QD52">
        <v>0</v>
      </c>
      <c r="QE52">
        <v>2</v>
      </c>
      <c r="QF52">
        <v>3</v>
      </c>
      <c r="QG52">
        <v>11</v>
      </c>
      <c r="QH52">
        <v>16</v>
      </c>
      <c r="QI52">
        <v>78</v>
      </c>
      <c r="QJ52">
        <v>78</v>
      </c>
      <c r="QK52">
        <v>265</v>
      </c>
      <c r="QL52">
        <v>37</v>
      </c>
      <c r="QM52">
        <v>41</v>
      </c>
      <c r="QN52">
        <v>103</v>
      </c>
      <c r="QO52">
        <v>33</v>
      </c>
      <c r="QP52">
        <v>635</v>
      </c>
      <c r="QQ52">
        <v>0</v>
      </c>
      <c r="QR52">
        <v>4</v>
      </c>
      <c r="QS52">
        <v>4</v>
      </c>
      <c r="QT52">
        <v>627</v>
      </c>
      <c r="QU52">
        <v>635</v>
      </c>
      <c r="QV52">
        <v>6</v>
      </c>
      <c r="QW52">
        <v>14</v>
      </c>
      <c r="QX52">
        <v>108</v>
      </c>
      <c r="QY52">
        <v>171</v>
      </c>
      <c r="QZ52">
        <v>336</v>
      </c>
      <c r="RA52">
        <v>635</v>
      </c>
      <c r="RB52">
        <v>1</v>
      </c>
      <c r="RC52">
        <v>6</v>
      </c>
      <c r="RD52">
        <v>112</v>
      </c>
      <c r="RE52">
        <v>60</v>
      </c>
      <c r="RF52">
        <v>456</v>
      </c>
      <c r="RG52">
        <v>635</v>
      </c>
      <c r="RH52">
        <v>1593.17</v>
      </c>
      <c r="RI52">
        <v>1.2150000000000001</v>
      </c>
      <c r="RJ52">
        <v>0</v>
      </c>
      <c r="RK52">
        <v>0</v>
      </c>
      <c r="RL52">
        <v>4.8000000000000001E-2</v>
      </c>
      <c r="RM52">
        <v>0</v>
      </c>
      <c r="RN52">
        <v>0</v>
      </c>
      <c r="RO52">
        <v>0</v>
      </c>
      <c r="RP52">
        <v>5.7050000000000001</v>
      </c>
      <c r="RQ52">
        <v>3.7589999999999999</v>
      </c>
      <c r="RR52">
        <v>47.7</v>
      </c>
      <c r="RS52">
        <v>0</v>
      </c>
      <c r="RT52">
        <v>47.7</v>
      </c>
      <c r="RU52">
        <v>0.69799999999999995</v>
      </c>
      <c r="RV52">
        <v>49.6</v>
      </c>
      <c r="RW52">
        <v>0</v>
      </c>
      <c r="RX52">
        <v>49.6</v>
      </c>
      <c r="RY52">
        <v>0</v>
      </c>
      <c r="RZ52">
        <v>315.25</v>
      </c>
      <c r="SA52">
        <v>0</v>
      </c>
      <c r="SB52">
        <v>315.25</v>
      </c>
      <c r="SC52">
        <v>12.36</v>
      </c>
      <c r="SD52">
        <v>0</v>
      </c>
      <c r="SE52">
        <v>0</v>
      </c>
      <c r="SF52">
        <v>992.98599999999999</v>
      </c>
      <c r="SG52">
        <v>992.98599999999999</v>
      </c>
      <c r="SH52">
        <v>0</v>
      </c>
      <c r="SI52">
        <v>8.1000000000000003E-2</v>
      </c>
      <c r="SJ52">
        <v>5.1799999999999999E-2</v>
      </c>
      <c r="SK52">
        <v>0.7208</v>
      </c>
      <c r="SL52">
        <v>0.1807</v>
      </c>
      <c r="SM52">
        <v>0</v>
      </c>
      <c r="SN52">
        <v>0</v>
      </c>
      <c r="SO52">
        <v>0</v>
      </c>
      <c r="SP52">
        <v>4.6699999999999998E-2</v>
      </c>
      <c r="SQ52">
        <v>0</v>
      </c>
      <c r="SR52">
        <v>0.999999999999999</v>
      </c>
      <c r="SS52">
        <v>0</v>
      </c>
      <c r="ST52">
        <v>0</v>
      </c>
      <c r="SU52">
        <v>5.2499999999999998E-2</v>
      </c>
      <c r="SV52">
        <v>0.94750000000000001</v>
      </c>
      <c r="SW52">
        <v>0</v>
      </c>
      <c r="SX52">
        <v>1</v>
      </c>
      <c r="SY52">
        <v>0</v>
      </c>
      <c r="SZ52">
        <v>0</v>
      </c>
      <c r="TA52">
        <v>0</v>
      </c>
      <c r="TB52">
        <v>0</v>
      </c>
      <c r="TC52">
        <v>0</v>
      </c>
      <c r="TD52">
        <v>0</v>
      </c>
      <c r="TE52">
        <v>0</v>
      </c>
      <c r="TF52">
        <v>0</v>
      </c>
      <c r="TG52">
        <v>0</v>
      </c>
      <c r="TH52">
        <v>0</v>
      </c>
      <c r="TI52">
        <v>0</v>
      </c>
      <c r="TJ52">
        <v>0</v>
      </c>
      <c r="TK52">
        <v>0</v>
      </c>
      <c r="TL52">
        <v>0</v>
      </c>
      <c r="TM52">
        <v>0</v>
      </c>
      <c r="TN52">
        <v>135946.69835032601</v>
      </c>
      <c r="TO52">
        <v>17338.6270017883</v>
      </c>
      <c r="TP52">
        <v>153285.32535211401</v>
      </c>
      <c r="TQ52">
        <v>841</v>
      </c>
      <c r="TR52">
        <v>144</v>
      </c>
      <c r="TS52">
        <v>105</v>
      </c>
      <c r="TT52">
        <v>0</v>
      </c>
      <c r="TU52">
        <v>2023</v>
      </c>
      <c r="TV52">
        <v>0</v>
      </c>
      <c r="TW52">
        <v>779678</v>
      </c>
      <c r="TX52">
        <v>0.29938495160157302</v>
      </c>
      <c r="TY52">
        <v>0.70061504839842703</v>
      </c>
      <c r="TZ52">
        <v>917.05889283816202</v>
      </c>
      <c r="UA52">
        <v>5.7496819609065701</v>
      </c>
      <c r="UB52">
        <v>35.147576923664801</v>
      </c>
      <c r="UC52">
        <v>1686273.8</v>
      </c>
      <c r="UD52">
        <v>14.215769999999999</v>
      </c>
      <c r="UE52">
        <v>13.788869999999999</v>
      </c>
    </row>
    <row r="53" spans="1:583">
      <c r="A53" t="str">
        <v>SWB13</v>
      </c>
      <c r="B53" s="1" t="s">
        <v>17</v>
      </c>
      <c r="C53" s="1" t="s">
        <v>2</v>
      </c>
      <c r="D53" s="1">
        <v>1.07903364969802</v>
      </c>
      <c r="E53">
        <v>5.4420000000000002</v>
      </c>
      <c r="F53">
        <v>0</v>
      </c>
      <c r="G53">
        <v>0.76700000000000002</v>
      </c>
      <c r="H53">
        <v>0</v>
      </c>
      <c r="I53">
        <v>0</v>
      </c>
      <c r="J53">
        <v>0</v>
      </c>
      <c r="K53">
        <v>11.94</v>
      </c>
      <c r="L53">
        <v>19.010000000000002</v>
      </c>
      <c r="M53">
        <v>11.202</v>
      </c>
      <c r="N53">
        <v>6.8360000000000003</v>
      </c>
      <c r="O53">
        <v>5.0000000000000001E-3</v>
      </c>
      <c r="P53">
        <v>2.476</v>
      </c>
      <c r="Q53">
        <v>0</v>
      </c>
      <c r="R53">
        <v>0</v>
      </c>
      <c r="S53">
        <v>0</v>
      </c>
      <c r="T53">
        <v>22.864000000000001</v>
      </c>
      <c r="U53">
        <v>0.50800000000000001</v>
      </c>
      <c r="V53">
        <v>26.716000000000001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2.2829999999999999</v>
      </c>
      <c r="AD53">
        <v>0</v>
      </c>
      <c r="AE53">
        <v>0.56200000000000006</v>
      </c>
      <c r="AF53">
        <v>2.8660000000000001</v>
      </c>
      <c r="AG53">
        <v>-0.21299999999999999</v>
      </c>
      <c r="AH53">
        <v>0</v>
      </c>
      <c r="AI53">
        <v>0</v>
      </c>
      <c r="AJ53">
        <v>0</v>
      </c>
      <c r="AK53">
        <v>0</v>
      </c>
      <c r="AL53">
        <v>5.8680000000000003</v>
      </c>
      <c r="AM53">
        <v>0</v>
      </c>
      <c r="AN53">
        <v>1.6850000000000001</v>
      </c>
      <c r="AO53">
        <v>5.0000000000000001E-3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3.4670000000000001</v>
      </c>
      <c r="AV53">
        <v>0</v>
      </c>
      <c r="AW53">
        <v>0.56200000000000006</v>
      </c>
      <c r="AX53">
        <v>15.148999999999999</v>
      </c>
      <c r="AY53">
        <v>-0.20799999999999999</v>
      </c>
      <c r="AZ53">
        <v>3.2429999999999999</v>
      </c>
      <c r="BA53">
        <v>0</v>
      </c>
      <c r="BB53">
        <v>0</v>
      </c>
      <c r="BC53">
        <v>0</v>
      </c>
      <c r="BD53">
        <v>46.421999999999997</v>
      </c>
      <c r="BE53">
        <v>19.518000000000001</v>
      </c>
      <c r="BF53">
        <v>40.726999999999997</v>
      </c>
      <c r="BG53">
        <v>8.9999999999999993E-3</v>
      </c>
      <c r="BH53">
        <v>0</v>
      </c>
      <c r="BI53">
        <v>1.4330000000000001</v>
      </c>
      <c r="BJ53">
        <v>0.121</v>
      </c>
      <c r="BK53">
        <v>0.71899999999999997</v>
      </c>
      <c r="BL53">
        <v>4.1529999999999996</v>
      </c>
      <c r="BM53">
        <v>0</v>
      </c>
      <c r="BN53">
        <v>2.8130000000000002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1.4330000000000001</v>
      </c>
      <c r="CD53">
        <v>2.9340000000000002</v>
      </c>
      <c r="CE53">
        <v>0.71899999999999997</v>
      </c>
      <c r="CF53">
        <v>4.1529999999999996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4.5259999999999998</v>
      </c>
      <c r="CP53">
        <v>0.14699999999999999</v>
      </c>
      <c r="CQ53">
        <v>149.75774999999999</v>
      </c>
      <c r="CR53">
        <v>502.02691666666698</v>
      </c>
      <c r="CS53">
        <v>651.784666666666</v>
      </c>
      <c r="CT53">
        <v>3.4215</v>
      </c>
      <c r="CU53">
        <v>42.643000000000001</v>
      </c>
      <c r="CV53">
        <v>46.064500000000002</v>
      </c>
      <c r="CW53">
        <v>11.0911666666667</v>
      </c>
      <c r="CX53">
        <v>708.940333333333</v>
      </c>
      <c r="CY53">
        <v>1504.287</v>
      </c>
      <c r="CZ53">
        <v>120.081</v>
      </c>
      <c r="DA53">
        <v>41483</v>
      </c>
      <c r="DB53">
        <v>919</v>
      </c>
      <c r="DC53">
        <v>9141</v>
      </c>
      <c r="DD53">
        <v>223</v>
      </c>
      <c r="DE53">
        <v>26</v>
      </c>
      <c r="DF53">
        <v>1256</v>
      </c>
      <c r="DG53">
        <v>240</v>
      </c>
      <c r="DH53">
        <v>140</v>
      </c>
      <c r="DI53">
        <v>725</v>
      </c>
      <c r="DJ53">
        <v>2361.5500000000002</v>
      </c>
      <c r="DK53">
        <v>249567.896930605</v>
      </c>
      <c r="DL53">
        <v>18</v>
      </c>
      <c r="DM53">
        <v>0.8</v>
      </c>
      <c r="DN53">
        <v>1763</v>
      </c>
      <c r="DO53">
        <v>2803</v>
      </c>
      <c r="DP53">
        <v>5604</v>
      </c>
      <c r="DQ53">
        <v>579</v>
      </c>
      <c r="DR53">
        <v>104</v>
      </c>
      <c r="DS53">
        <v>10853</v>
      </c>
      <c r="DT53">
        <v>6340</v>
      </c>
      <c r="DU53">
        <v>97.464272614195806</v>
      </c>
      <c r="DV53">
        <v>207.62666118846499</v>
      </c>
      <c r="DW53">
        <v>962.50195788865403</v>
      </c>
      <c r="DX53">
        <v>65.2194936744838</v>
      </c>
      <c r="DY53">
        <v>0</v>
      </c>
      <c r="DZ53">
        <v>454.47348308038102</v>
      </c>
      <c r="EA53">
        <v>40.6484659349616</v>
      </c>
      <c r="EB53">
        <v>1827.9343343811399</v>
      </c>
      <c r="EC53">
        <v>0</v>
      </c>
      <c r="ED53">
        <v>0</v>
      </c>
      <c r="EE53">
        <v>0</v>
      </c>
      <c r="EF53">
        <v>1827.9343343811399</v>
      </c>
      <c r="EG53">
        <v>1827.9343343811399</v>
      </c>
      <c r="EH53">
        <v>15.4554606865394</v>
      </c>
      <c r="EI53">
        <v>5.9529144478289302</v>
      </c>
      <c r="EJ53">
        <v>133.58847181661801</v>
      </c>
      <c r="EK53">
        <v>231.783307235866</v>
      </c>
      <c r="EL53">
        <v>1441.1541801942899</v>
      </c>
      <c r="EM53">
        <v>1827.9343343811399</v>
      </c>
      <c r="EN53">
        <v>0</v>
      </c>
      <c r="EO53">
        <v>0</v>
      </c>
      <c r="EP53">
        <v>182.77504779434699</v>
      </c>
      <c r="EQ53">
        <v>115.79764750367499</v>
      </c>
      <c r="ER53">
        <v>1529.3616390831201</v>
      </c>
      <c r="ES53">
        <v>1827.9343343811399</v>
      </c>
      <c r="ET53">
        <v>0</v>
      </c>
      <c r="EU53">
        <v>306.50221200609298</v>
      </c>
      <c r="EV53">
        <v>745.38860009253199</v>
      </c>
      <c r="EW53">
        <v>145.98183637468699</v>
      </c>
      <c r="EX53">
        <v>81.945200676508094</v>
      </c>
      <c r="EY53">
        <v>410.811023628275</v>
      </c>
      <c r="EZ53">
        <v>162.320291284729</v>
      </c>
      <c r="FA53">
        <v>1852.94916406282</v>
      </c>
      <c r="FB53">
        <v>0</v>
      </c>
      <c r="FC53">
        <v>0</v>
      </c>
      <c r="FD53">
        <v>0</v>
      </c>
      <c r="FE53">
        <v>1852.9491640628301</v>
      </c>
      <c r="FF53">
        <v>1852.9491640628301</v>
      </c>
      <c r="FG53">
        <v>25.1309290050222</v>
      </c>
      <c r="FH53">
        <v>77.549584955146898</v>
      </c>
      <c r="FI53">
        <v>553.71730941899796</v>
      </c>
      <c r="FJ53">
        <v>1123.5173382748401</v>
      </c>
      <c r="FK53">
        <v>73.034002408818296</v>
      </c>
      <c r="FL53">
        <v>1852.94916406282</v>
      </c>
      <c r="FM53">
        <v>0</v>
      </c>
      <c r="FN53">
        <v>28.6099849882816</v>
      </c>
      <c r="FO53">
        <v>751.10128486566998</v>
      </c>
      <c r="FP53">
        <v>417.32930528697102</v>
      </c>
      <c r="FQ53">
        <v>655.90858892190295</v>
      </c>
      <c r="FR53">
        <v>1852.94916406282</v>
      </c>
      <c r="FS53">
        <v>69.886982074621201</v>
      </c>
      <c r="FT53">
        <v>1385.7684960412601</v>
      </c>
      <c r="FU53">
        <v>1948.3452649553401</v>
      </c>
      <c r="FV53">
        <v>1054.1002808098201</v>
      </c>
      <c r="FW53">
        <v>843.00617866229402</v>
      </c>
      <c r="FX53">
        <v>1283.82739958197</v>
      </c>
      <c r="FY53">
        <v>485.97351131307198</v>
      </c>
      <c r="FZ53">
        <v>7070.9081134383696</v>
      </c>
      <c r="GA53">
        <v>0</v>
      </c>
      <c r="GB53">
        <v>103.883784332432</v>
      </c>
      <c r="GC53">
        <v>0</v>
      </c>
      <c r="GD53">
        <v>6967.0243291059396</v>
      </c>
      <c r="GE53">
        <v>7070.9081134383696</v>
      </c>
      <c r="GF53">
        <v>289.016191844307</v>
      </c>
      <c r="GG53">
        <v>394.09434388678</v>
      </c>
      <c r="GH53">
        <v>2666.5935908220899</v>
      </c>
      <c r="GI53">
        <v>3523.29663958634</v>
      </c>
      <c r="GJ53">
        <v>197.90734729886401</v>
      </c>
      <c r="GK53">
        <v>7070.9081134383796</v>
      </c>
      <c r="GL53">
        <v>114.744110502951</v>
      </c>
      <c r="GM53">
        <v>301.02885358023701</v>
      </c>
      <c r="GN53">
        <v>2198.4255997016198</v>
      </c>
      <c r="GO53">
        <v>925.21219788905205</v>
      </c>
      <c r="GP53">
        <v>3531.4973517645099</v>
      </c>
      <c r="GQ53">
        <v>7070.9081134383696</v>
      </c>
      <c r="GR53">
        <v>0</v>
      </c>
      <c r="GS53">
        <v>2347.3675351638199</v>
      </c>
      <c r="GT53">
        <v>2337.67753709711</v>
      </c>
      <c r="GU53">
        <v>1525.6478714043001</v>
      </c>
      <c r="GV53">
        <v>4730.5707684486297</v>
      </c>
      <c r="GW53">
        <v>1443.0215984433401</v>
      </c>
      <c r="GX53">
        <v>3880.9718981302299</v>
      </c>
      <c r="GY53">
        <v>16265.257208687401</v>
      </c>
      <c r="GZ53">
        <v>0</v>
      </c>
      <c r="HA53">
        <v>1103.15238648484</v>
      </c>
      <c r="HB53">
        <v>0</v>
      </c>
      <c r="HC53">
        <v>15162.1048222026</v>
      </c>
      <c r="HD53">
        <v>16265.257208687401</v>
      </c>
      <c r="HE53">
        <v>0</v>
      </c>
      <c r="HF53">
        <v>692.13972579770598</v>
      </c>
      <c r="HG53">
        <v>5739.5888462810899</v>
      </c>
      <c r="HH53">
        <v>9833.5286366086293</v>
      </c>
      <c r="HI53">
        <v>0</v>
      </c>
      <c r="HJ53">
        <v>16265.257208687401</v>
      </c>
      <c r="HK53">
        <v>0</v>
      </c>
      <c r="HL53">
        <v>290.81231228832797</v>
      </c>
      <c r="HM53">
        <v>6007.5962965369399</v>
      </c>
      <c r="HN53">
        <v>3265.8288760404198</v>
      </c>
      <c r="HO53">
        <v>6701.0197238217297</v>
      </c>
      <c r="HP53">
        <v>16265.257208687401</v>
      </c>
      <c r="HQ53">
        <v>0</v>
      </c>
      <c r="HR53">
        <v>2993.4467637130301</v>
      </c>
      <c r="HS53">
        <v>1332.29743500309</v>
      </c>
      <c r="HT53">
        <v>1589.8499860443901</v>
      </c>
      <c r="HU53">
        <v>6169.2268338453496</v>
      </c>
      <c r="HV53">
        <v>1452.92590290576</v>
      </c>
      <c r="HW53">
        <v>1926.28975158565</v>
      </c>
      <c r="HX53">
        <v>15464.0366730972</v>
      </c>
      <c r="HY53">
        <v>0</v>
      </c>
      <c r="HZ53">
        <v>0</v>
      </c>
      <c r="IA53">
        <v>3417.9955811534601</v>
      </c>
      <c r="IB53">
        <v>12046.0410919438</v>
      </c>
      <c r="IC53">
        <v>15464.0366730972</v>
      </c>
      <c r="ID53">
        <v>0</v>
      </c>
      <c r="IE53">
        <v>1465.52994683665</v>
      </c>
      <c r="IF53">
        <v>8434.8664135154795</v>
      </c>
      <c r="IG53">
        <v>5563.6403127451404</v>
      </c>
      <c r="IH53">
        <v>0</v>
      </c>
      <c r="II53">
        <v>15464.0366730972</v>
      </c>
      <c r="IJ53">
        <v>0</v>
      </c>
      <c r="IK53">
        <v>0</v>
      </c>
      <c r="IL53">
        <v>8568.0989253490407</v>
      </c>
      <c r="IM53">
        <v>1332.29743500309</v>
      </c>
      <c r="IN53">
        <v>5563.6403127451404</v>
      </c>
      <c r="IO53">
        <v>15464.0366730972</v>
      </c>
      <c r="IP53">
        <v>0</v>
      </c>
      <c r="IQ53">
        <v>7532.4882465795399</v>
      </c>
      <c r="IR53">
        <v>3413.6129439196902</v>
      </c>
      <c r="IS53">
        <v>0</v>
      </c>
      <c r="IT53">
        <v>41648.1950501135</v>
      </c>
      <c r="IU53">
        <v>0</v>
      </c>
      <c r="IV53">
        <v>4878.2199204100198</v>
      </c>
      <c r="IW53">
        <v>57472.516161022701</v>
      </c>
      <c r="IX53">
        <v>0</v>
      </c>
      <c r="IY53">
        <v>0</v>
      </c>
      <c r="IZ53">
        <v>0</v>
      </c>
      <c r="JA53">
        <v>57472.516161022701</v>
      </c>
      <c r="JB53">
        <v>57472.516161022701</v>
      </c>
      <c r="JC53">
        <v>0</v>
      </c>
      <c r="JD53">
        <v>3505.8907314480398</v>
      </c>
      <c r="JE53">
        <v>14574.4687094603</v>
      </c>
      <c r="JF53">
        <v>39392.156720114399</v>
      </c>
      <c r="JG53">
        <v>0</v>
      </c>
      <c r="JH53">
        <v>57472.516161022701</v>
      </c>
      <c r="JI53">
        <v>0</v>
      </c>
      <c r="JJ53">
        <v>0</v>
      </c>
      <c r="JK53">
        <v>11716.997574503899</v>
      </c>
      <c r="JL53">
        <v>7494.8517598668504</v>
      </c>
      <c r="JM53">
        <v>38260.666826651999</v>
      </c>
      <c r="JN53">
        <v>57472.516161022701</v>
      </c>
      <c r="JO53">
        <v>167.35125468881699</v>
      </c>
      <c r="JP53">
        <v>14773.199914692201</v>
      </c>
      <c r="JQ53">
        <v>10739.8237389564</v>
      </c>
      <c r="JR53">
        <v>4380.7994683076804</v>
      </c>
      <c r="JS53">
        <v>53472.944031746199</v>
      </c>
      <c r="JT53">
        <v>5045.0594076397201</v>
      </c>
      <c r="JU53">
        <v>11374.4238386586</v>
      </c>
      <c r="JV53">
        <v>99953.601654689701</v>
      </c>
      <c r="JW53">
        <v>0</v>
      </c>
      <c r="JX53">
        <v>1207.03617081727</v>
      </c>
      <c r="JY53">
        <v>3417.9955811534601</v>
      </c>
      <c r="JZ53">
        <v>95328.569902718998</v>
      </c>
      <c r="KA53">
        <v>99953.601654689701</v>
      </c>
      <c r="KB53">
        <v>329.60258153586801</v>
      </c>
      <c r="KC53">
        <v>6141.1572473721499</v>
      </c>
      <c r="KD53">
        <v>32102.823341314499</v>
      </c>
      <c r="KE53">
        <v>59667.922954565198</v>
      </c>
      <c r="KF53">
        <v>1712.0955299019699</v>
      </c>
      <c r="KG53">
        <v>99953.601654689701</v>
      </c>
      <c r="KH53">
        <v>114.744110502951</v>
      </c>
      <c r="KI53">
        <v>620.45115085684597</v>
      </c>
      <c r="KJ53">
        <v>29424.994728751499</v>
      </c>
      <c r="KK53">
        <v>13551.317221589999</v>
      </c>
      <c r="KL53">
        <v>56242.094442988397</v>
      </c>
      <c r="KM53">
        <v>99953.601654689701</v>
      </c>
      <c r="KN53">
        <v>3302</v>
      </c>
      <c r="KO53">
        <v>79</v>
      </c>
      <c r="KP53">
        <v>35</v>
      </c>
      <c r="KQ53">
        <v>188</v>
      </c>
      <c r="KR53">
        <v>8</v>
      </c>
      <c r="KS53">
        <v>0</v>
      </c>
      <c r="KT53">
        <v>55</v>
      </c>
      <c r="KU53">
        <v>4</v>
      </c>
      <c r="KV53">
        <v>369</v>
      </c>
      <c r="KW53">
        <v>0</v>
      </c>
      <c r="KX53">
        <v>0</v>
      </c>
      <c r="KY53">
        <v>0</v>
      </c>
      <c r="KZ53">
        <v>369</v>
      </c>
      <c r="LA53">
        <v>369</v>
      </c>
      <c r="LB53">
        <v>1</v>
      </c>
      <c r="LC53">
        <v>1</v>
      </c>
      <c r="LD53">
        <v>12</v>
      </c>
      <c r="LE53">
        <v>25</v>
      </c>
      <c r="LF53">
        <v>330</v>
      </c>
      <c r="LG53">
        <v>369</v>
      </c>
      <c r="LH53">
        <v>0</v>
      </c>
      <c r="LI53">
        <v>0</v>
      </c>
      <c r="LJ53">
        <v>16</v>
      </c>
      <c r="LK53">
        <v>13</v>
      </c>
      <c r="LL53">
        <v>340</v>
      </c>
      <c r="LM53">
        <v>369</v>
      </c>
      <c r="LN53">
        <v>0</v>
      </c>
      <c r="LO53">
        <v>12</v>
      </c>
      <c r="LP53">
        <v>32</v>
      </c>
      <c r="LQ53">
        <v>6</v>
      </c>
      <c r="LR53">
        <v>3</v>
      </c>
      <c r="LS53">
        <v>18</v>
      </c>
      <c r="LT53">
        <v>7</v>
      </c>
      <c r="LU53">
        <v>78</v>
      </c>
      <c r="LV53">
        <v>0</v>
      </c>
      <c r="LW53">
        <v>0</v>
      </c>
      <c r="LX53">
        <v>0</v>
      </c>
      <c r="LY53">
        <v>78</v>
      </c>
      <c r="LZ53">
        <v>78</v>
      </c>
      <c r="MA53">
        <v>1</v>
      </c>
      <c r="MB53">
        <v>3</v>
      </c>
      <c r="MC53">
        <v>24</v>
      </c>
      <c r="MD53">
        <v>46</v>
      </c>
      <c r="ME53">
        <v>4</v>
      </c>
      <c r="MF53">
        <v>78</v>
      </c>
      <c r="MG53">
        <v>0</v>
      </c>
      <c r="MH53">
        <v>1</v>
      </c>
      <c r="MI53">
        <v>32</v>
      </c>
      <c r="MJ53">
        <v>18</v>
      </c>
      <c r="MK53">
        <v>27</v>
      </c>
      <c r="ML53">
        <v>78</v>
      </c>
      <c r="MM53">
        <v>1</v>
      </c>
      <c r="MN53">
        <v>18</v>
      </c>
      <c r="MO53">
        <v>33</v>
      </c>
      <c r="MP53">
        <v>15</v>
      </c>
      <c r="MQ53">
        <v>8</v>
      </c>
      <c r="MR53">
        <v>22</v>
      </c>
      <c r="MS53">
        <v>7</v>
      </c>
      <c r="MT53">
        <v>104</v>
      </c>
      <c r="MU53">
        <v>0</v>
      </c>
      <c r="MV53">
        <v>1</v>
      </c>
      <c r="MW53">
        <v>0</v>
      </c>
      <c r="MX53">
        <v>103</v>
      </c>
      <c r="MY53">
        <v>104</v>
      </c>
      <c r="MZ53">
        <v>4</v>
      </c>
      <c r="NA53">
        <v>5</v>
      </c>
      <c r="NB53">
        <v>42</v>
      </c>
      <c r="NC53">
        <v>50</v>
      </c>
      <c r="ND53">
        <v>3</v>
      </c>
      <c r="NE53">
        <v>104</v>
      </c>
      <c r="NF53">
        <v>1</v>
      </c>
      <c r="NG53">
        <v>4</v>
      </c>
      <c r="NH53">
        <v>36</v>
      </c>
      <c r="NI53">
        <v>12</v>
      </c>
      <c r="NJ53">
        <v>51</v>
      </c>
      <c r="NK53">
        <v>104</v>
      </c>
      <c r="NL53">
        <v>0</v>
      </c>
      <c r="NM53">
        <v>8</v>
      </c>
      <c r="NN53">
        <v>10</v>
      </c>
      <c r="NO53">
        <v>6</v>
      </c>
      <c r="NP53">
        <v>14</v>
      </c>
      <c r="NQ53">
        <v>6</v>
      </c>
      <c r="NR53">
        <v>11</v>
      </c>
      <c r="NS53">
        <v>55</v>
      </c>
      <c r="NT53">
        <v>0</v>
      </c>
      <c r="NU53">
        <v>3</v>
      </c>
      <c r="NV53">
        <v>0</v>
      </c>
      <c r="NW53">
        <v>52</v>
      </c>
      <c r="NX53">
        <v>55</v>
      </c>
      <c r="NY53">
        <v>0</v>
      </c>
      <c r="NZ53">
        <v>2</v>
      </c>
      <c r="OA53">
        <v>17</v>
      </c>
      <c r="OB53">
        <v>36</v>
      </c>
      <c r="OC53">
        <v>0</v>
      </c>
      <c r="OD53">
        <v>55</v>
      </c>
      <c r="OE53">
        <v>0</v>
      </c>
      <c r="OF53">
        <v>2</v>
      </c>
      <c r="OG53">
        <v>17</v>
      </c>
      <c r="OH53">
        <v>13</v>
      </c>
      <c r="OI53">
        <v>23</v>
      </c>
      <c r="OJ53">
        <v>55</v>
      </c>
      <c r="OK53">
        <v>0</v>
      </c>
      <c r="OL53">
        <v>3</v>
      </c>
      <c r="OM53">
        <v>1</v>
      </c>
      <c r="ON53">
        <v>2</v>
      </c>
      <c r="OO53">
        <v>6</v>
      </c>
      <c r="OP53">
        <v>2</v>
      </c>
      <c r="OQ53">
        <v>2</v>
      </c>
      <c r="OR53">
        <v>16</v>
      </c>
      <c r="OS53">
        <v>0</v>
      </c>
      <c r="OT53">
        <v>0</v>
      </c>
      <c r="OU53">
        <v>4</v>
      </c>
      <c r="OV53">
        <v>12</v>
      </c>
      <c r="OW53">
        <v>16</v>
      </c>
      <c r="OX53">
        <v>0</v>
      </c>
      <c r="OY53">
        <v>2</v>
      </c>
      <c r="OZ53">
        <v>9</v>
      </c>
      <c r="PA53">
        <v>5</v>
      </c>
      <c r="PB53">
        <v>0</v>
      </c>
      <c r="PC53">
        <v>16</v>
      </c>
      <c r="PD53">
        <v>0</v>
      </c>
      <c r="PE53">
        <v>0</v>
      </c>
      <c r="PF53">
        <v>10</v>
      </c>
      <c r="PG53">
        <v>1</v>
      </c>
      <c r="PH53">
        <v>5</v>
      </c>
      <c r="PI53">
        <v>16</v>
      </c>
      <c r="PJ53">
        <v>0</v>
      </c>
      <c r="PK53">
        <v>2</v>
      </c>
      <c r="PL53">
        <v>1</v>
      </c>
      <c r="PM53">
        <v>0</v>
      </c>
      <c r="PN53">
        <v>10</v>
      </c>
      <c r="PO53">
        <v>0</v>
      </c>
      <c r="PP53">
        <v>2</v>
      </c>
      <c r="PQ53">
        <v>15</v>
      </c>
      <c r="PR53">
        <v>0</v>
      </c>
      <c r="PS53">
        <v>0</v>
      </c>
      <c r="PT53">
        <v>0</v>
      </c>
      <c r="PU53">
        <v>15</v>
      </c>
      <c r="PV53">
        <v>15</v>
      </c>
      <c r="PW53">
        <v>0</v>
      </c>
      <c r="PX53">
        <v>1</v>
      </c>
      <c r="PY53">
        <v>4</v>
      </c>
      <c r="PZ53">
        <v>10</v>
      </c>
      <c r="QA53">
        <v>0</v>
      </c>
      <c r="QB53">
        <v>15</v>
      </c>
      <c r="QC53">
        <v>0</v>
      </c>
      <c r="QD53">
        <v>0</v>
      </c>
      <c r="QE53">
        <v>2</v>
      </c>
      <c r="QF53">
        <v>3</v>
      </c>
      <c r="QG53">
        <v>10</v>
      </c>
      <c r="QH53">
        <v>15</v>
      </c>
      <c r="QI53">
        <v>80</v>
      </c>
      <c r="QJ53">
        <v>78</v>
      </c>
      <c r="QK53">
        <v>265</v>
      </c>
      <c r="QL53">
        <v>37</v>
      </c>
      <c r="QM53">
        <v>41</v>
      </c>
      <c r="QN53">
        <v>103</v>
      </c>
      <c r="QO53">
        <v>33</v>
      </c>
      <c r="QP53">
        <v>637</v>
      </c>
      <c r="QQ53">
        <v>0</v>
      </c>
      <c r="QR53">
        <v>4</v>
      </c>
      <c r="QS53">
        <v>4</v>
      </c>
      <c r="QT53">
        <v>629</v>
      </c>
      <c r="QU53">
        <v>637</v>
      </c>
      <c r="QV53">
        <v>6</v>
      </c>
      <c r="QW53">
        <v>14</v>
      </c>
      <c r="QX53">
        <v>108</v>
      </c>
      <c r="QY53">
        <v>172</v>
      </c>
      <c r="QZ53">
        <v>337</v>
      </c>
      <c r="RA53">
        <v>637</v>
      </c>
      <c r="RB53">
        <v>1</v>
      </c>
      <c r="RC53">
        <v>7</v>
      </c>
      <c r="RD53">
        <v>113</v>
      </c>
      <c r="RE53">
        <v>60</v>
      </c>
      <c r="RF53">
        <v>456</v>
      </c>
      <c r="RG53">
        <v>637</v>
      </c>
      <c r="RH53">
        <v>1562.27</v>
      </c>
      <c r="RI53">
        <v>0</v>
      </c>
      <c r="RJ53">
        <v>0</v>
      </c>
      <c r="RK53">
        <v>0</v>
      </c>
      <c r="RL53">
        <v>0.45600000000000002</v>
      </c>
      <c r="RM53">
        <v>6.077</v>
      </c>
      <c r="RN53">
        <v>0</v>
      </c>
      <c r="RO53">
        <v>0.3</v>
      </c>
      <c r="RP53">
        <v>0</v>
      </c>
      <c r="RQ53">
        <v>12.074999999999999</v>
      </c>
      <c r="RR53">
        <v>45.2</v>
      </c>
      <c r="RS53">
        <v>0</v>
      </c>
      <c r="RT53">
        <v>45.2</v>
      </c>
      <c r="RU53">
        <v>0.69499999999999995</v>
      </c>
      <c r="RV53">
        <v>45.3</v>
      </c>
      <c r="RW53">
        <v>0</v>
      </c>
      <c r="RX53">
        <v>45.3</v>
      </c>
      <c r="RY53">
        <v>0</v>
      </c>
      <c r="RZ53">
        <v>289.75</v>
      </c>
      <c r="SA53">
        <v>0</v>
      </c>
      <c r="SB53">
        <v>289.75</v>
      </c>
      <c r="SC53">
        <v>11.79</v>
      </c>
      <c r="SD53">
        <v>0</v>
      </c>
      <c r="SE53">
        <v>0</v>
      </c>
      <c r="SF53">
        <v>879.10910000000001</v>
      </c>
      <c r="SG53">
        <v>879.10910000000001</v>
      </c>
      <c r="SH53">
        <v>0</v>
      </c>
      <c r="SI53">
        <v>8.3099999999999993E-2</v>
      </c>
      <c r="SJ53">
        <v>4.0599999999999997E-2</v>
      </c>
      <c r="SK53">
        <v>0.72640000000000005</v>
      </c>
      <c r="SL53">
        <v>0.19210000000000002</v>
      </c>
      <c r="SM53">
        <v>0</v>
      </c>
      <c r="SN53">
        <v>0</v>
      </c>
      <c r="SO53">
        <v>0</v>
      </c>
      <c r="SP53">
        <v>4.0899999999999999E-2</v>
      </c>
      <c r="SQ53">
        <v>0</v>
      </c>
      <c r="SR53">
        <v>1</v>
      </c>
      <c r="SS53">
        <v>0</v>
      </c>
      <c r="ST53">
        <v>0</v>
      </c>
      <c r="SU53">
        <v>4.3099999999999999E-2</v>
      </c>
      <c r="SV53">
        <v>0.95689999999999997</v>
      </c>
      <c r="SW53">
        <v>0</v>
      </c>
      <c r="SX53">
        <v>1</v>
      </c>
      <c r="SY53">
        <v>0</v>
      </c>
      <c r="SZ53">
        <v>0</v>
      </c>
      <c r="TA53">
        <v>0</v>
      </c>
      <c r="TB53">
        <v>0</v>
      </c>
      <c r="TC53">
        <v>0</v>
      </c>
      <c r="TD53">
        <v>0</v>
      </c>
      <c r="TE53">
        <v>0</v>
      </c>
      <c r="TF53">
        <v>0</v>
      </c>
      <c r="TG53">
        <v>0</v>
      </c>
      <c r="TH53">
        <v>0</v>
      </c>
      <c r="TI53">
        <v>0</v>
      </c>
      <c r="TJ53">
        <v>0</v>
      </c>
      <c r="TK53">
        <v>0</v>
      </c>
      <c r="TL53">
        <v>0</v>
      </c>
      <c r="TM53">
        <v>0</v>
      </c>
      <c r="TN53">
        <v>156774.65935001199</v>
      </c>
      <c r="TO53">
        <v>19995.022864016199</v>
      </c>
      <c r="TP53">
        <v>176769.682214028</v>
      </c>
      <c r="TQ53">
        <v>841</v>
      </c>
      <c r="TR53">
        <v>146</v>
      </c>
      <c r="TS53">
        <v>2</v>
      </c>
      <c r="TT53">
        <v>0</v>
      </c>
      <c r="TU53">
        <v>1232</v>
      </c>
      <c r="TV53">
        <v>3420</v>
      </c>
      <c r="TW53">
        <v>777540</v>
      </c>
      <c r="TX53">
        <v>0.29938158862486097</v>
      </c>
      <c r="TY53">
        <v>0.70061841137513814</v>
      </c>
      <c r="TZ53">
        <v>923.17221141536299</v>
      </c>
      <c r="UA53">
        <v>5.7559491610581297</v>
      </c>
      <c r="UB53">
        <v>35.221524108682402</v>
      </c>
      <c r="UC53">
        <v>1697712.95</v>
      </c>
      <c r="UD53">
        <v>14.29297</v>
      </c>
      <c r="UE53">
        <v>13.89255</v>
      </c>
    </row>
    <row r="54" spans="1:583">
      <c r="A54" t="str">
        <v>SWB14</v>
      </c>
      <c r="B54" s="1" t="s">
        <v>17</v>
      </c>
      <c r="C54" s="1" t="s">
        <v>3</v>
      </c>
      <c r="D54" s="1">
        <v>1.0569641649763399</v>
      </c>
      <c r="E54">
        <v>5.5529999999999999</v>
      </c>
      <c r="F54">
        <v>0</v>
      </c>
      <c r="G54">
        <v>0.77600000000000002</v>
      </c>
      <c r="H54">
        <v>0</v>
      </c>
      <c r="I54">
        <v>0</v>
      </c>
      <c r="J54">
        <v>0</v>
      </c>
      <c r="K54">
        <v>12.21</v>
      </c>
      <c r="L54">
        <v>19.355</v>
      </c>
      <c r="M54">
        <v>13.11</v>
      </c>
      <c r="N54">
        <v>7.6310000000000002</v>
      </c>
      <c r="O54">
        <v>0</v>
      </c>
      <c r="P54">
        <v>2.4790000000000001</v>
      </c>
      <c r="Q54">
        <v>0</v>
      </c>
      <c r="R54">
        <v>0</v>
      </c>
      <c r="S54">
        <v>0</v>
      </c>
      <c r="T54">
        <v>22.701000000000001</v>
      </c>
      <c r="U54">
        <v>0.152</v>
      </c>
      <c r="V54">
        <v>25.911999999999999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2.488</v>
      </c>
      <c r="AD54">
        <v>0</v>
      </c>
      <c r="AE54">
        <v>0.65800000000000003</v>
      </c>
      <c r="AF54">
        <v>2.9079999999999999</v>
      </c>
      <c r="AG54">
        <v>-0.12</v>
      </c>
      <c r="AH54">
        <v>0</v>
      </c>
      <c r="AI54">
        <v>0</v>
      </c>
      <c r="AJ54">
        <v>0</v>
      </c>
      <c r="AK54">
        <v>0</v>
      </c>
      <c r="AL54">
        <v>6.2</v>
      </c>
      <c r="AM54">
        <v>0</v>
      </c>
      <c r="AN54">
        <v>1.972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3.6110000000000002</v>
      </c>
      <c r="AV54">
        <v>0</v>
      </c>
      <c r="AW54">
        <v>0.65800000000000003</v>
      </c>
      <c r="AX54">
        <v>16.091999999999999</v>
      </c>
      <c r="AY54">
        <v>-0.12</v>
      </c>
      <c r="AZ54">
        <v>3.2549999999999999</v>
      </c>
      <c r="BA54">
        <v>0</v>
      </c>
      <c r="BB54">
        <v>0</v>
      </c>
      <c r="BC54">
        <v>0</v>
      </c>
      <c r="BD54">
        <v>47.21</v>
      </c>
      <c r="BE54">
        <v>19.507000000000001</v>
      </c>
      <c r="BF54">
        <v>42.31</v>
      </c>
      <c r="BG54">
        <v>0.01</v>
      </c>
      <c r="BH54">
        <v>0</v>
      </c>
      <c r="BI54">
        <v>2.5920000000000001</v>
      </c>
      <c r="BJ54">
        <v>-0.13800000000000001</v>
      </c>
      <c r="BK54">
        <v>3.1760000000000002</v>
      </c>
      <c r="BL54">
        <v>5.3719999999999999</v>
      </c>
      <c r="BM54">
        <v>0</v>
      </c>
      <c r="BN54">
        <v>7.7060000000000004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2.5920000000000001</v>
      </c>
      <c r="CD54">
        <v>7.5679999999999996</v>
      </c>
      <c r="CE54">
        <v>3.1760000000000002</v>
      </c>
      <c r="CF54">
        <v>5.3719999999999999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5.3754216867469902</v>
      </c>
      <c r="CP54">
        <v>0.16102409638554199</v>
      </c>
      <c r="CQ54">
        <v>139.82233333333301</v>
      </c>
      <c r="CR54">
        <v>516.31291666666698</v>
      </c>
      <c r="CS54">
        <v>656.13525000000004</v>
      </c>
      <c r="CT54">
        <v>3.2384166666666698</v>
      </c>
      <c r="CU54">
        <v>43.378500000000003</v>
      </c>
      <c r="CV54">
        <v>46.616916666666597</v>
      </c>
      <c r="CW54">
        <v>11.4234166666667</v>
      </c>
      <c r="CX54">
        <v>714.17558333333295</v>
      </c>
      <c r="CY54">
        <v>1509.787</v>
      </c>
      <c r="CZ54">
        <v>141.53</v>
      </c>
      <c r="DA54">
        <v>41491</v>
      </c>
      <c r="DB54">
        <v>920</v>
      </c>
      <c r="DC54">
        <v>8503</v>
      </c>
      <c r="DD54">
        <v>342</v>
      </c>
      <c r="DE54">
        <v>40</v>
      </c>
      <c r="DF54">
        <v>1253</v>
      </c>
      <c r="DG54">
        <v>237</v>
      </c>
      <c r="DH54">
        <v>140</v>
      </c>
      <c r="DI54">
        <v>823</v>
      </c>
      <c r="DJ54">
        <v>2376.15</v>
      </c>
      <c r="DK54">
        <v>217906.99323172099</v>
      </c>
      <c r="DL54">
        <v>76.5</v>
      </c>
      <c r="DM54">
        <v>5.5</v>
      </c>
      <c r="DN54">
        <v>1779</v>
      </c>
      <c r="DO54">
        <v>2814</v>
      </c>
      <c r="DP54">
        <v>5636</v>
      </c>
      <c r="DQ54">
        <v>580.79999999999995</v>
      </c>
      <c r="DR54">
        <v>107</v>
      </c>
      <c r="DS54">
        <v>10916.8</v>
      </c>
      <c r="DT54">
        <v>6340</v>
      </c>
      <c r="DU54">
        <v>92.614789280866901</v>
      </c>
      <c r="DV54">
        <v>227.42483169572401</v>
      </c>
      <c r="DW54">
        <v>914.58029397499297</v>
      </c>
      <c r="DX54">
        <v>56.529144122132699</v>
      </c>
      <c r="DY54">
        <v>0</v>
      </c>
      <c r="DZ54">
        <v>448.168990687404</v>
      </c>
      <c r="EA54">
        <v>30.080904066814401</v>
      </c>
      <c r="EB54">
        <v>1769.39895382793</v>
      </c>
      <c r="EC54">
        <v>0</v>
      </c>
      <c r="ED54">
        <v>0</v>
      </c>
      <c r="EE54">
        <v>0</v>
      </c>
      <c r="EF54">
        <v>1769.39895382793</v>
      </c>
      <c r="EG54">
        <v>1769.39895382793</v>
      </c>
      <c r="EH54">
        <v>0</v>
      </c>
      <c r="EI54">
        <v>5.9268774437126197</v>
      </c>
      <c r="EJ54">
        <v>119.76053096866499</v>
      </c>
      <c r="EK54">
        <v>233.65590375626999</v>
      </c>
      <c r="EL54">
        <v>1410.0556416592899</v>
      </c>
      <c r="EM54">
        <v>1769.39895382793</v>
      </c>
      <c r="EN54">
        <v>0</v>
      </c>
      <c r="EO54">
        <v>0</v>
      </c>
      <c r="EP54">
        <v>172.489149971324</v>
      </c>
      <c r="EQ54">
        <v>114.017608992958</v>
      </c>
      <c r="ER54">
        <v>1482.89219486365</v>
      </c>
      <c r="ES54">
        <v>1769.39895382793</v>
      </c>
      <c r="ET54">
        <v>0</v>
      </c>
      <c r="EU54">
        <v>316.02480252787598</v>
      </c>
      <c r="EV54">
        <v>846.71095519077699</v>
      </c>
      <c r="EW54">
        <v>134.55391542473299</v>
      </c>
      <c r="EX54">
        <v>117.361092395702</v>
      </c>
      <c r="EY54">
        <v>406.26586883894402</v>
      </c>
      <c r="EZ54">
        <v>158.56971276823401</v>
      </c>
      <c r="FA54">
        <v>1979.48634714626</v>
      </c>
      <c r="FB54">
        <v>0</v>
      </c>
      <c r="FC54">
        <v>0</v>
      </c>
      <c r="FD54">
        <v>0</v>
      </c>
      <c r="FE54">
        <v>1979.48634714627</v>
      </c>
      <c r="FF54">
        <v>1979.48634714627</v>
      </c>
      <c r="FG54">
        <v>40.7041015218254</v>
      </c>
      <c r="FH54">
        <v>78.256786075451799</v>
      </c>
      <c r="FI54">
        <v>585.26055728352196</v>
      </c>
      <c r="FJ54">
        <v>1172.83096740222</v>
      </c>
      <c r="FK54">
        <v>102.433934863243</v>
      </c>
      <c r="FL54">
        <v>1979.48634714626</v>
      </c>
      <c r="FM54">
        <v>0</v>
      </c>
      <c r="FN54">
        <v>27.469192156140998</v>
      </c>
      <c r="FO54">
        <v>797.53482540916798</v>
      </c>
      <c r="FP54">
        <v>392.03958396882899</v>
      </c>
      <c r="FQ54">
        <v>762.44274561212796</v>
      </c>
      <c r="FR54">
        <v>1979.48634714626</v>
      </c>
      <c r="FS54">
        <v>65.832904621744802</v>
      </c>
      <c r="FT54">
        <v>1426.9520629199999</v>
      </c>
      <c r="FU54">
        <v>1955.6471536695699</v>
      </c>
      <c r="FV54">
        <v>1045.58114039968</v>
      </c>
      <c r="FW54">
        <v>880.23883234769096</v>
      </c>
      <c r="FX54">
        <v>1327.16057657436</v>
      </c>
      <c r="FY54">
        <v>489.69461622300599</v>
      </c>
      <c r="FZ54">
        <v>7191.1072867560497</v>
      </c>
      <c r="GA54">
        <v>0</v>
      </c>
      <c r="GB54">
        <v>104.73096297377199</v>
      </c>
      <c r="GC54">
        <v>0</v>
      </c>
      <c r="GD54">
        <v>7086.3763237822805</v>
      </c>
      <c r="GE54">
        <v>7191.1072867560497</v>
      </c>
      <c r="GF54">
        <v>307.30394941249</v>
      </c>
      <c r="GG54">
        <v>410.16298893642198</v>
      </c>
      <c r="GH54">
        <v>2650.9636563429699</v>
      </c>
      <c r="GI54">
        <v>3620.6524349885699</v>
      </c>
      <c r="GJ54">
        <v>202.024257075609</v>
      </c>
      <c r="GK54">
        <v>7191.1072867560597</v>
      </c>
      <c r="GL54">
        <v>117.41885965051399</v>
      </c>
      <c r="GM54">
        <v>318.85361794672002</v>
      </c>
      <c r="GN54">
        <v>2190.8427427004099</v>
      </c>
      <c r="GO54">
        <v>961.080101593471</v>
      </c>
      <c r="GP54">
        <v>3602.9119648649398</v>
      </c>
      <c r="GQ54">
        <v>7191.1072867560497</v>
      </c>
      <c r="GR54">
        <v>0</v>
      </c>
      <c r="GS54">
        <v>2399.9942790599498</v>
      </c>
      <c r="GT54">
        <v>2440.2541507465899</v>
      </c>
      <c r="GU54">
        <v>1467.9528985822999</v>
      </c>
      <c r="GV54">
        <v>4820.67403738956</v>
      </c>
      <c r="GW54">
        <v>1751.41974932108</v>
      </c>
      <c r="GX54">
        <v>3782.8635290992802</v>
      </c>
      <c r="GY54">
        <v>16663.158644198698</v>
      </c>
      <c r="GZ54">
        <v>0</v>
      </c>
      <c r="HA54">
        <v>1124.0545072883999</v>
      </c>
      <c r="HB54">
        <v>0</v>
      </c>
      <c r="HC54">
        <v>15539.1041369104</v>
      </c>
      <c r="HD54">
        <v>16663.1586441988</v>
      </c>
      <c r="HE54">
        <v>0</v>
      </c>
      <c r="HF54">
        <v>721.06947646728599</v>
      </c>
      <c r="HG54">
        <v>5970.7570582041099</v>
      </c>
      <c r="HH54">
        <v>9971.3321095273604</v>
      </c>
      <c r="HI54">
        <v>0</v>
      </c>
      <c r="HJ54">
        <v>16663.158644198698</v>
      </c>
      <c r="HK54">
        <v>0</v>
      </c>
      <c r="HL54">
        <v>287.52939698725299</v>
      </c>
      <c r="HM54">
        <v>6126.9058329559202</v>
      </c>
      <c r="HN54">
        <v>3401.8708897710299</v>
      </c>
      <c r="HO54">
        <v>6846.8525244845596</v>
      </c>
      <c r="HP54">
        <v>16663.158644198698</v>
      </c>
      <c r="HQ54">
        <v>0</v>
      </c>
      <c r="HR54">
        <v>3265.8602233563302</v>
      </c>
      <c r="HS54">
        <v>1414.9306772999701</v>
      </c>
      <c r="HT54">
        <v>1570.11169742944</v>
      </c>
      <c r="HU54">
        <v>3923.76596130599</v>
      </c>
      <c r="HV54">
        <v>1563.92478913633</v>
      </c>
      <c r="HW54">
        <v>3592.5776639488499</v>
      </c>
      <c r="HX54">
        <v>15331.1710124769</v>
      </c>
      <c r="HY54">
        <v>0</v>
      </c>
      <c r="HZ54">
        <v>0</v>
      </c>
      <c r="IA54">
        <v>3656.5487154314801</v>
      </c>
      <c r="IB54">
        <v>11674.6222970454</v>
      </c>
      <c r="IC54">
        <v>15331.1710124768</v>
      </c>
      <c r="ID54">
        <v>0</v>
      </c>
      <c r="IE54">
        <v>1466.02157834127</v>
      </c>
      <c r="IF54">
        <v>8927.2290976110398</v>
      </c>
      <c r="IG54">
        <v>4937.9203365246103</v>
      </c>
      <c r="IH54">
        <v>0</v>
      </c>
      <c r="II54">
        <v>15331.1710124769</v>
      </c>
      <c r="IJ54">
        <v>0</v>
      </c>
      <c r="IK54">
        <v>0</v>
      </c>
      <c r="IL54">
        <v>8978.3199986523305</v>
      </c>
      <c r="IM54">
        <v>1414.9306772999701</v>
      </c>
      <c r="IN54">
        <v>4937.9203365246103</v>
      </c>
      <c r="IO54">
        <v>15331.1710124769</v>
      </c>
      <c r="IP54">
        <v>0</v>
      </c>
      <c r="IQ54">
        <v>7830.3012226898099</v>
      </c>
      <c r="IR54">
        <v>3554.3914100559</v>
      </c>
      <c r="IS54">
        <v>0</v>
      </c>
      <c r="IT54">
        <v>44696.8814387206</v>
      </c>
      <c r="IU54">
        <v>0</v>
      </c>
      <c r="IV54">
        <v>3291.1180556823101</v>
      </c>
      <c r="IW54">
        <v>59372.692127148599</v>
      </c>
      <c r="IX54">
        <v>0</v>
      </c>
      <c r="IY54">
        <v>0</v>
      </c>
      <c r="IZ54">
        <v>0</v>
      </c>
      <c r="JA54">
        <v>59372.692127148599</v>
      </c>
      <c r="JB54">
        <v>59372.692127148599</v>
      </c>
      <c r="JC54">
        <v>0</v>
      </c>
      <c r="JD54">
        <v>3594.8777760224698</v>
      </c>
      <c r="JE54">
        <v>15230.2645486152</v>
      </c>
      <c r="JF54">
        <v>40547.549802510999</v>
      </c>
      <c r="JG54">
        <v>0</v>
      </c>
      <c r="JH54">
        <v>59372.692127148599</v>
      </c>
      <c r="JI54">
        <v>0</v>
      </c>
      <c r="JJ54">
        <v>0</v>
      </c>
      <c r="JK54">
        <v>12324.2543855357</v>
      </c>
      <c r="JL54">
        <v>7562.5660849504102</v>
      </c>
      <c r="JM54">
        <v>39485.871656662501</v>
      </c>
      <c r="JN54">
        <v>59372.692127148599</v>
      </c>
      <c r="JO54">
        <v>158.44769390261101</v>
      </c>
      <c r="JP54">
        <v>15466.5574222496</v>
      </c>
      <c r="JQ54">
        <v>11126.514640937799</v>
      </c>
      <c r="JR54">
        <v>4274.72879595828</v>
      </c>
      <c r="JS54">
        <v>54438.921362159497</v>
      </c>
      <c r="JT54">
        <v>5496.9399745581104</v>
      </c>
      <c r="JU54">
        <v>11344.904481788401</v>
      </c>
      <c r="JV54">
        <v>102307.014371554</v>
      </c>
      <c r="JW54">
        <v>0</v>
      </c>
      <c r="JX54">
        <v>1228.7854702621701</v>
      </c>
      <c r="JY54">
        <v>3656.5487154314801</v>
      </c>
      <c r="JZ54">
        <v>97421.680185860794</v>
      </c>
      <c r="KA54">
        <v>102307.014371554</v>
      </c>
      <c r="KB54">
        <v>348.00805093431501</v>
      </c>
      <c r="KC54">
        <v>6276.3154832866103</v>
      </c>
      <c r="KD54">
        <v>33484.235449025502</v>
      </c>
      <c r="KE54">
        <v>60483.94155471</v>
      </c>
      <c r="KF54">
        <v>1714.5138335981401</v>
      </c>
      <c r="KG54">
        <v>102307.014371554</v>
      </c>
      <c r="KH54">
        <v>117.41885965051399</v>
      </c>
      <c r="KI54">
        <v>633.85220709011401</v>
      </c>
      <c r="KJ54">
        <v>30590.346935224799</v>
      </c>
      <c r="KK54">
        <v>13846.504946576601</v>
      </c>
      <c r="KL54">
        <v>57118.891423012297</v>
      </c>
      <c r="KM54">
        <v>102307.014371554</v>
      </c>
      <c r="KN54">
        <v>3477</v>
      </c>
      <c r="KO54">
        <v>80</v>
      </c>
      <c r="KP54">
        <v>36</v>
      </c>
      <c r="KQ54">
        <v>184</v>
      </c>
      <c r="KR54">
        <v>8</v>
      </c>
      <c r="KS54">
        <v>0</v>
      </c>
      <c r="KT54">
        <v>55</v>
      </c>
      <c r="KU54">
        <v>3</v>
      </c>
      <c r="KV54">
        <v>366</v>
      </c>
      <c r="KW54">
        <v>0</v>
      </c>
      <c r="KX54">
        <v>0</v>
      </c>
      <c r="KY54">
        <v>0</v>
      </c>
      <c r="KZ54">
        <v>366</v>
      </c>
      <c r="LA54">
        <v>366</v>
      </c>
      <c r="LB54">
        <v>0</v>
      </c>
      <c r="LC54">
        <v>1</v>
      </c>
      <c r="LD54">
        <v>11</v>
      </c>
      <c r="LE54">
        <v>25</v>
      </c>
      <c r="LF54">
        <v>329</v>
      </c>
      <c r="LG54">
        <v>366</v>
      </c>
      <c r="LH54">
        <v>0</v>
      </c>
      <c r="LI54">
        <v>0</v>
      </c>
      <c r="LJ54">
        <v>15</v>
      </c>
      <c r="LK54">
        <v>13</v>
      </c>
      <c r="LL54">
        <v>338</v>
      </c>
      <c r="LM54">
        <v>366</v>
      </c>
      <c r="LN54">
        <v>0</v>
      </c>
      <c r="LO54">
        <v>13</v>
      </c>
      <c r="LP54">
        <v>36</v>
      </c>
      <c r="LQ54">
        <v>6</v>
      </c>
      <c r="LR54">
        <v>4</v>
      </c>
      <c r="LS54">
        <v>17</v>
      </c>
      <c r="LT54">
        <v>7</v>
      </c>
      <c r="LU54">
        <v>83</v>
      </c>
      <c r="LV54">
        <v>0</v>
      </c>
      <c r="LW54">
        <v>0</v>
      </c>
      <c r="LX54">
        <v>0</v>
      </c>
      <c r="LY54">
        <v>83</v>
      </c>
      <c r="LZ54">
        <v>83</v>
      </c>
      <c r="MA54">
        <v>2</v>
      </c>
      <c r="MB54">
        <v>3</v>
      </c>
      <c r="MC54">
        <v>25</v>
      </c>
      <c r="MD54">
        <v>47</v>
      </c>
      <c r="ME54">
        <v>6</v>
      </c>
      <c r="MF54">
        <v>83</v>
      </c>
      <c r="MG54">
        <v>0</v>
      </c>
      <c r="MH54">
        <v>1</v>
      </c>
      <c r="MI54">
        <v>33</v>
      </c>
      <c r="MJ54">
        <v>17</v>
      </c>
      <c r="MK54">
        <v>32</v>
      </c>
      <c r="ML54">
        <v>83</v>
      </c>
      <c r="MM54">
        <v>1</v>
      </c>
      <c r="MN54">
        <v>18</v>
      </c>
      <c r="MO54">
        <v>33</v>
      </c>
      <c r="MP54">
        <v>14</v>
      </c>
      <c r="MQ54">
        <v>8</v>
      </c>
      <c r="MR54">
        <v>21</v>
      </c>
      <c r="MS54">
        <v>7</v>
      </c>
      <c r="MT54">
        <v>102</v>
      </c>
      <c r="MU54">
        <v>0</v>
      </c>
      <c r="MV54">
        <v>1</v>
      </c>
      <c r="MW54">
        <v>0</v>
      </c>
      <c r="MX54">
        <v>101</v>
      </c>
      <c r="MY54">
        <v>102</v>
      </c>
      <c r="MZ54">
        <v>4</v>
      </c>
      <c r="NA54">
        <v>5</v>
      </c>
      <c r="NB54">
        <v>41</v>
      </c>
      <c r="NC54">
        <v>49</v>
      </c>
      <c r="ND54">
        <v>3</v>
      </c>
      <c r="NE54">
        <v>102</v>
      </c>
      <c r="NF54">
        <v>1</v>
      </c>
      <c r="NG54">
        <v>4</v>
      </c>
      <c r="NH54">
        <v>35</v>
      </c>
      <c r="NI54">
        <v>13</v>
      </c>
      <c r="NJ54">
        <v>49</v>
      </c>
      <c r="NK54">
        <v>102</v>
      </c>
      <c r="NL54">
        <v>0</v>
      </c>
      <c r="NM54">
        <v>8</v>
      </c>
      <c r="NN54">
        <v>11</v>
      </c>
      <c r="NO54">
        <v>6</v>
      </c>
      <c r="NP54">
        <v>14</v>
      </c>
      <c r="NQ54">
        <v>7</v>
      </c>
      <c r="NR54">
        <v>10</v>
      </c>
      <c r="NS54">
        <v>56</v>
      </c>
      <c r="NT54">
        <v>0</v>
      </c>
      <c r="NU54">
        <v>3</v>
      </c>
      <c r="NV54">
        <v>0</v>
      </c>
      <c r="NW54">
        <v>53</v>
      </c>
      <c r="NX54">
        <v>56</v>
      </c>
      <c r="NY54">
        <v>0</v>
      </c>
      <c r="NZ54">
        <v>2</v>
      </c>
      <c r="OA54">
        <v>18</v>
      </c>
      <c r="OB54">
        <v>36</v>
      </c>
      <c r="OC54">
        <v>0</v>
      </c>
      <c r="OD54">
        <v>56</v>
      </c>
      <c r="OE54">
        <v>0</v>
      </c>
      <c r="OF54">
        <v>2</v>
      </c>
      <c r="OG54">
        <v>18</v>
      </c>
      <c r="OH54">
        <v>13</v>
      </c>
      <c r="OI54">
        <v>23</v>
      </c>
      <c r="OJ54">
        <v>56</v>
      </c>
      <c r="OK54">
        <v>0</v>
      </c>
      <c r="OL54">
        <v>3</v>
      </c>
      <c r="OM54">
        <v>1</v>
      </c>
      <c r="ON54">
        <v>2</v>
      </c>
      <c r="OO54">
        <v>5</v>
      </c>
      <c r="OP54">
        <v>2</v>
      </c>
      <c r="OQ54">
        <v>3</v>
      </c>
      <c r="OR54">
        <v>16</v>
      </c>
      <c r="OS54">
        <v>0</v>
      </c>
      <c r="OT54">
        <v>0</v>
      </c>
      <c r="OU54">
        <v>4</v>
      </c>
      <c r="OV54">
        <v>12</v>
      </c>
      <c r="OW54">
        <v>16</v>
      </c>
      <c r="OX54">
        <v>0</v>
      </c>
      <c r="OY54">
        <v>2</v>
      </c>
      <c r="OZ54">
        <v>9</v>
      </c>
      <c r="PA54">
        <v>5</v>
      </c>
      <c r="PB54">
        <v>0</v>
      </c>
      <c r="PC54">
        <v>16</v>
      </c>
      <c r="PD54">
        <v>0</v>
      </c>
      <c r="PE54">
        <v>0</v>
      </c>
      <c r="PF54">
        <v>10</v>
      </c>
      <c r="PG54">
        <v>1</v>
      </c>
      <c r="PH54">
        <v>5</v>
      </c>
      <c r="PI54">
        <v>16</v>
      </c>
      <c r="PJ54">
        <v>0</v>
      </c>
      <c r="PK54">
        <v>2</v>
      </c>
      <c r="PL54">
        <v>1</v>
      </c>
      <c r="PM54">
        <v>0</v>
      </c>
      <c r="PN54">
        <v>11</v>
      </c>
      <c r="PO54">
        <v>0</v>
      </c>
      <c r="PP54">
        <v>1</v>
      </c>
      <c r="PQ54">
        <v>15</v>
      </c>
      <c r="PR54">
        <v>0</v>
      </c>
      <c r="PS54">
        <v>0</v>
      </c>
      <c r="PT54">
        <v>0</v>
      </c>
      <c r="PU54">
        <v>15</v>
      </c>
      <c r="PV54">
        <v>15</v>
      </c>
      <c r="PW54">
        <v>0</v>
      </c>
      <c r="PX54">
        <v>1</v>
      </c>
      <c r="PY54">
        <v>4</v>
      </c>
      <c r="PZ54">
        <v>10</v>
      </c>
      <c r="QA54">
        <v>0</v>
      </c>
      <c r="QB54">
        <v>15</v>
      </c>
      <c r="QC54">
        <v>0</v>
      </c>
      <c r="QD54">
        <v>0</v>
      </c>
      <c r="QE54">
        <v>2</v>
      </c>
      <c r="QF54">
        <v>3</v>
      </c>
      <c r="QG54">
        <v>10</v>
      </c>
      <c r="QH54">
        <v>15</v>
      </c>
      <c r="QI54">
        <v>81</v>
      </c>
      <c r="QJ54">
        <v>80</v>
      </c>
      <c r="QK54">
        <v>266</v>
      </c>
      <c r="QL54">
        <v>36</v>
      </c>
      <c r="QM54">
        <v>42</v>
      </c>
      <c r="QN54">
        <v>102</v>
      </c>
      <c r="QO54">
        <v>31</v>
      </c>
      <c r="QP54">
        <v>638</v>
      </c>
      <c r="QQ54">
        <v>0</v>
      </c>
      <c r="QR54">
        <v>4</v>
      </c>
      <c r="QS54">
        <v>4</v>
      </c>
      <c r="QT54">
        <v>630</v>
      </c>
      <c r="QU54">
        <v>638</v>
      </c>
      <c r="QV54">
        <v>6</v>
      </c>
      <c r="QW54">
        <v>14</v>
      </c>
      <c r="QX54">
        <v>108</v>
      </c>
      <c r="QY54">
        <v>172</v>
      </c>
      <c r="QZ54">
        <v>338</v>
      </c>
      <c r="RA54">
        <v>638</v>
      </c>
      <c r="RB54">
        <v>1</v>
      </c>
      <c r="RC54">
        <v>7</v>
      </c>
      <c r="RD54">
        <v>113</v>
      </c>
      <c r="RE54">
        <v>60</v>
      </c>
      <c r="RF54">
        <v>457</v>
      </c>
      <c r="RG54">
        <v>638</v>
      </c>
      <c r="RH54">
        <v>1578.4067064863</v>
      </c>
      <c r="RI54">
        <v>0</v>
      </c>
      <c r="RJ54">
        <v>0</v>
      </c>
      <c r="RK54">
        <v>0</v>
      </c>
      <c r="RL54">
        <v>8.1000000000000003E-2</v>
      </c>
      <c r="RM54">
        <v>0</v>
      </c>
      <c r="RN54">
        <v>0</v>
      </c>
      <c r="RO54">
        <v>0</v>
      </c>
      <c r="RP54">
        <v>0</v>
      </c>
      <c r="RQ54">
        <v>32</v>
      </c>
      <c r="RR54">
        <v>42.4</v>
      </c>
      <c r="RS54">
        <v>0</v>
      </c>
      <c r="RT54">
        <v>42.4</v>
      </c>
      <c r="RU54">
        <v>0.69299999999999995</v>
      </c>
      <c r="RV54">
        <v>34.9</v>
      </c>
      <c r="RW54">
        <v>0</v>
      </c>
      <c r="RX54">
        <v>34.9</v>
      </c>
      <c r="RY54">
        <v>0</v>
      </c>
      <c r="RZ54">
        <v>282.52999999999997</v>
      </c>
      <c r="SA54">
        <v>0</v>
      </c>
      <c r="SB54">
        <v>282.52999999999997</v>
      </c>
      <c r="SC54">
        <v>11.8</v>
      </c>
      <c r="SD54">
        <v>0</v>
      </c>
      <c r="SE54">
        <v>0</v>
      </c>
      <c r="SF54">
        <v>1320.5809999999999</v>
      </c>
      <c r="SG54">
        <v>1320.5809999999999</v>
      </c>
      <c r="SH54">
        <v>0</v>
      </c>
      <c r="SI54">
        <v>8.77E-2</v>
      </c>
      <c r="SJ54">
        <v>6.9000000000000006E-2</v>
      </c>
      <c r="SK54">
        <v>0.6966</v>
      </c>
      <c r="SL54">
        <v>0.2021</v>
      </c>
      <c r="SM54">
        <v>0</v>
      </c>
      <c r="SN54">
        <v>0</v>
      </c>
      <c r="SO54">
        <v>0</v>
      </c>
      <c r="SP54">
        <v>3.2300000000000002E-2</v>
      </c>
      <c r="SQ54">
        <v>0</v>
      </c>
      <c r="SR54">
        <v>1</v>
      </c>
      <c r="SS54">
        <v>0</v>
      </c>
      <c r="ST54">
        <v>0</v>
      </c>
      <c r="SU54">
        <v>8.3800000000000013E-2</v>
      </c>
      <c r="SV54">
        <v>0.91620000000000001</v>
      </c>
      <c r="SW54">
        <v>0</v>
      </c>
      <c r="SX54">
        <v>1</v>
      </c>
      <c r="SY54">
        <v>0</v>
      </c>
      <c r="SZ54">
        <v>0</v>
      </c>
      <c r="TA54">
        <v>0</v>
      </c>
      <c r="TB54">
        <v>0</v>
      </c>
      <c r="TC54">
        <v>0</v>
      </c>
      <c r="TD54">
        <v>0</v>
      </c>
      <c r="TE54">
        <v>0</v>
      </c>
      <c r="TF54">
        <v>0</v>
      </c>
      <c r="TG54">
        <v>0</v>
      </c>
      <c r="TH54">
        <v>0</v>
      </c>
      <c r="TI54">
        <v>0</v>
      </c>
      <c r="TJ54">
        <v>0</v>
      </c>
      <c r="TK54">
        <v>0</v>
      </c>
      <c r="TL54">
        <v>0</v>
      </c>
      <c r="TM54">
        <v>0</v>
      </c>
      <c r="TN54">
        <v>149782.163857001</v>
      </c>
      <c r="TO54">
        <v>19103.200755526399</v>
      </c>
      <c r="TP54">
        <v>168885.36461252699</v>
      </c>
      <c r="TQ54">
        <v>841</v>
      </c>
      <c r="TR54">
        <v>146</v>
      </c>
      <c r="TS54">
        <v>0</v>
      </c>
      <c r="TT54">
        <v>0</v>
      </c>
      <c r="TU54">
        <v>1553</v>
      </c>
      <c r="TV54">
        <v>0</v>
      </c>
      <c r="TW54">
        <v>782910</v>
      </c>
      <c r="TX54">
        <v>0.29972414086307902</v>
      </c>
      <c r="TY54">
        <v>0.70027585913692103</v>
      </c>
      <c r="TZ54">
        <v>929.75074841291803</v>
      </c>
      <c r="UA54">
        <v>5.7635469281892</v>
      </c>
      <c r="UB54">
        <v>35.309614237178003</v>
      </c>
      <c r="UC54">
        <v>1707646.9</v>
      </c>
      <c r="UD54">
        <v>14.525370000000001</v>
      </c>
      <c r="UE54">
        <v>14.1729</v>
      </c>
    </row>
    <row r="55" spans="1:583">
      <c r="A55" t="str">
        <v>SWB15</v>
      </c>
      <c r="B55" s="1" t="s">
        <v>17</v>
      </c>
      <c r="C55" s="1" t="s">
        <v>4</v>
      </c>
      <c r="D55" s="1">
        <v>1.0450405281189901</v>
      </c>
      <c r="E55">
        <v>5.9669999999999996</v>
      </c>
      <c r="F55">
        <v>0</v>
      </c>
      <c r="G55">
        <v>0.76400000000000001</v>
      </c>
      <c r="H55">
        <v>0</v>
      </c>
      <c r="I55">
        <v>0</v>
      </c>
      <c r="J55">
        <v>0</v>
      </c>
      <c r="K55">
        <v>11.401</v>
      </c>
      <c r="L55">
        <v>13.414999999999999</v>
      </c>
      <c r="M55">
        <v>8.6579999999999995</v>
      </c>
      <c r="N55">
        <v>8.3450000000000006</v>
      </c>
      <c r="O55">
        <v>-2.1000000000000001E-2</v>
      </c>
      <c r="P55">
        <v>2.4950000000000001</v>
      </c>
      <c r="Q55">
        <v>0</v>
      </c>
      <c r="R55">
        <v>0</v>
      </c>
      <c r="S55">
        <v>0</v>
      </c>
      <c r="T55">
        <v>24.247</v>
      </c>
      <c r="U55">
        <v>0.185</v>
      </c>
      <c r="V55">
        <v>24.321000000000002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2.8010000000000002</v>
      </c>
      <c r="AD55">
        <v>0</v>
      </c>
      <c r="AE55">
        <v>1.0349999999999999</v>
      </c>
      <c r="AF55">
        <v>2.8039999999999998</v>
      </c>
      <c r="AG55">
        <v>-0.14899999999999999</v>
      </c>
      <c r="AH55">
        <v>0</v>
      </c>
      <c r="AI55">
        <v>0</v>
      </c>
      <c r="AJ55">
        <v>0</v>
      </c>
      <c r="AK55">
        <v>0</v>
      </c>
      <c r="AL55">
        <v>6.78</v>
      </c>
      <c r="AM55">
        <v>0</v>
      </c>
      <c r="AN55">
        <v>3.1070000000000002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3.3780000000000001</v>
      </c>
      <c r="AV55">
        <v>0</v>
      </c>
      <c r="AW55">
        <v>1.0349999999999999</v>
      </c>
      <c r="AX55">
        <v>17.116</v>
      </c>
      <c r="AY55">
        <v>-0.16999999999999901</v>
      </c>
      <c r="AZ55">
        <v>3.2589999999999999</v>
      </c>
      <c r="BA55">
        <v>0</v>
      </c>
      <c r="BB55">
        <v>0</v>
      </c>
      <c r="BC55">
        <v>0</v>
      </c>
      <c r="BD55">
        <v>48.606999999999999</v>
      </c>
      <c r="BE55">
        <v>13.6</v>
      </c>
      <c r="BF55">
        <v>38.155999999999899</v>
      </c>
      <c r="BG55">
        <v>7.0000000000000001E-3</v>
      </c>
      <c r="BH55">
        <v>0</v>
      </c>
      <c r="BI55">
        <v>4.2270000000000003</v>
      </c>
      <c r="BJ55">
        <v>-0.05</v>
      </c>
      <c r="BK55">
        <v>4.577</v>
      </c>
      <c r="BL55">
        <v>4.1440000000000001</v>
      </c>
      <c r="BM55">
        <v>0</v>
      </c>
      <c r="BN55">
        <v>0.40200000000000002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4.2270000000000003</v>
      </c>
      <c r="CD55">
        <v>0.35199999999999998</v>
      </c>
      <c r="CE55">
        <v>4.577</v>
      </c>
      <c r="CF55">
        <v>4.1440000000000001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7.1868227315247903</v>
      </c>
      <c r="CP55">
        <v>0.257903180542563</v>
      </c>
      <c r="CQ55">
        <v>131.85916666666699</v>
      </c>
      <c r="CR55">
        <v>529.49616666666702</v>
      </c>
      <c r="CS55">
        <v>661.35533333333399</v>
      </c>
      <c r="CT55">
        <v>3.08741666666667</v>
      </c>
      <c r="CU55">
        <v>44.619500000000002</v>
      </c>
      <c r="CV55">
        <v>47.706916666666601</v>
      </c>
      <c r="CW55">
        <v>11.5524166666667</v>
      </c>
      <c r="CX55">
        <v>720.61466666666695</v>
      </c>
      <c r="CY55">
        <v>1531.855</v>
      </c>
      <c r="CZ55">
        <v>142.209</v>
      </c>
      <c r="DA55">
        <v>41491</v>
      </c>
      <c r="DB55">
        <v>920</v>
      </c>
      <c r="DC55">
        <v>8423</v>
      </c>
      <c r="DD55">
        <v>226</v>
      </c>
      <c r="DE55">
        <v>44</v>
      </c>
      <c r="DF55">
        <v>1253</v>
      </c>
      <c r="DG55">
        <v>237</v>
      </c>
      <c r="DH55">
        <v>140</v>
      </c>
      <c r="DI55">
        <v>903</v>
      </c>
      <c r="DJ55">
        <v>2288.5500000000002</v>
      </c>
      <c r="DK55">
        <v>204133.61360951199</v>
      </c>
      <c r="DL55">
        <v>50.3</v>
      </c>
      <c r="DM55">
        <v>1.4</v>
      </c>
      <c r="DN55">
        <v>1796</v>
      </c>
      <c r="DO55">
        <v>2823</v>
      </c>
      <c r="DP55">
        <v>5663</v>
      </c>
      <c r="DQ55">
        <v>588.5</v>
      </c>
      <c r="DR55">
        <v>110</v>
      </c>
      <c r="DS55">
        <v>10980.5</v>
      </c>
      <c r="DT55">
        <v>6340</v>
      </c>
      <c r="DU55">
        <v>96.773673499142006</v>
      </c>
      <c r="DV55">
        <v>233.65556991435199</v>
      </c>
      <c r="DW55">
        <v>933.39688146950596</v>
      </c>
      <c r="DX55">
        <v>59.3270595204201</v>
      </c>
      <c r="DY55">
        <v>0</v>
      </c>
      <c r="DZ55">
        <v>451.209266375097</v>
      </c>
      <c r="EA55">
        <v>30.450152714370098</v>
      </c>
      <c r="EB55">
        <v>1804.81260349288</v>
      </c>
      <c r="EC55">
        <v>0</v>
      </c>
      <c r="ED55">
        <v>0</v>
      </c>
      <c r="EE55">
        <v>0</v>
      </c>
      <c r="EF55">
        <v>1804.81260349289</v>
      </c>
      <c r="EG55">
        <v>1804.81260349289</v>
      </c>
      <c r="EH55">
        <v>0</v>
      </c>
      <c r="EI55">
        <v>5.9978246230863697</v>
      </c>
      <c r="EJ55">
        <v>123.181484924532</v>
      </c>
      <c r="EK55">
        <v>204.473415399077</v>
      </c>
      <c r="EL55">
        <v>1471.1598785461899</v>
      </c>
      <c r="EM55">
        <v>1804.81260349288</v>
      </c>
      <c r="EN55">
        <v>0</v>
      </c>
      <c r="EO55">
        <v>0</v>
      </c>
      <c r="EP55">
        <v>178.370066115942</v>
      </c>
      <c r="EQ55">
        <v>97.023477457290994</v>
      </c>
      <c r="ER55">
        <v>1529.41905991965</v>
      </c>
      <c r="ES55">
        <v>1804.81260349288</v>
      </c>
      <c r="ET55">
        <v>0</v>
      </c>
      <c r="EU55">
        <v>322.27352980465201</v>
      </c>
      <c r="EV55">
        <v>850.31576062353599</v>
      </c>
      <c r="EW55">
        <v>181.977129655238</v>
      </c>
      <c r="EX55">
        <v>75.091599660161606</v>
      </c>
      <c r="EY55">
        <v>382.30615375255599</v>
      </c>
      <c r="EZ55">
        <v>158.17180625139699</v>
      </c>
      <c r="FA55">
        <v>1970.13597974754</v>
      </c>
      <c r="FB55">
        <v>0</v>
      </c>
      <c r="FC55">
        <v>0</v>
      </c>
      <c r="FD55">
        <v>0</v>
      </c>
      <c r="FE55">
        <v>1970.13597974754</v>
      </c>
      <c r="FF55">
        <v>1970.13597974754</v>
      </c>
      <c r="FG55">
        <v>41.565096614363</v>
      </c>
      <c r="FH55">
        <v>79.312907900322102</v>
      </c>
      <c r="FI55">
        <v>551.13754606850898</v>
      </c>
      <c r="FJ55">
        <v>1191.54416534348</v>
      </c>
      <c r="FK55">
        <v>106.576263820866</v>
      </c>
      <c r="FL55">
        <v>1970.13597974754</v>
      </c>
      <c r="FM55">
        <v>0</v>
      </c>
      <c r="FN55">
        <v>45.293767732246103</v>
      </c>
      <c r="FO55">
        <v>801.52257603985197</v>
      </c>
      <c r="FP55">
        <v>444.97603052146798</v>
      </c>
      <c r="FQ55">
        <v>678.34360545397396</v>
      </c>
      <c r="FR55">
        <v>1970.13597974754</v>
      </c>
      <c r="FS55">
        <v>65.646597626349006</v>
      </c>
      <c r="FT55">
        <v>1448.21038366071</v>
      </c>
      <c r="FU55">
        <v>1977.6256106954299</v>
      </c>
      <c r="FV55">
        <v>929.25216531527496</v>
      </c>
      <c r="FW55">
        <v>934.53739098282699</v>
      </c>
      <c r="FX55">
        <v>1387.93033325024</v>
      </c>
      <c r="FY55">
        <v>547.30118453149396</v>
      </c>
      <c r="FZ55">
        <v>7290.50366606232</v>
      </c>
      <c r="GA55">
        <v>0</v>
      </c>
      <c r="GB55">
        <v>105.12089973510101</v>
      </c>
      <c r="GC55">
        <v>0</v>
      </c>
      <c r="GD55">
        <v>7185.3827663272205</v>
      </c>
      <c r="GE55">
        <v>7290.50366606232</v>
      </c>
      <c r="GF55">
        <v>307.12545431994897</v>
      </c>
      <c r="GG55">
        <v>535.30141343103105</v>
      </c>
      <c r="GH55">
        <v>2645.2004258227598</v>
      </c>
      <c r="GI55">
        <v>3682.15439260328</v>
      </c>
      <c r="GJ55">
        <v>120.721979885301</v>
      </c>
      <c r="GK55">
        <v>7290.50366606232</v>
      </c>
      <c r="GL55">
        <v>117.999134807058</v>
      </c>
      <c r="GM55">
        <v>556.17358603955597</v>
      </c>
      <c r="GN55">
        <v>2183.1976687863098</v>
      </c>
      <c r="GO55">
        <v>1152.5443621923901</v>
      </c>
      <c r="GP55">
        <v>3280.5889142370102</v>
      </c>
      <c r="GQ55">
        <v>7290.50366606232</v>
      </c>
      <c r="GR55">
        <v>0</v>
      </c>
      <c r="GS55">
        <v>2418.8005444815899</v>
      </c>
      <c r="GT55">
        <v>2386.5700096588998</v>
      </c>
      <c r="GU55">
        <v>1624.0969900105799</v>
      </c>
      <c r="GV55">
        <v>4940.2457336877496</v>
      </c>
      <c r="GW55">
        <v>1785.95038726031</v>
      </c>
      <c r="GX55">
        <v>3501.0115067300499</v>
      </c>
      <c r="GY55">
        <v>16656.675171829102</v>
      </c>
      <c r="GZ55">
        <v>0</v>
      </c>
      <c r="HA55">
        <v>855.103826894289</v>
      </c>
      <c r="HB55">
        <v>0</v>
      </c>
      <c r="HC55">
        <v>15801.5713449349</v>
      </c>
      <c r="HD55">
        <v>16656.675171829102</v>
      </c>
      <c r="HE55">
        <v>0</v>
      </c>
      <c r="HF55">
        <v>720.26209958115896</v>
      </c>
      <c r="HG55">
        <v>6046.2925076425499</v>
      </c>
      <c r="HH55">
        <v>9890.1205646054696</v>
      </c>
      <c r="HI55">
        <v>0</v>
      </c>
      <c r="HJ55">
        <v>16656.675171829102</v>
      </c>
      <c r="HK55">
        <v>0</v>
      </c>
      <c r="HL55">
        <v>289.65056304093702</v>
      </c>
      <c r="HM55">
        <v>5836.4254182998102</v>
      </c>
      <c r="HN55">
        <v>3425.2491647802799</v>
      </c>
      <c r="HO55">
        <v>7105.3500257081496</v>
      </c>
      <c r="HP55">
        <v>16656.675171829102</v>
      </c>
      <c r="HQ55">
        <v>0</v>
      </c>
      <c r="HR55">
        <v>3306.1392239850702</v>
      </c>
      <c r="HS55">
        <v>1368.8385825600201</v>
      </c>
      <c r="HT55">
        <v>1589.3580863562099</v>
      </c>
      <c r="HU55">
        <v>4332.7617947168801</v>
      </c>
      <c r="HV55">
        <v>1585.2527473443699</v>
      </c>
      <c r="HW55">
        <v>3581.1787113802402</v>
      </c>
      <c r="HX55">
        <v>15763.5291463427</v>
      </c>
      <c r="HY55">
        <v>0</v>
      </c>
      <c r="HZ55">
        <v>0</v>
      </c>
      <c r="IA55">
        <v>3641.9822869653099</v>
      </c>
      <c r="IB55">
        <v>12121.5468593775</v>
      </c>
      <c r="IC55">
        <v>15763.5291463428</v>
      </c>
      <c r="ID55">
        <v>0</v>
      </c>
      <c r="IE55">
        <v>1471.0356618649</v>
      </c>
      <c r="IF55">
        <v>9232.3301431445507</v>
      </c>
      <c r="IG55">
        <v>5060.1633413333502</v>
      </c>
      <c r="IH55">
        <v>0</v>
      </c>
      <c r="II55">
        <v>15763.5291463428</v>
      </c>
      <c r="IJ55">
        <v>0</v>
      </c>
      <c r="IK55">
        <v>0</v>
      </c>
      <c r="IL55">
        <v>9334.5272224494402</v>
      </c>
      <c r="IM55">
        <v>1368.8385825600201</v>
      </c>
      <c r="IN55">
        <v>5060.1633413333502</v>
      </c>
      <c r="IO55">
        <v>15763.5291463428</v>
      </c>
      <c r="IP55">
        <v>0</v>
      </c>
      <c r="IQ55">
        <v>7873.56383810234</v>
      </c>
      <c r="IR55">
        <v>3630.6776112148</v>
      </c>
      <c r="IS55">
        <v>0</v>
      </c>
      <c r="IT55">
        <v>44987.2983935804</v>
      </c>
      <c r="IU55">
        <v>0</v>
      </c>
      <c r="IV55">
        <v>3389.89093552953</v>
      </c>
      <c r="IW55">
        <v>59881.430778426999</v>
      </c>
      <c r="IX55">
        <v>0</v>
      </c>
      <c r="IY55">
        <v>0</v>
      </c>
      <c r="IZ55">
        <v>0</v>
      </c>
      <c r="JA55">
        <v>59881.4307784271</v>
      </c>
      <c r="JB55">
        <v>59881.4307784271</v>
      </c>
      <c r="JC55">
        <v>0</v>
      </c>
      <c r="JD55">
        <v>3563.65931650939</v>
      </c>
      <c r="JE55">
        <v>15340.714889557299</v>
      </c>
      <c r="JF55">
        <v>40977.056572360401</v>
      </c>
      <c r="JG55">
        <v>0</v>
      </c>
      <c r="JH55">
        <v>59881.430778426999</v>
      </c>
      <c r="JI55">
        <v>0</v>
      </c>
      <c r="JJ55">
        <v>0</v>
      </c>
      <c r="JK55">
        <v>12385.7999953089</v>
      </c>
      <c r="JL55">
        <v>7698.4018763491804</v>
      </c>
      <c r="JM55">
        <v>39797.228906769</v>
      </c>
      <c r="JN55">
        <v>59881.430778426999</v>
      </c>
      <c r="JO55">
        <v>162.42027112549101</v>
      </c>
      <c r="JP55">
        <v>15602.6430899487</v>
      </c>
      <c r="JQ55">
        <v>11147.424456222099</v>
      </c>
      <c r="JR55">
        <v>4384.0114308577204</v>
      </c>
      <c r="JS55">
        <v>55269.934912627999</v>
      </c>
      <c r="JT55">
        <v>5592.6488879825702</v>
      </c>
      <c r="JU55">
        <v>11208.004297137</v>
      </c>
      <c r="JV55">
        <v>103367.087345901</v>
      </c>
      <c r="JW55">
        <v>0</v>
      </c>
      <c r="JX55">
        <v>960.22472662939003</v>
      </c>
      <c r="JY55">
        <v>3641.9822869653099</v>
      </c>
      <c r="JZ55">
        <v>98764.880332307104</v>
      </c>
      <c r="KA55">
        <v>103367.087345901</v>
      </c>
      <c r="KB55">
        <v>348.690550934312</v>
      </c>
      <c r="KC55">
        <v>6375.5692239098798</v>
      </c>
      <c r="KD55">
        <v>33938.856997160197</v>
      </c>
      <c r="KE55">
        <v>61005.512451645001</v>
      </c>
      <c r="KF55">
        <v>1698.45812225235</v>
      </c>
      <c r="KG55">
        <v>103367.087345901</v>
      </c>
      <c r="KH55">
        <v>117.999134807058</v>
      </c>
      <c r="KI55">
        <v>891.11791681273905</v>
      </c>
      <c r="KJ55">
        <v>30719.842947000201</v>
      </c>
      <c r="KK55">
        <v>14187.033493860599</v>
      </c>
      <c r="KL55">
        <v>57451.093853421102</v>
      </c>
      <c r="KM55">
        <v>103367.087345901</v>
      </c>
      <c r="KN55">
        <v>3184</v>
      </c>
      <c r="KO55">
        <v>86</v>
      </c>
      <c r="KP55">
        <v>40</v>
      </c>
      <c r="KQ55">
        <v>186</v>
      </c>
      <c r="KR55">
        <v>8</v>
      </c>
      <c r="KS55">
        <v>0</v>
      </c>
      <c r="KT55">
        <v>54</v>
      </c>
      <c r="KU55">
        <v>3</v>
      </c>
      <c r="KV55">
        <v>377</v>
      </c>
      <c r="KW55">
        <v>0</v>
      </c>
      <c r="KX55">
        <v>0</v>
      </c>
      <c r="KY55">
        <v>0</v>
      </c>
      <c r="KZ55">
        <v>377</v>
      </c>
      <c r="LA55">
        <v>377</v>
      </c>
      <c r="LB55">
        <v>0</v>
      </c>
      <c r="LC55">
        <v>1</v>
      </c>
      <c r="LD55">
        <v>13</v>
      </c>
      <c r="LE55">
        <v>25</v>
      </c>
      <c r="LF55">
        <v>338</v>
      </c>
      <c r="LG55">
        <v>377</v>
      </c>
      <c r="LH55">
        <v>0</v>
      </c>
      <c r="LI55">
        <v>0</v>
      </c>
      <c r="LJ55">
        <v>15</v>
      </c>
      <c r="LK55">
        <v>12</v>
      </c>
      <c r="LL55">
        <v>350</v>
      </c>
      <c r="LM55">
        <v>377</v>
      </c>
      <c r="LN55">
        <v>0</v>
      </c>
      <c r="LO55">
        <v>13</v>
      </c>
      <c r="LP55">
        <v>36</v>
      </c>
      <c r="LQ55">
        <v>8</v>
      </c>
      <c r="LR55">
        <v>3</v>
      </c>
      <c r="LS55">
        <v>16</v>
      </c>
      <c r="LT55">
        <v>7</v>
      </c>
      <c r="LU55">
        <v>83</v>
      </c>
      <c r="LV55">
        <v>0</v>
      </c>
      <c r="LW55">
        <v>0</v>
      </c>
      <c r="LX55">
        <v>0</v>
      </c>
      <c r="LY55">
        <v>83</v>
      </c>
      <c r="LZ55">
        <v>83</v>
      </c>
      <c r="MA55">
        <v>2</v>
      </c>
      <c r="MB55">
        <v>3</v>
      </c>
      <c r="MC55">
        <v>24</v>
      </c>
      <c r="MD55">
        <v>48</v>
      </c>
      <c r="ME55">
        <v>6</v>
      </c>
      <c r="MF55">
        <v>83</v>
      </c>
      <c r="MG55">
        <v>0</v>
      </c>
      <c r="MH55">
        <v>2</v>
      </c>
      <c r="MI55">
        <v>33</v>
      </c>
      <c r="MJ55">
        <v>19</v>
      </c>
      <c r="MK55">
        <v>29</v>
      </c>
      <c r="ML55">
        <v>83</v>
      </c>
      <c r="MM55">
        <v>1</v>
      </c>
      <c r="MN55">
        <v>18</v>
      </c>
      <c r="MO55">
        <v>33</v>
      </c>
      <c r="MP55">
        <v>13</v>
      </c>
      <c r="MQ55">
        <v>9</v>
      </c>
      <c r="MR55">
        <v>22</v>
      </c>
      <c r="MS55">
        <v>8</v>
      </c>
      <c r="MT55">
        <v>104</v>
      </c>
      <c r="MU55">
        <v>0</v>
      </c>
      <c r="MV55">
        <v>1</v>
      </c>
      <c r="MW55">
        <v>0</v>
      </c>
      <c r="MX55">
        <v>103</v>
      </c>
      <c r="MY55">
        <v>104</v>
      </c>
      <c r="MZ55">
        <v>4</v>
      </c>
      <c r="NA55">
        <v>6</v>
      </c>
      <c r="NB55">
        <v>42</v>
      </c>
      <c r="NC55">
        <v>50</v>
      </c>
      <c r="ND55">
        <v>2</v>
      </c>
      <c r="NE55">
        <v>104</v>
      </c>
      <c r="NF55">
        <v>1</v>
      </c>
      <c r="NG55">
        <v>7</v>
      </c>
      <c r="NH55">
        <v>35</v>
      </c>
      <c r="NI55">
        <v>15</v>
      </c>
      <c r="NJ55">
        <v>46</v>
      </c>
      <c r="NK55">
        <v>104</v>
      </c>
      <c r="NL55">
        <v>0</v>
      </c>
      <c r="NM55">
        <v>8</v>
      </c>
      <c r="NN55">
        <v>10</v>
      </c>
      <c r="NO55">
        <v>7</v>
      </c>
      <c r="NP55">
        <v>14</v>
      </c>
      <c r="NQ55">
        <v>7</v>
      </c>
      <c r="NR55">
        <v>10</v>
      </c>
      <c r="NS55">
        <v>56</v>
      </c>
      <c r="NT55">
        <v>0</v>
      </c>
      <c r="NU55">
        <v>3</v>
      </c>
      <c r="NV55">
        <v>0</v>
      </c>
      <c r="NW55">
        <v>53</v>
      </c>
      <c r="NX55">
        <v>56</v>
      </c>
      <c r="NY55">
        <v>0</v>
      </c>
      <c r="NZ55">
        <v>2</v>
      </c>
      <c r="OA55">
        <v>18</v>
      </c>
      <c r="OB55">
        <v>36</v>
      </c>
      <c r="OC55">
        <v>0</v>
      </c>
      <c r="OD55">
        <v>56</v>
      </c>
      <c r="OE55">
        <v>0</v>
      </c>
      <c r="OF55">
        <v>2</v>
      </c>
      <c r="OG55">
        <v>17</v>
      </c>
      <c r="OH55">
        <v>13</v>
      </c>
      <c r="OI55">
        <v>24</v>
      </c>
      <c r="OJ55">
        <v>56</v>
      </c>
      <c r="OK55">
        <v>0</v>
      </c>
      <c r="OL55">
        <v>3</v>
      </c>
      <c r="OM55">
        <v>1</v>
      </c>
      <c r="ON55">
        <v>2</v>
      </c>
      <c r="OO55">
        <v>5</v>
      </c>
      <c r="OP55">
        <v>2</v>
      </c>
      <c r="OQ55">
        <v>3</v>
      </c>
      <c r="OR55">
        <v>16</v>
      </c>
      <c r="OS55">
        <v>0</v>
      </c>
      <c r="OT55">
        <v>0</v>
      </c>
      <c r="OU55">
        <v>4</v>
      </c>
      <c r="OV55">
        <v>12</v>
      </c>
      <c r="OW55">
        <v>16</v>
      </c>
      <c r="OX55">
        <v>0</v>
      </c>
      <c r="OY55">
        <v>2</v>
      </c>
      <c r="OZ55">
        <v>9</v>
      </c>
      <c r="PA55">
        <v>5</v>
      </c>
      <c r="PB55">
        <v>0</v>
      </c>
      <c r="PC55">
        <v>16</v>
      </c>
      <c r="PD55">
        <v>0</v>
      </c>
      <c r="PE55">
        <v>0</v>
      </c>
      <c r="PF55">
        <v>10</v>
      </c>
      <c r="PG55">
        <v>1</v>
      </c>
      <c r="PH55">
        <v>5</v>
      </c>
      <c r="PI55">
        <v>16</v>
      </c>
      <c r="PJ55">
        <v>0</v>
      </c>
      <c r="PK55">
        <v>2</v>
      </c>
      <c r="PL55">
        <v>1</v>
      </c>
      <c r="PM55">
        <v>0</v>
      </c>
      <c r="PN55">
        <v>11</v>
      </c>
      <c r="PO55">
        <v>0</v>
      </c>
      <c r="PP55">
        <v>1</v>
      </c>
      <c r="PQ55">
        <v>15</v>
      </c>
      <c r="PR55">
        <v>0</v>
      </c>
      <c r="PS55">
        <v>0</v>
      </c>
      <c r="PT55">
        <v>0</v>
      </c>
      <c r="PU55">
        <v>15</v>
      </c>
      <c r="PV55">
        <v>15</v>
      </c>
      <c r="PW55">
        <v>0</v>
      </c>
      <c r="PX55">
        <v>1</v>
      </c>
      <c r="PY55">
        <v>4</v>
      </c>
      <c r="PZ55">
        <v>10</v>
      </c>
      <c r="QA55">
        <v>0</v>
      </c>
      <c r="QB55">
        <v>15</v>
      </c>
      <c r="QC55">
        <v>0</v>
      </c>
      <c r="QD55">
        <v>0</v>
      </c>
      <c r="QE55">
        <v>2</v>
      </c>
      <c r="QF55">
        <v>3</v>
      </c>
      <c r="QG55">
        <v>10</v>
      </c>
      <c r="QH55">
        <v>15</v>
      </c>
      <c r="QI55">
        <v>87</v>
      </c>
      <c r="QJ55">
        <v>84</v>
      </c>
      <c r="QK55">
        <v>267</v>
      </c>
      <c r="QL55">
        <v>38</v>
      </c>
      <c r="QM55">
        <v>42</v>
      </c>
      <c r="QN55">
        <v>101</v>
      </c>
      <c r="QO55">
        <v>32</v>
      </c>
      <c r="QP55">
        <v>651</v>
      </c>
      <c r="QQ55">
        <v>0</v>
      </c>
      <c r="QR55">
        <v>4</v>
      </c>
      <c r="QS55">
        <v>4</v>
      </c>
      <c r="QT55">
        <v>643</v>
      </c>
      <c r="QU55">
        <v>651</v>
      </c>
      <c r="QV55">
        <v>6</v>
      </c>
      <c r="QW55">
        <v>15</v>
      </c>
      <c r="QX55">
        <v>110</v>
      </c>
      <c r="QY55">
        <v>174</v>
      </c>
      <c r="QZ55">
        <v>346</v>
      </c>
      <c r="RA55">
        <v>651</v>
      </c>
      <c r="RB55">
        <v>1</v>
      </c>
      <c r="RC55">
        <v>11</v>
      </c>
      <c r="RD55">
        <v>112</v>
      </c>
      <c r="RE55">
        <v>63</v>
      </c>
      <c r="RF55">
        <v>464</v>
      </c>
      <c r="RG55">
        <v>651</v>
      </c>
      <c r="RH55">
        <v>1596.7936175185901</v>
      </c>
      <c r="RI55">
        <v>0</v>
      </c>
      <c r="RJ55">
        <v>0</v>
      </c>
      <c r="RK55">
        <v>0</v>
      </c>
      <c r="RL55">
        <v>0</v>
      </c>
      <c r="RM55">
        <v>6.298</v>
      </c>
      <c r="RN55">
        <v>6.4180000000000001</v>
      </c>
      <c r="RO55">
        <v>0</v>
      </c>
      <c r="RP55">
        <v>13.188000000000001</v>
      </c>
      <c r="RQ55">
        <v>5</v>
      </c>
      <c r="RR55">
        <v>41.415999999999997</v>
      </c>
      <c r="RS55">
        <v>0</v>
      </c>
      <c r="RT55">
        <v>41.415999999999997</v>
      </c>
      <c r="RU55">
        <v>0.69499999999999995</v>
      </c>
      <c r="RV55">
        <v>41.3</v>
      </c>
      <c r="RW55">
        <v>0</v>
      </c>
      <c r="RX55">
        <v>41.3</v>
      </c>
      <c r="RY55">
        <v>0</v>
      </c>
      <c r="RZ55">
        <v>258.08</v>
      </c>
      <c r="SA55">
        <v>0</v>
      </c>
      <c r="SB55">
        <v>258.08</v>
      </c>
      <c r="SC55">
        <v>12.46</v>
      </c>
      <c r="SD55">
        <v>0</v>
      </c>
      <c r="SE55">
        <v>0</v>
      </c>
      <c r="SF55">
        <v>1860.556</v>
      </c>
      <c r="SG55">
        <v>1860.556</v>
      </c>
      <c r="SH55">
        <v>0</v>
      </c>
      <c r="SI55">
        <v>9.4499999999999904E-2</v>
      </c>
      <c r="SJ55">
        <v>7.7499999999999999E-2</v>
      </c>
      <c r="SK55">
        <v>0.75139999999999996</v>
      </c>
      <c r="SL55">
        <v>0.14929999999999999</v>
      </c>
      <c r="SM55">
        <v>0</v>
      </c>
      <c r="SN55">
        <v>0</v>
      </c>
      <c r="SO55">
        <v>0</v>
      </c>
      <c r="SP55">
        <v>2.18E-2</v>
      </c>
      <c r="SQ55">
        <v>0</v>
      </c>
      <c r="SR55">
        <v>1</v>
      </c>
      <c r="SS55">
        <v>0</v>
      </c>
      <c r="ST55">
        <v>0</v>
      </c>
      <c r="SU55">
        <v>7.5999999999999998E-2</v>
      </c>
      <c r="SV55">
        <v>0.92400000000000004</v>
      </c>
      <c r="SW55">
        <v>0</v>
      </c>
      <c r="SX55">
        <v>1</v>
      </c>
      <c r="SY55">
        <v>0</v>
      </c>
      <c r="SZ55">
        <v>0</v>
      </c>
      <c r="TA55">
        <v>0</v>
      </c>
      <c r="TB55">
        <v>0</v>
      </c>
      <c r="TC55">
        <v>0</v>
      </c>
      <c r="TD55">
        <v>0</v>
      </c>
      <c r="TE55">
        <v>0</v>
      </c>
      <c r="TF55">
        <v>0</v>
      </c>
      <c r="TG55">
        <v>0</v>
      </c>
      <c r="TH55">
        <v>0</v>
      </c>
      <c r="TI55">
        <v>0</v>
      </c>
      <c r="TJ55">
        <v>0</v>
      </c>
      <c r="TK55">
        <v>0</v>
      </c>
      <c r="TL55">
        <v>0</v>
      </c>
      <c r="TM55">
        <v>0</v>
      </c>
      <c r="TN55">
        <v>142607.461625597</v>
      </c>
      <c r="TO55">
        <v>18188.1400196</v>
      </c>
      <c r="TP55">
        <v>160795.60164519699</v>
      </c>
      <c r="TQ55">
        <v>841</v>
      </c>
      <c r="TR55">
        <v>146</v>
      </c>
      <c r="TS55">
        <v>19</v>
      </c>
      <c r="TT55">
        <v>0</v>
      </c>
      <c r="TU55">
        <v>1310</v>
      </c>
      <c r="TV55">
        <v>7492</v>
      </c>
      <c r="TW55">
        <v>793412</v>
      </c>
      <c r="TX55">
        <v>0.30016135312078601</v>
      </c>
      <c r="TY55">
        <v>0.69983864687921316</v>
      </c>
      <c r="TZ55">
        <v>939.50499736992799</v>
      </c>
      <c r="UA55">
        <v>5.7736823760415499</v>
      </c>
      <c r="UB55">
        <v>35.4295411042417</v>
      </c>
      <c r="UC55">
        <v>1721720.65</v>
      </c>
      <c r="UD55">
        <v>14.628270000000001</v>
      </c>
      <c r="UE55">
        <v>14.276680000000001</v>
      </c>
    </row>
    <row r="56" spans="1:583">
      <c r="A56" t="str">
        <v>SWB16</v>
      </c>
      <c r="B56" s="1" t="s">
        <v>17</v>
      </c>
      <c r="C56" s="1" t="s">
        <v>5</v>
      </c>
      <c r="D56" s="1">
        <v>1.04043261231281</v>
      </c>
      <c r="E56">
        <v>5.7690000000000001</v>
      </c>
      <c r="F56">
        <v>0</v>
      </c>
      <c r="G56">
        <v>0.77800000000000002</v>
      </c>
      <c r="H56">
        <v>0</v>
      </c>
      <c r="I56">
        <v>11.606999999999999</v>
      </c>
      <c r="J56">
        <v>0</v>
      </c>
      <c r="K56">
        <v>12.614000000000001</v>
      </c>
      <c r="L56">
        <v>4.96</v>
      </c>
      <c r="M56">
        <v>5.9560000000000004</v>
      </c>
      <c r="N56">
        <v>9.7439999999999998</v>
      </c>
      <c r="O56">
        <v>-4.4999999999999998E-2</v>
      </c>
      <c r="P56">
        <v>2.464</v>
      </c>
      <c r="Q56">
        <v>0</v>
      </c>
      <c r="R56">
        <v>0</v>
      </c>
      <c r="S56">
        <v>0</v>
      </c>
      <c r="T56">
        <v>25.373000000000001</v>
      </c>
      <c r="U56">
        <v>0</v>
      </c>
      <c r="V56">
        <v>32.042000000000002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3.1930000000000001</v>
      </c>
      <c r="AD56">
        <v>0</v>
      </c>
      <c r="AE56">
        <v>1.9079999999999999</v>
      </c>
      <c r="AF56">
        <v>1.258</v>
      </c>
      <c r="AG56">
        <v>-0.27100000000000002</v>
      </c>
      <c r="AH56">
        <v>0</v>
      </c>
      <c r="AI56">
        <v>0</v>
      </c>
      <c r="AJ56">
        <v>0</v>
      </c>
      <c r="AK56">
        <v>0</v>
      </c>
      <c r="AL56">
        <v>7.1210000000000004</v>
      </c>
      <c r="AM56">
        <v>0</v>
      </c>
      <c r="AN56">
        <v>5.36</v>
      </c>
      <c r="AO56">
        <v>1E-3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3.4089999999999998</v>
      </c>
      <c r="AV56">
        <v>0</v>
      </c>
      <c r="AW56">
        <v>2.0379999999999998</v>
      </c>
      <c r="AX56">
        <v>16.771999999999998</v>
      </c>
      <c r="AY56">
        <v>-0.316</v>
      </c>
      <c r="AZ56">
        <v>3.242</v>
      </c>
      <c r="BA56">
        <v>0</v>
      </c>
      <c r="BB56">
        <v>11.606999999999999</v>
      </c>
      <c r="BC56">
        <v>0</v>
      </c>
      <c r="BD56">
        <v>51.71</v>
      </c>
      <c r="BE56">
        <v>4.96</v>
      </c>
      <c r="BF56">
        <v>47.304000000000002</v>
      </c>
      <c r="BG56">
        <v>8.9999999999999993E-3</v>
      </c>
      <c r="BH56">
        <v>0</v>
      </c>
      <c r="BI56">
        <v>5.1740000000000004</v>
      </c>
      <c r="BJ56">
        <v>-0.06</v>
      </c>
      <c r="BK56">
        <v>2.1859999999999999</v>
      </c>
      <c r="BL56">
        <v>2.3130000000000002</v>
      </c>
      <c r="BM56">
        <v>0</v>
      </c>
      <c r="BN56">
        <v>3.65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5.1740000000000004</v>
      </c>
      <c r="CD56">
        <v>3.59</v>
      </c>
      <c r="CE56">
        <v>2.1859999999999999</v>
      </c>
      <c r="CF56">
        <v>2.3130000000000002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7.2069999999999999</v>
      </c>
      <c r="CP56">
        <v>0.219</v>
      </c>
      <c r="CQ56">
        <v>125.886416666667</v>
      </c>
      <c r="CR56">
        <v>539.23775000000001</v>
      </c>
      <c r="CS56">
        <v>665.12416666666695</v>
      </c>
      <c r="CT56">
        <v>2.66841666666667</v>
      </c>
      <c r="CU56">
        <v>43.452583333333301</v>
      </c>
      <c r="CV56">
        <v>46.120999999999903</v>
      </c>
      <c r="CW56">
        <v>13.073083333333299</v>
      </c>
      <c r="CX56">
        <v>724.31825000000003</v>
      </c>
      <c r="CY56">
        <v>1558.296</v>
      </c>
      <c r="CZ56">
        <v>142.714</v>
      </c>
      <c r="DA56">
        <v>41481</v>
      </c>
      <c r="DB56">
        <v>919</v>
      </c>
      <c r="DC56">
        <v>8592</v>
      </c>
      <c r="DD56">
        <v>284</v>
      </c>
      <c r="DE56">
        <v>38</v>
      </c>
      <c r="DF56">
        <v>1242</v>
      </c>
      <c r="DG56">
        <v>237</v>
      </c>
      <c r="DH56">
        <v>147</v>
      </c>
      <c r="DI56">
        <v>953</v>
      </c>
      <c r="DJ56">
        <v>2200.9499999999998</v>
      </c>
      <c r="DK56">
        <v>222078.666356962</v>
      </c>
      <c r="DL56">
        <v>28</v>
      </c>
      <c r="DM56">
        <v>0.7</v>
      </c>
      <c r="DN56">
        <v>1797</v>
      </c>
      <c r="DO56">
        <v>2831</v>
      </c>
      <c r="DP56">
        <v>5661</v>
      </c>
      <c r="DQ56">
        <v>587.5</v>
      </c>
      <c r="DR56">
        <v>110</v>
      </c>
      <c r="DS56">
        <v>10986.5</v>
      </c>
      <c r="DT56">
        <v>6340</v>
      </c>
      <c r="DU56">
        <v>98.331896967415602</v>
      </c>
      <c r="DV56">
        <v>236.48141902278101</v>
      </c>
      <c r="DW56">
        <v>954.72428298299099</v>
      </c>
      <c r="DX56">
        <v>64.385234893249702</v>
      </c>
      <c r="DY56">
        <v>0</v>
      </c>
      <c r="DZ56">
        <v>444.20953472613201</v>
      </c>
      <c r="EA56">
        <v>30.314757487702799</v>
      </c>
      <c r="EB56">
        <v>1828.44712608027</v>
      </c>
      <c r="EC56">
        <v>0</v>
      </c>
      <c r="ED56">
        <v>0</v>
      </c>
      <c r="EE56">
        <v>0</v>
      </c>
      <c r="EF56">
        <v>1828.44712608027</v>
      </c>
      <c r="EG56">
        <v>1828.44712608027</v>
      </c>
      <c r="EH56">
        <v>0</v>
      </c>
      <c r="EI56">
        <v>6.2758042651837798</v>
      </c>
      <c r="EJ56">
        <v>144.73609451219099</v>
      </c>
      <c r="EK56">
        <v>199.99864665655801</v>
      </c>
      <c r="EL56">
        <v>1477.43658064634</v>
      </c>
      <c r="EM56">
        <v>1828.44712608027</v>
      </c>
      <c r="EN56">
        <v>0</v>
      </c>
      <c r="EO56">
        <v>0</v>
      </c>
      <c r="EP56">
        <v>180.39721671949101</v>
      </c>
      <c r="EQ56">
        <v>99.962791956517094</v>
      </c>
      <c r="ER56">
        <v>1548.08711740426</v>
      </c>
      <c r="ES56">
        <v>1828.44712608026</v>
      </c>
      <c r="ET56">
        <v>0</v>
      </c>
      <c r="EU56">
        <v>379.54352866136799</v>
      </c>
      <c r="EV56">
        <v>867.43824671469201</v>
      </c>
      <c r="EW56">
        <v>122.563128595465</v>
      </c>
      <c r="EX56">
        <v>76.484431558660305</v>
      </c>
      <c r="EY56">
        <v>354.89156152221898</v>
      </c>
      <c r="EZ56">
        <v>163.81590063945399</v>
      </c>
      <c r="FA56">
        <v>1964.7367976918499</v>
      </c>
      <c r="FB56">
        <v>0</v>
      </c>
      <c r="FC56">
        <v>0</v>
      </c>
      <c r="FD56">
        <v>0</v>
      </c>
      <c r="FE56">
        <v>1964.7367976918599</v>
      </c>
      <c r="FF56">
        <v>1964.7367976918599</v>
      </c>
      <c r="FG56">
        <v>42.564633272761</v>
      </c>
      <c r="FH56">
        <v>80.833453348329698</v>
      </c>
      <c r="FI56">
        <v>491.493311649747</v>
      </c>
      <c r="FJ56">
        <v>1174.6820517837</v>
      </c>
      <c r="FK56">
        <v>175.16334763732101</v>
      </c>
      <c r="FL56">
        <v>1964.7367976918499</v>
      </c>
      <c r="FM56">
        <v>0</v>
      </c>
      <c r="FN56">
        <v>45.5846446886396</v>
      </c>
      <c r="FO56">
        <v>708.51632472584004</v>
      </c>
      <c r="FP56">
        <v>423.65949428612299</v>
      </c>
      <c r="FQ56">
        <v>786.97633399125596</v>
      </c>
      <c r="FR56">
        <v>1964.7367976918499</v>
      </c>
      <c r="FS56">
        <v>67.484774940958204</v>
      </c>
      <c r="FT56">
        <v>1476.0744026765999</v>
      </c>
      <c r="FU56">
        <v>1817.7658924595501</v>
      </c>
      <c r="FV56">
        <v>1135.35599185347</v>
      </c>
      <c r="FW56">
        <v>964.64177644459801</v>
      </c>
      <c r="FX56">
        <v>1456.0861330794201</v>
      </c>
      <c r="FY56">
        <v>562.87146242536301</v>
      </c>
      <c r="FZ56">
        <v>7480.2804338799497</v>
      </c>
      <c r="GA56">
        <v>0</v>
      </c>
      <c r="GB56">
        <v>107.769921017033</v>
      </c>
      <c r="GC56">
        <v>0</v>
      </c>
      <c r="GD56">
        <v>7372.5105128629202</v>
      </c>
      <c r="GE56">
        <v>7480.2804338799497</v>
      </c>
      <c r="GF56">
        <v>314.575230792041</v>
      </c>
      <c r="GG56">
        <v>532.31193260710097</v>
      </c>
      <c r="GH56">
        <v>2692.4247316698002</v>
      </c>
      <c r="GI56">
        <v>3818.9222556336299</v>
      </c>
      <c r="GJ56">
        <v>122.04628317738</v>
      </c>
      <c r="GK56">
        <v>7480.2804338799497</v>
      </c>
      <c r="GL56">
        <v>120.92470687508199</v>
      </c>
      <c r="GM56">
        <v>585.17279527598305</v>
      </c>
      <c r="GN56">
        <v>2080.2268462690099</v>
      </c>
      <c r="GO56">
        <v>1208.9372891211699</v>
      </c>
      <c r="GP56">
        <v>3485.0187963387102</v>
      </c>
      <c r="GQ56">
        <v>7480.2804338799497</v>
      </c>
      <c r="GR56">
        <v>0</v>
      </c>
      <c r="GS56">
        <v>2523.6065214467499</v>
      </c>
      <c r="GT56">
        <v>2678.04318758001</v>
      </c>
      <c r="GU56">
        <v>1543.67985236704</v>
      </c>
      <c r="GV56">
        <v>5022.2948483414903</v>
      </c>
      <c r="GW56">
        <v>1822.07895199977</v>
      </c>
      <c r="GX56">
        <v>3575.7409324028299</v>
      </c>
      <c r="GY56">
        <v>17165.4442941378</v>
      </c>
      <c r="GZ56">
        <v>0</v>
      </c>
      <c r="HA56">
        <v>888.30114378939697</v>
      </c>
      <c r="HB56">
        <v>0</v>
      </c>
      <c r="HC56">
        <v>16277.1431503485</v>
      </c>
      <c r="HD56">
        <v>17165.444294137898</v>
      </c>
      <c r="HE56">
        <v>0</v>
      </c>
      <c r="HF56">
        <v>730.00084310822206</v>
      </c>
      <c r="HG56">
        <v>6333.6465072301698</v>
      </c>
      <c r="HH56">
        <v>10101.7969437995</v>
      </c>
      <c r="HI56">
        <v>0</v>
      </c>
      <c r="HJ56">
        <v>17165.4442941378</v>
      </c>
      <c r="HK56">
        <v>0</v>
      </c>
      <c r="HL56">
        <v>292.26563926917902</v>
      </c>
      <c r="HM56">
        <v>6269.8362065967904</v>
      </c>
      <c r="HN56">
        <v>3512.6205128494898</v>
      </c>
      <c r="HO56">
        <v>7090.7219354224399</v>
      </c>
      <c r="HP56">
        <v>17165.444294137898</v>
      </c>
      <c r="HQ56">
        <v>0</v>
      </c>
      <c r="HR56">
        <v>3353.79069667458</v>
      </c>
      <c r="HS56">
        <v>0</v>
      </c>
      <c r="HT56">
        <v>1627.5778180959101</v>
      </c>
      <c r="HU56">
        <v>4543.7841391506799</v>
      </c>
      <c r="HV56">
        <v>2947.84028357333</v>
      </c>
      <c r="HW56">
        <v>3644.0979446634501</v>
      </c>
      <c r="HX56">
        <v>16117.0908821579</v>
      </c>
      <c r="HY56">
        <v>0</v>
      </c>
      <c r="HZ56">
        <v>0</v>
      </c>
      <c r="IA56">
        <v>5055.0304879179703</v>
      </c>
      <c r="IB56">
        <v>11062.060394239999</v>
      </c>
      <c r="IC56">
        <v>16117.0908821579</v>
      </c>
      <c r="ID56">
        <v>0</v>
      </c>
      <c r="IE56">
        <v>1476.10099308133</v>
      </c>
      <c r="IF56">
        <v>9497.8179654848991</v>
      </c>
      <c r="IG56">
        <v>5143.1719235917299</v>
      </c>
      <c r="IH56">
        <v>0</v>
      </c>
      <c r="II56">
        <v>16117.0908821579</v>
      </c>
      <c r="IJ56">
        <v>0</v>
      </c>
      <c r="IK56">
        <v>0</v>
      </c>
      <c r="IL56">
        <v>9620.0404843146698</v>
      </c>
      <c r="IM56">
        <v>1353.87847425156</v>
      </c>
      <c r="IN56">
        <v>5143.1719235917299</v>
      </c>
      <c r="IO56">
        <v>16117.0908821579</v>
      </c>
      <c r="IP56">
        <v>0</v>
      </c>
      <c r="IQ56">
        <v>7997.9044521486803</v>
      </c>
      <c r="IR56">
        <v>3645.9729295028401</v>
      </c>
      <c r="IS56">
        <v>0</v>
      </c>
      <c r="IT56">
        <v>45594.149418303103</v>
      </c>
      <c r="IU56">
        <v>0</v>
      </c>
      <c r="IV56">
        <v>3464.0347564844901</v>
      </c>
      <c r="IW56">
        <v>60702.061556439097</v>
      </c>
      <c r="IX56">
        <v>0</v>
      </c>
      <c r="IY56">
        <v>0</v>
      </c>
      <c r="IZ56">
        <v>0</v>
      </c>
      <c r="JA56">
        <v>60702.061556439097</v>
      </c>
      <c r="JB56">
        <v>60702.061556439097</v>
      </c>
      <c r="JC56">
        <v>0</v>
      </c>
      <c r="JD56">
        <v>3610.0534643195301</v>
      </c>
      <c r="JE56">
        <v>15657.7478913697</v>
      </c>
      <c r="JF56">
        <v>41434.260200749901</v>
      </c>
      <c r="JG56">
        <v>0</v>
      </c>
      <c r="JH56">
        <v>60702.061556439097</v>
      </c>
      <c r="JI56">
        <v>0</v>
      </c>
      <c r="JJ56">
        <v>0</v>
      </c>
      <c r="JK56">
        <v>12637.3160858541</v>
      </c>
      <c r="JL56">
        <v>7889.8386198765202</v>
      </c>
      <c r="JM56">
        <v>40174.906850708503</v>
      </c>
      <c r="JN56">
        <v>60702.061556439097</v>
      </c>
      <c r="JO56">
        <v>165.816671908373</v>
      </c>
      <c r="JP56">
        <v>15967.401020630699</v>
      </c>
      <c r="JQ56">
        <v>9963.9445392400794</v>
      </c>
      <c r="JR56">
        <v>4493.5620258051304</v>
      </c>
      <c r="JS56">
        <v>56201.354613798503</v>
      </c>
      <c r="JT56">
        <v>7025.1064649008704</v>
      </c>
      <c r="JU56">
        <v>11440.875754103199</v>
      </c>
      <c r="JV56">
        <v>105258.061090387</v>
      </c>
      <c r="JW56">
        <v>0</v>
      </c>
      <c r="JX56">
        <v>996.07106480642994</v>
      </c>
      <c r="JY56">
        <v>5055.0304879179703</v>
      </c>
      <c r="JZ56">
        <v>99206.959537662595</v>
      </c>
      <c r="KA56">
        <v>105258.061090387</v>
      </c>
      <c r="KB56">
        <v>357.139864064802</v>
      </c>
      <c r="KC56">
        <v>6435.5764907296898</v>
      </c>
      <c r="KD56">
        <v>34817.866501916498</v>
      </c>
      <c r="KE56">
        <v>61872.832022215</v>
      </c>
      <c r="KF56">
        <v>1774.6462114610399</v>
      </c>
      <c r="KG56">
        <v>105258.061090387</v>
      </c>
      <c r="KH56">
        <v>120.92470687508199</v>
      </c>
      <c r="KI56">
        <v>923.02307923380101</v>
      </c>
      <c r="KJ56">
        <v>31496.3331644799</v>
      </c>
      <c r="KK56">
        <v>14488.897182341299</v>
      </c>
      <c r="KL56">
        <v>58228.882957456801</v>
      </c>
      <c r="KM56">
        <v>105258.061090387</v>
      </c>
      <c r="KN56">
        <v>3426</v>
      </c>
      <c r="KO56">
        <v>84</v>
      </c>
      <c r="KP56">
        <v>38</v>
      </c>
      <c r="KQ56">
        <v>184</v>
      </c>
      <c r="KR56">
        <v>8</v>
      </c>
      <c r="KS56">
        <v>0</v>
      </c>
      <c r="KT56">
        <v>53</v>
      </c>
      <c r="KU56">
        <v>3</v>
      </c>
      <c r="KV56">
        <v>370</v>
      </c>
      <c r="KW56">
        <v>0</v>
      </c>
      <c r="KX56">
        <v>0</v>
      </c>
      <c r="KY56">
        <v>0</v>
      </c>
      <c r="KZ56">
        <v>370</v>
      </c>
      <c r="LA56">
        <v>370</v>
      </c>
      <c r="LB56">
        <v>0</v>
      </c>
      <c r="LC56">
        <v>1</v>
      </c>
      <c r="LD56">
        <v>14</v>
      </c>
      <c r="LE56">
        <v>23</v>
      </c>
      <c r="LF56">
        <v>332</v>
      </c>
      <c r="LG56">
        <v>370</v>
      </c>
      <c r="LH56">
        <v>0</v>
      </c>
      <c r="LI56">
        <v>0</v>
      </c>
      <c r="LJ56">
        <v>15</v>
      </c>
      <c r="LK56">
        <v>12</v>
      </c>
      <c r="LL56">
        <v>343</v>
      </c>
      <c r="LM56">
        <v>370</v>
      </c>
      <c r="LN56">
        <v>0</v>
      </c>
      <c r="LO56">
        <v>15</v>
      </c>
      <c r="LP56">
        <v>37</v>
      </c>
      <c r="LQ56">
        <v>6</v>
      </c>
      <c r="LR56">
        <v>3</v>
      </c>
      <c r="LS56">
        <v>16</v>
      </c>
      <c r="LT56">
        <v>7</v>
      </c>
      <c r="LU56">
        <v>84</v>
      </c>
      <c r="LV56">
        <v>0</v>
      </c>
      <c r="LW56">
        <v>0</v>
      </c>
      <c r="LX56">
        <v>0</v>
      </c>
      <c r="LY56">
        <v>84</v>
      </c>
      <c r="LZ56">
        <v>84</v>
      </c>
      <c r="MA56">
        <v>2</v>
      </c>
      <c r="MB56">
        <v>3</v>
      </c>
      <c r="MC56">
        <v>21</v>
      </c>
      <c r="MD56">
        <v>48</v>
      </c>
      <c r="ME56">
        <v>10</v>
      </c>
      <c r="MF56">
        <v>84</v>
      </c>
      <c r="MG56">
        <v>0</v>
      </c>
      <c r="MH56">
        <v>2</v>
      </c>
      <c r="MI56">
        <v>30</v>
      </c>
      <c r="MJ56">
        <v>18</v>
      </c>
      <c r="MK56">
        <v>34</v>
      </c>
      <c r="ML56">
        <v>84</v>
      </c>
      <c r="MM56">
        <v>1</v>
      </c>
      <c r="MN56">
        <v>18</v>
      </c>
      <c r="MO56">
        <v>32</v>
      </c>
      <c r="MP56">
        <v>16</v>
      </c>
      <c r="MQ56">
        <v>9</v>
      </c>
      <c r="MR56">
        <v>23</v>
      </c>
      <c r="MS56">
        <v>8</v>
      </c>
      <c r="MT56">
        <v>107</v>
      </c>
      <c r="MU56">
        <v>0</v>
      </c>
      <c r="MV56">
        <v>1</v>
      </c>
      <c r="MW56">
        <v>0</v>
      </c>
      <c r="MX56">
        <v>106</v>
      </c>
      <c r="MY56">
        <v>107</v>
      </c>
      <c r="MZ56">
        <v>4</v>
      </c>
      <c r="NA56">
        <v>6</v>
      </c>
      <c r="NB56">
        <v>43</v>
      </c>
      <c r="NC56">
        <v>52</v>
      </c>
      <c r="ND56">
        <v>2</v>
      </c>
      <c r="NE56">
        <v>107</v>
      </c>
      <c r="NF56">
        <v>1</v>
      </c>
      <c r="NG56">
        <v>7</v>
      </c>
      <c r="NH56">
        <v>36</v>
      </c>
      <c r="NI56">
        <v>16</v>
      </c>
      <c r="NJ56">
        <v>47</v>
      </c>
      <c r="NK56">
        <v>107</v>
      </c>
      <c r="NL56">
        <v>0</v>
      </c>
      <c r="NM56">
        <v>8</v>
      </c>
      <c r="NN56">
        <v>12</v>
      </c>
      <c r="NO56">
        <v>6</v>
      </c>
      <c r="NP56">
        <v>14</v>
      </c>
      <c r="NQ56">
        <v>7</v>
      </c>
      <c r="NR56">
        <v>10</v>
      </c>
      <c r="NS56">
        <v>57</v>
      </c>
      <c r="NT56">
        <v>0</v>
      </c>
      <c r="NU56">
        <v>3</v>
      </c>
      <c r="NV56">
        <v>0</v>
      </c>
      <c r="NW56">
        <v>54</v>
      </c>
      <c r="NX56">
        <v>57</v>
      </c>
      <c r="NY56">
        <v>0</v>
      </c>
      <c r="NZ56">
        <v>2</v>
      </c>
      <c r="OA56">
        <v>19</v>
      </c>
      <c r="OB56">
        <v>36</v>
      </c>
      <c r="OC56">
        <v>0</v>
      </c>
      <c r="OD56">
        <v>57</v>
      </c>
      <c r="OE56">
        <v>0</v>
      </c>
      <c r="OF56">
        <v>2</v>
      </c>
      <c r="OG56">
        <v>19</v>
      </c>
      <c r="OH56">
        <v>13</v>
      </c>
      <c r="OI56">
        <v>23</v>
      </c>
      <c r="OJ56">
        <v>57</v>
      </c>
      <c r="OK56">
        <v>0</v>
      </c>
      <c r="OL56">
        <v>3</v>
      </c>
      <c r="OM56">
        <v>0</v>
      </c>
      <c r="ON56">
        <v>2</v>
      </c>
      <c r="OO56">
        <v>5</v>
      </c>
      <c r="OP56">
        <v>3</v>
      </c>
      <c r="OQ56">
        <v>3</v>
      </c>
      <c r="OR56">
        <v>16</v>
      </c>
      <c r="OS56">
        <v>0</v>
      </c>
      <c r="OT56">
        <v>0</v>
      </c>
      <c r="OU56">
        <v>5</v>
      </c>
      <c r="OV56">
        <v>11</v>
      </c>
      <c r="OW56">
        <v>16</v>
      </c>
      <c r="OX56">
        <v>0</v>
      </c>
      <c r="OY56">
        <v>2</v>
      </c>
      <c r="OZ56">
        <v>9</v>
      </c>
      <c r="PA56">
        <v>5</v>
      </c>
      <c r="PB56">
        <v>0</v>
      </c>
      <c r="PC56">
        <v>16</v>
      </c>
      <c r="PD56">
        <v>0</v>
      </c>
      <c r="PE56">
        <v>0</v>
      </c>
      <c r="PF56">
        <v>10</v>
      </c>
      <c r="PG56">
        <v>1</v>
      </c>
      <c r="PH56">
        <v>5</v>
      </c>
      <c r="PI56">
        <v>16</v>
      </c>
      <c r="PJ56">
        <v>0</v>
      </c>
      <c r="PK56">
        <v>2</v>
      </c>
      <c r="PL56">
        <v>1</v>
      </c>
      <c r="PM56">
        <v>0</v>
      </c>
      <c r="PN56">
        <v>11</v>
      </c>
      <c r="PO56">
        <v>0</v>
      </c>
      <c r="PP56">
        <v>1</v>
      </c>
      <c r="PQ56">
        <v>15</v>
      </c>
      <c r="PR56">
        <v>0</v>
      </c>
      <c r="PS56">
        <v>0</v>
      </c>
      <c r="PT56">
        <v>0</v>
      </c>
      <c r="PU56">
        <v>15</v>
      </c>
      <c r="PV56">
        <v>15</v>
      </c>
      <c r="PW56">
        <v>0</v>
      </c>
      <c r="PX56">
        <v>1</v>
      </c>
      <c r="PY56">
        <v>4</v>
      </c>
      <c r="PZ56">
        <v>10</v>
      </c>
      <c r="QA56">
        <v>0</v>
      </c>
      <c r="QB56">
        <v>15</v>
      </c>
      <c r="QC56">
        <v>0</v>
      </c>
      <c r="QD56">
        <v>0</v>
      </c>
      <c r="QE56">
        <v>2</v>
      </c>
      <c r="QF56">
        <v>3</v>
      </c>
      <c r="QG56">
        <v>10</v>
      </c>
      <c r="QH56">
        <v>15</v>
      </c>
      <c r="QI56">
        <v>85</v>
      </c>
      <c r="QJ56">
        <v>84</v>
      </c>
      <c r="QK56">
        <v>266</v>
      </c>
      <c r="QL56">
        <v>38</v>
      </c>
      <c r="QM56">
        <v>42</v>
      </c>
      <c r="QN56">
        <v>102</v>
      </c>
      <c r="QO56">
        <v>32</v>
      </c>
      <c r="QP56">
        <v>649</v>
      </c>
      <c r="QQ56">
        <v>0</v>
      </c>
      <c r="QR56">
        <v>4</v>
      </c>
      <c r="QS56">
        <v>5</v>
      </c>
      <c r="QT56">
        <v>640</v>
      </c>
      <c r="QU56">
        <v>649</v>
      </c>
      <c r="QV56">
        <v>6</v>
      </c>
      <c r="QW56">
        <v>15</v>
      </c>
      <c r="QX56">
        <v>110</v>
      </c>
      <c r="QY56">
        <v>174</v>
      </c>
      <c r="QZ56">
        <v>344</v>
      </c>
      <c r="RA56">
        <v>649</v>
      </c>
      <c r="RB56">
        <v>1</v>
      </c>
      <c r="RC56">
        <v>11</v>
      </c>
      <c r="RD56">
        <v>112</v>
      </c>
      <c r="RE56">
        <v>63</v>
      </c>
      <c r="RF56">
        <v>462</v>
      </c>
      <c r="RG56">
        <v>649</v>
      </c>
      <c r="RH56">
        <v>1628.45394202187</v>
      </c>
      <c r="RI56">
        <v>0</v>
      </c>
      <c r="RJ56">
        <v>21.986000000000001</v>
      </c>
      <c r="RK56">
        <v>0</v>
      </c>
      <c r="RL56">
        <v>0</v>
      </c>
      <c r="RM56">
        <v>0</v>
      </c>
      <c r="RN56">
        <v>0</v>
      </c>
      <c r="RO56">
        <v>0</v>
      </c>
      <c r="RP56">
        <v>0</v>
      </c>
      <c r="RQ56">
        <v>1.113</v>
      </c>
      <c r="RR56">
        <v>37.9</v>
      </c>
      <c r="RS56">
        <v>0</v>
      </c>
      <c r="RT56">
        <v>37.9</v>
      </c>
      <c r="RU56">
        <v>0.69599999999999995</v>
      </c>
      <c r="RV56">
        <v>37.299999999999997</v>
      </c>
      <c r="RW56">
        <v>0</v>
      </c>
      <c r="RX56">
        <v>37.299999999999997</v>
      </c>
      <c r="RY56">
        <v>0</v>
      </c>
      <c r="RZ56">
        <v>298.66000000000003</v>
      </c>
      <c r="SA56">
        <v>0</v>
      </c>
      <c r="SB56">
        <v>298.66000000000003</v>
      </c>
      <c r="SC56">
        <v>13.29</v>
      </c>
      <c r="SD56">
        <v>0</v>
      </c>
      <c r="SE56">
        <v>0</v>
      </c>
      <c r="SF56">
        <v>1726.693</v>
      </c>
      <c r="SG56">
        <v>1726.693</v>
      </c>
      <c r="SH56">
        <v>0</v>
      </c>
      <c r="SI56">
        <v>8.1600000000000006E-2</v>
      </c>
      <c r="SJ56">
        <v>4.7999999999999996E-3</v>
      </c>
      <c r="SK56">
        <v>0.76590000000000003</v>
      </c>
      <c r="SL56">
        <v>0.20180000000000001</v>
      </c>
      <c r="SM56">
        <v>0</v>
      </c>
      <c r="SN56">
        <v>0</v>
      </c>
      <c r="SO56">
        <v>0</v>
      </c>
      <c r="SP56">
        <v>2.7400000000000001E-2</v>
      </c>
      <c r="SQ56">
        <v>0</v>
      </c>
      <c r="SR56">
        <v>0.9998999999999999</v>
      </c>
      <c r="SS56">
        <v>0</v>
      </c>
      <c r="ST56">
        <v>0</v>
      </c>
      <c r="SU56">
        <v>2.1999999999999999E-2</v>
      </c>
      <c r="SV56">
        <v>0.97799999999999998</v>
      </c>
      <c r="SW56">
        <v>0</v>
      </c>
      <c r="SX56">
        <v>1</v>
      </c>
      <c r="SY56">
        <v>0</v>
      </c>
      <c r="SZ56">
        <v>0</v>
      </c>
      <c r="TA56">
        <v>0</v>
      </c>
      <c r="TB56">
        <v>0</v>
      </c>
      <c r="TC56">
        <v>0</v>
      </c>
      <c r="TD56">
        <v>0</v>
      </c>
      <c r="TE56">
        <v>0</v>
      </c>
      <c r="TF56">
        <v>0</v>
      </c>
      <c r="TG56">
        <v>0</v>
      </c>
      <c r="TH56">
        <v>0</v>
      </c>
      <c r="TI56">
        <v>0</v>
      </c>
      <c r="TJ56">
        <v>0</v>
      </c>
      <c r="TK56">
        <v>0</v>
      </c>
      <c r="TL56">
        <v>0</v>
      </c>
      <c r="TM56">
        <v>0</v>
      </c>
      <c r="TN56">
        <v>148277.30043120199</v>
      </c>
      <c r="TO56">
        <v>18911.270639200098</v>
      </c>
      <c r="TP56">
        <v>167188.57107040199</v>
      </c>
      <c r="TQ56">
        <v>841</v>
      </c>
      <c r="TR56">
        <v>146</v>
      </c>
      <c r="TS56">
        <v>75</v>
      </c>
      <c r="TT56">
        <v>0</v>
      </c>
      <c r="TU56">
        <v>1060</v>
      </c>
      <c r="TV56">
        <v>0</v>
      </c>
      <c r="TW56">
        <v>793917</v>
      </c>
      <c r="TX56">
        <v>0.30016261958930801</v>
      </c>
      <c r="TY56">
        <v>0.69983738041069199</v>
      </c>
      <c r="TZ56">
        <v>946.37368467140504</v>
      </c>
      <c r="UA56">
        <v>5.7809074433066803</v>
      </c>
      <c r="UB56">
        <v>35.514922885620201</v>
      </c>
      <c r="UC56">
        <v>1735246.05</v>
      </c>
      <c r="UD56">
        <v>14.78819</v>
      </c>
      <c r="UE56">
        <v>14.409190000000001</v>
      </c>
    </row>
    <row r="57" spans="1:583">
      <c r="A57" t="str">
        <v>SWB17</v>
      </c>
      <c r="B57" s="1" t="s">
        <v>17</v>
      </c>
      <c r="C57" s="1" t="s">
        <v>6</v>
      </c>
      <c r="D57" s="1">
        <v>1.0263438654082899</v>
      </c>
      <c r="E57">
        <v>5.1710000000000003</v>
      </c>
      <c r="F57">
        <v>0</v>
      </c>
      <c r="G57">
        <v>0.75900000000000001</v>
      </c>
      <c r="H57">
        <v>0</v>
      </c>
      <c r="I57">
        <v>10.509</v>
      </c>
      <c r="J57">
        <v>0</v>
      </c>
      <c r="K57">
        <v>12.935</v>
      </c>
      <c r="L57">
        <v>15.829000000000001</v>
      </c>
      <c r="M57">
        <v>7.7110000000000003</v>
      </c>
      <c r="N57">
        <v>9.4390000000000001</v>
      </c>
      <c r="O57">
        <v>-4.0000000000000001E-3</v>
      </c>
      <c r="P57">
        <v>2.5019999999999998</v>
      </c>
      <c r="Q57">
        <v>0</v>
      </c>
      <c r="R57">
        <v>0</v>
      </c>
      <c r="S57">
        <v>0</v>
      </c>
      <c r="T57">
        <v>25.937999999999999</v>
      </c>
      <c r="U57">
        <v>0</v>
      </c>
      <c r="V57">
        <v>36.433999999999997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3.0470000000000002</v>
      </c>
      <c r="AD57">
        <v>0</v>
      </c>
      <c r="AE57">
        <v>2.0990000000000002</v>
      </c>
      <c r="AF57">
        <v>1.27</v>
      </c>
      <c r="AG57">
        <v>-0.26</v>
      </c>
      <c r="AH57">
        <v>2E-3</v>
      </c>
      <c r="AI57">
        <v>0</v>
      </c>
      <c r="AJ57">
        <v>0</v>
      </c>
      <c r="AK57">
        <v>0</v>
      </c>
      <c r="AL57">
        <v>6.6109999999999998</v>
      </c>
      <c r="AM57">
        <v>0</v>
      </c>
      <c r="AN57">
        <v>5.5750000000000002</v>
      </c>
      <c r="AO57">
        <v>-2E-3</v>
      </c>
      <c r="AP57">
        <v>0</v>
      </c>
      <c r="AQ57">
        <v>2E-3</v>
      </c>
      <c r="AR57">
        <v>0</v>
      </c>
      <c r="AS57">
        <v>0</v>
      </c>
      <c r="AT57">
        <v>0</v>
      </c>
      <c r="AU57">
        <v>2.9940000000000002</v>
      </c>
      <c r="AV57">
        <v>0</v>
      </c>
      <c r="AW57">
        <v>2.0419999999999998</v>
      </c>
      <c r="AX57">
        <v>15.877999999999901</v>
      </c>
      <c r="AY57">
        <v>-0.26400000000000001</v>
      </c>
      <c r="AZ57">
        <v>3.2649999999999899</v>
      </c>
      <c r="BA57">
        <v>0</v>
      </c>
      <c r="BB57">
        <v>10.509</v>
      </c>
      <c r="BC57">
        <v>0</v>
      </c>
      <c r="BD57">
        <v>51.524999999999899</v>
      </c>
      <c r="BE57">
        <v>15.829000000000001</v>
      </c>
      <c r="BF57">
        <v>53.860999999999997</v>
      </c>
      <c r="BG57">
        <v>6.0000000000000001E-3</v>
      </c>
      <c r="BH57">
        <v>0</v>
      </c>
      <c r="BI57">
        <v>6.9459999999999997</v>
      </c>
      <c r="BJ57">
        <v>-6.0000000000000001E-3</v>
      </c>
      <c r="BK57">
        <v>1.343</v>
      </c>
      <c r="BL57">
        <v>0.34200000000000003</v>
      </c>
      <c r="BM57">
        <v>0</v>
      </c>
      <c r="BN57">
        <v>7.3360000000000003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6.9459999999999997</v>
      </c>
      <c r="CD57">
        <v>7.33</v>
      </c>
      <c r="CE57">
        <v>1.343</v>
      </c>
      <c r="CF57">
        <v>0.34200000000000003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7.37</v>
      </c>
      <c r="CP57">
        <v>0.13400000000000001</v>
      </c>
      <c r="CQ57">
        <v>118.239916666667</v>
      </c>
      <c r="CR57">
        <v>556.59841666666705</v>
      </c>
      <c r="CS57">
        <v>674.83833333333405</v>
      </c>
      <c r="CT57">
        <v>2.4189090909090898</v>
      </c>
      <c r="CU57">
        <v>42.878999999999998</v>
      </c>
      <c r="CV57">
        <v>45.297909090909002</v>
      </c>
      <c r="CW57">
        <v>13.36675</v>
      </c>
      <c r="CX57">
        <v>733.50299242424296</v>
      </c>
      <c r="CY57">
        <v>1556.6873394044501</v>
      </c>
      <c r="CZ57">
        <v>139.288684778781</v>
      </c>
      <c r="DA57">
        <v>42060</v>
      </c>
      <c r="DB57">
        <v>1222</v>
      </c>
      <c r="DC57">
        <v>8442</v>
      </c>
      <c r="DD57">
        <v>290</v>
      </c>
      <c r="DE57">
        <v>45</v>
      </c>
      <c r="DF57">
        <v>1232</v>
      </c>
      <c r="DG57">
        <v>239</v>
      </c>
      <c r="DH57">
        <v>151</v>
      </c>
      <c r="DI57">
        <v>1002</v>
      </c>
      <c r="DJ57">
        <v>2315.3000000000002</v>
      </c>
      <c r="DK57">
        <v>187756</v>
      </c>
      <c r="DL57">
        <v>16.899999999999999</v>
      </c>
      <c r="DM57">
        <v>2.7</v>
      </c>
      <c r="DN57">
        <v>1802</v>
      </c>
      <c r="DO57">
        <v>2831</v>
      </c>
      <c r="DP57">
        <v>5643</v>
      </c>
      <c r="DQ57">
        <v>598.6</v>
      </c>
      <c r="DR57">
        <v>110</v>
      </c>
      <c r="DS57">
        <v>10984.6</v>
      </c>
      <c r="DT57">
        <v>6367.1</v>
      </c>
      <c r="DU57">
        <v>94.118632024753296</v>
      </c>
      <c r="DV57">
        <v>298.44590975239697</v>
      </c>
      <c r="DW57">
        <v>972.64869070965699</v>
      </c>
      <c r="DX57">
        <v>73.913988063490805</v>
      </c>
      <c r="DY57">
        <v>15.833779935267501</v>
      </c>
      <c r="DZ57">
        <v>448.23395006910602</v>
      </c>
      <c r="EA57">
        <v>26.315714084780701</v>
      </c>
      <c r="EB57">
        <v>1929.5106646394499</v>
      </c>
      <c r="EC57">
        <v>0</v>
      </c>
      <c r="ED57">
        <v>0</v>
      </c>
      <c r="EE57">
        <v>0</v>
      </c>
      <c r="EF57">
        <v>1929.5106646394499</v>
      </c>
      <c r="EG57">
        <v>1929.5106646394499</v>
      </c>
      <c r="EH57">
        <v>0</v>
      </c>
      <c r="EI57">
        <v>6.2332750825436403</v>
      </c>
      <c r="EJ57">
        <v>150.88625965907701</v>
      </c>
      <c r="EK57">
        <v>318.38951909062803</v>
      </c>
      <c r="EL57">
        <v>1454.00161080721</v>
      </c>
      <c r="EM57">
        <v>1929.5106646394499</v>
      </c>
      <c r="EN57">
        <v>0</v>
      </c>
      <c r="EO57">
        <v>0</v>
      </c>
      <c r="EP57">
        <v>165.719705424377</v>
      </c>
      <c r="EQ57">
        <v>120.860043988173</v>
      </c>
      <c r="ER57">
        <v>1642.9309152269</v>
      </c>
      <c r="ES57">
        <v>1929.5106646394499</v>
      </c>
      <c r="ET57">
        <v>0</v>
      </c>
      <c r="EU57">
        <v>270.48857725166403</v>
      </c>
      <c r="EV57">
        <v>846.47491130854496</v>
      </c>
      <c r="EW57">
        <v>134.951688513828</v>
      </c>
      <c r="EX57">
        <v>97.418757414726102</v>
      </c>
      <c r="EY57">
        <v>354.99817413942202</v>
      </c>
      <c r="EZ57">
        <v>161.285929829178</v>
      </c>
      <c r="FA57">
        <v>1865.6180384573599</v>
      </c>
      <c r="FB57">
        <v>0</v>
      </c>
      <c r="FC57">
        <v>0</v>
      </c>
      <c r="FD57">
        <v>0</v>
      </c>
      <c r="FE57">
        <v>1865.6180384573599</v>
      </c>
      <c r="FF57">
        <v>1865.6180384573599</v>
      </c>
      <c r="FG57">
        <v>16.9976505436045</v>
      </c>
      <c r="FH57">
        <v>77.653816215023497</v>
      </c>
      <c r="FI57">
        <v>570.91495177120305</v>
      </c>
      <c r="FJ57">
        <v>1042.65816371866</v>
      </c>
      <c r="FK57">
        <v>157.39345620887499</v>
      </c>
      <c r="FL57">
        <v>1865.6180384573599</v>
      </c>
      <c r="FM57">
        <v>0</v>
      </c>
      <c r="FN57">
        <v>43.130744775775902</v>
      </c>
      <c r="FO57">
        <v>805.82759414494899</v>
      </c>
      <c r="FP57">
        <v>390.72734708634601</v>
      </c>
      <c r="FQ57">
        <v>625.932352450292</v>
      </c>
      <c r="FR57">
        <v>1865.6180384573599</v>
      </c>
      <c r="FS57">
        <v>63.157156544266797</v>
      </c>
      <c r="FT57">
        <v>1174.64585883482</v>
      </c>
      <c r="FU57">
        <v>1617.32558165111</v>
      </c>
      <c r="FV57">
        <v>1083.04969154228</v>
      </c>
      <c r="FW57">
        <v>864.31324547138001</v>
      </c>
      <c r="FX57">
        <v>1305.99811349999</v>
      </c>
      <c r="FY57">
        <v>542.63392098407701</v>
      </c>
      <c r="FZ57">
        <v>6651.1235685279198</v>
      </c>
      <c r="GA57">
        <v>0</v>
      </c>
      <c r="GB57">
        <v>114.424958002094</v>
      </c>
      <c r="GC57">
        <v>0</v>
      </c>
      <c r="GD57">
        <v>6536.6986105258302</v>
      </c>
      <c r="GE57">
        <v>6651.1235685279198</v>
      </c>
      <c r="GF57">
        <v>310.25561360382602</v>
      </c>
      <c r="GG57">
        <v>526.48795608554803</v>
      </c>
      <c r="GH57">
        <v>2336.3193446165701</v>
      </c>
      <c r="GI57">
        <v>3414.9034976777202</v>
      </c>
      <c r="GJ57">
        <v>63.157156544266797</v>
      </c>
      <c r="GK57">
        <v>6651.1235685279298</v>
      </c>
      <c r="GL57">
        <v>119.125031289568</v>
      </c>
      <c r="GM57">
        <v>459.37604221008201</v>
      </c>
      <c r="GN57">
        <v>1879.4375722570301</v>
      </c>
      <c r="GO57">
        <v>984.69328841260096</v>
      </c>
      <c r="GP57">
        <v>3208.4916343586501</v>
      </c>
      <c r="GQ57">
        <v>6651.1235685279298</v>
      </c>
      <c r="GR57">
        <v>0</v>
      </c>
      <c r="GS57">
        <v>2748.2681790793899</v>
      </c>
      <c r="GT57">
        <v>2674.8775965750701</v>
      </c>
      <c r="GU57">
        <v>1526.8017240623301</v>
      </c>
      <c r="GV57">
        <v>4989.0647076961104</v>
      </c>
      <c r="GW57">
        <v>1837.04992193986</v>
      </c>
      <c r="GX57">
        <v>2980.38326056695</v>
      </c>
      <c r="GY57">
        <v>16756.4453899197</v>
      </c>
      <c r="GZ57">
        <v>0</v>
      </c>
      <c r="HA57">
        <v>908.25587753795503</v>
      </c>
      <c r="HB57">
        <v>0</v>
      </c>
      <c r="HC57">
        <v>15848.189512381699</v>
      </c>
      <c r="HD57">
        <v>16756.445389919601</v>
      </c>
      <c r="HE57">
        <v>0</v>
      </c>
      <c r="HF57">
        <v>715.63581232358297</v>
      </c>
      <c r="HG57">
        <v>5846.5611002094402</v>
      </c>
      <c r="HH57">
        <v>10194.2484773867</v>
      </c>
      <c r="HI57">
        <v>0</v>
      </c>
      <c r="HJ57">
        <v>16756.4453899197</v>
      </c>
      <c r="HK57">
        <v>0</v>
      </c>
      <c r="HL57">
        <v>419.88656918008098</v>
      </c>
      <c r="HM57">
        <v>5635.2034657057602</v>
      </c>
      <c r="HN57">
        <v>3601.2378413945098</v>
      </c>
      <c r="HO57">
        <v>7100.1175136393504</v>
      </c>
      <c r="HP57">
        <v>16756.4453899197</v>
      </c>
      <c r="HQ57">
        <v>0</v>
      </c>
      <c r="HR57">
        <v>3396.0279750632799</v>
      </c>
      <c r="HS57">
        <v>0</v>
      </c>
      <c r="HT57">
        <v>1665.0614667780201</v>
      </c>
      <c r="HU57">
        <v>4644.6505241416398</v>
      </c>
      <c r="HV57">
        <v>2859.7869702053799</v>
      </c>
      <c r="HW57">
        <v>4357.4620850854999</v>
      </c>
      <c r="HX57">
        <v>16922.989021273799</v>
      </c>
      <c r="HY57">
        <v>0</v>
      </c>
      <c r="HZ57">
        <v>0</v>
      </c>
      <c r="IA57">
        <v>5054.0849959758398</v>
      </c>
      <c r="IB57">
        <v>11868.904025297999</v>
      </c>
      <c r="IC57">
        <v>16922.989021273799</v>
      </c>
      <c r="ID57">
        <v>0</v>
      </c>
      <c r="IE57">
        <v>1494.32438287798</v>
      </c>
      <c r="IF57">
        <v>10246.6168476566</v>
      </c>
      <c r="IG57">
        <v>5182.0477907392296</v>
      </c>
      <c r="IH57">
        <v>0</v>
      </c>
      <c r="II57">
        <v>16922.989021273799</v>
      </c>
      <c r="IJ57">
        <v>0</v>
      </c>
      <c r="IK57">
        <v>0</v>
      </c>
      <c r="IL57">
        <v>10395.870475203699</v>
      </c>
      <c r="IM57">
        <v>1345.0707553309101</v>
      </c>
      <c r="IN57">
        <v>5182.0477907392296</v>
      </c>
      <c r="IO57">
        <v>16922.989021273799</v>
      </c>
      <c r="IP57">
        <v>0</v>
      </c>
      <c r="IQ57">
        <v>8058.0693504044002</v>
      </c>
      <c r="IR57">
        <v>3693.5039062105202</v>
      </c>
      <c r="IS57">
        <v>0</v>
      </c>
      <c r="IT57">
        <v>45958.887118956904</v>
      </c>
      <c r="IU57">
        <v>0</v>
      </c>
      <c r="IV57">
        <v>3565.06729823052</v>
      </c>
      <c r="IW57">
        <v>61275.527673802302</v>
      </c>
      <c r="IX57">
        <v>0</v>
      </c>
      <c r="IY57">
        <v>0</v>
      </c>
      <c r="IZ57">
        <v>0</v>
      </c>
      <c r="JA57">
        <v>61275.527673802397</v>
      </c>
      <c r="JB57">
        <v>61275.527673802397</v>
      </c>
      <c r="JC57">
        <v>0</v>
      </c>
      <c r="JD57">
        <v>3641.9486364458198</v>
      </c>
      <c r="JE57">
        <v>16263.099998645601</v>
      </c>
      <c r="JF57">
        <v>41370.479038710997</v>
      </c>
      <c r="JG57">
        <v>0</v>
      </c>
      <c r="JH57">
        <v>61275.527673802397</v>
      </c>
      <c r="JI57">
        <v>0</v>
      </c>
      <c r="JJ57">
        <v>0</v>
      </c>
      <c r="JK57">
        <v>12745.4996167921</v>
      </c>
      <c r="JL57">
        <v>7960.2207494518698</v>
      </c>
      <c r="JM57">
        <v>40569.807307558403</v>
      </c>
      <c r="JN57">
        <v>61275.527673802302</v>
      </c>
      <c r="JO57">
        <v>157.27578856901999</v>
      </c>
      <c r="JP57">
        <v>15945.9458503859</v>
      </c>
      <c r="JQ57">
        <v>9804.8306864548995</v>
      </c>
      <c r="JR57">
        <v>4483.7785589599398</v>
      </c>
      <c r="JS57">
        <v>56570.168133616004</v>
      </c>
      <c r="JT57">
        <v>6806.06712985375</v>
      </c>
      <c r="JU57">
        <v>11633.148208781</v>
      </c>
      <c r="JV57">
        <v>105401.21435662</v>
      </c>
      <c r="JW57">
        <v>0</v>
      </c>
      <c r="JX57">
        <v>1022.68083554004</v>
      </c>
      <c r="JY57">
        <v>5054.0849959758398</v>
      </c>
      <c r="JZ57">
        <v>99324.448525104701</v>
      </c>
      <c r="KA57">
        <v>105401.21435662</v>
      </c>
      <c r="KB57">
        <v>327.25326414743</v>
      </c>
      <c r="KC57">
        <v>6462.2838790304904</v>
      </c>
      <c r="KD57">
        <v>35414.398502558397</v>
      </c>
      <c r="KE57">
        <v>61522.726487323896</v>
      </c>
      <c r="KF57">
        <v>1674.5522235603501</v>
      </c>
      <c r="KG57">
        <v>105401.21435662</v>
      </c>
      <c r="KH57">
        <v>119.125031289568</v>
      </c>
      <c r="KI57">
        <v>922.39335616593803</v>
      </c>
      <c r="KJ57">
        <v>31627.5584295279</v>
      </c>
      <c r="KK57">
        <v>14402.810025664399</v>
      </c>
      <c r="KL57">
        <v>58329.327513972799</v>
      </c>
      <c r="KM57">
        <v>105401.21435662</v>
      </c>
      <c r="KN57">
        <v>3753.5918546232901</v>
      </c>
      <c r="KO57">
        <v>84</v>
      </c>
      <c r="KP57">
        <v>41</v>
      </c>
      <c r="KQ57">
        <v>189</v>
      </c>
      <c r="KR57">
        <v>9</v>
      </c>
      <c r="KS57">
        <v>1</v>
      </c>
      <c r="KT57">
        <v>54</v>
      </c>
      <c r="KU57">
        <v>3</v>
      </c>
      <c r="KV57">
        <v>381</v>
      </c>
      <c r="KW57">
        <v>0</v>
      </c>
      <c r="KX57">
        <v>0</v>
      </c>
      <c r="KY57">
        <v>0</v>
      </c>
      <c r="KZ57">
        <v>381</v>
      </c>
      <c r="LA57">
        <v>381</v>
      </c>
      <c r="LB57">
        <v>0</v>
      </c>
      <c r="LC57">
        <v>1</v>
      </c>
      <c r="LD57">
        <v>15</v>
      </c>
      <c r="LE57">
        <v>30</v>
      </c>
      <c r="LF57">
        <v>335</v>
      </c>
      <c r="LG57">
        <v>381</v>
      </c>
      <c r="LH57">
        <v>0</v>
      </c>
      <c r="LI57">
        <v>0</v>
      </c>
      <c r="LJ57">
        <v>15</v>
      </c>
      <c r="LK57">
        <v>14</v>
      </c>
      <c r="LL57">
        <v>352</v>
      </c>
      <c r="LM57">
        <v>381</v>
      </c>
      <c r="LN57">
        <v>0</v>
      </c>
      <c r="LO57">
        <v>12</v>
      </c>
      <c r="LP57">
        <v>35</v>
      </c>
      <c r="LQ57">
        <v>6</v>
      </c>
      <c r="LR57">
        <v>3</v>
      </c>
      <c r="LS57">
        <v>16</v>
      </c>
      <c r="LT57">
        <v>7</v>
      </c>
      <c r="LU57">
        <v>79</v>
      </c>
      <c r="LV57">
        <v>0</v>
      </c>
      <c r="LW57">
        <v>0</v>
      </c>
      <c r="LX57">
        <v>0</v>
      </c>
      <c r="LY57">
        <v>79</v>
      </c>
      <c r="LZ57">
        <v>79</v>
      </c>
      <c r="MA57">
        <v>1</v>
      </c>
      <c r="MB57">
        <v>3</v>
      </c>
      <c r="MC57">
        <v>24</v>
      </c>
      <c r="MD57">
        <v>44</v>
      </c>
      <c r="ME57">
        <v>7</v>
      </c>
      <c r="MF57">
        <v>79</v>
      </c>
      <c r="MG57">
        <v>0</v>
      </c>
      <c r="MH57">
        <v>2</v>
      </c>
      <c r="MI57">
        <v>34</v>
      </c>
      <c r="MJ57">
        <v>17</v>
      </c>
      <c r="MK57">
        <v>26</v>
      </c>
      <c r="ML57">
        <v>79</v>
      </c>
      <c r="MM57">
        <v>1</v>
      </c>
      <c r="MN57">
        <v>16</v>
      </c>
      <c r="MO57">
        <v>29</v>
      </c>
      <c r="MP57">
        <v>15</v>
      </c>
      <c r="MQ57">
        <v>8</v>
      </c>
      <c r="MR57">
        <v>21</v>
      </c>
      <c r="MS57">
        <v>8</v>
      </c>
      <c r="MT57">
        <v>98</v>
      </c>
      <c r="MU57">
        <v>0</v>
      </c>
      <c r="MV57">
        <v>1</v>
      </c>
      <c r="MW57">
        <v>0</v>
      </c>
      <c r="MX57">
        <v>97</v>
      </c>
      <c r="MY57">
        <v>98</v>
      </c>
      <c r="MZ57">
        <v>4</v>
      </c>
      <c r="NA57">
        <v>6</v>
      </c>
      <c r="NB57">
        <v>38</v>
      </c>
      <c r="NC57">
        <v>49</v>
      </c>
      <c r="ND57">
        <v>1</v>
      </c>
      <c r="NE57">
        <v>98</v>
      </c>
      <c r="NF57">
        <v>1</v>
      </c>
      <c r="NG57">
        <v>6</v>
      </c>
      <c r="NH57">
        <v>32</v>
      </c>
      <c r="NI57">
        <v>14</v>
      </c>
      <c r="NJ57">
        <v>45</v>
      </c>
      <c r="NK57">
        <v>98</v>
      </c>
      <c r="NL57">
        <v>0</v>
      </c>
      <c r="NM57">
        <v>10</v>
      </c>
      <c r="NN57">
        <v>12</v>
      </c>
      <c r="NO57">
        <v>6</v>
      </c>
      <c r="NP57">
        <v>14</v>
      </c>
      <c r="NQ57">
        <v>7</v>
      </c>
      <c r="NR57">
        <v>9</v>
      </c>
      <c r="NS57">
        <v>58</v>
      </c>
      <c r="NT57">
        <v>0</v>
      </c>
      <c r="NU57">
        <v>3</v>
      </c>
      <c r="NV57">
        <v>0</v>
      </c>
      <c r="NW57">
        <v>55</v>
      </c>
      <c r="NX57">
        <v>58</v>
      </c>
      <c r="NY57">
        <v>0</v>
      </c>
      <c r="NZ57">
        <v>2</v>
      </c>
      <c r="OA57">
        <v>19</v>
      </c>
      <c r="OB57">
        <v>37</v>
      </c>
      <c r="OC57">
        <v>0</v>
      </c>
      <c r="OD57">
        <v>58</v>
      </c>
      <c r="OE57">
        <v>0</v>
      </c>
      <c r="OF57">
        <v>3</v>
      </c>
      <c r="OG57">
        <v>18</v>
      </c>
      <c r="OH57">
        <v>14</v>
      </c>
      <c r="OI57">
        <v>23</v>
      </c>
      <c r="OJ57">
        <v>58</v>
      </c>
      <c r="OK57">
        <v>0</v>
      </c>
      <c r="OL57">
        <v>3</v>
      </c>
      <c r="OM57">
        <v>0</v>
      </c>
      <c r="ON57">
        <v>2</v>
      </c>
      <c r="OO57">
        <v>5</v>
      </c>
      <c r="OP57">
        <v>3</v>
      </c>
      <c r="OQ57">
        <v>4</v>
      </c>
      <c r="OR57">
        <v>17</v>
      </c>
      <c r="OS57">
        <v>0</v>
      </c>
      <c r="OT57">
        <v>0</v>
      </c>
      <c r="OU57">
        <v>5</v>
      </c>
      <c r="OV57">
        <v>12</v>
      </c>
      <c r="OW57">
        <v>17</v>
      </c>
      <c r="OX57">
        <v>0</v>
      </c>
      <c r="OY57">
        <v>2</v>
      </c>
      <c r="OZ57">
        <v>10</v>
      </c>
      <c r="PA57">
        <v>5</v>
      </c>
      <c r="PB57">
        <v>0</v>
      </c>
      <c r="PC57">
        <v>17</v>
      </c>
      <c r="PD57">
        <v>0</v>
      </c>
      <c r="PE57">
        <v>0</v>
      </c>
      <c r="PF57">
        <v>11</v>
      </c>
      <c r="PG57">
        <v>1</v>
      </c>
      <c r="PH57">
        <v>5</v>
      </c>
      <c r="PI57">
        <v>17</v>
      </c>
      <c r="PJ57">
        <v>0</v>
      </c>
      <c r="PK57">
        <v>2</v>
      </c>
      <c r="PL57">
        <v>1</v>
      </c>
      <c r="PM57">
        <v>0</v>
      </c>
      <c r="PN57">
        <v>11</v>
      </c>
      <c r="PO57">
        <v>0</v>
      </c>
      <c r="PP57">
        <v>1</v>
      </c>
      <c r="PQ57">
        <v>15</v>
      </c>
      <c r="PR57">
        <v>0</v>
      </c>
      <c r="PS57">
        <v>0</v>
      </c>
      <c r="PT57">
        <v>0</v>
      </c>
      <c r="PU57">
        <v>15</v>
      </c>
      <c r="PV57">
        <v>15</v>
      </c>
      <c r="PW57">
        <v>0</v>
      </c>
      <c r="PX57">
        <v>1</v>
      </c>
      <c r="PY57">
        <v>4</v>
      </c>
      <c r="PZ57">
        <v>10</v>
      </c>
      <c r="QA57">
        <v>0</v>
      </c>
      <c r="QB57">
        <v>15</v>
      </c>
      <c r="QC57">
        <v>0</v>
      </c>
      <c r="QD57">
        <v>0</v>
      </c>
      <c r="QE57">
        <v>2</v>
      </c>
      <c r="QF57">
        <v>3</v>
      </c>
      <c r="QG57">
        <v>10</v>
      </c>
      <c r="QH57">
        <v>15</v>
      </c>
      <c r="QI57">
        <v>85</v>
      </c>
      <c r="QJ57">
        <v>84</v>
      </c>
      <c r="QK57">
        <v>266</v>
      </c>
      <c r="QL57">
        <v>38</v>
      </c>
      <c r="QM57">
        <v>42</v>
      </c>
      <c r="QN57">
        <v>101</v>
      </c>
      <c r="QO57">
        <v>32</v>
      </c>
      <c r="QP57">
        <v>648</v>
      </c>
      <c r="QQ57">
        <v>0</v>
      </c>
      <c r="QR57">
        <v>4</v>
      </c>
      <c r="QS57">
        <v>5</v>
      </c>
      <c r="QT57">
        <v>639</v>
      </c>
      <c r="QU57">
        <v>648</v>
      </c>
      <c r="QV57">
        <v>5</v>
      </c>
      <c r="QW57">
        <v>15</v>
      </c>
      <c r="QX57">
        <v>110</v>
      </c>
      <c r="QY57">
        <v>175</v>
      </c>
      <c r="QZ57">
        <v>343</v>
      </c>
      <c r="RA57">
        <v>648</v>
      </c>
      <c r="RB57">
        <v>1</v>
      </c>
      <c r="RC57">
        <v>11</v>
      </c>
      <c r="RD57">
        <v>112</v>
      </c>
      <c r="RE57">
        <v>63</v>
      </c>
      <c r="RF57">
        <v>461</v>
      </c>
      <c r="RG57">
        <v>648</v>
      </c>
      <c r="RH57">
        <v>1632.49097761754</v>
      </c>
      <c r="RI57">
        <v>0</v>
      </c>
      <c r="RJ57">
        <v>11.691000000000001</v>
      </c>
      <c r="RK57">
        <v>0</v>
      </c>
      <c r="RL57">
        <v>0</v>
      </c>
      <c r="RM57">
        <v>0</v>
      </c>
      <c r="RN57">
        <v>0</v>
      </c>
      <c r="RO57">
        <v>0</v>
      </c>
      <c r="RP57">
        <v>0</v>
      </c>
      <c r="RQ57">
        <v>5.1680000000000001</v>
      </c>
      <c r="RR57">
        <v>40.125999999999998</v>
      </c>
      <c r="RS57">
        <v>0</v>
      </c>
      <c r="RT57">
        <v>40.125999999999998</v>
      </c>
      <c r="RU57">
        <v>0.7</v>
      </c>
      <c r="RV57">
        <v>37.296999999999997</v>
      </c>
      <c r="RW57">
        <v>0</v>
      </c>
      <c r="RX57">
        <v>37.296999999999997</v>
      </c>
      <c r="RY57">
        <v>0</v>
      </c>
      <c r="RZ57">
        <v>325.63</v>
      </c>
      <c r="SA57">
        <v>0</v>
      </c>
      <c r="SB57">
        <v>325.63</v>
      </c>
      <c r="SC57">
        <v>12.87</v>
      </c>
      <c r="SD57">
        <v>0</v>
      </c>
      <c r="SE57">
        <v>0</v>
      </c>
      <c r="SF57">
        <v>1464.13</v>
      </c>
      <c r="SG57">
        <v>1464.13</v>
      </c>
      <c r="SH57">
        <v>0</v>
      </c>
      <c r="SI57">
        <v>7.5999999999999998E-2</v>
      </c>
      <c r="SJ57">
        <v>4.8999999999999998E-3</v>
      </c>
      <c r="SK57">
        <v>0.72409999999999997</v>
      </c>
      <c r="SL57">
        <v>0.24379999999999999</v>
      </c>
      <c r="SM57">
        <v>0</v>
      </c>
      <c r="SN57">
        <v>0</v>
      </c>
      <c r="SO57">
        <v>0</v>
      </c>
      <c r="SP57">
        <v>2.7099999999999999E-2</v>
      </c>
      <c r="SQ57">
        <v>0</v>
      </c>
      <c r="SR57">
        <v>0.9998999999999999</v>
      </c>
      <c r="SS57">
        <v>0</v>
      </c>
      <c r="ST57">
        <v>0</v>
      </c>
      <c r="SU57">
        <v>1.2800000000000001E-2</v>
      </c>
      <c r="SV57">
        <v>0.98719999999999997</v>
      </c>
      <c r="SW57">
        <v>0</v>
      </c>
      <c r="SX57">
        <v>1</v>
      </c>
      <c r="SY57">
        <v>0</v>
      </c>
      <c r="SZ57">
        <v>0</v>
      </c>
      <c r="TA57">
        <v>0</v>
      </c>
      <c r="TB57">
        <v>0</v>
      </c>
      <c r="TC57">
        <v>0</v>
      </c>
      <c r="TD57">
        <v>0</v>
      </c>
      <c r="TE57">
        <v>0</v>
      </c>
      <c r="TF57">
        <v>0</v>
      </c>
      <c r="TG57">
        <v>0</v>
      </c>
      <c r="TH57">
        <v>0</v>
      </c>
      <c r="TI57">
        <v>0</v>
      </c>
      <c r="TJ57">
        <v>0</v>
      </c>
      <c r="TK57">
        <v>0</v>
      </c>
      <c r="TL57">
        <v>0</v>
      </c>
      <c r="TM57">
        <v>0</v>
      </c>
      <c r="TN57">
        <v>138887.358310852</v>
      </c>
      <c r="TO57">
        <v>17862.371255796101</v>
      </c>
      <c r="TP57">
        <v>156749.72956664799</v>
      </c>
      <c r="TQ57">
        <v>841</v>
      </c>
      <c r="TR57">
        <v>144</v>
      </c>
      <c r="TS57">
        <v>138</v>
      </c>
      <c r="TT57">
        <v>0</v>
      </c>
      <c r="TU57">
        <v>1196</v>
      </c>
      <c r="TV57">
        <v>0</v>
      </c>
      <c r="TW57">
        <v>793757</v>
      </c>
      <c r="TX57">
        <v>0.29991499939963601</v>
      </c>
      <c r="TY57">
        <v>0.70008500060036416</v>
      </c>
      <c r="TZ57">
        <v>952.03679875577302</v>
      </c>
      <c r="UA57">
        <v>5.7894644648870104</v>
      </c>
      <c r="UB57">
        <v>35.608873005715502</v>
      </c>
      <c r="UC57">
        <v>1748105.3</v>
      </c>
    </row>
    <row r="58" spans="1:583">
      <c r="A58" t="str">
        <v>SWB18</v>
      </c>
      <c r="B58" s="1" t="s">
        <v>17</v>
      </c>
      <c r="C58" s="1" t="s">
        <v>7</v>
      </c>
      <c r="D58" s="1">
        <v>1</v>
      </c>
      <c r="E58">
        <v>5.5940000000000003</v>
      </c>
      <c r="F58">
        <v>0</v>
      </c>
      <c r="G58">
        <v>0.753</v>
      </c>
      <c r="H58">
        <v>0</v>
      </c>
      <c r="I58">
        <v>9.89</v>
      </c>
      <c r="J58">
        <v>0</v>
      </c>
      <c r="K58">
        <v>12.061999999999999</v>
      </c>
      <c r="L58">
        <v>19.922000000000001</v>
      </c>
      <c r="M58">
        <v>4.601</v>
      </c>
      <c r="N58">
        <v>10.813000000000001</v>
      </c>
      <c r="O58">
        <v>-1E-3</v>
      </c>
      <c r="P58">
        <v>2.4729999999999999</v>
      </c>
      <c r="Q58">
        <v>0</v>
      </c>
      <c r="R58">
        <v>0</v>
      </c>
      <c r="S58">
        <v>0</v>
      </c>
      <c r="T58">
        <v>24.757999999999999</v>
      </c>
      <c r="U58">
        <v>0</v>
      </c>
      <c r="V58">
        <v>25.395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3.0680000000000001</v>
      </c>
      <c r="AD58">
        <v>0</v>
      </c>
      <c r="AE58">
        <v>0</v>
      </c>
      <c r="AF58">
        <v>1.2230000000000001</v>
      </c>
      <c r="AG58">
        <v>-0.26800000000000002</v>
      </c>
      <c r="AH58">
        <v>0</v>
      </c>
      <c r="AI58">
        <v>0</v>
      </c>
      <c r="AJ58">
        <v>0</v>
      </c>
      <c r="AK58">
        <v>0</v>
      </c>
      <c r="AL58">
        <v>6.2110000000000003</v>
      </c>
      <c r="AM58">
        <v>0</v>
      </c>
      <c r="AN58">
        <v>2.399</v>
      </c>
      <c r="AO58">
        <v>1E-3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3.0070000000000001</v>
      </c>
      <c r="AV58">
        <v>0</v>
      </c>
      <c r="AW58">
        <v>0</v>
      </c>
      <c r="AX58">
        <v>17.631</v>
      </c>
      <c r="AY58">
        <v>-0.26900000000000002</v>
      </c>
      <c r="AZ58">
        <v>3.226</v>
      </c>
      <c r="BA58">
        <v>0</v>
      </c>
      <c r="BB58">
        <v>9.89</v>
      </c>
      <c r="BC58">
        <v>0</v>
      </c>
      <c r="BD58">
        <v>49.106000000000002</v>
      </c>
      <c r="BE58">
        <v>19.922000000000001</v>
      </c>
      <c r="BF58">
        <v>32.395000000000003</v>
      </c>
      <c r="BG58">
        <v>1.6E-2</v>
      </c>
      <c r="BH58">
        <v>0</v>
      </c>
      <c r="BI58">
        <v>6.07</v>
      </c>
      <c r="BJ58">
        <v>0</v>
      </c>
      <c r="BK58">
        <v>1.1000000000000001</v>
      </c>
      <c r="BL58">
        <v>1.27</v>
      </c>
      <c r="BM58">
        <v>0</v>
      </c>
      <c r="BN58">
        <v>3.0430000000000001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6.07</v>
      </c>
      <c r="CD58">
        <v>3.0430000000000001</v>
      </c>
      <c r="CE58">
        <v>1.1000000000000001</v>
      </c>
      <c r="CF58">
        <v>1.27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7.1619999999999999</v>
      </c>
      <c r="CP58">
        <v>0.252</v>
      </c>
      <c r="CQ58">
        <v>111.779</v>
      </c>
      <c r="CR58">
        <v>580.726</v>
      </c>
      <c r="CS58">
        <v>692.505</v>
      </c>
      <c r="CT58">
        <v>1.804</v>
      </c>
      <c r="CU58">
        <v>41.633000000000003</v>
      </c>
      <c r="CV58">
        <v>43.436999999999998</v>
      </c>
      <c r="CW58">
        <v>10.401999999999999</v>
      </c>
      <c r="CX58">
        <v>746.34400000000005</v>
      </c>
      <c r="CY58">
        <v>1566.877</v>
      </c>
      <c r="CZ58">
        <v>139.50700000000001</v>
      </c>
      <c r="DA58">
        <v>42039</v>
      </c>
      <c r="DB58">
        <v>1231</v>
      </c>
      <c r="DC58">
        <v>8041</v>
      </c>
      <c r="DD58">
        <v>226</v>
      </c>
      <c r="DE58">
        <v>59</v>
      </c>
      <c r="DF58">
        <v>1219</v>
      </c>
      <c r="DG58">
        <v>231</v>
      </c>
      <c r="DH58">
        <v>151</v>
      </c>
      <c r="DI58">
        <v>1073</v>
      </c>
      <c r="DJ58">
        <v>2555</v>
      </c>
      <c r="DK58">
        <v>221281.25</v>
      </c>
      <c r="DL58">
        <v>31</v>
      </c>
      <c r="DM58">
        <v>4</v>
      </c>
      <c r="DN58">
        <v>1809</v>
      </c>
      <c r="DO58">
        <v>2832</v>
      </c>
      <c r="DP58">
        <v>5682</v>
      </c>
      <c r="DQ58">
        <v>610</v>
      </c>
      <c r="DR58">
        <v>137</v>
      </c>
      <c r="DS58">
        <v>11070</v>
      </c>
      <c r="DT58">
        <v>6370</v>
      </c>
      <c r="DU58">
        <v>113</v>
      </c>
      <c r="DV58">
        <v>322</v>
      </c>
      <c r="DW58">
        <v>970</v>
      </c>
      <c r="DX58">
        <v>75</v>
      </c>
      <c r="DY58">
        <v>15</v>
      </c>
      <c r="DZ58">
        <v>443</v>
      </c>
      <c r="EA58">
        <v>26</v>
      </c>
      <c r="EB58">
        <v>1964</v>
      </c>
      <c r="EC58">
        <v>0</v>
      </c>
      <c r="ED58">
        <v>0</v>
      </c>
      <c r="EE58">
        <v>0</v>
      </c>
      <c r="EF58">
        <v>1964</v>
      </c>
      <c r="EG58">
        <v>1964</v>
      </c>
      <c r="EH58">
        <v>0</v>
      </c>
      <c r="EI58">
        <v>6</v>
      </c>
      <c r="EJ58">
        <v>168</v>
      </c>
      <c r="EK58">
        <v>311</v>
      </c>
      <c r="EL58">
        <v>1480</v>
      </c>
      <c r="EM58">
        <v>1965</v>
      </c>
      <c r="EN58">
        <v>0</v>
      </c>
      <c r="EO58">
        <v>0</v>
      </c>
      <c r="EP58">
        <v>181</v>
      </c>
      <c r="EQ58">
        <v>138</v>
      </c>
      <c r="ER58">
        <v>1645</v>
      </c>
      <c r="ES58">
        <v>1964</v>
      </c>
      <c r="ET58">
        <v>0</v>
      </c>
      <c r="EU58">
        <v>235</v>
      </c>
      <c r="EV58">
        <v>785</v>
      </c>
      <c r="EW58">
        <v>133</v>
      </c>
      <c r="EX58">
        <v>95</v>
      </c>
      <c r="EY58">
        <v>354</v>
      </c>
      <c r="EZ58">
        <v>161</v>
      </c>
      <c r="FA58">
        <v>1763</v>
      </c>
      <c r="FB58">
        <v>0</v>
      </c>
      <c r="FC58">
        <v>0</v>
      </c>
      <c r="FD58">
        <v>0</v>
      </c>
      <c r="FE58">
        <v>1763</v>
      </c>
      <c r="FF58">
        <v>1763</v>
      </c>
      <c r="FG58">
        <v>17</v>
      </c>
      <c r="FH58">
        <v>74</v>
      </c>
      <c r="FI58">
        <v>521</v>
      </c>
      <c r="FJ58">
        <v>1011</v>
      </c>
      <c r="FK58">
        <v>140</v>
      </c>
      <c r="FL58">
        <v>1763</v>
      </c>
      <c r="FM58">
        <v>0</v>
      </c>
      <c r="FN58">
        <v>42</v>
      </c>
      <c r="FO58">
        <v>731</v>
      </c>
      <c r="FP58">
        <v>371</v>
      </c>
      <c r="FQ58">
        <v>619</v>
      </c>
      <c r="FR58">
        <v>1763</v>
      </c>
      <c r="FS58">
        <v>161</v>
      </c>
      <c r="FT58">
        <v>1305</v>
      </c>
      <c r="FU58">
        <v>1811</v>
      </c>
      <c r="FV58">
        <v>1076</v>
      </c>
      <c r="FW58">
        <v>864</v>
      </c>
      <c r="FX58">
        <v>1188</v>
      </c>
      <c r="FY58">
        <v>657</v>
      </c>
      <c r="FZ58">
        <v>7062</v>
      </c>
      <c r="GA58">
        <v>0</v>
      </c>
      <c r="GB58">
        <v>117</v>
      </c>
      <c r="GC58">
        <v>0</v>
      </c>
      <c r="GD58">
        <v>6946</v>
      </c>
      <c r="GE58">
        <v>7063</v>
      </c>
      <c r="GF58">
        <v>309</v>
      </c>
      <c r="GG58">
        <v>538</v>
      </c>
      <c r="GH58">
        <v>2358</v>
      </c>
      <c r="GI58">
        <v>3575</v>
      </c>
      <c r="GJ58">
        <v>282</v>
      </c>
      <c r="GK58">
        <v>7062</v>
      </c>
      <c r="GL58">
        <v>120</v>
      </c>
      <c r="GM58">
        <v>459</v>
      </c>
      <c r="GN58">
        <v>2063</v>
      </c>
      <c r="GO58">
        <v>1123</v>
      </c>
      <c r="GP58">
        <v>3298</v>
      </c>
      <c r="GQ58">
        <v>7063</v>
      </c>
      <c r="GR58">
        <v>0</v>
      </c>
      <c r="GS58">
        <v>3045</v>
      </c>
      <c r="GT58">
        <v>2377</v>
      </c>
      <c r="GU58">
        <v>1349</v>
      </c>
      <c r="GV58">
        <v>5151</v>
      </c>
      <c r="GW58">
        <v>1081</v>
      </c>
      <c r="GX58">
        <v>4085</v>
      </c>
      <c r="GY58">
        <v>17088</v>
      </c>
      <c r="GZ58">
        <v>0</v>
      </c>
      <c r="HA58">
        <v>941</v>
      </c>
      <c r="HB58">
        <v>0</v>
      </c>
      <c r="HC58">
        <v>16146</v>
      </c>
      <c r="HD58">
        <v>17087</v>
      </c>
      <c r="HE58">
        <v>0</v>
      </c>
      <c r="HF58">
        <v>706</v>
      </c>
      <c r="HG58">
        <v>6294</v>
      </c>
      <c r="HH58">
        <v>10087</v>
      </c>
      <c r="HI58">
        <v>0</v>
      </c>
      <c r="HJ58">
        <v>17087</v>
      </c>
      <c r="HK58">
        <v>0</v>
      </c>
      <c r="HL58">
        <v>415</v>
      </c>
      <c r="HM58">
        <v>6404</v>
      </c>
      <c r="HN58">
        <v>3319</v>
      </c>
      <c r="HO58">
        <v>6949</v>
      </c>
      <c r="HP58">
        <v>17087</v>
      </c>
      <c r="HQ58">
        <v>0</v>
      </c>
      <c r="HR58">
        <v>3505</v>
      </c>
      <c r="HS58">
        <v>0</v>
      </c>
      <c r="HT58">
        <v>804</v>
      </c>
      <c r="HU58">
        <v>5268</v>
      </c>
      <c r="HV58">
        <v>786</v>
      </c>
      <c r="HW58">
        <v>5852</v>
      </c>
      <c r="HX58">
        <v>16215</v>
      </c>
      <c r="HY58">
        <v>0</v>
      </c>
      <c r="HZ58">
        <v>731</v>
      </c>
      <c r="IA58">
        <v>4328</v>
      </c>
      <c r="IB58">
        <v>11156</v>
      </c>
      <c r="IC58">
        <v>16215</v>
      </c>
      <c r="ID58">
        <v>0</v>
      </c>
      <c r="IE58">
        <v>1474</v>
      </c>
      <c r="IF58">
        <v>9523</v>
      </c>
      <c r="IG58">
        <v>5217</v>
      </c>
      <c r="IH58">
        <v>0</v>
      </c>
      <c r="II58">
        <v>16214</v>
      </c>
      <c r="IJ58">
        <v>0</v>
      </c>
      <c r="IK58">
        <v>1444</v>
      </c>
      <c r="IL58">
        <v>8176</v>
      </c>
      <c r="IM58">
        <v>1377</v>
      </c>
      <c r="IN58">
        <v>5217</v>
      </c>
      <c r="IO58">
        <v>16214</v>
      </c>
      <c r="IP58">
        <v>0</v>
      </c>
      <c r="IQ58">
        <v>8022</v>
      </c>
      <c r="IR58">
        <v>3760</v>
      </c>
      <c r="IS58">
        <v>0</v>
      </c>
      <c r="IT58">
        <v>46811</v>
      </c>
      <c r="IU58">
        <v>0</v>
      </c>
      <c r="IV58">
        <v>3619</v>
      </c>
      <c r="IW58">
        <v>62212</v>
      </c>
      <c r="IX58">
        <v>0</v>
      </c>
      <c r="IY58">
        <v>0</v>
      </c>
      <c r="IZ58">
        <v>0</v>
      </c>
      <c r="JA58">
        <v>62212</v>
      </c>
      <c r="JB58">
        <v>62212</v>
      </c>
      <c r="JC58">
        <v>0</v>
      </c>
      <c r="JD58">
        <v>3750</v>
      </c>
      <c r="JE58">
        <v>16708</v>
      </c>
      <c r="JF58">
        <v>41754</v>
      </c>
      <c r="JG58">
        <v>0</v>
      </c>
      <c r="JH58">
        <v>62212</v>
      </c>
      <c r="JI58">
        <v>0</v>
      </c>
      <c r="JJ58">
        <v>0</v>
      </c>
      <c r="JK58">
        <v>13256</v>
      </c>
      <c r="JL58">
        <v>8242</v>
      </c>
      <c r="JM58">
        <v>40714</v>
      </c>
      <c r="JN58">
        <v>62212</v>
      </c>
      <c r="JO58">
        <v>274</v>
      </c>
      <c r="JP58">
        <v>16434</v>
      </c>
      <c r="JQ58">
        <v>9703</v>
      </c>
      <c r="JR58">
        <v>3437</v>
      </c>
      <c r="JS58">
        <v>58204</v>
      </c>
      <c r="JT58">
        <v>3852</v>
      </c>
      <c r="JU58">
        <v>14400</v>
      </c>
      <c r="JV58">
        <v>106304</v>
      </c>
      <c r="JW58">
        <v>0</v>
      </c>
      <c r="JX58">
        <v>1789</v>
      </c>
      <c r="JY58">
        <v>4328</v>
      </c>
      <c r="JZ58">
        <v>100187</v>
      </c>
      <c r="KA58">
        <v>106304</v>
      </c>
      <c r="KB58">
        <v>326</v>
      </c>
      <c r="KC58">
        <v>6548</v>
      </c>
      <c r="KD58">
        <v>35572</v>
      </c>
      <c r="KE58">
        <v>61955</v>
      </c>
      <c r="KF58">
        <v>1902</v>
      </c>
      <c r="KG58">
        <v>106303</v>
      </c>
      <c r="KH58">
        <v>120</v>
      </c>
      <c r="KI58">
        <v>2360</v>
      </c>
      <c r="KJ58">
        <v>30811</v>
      </c>
      <c r="KK58">
        <v>14570</v>
      </c>
      <c r="KL58">
        <v>58442</v>
      </c>
      <c r="KM58">
        <v>106303</v>
      </c>
      <c r="KN58">
        <v>3955</v>
      </c>
      <c r="KO58">
        <v>86</v>
      </c>
      <c r="KP58">
        <v>43</v>
      </c>
      <c r="KQ58">
        <v>190</v>
      </c>
      <c r="KR58">
        <v>9</v>
      </c>
      <c r="KS58">
        <v>1</v>
      </c>
      <c r="KT58">
        <v>54</v>
      </c>
      <c r="KU58">
        <v>3</v>
      </c>
      <c r="KV58">
        <v>386</v>
      </c>
      <c r="KW58">
        <v>0</v>
      </c>
      <c r="KX58">
        <v>0</v>
      </c>
      <c r="KY58">
        <v>0</v>
      </c>
      <c r="KZ58">
        <v>386</v>
      </c>
      <c r="LA58">
        <v>386</v>
      </c>
      <c r="LB58">
        <v>0</v>
      </c>
      <c r="LC58">
        <v>1</v>
      </c>
      <c r="LD58">
        <v>16</v>
      </c>
      <c r="LE58">
        <v>29</v>
      </c>
      <c r="LF58">
        <v>340</v>
      </c>
      <c r="LG58">
        <v>386</v>
      </c>
      <c r="LH58">
        <v>0</v>
      </c>
      <c r="LI58">
        <v>0</v>
      </c>
      <c r="LJ58">
        <v>16</v>
      </c>
      <c r="LK58">
        <v>16</v>
      </c>
      <c r="LL58">
        <v>354</v>
      </c>
      <c r="LM58">
        <v>386</v>
      </c>
      <c r="LN58">
        <v>0</v>
      </c>
      <c r="LO58">
        <v>10</v>
      </c>
      <c r="LP58">
        <v>33</v>
      </c>
      <c r="LQ58">
        <v>6</v>
      </c>
      <c r="LR58">
        <v>3</v>
      </c>
      <c r="LS58">
        <v>16</v>
      </c>
      <c r="LT58">
        <v>7</v>
      </c>
      <c r="LU58">
        <v>75</v>
      </c>
      <c r="LV58">
        <v>0</v>
      </c>
      <c r="LW58">
        <v>0</v>
      </c>
      <c r="LX58">
        <v>0</v>
      </c>
      <c r="LY58">
        <v>75</v>
      </c>
      <c r="LZ58">
        <v>75</v>
      </c>
      <c r="MA58">
        <v>1</v>
      </c>
      <c r="MB58">
        <v>3</v>
      </c>
      <c r="MC58">
        <v>22</v>
      </c>
      <c r="MD58">
        <v>43</v>
      </c>
      <c r="ME58">
        <v>6</v>
      </c>
      <c r="MF58">
        <v>75</v>
      </c>
      <c r="MG58">
        <v>0</v>
      </c>
      <c r="MH58">
        <v>2</v>
      </c>
      <c r="MI58">
        <v>31</v>
      </c>
      <c r="MJ58">
        <v>16</v>
      </c>
      <c r="MK58">
        <v>26</v>
      </c>
      <c r="ML58">
        <v>75</v>
      </c>
      <c r="MM58">
        <v>2</v>
      </c>
      <c r="MN58">
        <v>17</v>
      </c>
      <c r="MO58">
        <v>32</v>
      </c>
      <c r="MP58">
        <v>15</v>
      </c>
      <c r="MQ58">
        <v>8</v>
      </c>
      <c r="MR58">
        <v>20</v>
      </c>
      <c r="MS58">
        <v>9</v>
      </c>
      <c r="MT58">
        <v>103</v>
      </c>
      <c r="MU58">
        <v>0</v>
      </c>
      <c r="MV58">
        <v>1</v>
      </c>
      <c r="MW58">
        <v>0</v>
      </c>
      <c r="MX58">
        <v>102</v>
      </c>
      <c r="MY58">
        <v>103</v>
      </c>
      <c r="MZ58">
        <v>4</v>
      </c>
      <c r="NA58">
        <v>6</v>
      </c>
      <c r="NB58">
        <v>39</v>
      </c>
      <c r="NC58">
        <v>51</v>
      </c>
      <c r="ND58">
        <v>3</v>
      </c>
      <c r="NE58">
        <v>103</v>
      </c>
      <c r="NF58">
        <v>1</v>
      </c>
      <c r="NG58">
        <v>6</v>
      </c>
      <c r="NH58">
        <v>35</v>
      </c>
      <c r="NI58">
        <v>15</v>
      </c>
      <c r="NJ58">
        <v>46</v>
      </c>
      <c r="NK58">
        <v>103</v>
      </c>
      <c r="NL58">
        <v>0</v>
      </c>
      <c r="NM58">
        <v>10</v>
      </c>
      <c r="NN58">
        <v>10</v>
      </c>
      <c r="NO58">
        <v>5</v>
      </c>
      <c r="NP58">
        <v>15</v>
      </c>
      <c r="NQ58">
        <v>5</v>
      </c>
      <c r="NR58">
        <v>11</v>
      </c>
      <c r="NS58">
        <v>56</v>
      </c>
      <c r="NT58">
        <v>0</v>
      </c>
      <c r="NU58">
        <v>3</v>
      </c>
      <c r="NV58">
        <v>0</v>
      </c>
      <c r="NW58">
        <v>53</v>
      </c>
      <c r="NX58">
        <v>56</v>
      </c>
      <c r="NY58">
        <v>0</v>
      </c>
      <c r="NZ58">
        <v>2</v>
      </c>
      <c r="OA58">
        <v>19</v>
      </c>
      <c r="OB58">
        <v>35</v>
      </c>
      <c r="OC58">
        <v>0</v>
      </c>
      <c r="OD58">
        <v>56</v>
      </c>
      <c r="OE58">
        <v>0</v>
      </c>
      <c r="OF58">
        <v>3</v>
      </c>
      <c r="OG58">
        <v>18</v>
      </c>
      <c r="OH58">
        <v>13</v>
      </c>
      <c r="OI58">
        <v>22</v>
      </c>
      <c r="OJ58">
        <v>56</v>
      </c>
      <c r="OK58">
        <v>0</v>
      </c>
      <c r="OL58">
        <v>3</v>
      </c>
      <c r="OM58">
        <v>0</v>
      </c>
      <c r="ON58">
        <v>1</v>
      </c>
      <c r="OO58">
        <v>6</v>
      </c>
      <c r="OP58">
        <v>1</v>
      </c>
      <c r="OQ58">
        <v>5</v>
      </c>
      <c r="OR58">
        <v>16</v>
      </c>
      <c r="OS58">
        <v>0</v>
      </c>
      <c r="OT58">
        <v>1</v>
      </c>
      <c r="OU58">
        <v>4</v>
      </c>
      <c r="OV58">
        <v>11</v>
      </c>
      <c r="OW58">
        <v>16</v>
      </c>
      <c r="OX58">
        <v>0</v>
      </c>
      <c r="OY58">
        <v>2</v>
      </c>
      <c r="OZ58">
        <v>9</v>
      </c>
      <c r="PA58">
        <v>5</v>
      </c>
      <c r="PB58">
        <v>0</v>
      </c>
      <c r="PC58">
        <v>16</v>
      </c>
      <c r="PD58">
        <v>0</v>
      </c>
      <c r="PE58">
        <v>1</v>
      </c>
      <c r="PF58">
        <v>9</v>
      </c>
      <c r="PG58">
        <v>1</v>
      </c>
      <c r="PH58">
        <v>5</v>
      </c>
      <c r="PI58">
        <v>16</v>
      </c>
      <c r="PJ58">
        <v>0</v>
      </c>
      <c r="PK58">
        <v>2</v>
      </c>
      <c r="PL58">
        <v>1</v>
      </c>
      <c r="PM58">
        <v>0</v>
      </c>
      <c r="PN58">
        <v>11</v>
      </c>
      <c r="PO58">
        <v>0</v>
      </c>
      <c r="PP58">
        <v>1</v>
      </c>
      <c r="PQ58">
        <v>15</v>
      </c>
      <c r="PR58">
        <v>0</v>
      </c>
      <c r="PS58">
        <v>0</v>
      </c>
      <c r="PT58">
        <v>0</v>
      </c>
      <c r="PU58">
        <v>15</v>
      </c>
      <c r="PV58">
        <v>15</v>
      </c>
      <c r="PW58">
        <v>0</v>
      </c>
      <c r="PX58">
        <v>1</v>
      </c>
      <c r="PY58">
        <v>4</v>
      </c>
      <c r="PZ58">
        <v>10</v>
      </c>
      <c r="QA58">
        <v>0</v>
      </c>
      <c r="QB58">
        <v>15</v>
      </c>
      <c r="QC58">
        <v>0</v>
      </c>
      <c r="QD58">
        <v>0</v>
      </c>
      <c r="QE58">
        <v>2</v>
      </c>
      <c r="QF58">
        <v>3</v>
      </c>
      <c r="QG58">
        <v>10</v>
      </c>
      <c r="QH58">
        <v>15</v>
      </c>
      <c r="QI58">
        <v>88</v>
      </c>
      <c r="QJ58">
        <v>85</v>
      </c>
      <c r="QK58">
        <v>266</v>
      </c>
      <c r="QL58">
        <v>36</v>
      </c>
      <c r="QM58">
        <v>44</v>
      </c>
      <c r="QN58">
        <v>96</v>
      </c>
      <c r="QO58">
        <v>36</v>
      </c>
      <c r="QP58">
        <v>651</v>
      </c>
      <c r="QQ58">
        <v>0</v>
      </c>
      <c r="QR58">
        <v>5</v>
      </c>
      <c r="QS58">
        <v>4</v>
      </c>
      <c r="QT58">
        <v>642</v>
      </c>
      <c r="QU58">
        <v>651</v>
      </c>
      <c r="QV58">
        <v>5</v>
      </c>
      <c r="QW58">
        <v>15</v>
      </c>
      <c r="QX58">
        <v>109</v>
      </c>
      <c r="QY58">
        <v>173</v>
      </c>
      <c r="QZ58">
        <v>349</v>
      </c>
      <c r="RA58">
        <v>651</v>
      </c>
      <c r="RB58">
        <v>1</v>
      </c>
      <c r="RC58">
        <v>12</v>
      </c>
      <c r="RD58">
        <v>111</v>
      </c>
      <c r="RE58">
        <v>64</v>
      </c>
      <c r="RF58">
        <v>463</v>
      </c>
      <c r="RG58">
        <v>651</v>
      </c>
      <c r="RH58">
        <v>1647.1869999999999</v>
      </c>
      <c r="RI58">
        <v>0</v>
      </c>
      <c r="RJ58">
        <v>11.766</v>
      </c>
      <c r="RK58">
        <v>0</v>
      </c>
      <c r="RL58">
        <v>0</v>
      </c>
      <c r="RM58">
        <v>0</v>
      </c>
      <c r="RN58">
        <v>0</v>
      </c>
      <c r="RO58">
        <v>31.131</v>
      </c>
      <c r="RP58">
        <v>0</v>
      </c>
      <c r="RQ58">
        <v>23.34</v>
      </c>
      <c r="RR58">
        <v>39.299999999999997</v>
      </c>
      <c r="RS58">
        <v>0</v>
      </c>
      <c r="RT58">
        <v>39.299999999999997</v>
      </c>
      <c r="RU58">
        <v>0.71499999999999997</v>
      </c>
      <c r="RV58">
        <v>38.5</v>
      </c>
      <c r="RW58">
        <v>0</v>
      </c>
      <c r="RX58">
        <v>38.5</v>
      </c>
      <c r="RY58">
        <v>1</v>
      </c>
      <c r="RZ58">
        <v>357</v>
      </c>
      <c r="SA58">
        <v>0</v>
      </c>
      <c r="SB58">
        <v>358</v>
      </c>
      <c r="SC58">
        <v>15</v>
      </c>
      <c r="SD58">
        <v>0</v>
      </c>
      <c r="SE58">
        <v>0</v>
      </c>
      <c r="SF58">
        <v>1540</v>
      </c>
      <c r="SG58">
        <v>1540</v>
      </c>
      <c r="SH58">
        <v>0</v>
      </c>
      <c r="SI58">
        <v>0.10299999999999999</v>
      </c>
      <c r="SJ58">
        <v>0</v>
      </c>
      <c r="SK58">
        <v>0.72540000000000004</v>
      </c>
      <c r="SL58">
        <v>0.23400000000000001</v>
      </c>
      <c r="SM58">
        <v>0</v>
      </c>
      <c r="SN58">
        <v>0</v>
      </c>
      <c r="SP58">
        <v>4.0599999999999997E-2</v>
      </c>
      <c r="SQ58">
        <v>0</v>
      </c>
      <c r="SR58">
        <v>1</v>
      </c>
      <c r="SS58">
        <v>0</v>
      </c>
      <c r="ST58">
        <v>0</v>
      </c>
      <c r="SU58">
        <v>0</v>
      </c>
      <c r="SV58">
        <v>1</v>
      </c>
      <c r="SW58">
        <v>0</v>
      </c>
      <c r="SX58">
        <v>1</v>
      </c>
      <c r="SY58">
        <v>0</v>
      </c>
      <c r="SZ58">
        <v>0</v>
      </c>
      <c r="TA58">
        <v>0</v>
      </c>
      <c r="TB58">
        <v>0</v>
      </c>
      <c r="TC58">
        <v>0</v>
      </c>
      <c r="TE58">
        <v>0</v>
      </c>
      <c r="TF58">
        <v>0</v>
      </c>
      <c r="TG58">
        <v>0</v>
      </c>
      <c r="TH58">
        <v>0</v>
      </c>
      <c r="TI58">
        <v>0</v>
      </c>
      <c r="TJ58">
        <v>0</v>
      </c>
      <c r="TK58">
        <v>0</v>
      </c>
      <c r="TL58">
        <v>0</v>
      </c>
      <c r="TM58">
        <v>0</v>
      </c>
      <c r="TN58">
        <v>153921.59</v>
      </c>
      <c r="TO58">
        <v>14756.05</v>
      </c>
      <c r="TP58">
        <v>168677.64</v>
      </c>
      <c r="TQ58">
        <v>842.28</v>
      </c>
      <c r="TR58">
        <v>144</v>
      </c>
      <c r="TS58">
        <v>147</v>
      </c>
      <c r="TT58">
        <v>0</v>
      </c>
      <c r="TU58">
        <v>1024</v>
      </c>
      <c r="TV58">
        <v>975</v>
      </c>
      <c r="TW58">
        <v>800189</v>
      </c>
      <c r="TX58">
        <v>0.29883354803092899</v>
      </c>
      <c r="TY58">
        <v>0.70116645196907001</v>
      </c>
      <c r="TZ58">
        <v>954.14311286906002</v>
      </c>
      <c r="UA58">
        <v>5.7939213645936896</v>
      </c>
      <c r="UB58">
        <v>35.651199515543198</v>
      </c>
      <c r="UC58">
        <v>1764303.25</v>
      </c>
    </row>
    <row r="59" spans="1:583">
      <c r="A59" t="str">
        <v>SWB19</v>
      </c>
      <c r="B59" s="1" t="s">
        <v>17</v>
      </c>
      <c r="C59" s="1" t="s">
        <v>8</v>
      </c>
      <c r="D59" s="1">
        <v>0.97917319135609104</v>
      </c>
      <c r="E59">
        <v>5.8710000000000004</v>
      </c>
      <c r="F59">
        <v>0</v>
      </c>
      <c r="G59">
        <v>1.228</v>
      </c>
      <c r="H59">
        <v>0</v>
      </c>
      <c r="I59">
        <v>10.63</v>
      </c>
      <c r="J59">
        <v>0</v>
      </c>
      <c r="K59">
        <v>11.72</v>
      </c>
      <c r="L59">
        <v>8.3970000000000002</v>
      </c>
      <c r="M59">
        <v>8.3919999999999995</v>
      </c>
      <c r="N59">
        <v>11.513</v>
      </c>
      <c r="O59">
        <v>0</v>
      </c>
      <c r="P59">
        <v>2.74</v>
      </c>
      <c r="Q59">
        <v>0</v>
      </c>
      <c r="R59">
        <v>0</v>
      </c>
      <c r="S59">
        <v>0</v>
      </c>
      <c r="T59">
        <v>25.911999999999999</v>
      </c>
      <c r="U59">
        <v>0</v>
      </c>
      <c r="V59">
        <v>21.451000000000001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3.395</v>
      </c>
      <c r="AD59">
        <v>0</v>
      </c>
      <c r="AE59">
        <v>0</v>
      </c>
      <c r="AF59">
        <v>1.28</v>
      </c>
      <c r="AG59">
        <v>-0.309</v>
      </c>
      <c r="AH59">
        <v>0</v>
      </c>
      <c r="AI59">
        <v>0</v>
      </c>
      <c r="AJ59">
        <v>0</v>
      </c>
      <c r="AK59">
        <v>0</v>
      </c>
      <c r="AL59">
        <v>6.0890000000000004</v>
      </c>
      <c r="AM59">
        <v>0</v>
      </c>
      <c r="AN59">
        <v>5.0590000000000002</v>
      </c>
      <c r="AO59">
        <v>2E-3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3.2589999999999999</v>
      </c>
      <c r="AV59">
        <v>0</v>
      </c>
      <c r="AW59">
        <v>0</v>
      </c>
      <c r="AX59">
        <v>18.666</v>
      </c>
      <c r="AY59">
        <v>-0.309</v>
      </c>
      <c r="AZ59">
        <v>3.968</v>
      </c>
      <c r="BA59">
        <v>0</v>
      </c>
      <c r="BB59">
        <v>10.63</v>
      </c>
      <c r="BC59">
        <v>0</v>
      </c>
      <c r="BD59">
        <v>50.375</v>
      </c>
      <c r="BE59">
        <v>8.3970000000000002</v>
      </c>
      <c r="BF59">
        <v>34.902000000000001</v>
      </c>
      <c r="BG59">
        <v>0</v>
      </c>
      <c r="BH59">
        <v>0</v>
      </c>
      <c r="BI59">
        <v>5.3360000000000003</v>
      </c>
      <c r="BJ59">
        <v>0</v>
      </c>
      <c r="BK59">
        <v>5.7919999999999998</v>
      </c>
      <c r="BL59">
        <v>2.0920000000000001</v>
      </c>
      <c r="BM59">
        <v>0</v>
      </c>
      <c r="BN59">
        <v>2.5979999999999999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5.3360000000000003</v>
      </c>
      <c r="CD59">
        <v>2.5979999999999999</v>
      </c>
      <c r="CE59">
        <v>5.7919999999999998</v>
      </c>
      <c r="CF59">
        <v>2.0920000000000001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7.2220000000000004</v>
      </c>
      <c r="CP59">
        <v>0.14399999999999999</v>
      </c>
      <c r="CQ59">
        <v>106.04125000000001</v>
      </c>
      <c r="CR59">
        <v>596.99533333333295</v>
      </c>
      <c r="CS59">
        <v>703.03658333333306</v>
      </c>
      <c r="CT59">
        <v>1.734</v>
      </c>
      <c r="CU59">
        <v>41.071750000000002</v>
      </c>
      <c r="CV59">
        <v>42.805750000000003</v>
      </c>
      <c r="CW59">
        <v>12.244999999999999</v>
      </c>
      <c r="CX59">
        <v>758.08733333333305</v>
      </c>
      <c r="CY59">
        <v>1583.296</v>
      </c>
      <c r="CZ59">
        <v>139.167</v>
      </c>
      <c r="DA59">
        <v>42630</v>
      </c>
      <c r="DB59">
        <v>1237</v>
      </c>
      <c r="DC59">
        <v>7675</v>
      </c>
      <c r="DD59">
        <v>326</v>
      </c>
      <c r="DE59">
        <v>57</v>
      </c>
      <c r="DF59">
        <v>1209</v>
      </c>
      <c r="DG59">
        <v>234</v>
      </c>
      <c r="DH59">
        <v>151</v>
      </c>
      <c r="DI59">
        <v>1148</v>
      </c>
      <c r="DJ59">
        <v>2412.65</v>
      </c>
      <c r="DK59">
        <v>211444.5</v>
      </c>
      <c r="DL59">
        <v>33.229999999999997</v>
      </c>
      <c r="DM59">
        <v>3.52</v>
      </c>
      <c r="DN59">
        <v>2130.02</v>
      </c>
      <c r="DO59">
        <v>2499.7600000000002</v>
      </c>
      <c r="DP59">
        <v>5738.69</v>
      </c>
      <c r="DQ59">
        <v>610.69000000000005</v>
      </c>
      <c r="DR59">
        <v>138.43</v>
      </c>
      <c r="DS59">
        <v>11117.59</v>
      </c>
      <c r="DT59">
        <v>6372.68</v>
      </c>
      <c r="DU59">
        <v>119.300108116757</v>
      </c>
      <c r="DV59">
        <v>313.91386375175301</v>
      </c>
      <c r="DW59">
        <v>975.696857971084</v>
      </c>
      <c r="DX59">
        <v>68.092482853332498</v>
      </c>
      <c r="DY59">
        <v>14.9078345907387</v>
      </c>
      <c r="DZ59">
        <v>443.29850684781297</v>
      </c>
      <c r="EA59">
        <v>26.397351069095901</v>
      </c>
      <c r="EB59">
        <v>1961.60700520057</v>
      </c>
      <c r="EC59">
        <v>0</v>
      </c>
      <c r="ED59">
        <v>0</v>
      </c>
      <c r="EE59">
        <v>0</v>
      </c>
      <c r="EF59">
        <v>1961.60700520057</v>
      </c>
      <c r="EG59">
        <v>1961.60700520057</v>
      </c>
      <c r="EH59">
        <v>0</v>
      </c>
      <c r="EI59">
        <v>6.3164207822474996</v>
      </c>
      <c r="EJ59">
        <v>169.75783443833399</v>
      </c>
      <c r="EK59">
        <v>305.75895351755702</v>
      </c>
      <c r="EL59">
        <v>1479.77379646243</v>
      </c>
      <c r="EM59">
        <v>1961.60700520057</v>
      </c>
      <c r="EN59">
        <v>0</v>
      </c>
      <c r="EO59">
        <v>0</v>
      </c>
      <c r="EP59">
        <v>179.69397662874701</v>
      </c>
      <c r="EQ59">
        <v>138.72833003119601</v>
      </c>
      <c r="ER59">
        <v>1643.1846985406301</v>
      </c>
      <c r="ES59">
        <v>1961.60700520057</v>
      </c>
      <c r="ET59">
        <v>0</v>
      </c>
      <c r="EU59">
        <v>269.561041852279</v>
      </c>
      <c r="EV59">
        <v>813.81268988671695</v>
      </c>
      <c r="EW59">
        <v>154.26899837165999</v>
      </c>
      <c r="EX59">
        <v>93.905889264420296</v>
      </c>
      <c r="EY59">
        <v>351.69105387705503</v>
      </c>
      <c r="EZ59">
        <v>158.861248565317</v>
      </c>
      <c r="FA59">
        <v>1842.1009218174499</v>
      </c>
      <c r="FB59">
        <v>0</v>
      </c>
      <c r="FC59">
        <v>0</v>
      </c>
      <c r="FD59">
        <v>0</v>
      </c>
      <c r="FE59">
        <v>1842.1009218174499</v>
      </c>
      <c r="FF59">
        <v>1842.1009218174499</v>
      </c>
      <c r="FG59">
        <v>16.504367468798002</v>
      </c>
      <c r="FH59">
        <v>76.154952807247696</v>
      </c>
      <c r="FI59">
        <v>528.25469926388098</v>
      </c>
      <c r="FJ59">
        <v>1066.8748854850401</v>
      </c>
      <c r="FK59">
        <v>154.312016792479</v>
      </c>
      <c r="FL59">
        <v>1842.1009218174499</v>
      </c>
      <c r="FM59">
        <v>0</v>
      </c>
      <c r="FN59">
        <v>43.063024714583399</v>
      </c>
      <c r="FO59">
        <v>759.84498581778098</v>
      </c>
      <c r="FP59">
        <v>403.18740300210999</v>
      </c>
      <c r="FQ59">
        <v>636.00550828297503</v>
      </c>
      <c r="FR59">
        <v>1842.1009218174499</v>
      </c>
      <c r="FS59">
        <v>161.33725493908599</v>
      </c>
      <c r="FT59">
        <v>1302.7096145045</v>
      </c>
      <c r="FU59">
        <v>1637.1738382179999</v>
      </c>
      <c r="FV59">
        <v>1082.7504696470201</v>
      </c>
      <c r="FW59">
        <v>862.65354991097502</v>
      </c>
      <c r="FX59">
        <v>1174.22091246134</v>
      </c>
      <c r="FY59">
        <v>777.51699095766003</v>
      </c>
      <c r="FZ59">
        <v>6998.3626306385804</v>
      </c>
      <c r="GA59">
        <v>0</v>
      </c>
      <c r="GB59">
        <v>114.87918915851201</v>
      </c>
      <c r="GC59">
        <v>0</v>
      </c>
      <c r="GD59">
        <v>6883.4834414800698</v>
      </c>
      <c r="GE59">
        <v>6998.3626306385804</v>
      </c>
      <c r="GF59">
        <v>296.08408046833802</v>
      </c>
      <c r="GG59">
        <v>544.24186600073097</v>
      </c>
      <c r="GH59">
        <v>2606.6892615320198</v>
      </c>
      <c r="GI59">
        <v>3390.0101676984</v>
      </c>
      <c r="GJ59">
        <v>161.33725493908599</v>
      </c>
      <c r="GK59">
        <v>6998.3626306385804</v>
      </c>
      <c r="GL59">
        <v>99.4176218843714</v>
      </c>
      <c r="GM59">
        <v>580.10235259880301</v>
      </c>
      <c r="GN59">
        <v>2047.57670712763</v>
      </c>
      <c r="GO59">
        <v>957.81748292857401</v>
      </c>
      <c r="GP59">
        <v>3313.4484660991998</v>
      </c>
      <c r="GQ59">
        <v>6998.3626306385804</v>
      </c>
      <c r="GR59">
        <v>0</v>
      </c>
      <c r="GS59">
        <v>3070.0267910477501</v>
      </c>
      <c r="GT59">
        <v>2053.5409287392399</v>
      </c>
      <c r="GU59">
        <v>1364.0685021024001</v>
      </c>
      <c r="GV59">
        <v>4524.5423741234299</v>
      </c>
      <c r="GW59">
        <v>1433.4843914033499</v>
      </c>
      <c r="GX59">
        <v>4175.5028788011596</v>
      </c>
      <c r="GY59">
        <v>16621.165866217299</v>
      </c>
      <c r="GZ59">
        <v>0</v>
      </c>
      <c r="HA59">
        <v>1000.60127210057</v>
      </c>
      <c r="HB59">
        <v>0</v>
      </c>
      <c r="HC59">
        <v>15620.5645941168</v>
      </c>
      <c r="HD59">
        <v>16621.165866217299</v>
      </c>
      <c r="HE59">
        <v>0</v>
      </c>
      <c r="HF59">
        <v>706.88390546999403</v>
      </c>
      <c r="HG59">
        <v>5608.8826207633601</v>
      </c>
      <c r="HH59">
        <v>10305.399339984</v>
      </c>
      <c r="HI59">
        <v>0</v>
      </c>
      <c r="HJ59">
        <v>16621.165866217299</v>
      </c>
      <c r="HK59">
        <v>0</v>
      </c>
      <c r="HL59">
        <v>288.07287402954398</v>
      </c>
      <c r="HM59">
        <v>6502.8102169275198</v>
      </c>
      <c r="HN59">
        <v>3461.6203176372501</v>
      </c>
      <c r="HO59">
        <v>6368.6624576230197</v>
      </c>
      <c r="HP59">
        <v>16621.165866217299</v>
      </c>
      <c r="HQ59">
        <v>0</v>
      </c>
      <c r="HR59">
        <v>1955.5609741299099</v>
      </c>
      <c r="HS59">
        <v>0</v>
      </c>
      <c r="HT59">
        <v>790.96208321707297</v>
      </c>
      <c r="HU59">
        <v>5960.6355213405504</v>
      </c>
      <c r="HV59">
        <v>790.01683004421795</v>
      </c>
      <c r="HW59">
        <v>5865.0046290633099</v>
      </c>
      <c r="HX59">
        <v>15362.1800377951</v>
      </c>
      <c r="HY59">
        <v>0</v>
      </c>
      <c r="HZ59">
        <v>1459.4501538090301</v>
      </c>
      <c r="IA59">
        <v>3637.3882536347</v>
      </c>
      <c r="IB59">
        <v>10265.3416303513</v>
      </c>
      <c r="IC59">
        <v>15362.1800377951</v>
      </c>
      <c r="ID59">
        <v>0</v>
      </c>
      <c r="IE59">
        <v>1471.9611925898701</v>
      </c>
      <c r="IF59">
        <v>8636.4074789500301</v>
      </c>
      <c r="IG59">
        <v>5253.8113662551496</v>
      </c>
      <c r="IH59">
        <v>0</v>
      </c>
      <c r="II59">
        <v>15362.1800377951</v>
      </c>
      <c r="IJ59">
        <v>0</v>
      </c>
      <c r="IK59">
        <v>1410.9984634526299</v>
      </c>
      <c r="IL59">
        <v>6618.2831519732399</v>
      </c>
      <c r="IM59">
        <v>1398.9217604810401</v>
      </c>
      <c r="IN59">
        <v>5933.9766618881604</v>
      </c>
      <c r="IO59">
        <v>15362.1800377951</v>
      </c>
      <c r="IP59">
        <v>0</v>
      </c>
      <c r="IQ59">
        <v>9775.4079395219796</v>
      </c>
      <c r="IR59">
        <v>3870.9182375312398</v>
      </c>
      <c r="IS59">
        <v>0</v>
      </c>
      <c r="IT59">
        <v>47147.762952836303</v>
      </c>
      <c r="IU59">
        <v>0</v>
      </c>
      <c r="IV59">
        <v>3847.1992257892198</v>
      </c>
      <c r="IW59">
        <v>64641.288355678698</v>
      </c>
      <c r="IX59">
        <v>0</v>
      </c>
      <c r="IY59">
        <v>0</v>
      </c>
      <c r="IZ59">
        <v>0</v>
      </c>
      <c r="JA59">
        <v>64641.288355678698</v>
      </c>
      <c r="JB59">
        <v>64641.288355678698</v>
      </c>
      <c r="JC59">
        <v>0</v>
      </c>
      <c r="JD59">
        <v>3783.7961552378001</v>
      </c>
      <c r="JE59">
        <v>18529.0466916392</v>
      </c>
      <c r="JF59">
        <v>42328.445508801698</v>
      </c>
      <c r="JG59">
        <v>0</v>
      </c>
      <c r="JH59">
        <v>64641.288355678698</v>
      </c>
      <c r="JI59">
        <v>0</v>
      </c>
      <c r="JJ59">
        <v>0</v>
      </c>
      <c r="JK59">
        <v>15116.5619633181</v>
      </c>
      <c r="JL59">
        <v>8604.0868437503595</v>
      </c>
      <c r="JM59">
        <v>40920.639548610299</v>
      </c>
      <c r="JN59">
        <v>64641.288355678698</v>
      </c>
      <c r="JO59">
        <v>280.63736305584302</v>
      </c>
      <c r="JP59">
        <v>16687.180224808199</v>
      </c>
      <c r="JQ59">
        <v>9351.1425523462804</v>
      </c>
      <c r="JR59">
        <v>3460.1425361914798</v>
      </c>
      <c r="JS59">
        <v>58604.408122066401</v>
      </c>
      <c r="JT59">
        <v>4192.7116946337801</v>
      </c>
      <c r="JU59">
        <v>14850.482324245801</v>
      </c>
      <c r="JV59">
        <v>107426.704817348</v>
      </c>
      <c r="JW59">
        <v>0</v>
      </c>
      <c r="JX59">
        <v>2574.93061506811</v>
      </c>
      <c r="JY59">
        <v>3637.3882536347</v>
      </c>
      <c r="JZ59">
        <v>101214.38594864499</v>
      </c>
      <c r="KA59">
        <v>107426.704817348</v>
      </c>
      <c r="KB59">
        <v>312.58844793713598</v>
      </c>
      <c r="KC59">
        <v>6589.35449288789</v>
      </c>
      <c r="KD59">
        <v>36079.038586586801</v>
      </c>
      <c r="KE59">
        <v>62650.300221741898</v>
      </c>
      <c r="KF59">
        <v>1795.4230681940001</v>
      </c>
      <c r="KG59">
        <v>107426.704817348</v>
      </c>
      <c r="KH59">
        <v>99.4176218843714</v>
      </c>
      <c r="KI59">
        <v>2322.2367147955601</v>
      </c>
      <c r="KJ59">
        <v>31224.771001793</v>
      </c>
      <c r="KK59">
        <v>14964.3621378305</v>
      </c>
      <c r="KL59">
        <v>58815.917341044202</v>
      </c>
      <c r="KM59">
        <v>107426.704817348</v>
      </c>
      <c r="KN59">
        <v>3815</v>
      </c>
      <c r="KO59">
        <v>85</v>
      </c>
      <c r="KP59">
        <v>44</v>
      </c>
      <c r="KQ59">
        <v>190</v>
      </c>
      <c r="KR59">
        <v>8</v>
      </c>
      <c r="KS59">
        <v>1</v>
      </c>
      <c r="KT59">
        <v>54</v>
      </c>
      <c r="KU59">
        <v>3</v>
      </c>
      <c r="KV59">
        <v>385</v>
      </c>
      <c r="KW59">
        <v>0</v>
      </c>
      <c r="KX59">
        <v>0</v>
      </c>
      <c r="KY59">
        <v>0</v>
      </c>
      <c r="KZ59">
        <v>385</v>
      </c>
      <c r="LA59">
        <v>385</v>
      </c>
      <c r="LB59">
        <v>0</v>
      </c>
      <c r="LC59">
        <v>2</v>
      </c>
      <c r="LD59">
        <v>15</v>
      </c>
      <c r="LE59">
        <v>27</v>
      </c>
      <c r="LF59">
        <v>341</v>
      </c>
      <c r="LG59">
        <v>385</v>
      </c>
      <c r="LH59">
        <v>0</v>
      </c>
      <c r="LI59">
        <v>0</v>
      </c>
      <c r="LJ59">
        <v>16</v>
      </c>
      <c r="LK59">
        <v>15</v>
      </c>
      <c r="LL59">
        <v>354</v>
      </c>
      <c r="LM59">
        <v>385</v>
      </c>
      <c r="LN59">
        <v>0</v>
      </c>
      <c r="LO59">
        <v>12</v>
      </c>
      <c r="LP59">
        <v>34</v>
      </c>
      <c r="LQ59">
        <v>7</v>
      </c>
      <c r="LR59">
        <v>3</v>
      </c>
      <c r="LS59">
        <v>15</v>
      </c>
      <c r="LT59">
        <v>7</v>
      </c>
      <c r="LU59">
        <v>78</v>
      </c>
      <c r="LV59">
        <v>0</v>
      </c>
      <c r="LW59">
        <v>0</v>
      </c>
      <c r="LX59">
        <v>0</v>
      </c>
      <c r="LY59">
        <v>78</v>
      </c>
      <c r="LZ59">
        <v>78</v>
      </c>
      <c r="MA59">
        <v>1</v>
      </c>
      <c r="MB59">
        <v>3</v>
      </c>
      <c r="MC59">
        <v>22</v>
      </c>
      <c r="MD59">
        <v>45</v>
      </c>
      <c r="ME59">
        <v>7</v>
      </c>
      <c r="MF59">
        <v>78</v>
      </c>
      <c r="MG59">
        <v>0</v>
      </c>
      <c r="MH59">
        <v>2</v>
      </c>
      <c r="MI59">
        <v>32</v>
      </c>
      <c r="MJ59">
        <v>17</v>
      </c>
      <c r="MK59">
        <v>27</v>
      </c>
      <c r="ML59">
        <v>78</v>
      </c>
      <c r="MM59">
        <v>2</v>
      </c>
      <c r="MN59">
        <v>16</v>
      </c>
      <c r="MO59">
        <v>29</v>
      </c>
      <c r="MP59">
        <v>15</v>
      </c>
      <c r="MQ59">
        <v>8</v>
      </c>
      <c r="MR59">
        <v>20</v>
      </c>
      <c r="MS59">
        <v>10</v>
      </c>
      <c r="MT59">
        <v>100</v>
      </c>
      <c r="MU59">
        <v>0</v>
      </c>
      <c r="MV59">
        <v>1</v>
      </c>
      <c r="MW59">
        <v>0</v>
      </c>
      <c r="MX59">
        <v>99</v>
      </c>
      <c r="MY59">
        <v>100</v>
      </c>
      <c r="MZ59">
        <v>4</v>
      </c>
      <c r="NA59">
        <v>5</v>
      </c>
      <c r="NB59">
        <v>41</v>
      </c>
      <c r="NC59">
        <v>48</v>
      </c>
      <c r="ND59">
        <v>2</v>
      </c>
      <c r="NE59">
        <v>100</v>
      </c>
      <c r="NF59">
        <v>1</v>
      </c>
      <c r="NG59">
        <v>7</v>
      </c>
      <c r="NH59">
        <v>33</v>
      </c>
      <c r="NI59">
        <v>13</v>
      </c>
      <c r="NJ59">
        <v>46</v>
      </c>
      <c r="NK59">
        <v>100</v>
      </c>
      <c r="NL59">
        <v>0</v>
      </c>
      <c r="NM59">
        <v>10</v>
      </c>
      <c r="NN59">
        <v>8</v>
      </c>
      <c r="NO59">
        <v>5</v>
      </c>
      <c r="NP59">
        <v>14</v>
      </c>
      <c r="NQ59">
        <v>7</v>
      </c>
      <c r="NR59">
        <v>11</v>
      </c>
      <c r="NS59">
        <v>55</v>
      </c>
      <c r="NT59">
        <v>0</v>
      </c>
      <c r="NU59">
        <v>3</v>
      </c>
      <c r="NV59">
        <v>0</v>
      </c>
      <c r="NW59">
        <v>52</v>
      </c>
      <c r="NX59">
        <v>55</v>
      </c>
      <c r="NY59">
        <v>0</v>
      </c>
      <c r="NZ59">
        <v>2</v>
      </c>
      <c r="OA59">
        <v>17</v>
      </c>
      <c r="OB59">
        <v>36</v>
      </c>
      <c r="OC59">
        <v>0</v>
      </c>
      <c r="OD59">
        <v>55</v>
      </c>
      <c r="OE59">
        <v>0</v>
      </c>
      <c r="OF59">
        <v>2</v>
      </c>
      <c r="OG59">
        <v>18</v>
      </c>
      <c r="OH59">
        <v>14</v>
      </c>
      <c r="OI59">
        <v>21</v>
      </c>
      <c r="OJ59">
        <v>55</v>
      </c>
      <c r="OK59">
        <v>0</v>
      </c>
      <c r="OL59">
        <v>2</v>
      </c>
      <c r="OM59">
        <v>0</v>
      </c>
      <c r="ON59">
        <v>1</v>
      </c>
      <c r="OO59">
        <v>7</v>
      </c>
      <c r="OP59">
        <v>1</v>
      </c>
      <c r="OQ59">
        <v>5</v>
      </c>
      <c r="OR59">
        <v>16</v>
      </c>
      <c r="OS59">
        <v>0</v>
      </c>
      <c r="OT59">
        <v>2</v>
      </c>
      <c r="OU59">
        <v>3</v>
      </c>
      <c r="OV59">
        <v>11</v>
      </c>
      <c r="OW59">
        <v>16</v>
      </c>
      <c r="OX59">
        <v>0</v>
      </c>
      <c r="OY59">
        <v>2</v>
      </c>
      <c r="OZ59">
        <v>9</v>
      </c>
      <c r="PA59">
        <v>5</v>
      </c>
      <c r="PB59">
        <v>0</v>
      </c>
      <c r="PC59">
        <v>16</v>
      </c>
      <c r="PD59">
        <v>0</v>
      </c>
      <c r="PE59">
        <v>1</v>
      </c>
      <c r="PF59">
        <v>8</v>
      </c>
      <c r="PG59">
        <v>1</v>
      </c>
      <c r="PH59">
        <v>6</v>
      </c>
      <c r="PI59">
        <v>16</v>
      </c>
      <c r="PJ59">
        <v>0</v>
      </c>
      <c r="PK59">
        <v>3</v>
      </c>
      <c r="PL59">
        <v>1</v>
      </c>
      <c r="PM59">
        <v>0</v>
      </c>
      <c r="PN59">
        <v>11</v>
      </c>
      <c r="PO59">
        <v>0</v>
      </c>
      <c r="PP59">
        <v>1</v>
      </c>
      <c r="PQ59">
        <v>16</v>
      </c>
      <c r="PR59">
        <v>0</v>
      </c>
      <c r="PS59">
        <v>0</v>
      </c>
      <c r="PT59">
        <v>0</v>
      </c>
      <c r="PU59">
        <v>16</v>
      </c>
      <c r="PV59">
        <v>16</v>
      </c>
      <c r="PW59">
        <v>0</v>
      </c>
      <c r="PX59">
        <v>1</v>
      </c>
      <c r="PY59">
        <v>5</v>
      </c>
      <c r="PZ59">
        <v>10</v>
      </c>
      <c r="QA59">
        <v>0</v>
      </c>
      <c r="QB59">
        <v>16</v>
      </c>
      <c r="QC59">
        <v>0</v>
      </c>
      <c r="QD59">
        <v>0</v>
      </c>
      <c r="QE59">
        <v>3</v>
      </c>
      <c r="QF59">
        <v>3</v>
      </c>
      <c r="QG59">
        <v>10</v>
      </c>
      <c r="QH59">
        <v>16</v>
      </c>
      <c r="QI59">
        <v>87</v>
      </c>
      <c r="QJ59">
        <v>87</v>
      </c>
      <c r="QK59">
        <v>262</v>
      </c>
      <c r="QL59">
        <v>36</v>
      </c>
      <c r="QM59">
        <v>44</v>
      </c>
      <c r="QN59">
        <v>97</v>
      </c>
      <c r="QO59">
        <v>37</v>
      </c>
      <c r="QP59">
        <v>650</v>
      </c>
      <c r="QQ59">
        <v>0</v>
      </c>
      <c r="QR59">
        <v>6</v>
      </c>
      <c r="QS59">
        <v>3</v>
      </c>
      <c r="QT59">
        <v>641</v>
      </c>
      <c r="QU59">
        <v>650</v>
      </c>
      <c r="QV59">
        <v>5</v>
      </c>
      <c r="QW59">
        <v>15</v>
      </c>
      <c r="QX59">
        <v>109</v>
      </c>
      <c r="QY59">
        <v>171</v>
      </c>
      <c r="QZ59">
        <v>350</v>
      </c>
      <c r="RA59">
        <v>650</v>
      </c>
      <c r="RB59">
        <v>1</v>
      </c>
      <c r="RC59">
        <v>12</v>
      </c>
      <c r="RD59">
        <v>110</v>
      </c>
      <c r="RE59">
        <v>63</v>
      </c>
      <c r="RF59">
        <v>464</v>
      </c>
      <c r="RG59">
        <v>650</v>
      </c>
      <c r="RH59">
        <v>1651.01</v>
      </c>
      <c r="RI59">
        <v>0</v>
      </c>
      <c r="RJ59">
        <v>0</v>
      </c>
      <c r="RK59">
        <v>0</v>
      </c>
      <c r="RL59">
        <v>0</v>
      </c>
      <c r="RM59">
        <v>0</v>
      </c>
      <c r="RN59">
        <v>0</v>
      </c>
      <c r="RO59">
        <v>0</v>
      </c>
      <c r="RP59">
        <v>0</v>
      </c>
      <c r="RQ59">
        <v>0</v>
      </c>
      <c r="RR59">
        <v>38.299999999999997</v>
      </c>
      <c r="RS59">
        <v>0</v>
      </c>
      <c r="RT59">
        <v>38.299999999999997</v>
      </c>
      <c r="RU59">
        <v>0.71399999999999997</v>
      </c>
      <c r="RV59">
        <v>43.5</v>
      </c>
      <c r="RW59">
        <v>0.5</v>
      </c>
      <c r="RX59">
        <v>44</v>
      </c>
      <c r="RY59">
        <v>1.1100000000000001</v>
      </c>
      <c r="RZ59">
        <v>376.19</v>
      </c>
      <c r="SA59">
        <v>90.32</v>
      </c>
      <c r="SB59">
        <v>467.62</v>
      </c>
      <c r="SC59">
        <v>15437351</v>
      </c>
      <c r="SD59">
        <v>0</v>
      </c>
      <c r="SE59">
        <v>0</v>
      </c>
      <c r="SF59">
        <v>1592.1</v>
      </c>
      <c r="SG59">
        <v>1592.1</v>
      </c>
      <c r="SH59">
        <v>0</v>
      </c>
      <c r="SI59">
        <v>8.9599999999999902E-2</v>
      </c>
      <c r="SJ59">
        <v>8.0000000000000004E-4</v>
      </c>
      <c r="SK59">
        <v>0.71599999999999997</v>
      </c>
      <c r="SL59">
        <v>0.25369999999999998</v>
      </c>
      <c r="SM59">
        <v>0</v>
      </c>
      <c r="SN59">
        <v>0</v>
      </c>
      <c r="SP59">
        <v>2.8500000000000001E-2</v>
      </c>
      <c r="SQ59">
        <v>0</v>
      </c>
      <c r="SR59">
        <v>0.99900000000000011</v>
      </c>
      <c r="SS59">
        <v>0</v>
      </c>
      <c r="ST59">
        <v>0</v>
      </c>
      <c r="SU59">
        <v>0</v>
      </c>
      <c r="SV59">
        <v>0.98799999999999999</v>
      </c>
      <c r="SW59">
        <v>0</v>
      </c>
      <c r="SX59">
        <v>0.98799999999999999</v>
      </c>
      <c r="SY59">
        <v>0</v>
      </c>
      <c r="SZ59">
        <v>0</v>
      </c>
      <c r="TA59">
        <v>0</v>
      </c>
      <c r="TB59">
        <v>0</v>
      </c>
      <c r="TC59">
        <v>1E-3</v>
      </c>
      <c r="TE59">
        <v>0</v>
      </c>
      <c r="TF59">
        <v>0</v>
      </c>
      <c r="TG59">
        <v>1E-3</v>
      </c>
      <c r="TH59">
        <v>0</v>
      </c>
      <c r="TI59">
        <v>0</v>
      </c>
      <c r="TJ59">
        <v>1.2E-2</v>
      </c>
      <c r="TK59">
        <v>0</v>
      </c>
      <c r="TL59">
        <v>0</v>
      </c>
      <c r="TM59">
        <v>1.2E-2</v>
      </c>
      <c r="TN59">
        <v>151372.445937677</v>
      </c>
      <c r="TO59">
        <v>14511.6703958078</v>
      </c>
      <c r="TP59">
        <v>165884.116333485</v>
      </c>
      <c r="TQ59">
        <v>850</v>
      </c>
      <c r="TR59">
        <v>151</v>
      </c>
      <c r="TS59">
        <v>127</v>
      </c>
      <c r="TT59">
        <v>0</v>
      </c>
      <c r="TU59">
        <v>1047</v>
      </c>
      <c r="TV59">
        <v>0</v>
      </c>
      <c r="TW59">
        <v>800189</v>
      </c>
      <c r="TX59">
        <v>0.29775696704488303</v>
      </c>
      <c r="TY59">
        <v>0.70224303295511703</v>
      </c>
      <c r="TZ59">
        <v>955.23787094666704</v>
      </c>
      <c r="UA59">
        <v>5.7988663469077597</v>
      </c>
      <c r="UB59">
        <v>35.697959781178703</v>
      </c>
      <c r="UC59">
        <v>1777651.1</v>
      </c>
    </row>
    <row r="60" spans="1:583">
      <c r="A60" t="str">
        <v>SWB20</v>
      </c>
      <c r="B60" s="1" t="s">
        <v>17</v>
      </c>
      <c r="C60" s="1" t="s">
        <v>9</v>
      </c>
      <c r="D60" s="1">
        <v>0.96281468935252901</v>
      </c>
      <c r="E60">
        <v>6.8339999999999996</v>
      </c>
      <c r="F60">
        <v>0</v>
      </c>
      <c r="G60">
        <v>1.2410000000000001</v>
      </c>
      <c r="H60">
        <v>0</v>
      </c>
      <c r="I60">
        <v>11.464</v>
      </c>
      <c r="J60">
        <v>0</v>
      </c>
      <c r="K60">
        <v>11.446999999999999</v>
      </c>
      <c r="L60">
        <v>4.8600000000000003</v>
      </c>
      <c r="M60">
        <v>6.665</v>
      </c>
      <c r="N60">
        <v>12.432</v>
      </c>
      <c r="O60">
        <v>0</v>
      </c>
      <c r="P60">
        <v>2.7589999999999999</v>
      </c>
      <c r="Q60">
        <v>0</v>
      </c>
      <c r="R60">
        <v>0</v>
      </c>
      <c r="S60">
        <v>0</v>
      </c>
      <c r="T60">
        <v>23.228999999999999</v>
      </c>
      <c r="U60">
        <v>0.12</v>
      </c>
      <c r="V60">
        <v>23.321000000000002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3.0219999999999998</v>
      </c>
      <c r="AD60">
        <v>0</v>
      </c>
      <c r="AE60">
        <v>0</v>
      </c>
      <c r="AF60">
        <v>1.306</v>
      </c>
      <c r="AG60">
        <v>-0.42599999999999999</v>
      </c>
      <c r="AH60">
        <v>0</v>
      </c>
      <c r="AI60">
        <v>0</v>
      </c>
      <c r="AJ60">
        <v>0</v>
      </c>
      <c r="AK60">
        <v>0</v>
      </c>
      <c r="AL60">
        <v>5.7590000000000003</v>
      </c>
      <c r="AM60">
        <v>0</v>
      </c>
      <c r="AN60">
        <v>6.1849999999999996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3.1749999999999998</v>
      </c>
      <c r="AV60">
        <v>0</v>
      </c>
      <c r="AW60">
        <v>0</v>
      </c>
      <c r="AX60">
        <v>20.571999999999999</v>
      </c>
      <c r="AY60">
        <v>-0.42599999999999999</v>
      </c>
      <c r="AZ60">
        <v>4</v>
      </c>
      <c r="BA60">
        <v>0</v>
      </c>
      <c r="BB60">
        <v>11.464</v>
      </c>
      <c r="BC60">
        <v>0</v>
      </c>
      <c r="BD60">
        <v>46.631999999999998</v>
      </c>
      <c r="BE60">
        <v>4.9800000000000004</v>
      </c>
      <c r="BF60">
        <v>36.170999999999999</v>
      </c>
      <c r="BG60">
        <v>0.442</v>
      </c>
      <c r="BH60">
        <v>0</v>
      </c>
      <c r="BI60">
        <v>2.532</v>
      </c>
      <c r="BJ60">
        <v>0</v>
      </c>
      <c r="BK60">
        <v>6.2309999999999999</v>
      </c>
      <c r="BL60">
        <v>2.1960000000000002</v>
      </c>
      <c r="BM60">
        <v>0</v>
      </c>
      <c r="BN60">
        <v>3.7229999999999999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2.532</v>
      </c>
      <c r="CD60">
        <v>3.7229999999999999</v>
      </c>
      <c r="CE60">
        <v>6.2309999999999999</v>
      </c>
      <c r="CF60">
        <v>2.1960000000000002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7.0830000000000002</v>
      </c>
      <c r="CP60">
        <v>8.5000000000000006E-2</v>
      </c>
      <c r="CQ60">
        <v>101.896</v>
      </c>
      <c r="CR60">
        <v>609.84400000000005</v>
      </c>
      <c r="CS60">
        <v>711.74</v>
      </c>
      <c r="CT60">
        <v>1.6759999999999999</v>
      </c>
      <c r="CU60">
        <v>40.951999999999998</v>
      </c>
      <c r="CV60">
        <v>42.628</v>
      </c>
      <c r="CW60">
        <v>10.938000000000001</v>
      </c>
      <c r="CX60">
        <v>765.30600000000004</v>
      </c>
      <c r="CY60">
        <v>1618.123</v>
      </c>
      <c r="CZ60">
        <v>139.393</v>
      </c>
      <c r="DA60">
        <v>42319</v>
      </c>
      <c r="DB60">
        <v>1236</v>
      </c>
      <c r="DC60">
        <v>6662</v>
      </c>
      <c r="DD60">
        <v>187</v>
      </c>
      <c r="DE60">
        <v>53</v>
      </c>
      <c r="DF60">
        <v>1192</v>
      </c>
      <c r="DG60">
        <v>236</v>
      </c>
      <c r="DH60">
        <v>155</v>
      </c>
      <c r="DI60">
        <v>1197.1199999999999</v>
      </c>
      <c r="DJ60">
        <v>2276.52</v>
      </c>
      <c r="DK60">
        <v>246537.60000000001</v>
      </c>
      <c r="DL60">
        <v>18.2</v>
      </c>
      <c r="DM60">
        <v>4.01</v>
      </c>
      <c r="DN60">
        <v>2123.6999999999998</v>
      </c>
      <c r="DO60">
        <v>2509.09</v>
      </c>
      <c r="DP60">
        <v>5754.96</v>
      </c>
      <c r="DQ60">
        <v>615.30999999999995</v>
      </c>
      <c r="DR60">
        <v>137.9</v>
      </c>
      <c r="DS60">
        <v>11140.96</v>
      </c>
      <c r="DT60">
        <v>6373.85</v>
      </c>
      <c r="DU60">
        <v>111</v>
      </c>
      <c r="DV60">
        <v>319</v>
      </c>
      <c r="DW60">
        <v>1003</v>
      </c>
      <c r="DX60">
        <v>69</v>
      </c>
      <c r="DY60">
        <v>15</v>
      </c>
      <c r="DZ60">
        <v>431</v>
      </c>
      <c r="EA60">
        <v>27</v>
      </c>
      <c r="EB60">
        <v>1975</v>
      </c>
      <c r="EC60">
        <v>0</v>
      </c>
      <c r="ED60">
        <v>0</v>
      </c>
      <c r="EE60">
        <v>0</v>
      </c>
      <c r="EF60">
        <v>1975</v>
      </c>
      <c r="EG60">
        <v>1975</v>
      </c>
      <c r="EH60">
        <v>0</v>
      </c>
      <c r="EI60">
        <v>6</v>
      </c>
      <c r="EJ60">
        <v>139</v>
      </c>
      <c r="EK60">
        <v>310</v>
      </c>
      <c r="EL60">
        <v>1519</v>
      </c>
      <c r="EM60">
        <v>1974</v>
      </c>
      <c r="EN60">
        <v>0</v>
      </c>
      <c r="EO60">
        <v>0</v>
      </c>
      <c r="EP60">
        <v>166</v>
      </c>
      <c r="EQ60">
        <v>141</v>
      </c>
      <c r="ER60">
        <v>1667</v>
      </c>
      <c r="ES60">
        <v>1974</v>
      </c>
      <c r="ET60">
        <v>19</v>
      </c>
      <c r="EU60">
        <v>275</v>
      </c>
      <c r="EV60">
        <v>797</v>
      </c>
      <c r="EW60">
        <v>158</v>
      </c>
      <c r="EX60">
        <v>95</v>
      </c>
      <c r="EY60">
        <v>378</v>
      </c>
      <c r="EZ60">
        <v>162</v>
      </c>
      <c r="FA60">
        <v>1884</v>
      </c>
      <c r="FB60">
        <v>0</v>
      </c>
      <c r="FC60">
        <v>0</v>
      </c>
      <c r="FD60">
        <v>24</v>
      </c>
      <c r="FE60">
        <v>1860</v>
      </c>
      <c r="FF60">
        <v>1884</v>
      </c>
      <c r="FG60">
        <v>17</v>
      </c>
      <c r="FH60">
        <v>79</v>
      </c>
      <c r="FI60">
        <v>573</v>
      </c>
      <c r="FJ60">
        <v>1055</v>
      </c>
      <c r="FK60">
        <v>161</v>
      </c>
      <c r="FL60">
        <v>1885</v>
      </c>
      <c r="FM60">
        <v>0</v>
      </c>
      <c r="FN60">
        <v>45</v>
      </c>
      <c r="FO60">
        <v>790</v>
      </c>
      <c r="FP60">
        <v>380</v>
      </c>
      <c r="FQ60">
        <v>669</v>
      </c>
      <c r="FR60">
        <v>1884</v>
      </c>
      <c r="FS60">
        <v>163</v>
      </c>
      <c r="FT60">
        <v>986</v>
      </c>
      <c r="FU60">
        <v>1699</v>
      </c>
      <c r="FV60">
        <v>1098</v>
      </c>
      <c r="FW60">
        <v>1355</v>
      </c>
      <c r="FX60">
        <v>1046</v>
      </c>
      <c r="FY60">
        <v>928</v>
      </c>
      <c r="FZ60">
        <v>7275</v>
      </c>
      <c r="GA60">
        <v>0</v>
      </c>
      <c r="GB60">
        <v>220</v>
      </c>
      <c r="GC60">
        <v>257</v>
      </c>
      <c r="GD60">
        <v>6798</v>
      </c>
      <c r="GE60">
        <v>7275</v>
      </c>
      <c r="GF60">
        <v>301</v>
      </c>
      <c r="GG60">
        <v>552</v>
      </c>
      <c r="GH60">
        <v>2788</v>
      </c>
      <c r="GI60">
        <v>3471</v>
      </c>
      <c r="GJ60">
        <v>163</v>
      </c>
      <c r="GK60">
        <v>7275</v>
      </c>
      <c r="GL60">
        <v>102</v>
      </c>
      <c r="GM60">
        <v>470</v>
      </c>
      <c r="GN60">
        <v>2069</v>
      </c>
      <c r="GO60">
        <v>1269</v>
      </c>
      <c r="GP60">
        <v>3365</v>
      </c>
      <c r="GQ60">
        <v>7275</v>
      </c>
      <c r="GR60">
        <v>0</v>
      </c>
      <c r="GS60">
        <v>2631</v>
      </c>
      <c r="GT60">
        <v>1478</v>
      </c>
      <c r="GU60">
        <v>998</v>
      </c>
      <c r="GV60">
        <v>5291</v>
      </c>
      <c r="GW60">
        <v>1468</v>
      </c>
      <c r="GX60">
        <v>3588</v>
      </c>
      <c r="GY60">
        <v>15454</v>
      </c>
      <c r="GZ60">
        <v>0</v>
      </c>
      <c r="HA60">
        <v>1893</v>
      </c>
      <c r="HB60">
        <v>148</v>
      </c>
      <c r="HC60">
        <v>13413</v>
      </c>
      <c r="HD60">
        <v>15454</v>
      </c>
      <c r="HE60">
        <v>0</v>
      </c>
      <c r="HF60">
        <v>715</v>
      </c>
      <c r="HG60">
        <v>4827</v>
      </c>
      <c r="HH60">
        <v>9911</v>
      </c>
      <c r="HI60">
        <v>0</v>
      </c>
      <c r="HJ60">
        <v>15453</v>
      </c>
      <c r="HK60">
        <v>0</v>
      </c>
      <c r="HL60">
        <v>435</v>
      </c>
      <c r="HM60">
        <v>4722</v>
      </c>
      <c r="HN60">
        <v>3270</v>
      </c>
      <c r="HO60">
        <v>7026</v>
      </c>
      <c r="HP60">
        <v>15453</v>
      </c>
      <c r="HQ60">
        <v>0</v>
      </c>
      <c r="HR60">
        <v>858</v>
      </c>
      <c r="HS60">
        <v>0</v>
      </c>
      <c r="HT60">
        <v>0</v>
      </c>
      <c r="HU60">
        <v>7592</v>
      </c>
      <c r="HV60">
        <v>813</v>
      </c>
      <c r="HW60">
        <v>5518</v>
      </c>
      <c r="HX60">
        <v>14781</v>
      </c>
      <c r="HY60">
        <v>0</v>
      </c>
      <c r="HZ60">
        <v>4029</v>
      </c>
      <c r="IA60">
        <v>4185</v>
      </c>
      <c r="IB60">
        <v>6567</v>
      </c>
      <c r="IC60">
        <v>14781</v>
      </c>
      <c r="ID60">
        <v>0</v>
      </c>
      <c r="IE60">
        <v>1495</v>
      </c>
      <c r="IF60">
        <v>8914</v>
      </c>
      <c r="IG60">
        <v>4372</v>
      </c>
      <c r="IH60">
        <v>0</v>
      </c>
      <c r="II60">
        <v>14781</v>
      </c>
      <c r="IJ60">
        <v>0</v>
      </c>
      <c r="IK60">
        <v>1386</v>
      </c>
      <c r="IL60">
        <v>8272</v>
      </c>
      <c r="IM60">
        <v>1385</v>
      </c>
      <c r="IN60">
        <v>3739</v>
      </c>
      <c r="IO60">
        <v>14782</v>
      </c>
      <c r="IP60">
        <v>0</v>
      </c>
      <c r="IQ60">
        <v>9996</v>
      </c>
      <c r="IR60">
        <v>3995</v>
      </c>
      <c r="IS60">
        <v>0</v>
      </c>
      <c r="IT60">
        <v>48455</v>
      </c>
      <c r="IU60">
        <v>0</v>
      </c>
      <c r="IV60">
        <v>5619</v>
      </c>
      <c r="IW60">
        <v>68065</v>
      </c>
      <c r="IX60">
        <v>0</v>
      </c>
      <c r="IY60">
        <v>0</v>
      </c>
      <c r="IZ60">
        <v>0</v>
      </c>
      <c r="JA60">
        <v>68065</v>
      </c>
      <c r="JB60">
        <v>68065</v>
      </c>
      <c r="JC60">
        <v>0</v>
      </c>
      <c r="JD60">
        <v>3860</v>
      </c>
      <c r="JE60">
        <v>19056</v>
      </c>
      <c r="JF60">
        <v>45149</v>
      </c>
      <c r="JG60">
        <v>0</v>
      </c>
      <c r="JH60">
        <v>68065</v>
      </c>
      <c r="JI60">
        <v>0</v>
      </c>
      <c r="JJ60">
        <v>0</v>
      </c>
      <c r="JK60">
        <v>15550</v>
      </c>
      <c r="JL60">
        <v>8784</v>
      </c>
      <c r="JM60">
        <v>43731</v>
      </c>
      <c r="JN60">
        <v>68065</v>
      </c>
      <c r="JO60">
        <v>293</v>
      </c>
      <c r="JP60">
        <v>15065</v>
      </c>
      <c r="JQ60">
        <v>8972</v>
      </c>
      <c r="JR60">
        <v>2323</v>
      </c>
      <c r="JS60">
        <v>62803</v>
      </c>
      <c r="JT60">
        <v>4136</v>
      </c>
      <c r="JU60">
        <v>15842</v>
      </c>
      <c r="JV60">
        <v>109434</v>
      </c>
      <c r="JW60">
        <v>0</v>
      </c>
      <c r="JX60">
        <v>6142</v>
      </c>
      <c r="JY60">
        <v>4614</v>
      </c>
      <c r="JZ60">
        <v>98678</v>
      </c>
      <c r="KA60">
        <v>109434</v>
      </c>
      <c r="KB60">
        <v>318</v>
      </c>
      <c r="KC60">
        <v>6707</v>
      </c>
      <c r="KD60">
        <v>36297</v>
      </c>
      <c r="KE60">
        <v>64268</v>
      </c>
      <c r="KF60">
        <v>1843</v>
      </c>
      <c r="KG60">
        <v>109433</v>
      </c>
      <c r="KH60">
        <v>102</v>
      </c>
      <c r="KI60">
        <v>2336</v>
      </c>
      <c r="KJ60">
        <v>31569</v>
      </c>
      <c r="KK60">
        <v>15229</v>
      </c>
      <c r="KL60">
        <v>60197</v>
      </c>
      <c r="KM60">
        <v>109433</v>
      </c>
      <c r="KN60">
        <v>3113</v>
      </c>
      <c r="KO60">
        <v>84</v>
      </c>
      <c r="KP60">
        <v>43</v>
      </c>
      <c r="KQ60">
        <v>190</v>
      </c>
      <c r="KR60">
        <v>8</v>
      </c>
      <c r="KS60">
        <v>1</v>
      </c>
      <c r="KT60">
        <v>53</v>
      </c>
      <c r="KU60">
        <v>3</v>
      </c>
      <c r="KV60">
        <v>382</v>
      </c>
      <c r="KW60">
        <v>0</v>
      </c>
      <c r="KX60">
        <v>0</v>
      </c>
      <c r="KY60">
        <v>0</v>
      </c>
      <c r="KZ60">
        <v>382</v>
      </c>
      <c r="LA60">
        <v>382</v>
      </c>
      <c r="LB60">
        <v>0</v>
      </c>
      <c r="LC60">
        <v>1</v>
      </c>
      <c r="LD60">
        <v>13</v>
      </c>
      <c r="LE60">
        <v>27</v>
      </c>
      <c r="LF60">
        <v>341</v>
      </c>
      <c r="LG60">
        <v>382</v>
      </c>
      <c r="LH60">
        <v>0</v>
      </c>
      <c r="LI60">
        <v>0</v>
      </c>
      <c r="LJ60">
        <v>14</v>
      </c>
      <c r="LK60">
        <v>15</v>
      </c>
      <c r="LL60">
        <v>353</v>
      </c>
      <c r="LM60">
        <v>382</v>
      </c>
      <c r="LN60">
        <v>1</v>
      </c>
      <c r="LO60">
        <v>12</v>
      </c>
      <c r="LP60">
        <v>33</v>
      </c>
      <c r="LQ60">
        <v>7</v>
      </c>
      <c r="LR60">
        <v>3</v>
      </c>
      <c r="LS60">
        <v>16</v>
      </c>
      <c r="LT60">
        <v>7</v>
      </c>
      <c r="LU60">
        <v>79</v>
      </c>
      <c r="LV60">
        <v>0</v>
      </c>
      <c r="LW60">
        <v>0</v>
      </c>
      <c r="LX60">
        <v>1</v>
      </c>
      <c r="LY60">
        <v>78</v>
      </c>
      <c r="LZ60">
        <v>79</v>
      </c>
      <c r="MA60">
        <v>1</v>
      </c>
      <c r="MB60">
        <v>3</v>
      </c>
      <c r="MC60">
        <v>24</v>
      </c>
      <c r="MD60">
        <v>44</v>
      </c>
      <c r="ME60">
        <v>7</v>
      </c>
      <c r="MF60">
        <v>79</v>
      </c>
      <c r="MG60">
        <v>0</v>
      </c>
      <c r="MH60">
        <v>2</v>
      </c>
      <c r="MI60">
        <v>33</v>
      </c>
      <c r="MJ60">
        <v>16</v>
      </c>
      <c r="MK60">
        <v>28</v>
      </c>
      <c r="ML60">
        <v>79</v>
      </c>
      <c r="MM60">
        <v>2</v>
      </c>
      <c r="MN60">
        <v>14</v>
      </c>
      <c r="MO60">
        <v>30</v>
      </c>
      <c r="MP60">
        <v>15</v>
      </c>
      <c r="MQ60">
        <v>11</v>
      </c>
      <c r="MR60">
        <v>17</v>
      </c>
      <c r="MS60">
        <v>13</v>
      </c>
      <c r="MT60">
        <v>102</v>
      </c>
      <c r="MU60">
        <v>0</v>
      </c>
      <c r="MV60">
        <v>3</v>
      </c>
      <c r="MW60">
        <v>3</v>
      </c>
      <c r="MX60">
        <v>96</v>
      </c>
      <c r="MY60">
        <v>102</v>
      </c>
      <c r="MZ60">
        <v>4</v>
      </c>
      <c r="NA60">
        <v>6</v>
      </c>
      <c r="NB60">
        <v>41</v>
      </c>
      <c r="NC60">
        <v>49</v>
      </c>
      <c r="ND60">
        <v>2</v>
      </c>
      <c r="NE60">
        <v>102</v>
      </c>
      <c r="NF60">
        <v>1</v>
      </c>
      <c r="NG60">
        <v>6</v>
      </c>
      <c r="NH60">
        <v>34</v>
      </c>
      <c r="NI60">
        <v>15</v>
      </c>
      <c r="NJ60">
        <v>46</v>
      </c>
      <c r="NK60">
        <v>102</v>
      </c>
      <c r="NL60">
        <v>0</v>
      </c>
      <c r="NM60">
        <v>9</v>
      </c>
      <c r="NN60">
        <v>7</v>
      </c>
      <c r="NO60">
        <v>4</v>
      </c>
      <c r="NP60">
        <v>16</v>
      </c>
      <c r="NQ60">
        <v>7</v>
      </c>
      <c r="NR60">
        <v>10</v>
      </c>
      <c r="NS60">
        <v>53</v>
      </c>
      <c r="NT60">
        <v>0</v>
      </c>
      <c r="NU60">
        <v>5</v>
      </c>
      <c r="NV60">
        <v>1</v>
      </c>
      <c r="NW60">
        <v>47</v>
      </c>
      <c r="NX60">
        <v>53</v>
      </c>
      <c r="NY60">
        <v>0</v>
      </c>
      <c r="NZ60">
        <v>2</v>
      </c>
      <c r="OA60">
        <v>16</v>
      </c>
      <c r="OB60">
        <v>35</v>
      </c>
      <c r="OC60">
        <v>0</v>
      </c>
      <c r="OD60">
        <v>53</v>
      </c>
      <c r="OE60">
        <v>0</v>
      </c>
      <c r="OF60">
        <v>3</v>
      </c>
      <c r="OG60">
        <v>15</v>
      </c>
      <c r="OH60">
        <v>13</v>
      </c>
      <c r="OI60">
        <v>22</v>
      </c>
      <c r="OJ60">
        <v>53</v>
      </c>
      <c r="OK60">
        <v>0</v>
      </c>
      <c r="OL60">
        <v>1</v>
      </c>
      <c r="OM60">
        <v>0</v>
      </c>
      <c r="ON60">
        <v>0</v>
      </c>
      <c r="OO60">
        <v>9</v>
      </c>
      <c r="OP60">
        <v>1</v>
      </c>
      <c r="OQ60">
        <v>6</v>
      </c>
      <c r="OR60">
        <v>17</v>
      </c>
      <c r="OS60">
        <v>0</v>
      </c>
      <c r="OT60">
        <v>5</v>
      </c>
      <c r="OU60">
        <v>4</v>
      </c>
      <c r="OV60">
        <v>8</v>
      </c>
      <c r="OW60">
        <v>17</v>
      </c>
      <c r="OX60">
        <v>0</v>
      </c>
      <c r="OY60">
        <v>2</v>
      </c>
      <c r="OZ60">
        <v>10</v>
      </c>
      <c r="PA60">
        <v>5</v>
      </c>
      <c r="PB60">
        <v>0</v>
      </c>
      <c r="PC60">
        <v>17</v>
      </c>
      <c r="PD60">
        <v>0</v>
      </c>
      <c r="PE60">
        <v>1</v>
      </c>
      <c r="PF60">
        <v>11</v>
      </c>
      <c r="PG60">
        <v>1</v>
      </c>
      <c r="PH60">
        <v>4</v>
      </c>
      <c r="PI60">
        <v>17</v>
      </c>
      <c r="PJ60">
        <v>0</v>
      </c>
      <c r="PK60">
        <v>3</v>
      </c>
      <c r="PL60">
        <v>1</v>
      </c>
      <c r="PM60">
        <v>0</v>
      </c>
      <c r="PN60">
        <v>11</v>
      </c>
      <c r="PO60">
        <v>0</v>
      </c>
      <c r="PP60">
        <v>2</v>
      </c>
      <c r="PQ60">
        <v>17</v>
      </c>
      <c r="PR60">
        <v>0</v>
      </c>
      <c r="PS60">
        <v>0</v>
      </c>
      <c r="PT60">
        <v>0</v>
      </c>
      <c r="PU60">
        <v>17</v>
      </c>
      <c r="PV60">
        <v>17</v>
      </c>
      <c r="PW60">
        <v>0</v>
      </c>
      <c r="PX60">
        <v>1</v>
      </c>
      <c r="PY60">
        <v>5</v>
      </c>
      <c r="PZ60">
        <v>11</v>
      </c>
      <c r="QA60">
        <v>0</v>
      </c>
      <c r="QB60">
        <v>17</v>
      </c>
      <c r="QC60">
        <v>0</v>
      </c>
      <c r="QD60">
        <v>0</v>
      </c>
      <c r="QE60">
        <v>3</v>
      </c>
      <c r="QF60">
        <v>3</v>
      </c>
      <c r="QG60">
        <v>11</v>
      </c>
      <c r="QH60">
        <v>17</v>
      </c>
      <c r="QI60">
        <v>87</v>
      </c>
      <c r="QJ60">
        <v>82</v>
      </c>
      <c r="QK60">
        <v>261</v>
      </c>
      <c r="QL60">
        <v>34</v>
      </c>
      <c r="QM60">
        <v>51</v>
      </c>
      <c r="QN60">
        <v>94</v>
      </c>
      <c r="QO60">
        <v>41</v>
      </c>
      <c r="QP60">
        <v>650</v>
      </c>
      <c r="QQ60">
        <v>0</v>
      </c>
      <c r="QR60">
        <v>13</v>
      </c>
      <c r="QS60">
        <v>9</v>
      </c>
      <c r="QT60">
        <v>628</v>
      </c>
      <c r="QU60">
        <v>650</v>
      </c>
      <c r="QV60">
        <v>5</v>
      </c>
      <c r="QW60">
        <v>15</v>
      </c>
      <c r="QX60">
        <v>109</v>
      </c>
      <c r="QY60">
        <v>171</v>
      </c>
      <c r="QZ60">
        <v>350</v>
      </c>
      <c r="RA60">
        <v>650</v>
      </c>
      <c r="RB60">
        <v>1</v>
      </c>
      <c r="RC60">
        <v>12</v>
      </c>
      <c r="RD60">
        <v>110</v>
      </c>
      <c r="RE60">
        <v>63</v>
      </c>
      <c r="RF60">
        <v>464</v>
      </c>
      <c r="RG60">
        <v>650</v>
      </c>
      <c r="RH60">
        <v>1684.65</v>
      </c>
      <c r="RI60">
        <v>0</v>
      </c>
      <c r="RJ60">
        <v>12.907999999999999</v>
      </c>
      <c r="RK60">
        <v>61.393000000000001</v>
      </c>
      <c r="RL60">
        <v>0</v>
      </c>
      <c r="RM60">
        <v>0</v>
      </c>
      <c r="RN60">
        <v>0</v>
      </c>
      <c r="RO60">
        <v>0</v>
      </c>
      <c r="RP60">
        <v>0</v>
      </c>
      <c r="RQ60">
        <v>10.676</v>
      </c>
      <c r="RR60">
        <v>39.5</v>
      </c>
      <c r="RS60">
        <v>0.4</v>
      </c>
      <c r="RT60">
        <v>39.9</v>
      </c>
      <c r="RU60">
        <v>0.71499999999999997</v>
      </c>
      <c r="RV60">
        <v>38.9</v>
      </c>
      <c r="RW60">
        <v>2.9</v>
      </c>
      <c r="RX60">
        <v>41.8</v>
      </c>
      <c r="RY60">
        <v>1</v>
      </c>
      <c r="RZ60">
        <v>355</v>
      </c>
      <c r="SA60">
        <v>130</v>
      </c>
      <c r="SB60">
        <v>486</v>
      </c>
      <c r="SC60">
        <v>14169189</v>
      </c>
      <c r="SD60">
        <v>0</v>
      </c>
      <c r="SE60">
        <v>0</v>
      </c>
      <c r="SF60">
        <v>1689</v>
      </c>
      <c r="SG60">
        <v>1689</v>
      </c>
      <c r="SH60">
        <v>0</v>
      </c>
      <c r="SI60">
        <v>0.13830000000000001</v>
      </c>
      <c r="SJ60">
        <v>2E-3</v>
      </c>
      <c r="SK60">
        <v>0.70850000000000013</v>
      </c>
      <c r="SL60">
        <v>0.23699999999999999</v>
      </c>
      <c r="SM60">
        <v>0</v>
      </c>
      <c r="SN60">
        <v>0</v>
      </c>
      <c r="SP60">
        <v>3.3599999999999998E-2</v>
      </c>
      <c r="SQ60">
        <v>0</v>
      </c>
      <c r="SR60">
        <v>0.98109999999999997</v>
      </c>
      <c r="SS60">
        <v>0</v>
      </c>
      <c r="ST60">
        <v>0</v>
      </c>
      <c r="SU60">
        <v>0</v>
      </c>
      <c r="SV60">
        <v>0.94099999999999995</v>
      </c>
      <c r="SW60">
        <v>0</v>
      </c>
      <c r="SX60">
        <v>0.94099999999999995</v>
      </c>
      <c r="SY60">
        <v>0</v>
      </c>
      <c r="SZ60">
        <v>8.9999999999999993E-3</v>
      </c>
      <c r="TA60">
        <v>0</v>
      </c>
      <c r="TB60">
        <v>0</v>
      </c>
      <c r="TC60">
        <v>0.01</v>
      </c>
      <c r="TE60">
        <v>0</v>
      </c>
      <c r="TF60">
        <v>0</v>
      </c>
      <c r="TG60">
        <v>1.9E-2</v>
      </c>
      <c r="TH60">
        <v>0</v>
      </c>
      <c r="TI60">
        <v>0</v>
      </c>
      <c r="TJ60">
        <v>1E-3</v>
      </c>
      <c r="TK60">
        <v>5.800000000000001E-2</v>
      </c>
      <c r="TL60">
        <v>0</v>
      </c>
      <c r="TM60">
        <v>5.8999999999999997E-2</v>
      </c>
      <c r="TN60">
        <v>163052.05499999999</v>
      </c>
      <c r="TO60">
        <v>15251.05</v>
      </c>
      <c r="TP60">
        <v>178303.10500000001</v>
      </c>
      <c r="TQ60">
        <v>850</v>
      </c>
      <c r="TR60">
        <v>151</v>
      </c>
      <c r="TS60">
        <v>106</v>
      </c>
      <c r="TT60">
        <v>1</v>
      </c>
      <c r="TU60">
        <v>947</v>
      </c>
      <c r="TV60">
        <v>0</v>
      </c>
      <c r="TW60">
        <v>953966</v>
      </c>
      <c r="TX60">
        <v>0.296310928920202</v>
      </c>
      <c r="TY60">
        <v>0.70368907107979795</v>
      </c>
      <c r="TZ60">
        <v>951.79921925895098</v>
      </c>
      <c r="UA60">
        <v>5.8005403053985098</v>
      </c>
      <c r="UB60">
        <v>35.701670492252497</v>
      </c>
      <c r="UC60">
        <v>1787882.0802545201</v>
      </c>
    </row>
    <row r="61" spans="1:583">
      <c r="A61" t="str">
        <v>SWB21</v>
      </c>
      <c r="B61" s="1" t="s">
        <v>17</v>
      </c>
      <c r="C61" s="1" t="s">
        <v>1492</v>
      </c>
      <c r="D61" s="1">
        <v>0.95516688299999997</v>
      </c>
      <c r="E61">
        <v>6.95</v>
      </c>
      <c r="F61">
        <v>0</v>
      </c>
      <c r="G61">
        <v>1.2150000000000001</v>
      </c>
      <c r="H61">
        <v>0</v>
      </c>
      <c r="I61">
        <v>8.36</v>
      </c>
      <c r="J61">
        <v>0</v>
      </c>
      <c r="K61">
        <v>13.832000000000001</v>
      </c>
      <c r="L61">
        <v>12.095000000000001</v>
      </c>
      <c r="M61">
        <v>8.1489999999999991</v>
      </c>
      <c r="N61">
        <v>13.457000000000001</v>
      </c>
      <c r="O61">
        <v>-1E-3</v>
      </c>
      <c r="P61">
        <v>2.762</v>
      </c>
      <c r="Q61">
        <v>0</v>
      </c>
      <c r="R61">
        <v>0</v>
      </c>
      <c r="S61">
        <v>0</v>
      </c>
      <c r="T61">
        <v>28.881</v>
      </c>
      <c r="U61">
        <v>2.5999999999999999E-2</v>
      </c>
      <c r="V61">
        <v>23.265000000000001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2.915</v>
      </c>
      <c r="AD61">
        <v>0</v>
      </c>
      <c r="AE61">
        <v>0</v>
      </c>
      <c r="AF61">
        <v>1.504</v>
      </c>
      <c r="AG61">
        <v>-0.23400000000000001</v>
      </c>
      <c r="AH61">
        <v>0</v>
      </c>
      <c r="AI61">
        <v>0</v>
      </c>
      <c r="AJ61">
        <v>0</v>
      </c>
      <c r="AK61">
        <v>0</v>
      </c>
      <c r="AL61">
        <v>5.6120000000000001</v>
      </c>
      <c r="AM61">
        <v>0</v>
      </c>
      <c r="AN61">
        <v>4.6639999999999997</v>
      </c>
      <c r="AO61">
        <v>-1E-3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2.871</v>
      </c>
      <c r="AV61">
        <v>0</v>
      </c>
      <c r="AW61">
        <v>0</v>
      </c>
      <c r="AX61">
        <v>21.91</v>
      </c>
      <c r="AY61">
        <v>-0.23499999999999999</v>
      </c>
      <c r="AZ61">
        <v>3.9769999999999999</v>
      </c>
      <c r="BA61">
        <v>0</v>
      </c>
      <c r="BB61">
        <v>8.36</v>
      </c>
      <c r="BC61">
        <v>0</v>
      </c>
      <c r="BD61">
        <v>54.110999999999997</v>
      </c>
      <c r="BE61">
        <v>12.121</v>
      </c>
      <c r="BF61">
        <v>38.155999999999999</v>
      </c>
      <c r="BJ61">
        <v>0</v>
      </c>
      <c r="BK61">
        <v>10.448</v>
      </c>
      <c r="BN61">
        <v>1.988</v>
      </c>
      <c r="BO61">
        <v>0</v>
      </c>
      <c r="BR61">
        <v>0</v>
      </c>
      <c r="BS61">
        <v>0</v>
      </c>
      <c r="BV61">
        <v>0</v>
      </c>
      <c r="BW61">
        <v>0</v>
      </c>
      <c r="BZ61">
        <v>0</v>
      </c>
      <c r="CA61">
        <v>0</v>
      </c>
      <c r="CD61">
        <v>1.988</v>
      </c>
      <c r="CE61">
        <v>10.448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Q61">
        <v>99.725999999999999</v>
      </c>
      <c r="CR61">
        <v>619.52700000000004</v>
      </c>
      <c r="CS61">
        <v>719.25300000000004</v>
      </c>
      <c r="CT61">
        <v>2.137</v>
      </c>
      <c r="CU61">
        <v>38.683</v>
      </c>
      <c r="CV61">
        <v>40.82</v>
      </c>
      <c r="CW61">
        <v>9.2129999999999992</v>
      </c>
      <c r="CX61">
        <v>769.28599999999994</v>
      </c>
      <c r="CY61">
        <v>1636.5250000000001</v>
      </c>
      <c r="CZ61">
        <v>139.393</v>
      </c>
      <c r="DA61">
        <v>39060</v>
      </c>
      <c r="DB61">
        <v>1222</v>
      </c>
      <c r="DC61">
        <v>6484</v>
      </c>
      <c r="DD61">
        <v>136</v>
      </c>
      <c r="DE61">
        <v>50</v>
      </c>
      <c r="DF61">
        <v>1190</v>
      </c>
      <c r="DG61">
        <v>233</v>
      </c>
      <c r="DH61">
        <v>160</v>
      </c>
      <c r="DI61">
        <v>1224</v>
      </c>
      <c r="DJ61">
        <v>2221.61</v>
      </c>
      <c r="DK61">
        <v>232039.15</v>
      </c>
      <c r="DL61">
        <v>13</v>
      </c>
      <c r="DM61">
        <v>1</v>
      </c>
      <c r="DN61">
        <v>2115</v>
      </c>
      <c r="DO61">
        <v>2518</v>
      </c>
      <c r="DP61">
        <v>5797</v>
      </c>
      <c r="DQ61">
        <v>621</v>
      </c>
      <c r="DR61">
        <v>141</v>
      </c>
      <c r="DS61">
        <v>11192</v>
      </c>
      <c r="DT61">
        <v>7857</v>
      </c>
      <c r="DU61">
        <v>146.7974815</v>
      </c>
      <c r="DV61">
        <v>298.71286650000002</v>
      </c>
      <c r="DW61">
        <v>992.42722749999996</v>
      </c>
      <c r="DX61">
        <v>70.364445290000006</v>
      </c>
      <c r="DY61">
        <v>14.20966954</v>
      </c>
      <c r="DZ61">
        <v>410.95049569999998</v>
      </c>
      <c r="EA61">
        <v>26.540054789999999</v>
      </c>
      <c r="EB61">
        <v>1960.00224082</v>
      </c>
      <c r="EC61">
        <v>0</v>
      </c>
      <c r="ED61">
        <v>0</v>
      </c>
      <c r="EE61">
        <v>0</v>
      </c>
      <c r="EF61">
        <v>1960.0022409999999</v>
      </c>
      <c r="EG61">
        <v>1960.0022409999999</v>
      </c>
      <c r="EH61">
        <v>0</v>
      </c>
      <c r="EI61">
        <v>6.723126197</v>
      </c>
      <c r="EJ61">
        <v>128.00403249999999</v>
      </c>
      <c r="EK61">
        <v>278.93031739999998</v>
      </c>
      <c r="EL61">
        <v>1546.3447650000001</v>
      </c>
      <c r="EM61">
        <v>1960.002241097</v>
      </c>
      <c r="EN61">
        <v>0</v>
      </c>
      <c r="EO61">
        <v>0</v>
      </c>
      <c r="EP61">
        <v>157.29257000000001</v>
      </c>
      <c r="EQ61">
        <v>124.3622069</v>
      </c>
      <c r="ER61">
        <v>1678.3474639999999</v>
      </c>
      <c r="ES61">
        <v>1960.0022409000001</v>
      </c>
      <c r="ET61">
        <v>0</v>
      </c>
      <c r="EU61">
        <v>286.30485479999999</v>
      </c>
      <c r="EV61">
        <v>811.57992490000004</v>
      </c>
      <c r="EW61">
        <v>164.49172239999999</v>
      </c>
      <c r="EX61">
        <v>95.559593980000002</v>
      </c>
      <c r="EY61">
        <v>425.60048230000001</v>
      </c>
      <c r="EZ61">
        <v>163.82798289999999</v>
      </c>
      <c r="FA61">
        <v>1947.3645612800001</v>
      </c>
      <c r="FB61">
        <v>0</v>
      </c>
      <c r="FC61">
        <v>0</v>
      </c>
      <c r="FD61">
        <v>24.021593110000001</v>
      </c>
      <c r="FE61">
        <v>1923.3429679999999</v>
      </c>
      <c r="FF61">
        <v>1947.3645611100001</v>
      </c>
      <c r="FG61">
        <v>16.796844220000001</v>
      </c>
      <c r="FH61">
        <v>85.760734150000005</v>
      </c>
      <c r="FI61">
        <v>575.08338590000005</v>
      </c>
      <c r="FJ61">
        <v>1061.378858</v>
      </c>
      <c r="FK61">
        <v>208.34473850000001</v>
      </c>
      <c r="FL61">
        <v>1947.36456077</v>
      </c>
      <c r="FM61">
        <v>0</v>
      </c>
      <c r="FN61">
        <v>49.417983929999998</v>
      </c>
      <c r="FO61">
        <v>772.21878960000004</v>
      </c>
      <c r="FP61">
        <v>374.9273445</v>
      </c>
      <c r="FQ61">
        <v>750.80044320000002</v>
      </c>
      <c r="FR61">
        <v>1947.3645612299999</v>
      </c>
      <c r="FS61">
        <v>161.3721525</v>
      </c>
      <c r="FT61">
        <v>1025.1460179999999</v>
      </c>
      <c r="FU61">
        <v>1832.4460340000001</v>
      </c>
      <c r="FV61">
        <v>1008.431524</v>
      </c>
      <c r="FW61">
        <v>1362.9518069999999</v>
      </c>
      <c r="FX61">
        <v>1081.430762</v>
      </c>
      <c r="FY61">
        <v>842.74337109999999</v>
      </c>
      <c r="FZ61">
        <v>7314.5216686000003</v>
      </c>
      <c r="GA61">
        <v>0</v>
      </c>
      <c r="GB61">
        <v>231.93477369999999</v>
      </c>
      <c r="GC61">
        <v>261.77100799999999</v>
      </c>
      <c r="GD61">
        <v>6820.8158869999997</v>
      </c>
      <c r="GE61">
        <v>7314.5216687000002</v>
      </c>
      <c r="GF61">
        <v>315.52601199999998</v>
      </c>
      <c r="GG61">
        <v>571.60465690000001</v>
      </c>
      <c r="GH61">
        <v>2508.7288739999999</v>
      </c>
      <c r="GI61">
        <v>3619.2899739999998</v>
      </c>
      <c r="GJ61">
        <v>299.37215250000003</v>
      </c>
      <c r="GK61">
        <v>7314.5216694000001</v>
      </c>
      <c r="GL61">
        <v>106.54282480000001</v>
      </c>
      <c r="GM61">
        <v>586.13965050000002</v>
      </c>
      <c r="GN61">
        <v>1976.217515</v>
      </c>
      <c r="GO61">
        <v>1205.7288149999999</v>
      </c>
      <c r="GP61">
        <v>3439.8928639999999</v>
      </c>
      <c r="GQ61">
        <v>7314.5216693000002</v>
      </c>
      <c r="GR61">
        <v>0</v>
      </c>
      <c r="GS61">
        <v>2667.7156110000001</v>
      </c>
      <c r="GT61">
        <v>1652.222685</v>
      </c>
      <c r="GU61">
        <v>1160.133581</v>
      </c>
      <c r="GV61">
        <v>5429.9397689999996</v>
      </c>
      <c r="GW61">
        <v>1492.4505280000001</v>
      </c>
      <c r="GX61">
        <v>3758.494533</v>
      </c>
      <c r="GY61">
        <v>16160.956706999999</v>
      </c>
      <c r="GZ61">
        <v>0</v>
      </c>
      <c r="HA61">
        <v>1970.689492</v>
      </c>
      <c r="HB61">
        <v>151.4381908</v>
      </c>
      <c r="HC61">
        <v>14038.829030000001</v>
      </c>
      <c r="HD61">
        <v>16160.9567128</v>
      </c>
      <c r="HE61">
        <v>0</v>
      </c>
      <c r="HF61">
        <v>741.12219619999996</v>
      </c>
      <c r="HG61">
        <v>5290.8089630000004</v>
      </c>
      <c r="HH61">
        <v>10129.02555</v>
      </c>
      <c r="HI61">
        <v>0</v>
      </c>
      <c r="HJ61">
        <v>16160.9567092</v>
      </c>
      <c r="HK61">
        <v>0</v>
      </c>
      <c r="HL61">
        <v>297.02892800000001</v>
      </c>
      <c r="HM61">
        <v>5079.8974689999995</v>
      </c>
      <c r="HN61">
        <v>3553.0966899999999</v>
      </c>
      <c r="HO61">
        <v>7230.9336210000001</v>
      </c>
      <c r="HP61">
        <v>16160.956708</v>
      </c>
      <c r="HQ61">
        <v>0</v>
      </c>
      <c r="HR61">
        <v>888.64104229999998</v>
      </c>
      <c r="HS61">
        <v>0</v>
      </c>
      <c r="HT61">
        <v>0</v>
      </c>
      <c r="HU61">
        <v>7707.172638</v>
      </c>
      <c r="HV61">
        <v>799.75564889999998</v>
      </c>
      <c r="HW61">
        <v>5604.1402099999996</v>
      </c>
      <c r="HX61">
        <v>14999.709539199999</v>
      </c>
      <c r="HY61">
        <v>0</v>
      </c>
      <c r="HZ61">
        <v>4111.2642990000004</v>
      </c>
      <c r="IA61">
        <v>4207.4692210000003</v>
      </c>
      <c r="IB61">
        <v>6680.9760189999997</v>
      </c>
      <c r="IC61">
        <v>14999.709538999999</v>
      </c>
      <c r="ID61">
        <v>0</v>
      </c>
      <c r="IE61">
        <v>1550.0218460000001</v>
      </c>
      <c r="IF61">
        <v>8974.8127330000007</v>
      </c>
      <c r="IG61">
        <v>4474.8749610000004</v>
      </c>
      <c r="IH61">
        <v>0</v>
      </c>
      <c r="II61">
        <v>14999.70954</v>
      </c>
      <c r="IJ61">
        <v>0</v>
      </c>
      <c r="IK61">
        <v>1399.162611</v>
      </c>
      <c r="IL61">
        <v>8398.34058</v>
      </c>
      <c r="IM61">
        <v>1378.453021</v>
      </c>
      <c r="IN61">
        <v>3823.7533269999999</v>
      </c>
      <c r="IO61">
        <v>14999.709538999999</v>
      </c>
      <c r="IP61">
        <v>0</v>
      </c>
      <c r="IQ61">
        <v>10171.748680000001</v>
      </c>
      <c r="IR61">
        <v>3817.99514</v>
      </c>
      <c r="IS61">
        <v>0</v>
      </c>
      <c r="IT61">
        <v>47626.777000000002</v>
      </c>
      <c r="IU61">
        <v>0</v>
      </c>
      <c r="IV61">
        <v>5287.7589989999997</v>
      </c>
      <c r="IW61">
        <v>66904.279819000003</v>
      </c>
      <c r="IX61">
        <v>0</v>
      </c>
      <c r="IY61">
        <v>0</v>
      </c>
      <c r="IZ61">
        <v>0</v>
      </c>
      <c r="JA61">
        <v>66904.279819999996</v>
      </c>
      <c r="JB61">
        <v>66904.279819999996</v>
      </c>
      <c r="JC61">
        <v>0</v>
      </c>
      <c r="JD61">
        <v>3606.6526370000001</v>
      </c>
      <c r="JE61">
        <v>18868.660950000001</v>
      </c>
      <c r="JF61">
        <v>44428.966240000002</v>
      </c>
      <c r="JG61">
        <v>0</v>
      </c>
      <c r="JH61">
        <v>66904.279827000006</v>
      </c>
      <c r="JI61">
        <v>0</v>
      </c>
      <c r="JJ61">
        <v>0</v>
      </c>
      <c r="JK61">
        <v>14967.87897</v>
      </c>
      <c r="JL61">
        <v>8289.4290679999995</v>
      </c>
      <c r="JM61">
        <v>43646.97178</v>
      </c>
      <c r="JN61">
        <v>66904.279817999995</v>
      </c>
      <c r="JO61">
        <v>308.16963399999997</v>
      </c>
      <c r="JP61">
        <v>15338.2690726</v>
      </c>
      <c r="JQ61">
        <v>9106.6710113999998</v>
      </c>
      <c r="JR61">
        <v>2403.42127269</v>
      </c>
      <c r="JS61">
        <v>62236.61047752</v>
      </c>
      <c r="JT61">
        <v>4210.1879169000003</v>
      </c>
      <c r="JU61">
        <v>15683.505150790001</v>
      </c>
      <c r="JV61">
        <v>109286.83453589999</v>
      </c>
      <c r="JW61">
        <v>0</v>
      </c>
      <c r="JX61">
        <v>6313.8885646999997</v>
      </c>
      <c r="JY61">
        <v>4644.7000129099997</v>
      </c>
      <c r="JZ61">
        <v>98328.245964999995</v>
      </c>
      <c r="KA61">
        <v>109286.83454261</v>
      </c>
      <c r="KB61">
        <v>332.32285622000001</v>
      </c>
      <c r="KC61">
        <v>6561.8851964470005</v>
      </c>
      <c r="KD61">
        <v>36346.098938399999</v>
      </c>
      <c r="KE61">
        <v>63992.465900399999</v>
      </c>
      <c r="KF61">
        <v>2054.0616559999999</v>
      </c>
      <c r="KG61">
        <v>109286.83454746701</v>
      </c>
      <c r="KH61">
        <v>106.54282480000001</v>
      </c>
      <c r="KI61">
        <v>2331.7491734300002</v>
      </c>
      <c r="KJ61">
        <v>31351.845893599999</v>
      </c>
      <c r="KK61">
        <v>14925.997145400001</v>
      </c>
      <c r="KL61">
        <v>60570.699499200004</v>
      </c>
      <c r="KM61">
        <v>109286.83453643</v>
      </c>
      <c r="KN61">
        <v>2694</v>
      </c>
      <c r="KO61">
        <v>86</v>
      </c>
      <c r="KP61">
        <v>41</v>
      </c>
      <c r="KQ61">
        <v>188</v>
      </c>
      <c r="KR61">
        <v>8</v>
      </c>
      <c r="KS61">
        <v>1</v>
      </c>
      <c r="KT61">
        <v>51</v>
      </c>
      <c r="KU61">
        <v>3</v>
      </c>
      <c r="KW61">
        <v>0</v>
      </c>
      <c r="KX61">
        <v>0</v>
      </c>
      <c r="KY61">
        <v>0</v>
      </c>
      <c r="KZ61">
        <v>378</v>
      </c>
      <c r="LA61">
        <v>378</v>
      </c>
      <c r="LB61">
        <v>0</v>
      </c>
      <c r="LC61">
        <v>1</v>
      </c>
      <c r="LD61">
        <v>12</v>
      </c>
      <c r="LE61">
        <v>25</v>
      </c>
      <c r="LF61">
        <v>340</v>
      </c>
      <c r="LG61">
        <v>378</v>
      </c>
      <c r="LH61">
        <v>0</v>
      </c>
      <c r="LI61">
        <v>0</v>
      </c>
      <c r="LJ61">
        <v>13</v>
      </c>
      <c r="LK61">
        <v>14</v>
      </c>
      <c r="LL61">
        <v>351</v>
      </c>
      <c r="LM61">
        <v>378</v>
      </c>
      <c r="LN61">
        <v>0</v>
      </c>
      <c r="LO61">
        <v>13</v>
      </c>
      <c r="LP61">
        <v>34</v>
      </c>
      <c r="LQ61">
        <v>7</v>
      </c>
      <c r="LR61">
        <v>3</v>
      </c>
      <c r="LS61">
        <v>18</v>
      </c>
      <c r="LT61">
        <v>7</v>
      </c>
      <c r="LU61">
        <v>82</v>
      </c>
      <c r="LV61">
        <v>0</v>
      </c>
      <c r="LW61">
        <v>0</v>
      </c>
      <c r="LX61">
        <v>1</v>
      </c>
      <c r="LY61">
        <v>81</v>
      </c>
      <c r="LZ61">
        <v>82</v>
      </c>
      <c r="MA61">
        <v>1</v>
      </c>
      <c r="MB61">
        <v>3</v>
      </c>
      <c r="MC61">
        <v>24</v>
      </c>
      <c r="MD61">
        <v>44</v>
      </c>
      <c r="ME61">
        <v>10</v>
      </c>
      <c r="MF61">
        <v>82</v>
      </c>
      <c r="MG61">
        <v>0</v>
      </c>
      <c r="MH61">
        <v>2</v>
      </c>
      <c r="MI61">
        <v>32</v>
      </c>
      <c r="MJ61">
        <v>16</v>
      </c>
      <c r="MK61">
        <v>32</v>
      </c>
      <c r="ML61">
        <v>82</v>
      </c>
      <c r="MM61">
        <v>2</v>
      </c>
      <c r="MN61">
        <v>15</v>
      </c>
      <c r="MO61">
        <v>32</v>
      </c>
      <c r="MP61">
        <v>14</v>
      </c>
      <c r="MQ61">
        <v>11</v>
      </c>
      <c r="MR61">
        <v>17</v>
      </c>
      <c r="MS61">
        <v>12</v>
      </c>
      <c r="MT61">
        <v>103</v>
      </c>
      <c r="MU61">
        <v>0</v>
      </c>
      <c r="MV61">
        <v>3</v>
      </c>
      <c r="MW61">
        <v>3</v>
      </c>
      <c r="MX61">
        <v>97</v>
      </c>
      <c r="MY61">
        <v>103</v>
      </c>
      <c r="MZ61">
        <v>4</v>
      </c>
      <c r="NA61">
        <v>6</v>
      </c>
      <c r="NB61">
        <v>39</v>
      </c>
      <c r="NC61">
        <v>51</v>
      </c>
      <c r="ND61">
        <v>3</v>
      </c>
      <c r="NE61">
        <v>103</v>
      </c>
      <c r="NF61">
        <v>1</v>
      </c>
      <c r="NG61">
        <v>7</v>
      </c>
      <c r="NH61">
        <v>34</v>
      </c>
      <c r="NI61">
        <v>15</v>
      </c>
      <c r="NJ61">
        <v>46</v>
      </c>
      <c r="NK61">
        <v>103</v>
      </c>
      <c r="NL61">
        <v>0</v>
      </c>
      <c r="NM61">
        <v>9</v>
      </c>
      <c r="NN61">
        <v>8</v>
      </c>
      <c r="NO61">
        <v>5</v>
      </c>
      <c r="NP61">
        <v>16</v>
      </c>
      <c r="NQ61">
        <v>7</v>
      </c>
      <c r="NR61">
        <v>11</v>
      </c>
      <c r="NS61">
        <v>56</v>
      </c>
      <c r="NT61">
        <v>0</v>
      </c>
      <c r="NU61">
        <v>5</v>
      </c>
      <c r="NV61">
        <v>1</v>
      </c>
      <c r="NW61">
        <v>50</v>
      </c>
      <c r="NX61">
        <v>56</v>
      </c>
      <c r="NY61">
        <v>0</v>
      </c>
      <c r="NZ61">
        <v>2</v>
      </c>
      <c r="OA61">
        <v>19</v>
      </c>
      <c r="OB61">
        <v>35</v>
      </c>
      <c r="OC61">
        <v>0</v>
      </c>
      <c r="OD61">
        <v>56</v>
      </c>
      <c r="OE61">
        <v>0</v>
      </c>
      <c r="OF61">
        <v>2</v>
      </c>
      <c r="OG61">
        <v>17</v>
      </c>
      <c r="OH61">
        <v>14</v>
      </c>
      <c r="OI61">
        <v>23</v>
      </c>
      <c r="OJ61">
        <v>56</v>
      </c>
      <c r="OK61">
        <v>0</v>
      </c>
      <c r="OL61">
        <v>1</v>
      </c>
      <c r="OM61">
        <v>0</v>
      </c>
      <c r="ON61">
        <v>0</v>
      </c>
      <c r="OO61">
        <v>9</v>
      </c>
      <c r="OP61">
        <v>1</v>
      </c>
      <c r="OQ61">
        <v>6</v>
      </c>
      <c r="OR61">
        <v>17</v>
      </c>
      <c r="OS61">
        <v>0</v>
      </c>
      <c r="OT61">
        <v>5</v>
      </c>
      <c r="OU61">
        <v>4</v>
      </c>
      <c r="OV61">
        <v>8</v>
      </c>
      <c r="OW61">
        <v>17</v>
      </c>
      <c r="OX61">
        <v>0</v>
      </c>
      <c r="OY61">
        <v>2</v>
      </c>
      <c r="OZ61">
        <v>10</v>
      </c>
      <c r="PA61">
        <v>5</v>
      </c>
      <c r="PB61">
        <v>0</v>
      </c>
      <c r="PC61">
        <v>17</v>
      </c>
      <c r="PD61">
        <v>0</v>
      </c>
      <c r="PE61">
        <v>1</v>
      </c>
      <c r="PF61">
        <v>11</v>
      </c>
      <c r="PG61">
        <v>1</v>
      </c>
      <c r="PH61">
        <v>4</v>
      </c>
      <c r="PI61">
        <v>17</v>
      </c>
      <c r="PJ61">
        <v>0</v>
      </c>
      <c r="PK61">
        <v>3</v>
      </c>
      <c r="PL61">
        <v>1</v>
      </c>
      <c r="PM61">
        <v>0</v>
      </c>
      <c r="PN61">
        <v>11</v>
      </c>
      <c r="PO61">
        <v>0</v>
      </c>
      <c r="PP61">
        <v>2</v>
      </c>
      <c r="PQ61">
        <v>17</v>
      </c>
      <c r="PR61">
        <v>0</v>
      </c>
      <c r="PS61">
        <v>0</v>
      </c>
      <c r="PT61">
        <v>0</v>
      </c>
      <c r="PU61">
        <v>17</v>
      </c>
      <c r="PV61">
        <v>17</v>
      </c>
      <c r="PW61">
        <v>0</v>
      </c>
      <c r="PX61">
        <v>1</v>
      </c>
      <c r="PY61">
        <v>5</v>
      </c>
      <c r="PZ61">
        <v>11</v>
      </c>
      <c r="QA61">
        <v>0</v>
      </c>
      <c r="QB61">
        <v>17</v>
      </c>
      <c r="QC61">
        <v>0</v>
      </c>
      <c r="QD61">
        <v>0</v>
      </c>
      <c r="QE61">
        <v>3</v>
      </c>
      <c r="QF61">
        <v>3</v>
      </c>
      <c r="QG61">
        <v>11</v>
      </c>
      <c r="QH61">
        <v>17</v>
      </c>
      <c r="QI61">
        <v>88</v>
      </c>
      <c r="QJ61">
        <v>82</v>
      </c>
      <c r="QK61">
        <v>263</v>
      </c>
      <c r="QL61">
        <v>34</v>
      </c>
      <c r="QM61">
        <v>51</v>
      </c>
      <c r="QN61">
        <v>94</v>
      </c>
      <c r="QO61">
        <v>41</v>
      </c>
      <c r="QP61">
        <v>653</v>
      </c>
      <c r="QQ61">
        <v>0</v>
      </c>
      <c r="QR61">
        <v>13</v>
      </c>
      <c r="QS61">
        <v>9</v>
      </c>
      <c r="QT61">
        <v>631</v>
      </c>
      <c r="QU61">
        <v>653</v>
      </c>
      <c r="QV61">
        <v>5</v>
      </c>
      <c r="QW61">
        <v>15</v>
      </c>
      <c r="QX61">
        <v>109</v>
      </c>
      <c r="QY61">
        <v>171</v>
      </c>
      <c r="QZ61">
        <v>353</v>
      </c>
      <c r="RA61">
        <v>653</v>
      </c>
      <c r="RB61">
        <v>1</v>
      </c>
      <c r="RC61">
        <v>12</v>
      </c>
      <c r="RD61">
        <v>110</v>
      </c>
      <c r="RE61">
        <v>63</v>
      </c>
      <c r="RF61">
        <v>467</v>
      </c>
      <c r="RG61">
        <v>653</v>
      </c>
      <c r="RH61">
        <v>1691.855</v>
      </c>
      <c r="RJ61">
        <v>0</v>
      </c>
      <c r="RN61">
        <v>0</v>
      </c>
      <c r="RO61">
        <v>0</v>
      </c>
      <c r="RP61">
        <v>0</v>
      </c>
      <c r="RQ61">
        <v>0</v>
      </c>
      <c r="RR61">
        <v>42</v>
      </c>
      <c r="RS61">
        <v>0.8</v>
      </c>
      <c r="RT61">
        <v>42.8</v>
      </c>
      <c r="RU61">
        <v>68.790000000000006</v>
      </c>
      <c r="RV61">
        <v>42.7</v>
      </c>
      <c r="RW61">
        <v>1.91</v>
      </c>
      <c r="RX61">
        <v>44.61</v>
      </c>
      <c r="RY61">
        <v>1</v>
      </c>
      <c r="RZ61">
        <v>440</v>
      </c>
      <c r="SA61">
        <v>115</v>
      </c>
      <c r="SB61">
        <v>556</v>
      </c>
      <c r="SC61">
        <v>17544361</v>
      </c>
      <c r="SD61">
        <v>0</v>
      </c>
      <c r="SE61">
        <v>0</v>
      </c>
      <c r="SF61">
        <v>1808</v>
      </c>
      <c r="SG61">
        <v>1808</v>
      </c>
      <c r="SH61">
        <v>0</v>
      </c>
      <c r="SI61">
        <v>0.1409</v>
      </c>
      <c r="SJ61">
        <v>0</v>
      </c>
      <c r="SK61">
        <v>0.72599999999999998</v>
      </c>
      <c r="SL61">
        <v>0.23799999999999999</v>
      </c>
      <c r="SM61">
        <v>0</v>
      </c>
      <c r="SN61">
        <v>0</v>
      </c>
      <c r="SQ61">
        <v>1.7000000000000001E-2</v>
      </c>
      <c r="SR61">
        <v>0.98099999999999998</v>
      </c>
      <c r="SS61">
        <v>0</v>
      </c>
      <c r="ST61">
        <v>0</v>
      </c>
      <c r="SU61">
        <v>0</v>
      </c>
      <c r="SV61">
        <v>0.95699999999999996</v>
      </c>
      <c r="SW61">
        <v>0</v>
      </c>
      <c r="SX61">
        <v>95.7</v>
      </c>
      <c r="SY61">
        <v>0</v>
      </c>
      <c r="SZ61">
        <v>0.5</v>
      </c>
      <c r="TA61">
        <v>0</v>
      </c>
      <c r="TB61">
        <v>0</v>
      </c>
      <c r="TC61">
        <v>1.4</v>
      </c>
      <c r="TF61">
        <v>0</v>
      </c>
      <c r="TG61">
        <v>1.9</v>
      </c>
      <c r="TH61">
        <v>0</v>
      </c>
      <c r="TI61">
        <v>0</v>
      </c>
      <c r="TJ61">
        <v>0</v>
      </c>
      <c r="TK61">
        <v>2.9</v>
      </c>
      <c r="TL61">
        <v>1.4</v>
      </c>
      <c r="TN61">
        <v>158350.745</v>
      </c>
      <c r="TQ61">
        <v>852</v>
      </c>
      <c r="TR61">
        <v>150</v>
      </c>
      <c r="TS61">
        <v>108</v>
      </c>
      <c r="TT61">
        <v>0</v>
      </c>
      <c r="TU61">
        <v>1228</v>
      </c>
      <c r="TX61">
        <v>0.29566092102716002</v>
      </c>
      <c r="TY61">
        <v>0.70433907897283998</v>
      </c>
      <c r="TZ61">
        <v>955.19914712819195</v>
      </c>
      <c r="UA61">
        <v>5.8055688047820704</v>
      </c>
      <c r="UB61">
        <v>35.7530476786946</v>
      </c>
      <c r="UC61">
        <v>1800677.6078164701</v>
      </c>
      <c r="UF61">
        <v>0</v>
      </c>
      <c r="UG61">
        <v>0</v>
      </c>
      <c r="UH61">
        <v>0</v>
      </c>
      <c r="UI61">
        <v>0</v>
      </c>
      <c r="UJ61">
        <v>0</v>
      </c>
      <c r="UK61">
        <v>0</v>
      </c>
      <c r="UL61">
        <v>0</v>
      </c>
      <c r="UM61">
        <v>0</v>
      </c>
      <c r="UN61">
        <v>0</v>
      </c>
      <c r="UO61">
        <v>0</v>
      </c>
      <c r="UP61">
        <v>0</v>
      </c>
      <c r="UQ61">
        <v>0</v>
      </c>
      <c r="UR61">
        <v>2.1989999999999998</v>
      </c>
      <c r="US61">
        <v>2.1999999999999999E-2</v>
      </c>
      <c r="UT61">
        <v>1.9E-2</v>
      </c>
      <c r="UU61">
        <v>0</v>
      </c>
      <c r="UV61">
        <v>0</v>
      </c>
      <c r="UW61">
        <v>0.11600000000000001</v>
      </c>
      <c r="UX61">
        <v>0</v>
      </c>
      <c r="UY61">
        <v>5.8999999999999997E-2</v>
      </c>
      <c r="UZ61">
        <v>2.218</v>
      </c>
      <c r="VA61">
        <v>0.19700000000000001</v>
      </c>
      <c r="VB61">
        <v>0</v>
      </c>
      <c r="VC61">
        <v>0</v>
      </c>
      <c r="VD61">
        <v>0</v>
      </c>
      <c r="VE61">
        <v>0</v>
      </c>
      <c r="VF61">
        <v>0</v>
      </c>
      <c r="VG61">
        <v>0</v>
      </c>
      <c r="VH61">
        <v>0</v>
      </c>
      <c r="VI61">
        <v>0</v>
      </c>
      <c r="VJ61">
        <v>0</v>
      </c>
      <c r="VK61">
        <v>0</v>
      </c>
    </row>
    <row r="62" spans="1:583">
      <c r="A62" t="str">
        <v>TMS12</v>
      </c>
      <c r="B62" s="1" t="s">
        <v>18</v>
      </c>
      <c r="C62" s="1" t="s">
        <v>1</v>
      </c>
      <c r="D62" s="1">
        <v>1.1050631792878001</v>
      </c>
      <c r="E62">
        <v>7.1</v>
      </c>
      <c r="F62">
        <v>1E-3</v>
      </c>
      <c r="G62">
        <v>2.207481</v>
      </c>
      <c r="H62">
        <v>8.9999999999999993E-3</v>
      </c>
      <c r="I62">
        <v>0</v>
      </c>
      <c r="J62">
        <v>0</v>
      </c>
      <c r="K62">
        <v>52.393518999999998</v>
      </c>
      <c r="L62">
        <v>67.707999999999998</v>
      </c>
      <c r="M62">
        <v>26.419</v>
      </c>
      <c r="N62">
        <v>26.334</v>
      </c>
      <c r="O62">
        <v>-0.129</v>
      </c>
      <c r="P62">
        <v>3.6868639999999999</v>
      </c>
      <c r="Q62">
        <v>0.152</v>
      </c>
      <c r="R62">
        <v>0</v>
      </c>
      <c r="S62">
        <v>0</v>
      </c>
      <c r="T62">
        <v>56.171135999999997</v>
      </c>
      <c r="U62">
        <v>0</v>
      </c>
      <c r="V62">
        <v>114.386</v>
      </c>
      <c r="W62">
        <v>0</v>
      </c>
      <c r="X62">
        <v>0</v>
      </c>
      <c r="Y62">
        <v>2.7702999999999998E-2</v>
      </c>
      <c r="Z62">
        <v>5.0000000000000001E-3</v>
      </c>
      <c r="AA62">
        <v>0</v>
      </c>
      <c r="AB62">
        <v>0</v>
      </c>
      <c r="AC62">
        <v>7.4072969999999998</v>
      </c>
      <c r="AD62">
        <v>0</v>
      </c>
      <c r="AE62">
        <v>0.443</v>
      </c>
      <c r="AF62">
        <v>7.97</v>
      </c>
      <c r="AG62">
        <v>-6.1689999999999996</v>
      </c>
      <c r="AH62">
        <v>0</v>
      </c>
      <c r="AI62">
        <v>3.7999999999999999E-2</v>
      </c>
      <c r="AJ62">
        <v>0</v>
      </c>
      <c r="AK62">
        <v>0</v>
      </c>
      <c r="AL62">
        <v>24.128</v>
      </c>
      <c r="AM62">
        <v>0</v>
      </c>
      <c r="AN62">
        <v>18.981999999999999</v>
      </c>
      <c r="AO62">
        <v>0.48899999999999999</v>
      </c>
      <c r="AP62">
        <v>-0.48899999999999999</v>
      </c>
      <c r="AQ62">
        <v>0</v>
      </c>
      <c r="AR62">
        <v>0</v>
      </c>
      <c r="AS62">
        <v>0</v>
      </c>
      <c r="AT62">
        <v>0</v>
      </c>
      <c r="AU62">
        <v>23.303000000000001</v>
      </c>
      <c r="AV62">
        <v>0</v>
      </c>
      <c r="AW62">
        <v>0.159</v>
      </c>
      <c r="AX62">
        <v>41.892999999999901</v>
      </c>
      <c r="AY62">
        <v>-6.7859999999999996</v>
      </c>
      <c r="AZ62">
        <v>5.9220479999999904</v>
      </c>
      <c r="BA62">
        <v>0.20399999999999999</v>
      </c>
      <c r="BB62">
        <v>0</v>
      </c>
      <c r="BC62">
        <v>0</v>
      </c>
      <c r="BD62">
        <v>163.402951999999</v>
      </c>
      <c r="BE62">
        <v>67.707999999999998</v>
      </c>
      <c r="BF62">
        <v>160.38900000000001</v>
      </c>
      <c r="BG62">
        <v>2.7859298017</v>
      </c>
      <c r="BH62">
        <v>5.2708800599999996</v>
      </c>
      <c r="BI62">
        <v>4.5011146334359804</v>
      </c>
      <c r="BJ62">
        <v>-6.1386093128194602E-4</v>
      </c>
      <c r="BK62">
        <v>25.5333318285658</v>
      </c>
      <c r="BL62">
        <v>5.2414188849482599</v>
      </c>
      <c r="BM62">
        <v>0</v>
      </c>
      <c r="BN62">
        <v>49.3048251398912</v>
      </c>
      <c r="BO62">
        <v>3.061339275632E-3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4.5011146334359804</v>
      </c>
      <c r="CD62">
        <v>49.304211278959897</v>
      </c>
      <c r="CE62">
        <v>25.5363931678414</v>
      </c>
      <c r="CF62">
        <v>5.2414188849482599</v>
      </c>
      <c r="CG62">
        <v>2.0500000000000002E-3</v>
      </c>
      <c r="CH62">
        <v>0</v>
      </c>
      <c r="CI62">
        <v>0</v>
      </c>
      <c r="CJ62">
        <v>2.0500000000000002E-3</v>
      </c>
      <c r="CK62">
        <v>0</v>
      </c>
      <c r="CL62">
        <v>0</v>
      </c>
      <c r="CM62">
        <v>0.11799999999999999</v>
      </c>
      <c r="CN62">
        <v>0.11799999999999999</v>
      </c>
      <c r="CO62">
        <v>30.32</v>
      </c>
      <c r="CP62">
        <v>1.1499999999999999</v>
      </c>
      <c r="CQ62">
        <v>3452.232</v>
      </c>
      <c r="CR62">
        <v>1713.741</v>
      </c>
      <c r="CS62">
        <v>5165.973</v>
      </c>
      <c r="CT62">
        <v>60.43</v>
      </c>
      <c r="CU62">
        <v>229.85599999999999</v>
      </c>
      <c r="CV62">
        <v>290.286</v>
      </c>
      <c r="CW62">
        <v>141.887</v>
      </c>
      <c r="CX62">
        <v>5598.1459999999997</v>
      </c>
      <c r="CY62">
        <v>14128.762898615299</v>
      </c>
      <c r="CZ62">
        <v>439.81299999999999</v>
      </c>
      <c r="DA62">
        <v>130295</v>
      </c>
      <c r="DB62">
        <v>4410</v>
      </c>
      <c r="DC62">
        <v>70195</v>
      </c>
      <c r="DD62">
        <v>419</v>
      </c>
      <c r="DE62">
        <v>50</v>
      </c>
      <c r="DF62">
        <v>1837</v>
      </c>
      <c r="DG62">
        <v>16</v>
      </c>
      <c r="DH62">
        <v>262</v>
      </c>
      <c r="DI62">
        <v>10104.540000000001</v>
      </c>
      <c r="DJ62">
        <v>25256.35</v>
      </c>
      <c r="DK62">
        <v>1453765.84</v>
      </c>
      <c r="DL62">
        <v>36.6</v>
      </c>
      <c r="DM62">
        <v>10.199999999999999</v>
      </c>
      <c r="DN62">
        <v>37153</v>
      </c>
      <c r="DO62">
        <v>23190</v>
      </c>
      <c r="DP62">
        <v>6037.6</v>
      </c>
      <c r="DQ62">
        <v>1974.6</v>
      </c>
      <c r="DR62">
        <v>301.49</v>
      </c>
      <c r="DS62">
        <v>68656.69</v>
      </c>
      <c r="DT62">
        <v>40000.449999999997</v>
      </c>
      <c r="DU62">
        <v>4.8</v>
      </c>
      <c r="DV62">
        <v>29.4</v>
      </c>
      <c r="DW62">
        <v>284.39999999999998</v>
      </c>
      <c r="DX62">
        <v>37.200000000000003</v>
      </c>
      <c r="DY62">
        <v>0</v>
      </c>
      <c r="DZ62">
        <v>111.6</v>
      </c>
      <c r="EA62">
        <v>0</v>
      </c>
      <c r="EB62">
        <v>467.4</v>
      </c>
      <c r="EC62">
        <v>0</v>
      </c>
      <c r="ED62">
        <v>0</v>
      </c>
      <c r="EE62">
        <v>0</v>
      </c>
      <c r="EF62">
        <v>467.4</v>
      </c>
      <c r="EG62">
        <v>467.4</v>
      </c>
      <c r="EH62">
        <v>0</v>
      </c>
      <c r="EI62">
        <v>4.8</v>
      </c>
      <c r="EJ62">
        <v>48.6</v>
      </c>
      <c r="EK62">
        <v>352.2</v>
      </c>
      <c r="EL62">
        <v>61.8</v>
      </c>
      <c r="EM62">
        <v>467.4</v>
      </c>
      <c r="EN62">
        <v>0</v>
      </c>
      <c r="EO62">
        <v>0</v>
      </c>
      <c r="EP62">
        <v>43.8</v>
      </c>
      <c r="EQ62">
        <v>66.599999999999994</v>
      </c>
      <c r="ER62">
        <v>357</v>
      </c>
      <c r="ES62">
        <v>467.4</v>
      </c>
      <c r="ET62">
        <v>0</v>
      </c>
      <c r="EU62">
        <v>70.8</v>
      </c>
      <c r="EV62">
        <v>389.4</v>
      </c>
      <c r="EW62">
        <v>20.399999999999999</v>
      </c>
      <c r="EX62">
        <v>0</v>
      </c>
      <c r="EY62">
        <v>504</v>
      </c>
      <c r="EZ62">
        <v>0</v>
      </c>
      <c r="FA62">
        <v>984.599999999999</v>
      </c>
      <c r="FB62">
        <v>0</v>
      </c>
      <c r="FC62">
        <v>0</v>
      </c>
      <c r="FD62">
        <v>0</v>
      </c>
      <c r="FE62">
        <v>984.6</v>
      </c>
      <c r="FF62">
        <v>984.6</v>
      </c>
      <c r="FG62">
        <v>0</v>
      </c>
      <c r="FH62">
        <v>42</v>
      </c>
      <c r="FI62">
        <v>237</v>
      </c>
      <c r="FJ62">
        <v>690</v>
      </c>
      <c r="FK62">
        <v>15.6</v>
      </c>
      <c r="FL62">
        <v>984.6</v>
      </c>
      <c r="FM62">
        <v>0</v>
      </c>
      <c r="FN62">
        <v>25.8</v>
      </c>
      <c r="FO62">
        <v>178.8</v>
      </c>
      <c r="FP62">
        <v>224.4</v>
      </c>
      <c r="FQ62">
        <v>555.6</v>
      </c>
      <c r="FR62">
        <v>984.6</v>
      </c>
      <c r="FS62">
        <v>0</v>
      </c>
      <c r="FT62">
        <v>270.60000000000002</v>
      </c>
      <c r="FU62">
        <v>2089.1999999999998</v>
      </c>
      <c r="FV62">
        <v>199.8</v>
      </c>
      <c r="FW62">
        <v>77.400000000000006</v>
      </c>
      <c r="FX62">
        <v>1849.2</v>
      </c>
      <c r="FY62">
        <v>0</v>
      </c>
      <c r="FZ62">
        <v>4486.2</v>
      </c>
      <c r="GA62">
        <v>0</v>
      </c>
      <c r="GB62">
        <v>0</v>
      </c>
      <c r="GC62">
        <v>0</v>
      </c>
      <c r="GD62">
        <v>4486.2</v>
      </c>
      <c r="GE62">
        <v>4486.2</v>
      </c>
      <c r="GF62">
        <v>0</v>
      </c>
      <c r="GG62">
        <v>611.4</v>
      </c>
      <c r="GH62">
        <v>1466.4</v>
      </c>
      <c r="GI62">
        <v>2408.4</v>
      </c>
      <c r="GJ62">
        <v>0</v>
      </c>
      <c r="GK62">
        <v>4486.2</v>
      </c>
      <c r="GL62">
        <v>0</v>
      </c>
      <c r="GM62">
        <v>324.60000000000002</v>
      </c>
      <c r="GN62">
        <v>1947.6</v>
      </c>
      <c r="GO62">
        <v>773.4</v>
      </c>
      <c r="GP62">
        <v>1440.6</v>
      </c>
      <c r="GQ62">
        <v>4486.2</v>
      </c>
      <c r="GR62">
        <v>0</v>
      </c>
      <c r="GS62">
        <v>2901.6</v>
      </c>
      <c r="GT62">
        <v>4937.3999999999996</v>
      </c>
      <c r="GU62">
        <v>1421.4</v>
      </c>
      <c r="GV62">
        <v>954.6</v>
      </c>
      <c r="GW62">
        <v>9670.7999999999993</v>
      </c>
      <c r="GX62">
        <v>2491.1999999999998</v>
      </c>
      <c r="GY62">
        <v>22377</v>
      </c>
      <c r="GZ62">
        <v>0</v>
      </c>
      <c r="HA62">
        <v>1426.2</v>
      </c>
      <c r="HB62">
        <v>555</v>
      </c>
      <c r="HC62">
        <v>20395.8</v>
      </c>
      <c r="HD62">
        <v>22377</v>
      </c>
      <c r="HE62">
        <v>892.2</v>
      </c>
      <c r="HF62">
        <v>3739.8</v>
      </c>
      <c r="HG62">
        <v>13589.4</v>
      </c>
      <c r="HH62">
        <v>4155.6000000000004</v>
      </c>
      <c r="HI62">
        <v>0</v>
      </c>
      <c r="HJ62">
        <v>22377</v>
      </c>
      <c r="HK62">
        <v>0</v>
      </c>
      <c r="HL62">
        <v>6135.6</v>
      </c>
      <c r="HM62">
        <v>12685.8</v>
      </c>
      <c r="HN62">
        <v>1933.8</v>
      </c>
      <c r="HO62">
        <v>1621.8</v>
      </c>
      <c r="HP62">
        <v>22377</v>
      </c>
      <c r="HQ62">
        <v>0</v>
      </c>
      <c r="HR62">
        <v>0</v>
      </c>
      <c r="HS62">
        <v>0</v>
      </c>
      <c r="HT62">
        <v>0</v>
      </c>
      <c r="HU62">
        <v>8406</v>
      </c>
      <c r="HV62">
        <v>738</v>
      </c>
      <c r="HW62">
        <v>15264</v>
      </c>
      <c r="HX62">
        <v>24408</v>
      </c>
      <c r="HY62">
        <v>0</v>
      </c>
      <c r="HZ62">
        <v>648</v>
      </c>
      <c r="IA62">
        <v>25326</v>
      </c>
      <c r="IB62">
        <v>738</v>
      </c>
      <c r="IC62">
        <v>26712</v>
      </c>
      <c r="ID62">
        <v>1068</v>
      </c>
      <c r="IE62">
        <v>12954</v>
      </c>
      <c r="IF62">
        <v>11460</v>
      </c>
      <c r="IG62">
        <v>1230</v>
      </c>
      <c r="IH62">
        <v>0</v>
      </c>
      <c r="II62">
        <v>26712</v>
      </c>
      <c r="IJ62">
        <v>0</v>
      </c>
      <c r="IK62">
        <v>10710</v>
      </c>
      <c r="IL62">
        <v>15103.44</v>
      </c>
      <c r="IM62">
        <v>898.56</v>
      </c>
      <c r="IN62">
        <v>0</v>
      </c>
      <c r="IO62">
        <v>26712</v>
      </c>
      <c r="IP62">
        <v>0</v>
      </c>
      <c r="IQ62">
        <v>519720</v>
      </c>
      <c r="IR62">
        <v>0</v>
      </c>
      <c r="IS62">
        <v>0</v>
      </c>
      <c r="IT62">
        <v>296028</v>
      </c>
      <c r="IU62">
        <v>1734</v>
      </c>
      <c r="IV62">
        <v>35586</v>
      </c>
      <c r="IW62">
        <v>853068</v>
      </c>
      <c r="IX62">
        <v>0</v>
      </c>
      <c r="IY62">
        <v>252486</v>
      </c>
      <c r="IZ62">
        <v>76824</v>
      </c>
      <c r="JA62">
        <v>521454</v>
      </c>
      <c r="JB62">
        <v>850764</v>
      </c>
      <c r="JC62">
        <v>51378</v>
      </c>
      <c r="JD62">
        <v>192775.8</v>
      </c>
      <c r="JE62">
        <v>126034.2</v>
      </c>
      <c r="JF62">
        <v>480576</v>
      </c>
      <c r="JG62">
        <v>0</v>
      </c>
      <c r="JH62">
        <v>850764</v>
      </c>
      <c r="JI62">
        <v>48720</v>
      </c>
      <c r="JJ62">
        <v>257166</v>
      </c>
      <c r="JK62">
        <v>378678</v>
      </c>
      <c r="JL62">
        <v>166200</v>
      </c>
      <c r="JM62">
        <v>0</v>
      </c>
      <c r="JN62">
        <v>850764</v>
      </c>
      <c r="JO62">
        <v>4.8</v>
      </c>
      <c r="JP62">
        <v>522992.4</v>
      </c>
      <c r="JQ62">
        <v>7700.4</v>
      </c>
      <c r="JR62">
        <v>1678.8</v>
      </c>
      <c r="JS62">
        <v>305466</v>
      </c>
      <c r="JT62">
        <v>14607.5999999999</v>
      </c>
      <c r="JU62">
        <v>53341.2</v>
      </c>
      <c r="JV62">
        <v>905791.2</v>
      </c>
      <c r="JW62">
        <v>0</v>
      </c>
      <c r="JX62">
        <v>254560.2</v>
      </c>
      <c r="JY62">
        <v>102705</v>
      </c>
      <c r="JZ62">
        <v>548526</v>
      </c>
      <c r="KA62">
        <v>905791.2</v>
      </c>
      <c r="KB62">
        <v>53338.2</v>
      </c>
      <c r="KC62">
        <v>210127.8</v>
      </c>
      <c r="KD62">
        <v>152835.6</v>
      </c>
      <c r="KE62">
        <v>489412.2</v>
      </c>
      <c r="KF62">
        <v>77.399999999999906</v>
      </c>
      <c r="KG62">
        <v>905791.2</v>
      </c>
      <c r="KH62">
        <v>48720</v>
      </c>
      <c r="KI62">
        <v>274362</v>
      </c>
      <c r="KJ62">
        <v>408637.44</v>
      </c>
      <c r="KK62">
        <v>170096.76</v>
      </c>
      <c r="KL62">
        <v>3975</v>
      </c>
      <c r="KM62">
        <v>905791.2</v>
      </c>
      <c r="KN62">
        <v>43362.884107403101</v>
      </c>
      <c r="KO62">
        <v>2</v>
      </c>
      <c r="KP62">
        <v>5</v>
      </c>
      <c r="KQ62">
        <v>44</v>
      </c>
      <c r="KR62">
        <v>5</v>
      </c>
      <c r="KS62">
        <v>0</v>
      </c>
      <c r="KT62">
        <v>12</v>
      </c>
      <c r="KU62">
        <v>0</v>
      </c>
      <c r="KV62">
        <v>68</v>
      </c>
      <c r="KW62">
        <v>0</v>
      </c>
      <c r="KX62">
        <v>0</v>
      </c>
      <c r="KY62">
        <v>0</v>
      </c>
      <c r="KZ62">
        <v>68</v>
      </c>
      <c r="LA62">
        <v>68</v>
      </c>
      <c r="LB62">
        <v>0</v>
      </c>
      <c r="LC62">
        <v>1</v>
      </c>
      <c r="LD62">
        <v>8</v>
      </c>
      <c r="LE62">
        <v>47</v>
      </c>
      <c r="LF62">
        <v>12</v>
      </c>
      <c r="LG62">
        <v>68</v>
      </c>
      <c r="LH62">
        <v>0</v>
      </c>
      <c r="LI62">
        <v>0</v>
      </c>
      <c r="LJ62">
        <v>6</v>
      </c>
      <c r="LK62">
        <v>7</v>
      </c>
      <c r="LL62">
        <v>55</v>
      </c>
      <c r="LM62">
        <v>68</v>
      </c>
      <c r="LN62">
        <v>0</v>
      </c>
      <c r="LO62">
        <v>4</v>
      </c>
      <c r="LP62">
        <v>18</v>
      </c>
      <c r="LQ62">
        <v>1</v>
      </c>
      <c r="LR62">
        <v>0</v>
      </c>
      <c r="LS62">
        <v>25</v>
      </c>
      <c r="LT62">
        <v>0</v>
      </c>
      <c r="LU62">
        <v>48</v>
      </c>
      <c r="LV62">
        <v>0</v>
      </c>
      <c r="LW62">
        <v>0</v>
      </c>
      <c r="LX62">
        <v>0</v>
      </c>
      <c r="LY62">
        <v>48</v>
      </c>
      <c r="LZ62">
        <v>48</v>
      </c>
      <c r="MA62">
        <v>0</v>
      </c>
      <c r="MB62">
        <v>2</v>
      </c>
      <c r="MC62">
        <v>11</v>
      </c>
      <c r="MD62">
        <v>34</v>
      </c>
      <c r="ME62">
        <v>1</v>
      </c>
      <c r="MF62">
        <v>48</v>
      </c>
      <c r="MG62">
        <v>0</v>
      </c>
      <c r="MH62">
        <v>1</v>
      </c>
      <c r="MI62">
        <v>8</v>
      </c>
      <c r="MJ62">
        <v>11</v>
      </c>
      <c r="MK62">
        <v>28</v>
      </c>
      <c r="ML62">
        <v>48</v>
      </c>
      <c r="MM62">
        <v>0</v>
      </c>
      <c r="MN62">
        <v>6</v>
      </c>
      <c r="MO62">
        <v>36</v>
      </c>
      <c r="MP62">
        <v>2</v>
      </c>
      <c r="MQ62">
        <v>1</v>
      </c>
      <c r="MR62">
        <v>31</v>
      </c>
      <c r="MS62">
        <v>0</v>
      </c>
      <c r="MT62">
        <v>76</v>
      </c>
      <c r="MU62">
        <v>0</v>
      </c>
      <c r="MV62">
        <v>0</v>
      </c>
      <c r="MW62">
        <v>0</v>
      </c>
      <c r="MX62">
        <v>76</v>
      </c>
      <c r="MY62">
        <v>76</v>
      </c>
      <c r="MZ62">
        <v>0</v>
      </c>
      <c r="NA62">
        <v>9</v>
      </c>
      <c r="NB62">
        <v>23</v>
      </c>
      <c r="NC62">
        <v>44</v>
      </c>
      <c r="ND62">
        <v>0</v>
      </c>
      <c r="NE62">
        <v>76</v>
      </c>
      <c r="NF62">
        <v>0</v>
      </c>
      <c r="NG62">
        <v>5</v>
      </c>
      <c r="NH62">
        <v>30</v>
      </c>
      <c r="NI62">
        <v>14</v>
      </c>
      <c r="NJ62">
        <v>27</v>
      </c>
      <c r="NK62">
        <v>76</v>
      </c>
      <c r="NL62">
        <v>0</v>
      </c>
      <c r="NM62">
        <v>10</v>
      </c>
      <c r="NN62">
        <v>19</v>
      </c>
      <c r="NO62">
        <v>5</v>
      </c>
      <c r="NP62">
        <v>2</v>
      </c>
      <c r="NQ62">
        <v>34</v>
      </c>
      <c r="NR62">
        <v>10</v>
      </c>
      <c r="NS62">
        <v>80</v>
      </c>
      <c r="NT62">
        <v>0</v>
      </c>
      <c r="NU62">
        <v>6</v>
      </c>
      <c r="NV62">
        <v>1</v>
      </c>
      <c r="NW62">
        <v>73</v>
      </c>
      <c r="NX62">
        <v>80</v>
      </c>
      <c r="NY62">
        <v>3</v>
      </c>
      <c r="NZ62">
        <v>11</v>
      </c>
      <c r="OA62">
        <v>46</v>
      </c>
      <c r="OB62">
        <v>20</v>
      </c>
      <c r="OC62">
        <v>0</v>
      </c>
      <c r="OD62">
        <v>80</v>
      </c>
      <c r="OE62">
        <v>0</v>
      </c>
      <c r="OF62">
        <v>20</v>
      </c>
      <c r="OG62">
        <v>45</v>
      </c>
      <c r="OH62">
        <v>7</v>
      </c>
      <c r="OI62">
        <v>8</v>
      </c>
      <c r="OJ62">
        <v>80</v>
      </c>
      <c r="OK62">
        <v>0</v>
      </c>
      <c r="OL62">
        <v>0</v>
      </c>
      <c r="OM62">
        <v>0</v>
      </c>
      <c r="ON62">
        <v>0</v>
      </c>
      <c r="OO62">
        <v>9</v>
      </c>
      <c r="OP62">
        <v>1</v>
      </c>
      <c r="OQ62">
        <v>16</v>
      </c>
      <c r="OR62">
        <v>26</v>
      </c>
      <c r="OS62">
        <v>0</v>
      </c>
      <c r="OT62">
        <v>1</v>
      </c>
      <c r="OU62">
        <v>26</v>
      </c>
      <c r="OV62">
        <v>1</v>
      </c>
      <c r="OW62">
        <v>28</v>
      </c>
      <c r="OX62">
        <v>1</v>
      </c>
      <c r="OY62">
        <v>13</v>
      </c>
      <c r="OZ62">
        <v>13</v>
      </c>
      <c r="PA62">
        <v>1</v>
      </c>
      <c r="PB62">
        <v>0</v>
      </c>
      <c r="PC62">
        <v>28</v>
      </c>
      <c r="PD62">
        <v>0</v>
      </c>
      <c r="PE62">
        <v>11</v>
      </c>
      <c r="PF62">
        <v>16</v>
      </c>
      <c r="PG62">
        <v>1</v>
      </c>
      <c r="PH62">
        <v>0</v>
      </c>
      <c r="PI62">
        <v>28</v>
      </c>
      <c r="PJ62">
        <v>0</v>
      </c>
      <c r="PK62">
        <v>6</v>
      </c>
      <c r="PL62">
        <v>0</v>
      </c>
      <c r="PM62">
        <v>0</v>
      </c>
      <c r="PN62">
        <v>34</v>
      </c>
      <c r="PO62">
        <v>1</v>
      </c>
      <c r="PP62">
        <v>11</v>
      </c>
      <c r="PQ62">
        <v>52</v>
      </c>
      <c r="PR62">
        <v>0</v>
      </c>
      <c r="PS62">
        <v>19</v>
      </c>
      <c r="PT62">
        <v>26</v>
      </c>
      <c r="PU62">
        <v>7</v>
      </c>
      <c r="PV62">
        <v>52</v>
      </c>
      <c r="PW62">
        <v>5</v>
      </c>
      <c r="PX62">
        <v>24</v>
      </c>
      <c r="PY62">
        <v>16</v>
      </c>
      <c r="PZ62">
        <v>7</v>
      </c>
      <c r="QA62">
        <v>0</v>
      </c>
      <c r="QB62">
        <v>52</v>
      </c>
      <c r="QC62">
        <v>3</v>
      </c>
      <c r="QD62">
        <v>28</v>
      </c>
      <c r="QE62">
        <v>18</v>
      </c>
      <c r="QF62">
        <v>3</v>
      </c>
      <c r="QG62">
        <v>0</v>
      </c>
      <c r="QH62">
        <v>52</v>
      </c>
      <c r="QI62">
        <v>2</v>
      </c>
      <c r="QJ62">
        <v>31</v>
      </c>
      <c r="QK62">
        <v>117</v>
      </c>
      <c r="QL62">
        <v>13</v>
      </c>
      <c r="QM62">
        <v>46</v>
      </c>
      <c r="QN62">
        <v>104</v>
      </c>
      <c r="QO62">
        <v>37</v>
      </c>
      <c r="QP62">
        <v>350</v>
      </c>
      <c r="QQ62">
        <v>0</v>
      </c>
      <c r="QR62">
        <v>26</v>
      </c>
      <c r="QS62">
        <v>53</v>
      </c>
      <c r="QT62">
        <v>273</v>
      </c>
      <c r="QU62">
        <v>352</v>
      </c>
      <c r="QV62">
        <v>9</v>
      </c>
      <c r="QW62">
        <v>60</v>
      </c>
      <c r="QX62">
        <v>117</v>
      </c>
      <c r="QY62">
        <v>153</v>
      </c>
      <c r="QZ62">
        <v>13</v>
      </c>
      <c r="RA62">
        <v>352</v>
      </c>
      <c r="RB62">
        <v>3</v>
      </c>
      <c r="RC62">
        <v>65</v>
      </c>
      <c r="RD62">
        <v>123</v>
      </c>
      <c r="RE62">
        <v>43</v>
      </c>
      <c r="RF62">
        <v>118</v>
      </c>
      <c r="RG62">
        <v>352</v>
      </c>
      <c r="RH62">
        <v>14507.599</v>
      </c>
      <c r="RI62">
        <v>0</v>
      </c>
      <c r="RJ62">
        <v>0</v>
      </c>
      <c r="RK62">
        <v>938.8</v>
      </c>
      <c r="RL62">
        <v>0</v>
      </c>
      <c r="RM62">
        <v>28.493251395661702</v>
      </c>
      <c r="RN62">
        <v>0</v>
      </c>
      <c r="RO62">
        <v>445.633251395662</v>
      </c>
      <c r="RP62">
        <v>0</v>
      </c>
      <c r="RQ62">
        <v>61.749000000000002</v>
      </c>
      <c r="RR62">
        <v>380.70872449341698</v>
      </c>
      <c r="RS62">
        <v>0</v>
      </c>
      <c r="RT62">
        <v>380.70872449341698</v>
      </c>
      <c r="RU62">
        <v>0.90010582250090398</v>
      </c>
      <c r="RV62">
        <v>255.71671756000001</v>
      </c>
      <c r="RW62">
        <v>0</v>
      </c>
      <c r="RX62">
        <v>255.71671756000001</v>
      </c>
      <c r="RY62">
        <v>72.632000000000005</v>
      </c>
      <c r="RZ62">
        <v>667.71435510720005</v>
      </c>
      <c r="SA62">
        <v>110.58597468000001</v>
      </c>
      <c r="SB62">
        <v>850.93232978720005</v>
      </c>
      <c r="SC62">
        <v>17274102.387839999</v>
      </c>
      <c r="SD62">
        <v>0</v>
      </c>
      <c r="SE62">
        <v>252.75358571000001</v>
      </c>
      <c r="SF62">
        <v>11377.350725439999</v>
      </c>
      <c r="SG62">
        <v>11630.1043111499</v>
      </c>
      <c r="SH62">
        <v>5660252.3387700003</v>
      </c>
      <c r="SI62">
        <v>0.376</v>
      </c>
      <c r="SJ62">
        <v>2.6322695949074004E-2</v>
      </c>
      <c r="SK62">
        <v>0.13973291789244599</v>
      </c>
      <c r="SL62">
        <v>0.372040128245063</v>
      </c>
      <c r="SM62">
        <v>0.221652953765587</v>
      </c>
      <c r="SN62">
        <v>0.240251304147829</v>
      </c>
      <c r="SO62">
        <v>0</v>
      </c>
      <c r="SP62">
        <v>0</v>
      </c>
      <c r="SQ62">
        <v>0</v>
      </c>
      <c r="SR62">
        <v>0.999999999999999</v>
      </c>
      <c r="SS62">
        <v>0</v>
      </c>
      <c r="ST62">
        <v>0</v>
      </c>
      <c r="SU62">
        <v>5.4994689528431902E-2</v>
      </c>
      <c r="SV62">
        <v>0.94500531047156799</v>
      </c>
      <c r="SW62">
        <v>0</v>
      </c>
      <c r="SX62">
        <v>0.999999999999999</v>
      </c>
      <c r="SY62">
        <v>0</v>
      </c>
      <c r="SZ62">
        <v>0</v>
      </c>
      <c r="TA62">
        <v>0</v>
      </c>
      <c r="TB62">
        <v>0</v>
      </c>
      <c r="TC62">
        <v>0</v>
      </c>
      <c r="TD62">
        <v>0</v>
      </c>
      <c r="TE62">
        <v>0</v>
      </c>
      <c r="TF62">
        <v>0</v>
      </c>
      <c r="TG62">
        <v>0</v>
      </c>
      <c r="TH62">
        <v>0</v>
      </c>
      <c r="TI62">
        <v>0</v>
      </c>
      <c r="TJ62">
        <v>0</v>
      </c>
      <c r="TK62">
        <v>0</v>
      </c>
      <c r="TL62">
        <v>0</v>
      </c>
      <c r="TM62">
        <v>0</v>
      </c>
      <c r="TN62">
        <v>590563.82700000005</v>
      </c>
      <c r="TO62">
        <v>326344.04300000001</v>
      </c>
      <c r="TP62">
        <v>916907.87</v>
      </c>
      <c r="TQ62">
        <v>2602.85</v>
      </c>
      <c r="TR62">
        <v>0</v>
      </c>
      <c r="TS62">
        <v>0</v>
      </c>
      <c r="TT62">
        <v>0</v>
      </c>
      <c r="TU62">
        <v>6320</v>
      </c>
      <c r="TV62">
        <v>0</v>
      </c>
      <c r="TW62">
        <v>9074160</v>
      </c>
      <c r="TX62">
        <v>0.68783348208165496</v>
      </c>
      <c r="TY62">
        <v>6.1426654464017301E-2</v>
      </c>
      <c r="TZ62">
        <v>4609.7449978559298</v>
      </c>
      <c r="UA62">
        <v>7.8700334057298997</v>
      </c>
      <c r="UB62">
        <v>63.5602552239963</v>
      </c>
      <c r="UC62">
        <v>13764830.7136</v>
      </c>
      <c r="UD62">
        <v>16.796910091371299</v>
      </c>
      <c r="UE62">
        <v>16.213729013564699</v>
      </c>
    </row>
    <row r="63" spans="1:583">
      <c r="A63" t="str">
        <v>TMS13</v>
      </c>
      <c r="B63" s="1" t="s">
        <v>18</v>
      </c>
      <c r="C63" s="1" t="s">
        <v>2</v>
      </c>
      <c r="D63" s="1">
        <v>1.07903364969802</v>
      </c>
      <c r="E63">
        <v>10.1</v>
      </c>
      <c r="F63">
        <v>0</v>
      </c>
      <c r="G63">
        <v>2.3310019999999998</v>
      </c>
      <c r="H63">
        <v>1.2E-2</v>
      </c>
      <c r="I63">
        <v>0</v>
      </c>
      <c r="J63">
        <v>0</v>
      </c>
      <c r="K63">
        <v>90.357997999999995</v>
      </c>
      <c r="L63">
        <v>91.887</v>
      </c>
      <c r="M63">
        <v>22.123000000000001</v>
      </c>
      <c r="N63">
        <v>35</v>
      </c>
      <c r="O63">
        <v>-3.8</v>
      </c>
      <c r="P63">
        <v>3.511647</v>
      </c>
      <c r="Q63">
        <v>0.20499999999999999</v>
      </c>
      <c r="R63">
        <v>0</v>
      </c>
      <c r="S63">
        <v>0</v>
      </c>
      <c r="T63">
        <v>74.283353000000005</v>
      </c>
      <c r="U63">
        <v>0</v>
      </c>
      <c r="V63">
        <v>99.477999999999994</v>
      </c>
      <c r="W63">
        <v>0</v>
      </c>
      <c r="X63">
        <v>0</v>
      </c>
      <c r="Y63">
        <v>5.9340999999999998E-2</v>
      </c>
      <c r="Z63">
        <v>6.0000000000000001E-3</v>
      </c>
      <c r="AA63">
        <v>0</v>
      </c>
      <c r="AB63">
        <v>0</v>
      </c>
      <c r="AC63">
        <v>5.6426590000000001</v>
      </c>
      <c r="AD63">
        <v>0</v>
      </c>
      <c r="AE63">
        <v>0.35699999999999998</v>
      </c>
      <c r="AF63">
        <v>6</v>
      </c>
      <c r="AG63">
        <v>-3.3</v>
      </c>
      <c r="AH63">
        <v>0</v>
      </c>
      <c r="AI63">
        <v>0.05</v>
      </c>
      <c r="AJ63">
        <v>0</v>
      </c>
      <c r="AK63">
        <v>0</v>
      </c>
      <c r="AL63">
        <v>19.542000000000002</v>
      </c>
      <c r="AM63">
        <v>0</v>
      </c>
      <c r="AN63">
        <v>27.678000000000001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23.773</v>
      </c>
      <c r="AV63">
        <v>0</v>
      </c>
      <c r="AW63">
        <v>0.19800000000000001</v>
      </c>
      <c r="AX63">
        <v>51.1</v>
      </c>
      <c r="AY63">
        <v>-7.1</v>
      </c>
      <c r="AZ63">
        <v>5.9019899999999996</v>
      </c>
      <c r="BA63">
        <v>0.27300000000000002</v>
      </c>
      <c r="BB63">
        <v>0</v>
      </c>
      <c r="BC63">
        <v>0</v>
      </c>
      <c r="BD63">
        <v>213.59900999999999</v>
      </c>
      <c r="BE63">
        <v>91.887</v>
      </c>
      <c r="BF63">
        <v>149.834</v>
      </c>
      <c r="BG63">
        <v>0.46774991589999998</v>
      </c>
      <c r="BH63">
        <v>4.2463048399999996</v>
      </c>
      <c r="BI63">
        <v>10.6393929507935</v>
      </c>
      <c r="BJ63">
        <v>0</v>
      </c>
      <c r="BK63">
        <v>22.382856623409399</v>
      </c>
      <c r="BL63">
        <v>11.6306380096678</v>
      </c>
      <c r="BM63">
        <v>0</v>
      </c>
      <c r="BN63">
        <v>34.9447436506725</v>
      </c>
      <c r="BO63">
        <v>1.157939307433E-3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10.6393929507935</v>
      </c>
      <c r="CD63">
        <v>34.9447436506725</v>
      </c>
      <c r="CE63">
        <v>22.3840145627168</v>
      </c>
      <c r="CF63">
        <v>11.6306380096678</v>
      </c>
      <c r="CG63">
        <v>6.0914000000000003E-2</v>
      </c>
      <c r="CH63">
        <v>0</v>
      </c>
      <c r="CI63">
        <v>0</v>
      </c>
      <c r="CJ63">
        <v>6.0914000000000003E-2</v>
      </c>
      <c r="CK63">
        <v>0</v>
      </c>
      <c r="CL63">
        <v>0</v>
      </c>
      <c r="CM63">
        <v>0.125</v>
      </c>
      <c r="CN63">
        <v>0.125</v>
      </c>
      <c r="CO63">
        <v>35.508000000000003</v>
      </c>
      <c r="CP63">
        <v>0.82</v>
      </c>
      <c r="CQ63">
        <v>3361.1979999999999</v>
      </c>
      <c r="CR63">
        <v>1822.865</v>
      </c>
      <c r="CS63">
        <v>5184.0630000000001</v>
      </c>
      <c r="CT63">
        <v>63.988999999999997</v>
      </c>
      <c r="CU63">
        <v>233.59700000000001</v>
      </c>
      <c r="CV63">
        <v>297.58600000000001</v>
      </c>
      <c r="CW63">
        <v>144.364</v>
      </c>
      <c r="CX63">
        <v>5626.0129999999999</v>
      </c>
      <c r="CY63">
        <v>14365.3927670496</v>
      </c>
      <c r="CZ63">
        <v>442.38</v>
      </c>
      <c r="DA63">
        <v>130403</v>
      </c>
      <c r="DB63">
        <v>4482</v>
      </c>
      <c r="DC63">
        <v>83625</v>
      </c>
      <c r="DD63">
        <v>523</v>
      </c>
      <c r="DE63">
        <v>48</v>
      </c>
      <c r="DF63">
        <v>1837</v>
      </c>
      <c r="DG63">
        <v>17</v>
      </c>
      <c r="DH63">
        <v>261</v>
      </c>
      <c r="DI63">
        <v>10140.39</v>
      </c>
      <c r="DJ63">
        <v>25187.1</v>
      </c>
      <c r="DK63">
        <v>1746414.88</v>
      </c>
      <c r="DL63">
        <v>19</v>
      </c>
      <c r="DM63">
        <v>6.1</v>
      </c>
      <c r="DN63">
        <v>37204.199999999997</v>
      </c>
      <c r="DO63">
        <v>23228.400000000001</v>
      </c>
      <c r="DP63">
        <v>6037</v>
      </c>
      <c r="DQ63">
        <v>1986.8</v>
      </c>
      <c r="DR63">
        <v>301.73</v>
      </c>
      <c r="DS63">
        <v>68758.13</v>
      </c>
      <c r="DT63">
        <v>40000.449999999997</v>
      </c>
      <c r="DU63">
        <v>4.5100591205923299</v>
      </c>
      <c r="DV63">
        <v>29.104984960133301</v>
      </c>
      <c r="DW63">
        <v>286.67192123406801</v>
      </c>
      <c r="DX63">
        <v>37.421745132428903</v>
      </c>
      <c r="DY63">
        <v>0</v>
      </c>
      <c r="DZ63">
        <v>112.895441902274</v>
      </c>
      <c r="EA63">
        <v>0</v>
      </c>
      <c r="EB63">
        <v>470.60415234949602</v>
      </c>
      <c r="EC63">
        <v>0</v>
      </c>
      <c r="ED63">
        <v>0</v>
      </c>
      <c r="EE63">
        <v>0</v>
      </c>
      <c r="EF63">
        <v>470.60415234949602</v>
      </c>
      <c r="EG63">
        <v>470.60415234949602</v>
      </c>
      <c r="EH63">
        <v>0</v>
      </c>
      <c r="EI63">
        <v>4.5632491040646004</v>
      </c>
      <c r="EJ63">
        <v>49.4118467400043</v>
      </c>
      <c r="EK63">
        <v>372.61181192582097</v>
      </c>
      <c r="EL63">
        <v>44.017244579606</v>
      </c>
      <c r="EM63">
        <v>470.604152349495</v>
      </c>
      <c r="EN63">
        <v>0</v>
      </c>
      <c r="EO63">
        <v>0</v>
      </c>
      <c r="EP63">
        <v>71.072754672365406</v>
      </c>
      <c r="EQ63">
        <v>67.577805894492499</v>
      </c>
      <c r="ER63">
        <v>331.953591782638</v>
      </c>
      <c r="ES63">
        <v>470.604152349495</v>
      </c>
      <c r="ET63">
        <v>0</v>
      </c>
      <c r="EU63">
        <v>98.7476944910415</v>
      </c>
      <c r="EV63">
        <v>395.352593327671</v>
      </c>
      <c r="EW63">
        <v>20.656147169914099</v>
      </c>
      <c r="EX63">
        <v>0</v>
      </c>
      <c r="EY63">
        <v>450.05520510401902</v>
      </c>
      <c r="EZ63">
        <v>0</v>
      </c>
      <c r="FA63">
        <v>964.81164009264501</v>
      </c>
      <c r="FB63">
        <v>0</v>
      </c>
      <c r="FC63">
        <v>0</v>
      </c>
      <c r="FD63">
        <v>0</v>
      </c>
      <c r="FE63">
        <v>964.81164009264603</v>
      </c>
      <c r="FF63">
        <v>964.81164009264603</v>
      </c>
      <c r="FG63">
        <v>0</v>
      </c>
      <c r="FH63">
        <v>42.2165732395883</v>
      </c>
      <c r="FI63">
        <v>207.02643330404601</v>
      </c>
      <c r="FJ63">
        <v>699.85549203130802</v>
      </c>
      <c r="FK63">
        <v>15.713141517703701</v>
      </c>
      <c r="FL63">
        <v>964.81164009264603</v>
      </c>
      <c r="FM63">
        <v>0</v>
      </c>
      <c r="FN63">
        <v>25.9050722621812</v>
      </c>
      <c r="FO63">
        <v>178.70662466233301</v>
      </c>
      <c r="FP63">
        <v>226.54496936170599</v>
      </c>
      <c r="FQ63">
        <v>533.65497380642501</v>
      </c>
      <c r="FR63">
        <v>964.81164009264501</v>
      </c>
      <c r="FS63">
        <v>0</v>
      </c>
      <c r="FT63">
        <v>358.71513183937202</v>
      </c>
      <c r="FU63">
        <v>2147.91333113681</v>
      </c>
      <c r="FV63">
        <v>334.24099270463898</v>
      </c>
      <c r="FW63">
        <v>77.857718361483705</v>
      </c>
      <c r="FX63">
        <v>2022.63477054031</v>
      </c>
      <c r="FY63">
        <v>90.095535632658894</v>
      </c>
      <c r="FZ63">
        <v>5031.4574802152702</v>
      </c>
      <c r="GA63">
        <v>0</v>
      </c>
      <c r="GB63">
        <v>90.095535632658894</v>
      </c>
      <c r="GC63">
        <v>0</v>
      </c>
      <c r="GD63">
        <v>4941.3619445826098</v>
      </c>
      <c r="GE63">
        <v>5031.4574802152601</v>
      </c>
      <c r="GF63">
        <v>0</v>
      </c>
      <c r="GG63">
        <v>821.70481374661699</v>
      </c>
      <c r="GH63">
        <v>1476.78835613305</v>
      </c>
      <c r="GI63">
        <v>2732.9643103356002</v>
      </c>
      <c r="GJ63">
        <v>0</v>
      </c>
      <c r="GK63">
        <v>5031.4574802152601</v>
      </c>
      <c r="GL63">
        <v>0</v>
      </c>
      <c r="GM63">
        <v>440.52448842080702</v>
      </c>
      <c r="GN63">
        <v>2152.2093534328001</v>
      </c>
      <c r="GO63">
        <v>808.88364556974898</v>
      </c>
      <c r="GP63">
        <v>1629.8399927919199</v>
      </c>
      <c r="GQ63">
        <v>5031.4574802152702</v>
      </c>
      <c r="GR63">
        <v>0</v>
      </c>
      <c r="GS63">
        <v>2866.00544975505</v>
      </c>
      <c r="GT63">
        <v>4958.8121540450702</v>
      </c>
      <c r="GU63">
        <v>1253.2680533375601</v>
      </c>
      <c r="GV63">
        <v>964.59036067503803</v>
      </c>
      <c r="GW63">
        <v>9834.2614143827996</v>
      </c>
      <c r="GX63">
        <v>2971.2895947624302</v>
      </c>
      <c r="GY63">
        <v>22848.227026957898</v>
      </c>
      <c r="GZ63">
        <v>0</v>
      </c>
      <c r="HA63">
        <v>1935.6432811203599</v>
      </c>
      <c r="HB63">
        <v>565.79740740642796</v>
      </c>
      <c r="HC63">
        <v>20346.7863384312</v>
      </c>
      <c r="HD63">
        <v>22848.227026957898</v>
      </c>
      <c r="HE63">
        <v>913.44862033059701</v>
      </c>
      <c r="HF63">
        <v>3673.2353285787899</v>
      </c>
      <c r="HG63">
        <v>14326.9509409041</v>
      </c>
      <c r="HH63">
        <v>3934.5921371445002</v>
      </c>
      <c r="HI63">
        <v>0</v>
      </c>
      <c r="HJ63">
        <v>22848.227026957898</v>
      </c>
      <c r="HK63">
        <v>0</v>
      </c>
      <c r="HL63">
        <v>6074.3106611117701</v>
      </c>
      <c r="HM63">
        <v>13278.0245044228</v>
      </c>
      <c r="HN63">
        <v>1982.3821898691001</v>
      </c>
      <c r="HO63">
        <v>1513.50967155427</v>
      </c>
      <c r="HP63">
        <v>22848.227026957898</v>
      </c>
      <c r="HQ63">
        <v>0</v>
      </c>
      <c r="HR63">
        <v>0</v>
      </c>
      <c r="HS63">
        <v>0</v>
      </c>
      <c r="HT63">
        <v>0</v>
      </c>
      <c r="HU63">
        <v>11251.690739100801</v>
      </c>
      <c r="HV63">
        <v>748.90183816163801</v>
      </c>
      <c r="HW63">
        <v>15019.8158466815</v>
      </c>
      <c r="HX63">
        <v>27020.4084239439</v>
      </c>
      <c r="HY63">
        <v>0</v>
      </c>
      <c r="HZ63">
        <v>0</v>
      </c>
      <c r="IA63">
        <v>28603.177385823499</v>
      </c>
      <c r="IB63">
        <v>748.90183816163801</v>
      </c>
      <c r="IC63">
        <v>29352.0792239851</v>
      </c>
      <c r="ID63">
        <v>1079.43490478232</v>
      </c>
      <c r="IE63">
        <v>15905.699820043899</v>
      </c>
      <c r="IF63">
        <v>11123.085213034399</v>
      </c>
      <c r="IG63">
        <v>1243.85928612455</v>
      </c>
      <c r="IH63">
        <v>0</v>
      </c>
      <c r="II63">
        <v>29352.0792239851</v>
      </c>
      <c r="IJ63">
        <v>0</v>
      </c>
      <c r="IK63">
        <v>13541.488843224</v>
      </c>
      <c r="IL63">
        <v>14901.238768745099</v>
      </c>
      <c r="IM63">
        <v>909.35161201603796</v>
      </c>
      <c r="IN63">
        <v>0</v>
      </c>
      <c r="IO63">
        <v>29352.0792239851</v>
      </c>
      <c r="IP63">
        <v>0</v>
      </c>
      <c r="IQ63">
        <v>528111.74749813497</v>
      </c>
      <c r="IR63">
        <v>0</v>
      </c>
      <c r="IS63">
        <v>0</v>
      </c>
      <c r="IT63">
        <v>294375.75826593302</v>
      </c>
      <c r="IU63">
        <v>1857.2534701786001</v>
      </c>
      <c r="IV63">
        <v>35836.8794073592</v>
      </c>
      <c r="IW63">
        <v>860181.63864160504</v>
      </c>
      <c r="IX63">
        <v>0</v>
      </c>
      <c r="IY63">
        <v>253252.72690035999</v>
      </c>
      <c r="IZ63">
        <v>74628.239972890704</v>
      </c>
      <c r="JA63">
        <v>529969.00096831401</v>
      </c>
      <c r="JB63">
        <v>857849.96784156398</v>
      </c>
      <c r="JC63">
        <v>52352.384484401402</v>
      </c>
      <c r="JD63">
        <v>189309.79332792701</v>
      </c>
      <c r="JE63">
        <v>126320.484368852</v>
      </c>
      <c r="JF63">
        <v>489867.30566038401</v>
      </c>
      <c r="JG63">
        <v>0</v>
      </c>
      <c r="JH63">
        <v>857849.96784156398</v>
      </c>
      <c r="JI63">
        <v>49560.215950766498</v>
      </c>
      <c r="JJ63">
        <v>277837.920739008</v>
      </c>
      <c r="JK63">
        <v>361106.97426692297</v>
      </c>
      <c r="JL63">
        <v>169344.85688486701</v>
      </c>
      <c r="JM63">
        <v>0</v>
      </c>
      <c r="JN63">
        <v>857849.96784156398</v>
      </c>
      <c r="JO63">
        <v>4.5100591205923299</v>
      </c>
      <c r="JP63">
        <v>531464.32075918</v>
      </c>
      <c r="JQ63">
        <v>7788.7499997436098</v>
      </c>
      <c r="JR63">
        <v>1645.5869383445399</v>
      </c>
      <c r="JS63">
        <v>306669.89708407002</v>
      </c>
      <c r="JT63">
        <v>15026.0021402696</v>
      </c>
      <c r="JU63">
        <v>53918.0803844357</v>
      </c>
      <c r="JV63">
        <v>916517.14736516494</v>
      </c>
      <c r="JW63">
        <v>0</v>
      </c>
      <c r="JX63">
        <v>255278.46571711299</v>
      </c>
      <c r="JY63">
        <v>103797.21476612</v>
      </c>
      <c r="JZ63">
        <v>557441.46688193094</v>
      </c>
      <c r="KA63">
        <v>916517.14736516494</v>
      </c>
      <c r="KB63">
        <v>54345.268009514301</v>
      </c>
      <c r="KC63">
        <v>209757.213112639</v>
      </c>
      <c r="KD63">
        <v>153503.74715896699</v>
      </c>
      <c r="KE63">
        <v>498851.18869794498</v>
      </c>
      <c r="KF63">
        <v>59.730386097309697</v>
      </c>
      <c r="KG63">
        <v>916517.14736516494</v>
      </c>
      <c r="KH63">
        <v>49560.215950766498</v>
      </c>
      <c r="KI63">
        <v>297920.149804026</v>
      </c>
      <c r="KJ63">
        <v>391688.22627285798</v>
      </c>
      <c r="KK63">
        <v>173339.59710757801</v>
      </c>
      <c r="KL63">
        <v>4008.9582299352501</v>
      </c>
      <c r="KM63">
        <v>916517.14736516494</v>
      </c>
      <c r="KN63">
        <v>38524.585557725302</v>
      </c>
      <c r="KO63">
        <v>2</v>
      </c>
      <c r="KP63">
        <v>5</v>
      </c>
      <c r="KQ63">
        <v>44</v>
      </c>
      <c r="KR63">
        <v>5</v>
      </c>
      <c r="KS63">
        <v>0</v>
      </c>
      <c r="KT63">
        <v>12</v>
      </c>
      <c r="KU63">
        <v>0</v>
      </c>
      <c r="KV63">
        <v>68</v>
      </c>
      <c r="KW63">
        <v>0</v>
      </c>
      <c r="KX63">
        <v>0</v>
      </c>
      <c r="KY63">
        <v>0</v>
      </c>
      <c r="KZ63">
        <v>68</v>
      </c>
      <c r="LA63">
        <v>68</v>
      </c>
      <c r="LB63">
        <v>0</v>
      </c>
      <c r="LC63">
        <v>1</v>
      </c>
      <c r="LD63">
        <v>8</v>
      </c>
      <c r="LE63">
        <v>49</v>
      </c>
      <c r="LF63">
        <v>10</v>
      </c>
      <c r="LG63">
        <v>68</v>
      </c>
      <c r="LH63">
        <v>0</v>
      </c>
      <c r="LI63">
        <v>0</v>
      </c>
      <c r="LJ63">
        <v>9</v>
      </c>
      <c r="LK63">
        <v>7</v>
      </c>
      <c r="LL63">
        <v>52</v>
      </c>
      <c r="LM63">
        <v>68</v>
      </c>
      <c r="LN63">
        <v>0</v>
      </c>
      <c r="LO63">
        <v>5</v>
      </c>
      <c r="LP63">
        <v>18</v>
      </c>
      <c r="LQ63">
        <v>1</v>
      </c>
      <c r="LR63">
        <v>0</v>
      </c>
      <c r="LS63">
        <v>23</v>
      </c>
      <c r="LT63">
        <v>0</v>
      </c>
      <c r="LU63">
        <v>47</v>
      </c>
      <c r="LV63">
        <v>0</v>
      </c>
      <c r="LW63">
        <v>0</v>
      </c>
      <c r="LX63">
        <v>0</v>
      </c>
      <c r="LY63">
        <v>47</v>
      </c>
      <c r="LZ63">
        <v>47</v>
      </c>
      <c r="MA63">
        <v>0</v>
      </c>
      <c r="MB63">
        <v>2</v>
      </c>
      <c r="MC63">
        <v>10</v>
      </c>
      <c r="MD63">
        <v>34</v>
      </c>
      <c r="ME63">
        <v>1</v>
      </c>
      <c r="MF63">
        <v>47</v>
      </c>
      <c r="MG63">
        <v>0</v>
      </c>
      <c r="MH63">
        <v>1</v>
      </c>
      <c r="MI63">
        <v>8</v>
      </c>
      <c r="MJ63">
        <v>11</v>
      </c>
      <c r="MK63">
        <v>27</v>
      </c>
      <c r="ML63">
        <v>47</v>
      </c>
      <c r="MM63">
        <v>0</v>
      </c>
      <c r="MN63">
        <v>6</v>
      </c>
      <c r="MO63">
        <v>36</v>
      </c>
      <c r="MP63">
        <v>3</v>
      </c>
      <c r="MQ63">
        <v>1</v>
      </c>
      <c r="MR63">
        <v>33</v>
      </c>
      <c r="MS63">
        <v>1</v>
      </c>
      <c r="MT63">
        <v>80</v>
      </c>
      <c r="MU63">
        <v>0</v>
      </c>
      <c r="MV63">
        <v>1</v>
      </c>
      <c r="MW63">
        <v>0</v>
      </c>
      <c r="MX63">
        <v>79</v>
      </c>
      <c r="MY63">
        <v>80</v>
      </c>
      <c r="MZ63">
        <v>0</v>
      </c>
      <c r="NA63">
        <v>10</v>
      </c>
      <c r="NB63">
        <v>24</v>
      </c>
      <c r="NC63">
        <v>46</v>
      </c>
      <c r="ND63">
        <v>0</v>
      </c>
      <c r="NE63">
        <v>80</v>
      </c>
      <c r="NF63">
        <v>0</v>
      </c>
      <c r="NG63">
        <v>6</v>
      </c>
      <c r="NH63">
        <v>31</v>
      </c>
      <c r="NI63">
        <v>14</v>
      </c>
      <c r="NJ63">
        <v>29</v>
      </c>
      <c r="NK63">
        <v>80</v>
      </c>
      <c r="NL63">
        <v>0</v>
      </c>
      <c r="NM63">
        <v>9</v>
      </c>
      <c r="NN63">
        <v>19</v>
      </c>
      <c r="NO63">
        <v>4</v>
      </c>
      <c r="NP63">
        <v>2</v>
      </c>
      <c r="NQ63">
        <v>34</v>
      </c>
      <c r="NR63">
        <v>10</v>
      </c>
      <c r="NS63">
        <v>78</v>
      </c>
      <c r="NT63">
        <v>0</v>
      </c>
      <c r="NU63">
        <v>6</v>
      </c>
      <c r="NV63">
        <v>1</v>
      </c>
      <c r="NW63">
        <v>71</v>
      </c>
      <c r="NX63">
        <v>78</v>
      </c>
      <c r="NY63">
        <v>3</v>
      </c>
      <c r="NZ63">
        <v>10</v>
      </c>
      <c r="OA63">
        <v>47</v>
      </c>
      <c r="OB63">
        <v>18</v>
      </c>
      <c r="OC63">
        <v>0</v>
      </c>
      <c r="OD63">
        <v>78</v>
      </c>
      <c r="OE63">
        <v>0</v>
      </c>
      <c r="OF63">
        <v>19</v>
      </c>
      <c r="OG63">
        <v>45</v>
      </c>
      <c r="OH63">
        <v>7</v>
      </c>
      <c r="OI63">
        <v>7</v>
      </c>
      <c r="OJ63">
        <v>78</v>
      </c>
      <c r="OK63">
        <v>0</v>
      </c>
      <c r="OL63">
        <v>0</v>
      </c>
      <c r="OM63">
        <v>0</v>
      </c>
      <c r="ON63">
        <v>0</v>
      </c>
      <c r="OO63">
        <v>10</v>
      </c>
      <c r="OP63">
        <v>1</v>
      </c>
      <c r="OQ63">
        <v>15</v>
      </c>
      <c r="OR63">
        <v>26</v>
      </c>
      <c r="OS63">
        <v>0</v>
      </c>
      <c r="OT63">
        <v>0</v>
      </c>
      <c r="OU63">
        <v>27</v>
      </c>
      <c r="OV63">
        <v>1</v>
      </c>
      <c r="OW63">
        <v>28</v>
      </c>
      <c r="OX63">
        <v>1</v>
      </c>
      <c r="OY63">
        <v>14</v>
      </c>
      <c r="OZ63">
        <v>12</v>
      </c>
      <c r="PA63">
        <v>1</v>
      </c>
      <c r="PB63">
        <v>0</v>
      </c>
      <c r="PC63">
        <v>28</v>
      </c>
      <c r="PD63">
        <v>0</v>
      </c>
      <c r="PE63">
        <v>12</v>
      </c>
      <c r="PF63">
        <v>15</v>
      </c>
      <c r="PG63">
        <v>1</v>
      </c>
      <c r="PH63">
        <v>0</v>
      </c>
      <c r="PI63">
        <v>28</v>
      </c>
      <c r="PJ63">
        <v>0</v>
      </c>
      <c r="PK63">
        <v>6</v>
      </c>
      <c r="PL63">
        <v>0</v>
      </c>
      <c r="PM63">
        <v>0</v>
      </c>
      <c r="PN63">
        <v>33</v>
      </c>
      <c r="PO63">
        <v>1</v>
      </c>
      <c r="PP63">
        <v>11</v>
      </c>
      <c r="PQ63">
        <v>51</v>
      </c>
      <c r="PR63">
        <v>0</v>
      </c>
      <c r="PS63">
        <v>19</v>
      </c>
      <c r="PT63">
        <v>25</v>
      </c>
      <c r="PU63">
        <v>7</v>
      </c>
      <c r="PV63">
        <v>51</v>
      </c>
      <c r="PW63">
        <v>5</v>
      </c>
      <c r="PX63">
        <v>23</v>
      </c>
      <c r="PY63">
        <v>16</v>
      </c>
      <c r="PZ63">
        <v>7</v>
      </c>
      <c r="QA63">
        <v>0</v>
      </c>
      <c r="QB63">
        <v>51</v>
      </c>
      <c r="QC63">
        <v>3</v>
      </c>
      <c r="QD63">
        <v>28</v>
      </c>
      <c r="QE63">
        <v>17</v>
      </c>
      <c r="QF63">
        <v>3</v>
      </c>
      <c r="QG63">
        <v>0</v>
      </c>
      <c r="QH63">
        <v>51</v>
      </c>
      <c r="QI63">
        <v>2</v>
      </c>
      <c r="QJ63">
        <v>31</v>
      </c>
      <c r="QK63">
        <v>117</v>
      </c>
      <c r="QL63">
        <v>13</v>
      </c>
      <c r="QM63">
        <v>46</v>
      </c>
      <c r="QN63">
        <v>104</v>
      </c>
      <c r="QO63">
        <v>37</v>
      </c>
      <c r="QP63">
        <v>350</v>
      </c>
      <c r="QQ63">
        <v>0</v>
      </c>
      <c r="QR63">
        <v>26</v>
      </c>
      <c r="QS63">
        <v>53</v>
      </c>
      <c r="QT63">
        <v>273</v>
      </c>
      <c r="QU63">
        <v>352</v>
      </c>
      <c r="QV63">
        <v>9</v>
      </c>
      <c r="QW63">
        <v>60</v>
      </c>
      <c r="QX63">
        <v>117</v>
      </c>
      <c r="QY63">
        <v>155</v>
      </c>
      <c r="QZ63">
        <v>11</v>
      </c>
      <c r="RA63">
        <v>352</v>
      </c>
      <c r="RB63">
        <v>3</v>
      </c>
      <c r="RC63">
        <v>66</v>
      </c>
      <c r="RD63">
        <v>125</v>
      </c>
      <c r="RE63">
        <v>43</v>
      </c>
      <c r="RF63">
        <v>115</v>
      </c>
      <c r="RG63">
        <v>352</v>
      </c>
      <c r="RH63">
        <v>14684.941000000001</v>
      </c>
      <c r="RI63">
        <v>0</v>
      </c>
      <c r="RJ63">
        <v>0</v>
      </c>
      <c r="RK63">
        <v>0</v>
      </c>
      <c r="RL63">
        <v>2.05568889239255</v>
      </c>
      <c r="RM63">
        <v>69.059327111036197</v>
      </c>
      <c r="RN63">
        <v>0</v>
      </c>
      <c r="RO63">
        <v>4731.8782376562704</v>
      </c>
      <c r="RP63">
        <v>0</v>
      </c>
      <c r="RQ63">
        <v>202.655</v>
      </c>
      <c r="RR63">
        <v>375.22385306781899</v>
      </c>
      <c r="RS63">
        <v>0</v>
      </c>
      <c r="RT63">
        <v>375.22385306781899</v>
      </c>
      <c r="RU63">
        <v>0.90675891973830203</v>
      </c>
      <c r="RV63">
        <v>235.05938577999899</v>
      </c>
      <c r="RW63">
        <v>0</v>
      </c>
      <c r="RX63">
        <v>235.05938577999899</v>
      </c>
      <c r="RY63">
        <v>73.417400000000001</v>
      </c>
      <c r="RZ63">
        <v>645.85344602880105</v>
      </c>
      <c r="SA63">
        <v>93.040370640000006</v>
      </c>
      <c r="SB63">
        <v>812.31121666880097</v>
      </c>
      <c r="SC63">
        <v>17861921.092800099</v>
      </c>
      <c r="SD63">
        <v>0</v>
      </c>
      <c r="SE63">
        <v>59.574589539999998</v>
      </c>
      <c r="SF63">
        <v>10667.197117039999</v>
      </c>
      <c r="SG63">
        <v>10726.771706579901</v>
      </c>
      <c r="SH63">
        <v>1150060.6794499999</v>
      </c>
      <c r="SI63">
        <v>0.376</v>
      </c>
      <c r="SJ63">
        <v>1.1747094338385101E-2</v>
      </c>
      <c r="SK63">
        <v>0.19204450041559901</v>
      </c>
      <c r="SL63">
        <v>0.35725169829333198</v>
      </c>
      <c r="SM63">
        <v>0.19325293565396401</v>
      </c>
      <c r="SN63">
        <v>0.24570377129872001</v>
      </c>
      <c r="SO63">
        <v>0</v>
      </c>
      <c r="SP63">
        <v>0</v>
      </c>
      <c r="SQ63">
        <v>0</v>
      </c>
      <c r="SR63">
        <v>1</v>
      </c>
      <c r="SS63">
        <v>0</v>
      </c>
      <c r="ST63">
        <v>0</v>
      </c>
      <c r="SU63">
        <v>3.0852731594275599E-2</v>
      </c>
      <c r="SV63">
        <v>0.96914726840572396</v>
      </c>
      <c r="SW63">
        <v>0</v>
      </c>
      <c r="SX63">
        <v>0.999999999999999</v>
      </c>
      <c r="SY63">
        <v>0</v>
      </c>
      <c r="SZ63">
        <v>0</v>
      </c>
      <c r="TA63">
        <v>0</v>
      </c>
      <c r="TB63">
        <v>0</v>
      </c>
      <c r="TC63">
        <v>0</v>
      </c>
      <c r="TD63">
        <v>0</v>
      </c>
      <c r="TE63">
        <v>0</v>
      </c>
      <c r="TF63">
        <v>0</v>
      </c>
      <c r="TG63">
        <v>0</v>
      </c>
      <c r="TH63">
        <v>0</v>
      </c>
      <c r="TI63">
        <v>0</v>
      </c>
      <c r="TJ63">
        <v>0</v>
      </c>
      <c r="TK63">
        <v>0</v>
      </c>
      <c r="TL63">
        <v>0</v>
      </c>
      <c r="TM63">
        <v>0</v>
      </c>
      <c r="TN63">
        <v>643300.19200000004</v>
      </c>
      <c r="TO63">
        <v>303413.14399999997</v>
      </c>
      <c r="TP63">
        <v>946713.33600000001</v>
      </c>
      <c r="TQ63">
        <v>2608.62</v>
      </c>
      <c r="TR63">
        <v>0</v>
      </c>
      <c r="TS63">
        <v>0</v>
      </c>
      <c r="TT63">
        <v>0</v>
      </c>
      <c r="TU63">
        <v>5750</v>
      </c>
      <c r="TV63">
        <v>0</v>
      </c>
      <c r="TW63">
        <v>9124708</v>
      </c>
      <c r="TX63">
        <v>0.68867815813433098</v>
      </c>
      <c r="TY63">
        <v>6.1286650777529698E-2</v>
      </c>
      <c r="TZ63">
        <v>4679.6101617260902</v>
      </c>
      <c r="UA63">
        <v>7.8836526312791202</v>
      </c>
      <c r="UB63">
        <v>63.779175037851601</v>
      </c>
      <c r="UC63">
        <v>13915841.364800001</v>
      </c>
      <c r="UD63">
        <v>16.720393978789001</v>
      </c>
      <c r="UE63">
        <v>16.136962169570101</v>
      </c>
    </row>
    <row r="64" spans="1:583">
      <c r="A64" t="str">
        <v>TMS14</v>
      </c>
      <c r="B64" s="1" t="s">
        <v>18</v>
      </c>
      <c r="C64" s="1" t="s">
        <v>3</v>
      </c>
      <c r="D64" s="1">
        <v>1.0569641649763399</v>
      </c>
      <c r="E64">
        <v>13.442</v>
      </c>
      <c r="F64">
        <v>0</v>
      </c>
      <c r="G64">
        <v>2.3797670000000002</v>
      </c>
      <c r="H64">
        <v>1.7000000000000001E-2</v>
      </c>
      <c r="I64">
        <v>0</v>
      </c>
      <c r="J64">
        <v>0</v>
      </c>
      <c r="K64">
        <v>93.852232999999998</v>
      </c>
      <c r="L64">
        <v>86.923000000000002</v>
      </c>
      <c r="M64">
        <v>23.484000000000002</v>
      </c>
      <c r="N64">
        <v>35.427999999999997</v>
      </c>
      <c r="O64">
        <v>0</v>
      </c>
      <c r="P64">
        <v>3.5345780000000002</v>
      </c>
      <c r="Q64">
        <v>0.317</v>
      </c>
      <c r="R64">
        <v>0</v>
      </c>
      <c r="S64">
        <v>0</v>
      </c>
      <c r="T64">
        <v>74.580421999999999</v>
      </c>
      <c r="U64">
        <v>0</v>
      </c>
      <c r="V64">
        <v>100.64</v>
      </c>
      <c r="W64">
        <v>0</v>
      </c>
      <c r="X64">
        <v>0</v>
      </c>
      <c r="Y64">
        <v>6.2725000000000003E-2</v>
      </c>
      <c r="Z64">
        <v>8.9999999999999993E-3</v>
      </c>
      <c r="AA64">
        <v>0</v>
      </c>
      <c r="AB64">
        <v>0</v>
      </c>
      <c r="AC64">
        <v>7.8232749999999998</v>
      </c>
      <c r="AD64">
        <v>0</v>
      </c>
      <c r="AE64">
        <v>0.61099999999999999</v>
      </c>
      <c r="AF64">
        <v>9.6159999999999997</v>
      </c>
      <c r="AG64">
        <v>-5.9</v>
      </c>
      <c r="AH64">
        <v>0</v>
      </c>
      <c r="AI64">
        <v>7.8E-2</v>
      </c>
      <c r="AJ64">
        <v>0</v>
      </c>
      <c r="AK64">
        <v>0</v>
      </c>
      <c r="AL64">
        <v>26.792000000000002</v>
      </c>
      <c r="AM64">
        <v>0</v>
      </c>
      <c r="AN64">
        <v>30.681000000000001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23.32</v>
      </c>
      <c r="AV64">
        <v>0</v>
      </c>
      <c r="AW64">
        <v>0.33800000000000002</v>
      </c>
      <c r="AX64">
        <v>58.485999999999997</v>
      </c>
      <c r="AY64">
        <v>-5.9</v>
      </c>
      <c r="AZ64">
        <v>5.9770700000000003</v>
      </c>
      <c r="BA64">
        <v>0.42099999999999999</v>
      </c>
      <c r="BB64">
        <v>0</v>
      </c>
      <c r="BC64">
        <v>0</v>
      </c>
      <c r="BD64">
        <v>226.36793</v>
      </c>
      <c r="BE64">
        <v>86.923000000000002</v>
      </c>
      <c r="BF64">
        <v>155.75399999999999</v>
      </c>
      <c r="BG64">
        <v>0.79398196993699999</v>
      </c>
      <c r="BH64">
        <v>2.3450298691999998</v>
      </c>
      <c r="BI64">
        <v>15.236899654414501</v>
      </c>
      <c r="BJ64">
        <v>0</v>
      </c>
      <c r="BK64">
        <v>27.971117326375399</v>
      </c>
      <c r="BL64">
        <v>7.3257286347463699</v>
      </c>
      <c r="BM64">
        <v>0</v>
      </c>
      <c r="BN64">
        <v>18.822061400239399</v>
      </c>
      <c r="BO64">
        <v>8.1362146236319301E-3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15.236899654414501</v>
      </c>
      <c r="CD64">
        <v>18.822061400239399</v>
      </c>
      <c r="CE64">
        <v>27.979253540999</v>
      </c>
      <c r="CF64">
        <v>7.3257286347463699</v>
      </c>
      <c r="CG64">
        <v>0.12361999999999999</v>
      </c>
      <c r="CH64">
        <v>0</v>
      </c>
      <c r="CI64">
        <v>0</v>
      </c>
      <c r="CJ64">
        <v>0.12361999999999999</v>
      </c>
      <c r="CK64">
        <v>0</v>
      </c>
      <c r="CL64">
        <v>0</v>
      </c>
      <c r="CM64">
        <v>0.11899999999999999</v>
      </c>
      <c r="CN64">
        <v>0.11899999999999999</v>
      </c>
      <c r="CO64">
        <v>45.823</v>
      </c>
      <c r="CP64">
        <v>1.1399999999999999</v>
      </c>
      <c r="CQ64">
        <v>3270.5410000000002</v>
      </c>
      <c r="CR64">
        <v>1937.845</v>
      </c>
      <c r="CS64">
        <v>5208.3860000000004</v>
      </c>
      <c r="CT64">
        <v>63.895000000000003</v>
      </c>
      <c r="CU64">
        <v>233.03800000000001</v>
      </c>
      <c r="CV64">
        <v>296.93299999999999</v>
      </c>
      <c r="CW64">
        <v>149.21199999999999</v>
      </c>
      <c r="CX64">
        <v>5654.5309999999999</v>
      </c>
      <c r="CY64">
        <v>14543.779854669699</v>
      </c>
      <c r="CZ64">
        <v>461.16300000000001</v>
      </c>
      <c r="DA64">
        <v>130499</v>
      </c>
      <c r="DB64">
        <v>4546</v>
      </c>
      <c r="DC64">
        <v>79765</v>
      </c>
      <c r="DD64">
        <v>524</v>
      </c>
      <c r="DE64">
        <v>53</v>
      </c>
      <c r="DF64">
        <v>1837</v>
      </c>
      <c r="DG64">
        <v>17</v>
      </c>
      <c r="DH64">
        <v>261</v>
      </c>
      <c r="DI64">
        <v>10147.620000000001</v>
      </c>
      <c r="DJ64">
        <v>25374.21</v>
      </c>
      <c r="DK64">
        <v>1743235.65</v>
      </c>
      <c r="DL64">
        <v>18.3</v>
      </c>
      <c r="DM64">
        <v>0.3</v>
      </c>
      <c r="DN64">
        <v>37189.199999999997</v>
      </c>
      <c r="DO64">
        <v>23231.8</v>
      </c>
      <c r="DP64">
        <v>6034.2</v>
      </c>
      <c r="DQ64">
        <v>1990.9</v>
      </c>
      <c r="DR64">
        <v>301.86</v>
      </c>
      <c r="DS64">
        <v>68747.959999999905</v>
      </c>
      <c r="DT64">
        <v>40000.449999999997</v>
      </c>
      <c r="DU64">
        <v>4.5300860723181602</v>
      </c>
      <c r="DV64">
        <v>29.062864845894001</v>
      </c>
      <c r="DW64">
        <v>286.64618232439699</v>
      </c>
      <c r="DX64">
        <v>37.602156301883497</v>
      </c>
      <c r="DY64">
        <v>0</v>
      </c>
      <c r="DZ64">
        <v>113.731579451695</v>
      </c>
      <c r="EA64">
        <v>0</v>
      </c>
      <c r="EB64">
        <v>471.57286899618703</v>
      </c>
      <c r="EC64">
        <v>0</v>
      </c>
      <c r="ED64">
        <v>0</v>
      </c>
      <c r="EE64">
        <v>0</v>
      </c>
      <c r="EF64">
        <v>471.57286899618703</v>
      </c>
      <c r="EG64">
        <v>471.57286899618703</v>
      </c>
      <c r="EH64">
        <v>0</v>
      </c>
      <c r="EI64">
        <v>4.5835343032480296</v>
      </c>
      <c r="EJ64">
        <v>49.626685374810002</v>
      </c>
      <c r="EK64">
        <v>383.06768251615</v>
      </c>
      <c r="EL64">
        <v>34.294966801978902</v>
      </c>
      <c r="EM64">
        <v>471.572868996186</v>
      </c>
      <c r="EN64">
        <v>0</v>
      </c>
      <c r="EO64">
        <v>0</v>
      </c>
      <c r="EP64">
        <v>71.310703117258598</v>
      </c>
      <c r="EQ64">
        <v>68.256605370297507</v>
      </c>
      <c r="ER64">
        <v>332.00556050863099</v>
      </c>
      <c r="ES64">
        <v>471.57286899618703</v>
      </c>
      <c r="ET64">
        <v>0</v>
      </c>
      <c r="EU64">
        <v>95.909617417268294</v>
      </c>
      <c r="EV64">
        <v>371.305556137633</v>
      </c>
      <c r="EW64">
        <v>20.659248050223599</v>
      </c>
      <c r="EX64">
        <v>0</v>
      </c>
      <c r="EY64">
        <v>482.29342969293498</v>
      </c>
      <c r="EZ64">
        <v>0</v>
      </c>
      <c r="FA64">
        <v>970.16785129805896</v>
      </c>
      <c r="FB64">
        <v>0</v>
      </c>
      <c r="FC64">
        <v>0</v>
      </c>
      <c r="FD64">
        <v>0</v>
      </c>
      <c r="FE64">
        <v>970.16785129805896</v>
      </c>
      <c r="FF64">
        <v>970.16785129805896</v>
      </c>
      <c r="FG64">
        <v>0</v>
      </c>
      <c r="FH64">
        <v>42.432633341133098</v>
      </c>
      <c r="FI64">
        <v>239.005868342132</v>
      </c>
      <c r="FJ64">
        <v>672.59586382111604</v>
      </c>
      <c r="FK64">
        <v>16.133485793677998</v>
      </c>
      <c r="FL64">
        <v>970.16785129805896</v>
      </c>
      <c r="FM64">
        <v>0</v>
      </c>
      <c r="FN64">
        <v>26.077831431137401</v>
      </c>
      <c r="FO64">
        <v>176.289130016754</v>
      </c>
      <c r="FP64">
        <v>200.69696240918</v>
      </c>
      <c r="FQ64">
        <v>567.10392744098795</v>
      </c>
      <c r="FR64">
        <v>970.16785129805896</v>
      </c>
      <c r="FS64">
        <v>0</v>
      </c>
      <c r="FT64">
        <v>361.410623660086</v>
      </c>
      <c r="FU64">
        <v>2177.8946347876099</v>
      </c>
      <c r="FV64">
        <v>323.89458004620599</v>
      </c>
      <c r="FW64">
        <v>78.313652521246695</v>
      </c>
      <c r="FX64">
        <v>1994.8795303469301</v>
      </c>
      <c r="FY64">
        <v>91.184760673522007</v>
      </c>
      <c r="FZ64">
        <v>5027.5777820355997</v>
      </c>
      <c r="GA64">
        <v>0</v>
      </c>
      <c r="GB64">
        <v>91.184760673522007</v>
      </c>
      <c r="GC64">
        <v>0</v>
      </c>
      <c r="GD64">
        <v>4936.3930213620797</v>
      </c>
      <c r="GE64">
        <v>5027.5777820355997</v>
      </c>
      <c r="GF64">
        <v>0</v>
      </c>
      <c r="GG64">
        <v>816.12824916205102</v>
      </c>
      <c r="GH64">
        <v>1455.2398457356001</v>
      </c>
      <c r="GI64">
        <v>2756.2096871379499</v>
      </c>
      <c r="GJ64">
        <v>0</v>
      </c>
      <c r="GK64">
        <v>5027.5777820355997</v>
      </c>
      <c r="GL64">
        <v>0</v>
      </c>
      <c r="GM64">
        <v>443.00405465387001</v>
      </c>
      <c r="GN64">
        <v>2135.3797927531</v>
      </c>
      <c r="GO64">
        <v>844.200358866849</v>
      </c>
      <c r="GP64">
        <v>1604.99357576178</v>
      </c>
      <c r="GQ64">
        <v>5027.5777820355897</v>
      </c>
      <c r="GR64">
        <v>0</v>
      </c>
      <c r="GS64">
        <v>2750.5191865861102</v>
      </c>
      <c r="GT64">
        <v>4913.77611663271</v>
      </c>
      <c r="GU64">
        <v>1250.06272130407</v>
      </c>
      <c r="GV64">
        <v>969.66030273604895</v>
      </c>
      <c r="GW64">
        <v>9978.4685939578994</v>
      </c>
      <c r="GX64">
        <v>2418.5627193620599</v>
      </c>
      <c r="GY64">
        <v>22281.0496405788</v>
      </c>
      <c r="GZ64">
        <v>0</v>
      </c>
      <c r="HA64">
        <v>1358.59102673555</v>
      </c>
      <c r="HB64">
        <v>566.31226090615201</v>
      </c>
      <c r="HC64">
        <v>20356.146352937201</v>
      </c>
      <c r="HD64">
        <v>22281.049640578902</v>
      </c>
      <c r="HE64">
        <v>918.52202836435697</v>
      </c>
      <c r="HF64">
        <v>4026.97866942358</v>
      </c>
      <c r="HG64">
        <v>13387.684229794801</v>
      </c>
      <c r="HH64">
        <v>3947.8647129961801</v>
      </c>
      <c r="HI64">
        <v>0</v>
      </c>
      <c r="HJ64">
        <v>22281.049640578902</v>
      </c>
      <c r="HK64">
        <v>0</v>
      </c>
      <c r="HL64">
        <v>6400.7144915257804</v>
      </c>
      <c r="HM64">
        <v>12984.2527967238</v>
      </c>
      <c r="HN64">
        <v>1374.7689842261</v>
      </c>
      <c r="HO64">
        <v>1521.3133681032</v>
      </c>
      <c r="HP64">
        <v>22281.0496405788</v>
      </c>
      <c r="HQ64">
        <v>0</v>
      </c>
      <c r="HR64">
        <v>0</v>
      </c>
      <c r="HS64">
        <v>0</v>
      </c>
      <c r="HT64">
        <v>0</v>
      </c>
      <c r="HU64">
        <v>11070.730687540199</v>
      </c>
      <c r="HV64">
        <v>750.17581905646205</v>
      </c>
      <c r="HW64">
        <v>15819.0552213225</v>
      </c>
      <c r="HX64">
        <v>27639.961727919101</v>
      </c>
      <c r="HY64">
        <v>0</v>
      </c>
      <c r="HZ64">
        <v>613.41368248175104</v>
      </c>
      <c r="IA64">
        <v>28613.6595287579</v>
      </c>
      <c r="IB64">
        <v>750.17581905646205</v>
      </c>
      <c r="IC64">
        <v>29977.249030296101</v>
      </c>
      <c r="ID64">
        <v>1085.8737114437999</v>
      </c>
      <c r="IE64">
        <v>16510.975837536698</v>
      </c>
      <c r="IF64">
        <v>11202.4013526786</v>
      </c>
      <c r="IG64">
        <v>1177.9981286370401</v>
      </c>
      <c r="IH64">
        <v>0</v>
      </c>
      <c r="II64">
        <v>29977.249030296101</v>
      </c>
      <c r="IJ64">
        <v>0</v>
      </c>
      <c r="IK64">
        <v>14035.087425760899</v>
      </c>
      <c r="IL64">
        <v>15030.619556608201</v>
      </c>
      <c r="IM64">
        <v>911.54204792702501</v>
      </c>
      <c r="IN64">
        <v>0</v>
      </c>
      <c r="IO64">
        <v>29977.249030296101</v>
      </c>
      <c r="IP64">
        <v>0</v>
      </c>
      <c r="IQ64">
        <v>532523.52995998098</v>
      </c>
      <c r="IR64">
        <v>0</v>
      </c>
      <c r="IS64">
        <v>0</v>
      </c>
      <c r="IT64">
        <v>298090.71834366501</v>
      </c>
      <c r="IU64">
        <v>1881.7097035556301</v>
      </c>
      <c r="IV64">
        <v>36507.245348469703</v>
      </c>
      <c r="IW64">
        <v>869003.20335567102</v>
      </c>
      <c r="IX64">
        <v>0</v>
      </c>
      <c r="IY64">
        <v>257465.72075036599</v>
      </c>
      <c r="IZ64">
        <v>74794.955639392007</v>
      </c>
      <c r="JA64">
        <v>534405.23966353596</v>
      </c>
      <c r="JB64">
        <v>866665.91605329397</v>
      </c>
      <c r="JC64">
        <v>52916.951831145801</v>
      </c>
      <c r="JD64">
        <v>191564.45279643501</v>
      </c>
      <c r="JE64">
        <v>357954.97022199997</v>
      </c>
      <c r="JF64">
        <v>264229.54120371299</v>
      </c>
      <c r="JG64">
        <v>0</v>
      </c>
      <c r="JH64">
        <v>866665.91605329304</v>
      </c>
      <c r="JI64">
        <v>50968.8340198796</v>
      </c>
      <c r="JJ64">
        <v>509727.853093924</v>
      </c>
      <c r="JK64">
        <v>298704.03339507902</v>
      </c>
      <c r="JL64">
        <v>7265.1955444110799</v>
      </c>
      <c r="JM64">
        <v>0</v>
      </c>
      <c r="JN64">
        <v>866665.91605329304</v>
      </c>
      <c r="JO64">
        <v>4.5300860723181602</v>
      </c>
      <c r="JP64">
        <v>535760.43225248996</v>
      </c>
      <c r="JQ64">
        <v>7749.6224898823402</v>
      </c>
      <c r="JR64">
        <v>1632.21870570238</v>
      </c>
      <c r="JS64">
        <v>310209.42298646201</v>
      </c>
      <c r="JT64">
        <v>15201.2586560615</v>
      </c>
      <c r="JU64">
        <v>54836.048049827703</v>
      </c>
      <c r="JV64">
        <v>925393.53322649898</v>
      </c>
      <c r="JW64">
        <v>0</v>
      </c>
      <c r="JX64">
        <v>259528.91022025599</v>
      </c>
      <c r="JY64">
        <v>103974.927429056</v>
      </c>
      <c r="JZ64">
        <v>561889.69557718595</v>
      </c>
      <c r="KA64">
        <v>925393.53322649805</v>
      </c>
      <c r="KB64">
        <v>54921.347570953898</v>
      </c>
      <c r="KC64">
        <v>212965.55172020101</v>
      </c>
      <c r="KD64">
        <v>384288.92820392502</v>
      </c>
      <c r="KE64">
        <v>273167.27727882098</v>
      </c>
      <c r="KF64">
        <v>50.4284525956569</v>
      </c>
      <c r="KG64">
        <v>925393.53322649805</v>
      </c>
      <c r="KH64">
        <v>50968.8340198796</v>
      </c>
      <c r="KI64">
        <v>530632.73689729499</v>
      </c>
      <c r="KJ64">
        <v>329101.88537429803</v>
      </c>
      <c r="KK64">
        <v>10664.6605032105</v>
      </c>
      <c r="KL64">
        <v>4025.4164318145899</v>
      </c>
      <c r="KM64">
        <v>925393.53322649805</v>
      </c>
      <c r="KN64">
        <v>38079.465643877404</v>
      </c>
      <c r="KO64">
        <v>2</v>
      </c>
      <c r="KP64">
        <v>5</v>
      </c>
      <c r="KQ64">
        <v>44</v>
      </c>
      <c r="KR64">
        <v>5</v>
      </c>
      <c r="KS64">
        <v>0</v>
      </c>
      <c r="KT64">
        <v>12</v>
      </c>
      <c r="KU64">
        <v>0</v>
      </c>
      <c r="KV64">
        <v>68</v>
      </c>
      <c r="KW64">
        <v>0</v>
      </c>
      <c r="KX64">
        <v>0</v>
      </c>
      <c r="KY64">
        <v>0</v>
      </c>
      <c r="KZ64">
        <v>68</v>
      </c>
      <c r="LA64">
        <v>68</v>
      </c>
      <c r="LB64">
        <v>0</v>
      </c>
      <c r="LC64">
        <v>1</v>
      </c>
      <c r="LD64">
        <v>8</v>
      </c>
      <c r="LE64">
        <v>50</v>
      </c>
      <c r="LF64">
        <v>9</v>
      </c>
      <c r="LG64">
        <v>68</v>
      </c>
      <c r="LH64">
        <v>0</v>
      </c>
      <c r="LI64">
        <v>0</v>
      </c>
      <c r="LJ64">
        <v>9</v>
      </c>
      <c r="LK64">
        <v>7</v>
      </c>
      <c r="LL64">
        <v>52</v>
      </c>
      <c r="LM64">
        <v>68</v>
      </c>
      <c r="LN64">
        <v>0</v>
      </c>
      <c r="LO64">
        <v>5</v>
      </c>
      <c r="LP64">
        <v>17</v>
      </c>
      <c r="LQ64">
        <v>1</v>
      </c>
      <c r="LR64">
        <v>0</v>
      </c>
      <c r="LS64">
        <v>24</v>
      </c>
      <c r="LT64">
        <v>0</v>
      </c>
      <c r="LU64">
        <v>47</v>
      </c>
      <c r="LV64">
        <v>0</v>
      </c>
      <c r="LW64">
        <v>0</v>
      </c>
      <c r="LX64">
        <v>0</v>
      </c>
      <c r="LY64">
        <v>47</v>
      </c>
      <c r="LZ64">
        <v>47</v>
      </c>
      <c r="MA64">
        <v>0</v>
      </c>
      <c r="MB64">
        <v>2</v>
      </c>
      <c r="MC64">
        <v>11</v>
      </c>
      <c r="MD64">
        <v>33</v>
      </c>
      <c r="ME64">
        <v>1</v>
      </c>
      <c r="MF64">
        <v>47</v>
      </c>
      <c r="MG64">
        <v>0</v>
      </c>
      <c r="MH64">
        <v>1</v>
      </c>
      <c r="MI64">
        <v>8</v>
      </c>
      <c r="MJ64">
        <v>10</v>
      </c>
      <c r="MK64">
        <v>28</v>
      </c>
      <c r="ML64">
        <v>47</v>
      </c>
      <c r="MM64">
        <v>0</v>
      </c>
      <c r="MN64">
        <v>6</v>
      </c>
      <c r="MO64">
        <v>37</v>
      </c>
      <c r="MP64">
        <v>3</v>
      </c>
      <c r="MQ64">
        <v>1</v>
      </c>
      <c r="MR64">
        <v>32</v>
      </c>
      <c r="MS64">
        <v>1</v>
      </c>
      <c r="MT64">
        <v>80</v>
      </c>
      <c r="MU64">
        <v>0</v>
      </c>
      <c r="MV64">
        <v>1</v>
      </c>
      <c r="MW64">
        <v>0</v>
      </c>
      <c r="MX64">
        <v>79</v>
      </c>
      <c r="MY64">
        <v>80</v>
      </c>
      <c r="MZ64">
        <v>0</v>
      </c>
      <c r="NA64">
        <v>10</v>
      </c>
      <c r="NB64">
        <v>23</v>
      </c>
      <c r="NC64">
        <v>47</v>
      </c>
      <c r="ND64">
        <v>0</v>
      </c>
      <c r="NE64">
        <v>80</v>
      </c>
      <c r="NF64">
        <v>0</v>
      </c>
      <c r="NG64">
        <v>6</v>
      </c>
      <c r="NH64">
        <v>31</v>
      </c>
      <c r="NI64">
        <v>15</v>
      </c>
      <c r="NJ64">
        <v>28</v>
      </c>
      <c r="NK64">
        <v>80</v>
      </c>
      <c r="NL64">
        <v>0</v>
      </c>
      <c r="NM64">
        <v>9</v>
      </c>
      <c r="NN64">
        <v>19</v>
      </c>
      <c r="NO64">
        <v>4</v>
      </c>
      <c r="NP64">
        <v>2</v>
      </c>
      <c r="NQ64">
        <v>34</v>
      </c>
      <c r="NR64">
        <v>9</v>
      </c>
      <c r="NS64">
        <v>77</v>
      </c>
      <c r="NT64">
        <v>0</v>
      </c>
      <c r="NU64">
        <v>5</v>
      </c>
      <c r="NV64">
        <v>1</v>
      </c>
      <c r="NW64">
        <v>71</v>
      </c>
      <c r="NX64">
        <v>77</v>
      </c>
      <c r="NY64">
        <v>3</v>
      </c>
      <c r="NZ64">
        <v>11</v>
      </c>
      <c r="OA64">
        <v>45</v>
      </c>
      <c r="OB64">
        <v>18</v>
      </c>
      <c r="OC64">
        <v>0</v>
      </c>
      <c r="OD64">
        <v>77</v>
      </c>
      <c r="OE64">
        <v>0</v>
      </c>
      <c r="OF64">
        <v>20</v>
      </c>
      <c r="OG64">
        <v>45</v>
      </c>
      <c r="OH64">
        <v>5</v>
      </c>
      <c r="OI64">
        <v>7</v>
      </c>
      <c r="OJ64">
        <v>77</v>
      </c>
      <c r="OK64">
        <v>0</v>
      </c>
      <c r="OL64">
        <v>0</v>
      </c>
      <c r="OM64">
        <v>0</v>
      </c>
      <c r="ON64">
        <v>0</v>
      </c>
      <c r="OO64">
        <v>10</v>
      </c>
      <c r="OP64">
        <v>1</v>
      </c>
      <c r="OQ64">
        <v>16</v>
      </c>
      <c r="OR64">
        <v>27</v>
      </c>
      <c r="OS64">
        <v>0</v>
      </c>
      <c r="OT64">
        <v>1</v>
      </c>
      <c r="OU64">
        <v>27</v>
      </c>
      <c r="OV64">
        <v>1</v>
      </c>
      <c r="OW64">
        <v>29</v>
      </c>
      <c r="OX64">
        <v>1</v>
      </c>
      <c r="OY64">
        <v>15</v>
      </c>
      <c r="OZ64">
        <v>12</v>
      </c>
      <c r="PA64">
        <v>1</v>
      </c>
      <c r="PB64">
        <v>0</v>
      </c>
      <c r="PC64">
        <v>29</v>
      </c>
      <c r="PD64">
        <v>0</v>
      </c>
      <c r="PE64">
        <v>13</v>
      </c>
      <c r="PF64">
        <v>15</v>
      </c>
      <c r="PG64">
        <v>1</v>
      </c>
      <c r="PH64">
        <v>0</v>
      </c>
      <c r="PI64">
        <v>29</v>
      </c>
      <c r="PJ64">
        <v>0</v>
      </c>
      <c r="PK64">
        <v>6</v>
      </c>
      <c r="PL64">
        <v>0</v>
      </c>
      <c r="PM64">
        <v>0</v>
      </c>
      <c r="PN64">
        <v>33</v>
      </c>
      <c r="PO64">
        <v>1</v>
      </c>
      <c r="PP64">
        <v>11</v>
      </c>
      <c r="PQ64">
        <v>51</v>
      </c>
      <c r="PR64">
        <v>0</v>
      </c>
      <c r="PS64">
        <v>19</v>
      </c>
      <c r="PT64">
        <v>25</v>
      </c>
      <c r="PU64">
        <v>7</v>
      </c>
      <c r="PV64">
        <v>51</v>
      </c>
      <c r="PW64">
        <v>5</v>
      </c>
      <c r="PX64">
        <v>23</v>
      </c>
      <c r="PY64">
        <v>18</v>
      </c>
      <c r="PZ64">
        <v>5</v>
      </c>
      <c r="QA64">
        <v>0</v>
      </c>
      <c r="QB64">
        <v>51</v>
      </c>
      <c r="QC64">
        <v>3</v>
      </c>
      <c r="QD64">
        <v>30</v>
      </c>
      <c r="QE64">
        <v>17</v>
      </c>
      <c r="QF64">
        <v>1</v>
      </c>
      <c r="QG64">
        <v>0</v>
      </c>
      <c r="QH64">
        <v>51</v>
      </c>
      <c r="QI64">
        <v>2</v>
      </c>
      <c r="QJ64">
        <v>31</v>
      </c>
      <c r="QK64">
        <v>117</v>
      </c>
      <c r="QL64">
        <v>13</v>
      </c>
      <c r="QM64">
        <v>46</v>
      </c>
      <c r="QN64">
        <v>104</v>
      </c>
      <c r="QO64">
        <v>37</v>
      </c>
      <c r="QP64">
        <v>350</v>
      </c>
      <c r="QQ64">
        <v>0</v>
      </c>
      <c r="QR64">
        <v>26</v>
      </c>
      <c r="QS64">
        <v>53</v>
      </c>
      <c r="QT64">
        <v>273</v>
      </c>
      <c r="QU64">
        <v>352</v>
      </c>
      <c r="QV64">
        <v>9</v>
      </c>
      <c r="QW64">
        <v>62</v>
      </c>
      <c r="QX64">
        <v>117</v>
      </c>
      <c r="QY64">
        <v>154</v>
      </c>
      <c r="QZ64">
        <v>10</v>
      </c>
      <c r="RA64">
        <v>352</v>
      </c>
      <c r="RB64">
        <v>3</v>
      </c>
      <c r="RC64">
        <v>70</v>
      </c>
      <c r="RD64">
        <v>125</v>
      </c>
      <c r="RE64">
        <v>39</v>
      </c>
      <c r="RF64">
        <v>115</v>
      </c>
      <c r="RG64">
        <v>352</v>
      </c>
      <c r="RH64">
        <v>14838.991</v>
      </c>
      <c r="RI64">
        <v>0</v>
      </c>
      <c r="RJ64">
        <v>1.30522754202078</v>
      </c>
      <c r="RK64">
        <v>0</v>
      </c>
      <c r="RL64">
        <v>10.855739578811299</v>
      </c>
      <c r="RM64">
        <v>21.518167519157899</v>
      </c>
      <c r="RN64">
        <v>0</v>
      </c>
      <c r="RO64">
        <v>33.679134639989897</v>
      </c>
      <c r="RP64">
        <v>0</v>
      </c>
      <c r="RQ64">
        <v>263.55029885875598</v>
      </c>
      <c r="RR64">
        <v>359.99163745267703</v>
      </c>
      <c r="RS64">
        <v>0</v>
      </c>
      <c r="RT64">
        <v>359.99163745267703</v>
      </c>
      <c r="RU64">
        <v>0.90213758450255399</v>
      </c>
      <c r="RV64">
        <v>238.89096000499899</v>
      </c>
      <c r="RW64">
        <v>0</v>
      </c>
      <c r="RX64">
        <v>238.89096000499899</v>
      </c>
      <c r="RY64">
        <v>93.805492602739704</v>
      </c>
      <c r="RZ64">
        <v>713.46185341920295</v>
      </c>
      <c r="SA64">
        <v>382.12642620000003</v>
      </c>
      <c r="SB64">
        <v>1189.39377222194</v>
      </c>
      <c r="SC64">
        <v>19288339.722720001</v>
      </c>
      <c r="SD64">
        <v>0</v>
      </c>
      <c r="SE64">
        <v>85.500093370000002</v>
      </c>
      <c r="SF64">
        <v>15276.97722054</v>
      </c>
      <c r="SG64">
        <v>15362.47731391</v>
      </c>
      <c r="SH64">
        <v>1561612.81657</v>
      </c>
      <c r="SI64">
        <v>0.375</v>
      </c>
      <c r="SJ64">
        <v>4.9064556401874307E-2</v>
      </c>
      <c r="SK64">
        <v>0.109823524346775</v>
      </c>
      <c r="SL64">
        <v>0.38635424774562799</v>
      </c>
      <c r="SM64">
        <v>0.245264999568548</v>
      </c>
      <c r="SN64">
        <v>0.209492671937174</v>
      </c>
      <c r="SO64">
        <v>0</v>
      </c>
      <c r="SP64">
        <v>0</v>
      </c>
      <c r="SQ64">
        <v>0</v>
      </c>
      <c r="SR64">
        <v>0.999999999999999</v>
      </c>
      <c r="SS64">
        <v>0</v>
      </c>
      <c r="ST64">
        <v>0</v>
      </c>
      <c r="SU64">
        <v>0.108045830762865</v>
      </c>
      <c r="SV64">
        <v>0.891954169237135</v>
      </c>
      <c r="SW64">
        <v>0</v>
      </c>
      <c r="SX64">
        <v>1</v>
      </c>
      <c r="SY64">
        <v>0</v>
      </c>
      <c r="SZ64">
        <v>0</v>
      </c>
      <c r="TA64">
        <v>0</v>
      </c>
      <c r="TB64">
        <v>0</v>
      </c>
      <c r="TC64">
        <v>0</v>
      </c>
      <c r="TD64">
        <v>0</v>
      </c>
      <c r="TE64">
        <v>0</v>
      </c>
      <c r="TF64">
        <v>0</v>
      </c>
      <c r="TG64">
        <v>0</v>
      </c>
      <c r="TH64">
        <v>0</v>
      </c>
      <c r="TI64">
        <v>0</v>
      </c>
      <c r="TJ64">
        <v>0</v>
      </c>
      <c r="TK64">
        <v>0</v>
      </c>
      <c r="TL64">
        <v>0</v>
      </c>
      <c r="TM64">
        <v>0</v>
      </c>
      <c r="TN64">
        <v>643858.19799999997</v>
      </c>
      <c r="TO64">
        <v>329840.33899999998</v>
      </c>
      <c r="TP64">
        <v>973698.53700000001</v>
      </c>
      <c r="TQ64">
        <v>2614.39</v>
      </c>
      <c r="TR64">
        <v>0</v>
      </c>
      <c r="TS64">
        <v>0</v>
      </c>
      <c r="TT64">
        <v>0</v>
      </c>
      <c r="TU64">
        <v>6485</v>
      </c>
      <c r="TV64">
        <v>0</v>
      </c>
      <c r="TW64">
        <v>9107572</v>
      </c>
      <c r="TX64">
        <v>0.68953672732710303</v>
      </c>
      <c r="TY64">
        <v>6.1165589329634597E-2</v>
      </c>
      <c r="TZ64">
        <v>4754.6740601723905</v>
      </c>
      <c r="UA64">
        <v>7.8976586203366903</v>
      </c>
      <c r="UB64">
        <v>64.005938600002096</v>
      </c>
      <c r="UC64">
        <v>14072219.354599999</v>
      </c>
      <c r="UD64">
        <v>16.909222717249399</v>
      </c>
      <c r="UE64">
        <v>16.2835762083193</v>
      </c>
    </row>
    <row r="65" spans="1:583">
      <c r="A65" t="str">
        <v>TMS15</v>
      </c>
      <c r="B65" s="1" t="s">
        <v>18</v>
      </c>
      <c r="C65" s="1" t="s">
        <v>4</v>
      </c>
      <c r="D65" s="1">
        <v>1.0450405281189901</v>
      </c>
      <c r="E65">
        <v>9.718</v>
      </c>
      <c r="F65">
        <v>0</v>
      </c>
      <c r="G65">
        <v>2.5035569999999998</v>
      </c>
      <c r="H65">
        <v>1.7000000000000001E-2</v>
      </c>
      <c r="I65">
        <v>0</v>
      </c>
      <c r="J65">
        <v>0</v>
      </c>
      <c r="K65">
        <v>84.943443000000002</v>
      </c>
      <c r="L65">
        <v>92.082999999999998</v>
      </c>
      <c r="M65">
        <v>45.006</v>
      </c>
      <c r="N65">
        <v>45.851999999999997</v>
      </c>
      <c r="O65">
        <v>-0.48099999999999998</v>
      </c>
      <c r="P65">
        <v>3.0523549999999999</v>
      </c>
      <c r="Q65">
        <v>0.23499999999999999</v>
      </c>
      <c r="R65">
        <v>0</v>
      </c>
      <c r="S65">
        <v>0</v>
      </c>
      <c r="T65">
        <v>76.966645</v>
      </c>
      <c r="U65">
        <v>0</v>
      </c>
      <c r="V65">
        <v>127.93600000000001</v>
      </c>
      <c r="W65">
        <v>0</v>
      </c>
      <c r="X65">
        <v>0</v>
      </c>
      <c r="Y65">
        <v>6.3185000000000005E-2</v>
      </c>
      <c r="Z65">
        <v>8.9999999999999993E-3</v>
      </c>
      <c r="AA65">
        <v>0</v>
      </c>
      <c r="AB65">
        <v>0</v>
      </c>
      <c r="AC65">
        <v>9.7348149999999993</v>
      </c>
      <c r="AD65">
        <v>0</v>
      </c>
      <c r="AE65">
        <v>0.69699999999999995</v>
      </c>
      <c r="AF65">
        <v>7.3159999999999998</v>
      </c>
      <c r="AG65">
        <v>-6.3280000000000003</v>
      </c>
      <c r="AH65">
        <v>0</v>
      </c>
      <c r="AI65">
        <v>0.08</v>
      </c>
      <c r="AJ65">
        <v>0</v>
      </c>
      <c r="AK65">
        <v>0</v>
      </c>
      <c r="AL65">
        <v>33.207999999999998</v>
      </c>
      <c r="AM65">
        <v>0</v>
      </c>
      <c r="AN65">
        <v>46.009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24.065000000000001</v>
      </c>
      <c r="AV65">
        <v>0</v>
      </c>
      <c r="AW65">
        <v>0.38600000000000001</v>
      </c>
      <c r="AX65">
        <v>62.885999999999903</v>
      </c>
      <c r="AY65">
        <v>-6.8090000000000002</v>
      </c>
      <c r="AZ65">
        <v>5.6190969999999902</v>
      </c>
      <c r="BA65">
        <v>0.34100000000000003</v>
      </c>
      <c r="BB65">
        <v>0</v>
      </c>
      <c r="BC65">
        <v>0</v>
      </c>
      <c r="BD65">
        <v>228.917903</v>
      </c>
      <c r="BE65">
        <v>92.082999999999998</v>
      </c>
      <c r="BF65">
        <v>220.03399999999999</v>
      </c>
      <c r="BG65">
        <v>0.14715986185999899</v>
      </c>
      <c r="BH65">
        <v>2.9905158600000301E-2</v>
      </c>
      <c r="BI65">
        <v>21.143030078058899</v>
      </c>
      <c r="BJ65">
        <v>0</v>
      </c>
      <c r="BK65">
        <v>80.216006242171304</v>
      </c>
      <c r="BL65">
        <v>7.5250372008899804</v>
      </c>
      <c r="BM65">
        <v>0</v>
      </c>
      <c r="BN65">
        <v>18.664143374932799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21.143030078058899</v>
      </c>
      <c r="CD65">
        <v>18.664143374932799</v>
      </c>
      <c r="CE65">
        <v>80.216006242171304</v>
      </c>
      <c r="CF65">
        <v>7.5250372008899804</v>
      </c>
      <c r="CG65">
        <v>7.2414999999999993E-2</v>
      </c>
      <c r="CH65">
        <v>0</v>
      </c>
      <c r="CI65">
        <v>0</v>
      </c>
      <c r="CJ65">
        <v>7.2414999999999993E-2</v>
      </c>
      <c r="CK65">
        <v>0</v>
      </c>
      <c r="CL65">
        <v>0</v>
      </c>
      <c r="CM65">
        <v>0.115</v>
      </c>
      <c r="CN65">
        <v>0.115</v>
      </c>
      <c r="CO65">
        <v>41.947000000000003</v>
      </c>
      <c r="CP65">
        <v>1.056</v>
      </c>
      <c r="CQ65">
        <v>3206.5250000000001</v>
      </c>
      <c r="CR65">
        <v>2036.1130000000001</v>
      </c>
      <c r="CS65">
        <v>5242.6379999999999</v>
      </c>
      <c r="CT65">
        <v>62.591999999999999</v>
      </c>
      <c r="CU65">
        <v>232.309</v>
      </c>
      <c r="CV65">
        <v>294.90100000000001</v>
      </c>
      <c r="CW65">
        <v>151.79400000000001</v>
      </c>
      <c r="CX65">
        <v>5689.3329999999996</v>
      </c>
      <c r="CY65">
        <v>14697.966549978801</v>
      </c>
      <c r="CZ65">
        <v>482.78100000000001</v>
      </c>
      <c r="DA65">
        <v>130597</v>
      </c>
      <c r="DB65">
        <v>4611</v>
      </c>
      <c r="DC65">
        <v>86580</v>
      </c>
      <c r="DD65">
        <v>494</v>
      </c>
      <c r="DE65">
        <v>37</v>
      </c>
      <c r="DF65">
        <v>1840</v>
      </c>
      <c r="DG65">
        <v>17</v>
      </c>
      <c r="DH65">
        <v>261</v>
      </c>
      <c r="DI65">
        <v>10200.6</v>
      </c>
      <c r="DJ65">
        <v>23511.72</v>
      </c>
      <c r="DK65">
        <v>1710458.9</v>
      </c>
      <c r="DL65">
        <v>26.9</v>
      </c>
      <c r="DM65">
        <v>0.6</v>
      </c>
      <c r="DN65">
        <v>37221.4</v>
      </c>
      <c r="DO65">
        <v>23240.7</v>
      </c>
      <c r="DP65">
        <v>6028.2</v>
      </c>
      <c r="DQ65">
        <v>2001.1</v>
      </c>
      <c r="DR65">
        <v>307.7</v>
      </c>
      <c r="DS65">
        <v>68799.100000000006</v>
      </c>
      <c r="DT65">
        <v>40000.449999999997</v>
      </c>
      <c r="DU65">
        <v>4.4987677816768796</v>
      </c>
      <c r="DV65">
        <v>28.906044373784901</v>
      </c>
      <c r="DW65">
        <v>268.00727881512699</v>
      </c>
      <c r="DX65">
        <v>37.397970500266297</v>
      </c>
      <c r="DY65">
        <v>0</v>
      </c>
      <c r="DZ65">
        <v>114.06342776885199</v>
      </c>
      <c r="EA65">
        <v>0</v>
      </c>
      <c r="EB65">
        <v>452.873489239707</v>
      </c>
      <c r="EC65">
        <v>0</v>
      </c>
      <c r="ED65">
        <v>0</v>
      </c>
      <c r="EE65">
        <v>0</v>
      </c>
      <c r="EF65">
        <v>452.87348923970802</v>
      </c>
      <c r="EG65">
        <v>452.87348923970802</v>
      </c>
      <c r="EH65">
        <v>0</v>
      </c>
      <c r="EI65">
        <v>4.5756080947881603</v>
      </c>
      <c r="EJ65">
        <v>35.1499790183248</v>
      </c>
      <c r="EK65">
        <v>372.447091388601</v>
      </c>
      <c r="EL65">
        <v>40.700810737993898</v>
      </c>
      <c r="EM65">
        <v>452.873489239707</v>
      </c>
      <c r="EN65">
        <v>0</v>
      </c>
      <c r="EO65">
        <v>0</v>
      </c>
      <c r="EP65">
        <v>64.872056420319595</v>
      </c>
      <c r="EQ65">
        <v>54.587398516089003</v>
      </c>
      <c r="ER65">
        <v>333.41403430329899</v>
      </c>
      <c r="ES65">
        <v>452.873489239707</v>
      </c>
      <c r="ET65">
        <v>0</v>
      </c>
      <c r="EU65">
        <v>94.3670757762101</v>
      </c>
      <c r="EV65">
        <v>383.95578602187601</v>
      </c>
      <c r="EW65">
        <v>20.612412179109299</v>
      </c>
      <c r="EX65">
        <v>0</v>
      </c>
      <c r="EY65">
        <v>605.75167383885798</v>
      </c>
      <c r="EZ65">
        <v>0</v>
      </c>
      <c r="FA65">
        <v>1104.68694781605</v>
      </c>
      <c r="FB65">
        <v>0</v>
      </c>
      <c r="FC65">
        <v>0</v>
      </c>
      <c r="FD65">
        <v>0</v>
      </c>
      <c r="FE65">
        <v>1104.68694781605</v>
      </c>
      <c r="FF65">
        <v>1104.68694781605</v>
      </c>
      <c r="FG65">
        <v>0</v>
      </c>
      <c r="FH65">
        <v>42.845956672694101</v>
      </c>
      <c r="FI65">
        <v>375.27866439699699</v>
      </c>
      <c r="FJ65">
        <v>670.45886554608205</v>
      </c>
      <c r="FK65">
        <v>16.103461200280499</v>
      </c>
      <c r="FL65">
        <v>1104.68694781605</v>
      </c>
      <c r="FM65">
        <v>0</v>
      </c>
      <c r="FN65">
        <v>42.845956672694101</v>
      </c>
      <c r="FO65">
        <v>358.70240440237501</v>
      </c>
      <c r="FP65">
        <v>220.93388105996701</v>
      </c>
      <c r="FQ65">
        <v>482.204705681017</v>
      </c>
      <c r="FR65">
        <v>1104.68694781605</v>
      </c>
      <c r="FS65">
        <v>0</v>
      </c>
      <c r="FT65">
        <v>240.283503458182</v>
      </c>
      <c r="FU65">
        <v>2151.85340191875</v>
      </c>
      <c r="FV65">
        <v>318.82455041260999</v>
      </c>
      <c r="FW65">
        <v>77.493191797425297</v>
      </c>
      <c r="FX65">
        <v>1879.53189489076</v>
      </c>
      <c r="FY65">
        <v>90.620734911782705</v>
      </c>
      <c r="FZ65">
        <v>4758.6072773895103</v>
      </c>
      <c r="GA65">
        <v>0</v>
      </c>
      <c r="GB65">
        <v>168.11392670920799</v>
      </c>
      <c r="GC65">
        <v>0</v>
      </c>
      <c r="GD65">
        <v>4590.4933506803</v>
      </c>
      <c r="GE65">
        <v>4758.6072773895003</v>
      </c>
      <c r="GF65">
        <v>0</v>
      </c>
      <c r="GG65">
        <v>843.56394803813203</v>
      </c>
      <c r="GH65">
        <v>1417.67242403404</v>
      </c>
      <c r="GI65">
        <v>2497.3709053173402</v>
      </c>
      <c r="GJ65">
        <v>0</v>
      </c>
      <c r="GK65">
        <v>4758.6072773895103</v>
      </c>
      <c r="GL65">
        <v>0</v>
      </c>
      <c r="GM65">
        <v>476.85087633449302</v>
      </c>
      <c r="GN65">
        <v>2219.6282056094701</v>
      </c>
      <c r="GO65">
        <v>839.71592342254598</v>
      </c>
      <c r="GP65">
        <v>1222.412272023</v>
      </c>
      <c r="GQ65">
        <v>4758.6072773895003</v>
      </c>
      <c r="GR65">
        <v>0</v>
      </c>
      <c r="GS65">
        <v>2914.4259083045899</v>
      </c>
      <c r="GT65">
        <v>4855.60584003232</v>
      </c>
      <c r="GU65">
        <v>1249.24058578933</v>
      </c>
      <c r="GV65">
        <v>890.95570267735604</v>
      </c>
      <c r="GW65">
        <v>9968.9724809080199</v>
      </c>
      <c r="GX65">
        <v>2952.5815791884002</v>
      </c>
      <c r="GY65">
        <v>22831.782096899999</v>
      </c>
      <c r="GZ65">
        <v>0</v>
      </c>
      <c r="HA65">
        <v>1965.4312416585201</v>
      </c>
      <c r="HB65">
        <v>570.92481430109206</v>
      </c>
      <c r="HC65">
        <v>20295.426040940401</v>
      </c>
      <c r="HD65">
        <v>22831.782096899999</v>
      </c>
      <c r="HE65">
        <v>1430.2045490522401</v>
      </c>
      <c r="HF65">
        <v>4382.7360714465804</v>
      </c>
      <c r="HG65">
        <v>13711.0803776632</v>
      </c>
      <c r="HH65">
        <v>3307.7610987379699</v>
      </c>
      <c r="HI65">
        <v>0</v>
      </c>
      <c r="HJ65">
        <v>22831.7820968999</v>
      </c>
      <c r="HK65">
        <v>0</v>
      </c>
      <c r="HL65">
        <v>9552.3070392940299</v>
      </c>
      <c r="HM65">
        <v>10958.4206112842</v>
      </c>
      <c r="HN65">
        <v>982.59008223842204</v>
      </c>
      <c r="HO65">
        <v>1338.4643640833599</v>
      </c>
      <c r="HP65">
        <v>22831.782096899999</v>
      </c>
      <c r="HQ65">
        <v>0</v>
      </c>
      <c r="HR65">
        <v>0</v>
      </c>
      <c r="HS65">
        <v>0</v>
      </c>
      <c r="HT65">
        <v>0</v>
      </c>
      <c r="HU65">
        <v>8528.7614463120808</v>
      </c>
      <c r="HV65">
        <v>749.41275879237105</v>
      </c>
      <c r="HW65">
        <v>13651.981783086299</v>
      </c>
      <c r="HX65">
        <v>22930.155988190701</v>
      </c>
      <c r="HY65">
        <v>0</v>
      </c>
      <c r="HZ65">
        <v>0</v>
      </c>
      <c r="IA65">
        <v>24471.283050392802</v>
      </c>
      <c r="IB65">
        <v>749.41275879237105</v>
      </c>
      <c r="IC65">
        <v>25220.695809185101</v>
      </c>
      <c r="ID65">
        <v>1088.9070443679</v>
      </c>
      <c r="IE65">
        <v>13904.618282843699</v>
      </c>
      <c r="IF65">
        <v>9047.7494133483196</v>
      </c>
      <c r="IG65">
        <v>1179.42106862525</v>
      </c>
      <c r="IH65">
        <v>0</v>
      </c>
      <c r="II65">
        <v>25220.695809185101</v>
      </c>
      <c r="IJ65">
        <v>0</v>
      </c>
      <c r="IK65">
        <v>12941.9813380825</v>
      </c>
      <c r="IL65">
        <v>11385.403940914901</v>
      </c>
      <c r="IM65">
        <v>893.31053018781995</v>
      </c>
      <c r="IN65">
        <v>0</v>
      </c>
      <c r="IO65">
        <v>25220.695809185199</v>
      </c>
      <c r="IP65">
        <v>0</v>
      </c>
      <c r="IQ65">
        <v>539308.44014781504</v>
      </c>
      <c r="IR65">
        <v>0</v>
      </c>
      <c r="IS65">
        <v>0</v>
      </c>
      <c r="IT65">
        <v>301465.47813777399</v>
      </c>
      <c r="IU65">
        <v>1871.7074032094699</v>
      </c>
      <c r="IV65">
        <v>38208.844939627103</v>
      </c>
      <c r="IW65">
        <v>880854.47062842501</v>
      </c>
      <c r="IX65">
        <v>0</v>
      </c>
      <c r="IY65">
        <v>258388.39109547099</v>
      </c>
      <c r="IZ65">
        <v>78995.392160935196</v>
      </c>
      <c r="JA65">
        <v>541180.14755102503</v>
      </c>
      <c r="JB65">
        <v>878563.930807431</v>
      </c>
      <c r="JC65">
        <v>52812.588102440102</v>
      </c>
      <c r="JD65">
        <v>194317.19924411</v>
      </c>
      <c r="JE65">
        <v>572107.47804016003</v>
      </c>
      <c r="JF65">
        <v>59326.665420720397</v>
      </c>
      <c r="JG65">
        <v>0</v>
      </c>
      <c r="JH65">
        <v>878563.93080742995</v>
      </c>
      <c r="JI65">
        <v>51359.914657741101</v>
      </c>
      <c r="JJ65">
        <v>724219.67004699004</v>
      </c>
      <c r="JK65">
        <v>95683.900403748296</v>
      </c>
      <c r="JL65">
        <v>7300.4456989518103</v>
      </c>
      <c r="JM65">
        <v>0</v>
      </c>
      <c r="JN65">
        <v>878563.930807431</v>
      </c>
      <c r="JO65">
        <v>4.4987677816768796</v>
      </c>
      <c r="JP65">
        <v>542586.42267972697</v>
      </c>
      <c r="JQ65">
        <v>7659.4223067880703</v>
      </c>
      <c r="JR65">
        <v>1626.07551888131</v>
      </c>
      <c r="JS65">
        <v>310962.68847856001</v>
      </c>
      <c r="JT65">
        <v>15189.4396394083</v>
      </c>
      <c r="JU65">
        <v>54904.029036813503</v>
      </c>
      <c r="JV65">
        <v>932932.576427961</v>
      </c>
      <c r="JW65">
        <v>0</v>
      </c>
      <c r="JX65">
        <v>260521.936263838</v>
      </c>
      <c r="JY65">
        <v>104037.600025629</v>
      </c>
      <c r="JZ65">
        <v>568373.04013849294</v>
      </c>
      <c r="KA65">
        <v>932932.576427961</v>
      </c>
      <c r="KB65">
        <v>55331.699695860203</v>
      </c>
      <c r="KC65">
        <v>213495.539111205</v>
      </c>
      <c r="KD65">
        <v>596694.40889862005</v>
      </c>
      <c r="KE65">
        <v>67354.124450335599</v>
      </c>
      <c r="KF65">
        <v>56.804271938274397</v>
      </c>
      <c r="KG65">
        <v>932932.57642795995</v>
      </c>
      <c r="KH65">
        <v>51359.914657741101</v>
      </c>
      <c r="KI65">
        <v>747233.655257373</v>
      </c>
      <c r="KJ65">
        <v>120670.92762237899</v>
      </c>
      <c r="KK65">
        <v>10291.5835143766</v>
      </c>
      <c r="KL65">
        <v>3376.4953760906701</v>
      </c>
      <c r="KM65">
        <v>932932.576427961</v>
      </c>
      <c r="KN65">
        <v>35670.628154699902</v>
      </c>
      <c r="KO65">
        <v>2</v>
      </c>
      <c r="KP65">
        <v>5</v>
      </c>
      <c r="KQ65">
        <v>41</v>
      </c>
      <c r="KR65">
        <v>5</v>
      </c>
      <c r="KS65">
        <v>0</v>
      </c>
      <c r="KT65">
        <v>12</v>
      </c>
      <c r="KU65">
        <v>0</v>
      </c>
      <c r="KV65">
        <v>65</v>
      </c>
      <c r="KW65">
        <v>0</v>
      </c>
      <c r="KX65">
        <v>0</v>
      </c>
      <c r="KY65">
        <v>0</v>
      </c>
      <c r="KZ65">
        <v>65</v>
      </c>
      <c r="LA65">
        <v>65</v>
      </c>
      <c r="LB65">
        <v>0</v>
      </c>
      <c r="LC65">
        <v>1</v>
      </c>
      <c r="LD65">
        <v>7</v>
      </c>
      <c r="LE65">
        <v>48</v>
      </c>
      <c r="LF65">
        <v>9</v>
      </c>
      <c r="LG65">
        <v>65</v>
      </c>
      <c r="LH65">
        <v>0</v>
      </c>
      <c r="LI65">
        <v>0</v>
      </c>
      <c r="LJ65">
        <v>8</v>
      </c>
      <c r="LK65">
        <v>6</v>
      </c>
      <c r="LL65">
        <v>51</v>
      </c>
      <c r="LM65">
        <v>65</v>
      </c>
      <c r="LN65">
        <v>0</v>
      </c>
      <c r="LO65">
        <v>5</v>
      </c>
      <c r="LP65">
        <v>18</v>
      </c>
      <c r="LQ65">
        <v>1</v>
      </c>
      <c r="LR65">
        <v>0</v>
      </c>
      <c r="LS65">
        <v>25</v>
      </c>
      <c r="LT65">
        <v>0</v>
      </c>
      <c r="LU65">
        <v>49</v>
      </c>
      <c r="LV65">
        <v>0</v>
      </c>
      <c r="LW65">
        <v>0</v>
      </c>
      <c r="LX65">
        <v>0</v>
      </c>
      <c r="LY65">
        <v>49</v>
      </c>
      <c r="LZ65">
        <v>49</v>
      </c>
      <c r="MA65">
        <v>0</v>
      </c>
      <c r="MB65">
        <v>2</v>
      </c>
      <c r="MC65">
        <v>13</v>
      </c>
      <c r="MD65">
        <v>33</v>
      </c>
      <c r="ME65">
        <v>1</v>
      </c>
      <c r="MF65">
        <v>49</v>
      </c>
      <c r="MG65">
        <v>0</v>
      </c>
      <c r="MH65">
        <v>2</v>
      </c>
      <c r="MI65">
        <v>12</v>
      </c>
      <c r="MJ65">
        <v>11</v>
      </c>
      <c r="MK65">
        <v>24</v>
      </c>
      <c r="ML65">
        <v>49</v>
      </c>
      <c r="MM65">
        <v>0</v>
      </c>
      <c r="MN65">
        <v>5</v>
      </c>
      <c r="MO65">
        <v>37</v>
      </c>
      <c r="MP65">
        <v>3</v>
      </c>
      <c r="MQ65">
        <v>1</v>
      </c>
      <c r="MR65">
        <v>31</v>
      </c>
      <c r="MS65">
        <v>1</v>
      </c>
      <c r="MT65">
        <v>78</v>
      </c>
      <c r="MU65">
        <v>0</v>
      </c>
      <c r="MV65">
        <v>2</v>
      </c>
      <c r="MW65">
        <v>0</v>
      </c>
      <c r="MX65">
        <v>76</v>
      </c>
      <c r="MY65">
        <v>78</v>
      </c>
      <c r="MZ65">
        <v>0</v>
      </c>
      <c r="NA65">
        <v>11</v>
      </c>
      <c r="NB65">
        <v>23</v>
      </c>
      <c r="NC65">
        <v>44</v>
      </c>
      <c r="ND65">
        <v>0</v>
      </c>
      <c r="NE65">
        <v>78</v>
      </c>
      <c r="NF65">
        <v>0</v>
      </c>
      <c r="NG65">
        <v>7</v>
      </c>
      <c r="NH65">
        <v>33</v>
      </c>
      <c r="NI65">
        <v>15</v>
      </c>
      <c r="NJ65">
        <v>23</v>
      </c>
      <c r="NK65">
        <v>78</v>
      </c>
      <c r="NL65">
        <v>0</v>
      </c>
      <c r="NM65">
        <v>10</v>
      </c>
      <c r="NN65">
        <v>19</v>
      </c>
      <c r="NO65">
        <v>4</v>
      </c>
      <c r="NP65">
        <v>2</v>
      </c>
      <c r="NQ65">
        <v>34</v>
      </c>
      <c r="NR65">
        <v>10</v>
      </c>
      <c r="NS65">
        <v>79</v>
      </c>
      <c r="NT65">
        <v>0</v>
      </c>
      <c r="NU65">
        <v>6</v>
      </c>
      <c r="NV65">
        <v>1</v>
      </c>
      <c r="NW65">
        <v>72</v>
      </c>
      <c r="NX65">
        <v>79</v>
      </c>
      <c r="NY65">
        <v>4</v>
      </c>
      <c r="NZ65">
        <v>13</v>
      </c>
      <c r="OA65">
        <v>46</v>
      </c>
      <c r="OB65">
        <v>16</v>
      </c>
      <c r="OC65">
        <v>0</v>
      </c>
      <c r="OD65">
        <v>79</v>
      </c>
      <c r="OE65">
        <v>0</v>
      </c>
      <c r="OF65">
        <v>29</v>
      </c>
      <c r="OG65">
        <v>39</v>
      </c>
      <c r="OH65">
        <v>4</v>
      </c>
      <c r="OI65">
        <v>7</v>
      </c>
      <c r="OJ65">
        <v>79</v>
      </c>
      <c r="OK65">
        <v>0</v>
      </c>
      <c r="OL65">
        <v>0</v>
      </c>
      <c r="OM65">
        <v>0</v>
      </c>
      <c r="ON65">
        <v>0</v>
      </c>
      <c r="OO65">
        <v>9</v>
      </c>
      <c r="OP65">
        <v>1</v>
      </c>
      <c r="OQ65">
        <v>14</v>
      </c>
      <c r="OR65">
        <v>24</v>
      </c>
      <c r="OS65">
        <v>0</v>
      </c>
      <c r="OT65">
        <v>0</v>
      </c>
      <c r="OU65">
        <v>25</v>
      </c>
      <c r="OV65">
        <v>1</v>
      </c>
      <c r="OW65">
        <v>26</v>
      </c>
      <c r="OX65">
        <v>1</v>
      </c>
      <c r="OY65">
        <v>14</v>
      </c>
      <c r="OZ65">
        <v>10</v>
      </c>
      <c r="PA65">
        <v>1</v>
      </c>
      <c r="PB65">
        <v>0</v>
      </c>
      <c r="PC65">
        <v>26</v>
      </c>
      <c r="PD65">
        <v>0</v>
      </c>
      <c r="PE65">
        <v>13</v>
      </c>
      <c r="PF65">
        <v>12</v>
      </c>
      <c r="PG65">
        <v>1</v>
      </c>
      <c r="PH65">
        <v>0</v>
      </c>
      <c r="PI65">
        <v>26</v>
      </c>
      <c r="PJ65">
        <v>0</v>
      </c>
      <c r="PK65">
        <v>6</v>
      </c>
      <c r="PL65">
        <v>0</v>
      </c>
      <c r="PM65">
        <v>0</v>
      </c>
      <c r="PN65">
        <v>34</v>
      </c>
      <c r="PO65">
        <v>1</v>
      </c>
      <c r="PP65">
        <v>12</v>
      </c>
      <c r="PQ65">
        <v>53</v>
      </c>
      <c r="PR65">
        <v>0</v>
      </c>
      <c r="PS65">
        <v>19</v>
      </c>
      <c r="PT65">
        <v>27</v>
      </c>
      <c r="PU65">
        <v>7</v>
      </c>
      <c r="PV65">
        <v>53</v>
      </c>
      <c r="PW65">
        <v>5</v>
      </c>
      <c r="PX65">
        <v>24</v>
      </c>
      <c r="PY65">
        <v>20</v>
      </c>
      <c r="PZ65">
        <v>4</v>
      </c>
      <c r="QA65">
        <v>0</v>
      </c>
      <c r="QB65">
        <v>53</v>
      </c>
      <c r="QC65">
        <v>3</v>
      </c>
      <c r="QD65">
        <v>29</v>
      </c>
      <c r="QE65">
        <v>16</v>
      </c>
      <c r="QF65">
        <v>5</v>
      </c>
      <c r="QG65">
        <v>0</v>
      </c>
      <c r="QH65">
        <v>53</v>
      </c>
      <c r="QI65">
        <v>2</v>
      </c>
      <c r="QJ65">
        <v>31</v>
      </c>
      <c r="QK65">
        <v>115</v>
      </c>
      <c r="QL65">
        <v>13</v>
      </c>
      <c r="QM65">
        <v>46</v>
      </c>
      <c r="QN65">
        <v>104</v>
      </c>
      <c r="QO65">
        <v>37</v>
      </c>
      <c r="QP65">
        <v>348</v>
      </c>
      <c r="QQ65">
        <v>0</v>
      </c>
      <c r="QR65">
        <v>27</v>
      </c>
      <c r="QS65">
        <v>53</v>
      </c>
      <c r="QT65">
        <v>270</v>
      </c>
      <c r="QU65">
        <v>350</v>
      </c>
      <c r="QV65">
        <v>10</v>
      </c>
      <c r="QW65">
        <v>65</v>
      </c>
      <c r="QX65">
        <v>119</v>
      </c>
      <c r="QY65">
        <v>146</v>
      </c>
      <c r="QZ65">
        <v>10</v>
      </c>
      <c r="RA65">
        <v>350</v>
      </c>
      <c r="RB65">
        <v>3</v>
      </c>
      <c r="RC65">
        <v>80</v>
      </c>
      <c r="RD65">
        <v>120</v>
      </c>
      <c r="RE65">
        <v>42</v>
      </c>
      <c r="RF65">
        <v>105</v>
      </c>
      <c r="RG65">
        <v>350</v>
      </c>
      <c r="RH65">
        <v>14916.007</v>
      </c>
      <c r="RI65">
        <v>0</v>
      </c>
      <c r="RJ65">
        <v>0</v>
      </c>
      <c r="RK65">
        <v>0</v>
      </c>
      <c r="RL65">
        <v>1.18416826593181</v>
      </c>
      <c r="RM65">
        <v>16.206828183370899</v>
      </c>
      <c r="RN65">
        <v>0</v>
      </c>
      <c r="RO65">
        <v>3531.5961529142</v>
      </c>
      <c r="RP65">
        <v>0</v>
      </c>
      <c r="RQ65">
        <v>242.401005795033</v>
      </c>
      <c r="RR65">
        <v>361.31282408149798</v>
      </c>
      <c r="RS65">
        <v>0</v>
      </c>
      <c r="RT65">
        <v>361.31282408149798</v>
      </c>
      <c r="RU65">
        <v>0.88684052772293098</v>
      </c>
      <c r="RV65">
        <v>252.93753324750099</v>
      </c>
      <c r="RW65">
        <v>0</v>
      </c>
      <c r="RX65">
        <v>252.93753324750099</v>
      </c>
      <c r="RY65">
        <v>146.44</v>
      </c>
      <c r="RZ65">
        <v>933.87077642879899</v>
      </c>
      <c r="SA65">
        <v>491.70378707999998</v>
      </c>
      <c r="SB65">
        <v>1572.0145635087899</v>
      </c>
      <c r="SC65">
        <v>22227226.221599899</v>
      </c>
      <c r="SD65">
        <v>0</v>
      </c>
      <c r="SE65">
        <v>7.3240279499999996</v>
      </c>
      <c r="SF65">
        <v>16374.24640731</v>
      </c>
      <c r="SG65">
        <v>16381.570435260001</v>
      </c>
      <c r="SH65">
        <v>147350.06638</v>
      </c>
      <c r="SI65">
        <v>0.375</v>
      </c>
      <c r="SJ65">
        <v>4.6868084583071207E-2</v>
      </c>
      <c r="SK65">
        <v>9.9507328635675393E-2</v>
      </c>
      <c r="SL65">
        <v>0.33264601506305802</v>
      </c>
      <c r="SM65">
        <v>0.317620073623684</v>
      </c>
      <c r="SN65">
        <v>0.20335849809451201</v>
      </c>
      <c r="SO65">
        <v>0</v>
      </c>
      <c r="SP65">
        <v>0</v>
      </c>
      <c r="SQ65">
        <v>0</v>
      </c>
      <c r="SR65">
        <v>1</v>
      </c>
      <c r="SS65">
        <v>0</v>
      </c>
      <c r="ST65">
        <v>0</v>
      </c>
      <c r="SU65">
        <v>9.4360294547855397E-2</v>
      </c>
      <c r="SV65">
        <v>0.90563970545214501</v>
      </c>
      <c r="SW65">
        <v>0</v>
      </c>
      <c r="SX65">
        <v>1</v>
      </c>
      <c r="SY65">
        <v>0</v>
      </c>
      <c r="SZ65">
        <v>0</v>
      </c>
      <c r="TA65">
        <v>0</v>
      </c>
      <c r="TB65">
        <v>0</v>
      </c>
      <c r="TC65">
        <v>0</v>
      </c>
      <c r="TD65">
        <v>0</v>
      </c>
      <c r="TE65">
        <v>0</v>
      </c>
      <c r="TF65">
        <v>0</v>
      </c>
      <c r="TG65">
        <v>0</v>
      </c>
      <c r="TH65">
        <v>0</v>
      </c>
      <c r="TI65">
        <v>0</v>
      </c>
      <c r="TJ65">
        <v>0</v>
      </c>
      <c r="TK65">
        <v>0</v>
      </c>
      <c r="TL65">
        <v>0</v>
      </c>
      <c r="TM65">
        <v>0</v>
      </c>
      <c r="TN65">
        <v>695444.04</v>
      </c>
      <c r="TO65">
        <v>349681.85100000002</v>
      </c>
      <c r="TP65">
        <v>1045125.8909999999</v>
      </c>
      <c r="TQ65">
        <v>2620.17</v>
      </c>
      <c r="TR65">
        <v>0</v>
      </c>
      <c r="TS65">
        <v>0</v>
      </c>
      <c r="TT65">
        <v>0</v>
      </c>
      <c r="TU65">
        <v>7257</v>
      </c>
      <c r="TV65">
        <v>0</v>
      </c>
      <c r="TW65">
        <v>9111591</v>
      </c>
      <c r="TX65">
        <v>0.69056736577178401</v>
      </c>
      <c r="TY65">
        <v>6.09208031770158E-2</v>
      </c>
      <c r="TZ65">
        <v>4841.8042734400296</v>
      </c>
      <c r="UA65">
        <v>7.9137543560331398</v>
      </c>
      <c r="UB65">
        <v>64.266129942689702</v>
      </c>
      <c r="UC65">
        <v>14248511.915999999</v>
      </c>
      <c r="UD65">
        <v>16.963562670031202</v>
      </c>
      <c r="UE65">
        <v>16.346874972649498</v>
      </c>
    </row>
    <row r="66" spans="1:583">
      <c r="A66" t="str">
        <v>TMS16</v>
      </c>
      <c r="B66" s="1" t="s">
        <v>18</v>
      </c>
      <c r="C66" s="1" t="s">
        <v>5</v>
      </c>
      <c r="D66" s="1">
        <v>1.04043261231281</v>
      </c>
      <c r="E66">
        <v>10.153</v>
      </c>
      <c r="F66">
        <v>2E-3</v>
      </c>
      <c r="G66">
        <v>1.800867</v>
      </c>
      <c r="H66">
        <v>4.1000000000000002E-2</v>
      </c>
      <c r="I66">
        <v>58.05</v>
      </c>
      <c r="J66">
        <v>0</v>
      </c>
      <c r="K66">
        <v>70.982133000000005</v>
      </c>
      <c r="L66">
        <v>52.66</v>
      </c>
      <c r="M66">
        <v>48.177</v>
      </c>
      <c r="N66">
        <v>56.497</v>
      </c>
      <c r="O66">
        <v>-0.16700000000000001</v>
      </c>
      <c r="P66">
        <v>3.3577370000000002</v>
      </c>
      <c r="Q66">
        <v>0.72699999999999998</v>
      </c>
      <c r="R66">
        <v>0</v>
      </c>
      <c r="S66">
        <v>0</v>
      </c>
      <c r="T66">
        <v>97.934263000000001</v>
      </c>
      <c r="U66">
        <v>0</v>
      </c>
      <c r="V66">
        <v>111.849</v>
      </c>
      <c r="W66">
        <v>0.59099999999999997</v>
      </c>
      <c r="X66">
        <v>0</v>
      </c>
      <c r="Y66">
        <v>9.4077999999999995E-2</v>
      </c>
      <c r="Z66">
        <v>2.1000000000000001E-2</v>
      </c>
      <c r="AA66">
        <v>0</v>
      </c>
      <c r="AB66">
        <v>0</v>
      </c>
      <c r="AC66">
        <v>11.355922</v>
      </c>
      <c r="AD66">
        <v>0</v>
      </c>
      <c r="AE66">
        <v>0.94</v>
      </c>
      <c r="AF66">
        <v>-9.6739999999999995</v>
      </c>
      <c r="AG66">
        <v>-7.9710000000000001</v>
      </c>
      <c r="AH66">
        <v>0</v>
      </c>
      <c r="AI66">
        <v>0.17899999999999999</v>
      </c>
      <c r="AJ66">
        <v>0</v>
      </c>
      <c r="AK66">
        <v>0</v>
      </c>
      <c r="AL66">
        <v>39.265000000000001</v>
      </c>
      <c r="AM66">
        <v>0</v>
      </c>
      <c r="AN66">
        <v>99.811999999999998</v>
      </c>
      <c r="AO66">
        <v>2.5999999999999999E-2</v>
      </c>
      <c r="AP66">
        <v>-0.63200000000000001</v>
      </c>
      <c r="AQ66">
        <v>0</v>
      </c>
      <c r="AR66">
        <v>1E-3</v>
      </c>
      <c r="AS66">
        <v>0</v>
      </c>
      <c r="AT66">
        <v>0</v>
      </c>
      <c r="AU66">
        <v>18.483000000000001</v>
      </c>
      <c r="AV66">
        <v>0</v>
      </c>
      <c r="AW66">
        <v>0.41699999999999998</v>
      </c>
      <c r="AX66">
        <v>57.593000000000004</v>
      </c>
      <c r="AY66">
        <v>-8.76799999999999</v>
      </c>
      <c r="AZ66">
        <v>5.2526820000000001</v>
      </c>
      <c r="BA66">
        <v>0.96899999999999997</v>
      </c>
      <c r="BB66">
        <v>58.05</v>
      </c>
      <c r="BC66">
        <v>0</v>
      </c>
      <c r="BD66">
        <v>238.020318</v>
      </c>
      <c r="BE66">
        <v>52.66</v>
      </c>
      <c r="BF66">
        <v>261.19499999999999</v>
      </c>
      <c r="BG66">
        <v>0.79073056289999999</v>
      </c>
      <c r="BH66">
        <v>0.84944268000000001</v>
      </c>
      <c r="BI66">
        <v>10.7333509865007</v>
      </c>
      <c r="BJ66">
        <v>0.107383859637284</v>
      </c>
      <c r="BK66">
        <v>37.562719008084301</v>
      </c>
      <c r="BL66">
        <v>4.0797313933430797</v>
      </c>
      <c r="BM66">
        <v>0</v>
      </c>
      <c r="BN66">
        <v>12.848975418382301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10.7333509865007</v>
      </c>
      <c r="CD66">
        <v>12.9563592780195</v>
      </c>
      <c r="CE66">
        <v>37.562719008084301</v>
      </c>
      <c r="CF66">
        <v>4.0797313933430797</v>
      </c>
      <c r="CG66">
        <v>1.3473280000000001</v>
      </c>
      <c r="CH66">
        <v>0</v>
      </c>
      <c r="CI66">
        <v>0</v>
      </c>
      <c r="CJ66">
        <v>1.3473280000000001</v>
      </c>
      <c r="CK66">
        <v>0</v>
      </c>
      <c r="CL66">
        <v>0</v>
      </c>
      <c r="CM66">
        <v>0.11700000000000001</v>
      </c>
      <c r="CN66">
        <v>0.11700000000000001</v>
      </c>
      <c r="CO66">
        <v>48.244999999999997</v>
      </c>
      <c r="CP66">
        <v>1.218</v>
      </c>
      <c r="CQ66">
        <v>3147.6909999999998</v>
      </c>
      <c r="CR66">
        <v>2139.8580000000002</v>
      </c>
      <c r="CS66">
        <v>5287.549</v>
      </c>
      <c r="CT66">
        <v>55.972999999999999</v>
      </c>
      <c r="CU66">
        <v>234.03200000000001</v>
      </c>
      <c r="CV66">
        <v>290.005</v>
      </c>
      <c r="CW66">
        <v>166.65</v>
      </c>
      <c r="CX66">
        <v>5744.2039999999997</v>
      </c>
      <c r="CY66">
        <v>14774.8341645819</v>
      </c>
      <c r="CZ66">
        <v>474.46800000000002</v>
      </c>
      <c r="DA66">
        <v>133535</v>
      </c>
      <c r="DB66">
        <v>4780</v>
      </c>
      <c r="DC66">
        <v>84677</v>
      </c>
      <c r="DD66">
        <v>423</v>
      </c>
      <c r="DE66">
        <v>48</v>
      </c>
      <c r="DF66">
        <v>1032</v>
      </c>
      <c r="DG66">
        <v>17</v>
      </c>
      <c r="DH66">
        <v>262</v>
      </c>
      <c r="DI66">
        <v>10278.76</v>
      </c>
      <c r="DJ66">
        <v>21898.09</v>
      </c>
      <c r="DK66">
        <v>1681416</v>
      </c>
      <c r="DL66">
        <v>29.2</v>
      </c>
      <c r="DM66">
        <v>6.3</v>
      </c>
      <c r="DN66">
        <v>37250.199999999997</v>
      </c>
      <c r="DO66">
        <v>23251.4</v>
      </c>
      <c r="DP66">
        <v>6018.4</v>
      </c>
      <c r="DQ66">
        <v>2008.3</v>
      </c>
      <c r="DR66">
        <v>310.10000000000002</v>
      </c>
      <c r="DS66">
        <v>68838.399999999994</v>
      </c>
      <c r="DT66">
        <v>40006.080000000002</v>
      </c>
      <c r="DU66">
        <v>5.2036904678295297</v>
      </c>
      <c r="DV66">
        <v>30.561848630599801</v>
      </c>
      <c r="DW66">
        <v>262.61184126107599</v>
      </c>
      <c r="DX66">
        <v>37.792864861213097</v>
      </c>
      <c r="DY66">
        <v>0</v>
      </c>
      <c r="DZ66">
        <v>130.747417386172</v>
      </c>
      <c r="EA66">
        <v>0</v>
      </c>
      <c r="EB66">
        <v>466.91766260689002</v>
      </c>
      <c r="EC66">
        <v>0</v>
      </c>
      <c r="ED66">
        <v>0</v>
      </c>
      <c r="EE66">
        <v>0</v>
      </c>
      <c r="EF66">
        <v>466.91766260689099</v>
      </c>
      <c r="EG66">
        <v>466.91766260689099</v>
      </c>
      <c r="EH66">
        <v>0</v>
      </c>
      <c r="EI66">
        <v>4.8128791165218097</v>
      </c>
      <c r="EJ66">
        <v>50.673759628448998</v>
      </c>
      <c r="EK66">
        <v>365.123016433808</v>
      </c>
      <c r="EL66">
        <v>46.308007428112496</v>
      </c>
      <c r="EM66">
        <v>466.91766260689099</v>
      </c>
      <c r="EN66">
        <v>0</v>
      </c>
      <c r="EO66">
        <v>0</v>
      </c>
      <c r="EP66">
        <v>66.642162833831705</v>
      </c>
      <c r="EQ66">
        <v>55.6468008967638</v>
      </c>
      <c r="ER66">
        <v>344.62869887629603</v>
      </c>
      <c r="ES66">
        <v>466.91766260689099</v>
      </c>
      <c r="ET66">
        <v>0</v>
      </c>
      <c r="EU66">
        <v>100.168793322127</v>
      </c>
      <c r="EV66">
        <v>413.77639735987299</v>
      </c>
      <c r="EW66">
        <v>21.2639043108348</v>
      </c>
      <c r="EX66">
        <v>0</v>
      </c>
      <c r="EY66">
        <v>574.38793442652297</v>
      </c>
      <c r="EZ66">
        <v>0</v>
      </c>
      <c r="FA66">
        <v>1109.5970294193501</v>
      </c>
      <c r="FB66">
        <v>0</v>
      </c>
      <c r="FC66">
        <v>0</v>
      </c>
      <c r="FD66">
        <v>0</v>
      </c>
      <c r="FE66">
        <v>1109.5970294193601</v>
      </c>
      <c r="FF66">
        <v>1109.5970294193601</v>
      </c>
      <c r="FG66">
        <v>0</v>
      </c>
      <c r="FH66">
        <v>44.514451097773403</v>
      </c>
      <c r="FI66">
        <v>343.46864215496601</v>
      </c>
      <c r="FJ66">
        <v>705.23643317545304</v>
      </c>
      <c r="FK66">
        <v>16.377502991165201</v>
      </c>
      <c r="FL66">
        <v>1109.5970294193501</v>
      </c>
      <c r="FM66">
        <v>0</v>
      </c>
      <c r="FN66">
        <v>44.514451097773403</v>
      </c>
      <c r="FO66">
        <v>417.42001124800299</v>
      </c>
      <c r="FP66">
        <v>180.078405242906</v>
      </c>
      <c r="FQ66">
        <v>467.58416183067499</v>
      </c>
      <c r="FR66">
        <v>1109.5970294193501</v>
      </c>
      <c r="FS66">
        <v>0</v>
      </c>
      <c r="FT66">
        <v>234.288189885251</v>
      </c>
      <c r="FU66">
        <v>2246.7247973966801</v>
      </c>
      <c r="FV66">
        <v>331.12328965066303</v>
      </c>
      <c r="FW66">
        <v>81.8442341304157</v>
      </c>
      <c r="FX66">
        <v>1992.8924134520801</v>
      </c>
      <c r="FY66">
        <v>95.9571843916235</v>
      </c>
      <c r="FZ66">
        <v>4982.8301089067099</v>
      </c>
      <c r="GA66">
        <v>0</v>
      </c>
      <c r="GB66">
        <v>177.801418522039</v>
      </c>
      <c r="GC66">
        <v>0</v>
      </c>
      <c r="GD66">
        <v>4805.02869038467</v>
      </c>
      <c r="GE66">
        <v>4982.8301089066999</v>
      </c>
      <c r="GF66">
        <v>0</v>
      </c>
      <c r="GG66">
        <v>882.92861120329803</v>
      </c>
      <c r="GH66">
        <v>1491.1533763202401</v>
      </c>
      <c r="GI66">
        <v>2608.7481213831702</v>
      </c>
      <c r="GJ66">
        <v>0</v>
      </c>
      <c r="GK66">
        <v>4982.8301089066999</v>
      </c>
      <c r="GL66">
        <v>0</v>
      </c>
      <c r="GM66">
        <v>481.10435403691201</v>
      </c>
      <c r="GN66">
        <v>2328.2890889061</v>
      </c>
      <c r="GO66">
        <v>873.37401866686105</v>
      </c>
      <c r="GP66">
        <v>1300.0626472968299</v>
      </c>
      <c r="GQ66">
        <v>4982.8301089066999</v>
      </c>
      <c r="GR66">
        <v>0</v>
      </c>
      <c r="GS66">
        <v>3029.6351500946198</v>
      </c>
      <c r="GT66">
        <v>5127.10754980395</v>
      </c>
      <c r="GU66">
        <v>854.75236361532097</v>
      </c>
      <c r="GV66">
        <v>921.51769509988605</v>
      </c>
      <c r="GW66">
        <v>9132.5959709221606</v>
      </c>
      <c r="GX66">
        <v>2417.27626377245</v>
      </c>
      <c r="GY66">
        <v>21482.8849933083</v>
      </c>
      <c r="GZ66">
        <v>0</v>
      </c>
      <c r="HA66">
        <v>1414.2154245110901</v>
      </c>
      <c r="HB66">
        <v>0</v>
      </c>
      <c r="HC66">
        <v>20068.669568797301</v>
      </c>
      <c r="HD66">
        <v>21482.8849933083</v>
      </c>
      <c r="HE66">
        <v>1490.0320054005799</v>
      </c>
      <c r="HF66">
        <v>3931.2654991178001</v>
      </c>
      <c r="HG66">
        <v>12577.252933676</v>
      </c>
      <c r="HH66">
        <v>3484.3345551140001</v>
      </c>
      <c r="HI66">
        <v>0</v>
      </c>
      <c r="HJ66">
        <v>21482.8849933083</v>
      </c>
      <c r="HK66">
        <v>0</v>
      </c>
      <c r="HL66">
        <v>7921.9441967815801</v>
      </c>
      <c r="HM66">
        <v>11112.6272310928</v>
      </c>
      <c r="HN66">
        <v>1032.28867315394</v>
      </c>
      <c r="HO66">
        <v>1416.0248922800299</v>
      </c>
      <c r="HP66">
        <v>21482.8849933083</v>
      </c>
      <c r="HQ66">
        <v>0</v>
      </c>
      <c r="HR66">
        <v>0</v>
      </c>
      <c r="HS66">
        <v>0</v>
      </c>
      <c r="HT66">
        <v>684.15063090975002</v>
      </c>
      <c r="HU66">
        <v>8066.5682063618597</v>
      </c>
      <c r="HV66">
        <v>2038.95332914814</v>
      </c>
      <c r="HW66">
        <v>13501.5764906819</v>
      </c>
      <c r="HX66">
        <v>24291.248657101602</v>
      </c>
      <c r="HY66">
        <v>0</v>
      </c>
      <c r="HZ66">
        <v>628.92012006883999</v>
      </c>
      <c r="IA66">
        <v>23973.449906545899</v>
      </c>
      <c r="IB66">
        <v>2086.3735153016401</v>
      </c>
      <c r="IC66">
        <v>26688.743541916301</v>
      </c>
      <c r="ID66">
        <v>1129.7010308358599</v>
      </c>
      <c r="IE66">
        <v>12824.5920493138</v>
      </c>
      <c r="IF66">
        <v>11412.690456148401</v>
      </c>
      <c r="IG66">
        <v>1321.7600056183501</v>
      </c>
      <c r="IH66">
        <v>0</v>
      </c>
      <c r="II66">
        <v>26688.743541916399</v>
      </c>
      <c r="IJ66">
        <v>0</v>
      </c>
      <c r="IK66">
        <v>14154.4069459493</v>
      </c>
      <c r="IL66">
        <v>11599.3135908893</v>
      </c>
      <c r="IM66">
        <v>935.02300507774805</v>
      </c>
      <c r="IN66">
        <v>0</v>
      </c>
      <c r="IO66">
        <v>26688.743541916301</v>
      </c>
      <c r="IP66">
        <v>0</v>
      </c>
      <c r="IQ66">
        <v>558530.31885378005</v>
      </c>
      <c r="IR66">
        <v>0</v>
      </c>
      <c r="IS66">
        <v>0</v>
      </c>
      <c r="IT66">
        <v>313411.943144358</v>
      </c>
      <c r="IU66">
        <v>2346.08303292031</v>
      </c>
      <c r="IV66">
        <v>40989.142489779399</v>
      </c>
      <c r="IW66">
        <v>915277.48752083699</v>
      </c>
      <c r="IX66">
        <v>0</v>
      </c>
      <c r="IY66">
        <v>266443.91020330001</v>
      </c>
      <c r="IZ66">
        <v>85559.680546022399</v>
      </c>
      <c r="JA66">
        <v>560876.40188669995</v>
      </c>
      <c r="JB66">
        <v>912879.99263602204</v>
      </c>
      <c r="JC66">
        <v>54327.311674767101</v>
      </c>
      <c r="JD66">
        <v>207931.400451914</v>
      </c>
      <c r="JE66">
        <v>589239.55186921195</v>
      </c>
      <c r="JF66">
        <v>61381.7286401292</v>
      </c>
      <c r="JG66">
        <v>0</v>
      </c>
      <c r="JH66">
        <v>912879.99263602204</v>
      </c>
      <c r="JI66">
        <v>51346.991317645297</v>
      </c>
      <c r="JJ66">
        <v>753766.35008065903</v>
      </c>
      <c r="JK66">
        <v>100282.654300294</v>
      </c>
      <c r="JL66">
        <v>7483.99693742421</v>
      </c>
      <c r="JM66">
        <v>0</v>
      </c>
      <c r="JN66">
        <v>912879.99263602204</v>
      </c>
      <c r="JO66">
        <v>5.2036904678295297</v>
      </c>
      <c r="JP66">
        <v>561924.97283571202</v>
      </c>
      <c r="JQ66">
        <v>8050.2205858215702</v>
      </c>
      <c r="JR66">
        <v>1929.0830533477799</v>
      </c>
      <c r="JS66">
        <v>322481.87327995</v>
      </c>
      <c r="JT66">
        <v>16215.660098255301</v>
      </c>
      <c r="JU66">
        <v>57003.9524286253</v>
      </c>
      <c r="JV66">
        <v>967610.96597218001</v>
      </c>
      <c r="JW66">
        <v>0</v>
      </c>
      <c r="JX66">
        <v>268664.84716640197</v>
      </c>
      <c r="JY66">
        <v>109533.130452568</v>
      </c>
      <c r="JZ66">
        <v>589412.98835320899</v>
      </c>
      <c r="KA66">
        <v>967610.96597218001</v>
      </c>
      <c r="KB66">
        <v>56947.044711003502</v>
      </c>
      <c r="KC66">
        <v>225619.513941763</v>
      </c>
      <c r="KD66">
        <v>615114.79103713995</v>
      </c>
      <c r="KE66">
        <v>69866.930771853906</v>
      </c>
      <c r="KF66">
        <v>62.685510419277698</v>
      </c>
      <c r="KG66">
        <v>967610.96597218001</v>
      </c>
      <c r="KH66">
        <v>51346.991317645297</v>
      </c>
      <c r="KI66">
        <v>776368.32002852403</v>
      </c>
      <c r="KJ66">
        <v>125806.946385264</v>
      </c>
      <c r="KK66">
        <v>10560.4078404624</v>
      </c>
      <c r="KL66">
        <v>3528.3004002838302</v>
      </c>
      <c r="KM66">
        <v>967610.96597218001</v>
      </c>
      <c r="KN66">
        <v>32337.637196250598</v>
      </c>
      <c r="KO66">
        <v>2</v>
      </c>
      <c r="KP66">
        <v>6</v>
      </c>
      <c r="KQ66">
        <v>41</v>
      </c>
      <c r="KR66">
        <v>5</v>
      </c>
      <c r="KS66">
        <v>0</v>
      </c>
      <c r="KT66">
        <v>13</v>
      </c>
      <c r="KU66">
        <v>0</v>
      </c>
      <c r="KV66">
        <v>67</v>
      </c>
      <c r="KW66">
        <v>0</v>
      </c>
      <c r="KX66">
        <v>0</v>
      </c>
      <c r="KY66">
        <v>0</v>
      </c>
      <c r="KZ66">
        <v>67</v>
      </c>
      <c r="LA66">
        <v>67</v>
      </c>
      <c r="LB66">
        <v>0</v>
      </c>
      <c r="LC66">
        <v>1</v>
      </c>
      <c r="LD66">
        <v>8</v>
      </c>
      <c r="LE66">
        <v>47</v>
      </c>
      <c r="LF66">
        <v>11</v>
      </c>
      <c r="LG66">
        <v>67</v>
      </c>
      <c r="LH66">
        <v>0</v>
      </c>
      <c r="LI66">
        <v>0</v>
      </c>
      <c r="LJ66">
        <v>8</v>
      </c>
      <c r="LK66">
        <v>6</v>
      </c>
      <c r="LL66">
        <v>53</v>
      </c>
      <c r="LM66">
        <v>67</v>
      </c>
      <c r="LN66">
        <v>0</v>
      </c>
      <c r="LO66">
        <v>5</v>
      </c>
      <c r="LP66">
        <v>19</v>
      </c>
      <c r="LQ66">
        <v>1</v>
      </c>
      <c r="LR66">
        <v>0</v>
      </c>
      <c r="LS66">
        <v>23</v>
      </c>
      <c r="LT66">
        <v>0</v>
      </c>
      <c r="LU66">
        <v>48</v>
      </c>
      <c r="LV66">
        <v>0</v>
      </c>
      <c r="LW66">
        <v>0</v>
      </c>
      <c r="LX66">
        <v>0</v>
      </c>
      <c r="LY66">
        <v>48</v>
      </c>
      <c r="LZ66">
        <v>48</v>
      </c>
      <c r="MA66">
        <v>0</v>
      </c>
      <c r="MB66">
        <v>2</v>
      </c>
      <c r="MC66">
        <v>11</v>
      </c>
      <c r="MD66">
        <v>34</v>
      </c>
      <c r="ME66">
        <v>1</v>
      </c>
      <c r="MF66">
        <v>48</v>
      </c>
      <c r="MG66">
        <v>0</v>
      </c>
      <c r="MH66">
        <v>2</v>
      </c>
      <c r="MI66">
        <v>14</v>
      </c>
      <c r="MJ66">
        <v>9</v>
      </c>
      <c r="MK66">
        <v>23</v>
      </c>
      <c r="ML66">
        <v>48</v>
      </c>
      <c r="MM66">
        <v>0</v>
      </c>
      <c r="MN66">
        <v>5</v>
      </c>
      <c r="MO66">
        <v>37</v>
      </c>
      <c r="MP66">
        <v>3</v>
      </c>
      <c r="MQ66">
        <v>1</v>
      </c>
      <c r="MR66">
        <v>32</v>
      </c>
      <c r="MS66">
        <v>1</v>
      </c>
      <c r="MT66">
        <v>79</v>
      </c>
      <c r="MU66">
        <v>0</v>
      </c>
      <c r="MV66">
        <v>2</v>
      </c>
      <c r="MW66">
        <v>0</v>
      </c>
      <c r="MX66">
        <v>77</v>
      </c>
      <c r="MY66">
        <v>79</v>
      </c>
      <c r="MZ66">
        <v>0</v>
      </c>
      <c r="NA66">
        <v>11</v>
      </c>
      <c r="NB66">
        <v>24</v>
      </c>
      <c r="NC66">
        <v>44</v>
      </c>
      <c r="ND66">
        <v>0</v>
      </c>
      <c r="NE66">
        <v>79</v>
      </c>
      <c r="NF66">
        <v>0</v>
      </c>
      <c r="NG66">
        <v>7</v>
      </c>
      <c r="NH66">
        <v>33</v>
      </c>
      <c r="NI66">
        <v>15</v>
      </c>
      <c r="NJ66">
        <v>24</v>
      </c>
      <c r="NK66">
        <v>79</v>
      </c>
      <c r="NL66">
        <v>0</v>
      </c>
      <c r="NM66">
        <v>10</v>
      </c>
      <c r="NN66">
        <v>19</v>
      </c>
      <c r="NO66">
        <v>3</v>
      </c>
      <c r="NP66">
        <v>2</v>
      </c>
      <c r="NQ66">
        <v>32</v>
      </c>
      <c r="NR66">
        <v>9</v>
      </c>
      <c r="NS66">
        <v>75</v>
      </c>
      <c r="NT66">
        <v>0</v>
      </c>
      <c r="NU66">
        <v>5</v>
      </c>
      <c r="NV66">
        <v>0</v>
      </c>
      <c r="NW66">
        <v>70</v>
      </c>
      <c r="NX66">
        <v>75</v>
      </c>
      <c r="NY66">
        <v>4</v>
      </c>
      <c r="NZ66">
        <v>12</v>
      </c>
      <c r="OA66">
        <v>43</v>
      </c>
      <c r="OB66">
        <v>16</v>
      </c>
      <c r="OC66">
        <v>0</v>
      </c>
      <c r="OD66">
        <v>75</v>
      </c>
      <c r="OE66">
        <v>0</v>
      </c>
      <c r="OF66">
        <v>25</v>
      </c>
      <c r="OG66">
        <v>40</v>
      </c>
      <c r="OH66">
        <v>3</v>
      </c>
      <c r="OI66">
        <v>7</v>
      </c>
      <c r="OJ66">
        <v>75</v>
      </c>
      <c r="OK66">
        <v>0</v>
      </c>
      <c r="OL66">
        <v>0</v>
      </c>
      <c r="OM66">
        <v>0</v>
      </c>
      <c r="ON66">
        <v>1</v>
      </c>
      <c r="OO66">
        <v>8</v>
      </c>
      <c r="OP66">
        <v>3</v>
      </c>
      <c r="OQ66">
        <v>14</v>
      </c>
      <c r="OR66">
        <v>26</v>
      </c>
      <c r="OS66">
        <v>0</v>
      </c>
      <c r="OT66">
        <v>1</v>
      </c>
      <c r="OU66">
        <v>24</v>
      </c>
      <c r="OV66">
        <v>3</v>
      </c>
      <c r="OW66">
        <v>28</v>
      </c>
      <c r="OX66">
        <v>1</v>
      </c>
      <c r="OY66">
        <v>13</v>
      </c>
      <c r="OZ66">
        <v>13</v>
      </c>
      <c r="PA66">
        <v>1</v>
      </c>
      <c r="PB66">
        <v>0</v>
      </c>
      <c r="PC66">
        <v>28</v>
      </c>
      <c r="PD66">
        <v>0</v>
      </c>
      <c r="PE66">
        <v>15</v>
      </c>
      <c r="PF66">
        <v>12</v>
      </c>
      <c r="PG66">
        <v>1</v>
      </c>
      <c r="PH66">
        <v>0</v>
      </c>
      <c r="PI66">
        <v>28</v>
      </c>
      <c r="PJ66">
        <v>0</v>
      </c>
      <c r="PK66">
        <v>6</v>
      </c>
      <c r="PL66">
        <v>0</v>
      </c>
      <c r="PM66">
        <v>0</v>
      </c>
      <c r="PN66">
        <v>35</v>
      </c>
      <c r="PO66">
        <v>1</v>
      </c>
      <c r="PP66">
        <v>13</v>
      </c>
      <c r="PQ66">
        <v>55</v>
      </c>
      <c r="PR66">
        <v>0</v>
      </c>
      <c r="PS66">
        <v>19</v>
      </c>
      <c r="PT66">
        <v>29</v>
      </c>
      <c r="PU66">
        <v>7</v>
      </c>
      <c r="PV66">
        <v>55</v>
      </c>
      <c r="PW66">
        <v>5</v>
      </c>
      <c r="PX66">
        <v>26</v>
      </c>
      <c r="PY66">
        <v>20</v>
      </c>
      <c r="PZ66">
        <v>4</v>
      </c>
      <c r="QA66">
        <v>0</v>
      </c>
      <c r="QB66">
        <v>55</v>
      </c>
      <c r="QC66">
        <v>3</v>
      </c>
      <c r="QD66">
        <v>33</v>
      </c>
      <c r="QE66">
        <v>18</v>
      </c>
      <c r="QF66">
        <v>1</v>
      </c>
      <c r="QG66">
        <v>0</v>
      </c>
      <c r="QH66">
        <v>55</v>
      </c>
      <c r="QI66">
        <v>2</v>
      </c>
      <c r="QJ66">
        <v>32</v>
      </c>
      <c r="QK66">
        <v>116</v>
      </c>
      <c r="QL66">
        <v>13</v>
      </c>
      <c r="QM66">
        <v>46</v>
      </c>
      <c r="QN66">
        <v>104</v>
      </c>
      <c r="QO66">
        <v>37</v>
      </c>
      <c r="QP66">
        <v>350</v>
      </c>
      <c r="QQ66">
        <v>0</v>
      </c>
      <c r="QR66">
        <v>27</v>
      </c>
      <c r="QS66">
        <v>53</v>
      </c>
      <c r="QT66">
        <v>272</v>
      </c>
      <c r="QU66">
        <v>352</v>
      </c>
      <c r="QV66">
        <v>10</v>
      </c>
      <c r="QW66">
        <v>65</v>
      </c>
      <c r="QX66">
        <v>119</v>
      </c>
      <c r="QY66">
        <v>146</v>
      </c>
      <c r="QZ66">
        <v>12</v>
      </c>
      <c r="RA66">
        <v>352</v>
      </c>
      <c r="RB66">
        <v>3</v>
      </c>
      <c r="RC66">
        <v>82</v>
      </c>
      <c r="RD66">
        <v>125</v>
      </c>
      <c r="RE66">
        <v>35</v>
      </c>
      <c r="RF66">
        <v>107</v>
      </c>
      <c r="RG66">
        <v>352</v>
      </c>
      <c r="RH66">
        <v>15208.388000000001</v>
      </c>
      <c r="RI66">
        <v>0</v>
      </c>
      <c r="RJ66">
        <v>0</v>
      </c>
      <c r="RK66">
        <v>0</v>
      </c>
      <c r="RL66">
        <v>0</v>
      </c>
      <c r="RM66">
        <v>0</v>
      </c>
      <c r="RN66">
        <v>0</v>
      </c>
      <c r="RO66">
        <v>0</v>
      </c>
      <c r="RP66">
        <v>0</v>
      </c>
      <c r="RQ66">
        <v>4.8109999999999999</v>
      </c>
      <c r="RR66">
        <v>391.96290048470598</v>
      </c>
      <c r="RS66">
        <v>0</v>
      </c>
      <c r="RT66">
        <v>391.96290048470598</v>
      </c>
      <c r="RU66">
        <v>0.88327308746970301</v>
      </c>
      <c r="RV66">
        <v>262.89999999999998</v>
      </c>
      <c r="RW66">
        <v>0</v>
      </c>
      <c r="RX66">
        <v>262.89999999999998</v>
      </c>
      <c r="RY66">
        <v>114.303</v>
      </c>
      <c r="RZ66">
        <v>908.249381640004</v>
      </c>
      <c r="SA66">
        <v>290.54424455999998</v>
      </c>
      <c r="SB66">
        <v>1313.0966261999999</v>
      </c>
      <c r="SC66">
        <v>21447754.483679999</v>
      </c>
      <c r="SD66">
        <v>0</v>
      </c>
      <c r="SE66">
        <v>11.13438111</v>
      </c>
      <c r="SF66">
        <v>13878.104332409999</v>
      </c>
      <c r="SG66">
        <v>13889.238713519901</v>
      </c>
      <c r="SH66">
        <v>257291.92456000001</v>
      </c>
      <c r="SI66">
        <v>0.36099999999999999</v>
      </c>
      <c r="SJ66">
        <v>4.637459304827541E-2</v>
      </c>
      <c r="SK66">
        <v>4.6195978873196201E-2</v>
      </c>
      <c r="SL66">
        <v>0.348223701787582</v>
      </c>
      <c r="SM66">
        <v>0.36371398695989299</v>
      </c>
      <c r="SN66">
        <v>0.19549173933105299</v>
      </c>
      <c r="SO66">
        <v>0</v>
      </c>
      <c r="SP66">
        <v>0</v>
      </c>
      <c r="SQ66">
        <v>0</v>
      </c>
      <c r="SR66">
        <v>1</v>
      </c>
      <c r="SS66">
        <v>1.1228530443226201E-4</v>
      </c>
      <c r="ST66">
        <v>0</v>
      </c>
      <c r="SU66">
        <v>0.10256399260812801</v>
      </c>
      <c r="SV66">
        <v>0.89732372208743916</v>
      </c>
      <c r="SW66">
        <v>0</v>
      </c>
      <c r="SX66">
        <v>0.999999999999999</v>
      </c>
      <c r="SY66">
        <v>0</v>
      </c>
      <c r="SZ66">
        <v>0</v>
      </c>
      <c r="TA66">
        <v>0</v>
      </c>
      <c r="TB66">
        <v>0</v>
      </c>
      <c r="TC66">
        <v>0</v>
      </c>
      <c r="TD66">
        <v>0</v>
      </c>
      <c r="TE66">
        <v>0</v>
      </c>
      <c r="TF66">
        <v>0</v>
      </c>
      <c r="TG66">
        <v>0</v>
      </c>
      <c r="TH66">
        <v>0</v>
      </c>
      <c r="TI66">
        <v>0</v>
      </c>
      <c r="TJ66">
        <v>0</v>
      </c>
      <c r="TK66">
        <v>0</v>
      </c>
      <c r="TL66">
        <v>0</v>
      </c>
      <c r="TM66">
        <v>0</v>
      </c>
      <c r="TN66">
        <v>721138.39899999998</v>
      </c>
      <c r="TO66">
        <v>377719.30900000001</v>
      </c>
      <c r="TP66">
        <v>1098857.7080000001</v>
      </c>
      <c r="TQ66">
        <v>2625.94</v>
      </c>
      <c r="TR66">
        <v>0</v>
      </c>
      <c r="TS66">
        <v>32</v>
      </c>
      <c r="TT66">
        <v>0</v>
      </c>
      <c r="TU66">
        <v>7312</v>
      </c>
      <c r="TV66">
        <v>0</v>
      </c>
      <c r="TW66">
        <v>9121571</v>
      </c>
      <c r="TX66">
        <v>0.69170028940836703</v>
      </c>
      <c r="TY66">
        <v>6.0784826079392403E-2</v>
      </c>
      <c r="TZ66">
        <v>4938.0034294811403</v>
      </c>
      <c r="UA66">
        <v>7.9303551210531698</v>
      </c>
      <c r="UB66">
        <v>64.537430890386702</v>
      </c>
      <c r="UC66">
        <v>14424549.292199999</v>
      </c>
      <c r="UD66">
        <v>17.013268104372301</v>
      </c>
      <c r="UE66">
        <v>16.413456937183199</v>
      </c>
    </row>
    <row r="67" spans="1:583">
      <c r="A67" t="str">
        <v>TMS17</v>
      </c>
      <c r="B67" s="1" t="s">
        <v>18</v>
      </c>
      <c r="C67" s="1" t="s">
        <v>6</v>
      </c>
      <c r="D67" s="1">
        <v>1.0263438654082899</v>
      </c>
      <c r="E67">
        <v>9.6240000000000006</v>
      </c>
      <c r="F67">
        <v>-1.4999999999999999E-2</v>
      </c>
      <c r="G67">
        <v>1.769965</v>
      </c>
      <c r="H67">
        <v>3.1E-2</v>
      </c>
      <c r="I67">
        <v>55.927</v>
      </c>
      <c r="J67">
        <v>0</v>
      </c>
      <c r="K67">
        <v>85.245035000000001</v>
      </c>
      <c r="L67">
        <v>55.472000000000001</v>
      </c>
      <c r="M67">
        <v>42.029000000000003</v>
      </c>
      <c r="N67">
        <v>50.957999999999998</v>
      </c>
      <c r="O67">
        <v>2E-3</v>
      </c>
      <c r="P67">
        <v>3.1988509999999999</v>
      </c>
      <c r="Q67">
        <v>2.194</v>
      </c>
      <c r="R67">
        <v>0</v>
      </c>
      <c r="S67">
        <v>0</v>
      </c>
      <c r="T67">
        <v>108.162149</v>
      </c>
      <c r="U67">
        <v>0</v>
      </c>
      <c r="V67">
        <v>121.779</v>
      </c>
      <c r="W67">
        <v>-5.0000000000000001E-3</v>
      </c>
      <c r="X67">
        <v>1E-3</v>
      </c>
      <c r="Y67">
        <v>1.3879999999999999E-3</v>
      </c>
      <c r="Z67">
        <v>1.2999999999999999E-2</v>
      </c>
      <c r="AA67">
        <v>0</v>
      </c>
      <c r="AB67">
        <v>0</v>
      </c>
      <c r="AC67">
        <v>12.119612</v>
      </c>
      <c r="AD67">
        <v>0</v>
      </c>
      <c r="AE67">
        <v>0.625</v>
      </c>
      <c r="AF67">
        <v>-6.64</v>
      </c>
      <c r="AG67">
        <v>-9.6340000000000003</v>
      </c>
      <c r="AH67">
        <v>0</v>
      </c>
      <c r="AI67">
        <v>0.125</v>
      </c>
      <c r="AJ67">
        <v>0</v>
      </c>
      <c r="AK67">
        <v>0</v>
      </c>
      <c r="AL67">
        <v>47.597999999999999</v>
      </c>
      <c r="AM67">
        <v>0</v>
      </c>
      <c r="AN67">
        <v>116.74</v>
      </c>
      <c r="AO67">
        <v>4.2000000000000003E-2</v>
      </c>
      <c r="AP67">
        <v>-0.82599999999999996</v>
      </c>
      <c r="AQ67">
        <v>0</v>
      </c>
      <c r="AR67">
        <v>1E-3</v>
      </c>
      <c r="AS67">
        <v>0</v>
      </c>
      <c r="AT67">
        <v>0</v>
      </c>
      <c r="AU67">
        <v>20.018999999999998</v>
      </c>
      <c r="AV67">
        <v>0</v>
      </c>
      <c r="AW67">
        <v>0.29399999999999998</v>
      </c>
      <c r="AX67">
        <v>53.978999999999999</v>
      </c>
      <c r="AY67">
        <v>-10.472</v>
      </c>
      <c r="AZ67">
        <v>4.9702039999999998</v>
      </c>
      <c r="BA67">
        <v>2.3639999999999999</v>
      </c>
      <c r="BB67">
        <v>55.927</v>
      </c>
      <c r="BC67">
        <v>0</v>
      </c>
      <c r="BD67">
        <v>273.14379600000001</v>
      </c>
      <c r="BE67">
        <v>55.472000000000001</v>
      </c>
      <c r="BF67">
        <v>281.46699999999998</v>
      </c>
      <c r="BG67">
        <v>0.32953133550000002</v>
      </c>
      <c r="BH67">
        <v>3.14883778</v>
      </c>
      <c r="BI67">
        <v>17.4334211584491</v>
      </c>
      <c r="BJ67">
        <v>3.2773157053211502E-2</v>
      </c>
      <c r="BK67">
        <v>26.899270935600999</v>
      </c>
      <c r="BL67">
        <v>8.5858722099792608</v>
      </c>
      <c r="BM67">
        <v>0</v>
      </c>
      <c r="BN67">
        <v>21.408369793754801</v>
      </c>
      <c r="BO67">
        <v>6.2088458014015998E-3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17.4334211584491</v>
      </c>
      <c r="CD67">
        <v>21.441142950808</v>
      </c>
      <c r="CE67">
        <v>26.905479781402398</v>
      </c>
      <c r="CF67">
        <v>8.5858722099792608</v>
      </c>
      <c r="CG67">
        <v>1.4871270000000001</v>
      </c>
      <c r="CH67">
        <v>0</v>
      </c>
      <c r="CI67">
        <v>0</v>
      </c>
      <c r="CJ67">
        <v>1.4871270000000001</v>
      </c>
      <c r="CK67">
        <v>0</v>
      </c>
      <c r="CL67">
        <v>0</v>
      </c>
      <c r="CM67">
        <v>0.121</v>
      </c>
      <c r="CN67">
        <v>0.121</v>
      </c>
      <c r="CO67">
        <v>44.225999999999999</v>
      </c>
      <c r="CP67">
        <v>0.89500000000000002</v>
      </c>
      <c r="CQ67">
        <v>3066.7860000000001</v>
      </c>
      <c r="CR67">
        <v>2256.5439999999999</v>
      </c>
      <c r="CS67">
        <v>5323.33</v>
      </c>
      <c r="CT67">
        <v>48.089500000000001</v>
      </c>
      <c r="CU67">
        <v>231.67500000000001</v>
      </c>
      <c r="CV67">
        <v>279.7645</v>
      </c>
      <c r="CW67">
        <v>192.2835</v>
      </c>
      <c r="CX67">
        <v>5795.3779999999997</v>
      </c>
      <c r="CY67">
        <v>15070.048901455801</v>
      </c>
      <c r="CZ67">
        <v>501.61</v>
      </c>
      <c r="DA67">
        <v>138658</v>
      </c>
      <c r="DB67">
        <v>6659</v>
      </c>
      <c r="DC67">
        <v>80747</v>
      </c>
      <c r="DD67">
        <v>577</v>
      </c>
      <c r="DE67">
        <v>58</v>
      </c>
      <c r="DF67">
        <v>425</v>
      </c>
      <c r="DG67">
        <v>18</v>
      </c>
      <c r="DH67">
        <v>236</v>
      </c>
      <c r="DI67">
        <v>10329.56</v>
      </c>
      <c r="DJ67">
        <v>21903</v>
      </c>
      <c r="DK67">
        <v>1667986.1884650199</v>
      </c>
      <c r="DL67">
        <v>46.345999999999997</v>
      </c>
      <c r="DM67">
        <v>0.27400000000000002</v>
      </c>
      <c r="DN67">
        <v>37264.68</v>
      </c>
      <c r="DO67">
        <v>23265.01</v>
      </c>
      <c r="DP67">
        <v>6020.54</v>
      </c>
      <c r="DQ67">
        <v>2009.76</v>
      </c>
      <c r="DR67">
        <v>311.05</v>
      </c>
      <c r="DS67">
        <v>68871.039999999994</v>
      </c>
      <c r="DT67">
        <v>40030.620000000003</v>
      </c>
      <c r="DU67">
        <v>5.1753614528367304</v>
      </c>
      <c r="DV67">
        <v>33.643416944308598</v>
      </c>
      <c r="DW67">
        <v>291.04387612792402</v>
      </c>
      <c r="DX67">
        <v>38.062002766520202</v>
      </c>
      <c r="DY67">
        <v>0</v>
      </c>
      <c r="DZ67">
        <v>117.109078861735</v>
      </c>
      <c r="EA67">
        <v>0</v>
      </c>
      <c r="EB67">
        <v>485.03373615332401</v>
      </c>
      <c r="EC67">
        <v>0</v>
      </c>
      <c r="ED67">
        <v>0</v>
      </c>
      <c r="EE67">
        <v>0</v>
      </c>
      <c r="EF67">
        <v>485.03373615332401</v>
      </c>
      <c r="EG67">
        <v>485.03373615332401</v>
      </c>
      <c r="EH67">
        <v>0</v>
      </c>
      <c r="EI67">
        <v>4.8225697599373403</v>
      </c>
      <c r="EJ67">
        <v>50.318387474574003</v>
      </c>
      <c r="EK67">
        <v>380.67908376095602</v>
      </c>
      <c r="EL67">
        <v>49.213695157857103</v>
      </c>
      <c r="EM67">
        <v>485.03373615332401</v>
      </c>
      <c r="EN67">
        <v>0</v>
      </c>
      <c r="EO67">
        <v>0</v>
      </c>
      <c r="EP67">
        <v>66.970069359993502</v>
      </c>
      <c r="EQ67">
        <v>69.451860688906706</v>
      </c>
      <c r="ER67">
        <v>348.61180610442398</v>
      </c>
      <c r="ES67">
        <v>485.03373615332401</v>
      </c>
      <c r="ET67">
        <v>0</v>
      </c>
      <c r="EU67">
        <v>99.030341291319999</v>
      </c>
      <c r="EV67">
        <v>383.96045040848099</v>
      </c>
      <c r="EW67">
        <v>20.920866146953902</v>
      </c>
      <c r="EX67">
        <v>0</v>
      </c>
      <c r="EY67">
        <v>584.72386025929995</v>
      </c>
      <c r="EZ67">
        <v>0</v>
      </c>
      <c r="FA67">
        <v>1088.6355181060501</v>
      </c>
      <c r="FB67">
        <v>0</v>
      </c>
      <c r="FC67">
        <v>0</v>
      </c>
      <c r="FD67">
        <v>0</v>
      </c>
      <c r="FE67">
        <v>1088.6355181060501</v>
      </c>
      <c r="FF67">
        <v>1088.6355181060501</v>
      </c>
      <c r="FG67">
        <v>0</v>
      </c>
      <c r="FH67">
        <v>44.032994590430299</v>
      </c>
      <c r="FI67">
        <v>341.03574147532299</v>
      </c>
      <c r="FJ67">
        <v>687.057043358074</v>
      </c>
      <c r="FK67">
        <v>16.5097386822262</v>
      </c>
      <c r="FL67">
        <v>1088.6355181060501</v>
      </c>
      <c r="FM67">
        <v>0</v>
      </c>
      <c r="FN67">
        <v>44.032994590430299</v>
      </c>
      <c r="FO67">
        <v>413.34954274497898</v>
      </c>
      <c r="FP67">
        <v>167.30064783332901</v>
      </c>
      <c r="FQ67">
        <v>463.95233293731599</v>
      </c>
      <c r="FR67">
        <v>1088.6355181060501</v>
      </c>
      <c r="FS67">
        <v>0</v>
      </c>
      <c r="FT67">
        <v>230.95528005052699</v>
      </c>
      <c r="FU67">
        <v>2310.3890694771399</v>
      </c>
      <c r="FV67">
        <v>326.28959681518103</v>
      </c>
      <c r="FW67">
        <v>80.309458007212598</v>
      </c>
      <c r="FX67">
        <v>1948.07503182798</v>
      </c>
      <c r="FY67">
        <v>88.448043538800704</v>
      </c>
      <c r="FZ67">
        <v>4984.4664797168398</v>
      </c>
      <c r="GA67">
        <v>0</v>
      </c>
      <c r="GB67">
        <v>168.757501546013</v>
      </c>
      <c r="GC67">
        <v>0</v>
      </c>
      <c r="GD67">
        <v>4815.7089781708301</v>
      </c>
      <c r="GE67">
        <v>4984.4664797168398</v>
      </c>
      <c r="GF67">
        <v>0</v>
      </c>
      <c r="GG67">
        <v>781.16158375016005</v>
      </c>
      <c r="GH67">
        <v>1530.66459125554</v>
      </c>
      <c r="GI67">
        <v>2672.6403047111498</v>
      </c>
      <c r="GJ67">
        <v>0</v>
      </c>
      <c r="GK67">
        <v>4984.4664797168498</v>
      </c>
      <c r="GL67">
        <v>0</v>
      </c>
      <c r="GM67">
        <v>476.65260896802198</v>
      </c>
      <c r="GN67">
        <v>2259.2432241107499</v>
      </c>
      <c r="GO67">
        <v>862.53149676409703</v>
      </c>
      <c r="GP67">
        <v>1386.03914987398</v>
      </c>
      <c r="GQ67">
        <v>4984.4664797168398</v>
      </c>
      <c r="GR67">
        <v>0</v>
      </c>
      <c r="GS67">
        <v>2952.0052066121398</v>
      </c>
      <c r="GT67">
        <v>4933.2121630954998</v>
      </c>
      <c r="GU67">
        <v>845.49207985273301</v>
      </c>
      <c r="GV67">
        <v>926.45605132370395</v>
      </c>
      <c r="GW67">
        <v>9043.0966640786992</v>
      </c>
      <c r="GX67">
        <v>2530.2364108156999</v>
      </c>
      <c r="GY67">
        <v>21230.498575778402</v>
      </c>
      <c r="GZ67">
        <v>0</v>
      </c>
      <c r="HA67">
        <v>1460.8225333733601</v>
      </c>
      <c r="HB67">
        <v>0</v>
      </c>
      <c r="HC67">
        <v>19769.676042405099</v>
      </c>
      <c r="HD67">
        <v>21230.498575778402</v>
      </c>
      <c r="HE67">
        <v>1507.3856350738999</v>
      </c>
      <c r="HF67">
        <v>3962.2799372240002</v>
      </c>
      <c r="HG67">
        <v>12416.3591576789</v>
      </c>
      <c r="HH67">
        <v>3344.47384580166</v>
      </c>
      <c r="HI67">
        <v>0</v>
      </c>
      <c r="HJ67">
        <v>21230.498575778402</v>
      </c>
      <c r="HK67">
        <v>0</v>
      </c>
      <c r="HL67">
        <v>7905.5931674705698</v>
      </c>
      <c r="HM67">
        <v>10988.5000138824</v>
      </c>
      <c r="HN67">
        <v>1084.9271524698599</v>
      </c>
      <c r="HO67">
        <v>1251.47824195569</v>
      </c>
      <c r="HP67">
        <v>21230.4985757785</v>
      </c>
      <c r="HQ67">
        <v>0</v>
      </c>
      <c r="HR67">
        <v>0</v>
      </c>
      <c r="HS67">
        <v>0</v>
      </c>
      <c r="HT67">
        <v>658.69132180970098</v>
      </c>
      <c r="HU67">
        <v>9260.6662393941006</v>
      </c>
      <c r="HV67">
        <v>2049.70166671159</v>
      </c>
      <c r="HW67">
        <v>14859.857933183301</v>
      </c>
      <c r="HX67">
        <v>26828.917161098601</v>
      </c>
      <c r="HY67">
        <v>0</v>
      </c>
      <c r="HZ67">
        <v>638.50840819401299</v>
      </c>
      <c r="IA67">
        <v>26516.156589837799</v>
      </c>
      <c r="IB67">
        <v>2073.73274993006</v>
      </c>
      <c r="IC67">
        <v>29228.397747961801</v>
      </c>
      <c r="ID67">
        <v>1116.73922883558</v>
      </c>
      <c r="IE67">
        <v>14226.984030121001</v>
      </c>
      <c r="IF67">
        <v>12603.6152128826</v>
      </c>
      <c r="IG67">
        <v>1281.0592761226901</v>
      </c>
      <c r="IH67">
        <v>0</v>
      </c>
      <c r="II67">
        <v>29228.397747961801</v>
      </c>
      <c r="IJ67">
        <v>0</v>
      </c>
      <c r="IK67">
        <v>15551.3209868828</v>
      </c>
      <c r="IL67">
        <v>12741.279332202401</v>
      </c>
      <c r="IM67">
        <v>935.79742887664804</v>
      </c>
      <c r="IN67">
        <v>0</v>
      </c>
      <c r="IO67">
        <v>29228.397747961801</v>
      </c>
      <c r="IP67">
        <v>0</v>
      </c>
      <c r="IQ67">
        <v>553941.24019300099</v>
      </c>
      <c r="IR67">
        <v>0</v>
      </c>
      <c r="IS67">
        <v>0</v>
      </c>
      <c r="IT67">
        <v>310080.41360652098</v>
      </c>
      <c r="IU67">
        <v>2318.15658235312</v>
      </c>
      <c r="IV67">
        <v>39614.171231939799</v>
      </c>
      <c r="IW67">
        <v>905953.98161381495</v>
      </c>
      <c r="IX67">
        <v>0</v>
      </c>
      <c r="IY67">
        <v>265024.877860651</v>
      </c>
      <c r="IZ67">
        <v>82270.226390946205</v>
      </c>
      <c r="JA67">
        <v>556259.39677535405</v>
      </c>
      <c r="JB67">
        <v>903554.50102695101</v>
      </c>
      <c r="JC67">
        <v>108669.935287685</v>
      </c>
      <c r="JD67">
        <v>150760.57410266099</v>
      </c>
      <c r="JE67">
        <v>583360.80340187496</v>
      </c>
      <c r="JF67">
        <v>60763.188234729299</v>
      </c>
      <c r="JG67">
        <v>0</v>
      </c>
      <c r="JH67">
        <v>903554.50102694996</v>
      </c>
      <c r="JI67">
        <v>105711.468415596</v>
      </c>
      <c r="JJ67">
        <v>692844.26263661799</v>
      </c>
      <c r="JK67">
        <v>97540.547944794394</v>
      </c>
      <c r="JL67">
        <v>7458.2220299427499</v>
      </c>
      <c r="JM67">
        <v>0</v>
      </c>
      <c r="JN67">
        <v>903554.50102695101</v>
      </c>
      <c r="JO67">
        <v>5.1753614528367304</v>
      </c>
      <c r="JP67">
        <v>557256.87443789898</v>
      </c>
      <c r="JQ67">
        <v>7918.6055591090399</v>
      </c>
      <c r="JR67">
        <v>1889.4558673910799</v>
      </c>
      <c r="JS67">
        <v>320347.84535524598</v>
      </c>
      <c r="JT67">
        <v>16060.862884092399</v>
      </c>
      <c r="JU67">
        <v>57092.713619477501</v>
      </c>
      <c r="JV67">
        <v>960571.53308466799</v>
      </c>
      <c r="JW67">
        <v>0</v>
      </c>
      <c r="JX67">
        <v>267292.96630376403</v>
      </c>
      <c r="JY67">
        <v>108786.38298078399</v>
      </c>
      <c r="JZ67">
        <v>584492.18380011898</v>
      </c>
      <c r="KA67">
        <v>960571.53308466705</v>
      </c>
      <c r="KB67">
        <v>111294.06015159401</v>
      </c>
      <c r="KC67">
        <v>169779.85521810601</v>
      </c>
      <c r="KD67">
        <v>610302.79649264098</v>
      </c>
      <c r="KE67">
        <v>69129.097788483807</v>
      </c>
      <c r="KF67">
        <v>65.723433840083302</v>
      </c>
      <c r="KG67">
        <v>960571.53308466601</v>
      </c>
      <c r="KH67">
        <v>105711.468415596</v>
      </c>
      <c r="KI67">
        <v>716821.86239452905</v>
      </c>
      <c r="KJ67">
        <v>124009.890127094</v>
      </c>
      <c r="KK67">
        <v>10578.2306165755</v>
      </c>
      <c r="KL67">
        <v>3450.08153087141</v>
      </c>
      <c r="KM67">
        <v>960571.53308466705</v>
      </c>
      <c r="KN67">
        <v>31401.026530529802</v>
      </c>
      <c r="KO67">
        <v>2</v>
      </c>
      <c r="KP67">
        <v>7</v>
      </c>
      <c r="KQ67">
        <v>43</v>
      </c>
      <c r="KR67">
        <v>5</v>
      </c>
      <c r="KS67">
        <v>0</v>
      </c>
      <c r="KT67">
        <v>12</v>
      </c>
      <c r="KU67">
        <v>0</v>
      </c>
      <c r="KV67">
        <v>69</v>
      </c>
      <c r="KW67">
        <v>0</v>
      </c>
      <c r="KX67">
        <v>0</v>
      </c>
      <c r="KY67">
        <v>0</v>
      </c>
      <c r="KZ67">
        <v>69</v>
      </c>
      <c r="LA67">
        <v>69</v>
      </c>
      <c r="LB67">
        <v>0</v>
      </c>
      <c r="LC67">
        <v>1</v>
      </c>
      <c r="LD67">
        <v>8</v>
      </c>
      <c r="LE67">
        <v>48</v>
      </c>
      <c r="LF67">
        <v>12</v>
      </c>
      <c r="LG67">
        <v>69</v>
      </c>
      <c r="LH67">
        <v>0</v>
      </c>
      <c r="LI67">
        <v>0</v>
      </c>
      <c r="LJ67">
        <v>8</v>
      </c>
      <c r="LK67">
        <v>7</v>
      </c>
      <c r="LL67">
        <v>54</v>
      </c>
      <c r="LM67">
        <v>69</v>
      </c>
      <c r="LN67">
        <v>0</v>
      </c>
      <c r="LO67">
        <v>5</v>
      </c>
      <c r="LP67">
        <v>17</v>
      </c>
      <c r="LQ67">
        <v>1</v>
      </c>
      <c r="LR67">
        <v>0</v>
      </c>
      <c r="LS67">
        <v>24</v>
      </c>
      <c r="LT67">
        <v>0</v>
      </c>
      <c r="LU67">
        <v>47</v>
      </c>
      <c r="LV67">
        <v>0</v>
      </c>
      <c r="LW67">
        <v>0</v>
      </c>
      <c r="LX67">
        <v>0</v>
      </c>
      <c r="LY67">
        <v>47</v>
      </c>
      <c r="LZ67">
        <v>47</v>
      </c>
      <c r="MA67">
        <v>0</v>
      </c>
      <c r="MB67">
        <v>2</v>
      </c>
      <c r="MC67">
        <v>11</v>
      </c>
      <c r="MD67">
        <v>33</v>
      </c>
      <c r="ME67">
        <v>1</v>
      </c>
      <c r="MF67">
        <v>47</v>
      </c>
      <c r="MG67">
        <v>0</v>
      </c>
      <c r="MH67">
        <v>2</v>
      </c>
      <c r="MI67">
        <v>14</v>
      </c>
      <c r="MJ67">
        <v>8</v>
      </c>
      <c r="MK67">
        <v>23</v>
      </c>
      <c r="ML67">
        <v>47</v>
      </c>
      <c r="MM67">
        <v>0</v>
      </c>
      <c r="MN67">
        <v>5</v>
      </c>
      <c r="MO67">
        <v>38</v>
      </c>
      <c r="MP67">
        <v>3</v>
      </c>
      <c r="MQ67">
        <v>1</v>
      </c>
      <c r="MR67">
        <v>32</v>
      </c>
      <c r="MS67">
        <v>1</v>
      </c>
      <c r="MT67">
        <v>80</v>
      </c>
      <c r="MU67">
        <v>0</v>
      </c>
      <c r="MV67">
        <v>2</v>
      </c>
      <c r="MW67">
        <v>0</v>
      </c>
      <c r="MX67">
        <v>78</v>
      </c>
      <c r="MY67">
        <v>80</v>
      </c>
      <c r="MZ67">
        <v>0</v>
      </c>
      <c r="NA67">
        <v>11</v>
      </c>
      <c r="NB67">
        <v>24</v>
      </c>
      <c r="NC67">
        <v>45</v>
      </c>
      <c r="ND67">
        <v>0</v>
      </c>
      <c r="NE67">
        <v>80</v>
      </c>
      <c r="NF67">
        <v>0</v>
      </c>
      <c r="NG67">
        <v>7</v>
      </c>
      <c r="NH67">
        <v>33</v>
      </c>
      <c r="NI67">
        <v>15</v>
      </c>
      <c r="NJ67">
        <v>25</v>
      </c>
      <c r="NK67">
        <v>80</v>
      </c>
      <c r="NL67">
        <v>0</v>
      </c>
      <c r="NM67">
        <v>10</v>
      </c>
      <c r="NN67">
        <v>18</v>
      </c>
      <c r="NO67">
        <v>3</v>
      </c>
      <c r="NP67">
        <v>2</v>
      </c>
      <c r="NQ67">
        <v>32</v>
      </c>
      <c r="NR67">
        <v>9</v>
      </c>
      <c r="NS67">
        <v>74</v>
      </c>
      <c r="NT67">
        <v>0</v>
      </c>
      <c r="NU67">
        <v>5</v>
      </c>
      <c r="NV67">
        <v>0</v>
      </c>
      <c r="NW67">
        <v>69</v>
      </c>
      <c r="NX67">
        <v>74</v>
      </c>
      <c r="NY67">
        <v>4</v>
      </c>
      <c r="NZ67">
        <v>12</v>
      </c>
      <c r="OA67">
        <v>43</v>
      </c>
      <c r="OB67">
        <v>15</v>
      </c>
      <c r="OC67">
        <v>0</v>
      </c>
      <c r="OD67">
        <v>74</v>
      </c>
      <c r="OE67">
        <v>0</v>
      </c>
      <c r="OF67">
        <v>25</v>
      </c>
      <c r="OG67">
        <v>40</v>
      </c>
      <c r="OH67">
        <v>3</v>
      </c>
      <c r="OI67">
        <v>6</v>
      </c>
      <c r="OJ67">
        <v>74</v>
      </c>
      <c r="OK67">
        <v>0</v>
      </c>
      <c r="OL67">
        <v>0</v>
      </c>
      <c r="OM67">
        <v>0</v>
      </c>
      <c r="ON67">
        <v>1</v>
      </c>
      <c r="OO67">
        <v>9</v>
      </c>
      <c r="OP67">
        <v>3</v>
      </c>
      <c r="OQ67">
        <v>15</v>
      </c>
      <c r="OR67">
        <v>28</v>
      </c>
      <c r="OS67">
        <v>0</v>
      </c>
      <c r="OT67">
        <v>1</v>
      </c>
      <c r="OU67">
        <v>26</v>
      </c>
      <c r="OV67">
        <v>3</v>
      </c>
      <c r="OW67">
        <v>30</v>
      </c>
      <c r="OX67">
        <v>1</v>
      </c>
      <c r="OY67">
        <v>14</v>
      </c>
      <c r="OZ67">
        <v>14</v>
      </c>
      <c r="PA67">
        <v>1</v>
      </c>
      <c r="PB67">
        <v>0</v>
      </c>
      <c r="PC67">
        <v>30</v>
      </c>
      <c r="PD67">
        <v>0</v>
      </c>
      <c r="PE67">
        <v>16</v>
      </c>
      <c r="PF67">
        <v>13</v>
      </c>
      <c r="PG67">
        <v>1</v>
      </c>
      <c r="PH67">
        <v>0</v>
      </c>
      <c r="PI67">
        <v>30</v>
      </c>
      <c r="PJ67">
        <v>0</v>
      </c>
      <c r="PK67">
        <v>6</v>
      </c>
      <c r="PL67">
        <v>0</v>
      </c>
      <c r="PM67">
        <v>0</v>
      </c>
      <c r="PN67">
        <v>34</v>
      </c>
      <c r="PO67">
        <v>1</v>
      </c>
      <c r="PP67">
        <v>12</v>
      </c>
      <c r="PQ67">
        <v>53</v>
      </c>
      <c r="PR67">
        <v>0</v>
      </c>
      <c r="PS67">
        <v>19</v>
      </c>
      <c r="PT67">
        <v>27</v>
      </c>
      <c r="PU67">
        <v>7</v>
      </c>
      <c r="PV67">
        <v>53</v>
      </c>
      <c r="PW67">
        <v>6</v>
      </c>
      <c r="PX67">
        <v>24</v>
      </c>
      <c r="PY67">
        <v>19</v>
      </c>
      <c r="PZ67">
        <v>4</v>
      </c>
      <c r="QA67">
        <v>0</v>
      </c>
      <c r="QB67">
        <v>53</v>
      </c>
      <c r="QC67">
        <v>4</v>
      </c>
      <c r="QD67">
        <v>31</v>
      </c>
      <c r="QE67">
        <v>17</v>
      </c>
      <c r="QF67">
        <v>1</v>
      </c>
      <c r="QG67">
        <v>0</v>
      </c>
      <c r="QH67">
        <v>53</v>
      </c>
      <c r="QI67">
        <v>2</v>
      </c>
      <c r="QJ67">
        <v>33</v>
      </c>
      <c r="QK67">
        <v>116</v>
      </c>
      <c r="QL67">
        <v>13</v>
      </c>
      <c r="QM67">
        <v>46</v>
      </c>
      <c r="QN67">
        <v>104</v>
      </c>
      <c r="QO67">
        <v>37</v>
      </c>
      <c r="QP67">
        <v>351</v>
      </c>
      <c r="QQ67">
        <v>0</v>
      </c>
      <c r="QR67">
        <v>27</v>
      </c>
      <c r="QS67">
        <v>53</v>
      </c>
      <c r="QT67">
        <v>273</v>
      </c>
      <c r="QU67">
        <v>353</v>
      </c>
      <c r="QV67">
        <v>11</v>
      </c>
      <c r="QW67">
        <v>64</v>
      </c>
      <c r="QX67">
        <v>119</v>
      </c>
      <c r="QY67">
        <v>146</v>
      </c>
      <c r="QZ67">
        <v>13</v>
      </c>
      <c r="RA67">
        <v>353</v>
      </c>
      <c r="RB67">
        <v>4</v>
      </c>
      <c r="RC67">
        <v>81</v>
      </c>
      <c r="RD67">
        <v>125</v>
      </c>
      <c r="RE67">
        <v>35</v>
      </c>
      <c r="RF67">
        <v>108</v>
      </c>
      <c r="RG67">
        <v>353</v>
      </c>
      <c r="RH67">
        <v>15358.831</v>
      </c>
      <c r="RI67">
        <v>0</v>
      </c>
      <c r="RJ67">
        <v>0</v>
      </c>
      <c r="RK67">
        <v>0</v>
      </c>
      <c r="RL67">
        <v>0</v>
      </c>
      <c r="RM67">
        <v>0</v>
      </c>
      <c r="RN67">
        <v>0</v>
      </c>
      <c r="RO67">
        <v>911.68600000000004</v>
      </c>
      <c r="RP67">
        <v>0</v>
      </c>
      <c r="RQ67">
        <v>14.266999999999999</v>
      </c>
      <c r="RR67">
        <v>382.563855393425</v>
      </c>
      <c r="RS67">
        <v>0</v>
      </c>
      <c r="RT67">
        <v>382.563855393425</v>
      </c>
      <c r="RU67">
        <v>0.85956245148996602</v>
      </c>
      <c r="RV67">
        <v>258.08751999999998</v>
      </c>
      <c r="RW67">
        <v>0</v>
      </c>
      <c r="RX67">
        <v>258.08751999999998</v>
      </c>
      <c r="RY67">
        <v>120.001</v>
      </c>
      <c r="RZ67">
        <v>898.727788799986</v>
      </c>
      <c r="SA67">
        <v>494.66235024000201</v>
      </c>
      <c r="SB67">
        <v>1513.3911390399801</v>
      </c>
      <c r="SC67">
        <v>23170510.141918801</v>
      </c>
      <c r="SD67">
        <v>0</v>
      </c>
      <c r="SE67">
        <v>13.78129459</v>
      </c>
      <c r="SF67">
        <v>13134.2986496801</v>
      </c>
      <c r="SG67">
        <v>13148.079944270101</v>
      </c>
      <c r="SH67">
        <v>259228.40306000001</v>
      </c>
      <c r="SI67">
        <v>0.36099999999999999</v>
      </c>
      <c r="SJ67">
        <v>3.2570510319606498E-2</v>
      </c>
      <c r="SK67">
        <v>4.7480547322263499E-2</v>
      </c>
      <c r="SL67">
        <v>0.27236676873580801</v>
      </c>
      <c r="SM67">
        <v>0.46222992771535298</v>
      </c>
      <c r="SN67">
        <v>0.185352245906968</v>
      </c>
      <c r="SO67">
        <v>0</v>
      </c>
      <c r="SP67">
        <v>0</v>
      </c>
      <c r="SQ67">
        <v>0</v>
      </c>
      <c r="SR67">
        <v>0.999999999999999</v>
      </c>
      <c r="SS67">
        <v>0</v>
      </c>
      <c r="ST67">
        <v>0</v>
      </c>
      <c r="SU67">
        <v>3.4441159841550897E-2</v>
      </c>
      <c r="SV67">
        <v>0.96599999999999997</v>
      </c>
      <c r="SW67">
        <v>0</v>
      </c>
      <c r="SX67">
        <v>1.0004411598415499</v>
      </c>
      <c r="SY67">
        <v>0</v>
      </c>
      <c r="SZ67">
        <v>0</v>
      </c>
      <c r="TA67">
        <v>0</v>
      </c>
      <c r="TB67">
        <v>0</v>
      </c>
      <c r="TC67">
        <v>0</v>
      </c>
      <c r="TD67">
        <v>0</v>
      </c>
      <c r="TE67">
        <v>0</v>
      </c>
      <c r="TF67">
        <v>0</v>
      </c>
      <c r="TG67">
        <v>0</v>
      </c>
      <c r="TH67">
        <v>0</v>
      </c>
      <c r="TI67">
        <v>0</v>
      </c>
      <c r="TJ67">
        <v>0</v>
      </c>
      <c r="TK67">
        <v>0</v>
      </c>
      <c r="TL67">
        <v>0</v>
      </c>
      <c r="TM67">
        <v>0</v>
      </c>
      <c r="TN67">
        <v>725612.01300000004</v>
      </c>
      <c r="TO67">
        <v>403174.07199999999</v>
      </c>
      <c r="TP67">
        <v>1128786.085</v>
      </c>
      <c r="TQ67">
        <v>2631.71</v>
      </c>
      <c r="TR67">
        <v>0</v>
      </c>
      <c r="TS67">
        <v>72</v>
      </c>
      <c r="TT67">
        <v>0</v>
      </c>
      <c r="TU67">
        <v>8038</v>
      </c>
      <c r="TV67">
        <v>0</v>
      </c>
      <c r="TW67">
        <v>9135381</v>
      </c>
      <c r="TX67">
        <v>0.69230504830644901</v>
      </c>
      <c r="TY67">
        <v>6.0769561550671397E-2</v>
      </c>
      <c r="TZ67">
        <v>5006.23452751268</v>
      </c>
      <c r="UA67">
        <v>7.9426776183852503</v>
      </c>
      <c r="UB67">
        <v>64.737195489161394</v>
      </c>
      <c r="UC67">
        <v>14573905.0505</v>
      </c>
      <c r="UD67">
        <v>17.278113191383401</v>
      </c>
      <c r="UE67">
        <v>16.662334411071701</v>
      </c>
    </row>
    <row r="68" spans="1:583">
      <c r="A68" t="str">
        <v>TMS18</v>
      </c>
      <c r="B68" s="1" t="s">
        <v>18</v>
      </c>
      <c r="C68" s="1" t="s">
        <v>7</v>
      </c>
      <c r="D68" s="1">
        <v>1</v>
      </c>
      <c r="E68">
        <v>10.303000000000001</v>
      </c>
      <c r="F68">
        <v>-0.126</v>
      </c>
      <c r="G68">
        <v>1.732</v>
      </c>
      <c r="H68">
        <v>0</v>
      </c>
      <c r="I68">
        <v>68.986999999999995</v>
      </c>
      <c r="J68">
        <v>0</v>
      </c>
      <c r="K68">
        <v>78.924999999999997</v>
      </c>
      <c r="L68">
        <v>70.799894928828095</v>
      </c>
      <c r="M68">
        <v>32.761445692755103</v>
      </c>
      <c r="N68">
        <v>54.192999999999998</v>
      </c>
      <c r="O68">
        <v>-3.9E-2</v>
      </c>
      <c r="P68">
        <v>3.5339999999999998</v>
      </c>
      <c r="Q68">
        <v>2.39</v>
      </c>
      <c r="R68">
        <v>0</v>
      </c>
      <c r="S68">
        <v>0</v>
      </c>
      <c r="T68">
        <v>109.901</v>
      </c>
      <c r="U68">
        <v>0</v>
      </c>
      <c r="V68">
        <v>115.66705442321999</v>
      </c>
      <c r="W68">
        <v>-5.0000000000000001E-3</v>
      </c>
      <c r="X68">
        <v>0</v>
      </c>
      <c r="Y68">
        <v>3.0000000000000001E-3</v>
      </c>
      <c r="Z68">
        <v>8.9999999999999993E-3</v>
      </c>
      <c r="AA68">
        <v>0</v>
      </c>
      <c r="AB68">
        <v>0</v>
      </c>
      <c r="AC68">
        <v>10.981999999999999</v>
      </c>
      <c r="AD68">
        <v>8.2628814873083299E-5</v>
      </c>
      <c r="AE68">
        <v>1.24630417273213</v>
      </c>
      <c r="AF68">
        <v>-13.833</v>
      </c>
      <c r="AG68">
        <v>-9.6319999999999997</v>
      </c>
      <c r="AH68">
        <v>6.8000000000000005E-2</v>
      </c>
      <c r="AI68">
        <v>9.6000000000000002E-2</v>
      </c>
      <c r="AJ68">
        <v>0</v>
      </c>
      <c r="AK68">
        <v>0</v>
      </c>
      <c r="AL68">
        <v>49.798999999999999</v>
      </c>
      <c r="AM68">
        <v>0</v>
      </c>
      <c r="AN68">
        <v>78.232732730723896</v>
      </c>
      <c r="AO68">
        <v>3.7999999999999999E-2</v>
      </c>
      <c r="AP68">
        <v>-0.79300000000000004</v>
      </c>
      <c r="AQ68">
        <v>4.0000000000000001E-3</v>
      </c>
      <c r="AR68">
        <v>1E-3</v>
      </c>
      <c r="AS68">
        <v>0</v>
      </c>
      <c r="AT68">
        <v>0</v>
      </c>
      <c r="AU68">
        <v>19.023</v>
      </c>
      <c r="AV68">
        <v>0</v>
      </c>
      <c r="AW68">
        <v>7.6755260536020904</v>
      </c>
      <c r="AX68">
        <v>50.695999999999998</v>
      </c>
      <c r="AY68">
        <v>-10.59</v>
      </c>
      <c r="AZ68">
        <v>5.3410000000000002</v>
      </c>
      <c r="BA68">
        <v>2.496</v>
      </c>
      <c r="BB68">
        <v>68.986999999999995</v>
      </c>
      <c r="BC68">
        <v>0</v>
      </c>
      <c r="BD68">
        <v>268.63</v>
      </c>
      <c r="BE68">
        <v>70.799977557643004</v>
      </c>
      <c r="BF68">
        <v>235.583063073033</v>
      </c>
      <c r="BG68">
        <v>-6.2864150000000202E-2</v>
      </c>
      <c r="BH68">
        <v>2.2612169199999999</v>
      </c>
      <c r="BI68">
        <v>15.9119011570459</v>
      </c>
      <c r="BJ68">
        <v>0</v>
      </c>
      <c r="BK68">
        <v>14.9794846551959</v>
      </c>
      <c r="BL68">
        <v>7.6790696499999997</v>
      </c>
      <c r="BM68">
        <v>0</v>
      </c>
      <c r="BN68">
        <v>27.073865892616599</v>
      </c>
      <c r="BO68">
        <v>-3.2911637088646598E-2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15.9119011570459</v>
      </c>
      <c r="CD68">
        <v>27.073865892616599</v>
      </c>
      <c r="CE68">
        <v>14.9465730181072</v>
      </c>
      <c r="CF68">
        <v>7.6790696499999997</v>
      </c>
      <c r="CG68">
        <v>1.5458179599999999</v>
      </c>
      <c r="CH68">
        <v>0</v>
      </c>
      <c r="CI68">
        <v>0</v>
      </c>
      <c r="CJ68">
        <v>1.5458179599999999</v>
      </c>
      <c r="CK68">
        <v>0</v>
      </c>
      <c r="CL68">
        <v>0</v>
      </c>
      <c r="CM68">
        <v>0.11253004</v>
      </c>
      <c r="CN68">
        <v>0.11253004</v>
      </c>
      <c r="CO68">
        <v>45.241</v>
      </c>
      <c r="CP68">
        <v>1.2709999999999999</v>
      </c>
      <c r="CQ68">
        <v>2958.3409999999999</v>
      </c>
      <c r="CR68">
        <v>2394.4540000000002</v>
      </c>
      <c r="CS68">
        <v>5352.7950000000001</v>
      </c>
      <c r="CT68">
        <v>47.125</v>
      </c>
      <c r="CU68">
        <v>214.78100000000001</v>
      </c>
      <c r="CV68">
        <v>261.90600000000001</v>
      </c>
      <c r="CW68">
        <v>223.69800000000001</v>
      </c>
      <c r="CX68">
        <v>5838.3990000000003</v>
      </c>
      <c r="CY68">
        <v>15018.284</v>
      </c>
      <c r="CZ68">
        <v>505.80099999999999</v>
      </c>
      <c r="DA68">
        <v>140419.71542215699</v>
      </c>
      <c r="DB68">
        <v>5162</v>
      </c>
      <c r="DC68">
        <v>77402</v>
      </c>
      <c r="DD68">
        <v>251</v>
      </c>
      <c r="DE68">
        <v>70</v>
      </c>
      <c r="DF68">
        <v>423</v>
      </c>
      <c r="DG68">
        <v>18</v>
      </c>
      <c r="DH68">
        <v>237</v>
      </c>
      <c r="DI68">
        <v>10356</v>
      </c>
      <c r="DJ68">
        <v>60.375397599061102</v>
      </c>
      <c r="DK68">
        <v>1613153.24</v>
      </c>
      <c r="DL68">
        <v>52</v>
      </c>
      <c r="DM68">
        <v>1</v>
      </c>
      <c r="DN68">
        <v>37299.14</v>
      </c>
      <c r="DO68">
        <v>23284.44</v>
      </c>
      <c r="DP68">
        <v>6020.21</v>
      </c>
      <c r="DQ68">
        <v>2011.4</v>
      </c>
      <c r="DR68">
        <v>325.82</v>
      </c>
      <c r="DS68">
        <v>68941.009999999995</v>
      </c>
      <c r="DT68">
        <v>40039</v>
      </c>
      <c r="DU68">
        <v>4.9425899340527897</v>
      </c>
      <c r="DV68">
        <v>50.242649160861198</v>
      </c>
      <c r="DW68">
        <v>267.50446640913702</v>
      </c>
      <c r="DX68">
        <v>30.2660759539963</v>
      </c>
      <c r="DY68">
        <v>0</v>
      </c>
      <c r="DZ68">
        <v>115.081381969457</v>
      </c>
      <c r="EA68">
        <v>0</v>
      </c>
      <c r="EB68">
        <v>468.03716342750403</v>
      </c>
      <c r="EC68">
        <v>0</v>
      </c>
      <c r="ED68">
        <v>0</v>
      </c>
      <c r="EE68">
        <v>0</v>
      </c>
      <c r="EF68">
        <v>468.03716342750403</v>
      </c>
      <c r="EG68">
        <v>468.03716342750403</v>
      </c>
      <c r="EH68">
        <v>0</v>
      </c>
      <c r="EI68">
        <v>4.6382075627474899</v>
      </c>
      <c r="EJ68">
        <v>44.845145622936101</v>
      </c>
      <c r="EK68">
        <v>379.54475389390598</v>
      </c>
      <c r="EL68">
        <v>39.0090563479148</v>
      </c>
      <c r="EM68">
        <v>468.03716342750403</v>
      </c>
      <c r="EN68">
        <v>0</v>
      </c>
      <c r="EO68">
        <v>0</v>
      </c>
      <c r="EP68">
        <v>61.8275483159129</v>
      </c>
      <c r="EQ68">
        <v>71.318748834056507</v>
      </c>
      <c r="ER68">
        <v>334.89086627753397</v>
      </c>
      <c r="ES68">
        <v>468.03716342750403</v>
      </c>
      <c r="ET68">
        <v>0</v>
      </c>
      <c r="EU68">
        <v>82.188744429626098</v>
      </c>
      <c r="EV68">
        <v>404.88574500967002</v>
      </c>
      <c r="EW68">
        <v>18.639796642791499</v>
      </c>
      <c r="EX68">
        <v>0</v>
      </c>
      <c r="EY68">
        <v>569.84274569442698</v>
      </c>
      <c r="EZ68">
        <v>0</v>
      </c>
      <c r="FA68">
        <v>1075.55703177652</v>
      </c>
      <c r="FB68">
        <v>0</v>
      </c>
      <c r="FC68">
        <v>0</v>
      </c>
      <c r="FD68">
        <v>0</v>
      </c>
      <c r="FE68">
        <v>1075.55703177652</v>
      </c>
      <c r="FF68">
        <v>1075.55703177652</v>
      </c>
      <c r="FG68">
        <v>0</v>
      </c>
      <c r="FH68">
        <v>44.185553383988598</v>
      </c>
      <c r="FI68">
        <v>339.28341197492199</v>
      </c>
      <c r="FJ68">
        <v>675.04265362450701</v>
      </c>
      <c r="FK68">
        <v>17.045412793097</v>
      </c>
      <c r="FL68">
        <v>1075.55703177652</v>
      </c>
      <c r="FM68">
        <v>0</v>
      </c>
      <c r="FN68">
        <v>44.185553383988598</v>
      </c>
      <c r="FO68">
        <v>414.83560681729102</v>
      </c>
      <c r="FP68">
        <v>166.569837951556</v>
      </c>
      <c r="FQ68">
        <v>449.96603362368</v>
      </c>
      <c r="FR68">
        <v>1075.55703177652</v>
      </c>
      <c r="FS68">
        <v>0</v>
      </c>
      <c r="FT68">
        <v>206.278382817211</v>
      </c>
      <c r="FU68">
        <v>2345.7010779122502</v>
      </c>
      <c r="FV68">
        <v>374.23821553685099</v>
      </c>
      <c r="FW68">
        <v>80.318083142515803</v>
      </c>
      <c r="FX68">
        <v>1935.1880419664101</v>
      </c>
      <c r="FY68">
        <v>87.575156544126003</v>
      </c>
      <c r="FZ68">
        <v>5029.29895791936</v>
      </c>
      <c r="GA68">
        <v>0</v>
      </c>
      <c r="GB68">
        <v>0</v>
      </c>
      <c r="GC68">
        <v>0</v>
      </c>
      <c r="GD68">
        <v>5029.29895791936</v>
      </c>
      <c r="GE68">
        <v>5029.29895791936</v>
      </c>
      <c r="GF68">
        <v>0</v>
      </c>
      <c r="GG68">
        <v>688.217665845223</v>
      </c>
      <c r="GH68">
        <v>1653.35854154719</v>
      </c>
      <c r="GI68">
        <v>2687.7227505269402</v>
      </c>
      <c r="GJ68">
        <v>0</v>
      </c>
      <c r="GK68">
        <v>5029.29895791936</v>
      </c>
      <c r="GL68">
        <v>0</v>
      </c>
      <c r="GM68">
        <v>493.27280561635098</v>
      </c>
      <c r="GN68">
        <v>2388.4744218432002</v>
      </c>
      <c r="GO68">
        <v>745.651564438224</v>
      </c>
      <c r="GP68">
        <v>1401.9001660215799</v>
      </c>
      <c r="GQ68">
        <v>5029.29895791936</v>
      </c>
      <c r="GR68">
        <v>0</v>
      </c>
      <c r="GS68">
        <v>3036.27289549126</v>
      </c>
      <c r="GT68">
        <v>4769.2739104003904</v>
      </c>
      <c r="GU68">
        <v>843.16783166484095</v>
      </c>
      <c r="GV68">
        <v>912.230168647102</v>
      </c>
      <c r="GW68">
        <v>9078.4817337226905</v>
      </c>
      <c r="GX68">
        <v>2687.8003350441199</v>
      </c>
      <c r="GY68">
        <v>21327.226874970402</v>
      </c>
      <c r="GZ68">
        <v>0</v>
      </c>
      <c r="HA68">
        <v>0</v>
      </c>
      <c r="HB68">
        <v>0</v>
      </c>
      <c r="HC68">
        <v>21327.226874970402</v>
      </c>
      <c r="HD68">
        <v>21327.226874970402</v>
      </c>
      <c r="HE68">
        <v>1495.72914045675</v>
      </c>
      <c r="HF68">
        <v>4161.3927031269004</v>
      </c>
      <c r="HG68">
        <v>12315.6661844952</v>
      </c>
      <c r="HH68">
        <v>3354.4388468915399</v>
      </c>
      <c r="HI68">
        <v>0</v>
      </c>
      <c r="HJ68">
        <v>21327.226874970402</v>
      </c>
      <c r="HK68">
        <v>0</v>
      </c>
      <c r="HL68">
        <v>7985.4164881839497</v>
      </c>
      <c r="HM68">
        <v>10885.1743088984</v>
      </c>
      <c r="HN68">
        <v>1200.23044307192</v>
      </c>
      <c r="HO68">
        <v>1256.40563481617</v>
      </c>
      <c r="HP68">
        <v>21327.226874970402</v>
      </c>
      <c r="HQ68">
        <v>0</v>
      </c>
      <c r="HR68">
        <v>0</v>
      </c>
      <c r="HS68">
        <v>0</v>
      </c>
      <c r="HT68">
        <v>660.11196050302897</v>
      </c>
      <c r="HU68">
        <v>9236.99107730779</v>
      </c>
      <c r="HV68">
        <v>2053.9207076616099</v>
      </c>
      <c r="HW68">
        <v>16406.9893693593</v>
      </c>
      <c r="HX68">
        <v>28358.013114831701</v>
      </c>
      <c r="HY68">
        <v>0</v>
      </c>
      <c r="HZ68">
        <v>0</v>
      </c>
      <c r="IA68">
        <v>26281.091460430402</v>
      </c>
      <c r="IB68">
        <v>2076.9216544013002</v>
      </c>
      <c r="IC68">
        <v>28358.013114831701</v>
      </c>
      <c r="ID68">
        <v>2187.3668935117398</v>
      </c>
      <c r="IE68">
        <v>13162.212656228399</v>
      </c>
      <c r="IF68">
        <v>11730.6818265931</v>
      </c>
      <c r="IG68">
        <v>1277.7517384984301</v>
      </c>
      <c r="IH68">
        <v>0</v>
      </c>
      <c r="II68">
        <v>28358.013114831701</v>
      </c>
      <c r="IJ68">
        <v>0</v>
      </c>
      <c r="IK68">
        <v>14117.9390532419</v>
      </c>
      <c r="IL68">
        <v>14240.074061589899</v>
      </c>
      <c r="IM68">
        <v>0</v>
      </c>
      <c r="IN68">
        <v>0</v>
      </c>
      <c r="IO68">
        <v>28358.013114831701</v>
      </c>
      <c r="IP68">
        <v>0</v>
      </c>
      <c r="IQ68">
        <v>564941.81134668097</v>
      </c>
      <c r="IR68">
        <v>0</v>
      </c>
      <c r="IS68">
        <v>0</v>
      </c>
      <c r="IT68">
        <v>308539.50261770003</v>
      </c>
      <c r="IU68">
        <v>2135.5664923650502</v>
      </c>
      <c r="IV68">
        <v>38268.971470061399</v>
      </c>
      <c r="IW68">
        <v>913885.85192680696</v>
      </c>
      <c r="IX68">
        <v>0</v>
      </c>
      <c r="IY68">
        <v>258333.20935518699</v>
      </c>
      <c r="IZ68">
        <v>88475.254724795697</v>
      </c>
      <c r="JA68">
        <v>567077.37783904595</v>
      </c>
      <c r="JB68">
        <v>913885.84191902902</v>
      </c>
      <c r="JC68">
        <v>108559.089999637</v>
      </c>
      <c r="JD68">
        <v>151354.282555118</v>
      </c>
      <c r="JE68">
        <v>593694.85995953297</v>
      </c>
      <c r="JF68">
        <v>60277.609404741801</v>
      </c>
      <c r="JG68">
        <v>0</v>
      </c>
      <c r="JH68">
        <v>913885.84191902902</v>
      </c>
      <c r="JI68">
        <v>106341.71815723499</v>
      </c>
      <c r="JJ68">
        <v>703876.50466169696</v>
      </c>
      <c r="JK68">
        <v>95653.918230527794</v>
      </c>
      <c r="JL68">
        <v>8013.7008695696304</v>
      </c>
      <c r="JM68">
        <v>0</v>
      </c>
      <c r="JN68">
        <v>913885.84191902902</v>
      </c>
      <c r="JO68">
        <v>4.9425899340527897</v>
      </c>
      <c r="JP68">
        <v>568316.79401858</v>
      </c>
      <c r="JQ68">
        <v>7787.36519973145</v>
      </c>
      <c r="JR68">
        <v>1926.4238803015101</v>
      </c>
      <c r="JS68">
        <v>318769.04194679699</v>
      </c>
      <c r="JT68">
        <v>15888.0811033796</v>
      </c>
      <c r="JU68">
        <v>57451.336331008897</v>
      </c>
      <c r="JV68">
        <v>970143.985069733</v>
      </c>
      <c r="JW68">
        <v>0</v>
      </c>
      <c r="JX68">
        <v>258333.20935518699</v>
      </c>
      <c r="JY68">
        <v>114756.34618522599</v>
      </c>
      <c r="JZ68">
        <v>597054.41952154099</v>
      </c>
      <c r="KA68">
        <v>970143.975061954</v>
      </c>
      <c r="KB68">
        <v>112242.186033605</v>
      </c>
      <c r="KC68">
        <v>169414.929341265</v>
      </c>
      <c r="KD68">
        <v>619778.69506976602</v>
      </c>
      <c r="KE68">
        <v>68652.110148177104</v>
      </c>
      <c r="KF68">
        <v>56.054469141011801</v>
      </c>
      <c r="KG68">
        <v>970143.975061954</v>
      </c>
      <c r="KH68">
        <v>106341.71815723499</v>
      </c>
      <c r="KI68">
        <v>726517.31856212299</v>
      </c>
      <c r="KJ68">
        <v>123644.304177992</v>
      </c>
      <c r="KK68">
        <v>10197.4714638654</v>
      </c>
      <c r="KL68">
        <v>3443.1627007389602</v>
      </c>
      <c r="KM68">
        <v>970143.97506195505</v>
      </c>
      <c r="KN68">
        <v>29262.36</v>
      </c>
      <c r="KO68">
        <v>2</v>
      </c>
      <c r="KP68">
        <v>8</v>
      </c>
      <c r="KQ68">
        <v>43</v>
      </c>
      <c r="KR68">
        <v>5</v>
      </c>
      <c r="KS68">
        <v>0</v>
      </c>
      <c r="KT68">
        <v>12</v>
      </c>
      <c r="KU68">
        <v>0</v>
      </c>
      <c r="KV68">
        <v>70</v>
      </c>
      <c r="KW68">
        <v>0</v>
      </c>
      <c r="KX68">
        <v>0</v>
      </c>
      <c r="KY68">
        <v>0</v>
      </c>
      <c r="KZ68">
        <v>70</v>
      </c>
      <c r="LA68">
        <v>70</v>
      </c>
      <c r="LB68">
        <v>0</v>
      </c>
      <c r="LC68">
        <v>1</v>
      </c>
      <c r="LD68">
        <v>9</v>
      </c>
      <c r="LE68">
        <v>51</v>
      </c>
      <c r="LF68">
        <v>9</v>
      </c>
      <c r="LG68">
        <v>70</v>
      </c>
      <c r="LH68">
        <v>0</v>
      </c>
      <c r="LI68">
        <v>0</v>
      </c>
      <c r="LJ68">
        <v>9</v>
      </c>
      <c r="LK68">
        <v>9</v>
      </c>
      <c r="LL68">
        <v>52</v>
      </c>
      <c r="LM68">
        <v>70</v>
      </c>
      <c r="LN68">
        <v>0</v>
      </c>
      <c r="LO68">
        <v>4</v>
      </c>
      <c r="LP68">
        <v>18</v>
      </c>
      <c r="LQ68">
        <v>1</v>
      </c>
      <c r="LR68">
        <v>0</v>
      </c>
      <c r="LS68">
        <v>23</v>
      </c>
      <c r="LT68">
        <v>0</v>
      </c>
      <c r="LU68">
        <v>46</v>
      </c>
      <c r="LV68">
        <v>0</v>
      </c>
      <c r="LW68">
        <v>0</v>
      </c>
      <c r="LX68">
        <v>0</v>
      </c>
      <c r="LY68">
        <v>46</v>
      </c>
      <c r="LZ68">
        <v>46</v>
      </c>
      <c r="MA68">
        <v>0</v>
      </c>
      <c r="MB68">
        <v>2</v>
      </c>
      <c r="MC68">
        <v>11</v>
      </c>
      <c r="MD68">
        <v>32</v>
      </c>
      <c r="ME68">
        <v>1</v>
      </c>
      <c r="MF68">
        <v>46</v>
      </c>
      <c r="MG68">
        <v>0</v>
      </c>
      <c r="MH68">
        <v>2</v>
      </c>
      <c r="MI68">
        <v>14</v>
      </c>
      <c r="MJ68">
        <v>8</v>
      </c>
      <c r="MK68">
        <v>22</v>
      </c>
      <c r="ML68">
        <v>46</v>
      </c>
      <c r="MM68">
        <v>0</v>
      </c>
      <c r="MN68">
        <v>4</v>
      </c>
      <c r="MO68">
        <v>38</v>
      </c>
      <c r="MP68">
        <v>4</v>
      </c>
      <c r="MQ68">
        <v>1</v>
      </c>
      <c r="MR68">
        <v>32</v>
      </c>
      <c r="MS68">
        <v>1</v>
      </c>
      <c r="MT68">
        <v>80</v>
      </c>
      <c r="MU68">
        <v>0</v>
      </c>
      <c r="MV68">
        <v>0</v>
      </c>
      <c r="MW68">
        <v>0</v>
      </c>
      <c r="MX68">
        <v>80</v>
      </c>
      <c r="MY68">
        <v>80</v>
      </c>
      <c r="MZ68">
        <v>0</v>
      </c>
      <c r="NA68">
        <v>10</v>
      </c>
      <c r="NB68">
        <v>25</v>
      </c>
      <c r="NC68">
        <v>45</v>
      </c>
      <c r="ND68">
        <v>0</v>
      </c>
      <c r="NE68">
        <v>80</v>
      </c>
      <c r="NF68">
        <v>0</v>
      </c>
      <c r="NG68">
        <v>7</v>
      </c>
      <c r="NH68">
        <v>34</v>
      </c>
      <c r="NI68">
        <v>14</v>
      </c>
      <c r="NJ68">
        <v>25</v>
      </c>
      <c r="NK68">
        <v>80</v>
      </c>
      <c r="NL68">
        <v>0</v>
      </c>
      <c r="NM68">
        <v>10</v>
      </c>
      <c r="NN68">
        <v>17</v>
      </c>
      <c r="NO68">
        <v>3</v>
      </c>
      <c r="NP68">
        <v>2</v>
      </c>
      <c r="NQ68">
        <v>32</v>
      </c>
      <c r="NR68">
        <v>10</v>
      </c>
      <c r="NS68">
        <v>74</v>
      </c>
      <c r="NT68">
        <v>0</v>
      </c>
      <c r="NU68">
        <v>0</v>
      </c>
      <c r="NV68">
        <v>0</v>
      </c>
      <c r="NW68">
        <v>74</v>
      </c>
      <c r="NX68">
        <v>74</v>
      </c>
      <c r="NY68">
        <v>4</v>
      </c>
      <c r="NZ68">
        <v>13</v>
      </c>
      <c r="OA68">
        <v>42</v>
      </c>
      <c r="OB68">
        <v>15</v>
      </c>
      <c r="OC68">
        <v>0</v>
      </c>
      <c r="OD68">
        <v>74</v>
      </c>
      <c r="OE68">
        <v>0</v>
      </c>
      <c r="OF68">
        <v>25</v>
      </c>
      <c r="OG68">
        <v>39</v>
      </c>
      <c r="OH68">
        <v>4</v>
      </c>
      <c r="OI68">
        <v>6</v>
      </c>
      <c r="OJ68">
        <v>74</v>
      </c>
      <c r="OK68">
        <v>0</v>
      </c>
      <c r="OL68">
        <v>0</v>
      </c>
      <c r="OM68">
        <v>0</v>
      </c>
      <c r="ON68">
        <v>1</v>
      </c>
      <c r="OO68">
        <v>9</v>
      </c>
      <c r="OP68">
        <v>3</v>
      </c>
      <c r="OQ68">
        <v>16</v>
      </c>
      <c r="OR68">
        <v>29</v>
      </c>
      <c r="OS68">
        <v>0</v>
      </c>
      <c r="OT68">
        <v>0</v>
      </c>
      <c r="OU68">
        <v>26</v>
      </c>
      <c r="OV68">
        <v>3</v>
      </c>
      <c r="OW68">
        <v>29</v>
      </c>
      <c r="OX68">
        <v>2</v>
      </c>
      <c r="OY68">
        <v>13</v>
      </c>
      <c r="OZ68">
        <v>13</v>
      </c>
      <c r="PA68">
        <v>1</v>
      </c>
      <c r="PB68">
        <v>0</v>
      </c>
      <c r="PC68">
        <v>29</v>
      </c>
      <c r="PD68">
        <v>0</v>
      </c>
      <c r="PE68">
        <v>15</v>
      </c>
      <c r="PF68">
        <v>14</v>
      </c>
      <c r="PG68">
        <v>0</v>
      </c>
      <c r="PH68">
        <v>0</v>
      </c>
      <c r="PI68">
        <v>29</v>
      </c>
      <c r="PJ68">
        <v>0</v>
      </c>
      <c r="PK68">
        <v>6</v>
      </c>
      <c r="PL68">
        <v>0</v>
      </c>
      <c r="PM68">
        <v>0</v>
      </c>
      <c r="PN68">
        <v>34</v>
      </c>
      <c r="PO68">
        <v>1</v>
      </c>
      <c r="PP68">
        <v>11</v>
      </c>
      <c r="PQ68">
        <v>52</v>
      </c>
      <c r="PR68">
        <v>0</v>
      </c>
      <c r="PS68">
        <v>18</v>
      </c>
      <c r="PT68">
        <v>29</v>
      </c>
      <c r="PU68">
        <v>7</v>
      </c>
      <c r="PV68">
        <v>54</v>
      </c>
      <c r="PW68">
        <v>6</v>
      </c>
      <c r="PX68">
        <v>24</v>
      </c>
      <c r="PY68">
        <v>20</v>
      </c>
      <c r="PZ68">
        <v>4</v>
      </c>
      <c r="QA68">
        <v>0</v>
      </c>
      <c r="QB68">
        <v>54</v>
      </c>
      <c r="QC68">
        <v>4</v>
      </c>
      <c r="QD68">
        <v>32</v>
      </c>
      <c r="QE68">
        <v>16</v>
      </c>
      <c r="QF68">
        <v>2</v>
      </c>
      <c r="QG68">
        <v>0</v>
      </c>
      <c r="QH68">
        <v>54</v>
      </c>
      <c r="QI68">
        <v>2</v>
      </c>
      <c r="QJ68">
        <v>32</v>
      </c>
      <c r="QK68">
        <v>116</v>
      </c>
      <c r="QL68">
        <v>14</v>
      </c>
      <c r="QM68">
        <v>46</v>
      </c>
      <c r="QN68">
        <v>103</v>
      </c>
      <c r="QO68">
        <v>38</v>
      </c>
      <c r="QP68">
        <v>351</v>
      </c>
      <c r="QQ68">
        <v>0</v>
      </c>
      <c r="QR68">
        <v>18</v>
      </c>
      <c r="QS68">
        <v>55</v>
      </c>
      <c r="QT68">
        <v>280</v>
      </c>
      <c r="QU68">
        <v>353</v>
      </c>
      <c r="QV68">
        <v>12</v>
      </c>
      <c r="QW68">
        <v>63</v>
      </c>
      <c r="QX68">
        <v>120</v>
      </c>
      <c r="QY68">
        <v>148</v>
      </c>
      <c r="QZ68">
        <v>10</v>
      </c>
      <c r="RA68">
        <v>353</v>
      </c>
      <c r="RB68">
        <v>4</v>
      </c>
      <c r="RC68">
        <v>81</v>
      </c>
      <c r="RD68">
        <v>126</v>
      </c>
      <c r="RE68">
        <v>37</v>
      </c>
      <c r="RF68">
        <v>105</v>
      </c>
      <c r="RG68">
        <v>353</v>
      </c>
      <c r="RH68">
        <v>15521.388999999999</v>
      </c>
      <c r="RI68">
        <v>0</v>
      </c>
      <c r="RJ68">
        <v>97.585999999999999</v>
      </c>
      <c r="RK68">
        <v>430.84199999999998</v>
      </c>
      <c r="RL68">
        <v>0</v>
      </c>
      <c r="RM68">
        <v>0</v>
      </c>
      <c r="RN68">
        <v>0</v>
      </c>
      <c r="RO68">
        <v>272.43200000000002</v>
      </c>
      <c r="RP68">
        <v>0</v>
      </c>
      <c r="RQ68">
        <v>2.375</v>
      </c>
      <c r="RR68">
        <v>366.2</v>
      </c>
      <c r="RS68">
        <v>0</v>
      </c>
      <c r="RT68">
        <v>366.2</v>
      </c>
      <c r="RU68">
        <v>0.89710000000000012</v>
      </c>
      <c r="RV68">
        <v>232.4</v>
      </c>
      <c r="RW68">
        <v>0</v>
      </c>
      <c r="RX68">
        <v>232.4</v>
      </c>
      <c r="RY68">
        <v>103</v>
      </c>
      <c r="RZ68">
        <v>698</v>
      </c>
      <c r="SA68">
        <v>439</v>
      </c>
      <c r="SB68">
        <v>1240</v>
      </c>
      <c r="SC68">
        <v>20120728</v>
      </c>
      <c r="SD68">
        <v>0</v>
      </c>
      <c r="SE68">
        <v>0</v>
      </c>
      <c r="SF68">
        <v>11446</v>
      </c>
      <c r="SG68">
        <v>11446</v>
      </c>
      <c r="SH68">
        <v>0</v>
      </c>
      <c r="SI68">
        <v>0.40503927854361599</v>
      </c>
      <c r="SJ68">
        <v>9.7879195090327595E-3</v>
      </c>
      <c r="SK68">
        <v>5.4695377739902101E-2</v>
      </c>
      <c r="SL68">
        <v>0.28742371299884101</v>
      </c>
      <c r="SM68">
        <v>0.48098645263495898</v>
      </c>
      <c r="SN68">
        <v>0.167106537117265</v>
      </c>
      <c r="SP68">
        <v>0</v>
      </c>
      <c r="SQ68">
        <v>0</v>
      </c>
      <c r="SR68">
        <v>1</v>
      </c>
      <c r="SS68">
        <v>0</v>
      </c>
      <c r="ST68">
        <v>0</v>
      </c>
      <c r="SU68">
        <v>1.3000000000000001E-2</v>
      </c>
      <c r="SV68">
        <v>0.98699999999999999</v>
      </c>
      <c r="SW68">
        <v>0</v>
      </c>
      <c r="SX68">
        <v>1</v>
      </c>
      <c r="SY68">
        <v>0</v>
      </c>
      <c r="SZ68">
        <v>0</v>
      </c>
      <c r="TA68">
        <v>0</v>
      </c>
      <c r="TB68">
        <v>0</v>
      </c>
      <c r="TC68">
        <v>0</v>
      </c>
      <c r="TE68">
        <v>0</v>
      </c>
      <c r="TF68">
        <v>0</v>
      </c>
      <c r="TG68">
        <v>0</v>
      </c>
      <c r="TH68">
        <v>0</v>
      </c>
      <c r="TI68">
        <v>0</v>
      </c>
      <c r="TJ68">
        <v>0</v>
      </c>
      <c r="TK68">
        <v>0</v>
      </c>
      <c r="TL68">
        <v>0</v>
      </c>
      <c r="TM68">
        <v>0</v>
      </c>
      <c r="TN68">
        <v>722643.67180938297</v>
      </c>
      <c r="TO68">
        <v>366814.22076388798</v>
      </c>
      <c r="TP68">
        <v>1089457.89257327</v>
      </c>
      <c r="TQ68">
        <v>2636</v>
      </c>
      <c r="TR68">
        <v>0</v>
      </c>
      <c r="TS68">
        <v>143</v>
      </c>
      <c r="TT68">
        <v>0</v>
      </c>
      <c r="TU68">
        <v>7343</v>
      </c>
      <c r="TV68">
        <v>0</v>
      </c>
      <c r="TW68">
        <v>9155924</v>
      </c>
      <c r="TX68">
        <v>0.692328761054262</v>
      </c>
      <c r="TY68">
        <v>6.1023743894884207E-2</v>
      </c>
      <c r="TZ68">
        <v>5047.56154306397</v>
      </c>
      <c r="UA68">
        <v>7.94874928439613</v>
      </c>
      <c r="UB68">
        <v>64.837595479574304</v>
      </c>
      <c r="UC68">
        <v>14654344.078600001</v>
      </c>
      <c r="UD68">
        <v>17.900775941314301</v>
      </c>
      <c r="UE68">
        <v>17.2219672571937</v>
      </c>
    </row>
    <row r="69" spans="1:583">
      <c r="A69" t="str">
        <v>TMS19</v>
      </c>
      <c r="B69" s="1" t="s">
        <v>18</v>
      </c>
      <c r="C69" s="1" t="s">
        <v>8</v>
      </c>
      <c r="D69" s="1">
        <v>0.97917319135609104</v>
      </c>
      <c r="E69">
        <v>10.646000000000001</v>
      </c>
      <c r="F69">
        <v>-0.06</v>
      </c>
      <c r="G69">
        <v>1.875</v>
      </c>
      <c r="H69">
        <v>0</v>
      </c>
      <c r="I69">
        <v>70.625</v>
      </c>
      <c r="J69">
        <v>0</v>
      </c>
      <c r="K69">
        <v>78.614999999999995</v>
      </c>
      <c r="L69">
        <v>88.131</v>
      </c>
      <c r="M69">
        <v>50.366</v>
      </c>
      <c r="N69">
        <v>67.328000000000003</v>
      </c>
      <c r="O69">
        <v>-0.28199999999999997</v>
      </c>
      <c r="P69">
        <v>4.8330000000000002</v>
      </c>
      <c r="Q69">
        <v>3.0049999999999999</v>
      </c>
      <c r="R69">
        <v>0</v>
      </c>
      <c r="S69">
        <v>0</v>
      </c>
      <c r="T69">
        <v>106.32899999999999</v>
      </c>
      <c r="U69">
        <v>0</v>
      </c>
      <c r="V69">
        <v>108.875</v>
      </c>
      <c r="W69">
        <v>-4.0000000000000001E-3</v>
      </c>
      <c r="X69">
        <v>0</v>
      </c>
      <c r="Y69">
        <v>4.0000000000000001E-3</v>
      </c>
      <c r="Z69">
        <v>0.01</v>
      </c>
      <c r="AA69">
        <v>0</v>
      </c>
      <c r="AB69">
        <v>0</v>
      </c>
      <c r="AC69">
        <v>7.0830000000000002</v>
      </c>
      <c r="AD69">
        <v>1.002</v>
      </c>
      <c r="AE69">
        <v>0.52100000000000002</v>
      </c>
      <c r="AF69">
        <v>-18.861999999999998</v>
      </c>
      <c r="AG69">
        <v>-12.101000000000001</v>
      </c>
      <c r="AH69">
        <v>5.6000000000000001E-2</v>
      </c>
      <c r="AI69">
        <v>9.7000000000000003E-2</v>
      </c>
      <c r="AJ69">
        <v>0</v>
      </c>
      <c r="AK69">
        <v>0</v>
      </c>
      <c r="AL69">
        <v>48.793999999999997</v>
      </c>
      <c r="AM69">
        <v>0</v>
      </c>
      <c r="AN69">
        <v>58.817</v>
      </c>
      <c r="AO69">
        <v>0</v>
      </c>
      <c r="AP69">
        <v>-0.96899999999999997</v>
      </c>
      <c r="AQ69">
        <v>6.0000000000000001E-3</v>
      </c>
      <c r="AR69">
        <v>1E-3</v>
      </c>
      <c r="AS69">
        <v>0</v>
      </c>
      <c r="AT69">
        <v>0</v>
      </c>
      <c r="AU69">
        <v>20.145</v>
      </c>
      <c r="AV69">
        <v>0</v>
      </c>
      <c r="AW69">
        <v>8.4139999999999997</v>
      </c>
      <c r="AX69">
        <v>59.107999999999997</v>
      </c>
      <c r="AY69">
        <v>-13.412000000000001</v>
      </c>
      <c r="AZ69">
        <v>6.774</v>
      </c>
      <c r="BA69">
        <v>3.113</v>
      </c>
      <c r="BB69">
        <v>70.625</v>
      </c>
      <c r="BC69">
        <v>0</v>
      </c>
      <c r="BD69">
        <v>260.96600000000001</v>
      </c>
      <c r="BE69">
        <v>89.132999999999996</v>
      </c>
      <c r="BF69">
        <v>226.99299999999999</v>
      </c>
      <c r="BG69">
        <v>0.21777787600000001</v>
      </c>
      <c r="BH69">
        <v>8.6343409443999999</v>
      </c>
      <c r="BI69">
        <v>21.552412251813099</v>
      </c>
      <c r="BJ69">
        <v>5.2866524016013902E-6</v>
      </c>
      <c r="BK69">
        <v>32.599951787336302</v>
      </c>
      <c r="BL69">
        <v>8.0799131626851306</v>
      </c>
      <c r="BM69">
        <v>0</v>
      </c>
      <c r="BN69">
        <v>21.3509171809885</v>
      </c>
      <c r="BO69">
        <v>3.4428963838185801E-6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21.552412251813099</v>
      </c>
      <c r="CD69">
        <v>21.350922467640899</v>
      </c>
      <c r="CE69">
        <v>32.599955230232702</v>
      </c>
      <c r="CF69">
        <v>8.0799131626851306</v>
      </c>
      <c r="CG69">
        <v>1.6970000000000001</v>
      </c>
      <c r="CH69">
        <v>0</v>
      </c>
      <c r="CI69">
        <v>0</v>
      </c>
      <c r="CJ69">
        <v>1.6970000000000001</v>
      </c>
      <c r="CK69">
        <v>0</v>
      </c>
      <c r="CL69">
        <v>0</v>
      </c>
      <c r="CM69">
        <v>5.3999999999999999E-2</v>
      </c>
      <c r="CN69">
        <v>5.3999999999999999E-2</v>
      </c>
      <c r="CO69">
        <v>53.124000000000002</v>
      </c>
      <c r="CP69">
        <v>0.95499999999999996</v>
      </c>
      <c r="CQ69">
        <v>2835.03</v>
      </c>
      <c r="CR69">
        <v>2572.4</v>
      </c>
      <c r="CS69">
        <v>5407.43</v>
      </c>
      <c r="CT69">
        <v>48.253</v>
      </c>
      <c r="CU69">
        <v>199.971</v>
      </c>
      <c r="CV69">
        <v>248.22399999999999</v>
      </c>
      <c r="CW69">
        <v>244.285</v>
      </c>
      <c r="CX69">
        <v>5899.9390000000003</v>
      </c>
      <c r="CY69">
        <v>14840.221</v>
      </c>
      <c r="CZ69">
        <v>481.26400000000001</v>
      </c>
      <c r="DA69">
        <v>141475</v>
      </c>
      <c r="DB69">
        <v>5316</v>
      </c>
      <c r="DC69">
        <v>79702</v>
      </c>
      <c r="DD69">
        <v>283</v>
      </c>
      <c r="DE69">
        <v>82</v>
      </c>
      <c r="DF69">
        <v>396</v>
      </c>
      <c r="DG69">
        <v>17</v>
      </c>
      <c r="DH69">
        <v>257</v>
      </c>
      <c r="DI69">
        <v>10412.290000000001</v>
      </c>
      <c r="DJ69">
        <v>21695</v>
      </c>
      <c r="DK69">
        <v>1600078.84</v>
      </c>
      <c r="DL69">
        <v>50.91</v>
      </c>
      <c r="DM69">
        <v>0.72899999999999998</v>
      </c>
      <c r="DN69">
        <v>37326.730000000003</v>
      </c>
      <c r="DO69">
        <v>23309.35</v>
      </c>
      <c r="DP69">
        <v>6017.2</v>
      </c>
      <c r="DQ69">
        <v>2018.38</v>
      </c>
      <c r="DR69">
        <v>347.31</v>
      </c>
      <c r="DS69">
        <v>69018.97</v>
      </c>
      <c r="DT69">
        <v>40044.699999999997</v>
      </c>
      <c r="DU69">
        <v>4.6876500461463104</v>
      </c>
      <c r="DV69">
        <v>50.1239688669259</v>
      </c>
      <c r="DW69">
        <v>245.70628344288599</v>
      </c>
      <c r="DX69">
        <v>30.469725299951001</v>
      </c>
      <c r="DY69">
        <v>0</v>
      </c>
      <c r="DZ69">
        <v>167.00117949941401</v>
      </c>
      <c r="EA69">
        <v>0</v>
      </c>
      <c r="EB69">
        <v>497.988807155323</v>
      </c>
      <c r="EC69">
        <v>0</v>
      </c>
      <c r="ED69">
        <v>0</v>
      </c>
      <c r="EE69">
        <v>0</v>
      </c>
      <c r="EF69">
        <v>497.988807155323</v>
      </c>
      <c r="EG69">
        <v>497.988807155323</v>
      </c>
      <c r="EH69">
        <v>0</v>
      </c>
      <c r="EI69">
        <v>19.654243566974898</v>
      </c>
      <c r="EJ69">
        <v>65.288234377652202</v>
      </c>
      <c r="EK69">
        <v>386.55828256439901</v>
      </c>
      <c r="EL69">
        <v>26.488046646296599</v>
      </c>
      <c r="EM69">
        <v>497.988807155323</v>
      </c>
      <c r="EN69">
        <v>0</v>
      </c>
      <c r="EO69">
        <v>15.136026655026599</v>
      </c>
      <c r="EP69">
        <v>63.226797911575801</v>
      </c>
      <c r="EQ69">
        <v>88.528812618486</v>
      </c>
      <c r="ER69">
        <v>331.09716997023401</v>
      </c>
      <c r="ES69">
        <v>497.98880715532198</v>
      </c>
      <c r="ET69">
        <v>0</v>
      </c>
      <c r="EU69">
        <v>79.548856505988894</v>
      </c>
      <c r="EV69">
        <v>439.057728418571</v>
      </c>
      <c r="EW69">
        <v>18.242300781991101</v>
      </c>
      <c r="EX69">
        <v>0</v>
      </c>
      <c r="EY69">
        <v>501.75047421766197</v>
      </c>
      <c r="EZ69">
        <v>0</v>
      </c>
      <c r="FA69">
        <v>1038.5993599242099</v>
      </c>
      <c r="FB69">
        <v>0</v>
      </c>
      <c r="FC69">
        <v>0</v>
      </c>
      <c r="FD69">
        <v>0</v>
      </c>
      <c r="FE69">
        <v>1038.5993599242099</v>
      </c>
      <c r="FF69">
        <v>1038.5993599242099</v>
      </c>
      <c r="FG69">
        <v>0</v>
      </c>
      <c r="FH69">
        <v>24.567804458718602</v>
      </c>
      <c r="FI69">
        <v>337.51328946834298</v>
      </c>
      <c r="FJ69">
        <v>638.67819935958505</v>
      </c>
      <c r="FK69">
        <v>37.840066637566601</v>
      </c>
      <c r="FL69">
        <v>1038.5993599242099</v>
      </c>
      <c r="FM69">
        <v>0</v>
      </c>
      <c r="FN69">
        <v>24.567804458718602</v>
      </c>
      <c r="FO69">
        <v>423.86771019795401</v>
      </c>
      <c r="FP69">
        <v>121.14469095161201</v>
      </c>
      <c r="FQ69">
        <v>469.01915431592801</v>
      </c>
      <c r="FR69">
        <v>1038.5993599242099</v>
      </c>
      <c r="FS69">
        <v>0</v>
      </c>
      <c r="FT69">
        <v>203.86160187205201</v>
      </c>
      <c r="FU69">
        <v>2136.0415075002802</v>
      </c>
      <c r="FV69">
        <v>513.97506511128904</v>
      </c>
      <c r="FW69">
        <v>0</v>
      </c>
      <c r="FX69">
        <v>1910.6883524452201</v>
      </c>
      <c r="FY69">
        <v>34.281970819407299</v>
      </c>
      <c r="FZ69">
        <v>4798.8484977482503</v>
      </c>
      <c r="GA69">
        <v>0</v>
      </c>
      <c r="GB69">
        <v>162.76876425293599</v>
      </c>
      <c r="GC69">
        <v>31.683996095037099</v>
      </c>
      <c r="GD69">
        <v>4604.3957374002803</v>
      </c>
      <c r="GE69">
        <v>4798.8484977482503</v>
      </c>
      <c r="GF69">
        <v>0</v>
      </c>
      <c r="GG69">
        <v>682.61994740572902</v>
      </c>
      <c r="GH69">
        <v>1571.03396142988</v>
      </c>
      <c r="GI69">
        <v>2545.19458891265</v>
      </c>
      <c r="GJ69">
        <v>0</v>
      </c>
      <c r="GK69">
        <v>4798.8484977482503</v>
      </c>
      <c r="GL69">
        <v>0</v>
      </c>
      <c r="GM69">
        <v>492.259732556762</v>
      </c>
      <c r="GN69">
        <v>2264.66864949812</v>
      </c>
      <c r="GO69">
        <v>748.38615375282802</v>
      </c>
      <c r="GP69">
        <v>1293.5339619405399</v>
      </c>
      <c r="GQ69">
        <v>4798.8484977482503</v>
      </c>
      <c r="GR69">
        <v>0</v>
      </c>
      <c r="GS69">
        <v>3017.8493967238901</v>
      </c>
      <c r="GT69">
        <v>3583.97019569232</v>
      </c>
      <c r="GU69">
        <v>844.00291915193304</v>
      </c>
      <c r="GV69">
        <v>907.67298015339998</v>
      </c>
      <c r="GW69">
        <v>10185.011915829</v>
      </c>
      <c r="GX69">
        <v>3610.9265518837201</v>
      </c>
      <c r="GY69">
        <v>22149.4339594343</v>
      </c>
      <c r="GZ69">
        <v>599.213475224582</v>
      </c>
      <c r="HA69">
        <v>1467.6604855307201</v>
      </c>
      <c r="HB69">
        <v>1302.78222557206</v>
      </c>
      <c r="HC69">
        <v>18779.7777731069</v>
      </c>
      <c r="HD69">
        <v>22149.4339594343</v>
      </c>
      <c r="HE69">
        <v>1464.64715881899</v>
      </c>
      <c r="HF69">
        <v>4724.4607933979396</v>
      </c>
      <c r="HG69">
        <v>12661.6617540021</v>
      </c>
      <c r="HH69">
        <v>3298.66425321525</v>
      </c>
      <c r="HI69">
        <v>0</v>
      </c>
      <c r="HJ69">
        <v>22149.4339594343</v>
      </c>
      <c r="HK69">
        <v>0</v>
      </c>
      <c r="HL69">
        <v>9292.7101095722901</v>
      </c>
      <c r="HM69">
        <v>10884.598286917701</v>
      </c>
      <c r="HN69">
        <v>1165.86052211176</v>
      </c>
      <c r="HO69">
        <v>806.26504083248994</v>
      </c>
      <c r="HP69">
        <v>22149.4339594343</v>
      </c>
      <c r="HQ69">
        <v>0</v>
      </c>
      <c r="HR69">
        <v>623.49446355003704</v>
      </c>
      <c r="HS69">
        <v>0</v>
      </c>
      <c r="HT69">
        <v>0</v>
      </c>
      <c r="HU69">
        <v>8911.8984625448393</v>
      </c>
      <c r="HV69">
        <v>2277.2908127025298</v>
      </c>
      <c r="HW69">
        <v>14322.189248213001</v>
      </c>
      <c r="HX69">
        <v>26134.8729870104</v>
      </c>
      <c r="HY69">
        <v>0</v>
      </c>
      <c r="HZ69">
        <v>2209.8564615979599</v>
      </c>
      <c r="IA69">
        <v>22629.8667768255</v>
      </c>
      <c r="IB69">
        <v>2047.7762743689</v>
      </c>
      <c r="IC69">
        <v>26887.499512792401</v>
      </c>
      <c r="ID69">
        <v>3025.4747854725902</v>
      </c>
      <c r="IE69">
        <v>11166.392370450299</v>
      </c>
      <c r="IF69">
        <v>11481.324308114899</v>
      </c>
      <c r="IG69">
        <v>1214.3080487545201</v>
      </c>
      <c r="IH69">
        <v>0</v>
      </c>
      <c r="II69">
        <v>26887.499512792401</v>
      </c>
      <c r="IJ69">
        <v>0</v>
      </c>
      <c r="IK69">
        <v>12365.629414888201</v>
      </c>
      <c r="IL69">
        <v>13769.243572122199</v>
      </c>
      <c r="IM69">
        <v>752.62652578196901</v>
      </c>
      <c r="IN69">
        <v>0</v>
      </c>
      <c r="IO69">
        <v>26887.499512792401</v>
      </c>
      <c r="IP69">
        <v>0</v>
      </c>
      <c r="IQ69">
        <v>536230.38517244998</v>
      </c>
      <c r="IR69">
        <v>0</v>
      </c>
      <c r="IS69">
        <v>0</v>
      </c>
      <c r="IT69">
        <v>325006.20299005799</v>
      </c>
      <c r="IU69">
        <v>3767.0382705134898</v>
      </c>
      <c r="IV69">
        <v>35702.114543083197</v>
      </c>
      <c r="IW69">
        <v>900705.74097610405</v>
      </c>
      <c r="IX69">
        <v>18101.5278282566</v>
      </c>
      <c r="IY69">
        <v>268148.62101659499</v>
      </c>
      <c r="IZ69">
        <v>75347.501033986395</v>
      </c>
      <c r="JA69">
        <v>538355.46457148402</v>
      </c>
      <c r="JB69">
        <v>899953.114450322</v>
      </c>
      <c r="JC69">
        <v>103836.929942405</v>
      </c>
      <c r="JD69">
        <v>148668.32478473199</v>
      </c>
      <c r="JE69">
        <v>587877.84785457898</v>
      </c>
      <c r="JF69">
        <v>59570.011868606802</v>
      </c>
      <c r="JG69">
        <v>0</v>
      </c>
      <c r="JH69">
        <v>899953.114450322</v>
      </c>
      <c r="JI69">
        <v>105370.028167818</v>
      </c>
      <c r="JJ69">
        <v>695321.77899881499</v>
      </c>
      <c r="JK69">
        <v>92051.364408908004</v>
      </c>
      <c r="JL69">
        <v>7209.9428747808297</v>
      </c>
      <c r="JM69">
        <v>0</v>
      </c>
      <c r="JN69">
        <v>899953.114450322</v>
      </c>
      <c r="JO69">
        <v>4.6876500461463104</v>
      </c>
      <c r="JP69">
        <v>540205.26345996896</v>
      </c>
      <c r="JQ69">
        <v>6404.7757150540601</v>
      </c>
      <c r="JR69">
        <v>1406.6900103451601</v>
      </c>
      <c r="JS69">
        <v>334825.77443275601</v>
      </c>
      <c r="JT69">
        <v>18808.7810052073</v>
      </c>
      <c r="JU69">
        <v>53669.512313999403</v>
      </c>
      <c r="JV69">
        <v>955325.48458737705</v>
      </c>
      <c r="JW69">
        <v>18700.741303481202</v>
      </c>
      <c r="JX69">
        <v>271988.90672797599</v>
      </c>
      <c r="JY69">
        <v>99311.834032479004</v>
      </c>
      <c r="JZ69">
        <v>565324.00252344005</v>
      </c>
      <c r="KA69">
        <v>955325.48458737705</v>
      </c>
      <c r="KB69">
        <v>108327.05188669699</v>
      </c>
      <c r="KC69">
        <v>165286.019944011</v>
      </c>
      <c r="KD69">
        <v>613994.66940197104</v>
      </c>
      <c r="KE69">
        <v>67653.415241413197</v>
      </c>
      <c r="KF69">
        <v>64.328113283863203</v>
      </c>
      <c r="KG69">
        <v>955325.48458737705</v>
      </c>
      <c r="KH69">
        <v>105370.028167818</v>
      </c>
      <c r="KI69">
        <v>717512.082086946</v>
      </c>
      <c r="KJ69">
        <v>119456.969425556</v>
      </c>
      <c r="KK69">
        <v>10086.4895799975</v>
      </c>
      <c r="KL69">
        <v>2899.9153270591901</v>
      </c>
      <c r="KM69">
        <v>955325.48458737705</v>
      </c>
      <c r="KN69">
        <v>26712.706864327502</v>
      </c>
      <c r="KO69">
        <v>2</v>
      </c>
      <c r="KP69">
        <v>9</v>
      </c>
      <c r="KQ69">
        <v>43</v>
      </c>
      <c r="KR69">
        <v>5</v>
      </c>
      <c r="KS69">
        <v>0</v>
      </c>
      <c r="KT69">
        <v>16</v>
      </c>
      <c r="KU69">
        <v>0</v>
      </c>
      <c r="KV69">
        <v>75</v>
      </c>
      <c r="KW69">
        <v>0</v>
      </c>
      <c r="KX69">
        <v>0</v>
      </c>
      <c r="KY69">
        <v>0</v>
      </c>
      <c r="KZ69">
        <v>75</v>
      </c>
      <c r="LA69">
        <v>75</v>
      </c>
      <c r="LB69">
        <v>0</v>
      </c>
      <c r="LC69">
        <v>2</v>
      </c>
      <c r="LD69">
        <v>11</v>
      </c>
      <c r="LE69">
        <v>54</v>
      </c>
      <c r="LF69">
        <v>8</v>
      </c>
      <c r="LG69">
        <v>75</v>
      </c>
      <c r="LH69">
        <v>0</v>
      </c>
      <c r="LI69">
        <v>1</v>
      </c>
      <c r="LJ69">
        <v>9</v>
      </c>
      <c r="LK69">
        <v>11</v>
      </c>
      <c r="LL69">
        <v>54</v>
      </c>
      <c r="LM69">
        <v>75</v>
      </c>
      <c r="LN69">
        <v>0</v>
      </c>
      <c r="LO69">
        <v>4</v>
      </c>
      <c r="LP69">
        <v>20</v>
      </c>
      <c r="LQ69">
        <v>1</v>
      </c>
      <c r="LR69">
        <v>0</v>
      </c>
      <c r="LS69">
        <v>20</v>
      </c>
      <c r="LT69">
        <v>0</v>
      </c>
      <c r="LU69">
        <v>45</v>
      </c>
      <c r="LV69">
        <v>0</v>
      </c>
      <c r="LW69">
        <v>0</v>
      </c>
      <c r="LX69">
        <v>0</v>
      </c>
      <c r="LY69">
        <v>45</v>
      </c>
      <c r="LZ69">
        <v>45</v>
      </c>
      <c r="MA69">
        <v>0</v>
      </c>
      <c r="MB69">
        <v>1</v>
      </c>
      <c r="MC69">
        <v>11</v>
      </c>
      <c r="MD69">
        <v>31</v>
      </c>
      <c r="ME69">
        <v>2</v>
      </c>
      <c r="MF69">
        <v>45</v>
      </c>
      <c r="MG69">
        <v>0</v>
      </c>
      <c r="MH69">
        <v>1</v>
      </c>
      <c r="MI69">
        <v>15</v>
      </c>
      <c r="MJ69">
        <v>6</v>
      </c>
      <c r="MK69">
        <v>23</v>
      </c>
      <c r="ML69">
        <v>45</v>
      </c>
      <c r="MM69">
        <v>0</v>
      </c>
      <c r="MN69">
        <v>4</v>
      </c>
      <c r="MO69">
        <v>36</v>
      </c>
      <c r="MP69">
        <v>6</v>
      </c>
      <c r="MQ69">
        <v>0</v>
      </c>
      <c r="MR69">
        <v>32</v>
      </c>
      <c r="MS69">
        <v>1</v>
      </c>
      <c r="MT69">
        <v>79</v>
      </c>
      <c r="MU69">
        <v>0</v>
      </c>
      <c r="MV69">
        <v>2</v>
      </c>
      <c r="MW69">
        <v>1</v>
      </c>
      <c r="MX69">
        <v>76</v>
      </c>
      <c r="MY69">
        <v>79</v>
      </c>
      <c r="MZ69">
        <v>0</v>
      </c>
      <c r="NA69">
        <v>10</v>
      </c>
      <c r="NB69">
        <v>24</v>
      </c>
      <c r="NC69">
        <v>45</v>
      </c>
      <c r="ND69">
        <v>0</v>
      </c>
      <c r="NE69">
        <v>79</v>
      </c>
      <c r="NF69">
        <v>0</v>
      </c>
      <c r="NG69">
        <v>7</v>
      </c>
      <c r="NH69">
        <v>33</v>
      </c>
      <c r="NI69">
        <v>15</v>
      </c>
      <c r="NJ69">
        <v>24</v>
      </c>
      <c r="NK69">
        <v>79</v>
      </c>
      <c r="NL69">
        <v>0</v>
      </c>
      <c r="NM69">
        <v>10</v>
      </c>
      <c r="NN69">
        <v>14</v>
      </c>
      <c r="NO69">
        <v>3</v>
      </c>
      <c r="NP69">
        <v>2</v>
      </c>
      <c r="NQ69">
        <v>35</v>
      </c>
      <c r="NR69">
        <v>12</v>
      </c>
      <c r="NS69">
        <v>76</v>
      </c>
      <c r="NT69">
        <v>1</v>
      </c>
      <c r="NU69">
        <v>5</v>
      </c>
      <c r="NV69">
        <v>3</v>
      </c>
      <c r="NW69">
        <v>67</v>
      </c>
      <c r="NX69">
        <v>76</v>
      </c>
      <c r="NY69">
        <v>4</v>
      </c>
      <c r="NZ69">
        <v>14</v>
      </c>
      <c r="OA69">
        <v>43</v>
      </c>
      <c r="OB69">
        <v>15</v>
      </c>
      <c r="OC69">
        <v>0</v>
      </c>
      <c r="OD69">
        <v>76</v>
      </c>
      <c r="OE69">
        <v>0</v>
      </c>
      <c r="OF69">
        <v>28</v>
      </c>
      <c r="OG69">
        <v>39</v>
      </c>
      <c r="OH69">
        <v>4</v>
      </c>
      <c r="OI69">
        <v>5</v>
      </c>
      <c r="OJ69">
        <v>76</v>
      </c>
      <c r="OK69">
        <v>0</v>
      </c>
      <c r="OL69">
        <v>1</v>
      </c>
      <c r="OM69">
        <v>0</v>
      </c>
      <c r="ON69">
        <v>0</v>
      </c>
      <c r="OO69">
        <v>9</v>
      </c>
      <c r="OP69">
        <v>3</v>
      </c>
      <c r="OQ69">
        <v>14</v>
      </c>
      <c r="OR69">
        <v>27</v>
      </c>
      <c r="OS69">
        <v>0</v>
      </c>
      <c r="OT69">
        <v>2</v>
      </c>
      <c r="OU69">
        <v>23</v>
      </c>
      <c r="OV69">
        <v>3</v>
      </c>
      <c r="OW69">
        <v>28</v>
      </c>
      <c r="OX69">
        <v>3</v>
      </c>
      <c r="OY69">
        <v>11</v>
      </c>
      <c r="OZ69">
        <v>13</v>
      </c>
      <c r="PA69">
        <v>1</v>
      </c>
      <c r="PB69">
        <v>0</v>
      </c>
      <c r="PC69">
        <v>28</v>
      </c>
      <c r="PD69">
        <v>0</v>
      </c>
      <c r="PE69">
        <v>13</v>
      </c>
      <c r="PF69">
        <v>14</v>
      </c>
      <c r="PG69">
        <v>1</v>
      </c>
      <c r="PH69">
        <v>0</v>
      </c>
      <c r="PI69">
        <v>28</v>
      </c>
      <c r="PJ69">
        <v>0</v>
      </c>
      <c r="PK69">
        <v>5</v>
      </c>
      <c r="PL69">
        <v>0</v>
      </c>
      <c r="PM69">
        <v>0</v>
      </c>
      <c r="PN69">
        <v>35</v>
      </c>
      <c r="PO69">
        <v>2</v>
      </c>
      <c r="PP69">
        <v>10</v>
      </c>
      <c r="PQ69">
        <v>52</v>
      </c>
      <c r="PR69">
        <v>3</v>
      </c>
      <c r="PS69">
        <v>19</v>
      </c>
      <c r="PT69">
        <v>25</v>
      </c>
      <c r="PU69">
        <v>6</v>
      </c>
      <c r="PV69">
        <v>53</v>
      </c>
      <c r="PW69">
        <v>6</v>
      </c>
      <c r="PX69">
        <v>24</v>
      </c>
      <c r="PY69">
        <v>19</v>
      </c>
      <c r="PZ69">
        <v>4</v>
      </c>
      <c r="QA69">
        <v>0</v>
      </c>
      <c r="QB69">
        <v>53</v>
      </c>
      <c r="QC69">
        <v>5</v>
      </c>
      <c r="QD69">
        <v>32</v>
      </c>
      <c r="QE69">
        <v>15</v>
      </c>
      <c r="QF69">
        <v>1</v>
      </c>
      <c r="QG69">
        <v>0</v>
      </c>
      <c r="QH69">
        <v>53</v>
      </c>
      <c r="QI69">
        <v>2</v>
      </c>
      <c r="QJ69">
        <v>33</v>
      </c>
      <c r="QK69">
        <v>113</v>
      </c>
      <c r="QL69">
        <v>15</v>
      </c>
      <c r="QM69">
        <v>46</v>
      </c>
      <c r="QN69">
        <v>108</v>
      </c>
      <c r="QO69">
        <v>37</v>
      </c>
      <c r="QP69">
        <v>354</v>
      </c>
      <c r="QQ69">
        <v>4</v>
      </c>
      <c r="QR69">
        <v>28</v>
      </c>
      <c r="QS69">
        <v>52</v>
      </c>
      <c r="QT69">
        <v>272</v>
      </c>
      <c r="QU69">
        <v>356</v>
      </c>
      <c r="QV69">
        <v>13</v>
      </c>
      <c r="QW69">
        <v>62</v>
      </c>
      <c r="QX69">
        <v>121</v>
      </c>
      <c r="QY69">
        <v>150</v>
      </c>
      <c r="QZ69">
        <v>10</v>
      </c>
      <c r="RA69">
        <v>356</v>
      </c>
      <c r="RB69">
        <v>5</v>
      </c>
      <c r="RC69">
        <v>82</v>
      </c>
      <c r="RD69">
        <v>125</v>
      </c>
      <c r="RE69">
        <v>38</v>
      </c>
      <c r="RF69">
        <v>106</v>
      </c>
      <c r="RG69">
        <v>356</v>
      </c>
      <c r="RH69">
        <v>15291.036</v>
      </c>
      <c r="RI69">
        <v>0</v>
      </c>
      <c r="RJ69">
        <v>0</v>
      </c>
      <c r="RK69">
        <v>409.58300000000003</v>
      </c>
      <c r="RL69">
        <v>0</v>
      </c>
      <c r="RM69">
        <v>0</v>
      </c>
      <c r="RN69">
        <v>0</v>
      </c>
      <c r="RO69">
        <v>0</v>
      </c>
      <c r="RP69">
        <v>0</v>
      </c>
      <c r="RQ69">
        <v>148.208</v>
      </c>
      <c r="RR69">
        <v>373.813362474077</v>
      </c>
      <c r="RS69">
        <v>0</v>
      </c>
      <c r="RT69">
        <v>373.813362474077</v>
      </c>
      <c r="RU69">
        <v>0.91822396752492497</v>
      </c>
      <c r="RV69">
        <v>215.28018700000001</v>
      </c>
      <c r="RW69">
        <v>0</v>
      </c>
      <c r="RX69">
        <v>215.28018700000001</v>
      </c>
      <c r="RY69">
        <v>115.23399999999999</v>
      </c>
      <c r="RZ69">
        <v>480.69036258015802</v>
      </c>
      <c r="SA69">
        <v>768.44958336000002</v>
      </c>
      <c r="SB69">
        <v>1364.37394594016</v>
      </c>
      <c r="SC69">
        <v>13008998.3639</v>
      </c>
      <c r="SD69">
        <v>0</v>
      </c>
      <c r="SE69">
        <v>4.4030095999999999</v>
      </c>
      <c r="SF69">
        <v>12164.396000000001</v>
      </c>
      <c r="SG69">
        <v>12168.799009599999</v>
      </c>
      <c r="SH69">
        <v>100068.4</v>
      </c>
      <c r="SI69">
        <v>0.42809999999999898</v>
      </c>
      <c r="SJ69">
        <v>1.2800000000000001E-2</v>
      </c>
      <c r="SK69">
        <v>3.0800000000000001E-2</v>
      </c>
      <c r="SL69">
        <v>0.30480000000000002</v>
      </c>
      <c r="SM69">
        <v>0.54290000000000005</v>
      </c>
      <c r="SN69">
        <v>0.1087</v>
      </c>
      <c r="SP69">
        <v>0</v>
      </c>
      <c r="SQ69">
        <v>0</v>
      </c>
      <c r="SR69">
        <v>1</v>
      </c>
      <c r="SS69">
        <v>0</v>
      </c>
      <c r="ST69">
        <v>0</v>
      </c>
      <c r="SU69">
        <v>2.53E-2</v>
      </c>
      <c r="SV69">
        <v>0.97470000000000001</v>
      </c>
      <c r="SW69">
        <v>0</v>
      </c>
      <c r="SX69">
        <v>1</v>
      </c>
      <c r="SY69">
        <v>0</v>
      </c>
      <c r="SZ69">
        <v>0</v>
      </c>
      <c r="TA69">
        <v>0</v>
      </c>
      <c r="TB69">
        <v>0</v>
      </c>
      <c r="TC69">
        <v>0</v>
      </c>
      <c r="TE69">
        <v>0</v>
      </c>
      <c r="TF69">
        <v>0</v>
      </c>
      <c r="TG69">
        <v>0</v>
      </c>
      <c r="TH69">
        <v>0</v>
      </c>
      <c r="TI69">
        <v>0</v>
      </c>
      <c r="TJ69">
        <v>0</v>
      </c>
      <c r="TK69">
        <v>0</v>
      </c>
      <c r="TL69">
        <v>0</v>
      </c>
      <c r="TM69">
        <v>0</v>
      </c>
      <c r="TN69">
        <v>734856.495</v>
      </c>
      <c r="TO69">
        <v>327530.43599999999</v>
      </c>
      <c r="TP69">
        <v>1062386.9310000001</v>
      </c>
      <c r="TQ69">
        <v>2640.63</v>
      </c>
      <c r="TR69">
        <v>0</v>
      </c>
      <c r="TS69">
        <v>125</v>
      </c>
      <c r="TT69">
        <v>0</v>
      </c>
      <c r="TU69">
        <v>8199</v>
      </c>
      <c r="TV69">
        <v>0</v>
      </c>
      <c r="TW69">
        <v>9157529</v>
      </c>
      <c r="TX69">
        <v>0.69266794010954302</v>
      </c>
      <c r="TY69">
        <v>6.1194641505506603E-2</v>
      </c>
      <c r="TZ69">
        <v>5120.7452369006596</v>
      </c>
      <c r="UA69">
        <v>7.9589868004504103</v>
      </c>
      <c r="UB69">
        <v>65.009041091603095</v>
      </c>
      <c r="UC69">
        <v>14768368.4023</v>
      </c>
    </row>
    <row r="70" spans="1:583">
      <c r="A70" t="str">
        <v>TMS20</v>
      </c>
      <c r="B70" s="1" t="s">
        <v>18</v>
      </c>
      <c r="C70" s="1" t="s">
        <v>9</v>
      </c>
      <c r="D70" s="1">
        <v>0.96281468935252901</v>
      </c>
      <c r="E70">
        <v>13.952999999999999</v>
      </c>
      <c r="F70">
        <v>-1.6E-2</v>
      </c>
      <c r="G70">
        <v>1.9570000000000001</v>
      </c>
      <c r="H70">
        <v>0</v>
      </c>
      <c r="I70">
        <v>58.064999999999998</v>
      </c>
      <c r="J70">
        <v>0</v>
      </c>
      <c r="K70">
        <v>70.072999999999993</v>
      </c>
      <c r="L70">
        <v>101.057</v>
      </c>
      <c r="M70">
        <v>41.874000000000002</v>
      </c>
      <c r="N70">
        <v>76.427000000000007</v>
      </c>
      <c r="O70">
        <v>-3.4460000000000002</v>
      </c>
      <c r="P70">
        <v>3.9870000000000001</v>
      </c>
      <c r="Q70">
        <v>2.9540000000000002</v>
      </c>
      <c r="R70">
        <v>0</v>
      </c>
      <c r="S70">
        <v>0</v>
      </c>
      <c r="T70">
        <v>95.763999999999996</v>
      </c>
      <c r="U70">
        <v>0</v>
      </c>
      <c r="V70">
        <v>78.007000000000005</v>
      </c>
      <c r="W70">
        <v>8.5999999999999993E-2</v>
      </c>
      <c r="X70">
        <v>-0.20499999999999999</v>
      </c>
      <c r="Y70">
        <v>-1E-3</v>
      </c>
      <c r="Z70">
        <v>0</v>
      </c>
      <c r="AA70">
        <v>0</v>
      </c>
      <c r="AB70">
        <v>0</v>
      </c>
      <c r="AC70">
        <v>10.260999999999999</v>
      </c>
      <c r="AD70">
        <v>0.442</v>
      </c>
      <c r="AE70">
        <v>0.85899999999999999</v>
      </c>
      <c r="AF70">
        <v>-27.95</v>
      </c>
      <c r="AG70">
        <v>-8.2319999999999993</v>
      </c>
      <c r="AH70">
        <v>-0.02</v>
      </c>
      <c r="AI70">
        <v>0</v>
      </c>
      <c r="AJ70">
        <v>0</v>
      </c>
      <c r="AK70">
        <v>0</v>
      </c>
      <c r="AL70">
        <v>48.137</v>
      </c>
      <c r="AM70">
        <v>0</v>
      </c>
      <c r="AN70">
        <v>42.832999999999998</v>
      </c>
      <c r="AO70">
        <v>-2.1000000000000001E-2</v>
      </c>
      <c r="AP70">
        <v>-0.92600000000000005</v>
      </c>
      <c r="AQ70">
        <v>-2E-3</v>
      </c>
      <c r="AR70">
        <v>0</v>
      </c>
      <c r="AS70">
        <v>0</v>
      </c>
      <c r="AT70">
        <v>0</v>
      </c>
      <c r="AU70">
        <v>19.414999999999999</v>
      </c>
      <c r="AV70">
        <v>0</v>
      </c>
      <c r="AW70">
        <v>4.8479999999999999</v>
      </c>
      <c r="AX70">
        <v>62.494999999999997</v>
      </c>
      <c r="AY70">
        <v>-12.824999999999999</v>
      </c>
      <c r="AZ70">
        <v>5.9210000000000003</v>
      </c>
      <c r="BA70">
        <v>2.9540000000000002</v>
      </c>
      <c r="BB70">
        <v>58.064999999999998</v>
      </c>
      <c r="BC70">
        <v>0</v>
      </c>
      <c r="BD70">
        <v>243.65</v>
      </c>
      <c r="BE70">
        <v>101.499</v>
      </c>
      <c r="BF70">
        <v>168.42099999999999</v>
      </c>
      <c r="BG70">
        <v>0.04</v>
      </c>
      <c r="BH70">
        <v>7.3849999999999998</v>
      </c>
      <c r="BI70">
        <v>19.126247964452801</v>
      </c>
      <c r="BJ70">
        <v>5.0612210675104595E-7</v>
      </c>
      <c r="BK70">
        <v>40.694981513096003</v>
      </c>
      <c r="BL70">
        <v>9.8142535655575394</v>
      </c>
      <c r="BM70">
        <v>0</v>
      </c>
      <c r="BN70">
        <v>11.427289404423499</v>
      </c>
      <c r="BO70">
        <v>-3.2414677713110702E-6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19.126247964452801</v>
      </c>
      <c r="CD70">
        <v>11.4272899105456</v>
      </c>
      <c r="CE70">
        <v>40.694978271628202</v>
      </c>
      <c r="CF70">
        <v>9.8142535655575394</v>
      </c>
      <c r="CG70">
        <v>1.8240000000000001</v>
      </c>
      <c r="CH70">
        <v>0</v>
      </c>
      <c r="CI70">
        <v>0</v>
      </c>
      <c r="CJ70">
        <v>1.8240000000000001</v>
      </c>
      <c r="CK70">
        <v>0</v>
      </c>
      <c r="CL70">
        <v>0</v>
      </c>
      <c r="CM70">
        <v>6.8000000000000005E-2</v>
      </c>
      <c r="CN70">
        <v>6.8000000000000005E-2</v>
      </c>
      <c r="CO70">
        <v>41.723999999999997</v>
      </c>
      <c r="CP70">
        <v>1.776</v>
      </c>
      <c r="CQ70">
        <v>2698.3290000000002</v>
      </c>
      <c r="CR70">
        <v>2771.61</v>
      </c>
      <c r="CS70">
        <v>5469.9390000000003</v>
      </c>
      <c r="CT70">
        <v>41.631</v>
      </c>
      <c r="CU70">
        <v>168.04</v>
      </c>
      <c r="CV70">
        <v>209.67099999999999</v>
      </c>
      <c r="CW70">
        <v>296.82100000000003</v>
      </c>
      <c r="CX70">
        <v>5976.4309999999996</v>
      </c>
      <c r="CY70">
        <v>15343.3430034375</v>
      </c>
      <c r="CZ70">
        <v>427.67049260623997</v>
      </c>
      <c r="DA70">
        <v>138983.19</v>
      </c>
      <c r="DB70">
        <v>5235</v>
      </c>
      <c r="DC70">
        <v>77220</v>
      </c>
      <c r="DD70">
        <v>401</v>
      </c>
      <c r="DE70">
        <v>79</v>
      </c>
      <c r="DF70">
        <v>406</v>
      </c>
      <c r="DG70">
        <v>19</v>
      </c>
      <c r="DH70">
        <v>259</v>
      </c>
      <c r="DI70">
        <v>10467.049999999999</v>
      </c>
      <c r="DJ70">
        <v>20966.495481843602</v>
      </c>
      <c r="DK70">
        <v>1694353.0662207501</v>
      </c>
      <c r="DL70">
        <v>41.069000000000003</v>
      </c>
      <c r="DM70">
        <v>0.59699999999999998</v>
      </c>
      <c r="DN70">
        <v>37358.959999999999</v>
      </c>
      <c r="DO70">
        <v>23332.560000000001</v>
      </c>
      <c r="DP70">
        <v>6014.17</v>
      </c>
      <c r="DQ70">
        <v>2029.36</v>
      </c>
      <c r="DR70">
        <v>351.78</v>
      </c>
      <c r="DS70">
        <v>69086.83</v>
      </c>
      <c r="DT70">
        <v>40053.81</v>
      </c>
      <c r="DU70">
        <v>4.7400324936517704</v>
      </c>
      <c r="DV70">
        <v>50.679541162622698</v>
      </c>
      <c r="DW70">
        <v>235.03491144097401</v>
      </c>
      <c r="DX70">
        <v>30.992222630335402</v>
      </c>
      <c r="DY70">
        <v>0</v>
      </c>
      <c r="DZ70">
        <v>259.73039920015901</v>
      </c>
      <c r="EA70">
        <v>12.0734242993948</v>
      </c>
      <c r="EB70">
        <v>593.250531227137</v>
      </c>
      <c r="EC70">
        <v>13.2528091007766</v>
      </c>
      <c r="ED70">
        <v>0</v>
      </c>
      <c r="EE70">
        <v>0</v>
      </c>
      <c r="EF70">
        <v>579.99772212636105</v>
      </c>
      <c r="EG70">
        <v>593.250531227137</v>
      </c>
      <c r="EH70">
        <v>0</v>
      </c>
      <c r="EI70">
        <v>4.5687060179776102</v>
      </c>
      <c r="EJ70">
        <v>169.25830480267501</v>
      </c>
      <c r="EK70">
        <v>389.69290661368598</v>
      </c>
      <c r="EL70">
        <v>29.7306137927987</v>
      </c>
      <c r="EM70">
        <v>593.250531227137</v>
      </c>
      <c r="EN70">
        <v>0</v>
      </c>
      <c r="EO70">
        <v>0</v>
      </c>
      <c r="EP70">
        <v>164.985766633266</v>
      </c>
      <c r="EQ70">
        <v>90.073455833917393</v>
      </c>
      <c r="ER70">
        <v>338.19130875995398</v>
      </c>
      <c r="ES70">
        <v>593.250531227137</v>
      </c>
      <c r="ET70">
        <v>0</v>
      </c>
      <c r="EU70">
        <v>83.747531492725997</v>
      </c>
      <c r="EV70">
        <v>442.594417814537</v>
      </c>
      <c r="EW70">
        <v>18.567491495317199</v>
      </c>
      <c r="EX70">
        <v>0</v>
      </c>
      <c r="EY70">
        <v>371.13616757867601</v>
      </c>
      <c r="EZ70">
        <v>74.759831146676802</v>
      </c>
      <c r="FA70">
        <v>990.805439527933</v>
      </c>
      <c r="FB70">
        <v>0</v>
      </c>
      <c r="FC70">
        <v>0</v>
      </c>
      <c r="FD70">
        <v>0</v>
      </c>
      <c r="FE70">
        <v>990.805439527933</v>
      </c>
      <c r="FF70">
        <v>990.805439527933</v>
      </c>
      <c r="FG70">
        <v>0</v>
      </c>
      <c r="FH70">
        <v>40.086833659111903</v>
      </c>
      <c r="FI70">
        <v>227.69200440959099</v>
      </c>
      <c r="FJ70">
        <v>684.06277845803095</v>
      </c>
      <c r="FK70">
        <v>38.963823001198698</v>
      </c>
      <c r="FL70">
        <v>990.805439527933</v>
      </c>
      <c r="FM70">
        <v>0</v>
      </c>
      <c r="FN70">
        <v>40.086833659111903</v>
      </c>
      <c r="FO70">
        <v>319.205529540822</v>
      </c>
      <c r="FP70">
        <v>125.119303032574</v>
      </c>
      <c r="FQ70">
        <v>506.39377329542498</v>
      </c>
      <c r="FR70">
        <v>990.805439527933</v>
      </c>
      <c r="FS70">
        <v>0</v>
      </c>
      <c r="FT70">
        <v>286.97169618866599</v>
      </c>
      <c r="FU70">
        <v>1801.39435214643</v>
      </c>
      <c r="FV70">
        <v>329.24256955934499</v>
      </c>
      <c r="FW70">
        <v>0</v>
      </c>
      <c r="FX70">
        <v>2096.7105410761701</v>
      </c>
      <c r="FY70">
        <v>317.74109655760901</v>
      </c>
      <c r="FZ70">
        <v>4832.0602555282203</v>
      </c>
      <c r="GA70">
        <v>0</v>
      </c>
      <c r="GB70">
        <v>164.64830477151</v>
      </c>
      <c r="GC70">
        <v>35.7955795811203</v>
      </c>
      <c r="GD70">
        <v>4631.6163711755898</v>
      </c>
      <c r="GE70">
        <v>4832.0602555282203</v>
      </c>
      <c r="GF70">
        <v>0</v>
      </c>
      <c r="GG70">
        <v>678.81484771953399</v>
      </c>
      <c r="GH70">
        <v>1543.8679080602601</v>
      </c>
      <c r="GI70">
        <v>2609.3774997484202</v>
      </c>
      <c r="GJ70">
        <v>0</v>
      </c>
      <c r="GK70">
        <v>4832.0602555282203</v>
      </c>
      <c r="GL70">
        <v>0</v>
      </c>
      <c r="GM70">
        <v>483.532586572306</v>
      </c>
      <c r="GN70">
        <v>2249.2453894008199</v>
      </c>
      <c r="GO70">
        <v>791.86862730305199</v>
      </c>
      <c r="GP70">
        <v>1307.41365225204</v>
      </c>
      <c r="GQ70">
        <v>4832.0602555282203</v>
      </c>
      <c r="GR70">
        <v>0</v>
      </c>
      <c r="GS70">
        <v>3583.80830519963</v>
      </c>
      <c r="GT70">
        <v>3363.8178865775599</v>
      </c>
      <c r="GU70">
        <v>1041.0226067644201</v>
      </c>
      <c r="GV70">
        <v>1486.8960646646899</v>
      </c>
      <c r="GW70">
        <v>8110.5036273714604</v>
      </c>
      <c r="GX70">
        <v>5711.2012414803203</v>
      </c>
      <c r="GY70">
        <v>23297.249732058099</v>
      </c>
      <c r="GZ70">
        <v>596.03132670021796</v>
      </c>
      <c r="HA70">
        <v>1439.3157292081601</v>
      </c>
      <c r="HB70">
        <v>1438.18362289777</v>
      </c>
      <c r="HC70">
        <v>19823.719053251902</v>
      </c>
      <c r="HD70">
        <v>23297.249732058099</v>
      </c>
      <c r="HE70">
        <v>1493.7263985336201</v>
      </c>
      <c r="HF70">
        <v>4694.5671041487003</v>
      </c>
      <c r="HG70">
        <v>13707.6185378758</v>
      </c>
      <c r="HH70">
        <v>3401.3376914999399</v>
      </c>
      <c r="HI70">
        <v>0</v>
      </c>
      <c r="HJ70">
        <v>23297.249732058099</v>
      </c>
      <c r="HK70">
        <v>0</v>
      </c>
      <c r="HL70">
        <v>9962.0521980028607</v>
      </c>
      <c r="HM70">
        <v>11388.228395034301</v>
      </c>
      <c r="HN70">
        <v>1143.69928344043</v>
      </c>
      <c r="HO70">
        <v>803.26985558045499</v>
      </c>
      <c r="HP70">
        <v>23297.249732058099</v>
      </c>
      <c r="HQ70">
        <v>0</v>
      </c>
      <c r="HR70">
        <v>0</v>
      </c>
      <c r="HS70">
        <v>0</v>
      </c>
      <c r="HT70">
        <v>0</v>
      </c>
      <c r="HU70">
        <v>9324.4521454516598</v>
      </c>
      <c r="HV70">
        <v>1506.1783423222601</v>
      </c>
      <c r="HW70">
        <v>13660.601995187501</v>
      </c>
      <c r="HX70">
        <v>24491.232482961499</v>
      </c>
      <c r="HY70">
        <v>0</v>
      </c>
      <c r="HZ70">
        <v>1925.62134465999</v>
      </c>
      <c r="IA70">
        <v>23381.730458739701</v>
      </c>
      <c r="IB70">
        <v>1506.1783423222601</v>
      </c>
      <c r="IC70">
        <v>26813.530145722001</v>
      </c>
      <c r="ID70">
        <v>3022.8840918455699</v>
      </c>
      <c r="IE70">
        <v>11314.1748739629</v>
      </c>
      <c r="IF70">
        <v>11321.0562414457</v>
      </c>
      <c r="IG70">
        <v>1155.4149384678201</v>
      </c>
      <c r="IH70">
        <v>0</v>
      </c>
      <c r="II70">
        <v>26813.530145722001</v>
      </c>
      <c r="IJ70">
        <v>0</v>
      </c>
      <c r="IK70">
        <v>11656.8532457447</v>
      </c>
      <c r="IL70">
        <v>14246.336216175199</v>
      </c>
      <c r="IM70">
        <v>910.34068380212295</v>
      </c>
      <c r="IN70">
        <v>0</v>
      </c>
      <c r="IO70">
        <v>26813.530145722001</v>
      </c>
      <c r="IP70">
        <v>0</v>
      </c>
      <c r="IQ70">
        <v>547871.17204101698</v>
      </c>
      <c r="IR70">
        <v>0</v>
      </c>
      <c r="IS70">
        <v>0</v>
      </c>
      <c r="IT70">
        <v>338635.05222232401</v>
      </c>
      <c r="IU70">
        <v>3907.43600197969</v>
      </c>
      <c r="IV70">
        <v>37273.671682450899</v>
      </c>
      <c r="IW70">
        <v>927687.33194777102</v>
      </c>
      <c r="IX70">
        <v>19024.677875764901</v>
      </c>
      <c r="IY70">
        <v>278666.22770593001</v>
      </c>
      <c r="IZ70">
        <v>77632.069913432802</v>
      </c>
      <c r="JA70">
        <v>550042.05878988304</v>
      </c>
      <c r="JB70">
        <v>925365.034285011</v>
      </c>
      <c r="JC70">
        <v>110119.59031314601</v>
      </c>
      <c r="JD70">
        <v>153454.48246967301</v>
      </c>
      <c r="JE70">
        <v>600823.41647046502</v>
      </c>
      <c r="JF70">
        <v>60967.545031726702</v>
      </c>
      <c r="JG70">
        <v>0</v>
      </c>
      <c r="JH70">
        <v>925365.034285011</v>
      </c>
      <c r="JI70">
        <v>113051.68250829801</v>
      </c>
      <c r="JJ70">
        <v>710550.11696540599</v>
      </c>
      <c r="JK70">
        <v>94432.514897236499</v>
      </c>
      <c r="JL70">
        <v>7330.7199140700905</v>
      </c>
      <c r="JM70">
        <v>0</v>
      </c>
      <c r="JN70">
        <v>925365.034285011</v>
      </c>
      <c r="JO70">
        <v>4.7400324936517704</v>
      </c>
      <c r="JP70">
        <v>551876.37911505997</v>
      </c>
      <c r="JQ70">
        <v>5842.8415679794998</v>
      </c>
      <c r="JR70">
        <v>1419.8248904494201</v>
      </c>
      <c r="JS70">
        <v>349446.40043243999</v>
      </c>
      <c r="JT70">
        <v>16251.695079528399</v>
      </c>
      <c r="JU70">
        <v>57050.0492711224</v>
      </c>
      <c r="JV70">
        <v>981891.93038907403</v>
      </c>
      <c r="JW70">
        <v>19633.9620115658</v>
      </c>
      <c r="JX70">
        <v>282195.813084569</v>
      </c>
      <c r="JY70">
        <v>102487.77957465099</v>
      </c>
      <c r="JZ70">
        <v>577574.37571828696</v>
      </c>
      <c r="KA70">
        <v>981891.93038907403</v>
      </c>
      <c r="KB70">
        <v>114636.20080352599</v>
      </c>
      <c r="KC70">
        <v>170186.694835181</v>
      </c>
      <c r="KD70">
        <v>627792.90946705895</v>
      </c>
      <c r="KE70">
        <v>69207.430846514602</v>
      </c>
      <c r="KF70">
        <v>68.694436793997397</v>
      </c>
      <c r="KG70">
        <v>981891.93038907403</v>
      </c>
      <c r="KH70">
        <v>113051.68250829801</v>
      </c>
      <c r="KI70">
        <v>732692.64182938496</v>
      </c>
      <c r="KJ70">
        <v>122800.51619402099</v>
      </c>
      <c r="KK70">
        <v>10391.821267482201</v>
      </c>
      <c r="KL70">
        <v>2955.2685898878699</v>
      </c>
      <c r="KM70">
        <v>981891.93038907403</v>
      </c>
      <c r="KN70">
        <v>26908.776401174899</v>
      </c>
      <c r="KO70">
        <v>2</v>
      </c>
      <c r="KP70">
        <v>9</v>
      </c>
      <c r="KQ70">
        <v>41</v>
      </c>
      <c r="KR70">
        <v>5</v>
      </c>
      <c r="KS70">
        <v>0</v>
      </c>
      <c r="KT70">
        <v>17</v>
      </c>
      <c r="KU70">
        <v>1</v>
      </c>
      <c r="KV70">
        <v>75</v>
      </c>
      <c r="KW70">
        <v>1</v>
      </c>
      <c r="KX70">
        <v>0</v>
      </c>
      <c r="KY70">
        <v>0</v>
      </c>
      <c r="KZ70">
        <v>74</v>
      </c>
      <c r="LA70">
        <v>75</v>
      </c>
      <c r="LB70">
        <v>0</v>
      </c>
      <c r="LC70">
        <v>1</v>
      </c>
      <c r="LD70">
        <v>12</v>
      </c>
      <c r="LE70">
        <v>54</v>
      </c>
      <c r="LF70">
        <v>8</v>
      </c>
      <c r="LG70">
        <v>75</v>
      </c>
      <c r="LH70">
        <v>0</v>
      </c>
      <c r="LI70">
        <v>0</v>
      </c>
      <c r="LJ70">
        <v>10</v>
      </c>
      <c r="LK70">
        <v>11</v>
      </c>
      <c r="LL70">
        <v>54</v>
      </c>
      <c r="LM70">
        <v>75</v>
      </c>
      <c r="LN70">
        <v>0</v>
      </c>
      <c r="LO70">
        <v>4</v>
      </c>
      <c r="LP70">
        <v>20</v>
      </c>
      <c r="LQ70">
        <v>1</v>
      </c>
      <c r="LR70">
        <v>0</v>
      </c>
      <c r="LS70">
        <v>18</v>
      </c>
      <c r="LT70">
        <v>3</v>
      </c>
      <c r="LU70">
        <v>46</v>
      </c>
      <c r="LV70">
        <v>0</v>
      </c>
      <c r="LW70">
        <v>0</v>
      </c>
      <c r="LX70">
        <v>0</v>
      </c>
      <c r="LY70">
        <v>46</v>
      </c>
      <c r="LZ70">
        <v>46</v>
      </c>
      <c r="MA70">
        <v>0</v>
      </c>
      <c r="MB70">
        <v>2</v>
      </c>
      <c r="MC70">
        <v>10</v>
      </c>
      <c r="MD70">
        <v>32</v>
      </c>
      <c r="ME70">
        <v>2</v>
      </c>
      <c r="MF70">
        <v>46</v>
      </c>
      <c r="MG70">
        <v>0</v>
      </c>
      <c r="MH70">
        <v>2</v>
      </c>
      <c r="MI70">
        <v>14</v>
      </c>
      <c r="MJ70">
        <v>6</v>
      </c>
      <c r="MK70">
        <v>24</v>
      </c>
      <c r="ML70">
        <v>46</v>
      </c>
      <c r="MM70">
        <v>0</v>
      </c>
      <c r="MN70">
        <v>5</v>
      </c>
      <c r="MO70">
        <v>30</v>
      </c>
      <c r="MP70">
        <v>4</v>
      </c>
      <c r="MQ70">
        <v>0</v>
      </c>
      <c r="MR70">
        <v>33</v>
      </c>
      <c r="MS70">
        <v>6</v>
      </c>
      <c r="MT70">
        <v>78</v>
      </c>
      <c r="MU70">
        <v>0</v>
      </c>
      <c r="MV70">
        <v>2</v>
      </c>
      <c r="MW70">
        <v>1</v>
      </c>
      <c r="MX70">
        <v>75</v>
      </c>
      <c r="MY70">
        <v>78</v>
      </c>
      <c r="MZ70">
        <v>0</v>
      </c>
      <c r="NA70">
        <v>10</v>
      </c>
      <c r="NB70">
        <v>24</v>
      </c>
      <c r="NC70">
        <v>44</v>
      </c>
      <c r="ND70">
        <v>0</v>
      </c>
      <c r="NE70">
        <v>78</v>
      </c>
      <c r="NF70">
        <v>0</v>
      </c>
      <c r="NG70">
        <v>7</v>
      </c>
      <c r="NH70">
        <v>33</v>
      </c>
      <c r="NI70">
        <v>15</v>
      </c>
      <c r="NJ70">
        <v>23</v>
      </c>
      <c r="NK70">
        <v>78</v>
      </c>
      <c r="NL70">
        <v>0</v>
      </c>
      <c r="NM70">
        <v>11</v>
      </c>
      <c r="NN70">
        <v>12</v>
      </c>
      <c r="NO70">
        <v>4</v>
      </c>
      <c r="NP70">
        <v>3</v>
      </c>
      <c r="NQ70">
        <v>29</v>
      </c>
      <c r="NR70">
        <v>18</v>
      </c>
      <c r="NS70">
        <v>77</v>
      </c>
      <c r="NT70">
        <v>1</v>
      </c>
      <c r="NU70">
        <v>5</v>
      </c>
      <c r="NV70">
        <v>3</v>
      </c>
      <c r="NW70">
        <v>68</v>
      </c>
      <c r="NX70">
        <v>77</v>
      </c>
      <c r="NY70">
        <v>4</v>
      </c>
      <c r="NZ70">
        <v>14</v>
      </c>
      <c r="OA70">
        <v>44</v>
      </c>
      <c r="OB70">
        <v>15</v>
      </c>
      <c r="OC70">
        <v>0</v>
      </c>
      <c r="OD70">
        <v>77</v>
      </c>
      <c r="OE70">
        <v>0</v>
      </c>
      <c r="OF70">
        <v>29</v>
      </c>
      <c r="OG70">
        <v>39</v>
      </c>
      <c r="OH70">
        <v>4</v>
      </c>
      <c r="OI70">
        <v>5</v>
      </c>
      <c r="OJ70">
        <v>77</v>
      </c>
      <c r="OK70">
        <v>0</v>
      </c>
      <c r="OL70">
        <v>0</v>
      </c>
      <c r="OM70">
        <v>0</v>
      </c>
      <c r="ON70">
        <v>0</v>
      </c>
      <c r="OO70">
        <v>9</v>
      </c>
      <c r="OP70">
        <v>2</v>
      </c>
      <c r="OQ70">
        <v>14</v>
      </c>
      <c r="OR70">
        <v>25</v>
      </c>
      <c r="OS70">
        <v>0</v>
      </c>
      <c r="OT70">
        <v>2</v>
      </c>
      <c r="OU70">
        <v>23</v>
      </c>
      <c r="OV70">
        <v>2</v>
      </c>
      <c r="OW70">
        <v>27</v>
      </c>
      <c r="OX70">
        <v>3</v>
      </c>
      <c r="OY70">
        <v>11</v>
      </c>
      <c r="OZ70">
        <v>12</v>
      </c>
      <c r="PA70">
        <v>1</v>
      </c>
      <c r="PB70">
        <v>0</v>
      </c>
      <c r="PC70">
        <v>27</v>
      </c>
      <c r="PD70">
        <v>0</v>
      </c>
      <c r="PE70">
        <v>12</v>
      </c>
      <c r="PF70">
        <v>14</v>
      </c>
      <c r="PG70">
        <v>1</v>
      </c>
      <c r="PH70">
        <v>0</v>
      </c>
      <c r="PI70">
        <v>27</v>
      </c>
      <c r="PJ70">
        <v>0</v>
      </c>
      <c r="PK70">
        <v>5</v>
      </c>
      <c r="PL70">
        <v>0</v>
      </c>
      <c r="PM70">
        <v>0</v>
      </c>
      <c r="PN70">
        <v>35</v>
      </c>
      <c r="PO70">
        <v>2</v>
      </c>
      <c r="PP70">
        <v>11</v>
      </c>
      <c r="PQ70">
        <v>53</v>
      </c>
      <c r="PR70">
        <v>3</v>
      </c>
      <c r="PS70">
        <v>19</v>
      </c>
      <c r="PT70">
        <v>25</v>
      </c>
      <c r="PU70">
        <v>6</v>
      </c>
      <c r="PV70">
        <v>53</v>
      </c>
      <c r="PW70">
        <v>6</v>
      </c>
      <c r="PX70">
        <v>24</v>
      </c>
      <c r="PY70">
        <v>19</v>
      </c>
      <c r="PZ70">
        <v>4</v>
      </c>
      <c r="QA70">
        <v>0</v>
      </c>
      <c r="QB70">
        <v>53</v>
      </c>
      <c r="QC70">
        <v>5</v>
      </c>
      <c r="QD70">
        <v>32</v>
      </c>
      <c r="QE70">
        <v>15</v>
      </c>
      <c r="QF70">
        <v>1</v>
      </c>
      <c r="QG70">
        <v>0</v>
      </c>
      <c r="QH70">
        <v>53</v>
      </c>
      <c r="QI70">
        <v>2</v>
      </c>
      <c r="QJ70">
        <v>34</v>
      </c>
      <c r="QK70">
        <v>103</v>
      </c>
      <c r="QL70">
        <v>14</v>
      </c>
      <c r="QM70">
        <v>47</v>
      </c>
      <c r="QN70">
        <v>101</v>
      </c>
      <c r="QO70">
        <v>53</v>
      </c>
      <c r="QP70">
        <v>354</v>
      </c>
      <c r="QQ70">
        <v>5</v>
      </c>
      <c r="QR70">
        <v>28</v>
      </c>
      <c r="QS70">
        <v>52</v>
      </c>
      <c r="QT70">
        <v>271</v>
      </c>
      <c r="QU70">
        <v>356</v>
      </c>
      <c r="QV70">
        <v>13</v>
      </c>
      <c r="QW70">
        <v>62</v>
      </c>
      <c r="QX70">
        <v>121</v>
      </c>
      <c r="QY70">
        <v>150</v>
      </c>
      <c r="QZ70">
        <v>10</v>
      </c>
      <c r="RA70">
        <v>356</v>
      </c>
      <c r="RB70">
        <v>5</v>
      </c>
      <c r="RC70">
        <v>82</v>
      </c>
      <c r="RD70">
        <v>125</v>
      </c>
      <c r="RE70">
        <v>38</v>
      </c>
      <c r="RF70">
        <v>106</v>
      </c>
      <c r="RG70">
        <v>356</v>
      </c>
      <c r="RH70">
        <v>15791.192534760999</v>
      </c>
      <c r="RI70">
        <v>0</v>
      </c>
      <c r="RJ70">
        <v>32.226678984226197</v>
      </c>
      <c r="RK70">
        <v>0.45017605780644399</v>
      </c>
      <c r="RL70">
        <v>0</v>
      </c>
      <c r="RM70">
        <v>0</v>
      </c>
      <c r="RN70">
        <v>0</v>
      </c>
      <c r="RO70">
        <v>457.83579221957899</v>
      </c>
      <c r="RP70">
        <v>0</v>
      </c>
      <c r="RQ70">
        <v>128.048</v>
      </c>
      <c r="RR70">
        <v>371.6</v>
      </c>
      <c r="RS70">
        <v>0</v>
      </c>
      <c r="RT70">
        <v>371.6</v>
      </c>
      <c r="RU70">
        <v>0.91239999999999999</v>
      </c>
      <c r="RV70">
        <v>219.7</v>
      </c>
      <c r="RW70">
        <v>0</v>
      </c>
      <c r="RX70">
        <v>219.7</v>
      </c>
      <c r="RY70">
        <v>127</v>
      </c>
      <c r="RZ70">
        <v>669</v>
      </c>
      <c r="SA70">
        <v>774</v>
      </c>
      <c r="SB70">
        <v>1570</v>
      </c>
      <c r="SC70">
        <v>19839198.699999999</v>
      </c>
      <c r="SD70">
        <v>0</v>
      </c>
      <c r="SE70">
        <v>0</v>
      </c>
      <c r="SF70">
        <v>12254</v>
      </c>
      <c r="SG70">
        <v>12254</v>
      </c>
      <c r="SH70">
        <v>0</v>
      </c>
      <c r="SI70">
        <v>0.41570000000000001</v>
      </c>
      <c r="SJ70">
        <v>4.0000000000000001E-3</v>
      </c>
      <c r="SK70">
        <v>1.7999999999999999E-2</v>
      </c>
      <c r="SL70">
        <v>0.312</v>
      </c>
      <c r="SM70">
        <v>0.55900000000000005</v>
      </c>
      <c r="SN70">
        <v>0.107</v>
      </c>
      <c r="SP70">
        <v>0</v>
      </c>
      <c r="SQ70">
        <v>0</v>
      </c>
      <c r="SR70">
        <v>1</v>
      </c>
      <c r="SS70">
        <v>0</v>
      </c>
      <c r="ST70">
        <v>0</v>
      </c>
      <c r="SU70">
        <v>8.9999999999999993E-3</v>
      </c>
      <c r="SV70">
        <v>0.99099999999999999</v>
      </c>
      <c r="SW70">
        <v>0</v>
      </c>
      <c r="SX70">
        <v>1</v>
      </c>
      <c r="SY70">
        <v>0</v>
      </c>
      <c r="SZ70">
        <v>0</v>
      </c>
      <c r="TA70">
        <v>0</v>
      </c>
      <c r="TB70">
        <v>0</v>
      </c>
      <c r="TC70">
        <v>0</v>
      </c>
      <c r="TE70">
        <v>0</v>
      </c>
      <c r="TF70">
        <v>0</v>
      </c>
      <c r="TG70">
        <v>0</v>
      </c>
      <c r="TH70">
        <v>0</v>
      </c>
      <c r="TI70">
        <v>0</v>
      </c>
      <c r="TJ70">
        <v>0</v>
      </c>
      <c r="TK70">
        <v>0</v>
      </c>
      <c r="TL70">
        <v>0</v>
      </c>
      <c r="TM70">
        <v>0</v>
      </c>
      <c r="TN70">
        <v>735748.87271516805</v>
      </c>
      <c r="TO70">
        <v>391156.01041466498</v>
      </c>
      <c r="TP70">
        <v>1126904.88312983</v>
      </c>
      <c r="TQ70">
        <v>2643.479092</v>
      </c>
      <c r="TR70">
        <v>0</v>
      </c>
      <c r="TS70">
        <v>93</v>
      </c>
      <c r="TT70">
        <v>9</v>
      </c>
      <c r="TU70">
        <v>8047</v>
      </c>
      <c r="TV70">
        <v>0</v>
      </c>
      <c r="TW70">
        <v>9165976</v>
      </c>
      <c r="TX70">
        <v>0.69238994651968699</v>
      </c>
      <c r="TY70">
        <v>6.1367478350349502E-2</v>
      </c>
      <c r="TZ70">
        <v>5162.7880171869601</v>
      </c>
      <c r="UA70">
        <v>7.9646001337090597</v>
      </c>
      <c r="UB70">
        <v>65.102354439970398</v>
      </c>
      <c r="UC70">
        <v>14847781.992900001</v>
      </c>
    </row>
    <row r="71" spans="1:583">
      <c r="A71" t="str">
        <v>TMS21</v>
      </c>
      <c r="B71" s="1" t="s">
        <v>18</v>
      </c>
      <c r="C71" s="1" t="s">
        <v>1492</v>
      </c>
      <c r="D71" s="1">
        <v>0.95516688299999997</v>
      </c>
      <c r="E71">
        <v>14.581</v>
      </c>
      <c r="F71">
        <v>-0.02</v>
      </c>
      <c r="G71">
        <v>1.129</v>
      </c>
      <c r="H71">
        <v>0</v>
      </c>
      <c r="I71">
        <v>65.786000000000001</v>
      </c>
      <c r="J71">
        <v>0</v>
      </c>
      <c r="K71">
        <v>76.186999999999998</v>
      </c>
      <c r="L71">
        <v>74.923000000000002</v>
      </c>
      <c r="M71">
        <v>55.051000000000002</v>
      </c>
      <c r="N71">
        <v>63.192</v>
      </c>
      <c r="O71">
        <v>0</v>
      </c>
      <c r="P71">
        <v>4.3879999999999999</v>
      </c>
      <c r="Q71">
        <v>2.9529999999999998</v>
      </c>
      <c r="R71">
        <v>0</v>
      </c>
      <c r="S71">
        <v>0</v>
      </c>
      <c r="T71">
        <v>107.54600000000001</v>
      </c>
      <c r="U71">
        <v>0</v>
      </c>
      <c r="V71">
        <v>107.431</v>
      </c>
      <c r="W71">
        <v>0.05</v>
      </c>
      <c r="X71">
        <v>0</v>
      </c>
      <c r="Y71">
        <v>1E-3</v>
      </c>
      <c r="Z71">
        <v>0</v>
      </c>
      <c r="AA71">
        <v>0</v>
      </c>
      <c r="AB71">
        <v>0</v>
      </c>
      <c r="AC71">
        <v>10.984999999999999</v>
      </c>
      <c r="AD71">
        <v>8.0000000000000002E-3</v>
      </c>
      <c r="AE71">
        <v>1.0960000000000001</v>
      </c>
      <c r="AF71">
        <v>-13.318</v>
      </c>
      <c r="AG71">
        <v>-10.811999999999999</v>
      </c>
      <c r="AH71">
        <v>4.0000000000000001E-3</v>
      </c>
      <c r="AI71">
        <v>0</v>
      </c>
      <c r="AJ71">
        <v>0</v>
      </c>
      <c r="AK71">
        <v>0</v>
      </c>
      <c r="AL71">
        <v>46.451000000000001</v>
      </c>
      <c r="AM71">
        <v>0</v>
      </c>
      <c r="AN71">
        <v>59.865000000000002</v>
      </c>
      <c r="AO71">
        <v>3.6999999999999998E-2</v>
      </c>
      <c r="AP71">
        <v>-0.89400000000000002</v>
      </c>
      <c r="AQ71">
        <v>0.224</v>
      </c>
      <c r="AR71">
        <v>0</v>
      </c>
      <c r="AS71">
        <v>0</v>
      </c>
      <c r="AT71">
        <v>0</v>
      </c>
      <c r="AU71">
        <v>19.010000000000002</v>
      </c>
      <c r="AV71">
        <v>0</v>
      </c>
      <c r="AW71">
        <v>1.375</v>
      </c>
      <c r="AX71">
        <v>64.542000000000002</v>
      </c>
      <c r="AY71">
        <v>-11.726000000000001</v>
      </c>
      <c r="AZ71">
        <v>6.6970000000000001</v>
      </c>
      <c r="BA71">
        <v>2.9529999999999998</v>
      </c>
      <c r="BB71">
        <v>65.786000000000001</v>
      </c>
      <c r="BC71">
        <v>0</v>
      </c>
      <c r="BD71">
        <v>260.17899999999997</v>
      </c>
      <c r="BE71">
        <v>74.930999999999997</v>
      </c>
      <c r="BF71">
        <v>228.31299999999999</v>
      </c>
      <c r="BJ71">
        <v>0</v>
      </c>
      <c r="BK71">
        <v>2.4750000000000001</v>
      </c>
      <c r="BN71">
        <v>20.867999999999999</v>
      </c>
      <c r="BO71">
        <v>0</v>
      </c>
      <c r="BR71">
        <v>0</v>
      </c>
      <c r="BS71">
        <v>0</v>
      </c>
      <c r="BV71">
        <v>0</v>
      </c>
      <c r="BW71">
        <v>0</v>
      </c>
      <c r="BZ71">
        <v>0</v>
      </c>
      <c r="CA71">
        <v>0</v>
      </c>
      <c r="CD71">
        <v>20.867999999999999</v>
      </c>
      <c r="CE71">
        <v>2.4750000000000001</v>
      </c>
      <c r="CG71">
        <v>1.4159999999999999</v>
      </c>
      <c r="CH71">
        <v>0</v>
      </c>
      <c r="CI71">
        <v>0</v>
      </c>
      <c r="CJ71">
        <v>1.4159999999999999</v>
      </c>
      <c r="CK71">
        <v>0</v>
      </c>
      <c r="CL71">
        <v>0</v>
      </c>
      <c r="CM71">
        <v>4.2000000000000003E-2</v>
      </c>
      <c r="CN71">
        <v>4.2000000000000003E-2</v>
      </c>
      <c r="CQ71">
        <v>2581.8879999999999</v>
      </c>
      <c r="CR71">
        <v>2951.0889999999999</v>
      </c>
      <c r="CS71">
        <v>5532.9769999999999</v>
      </c>
      <c r="CT71">
        <v>40.56</v>
      </c>
      <c r="CU71">
        <v>168.31800000000001</v>
      </c>
      <c r="CV71">
        <v>208.87799999999999</v>
      </c>
      <c r="CW71">
        <v>295.87799999999999</v>
      </c>
      <c r="CX71">
        <v>6037.7330000000002</v>
      </c>
      <c r="CY71">
        <v>15505.394</v>
      </c>
      <c r="CZ71">
        <v>73.322999999999993</v>
      </c>
      <c r="DA71">
        <v>138450</v>
      </c>
      <c r="DB71">
        <v>5145</v>
      </c>
      <c r="DC71">
        <v>76223</v>
      </c>
      <c r="DD71">
        <v>336</v>
      </c>
      <c r="DE71">
        <v>97</v>
      </c>
      <c r="DF71">
        <v>427</v>
      </c>
      <c r="DG71">
        <v>24</v>
      </c>
      <c r="DH71">
        <v>247</v>
      </c>
      <c r="DI71">
        <v>10514.55</v>
      </c>
      <c r="DJ71">
        <v>17073.98</v>
      </c>
      <c r="DK71">
        <v>1704674.53</v>
      </c>
      <c r="DL71">
        <v>20</v>
      </c>
      <c r="DM71">
        <v>1</v>
      </c>
      <c r="DN71">
        <v>37412.660000000003</v>
      </c>
      <c r="DO71">
        <v>23356.47</v>
      </c>
      <c r="DP71">
        <v>6016.23</v>
      </c>
      <c r="DQ71">
        <v>2035.96</v>
      </c>
      <c r="DR71">
        <v>353.89</v>
      </c>
      <c r="DS71">
        <v>69175.210000000006</v>
      </c>
      <c r="DT71">
        <v>40057.97</v>
      </c>
      <c r="DU71">
        <v>4.4000000000000004</v>
      </c>
      <c r="DV71">
        <v>54.5</v>
      </c>
      <c r="DW71">
        <v>255.4</v>
      </c>
      <c r="DX71">
        <v>33.799999999999997</v>
      </c>
      <c r="DY71">
        <v>0</v>
      </c>
      <c r="DZ71">
        <v>146.5</v>
      </c>
      <c r="EA71">
        <v>14.6</v>
      </c>
      <c r="EB71">
        <v>509.2</v>
      </c>
      <c r="EC71">
        <v>0</v>
      </c>
      <c r="ED71">
        <v>14.6</v>
      </c>
      <c r="EE71">
        <v>0</v>
      </c>
      <c r="EF71">
        <v>494.7</v>
      </c>
      <c r="EG71">
        <v>509.3</v>
      </c>
      <c r="EH71">
        <v>0</v>
      </c>
      <c r="EI71">
        <v>5.0999999999999996</v>
      </c>
      <c r="EJ71">
        <v>62.9</v>
      </c>
      <c r="EK71">
        <v>387.5</v>
      </c>
      <c r="EL71">
        <v>53.8</v>
      </c>
      <c r="EM71">
        <v>509.3</v>
      </c>
      <c r="EN71">
        <v>0</v>
      </c>
      <c r="EO71">
        <v>0</v>
      </c>
      <c r="EP71">
        <v>66.3</v>
      </c>
      <c r="EQ71">
        <v>71</v>
      </c>
      <c r="ER71">
        <v>372</v>
      </c>
      <c r="ES71">
        <v>509.3</v>
      </c>
      <c r="ET71">
        <v>0</v>
      </c>
      <c r="EU71">
        <v>58.6</v>
      </c>
      <c r="EV71">
        <v>309.7</v>
      </c>
      <c r="EW71">
        <v>19.7</v>
      </c>
      <c r="EX71">
        <v>0</v>
      </c>
      <c r="EY71">
        <v>427.5</v>
      </c>
      <c r="EZ71">
        <v>118.8</v>
      </c>
      <c r="FA71">
        <v>934.3</v>
      </c>
      <c r="FB71">
        <v>71.5</v>
      </c>
      <c r="FC71">
        <v>74</v>
      </c>
      <c r="FD71">
        <v>20.6</v>
      </c>
      <c r="FE71">
        <v>768.2</v>
      </c>
      <c r="FF71">
        <v>934.3</v>
      </c>
      <c r="FG71">
        <v>0</v>
      </c>
      <c r="FH71">
        <v>42.5</v>
      </c>
      <c r="FI71">
        <v>207.3</v>
      </c>
      <c r="FJ71">
        <v>643</v>
      </c>
      <c r="FK71">
        <v>41.4</v>
      </c>
      <c r="FL71">
        <v>934.2</v>
      </c>
      <c r="FM71">
        <v>0</v>
      </c>
      <c r="FN71">
        <v>42.5</v>
      </c>
      <c r="FO71">
        <v>306.8</v>
      </c>
      <c r="FP71">
        <v>148.1</v>
      </c>
      <c r="FQ71">
        <v>436.9</v>
      </c>
      <c r="FR71">
        <v>934.3</v>
      </c>
      <c r="FS71">
        <v>0</v>
      </c>
      <c r="FT71">
        <v>338.8</v>
      </c>
      <c r="FU71">
        <v>1857.7</v>
      </c>
      <c r="FV71">
        <v>352.2</v>
      </c>
      <c r="FW71">
        <v>0</v>
      </c>
      <c r="FX71">
        <v>2160.6999999999998</v>
      </c>
      <c r="FY71">
        <v>337</v>
      </c>
      <c r="FZ71">
        <v>5046.3999999999996</v>
      </c>
      <c r="GA71">
        <v>357.3</v>
      </c>
      <c r="GB71">
        <v>567.20000000000005</v>
      </c>
      <c r="GC71">
        <v>37.4</v>
      </c>
      <c r="GD71">
        <v>4084.4</v>
      </c>
      <c r="GE71">
        <v>5046.3</v>
      </c>
      <c r="GF71">
        <v>0</v>
      </c>
      <c r="GG71">
        <v>602.20000000000005</v>
      </c>
      <c r="GH71">
        <v>1668.7</v>
      </c>
      <c r="GI71">
        <v>2722.2</v>
      </c>
      <c r="GJ71">
        <v>53.2</v>
      </c>
      <c r="GK71">
        <v>5046.3</v>
      </c>
      <c r="GL71">
        <v>0</v>
      </c>
      <c r="GM71">
        <v>510</v>
      </c>
      <c r="GN71">
        <v>2302.5</v>
      </c>
      <c r="GO71">
        <v>835.9</v>
      </c>
      <c r="GP71">
        <v>1397.9</v>
      </c>
      <c r="GQ71">
        <v>5046.3</v>
      </c>
      <c r="GR71">
        <v>0</v>
      </c>
      <c r="GS71">
        <v>3240.9</v>
      </c>
      <c r="GT71">
        <v>3730.3</v>
      </c>
      <c r="GU71">
        <v>1181.9000000000001</v>
      </c>
      <c r="GV71">
        <v>1004.5</v>
      </c>
      <c r="GW71">
        <v>8268.6</v>
      </c>
      <c r="GX71">
        <v>5481</v>
      </c>
      <c r="GY71">
        <v>22907.200000000001</v>
      </c>
      <c r="GZ71">
        <v>708.3</v>
      </c>
      <c r="HA71">
        <v>1945.5</v>
      </c>
      <c r="HB71">
        <v>892.3</v>
      </c>
      <c r="HC71">
        <v>19361.2</v>
      </c>
      <c r="HD71">
        <v>22907.3</v>
      </c>
      <c r="HE71">
        <v>1018.1</v>
      </c>
      <c r="HF71">
        <v>3475.4</v>
      </c>
      <c r="HG71">
        <v>14209.6</v>
      </c>
      <c r="HH71">
        <v>3745.3</v>
      </c>
      <c r="HI71">
        <v>459</v>
      </c>
      <c r="HJ71">
        <v>22907.4</v>
      </c>
      <c r="HK71">
        <v>0</v>
      </c>
      <c r="HL71">
        <v>9410</v>
      </c>
      <c r="HM71">
        <v>10811</v>
      </c>
      <c r="HN71">
        <v>1229.8</v>
      </c>
      <c r="HO71">
        <v>1456.4</v>
      </c>
      <c r="HP71">
        <v>22907.200000000001</v>
      </c>
      <c r="HQ71">
        <v>0</v>
      </c>
      <c r="HR71">
        <v>634.4</v>
      </c>
      <c r="HS71">
        <v>0</v>
      </c>
      <c r="HT71">
        <v>0</v>
      </c>
      <c r="HU71">
        <v>8893.2000000000007</v>
      </c>
      <c r="HV71">
        <v>2225.9</v>
      </c>
      <c r="HW71">
        <v>13854.9</v>
      </c>
      <c r="HX71">
        <v>25608.400000000001</v>
      </c>
      <c r="HY71">
        <v>614.29999999999995</v>
      </c>
      <c r="HZ71">
        <v>2016.1</v>
      </c>
      <c r="IA71">
        <v>22802.7</v>
      </c>
      <c r="IB71">
        <v>2826.9</v>
      </c>
      <c r="IC71">
        <v>28260</v>
      </c>
      <c r="ID71">
        <v>3837.9</v>
      </c>
      <c r="IE71">
        <v>11852</v>
      </c>
      <c r="IF71">
        <v>11364.8</v>
      </c>
      <c r="IG71">
        <v>1205.3</v>
      </c>
      <c r="IH71">
        <v>0</v>
      </c>
      <c r="II71">
        <v>28260</v>
      </c>
      <c r="IJ71">
        <v>0</v>
      </c>
      <c r="IK71">
        <v>15509.6</v>
      </c>
      <c r="IL71">
        <v>11668.5</v>
      </c>
      <c r="IM71">
        <v>1081.8</v>
      </c>
      <c r="IN71">
        <v>0</v>
      </c>
      <c r="IO71">
        <v>28259.9</v>
      </c>
      <c r="IP71">
        <v>0</v>
      </c>
      <c r="IQ71">
        <v>484790.9</v>
      </c>
      <c r="IR71">
        <v>0</v>
      </c>
      <c r="IS71">
        <v>0</v>
      </c>
      <c r="IT71">
        <v>368301.6</v>
      </c>
      <c r="IU71">
        <v>4204.5</v>
      </c>
      <c r="IV71">
        <v>41758.800000000003</v>
      </c>
      <c r="IW71">
        <v>899055.8</v>
      </c>
      <c r="IX71">
        <v>19933</v>
      </c>
      <c r="IY71">
        <v>297179.90000000002</v>
      </c>
      <c r="IZ71">
        <v>92185.7</v>
      </c>
      <c r="JA71">
        <v>487105.6</v>
      </c>
      <c r="JB71">
        <v>896404.2</v>
      </c>
      <c r="JC71">
        <v>118700.4</v>
      </c>
      <c r="JD71">
        <v>167626.29999999999</v>
      </c>
      <c r="JE71">
        <v>547401.5</v>
      </c>
      <c r="JF71">
        <v>62676.1</v>
      </c>
      <c r="JG71">
        <v>0</v>
      </c>
      <c r="JH71">
        <v>896404.3</v>
      </c>
      <c r="JI71">
        <v>126282.5</v>
      </c>
      <c r="JJ71">
        <v>661139.4</v>
      </c>
      <c r="JK71">
        <v>101156.3</v>
      </c>
      <c r="JL71">
        <v>7826</v>
      </c>
      <c r="JM71">
        <v>0</v>
      </c>
      <c r="JN71">
        <v>896404.2</v>
      </c>
      <c r="JO71">
        <v>4.4000000000000004</v>
      </c>
      <c r="JP71">
        <v>489118.1</v>
      </c>
      <c r="JQ71">
        <v>6153.1</v>
      </c>
      <c r="JR71">
        <v>1587.6</v>
      </c>
      <c r="JS71">
        <v>378199.3</v>
      </c>
      <c r="JT71">
        <v>17433.7</v>
      </c>
      <c r="JU71">
        <v>61565.1</v>
      </c>
      <c r="JV71">
        <v>954061.3</v>
      </c>
      <c r="JW71">
        <v>21684.400000000001</v>
      </c>
      <c r="JX71">
        <v>301797.3</v>
      </c>
      <c r="JY71">
        <v>115938.7</v>
      </c>
      <c r="JZ71">
        <v>514641</v>
      </c>
      <c r="KA71">
        <v>954061.4</v>
      </c>
      <c r="KB71">
        <v>123556.4</v>
      </c>
      <c r="KC71">
        <v>183603.5</v>
      </c>
      <c r="KD71">
        <v>574914.80000000005</v>
      </c>
      <c r="KE71">
        <v>71379.399999999994</v>
      </c>
      <c r="KF71">
        <v>607.4</v>
      </c>
      <c r="KG71">
        <v>954061.5</v>
      </c>
      <c r="KH71">
        <v>126282.5</v>
      </c>
      <c r="KI71">
        <v>686611.5</v>
      </c>
      <c r="KJ71">
        <v>126311.4</v>
      </c>
      <c r="KK71">
        <v>11192.6</v>
      </c>
      <c r="KL71">
        <v>3663.2</v>
      </c>
      <c r="KM71">
        <v>954061.2</v>
      </c>
      <c r="KN71">
        <v>20823.599999999999</v>
      </c>
      <c r="KO71">
        <v>2</v>
      </c>
      <c r="KP71">
        <v>9</v>
      </c>
      <c r="KQ71">
        <v>42</v>
      </c>
      <c r="KR71">
        <v>5</v>
      </c>
      <c r="KS71">
        <v>0</v>
      </c>
      <c r="KT71">
        <v>14</v>
      </c>
      <c r="KU71">
        <v>1</v>
      </c>
      <c r="KW71">
        <v>0</v>
      </c>
      <c r="KX71">
        <v>1</v>
      </c>
      <c r="KY71">
        <v>0</v>
      </c>
      <c r="KZ71">
        <v>72</v>
      </c>
      <c r="LA71">
        <v>73</v>
      </c>
      <c r="LB71">
        <v>0</v>
      </c>
      <c r="LC71">
        <v>1</v>
      </c>
      <c r="LD71">
        <v>9</v>
      </c>
      <c r="LE71">
        <v>48</v>
      </c>
      <c r="LF71">
        <v>15</v>
      </c>
      <c r="LG71">
        <v>73</v>
      </c>
      <c r="LH71">
        <v>0</v>
      </c>
      <c r="LI71">
        <v>0</v>
      </c>
      <c r="LJ71">
        <v>8</v>
      </c>
      <c r="LK71">
        <v>7</v>
      </c>
      <c r="LL71">
        <v>58</v>
      </c>
      <c r="LM71">
        <v>73</v>
      </c>
      <c r="LN71">
        <v>0</v>
      </c>
      <c r="LO71">
        <v>3</v>
      </c>
      <c r="LP71">
        <v>14</v>
      </c>
      <c r="LQ71">
        <v>1</v>
      </c>
      <c r="LR71">
        <v>0</v>
      </c>
      <c r="LS71">
        <v>20</v>
      </c>
      <c r="LT71">
        <v>5</v>
      </c>
      <c r="LU71">
        <v>43</v>
      </c>
      <c r="LV71">
        <v>3</v>
      </c>
      <c r="LW71">
        <v>3</v>
      </c>
      <c r="LX71">
        <v>1</v>
      </c>
      <c r="LY71">
        <v>36</v>
      </c>
      <c r="LZ71">
        <v>43</v>
      </c>
      <c r="MA71">
        <v>0</v>
      </c>
      <c r="MB71">
        <v>2</v>
      </c>
      <c r="MC71">
        <v>9</v>
      </c>
      <c r="MD71">
        <v>30</v>
      </c>
      <c r="ME71">
        <v>2</v>
      </c>
      <c r="MF71">
        <v>43</v>
      </c>
      <c r="MG71">
        <v>0</v>
      </c>
      <c r="MH71">
        <v>2</v>
      </c>
      <c r="MI71">
        <v>13</v>
      </c>
      <c r="MJ71">
        <v>7</v>
      </c>
      <c r="MK71">
        <v>21</v>
      </c>
      <c r="ML71">
        <v>43</v>
      </c>
      <c r="MM71">
        <v>0</v>
      </c>
      <c r="MN71">
        <v>6</v>
      </c>
      <c r="MO71">
        <v>32</v>
      </c>
      <c r="MP71">
        <v>4</v>
      </c>
      <c r="MQ71">
        <v>0</v>
      </c>
      <c r="MR71">
        <v>32</v>
      </c>
      <c r="MS71">
        <v>6</v>
      </c>
      <c r="MT71">
        <v>80</v>
      </c>
      <c r="MU71">
        <v>5</v>
      </c>
      <c r="MV71">
        <v>9</v>
      </c>
      <c r="MW71">
        <v>1</v>
      </c>
      <c r="MX71">
        <v>65</v>
      </c>
      <c r="MY71">
        <v>80</v>
      </c>
      <c r="MZ71">
        <v>0</v>
      </c>
      <c r="NA71">
        <v>9</v>
      </c>
      <c r="NB71">
        <v>24</v>
      </c>
      <c r="NC71">
        <v>46</v>
      </c>
      <c r="ND71">
        <v>1</v>
      </c>
      <c r="NE71">
        <v>80</v>
      </c>
      <c r="NF71">
        <v>0</v>
      </c>
      <c r="NG71">
        <v>7</v>
      </c>
      <c r="NH71">
        <v>32</v>
      </c>
      <c r="NI71">
        <v>15</v>
      </c>
      <c r="NJ71">
        <v>26</v>
      </c>
      <c r="NK71">
        <v>80</v>
      </c>
      <c r="NL71">
        <v>0</v>
      </c>
      <c r="NM71">
        <v>10</v>
      </c>
      <c r="NN71">
        <v>13</v>
      </c>
      <c r="NO71">
        <v>4</v>
      </c>
      <c r="NP71">
        <v>2</v>
      </c>
      <c r="NQ71">
        <v>30</v>
      </c>
      <c r="NR71">
        <v>17</v>
      </c>
      <c r="NS71">
        <v>76</v>
      </c>
      <c r="NT71">
        <v>3</v>
      </c>
      <c r="NU71">
        <v>7</v>
      </c>
      <c r="NV71">
        <v>2</v>
      </c>
      <c r="NW71">
        <v>64</v>
      </c>
      <c r="NX71">
        <v>76</v>
      </c>
      <c r="NY71">
        <v>3</v>
      </c>
      <c r="NZ71">
        <v>12</v>
      </c>
      <c r="OA71">
        <v>44</v>
      </c>
      <c r="OB71">
        <v>16</v>
      </c>
      <c r="OC71">
        <v>1</v>
      </c>
      <c r="OD71">
        <v>76</v>
      </c>
      <c r="OE71">
        <v>0</v>
      </c>
      <c r="OF71">
        <v>28</v>
      </c>
      <c r="OG71">
        <v>37</v>
      </c>
      <c r="OH71">
        <v>4</v>
      </c>
      <c r="OI71">
        <v>7</v>
      </c>
      <c r="OJ71">
        <v>76</v>
      </c>
      <c r="OK71">
        <v>0</v>
      </c>
      <c r="OL71">
        <v>1</v>
      </c>
      <c r="OM71">
        <v>0</v>
      </c>
      <c r="ON71">
        <v>0</v>
      </c>
      <c r="OO71">
        <v>9</v>
      </c>
      <c r="OP71">
        <v>3</v>
      </c>
      <c r="OQ71">
        <v>14</v>
      </c>
      <c r="OR71">
        <v>27</v>
      </c>
      <c r="OS71">
        <v>1</v>
      </c>
      <c r="OT71">
        <v>2</v>
      </c>
      <c r="OU71">
        <v>22</v>
      </c>
      <c r="OV71">
        <v>4</v>
      </c>
      <c r="OW71">
        <v>29</v>
      </c>
      <c r="OX71">
        <v>4</v>
      </c>
      <c r="OY71">
        <v>12</v>
      </c>
      <c r="OZ71">
        <v>12</v>
      </c>
      <c r="PA71">
        <v>1</v>
      </c>
      <c r="PB71">
        <v>0</v>
      </c>
      <c r="PC71">
        <v>29</v>
      </c>
      <c r="PD71">
        <v>0</v>
      </c>
      <c r="PE71">
        <v>16</v>
      </c>
      <c r="PF71">
        <v>12</v>
      </c>
      <c r="PG71">
        <v>1</v>
      </c>
      <c r="PH71">
        <v>0</v>
      </c>
      <c r="PI71">
        <v>29</v>
      </c>
      <c r="PJ71">
        <v>0</v>
      </c>
      <c r="PK71">
        <v>5</v>
      </c>
      <c r="PL71">
        <v>0</v>
      </c>
      <c r="PM71">
        <v>0</v>
      </c>
      <c r="PN71">
        <v>36</v>
      </c>
      <c r="PO71">
        <v>2</v>
      </c>
      <c r="PP71">
        <v>12</v>
      </c>
      <c r="PQ71">
        <v>55</v>
      </c>
      <c r="PR71">
        <v>3</v>
      </c>
      <c r="PS71">
        <v>18</v>
      </c>
      <c r="PT71">
        <v>28</v>
      </c>
      <c r="PU71">
        <v>6</v>
      </c>
      <c r="PV71">
        <v>55</v>
      </c>
      <c r="PW71">
        <v>6</v>
      </c>
      <c r="PX71">
        <v>25</v>
      </c>
      <c r="PY71">
        <v>20</v>
      </c>
      <c r="PZ71">
        <v>4</v>
      </c>
      <c r="QA71">
        <v>0</v>
      </c>
      <c r="QB71">
        <v>55</v>
      </c>
      <c r="QC71">
        <v>6</v>
      </c>
      <c r="QD71">
        <v>31</v>
      </c>
      <c r="QE71">
        <v>17</v>
      </c>
      <c r="QF71">
        <v>1</v>
      </c>
      <c r="QG71">
        <v>0</v>
      </c>
      <c r="QH71">
        <v>55</v>
      </c>
      <c r="QI71">
        <v>2</v>
      </c>
      <c r="QJ71">
        <v>34</v>
      </c>
      <c r="QK71">
        <v>101</v>
      </c>
      <c r="QL71">
        <v>14</v>
      </c>
      <c r="QM71">
        <v>47</v>
      </c>
      <c r="QN71">
        <v>101</v>
      </c>
      <c r="QO71">
        <v>55</v>
      </c>
      <c r="QP71">
        <v>354</v>
      </c>
      <c r="QQ71">
        <v>15</v>
      </c>
      <c r="QR71">
        <v>40</v>
      </c>
      <c r="QS71">
        <v>54</v>
      </c>
      <c r="QT71">
        <v>247</v>
      </c>
      <c r="QU71">
        <v>356</v>
      </c>
      <c r="QV71">
        <v>13</v>
      </c>
      <c r="QW71">
        <v>61</v>
      </c>
      <c r="QX71">
        <v>118</v>
      </c>
      <c r="QY71">
        <v>145</v>
      </c>
      <c r="QZ71">
        <v>19</v>
      </c>
      <c r="RA71">
        <v>356</v>
      </c>
      <c r="RB71">
        <v>6</v>
      </c>
      <c r="RC71">
        <v>84</v>
      </c>
      <c r="RD71">
        <v>119</v>
      </c>
      <c r="RE71">
        <v>35</v>
      </c>
      <c r="RF71">
        <v>112</v>
      </c>
      <c r="RG71">
        <v>356</v>
      </c>
      <c r="RH71">
        <v>15852.157734717999</v>
      </c>
      <c r="RJ71">
        <v>0</v>
      </c>
      <c r="RN71">
        <v>0</v>
      </c>
      <c r="RO71">
        <v>6.194</v>
      </c>
      <c r="RP71">
        <v>0</v>
      </c>
      <c r="RQ71">
        <v>2.6139999999999999</v>
      </c>
      <c r="RR71">
        <v>345.3</v>
      </c>
      <c r="RS71">
        <v>0</v>
      </c>
      <c r="RT71">
        <v>345.3</v>
      </c>
      <c r="RU71">
        <v>90.94</v>
      </c>
      <c r="RV71">
        <v>207.2</v>
      </c>
      <c r="RW71">
        <v>0</v>
      </c>
      <c r="RX71">
        <v>207.2</v>
      </c>
      <c r="RY71">
        <v>101</v>
      </c>
      <c r="RZ71">
        <v>771</v>
      </c>
      <c r="SA71">
        <v>757</v>
      </c>
      <c r="SB71">
        <v>1629</v>
      </c>
      <c r="SC71">
        <v>22850906</v>
      </c>
      <c r="SD71">
        <v>0</v>
      </c>
      <c r="SE71">
        <v>0</v>
      </c>
      <c r="SF71">
        <v>13756</v>
      </c>
      <c r="SG71">
        <v>13756</v>
      </c>
      <c r="SH71">
        <v>0</v>
      </c>
      <c r="SI71">
        <v>0.45100000000000001</v>
      </c>
      <c r="SJ71">
        <v>2.14E-3</v>
      </c>
      <c r="SK71">
        <v>1.2829999999999999E-2</v>
      </c>
      <c r="SL71">
        <v>0.34639999999999999</v>
      </c>
      <c r="SM71">
        <v>0.58831</v>
      </c>
      <c r="SN71">
        <v>5.033E-2</v>
      </c>
      <c r="SQ71">
        <v>0</v>
      </c>
      <c r="SR71">
        <v>1.0000100000000001</v>
      </c>
      <c r="SS71">
        <v>0</v>
      </c>
      <c r="ST71">
        <v>0</v>
      </c>
      <c r="SU71">
        <v>0.38900000000000001</v>
      </c>
      <c r="SV71">
        <v>0.99611000000000005</v>
      </c>
      <c r="SW71">
        <v>0</v>
      </c>
      <c r="SX71">
        <v>100</v>
      </c>
      <c r="SY71">
        <v>0</v>
      </c>
      <c r="SZ71">
        <v>0</v>
      </c>
      <c r="TA71">
        <v>0</v>
      </c>
      <c r="TB71">
        <v>0</v>
      </c>
      <c r="TC71">
        <v>0</v>
      </c>
      <c r="TF71">
        <v>0</v>
      </c>
      <c r="TG71">
        <v>0</v>
      </c>
      <c r="TH71">
        <v>0</v>
      </c>
      <c r="TI71">
        <v>0</v>
      </c>
      <c r="TJ71">
        <v>0</v>
      </c>
      <c r="TK71">
        <v>0</v>
      </c>
      <c r="TL71">
        <v>0</v>
      </c>
      <c r="TN71">
        <v>785558.80299999996</v>
      </c>
      <c r="TQ71">
        <v>2650</v>
      </c>
      <c r="TR71">
        <v>0</v>
      </c>
      <c r="TS71">
        <v>0</v>
      </c>
      <c r="TT71">
        <v>16</v>
      </c>
      <c r="TU71">
        <v>2675</v>
      </c>
      <c r="TX71">
        <v>0.69168331614576606</v>
      </c>
      <c r="TY71">
        <v>6.16626909568763E-2</v>
      </c>
      <c r="TZ71">
        <v>5198.5398811122504</v>
      </c>
      <c r="UA71">
        <v>7.9684840798115797</v>
      </c>
      <c r="UB71">
        <v>65.167351650000995</v>
      </c>
      <c r="UC71">
        <v>14919915.8330214</v>
      </c>
      <c r="UF71">
        <v>0</v>
      </c>
      <c r="UG71">
        <v>1.282</v>
      </c>
      <c r="UH71">
        <v>0.78300000000000003</v>
      </c>
      <c r="UI71">
        <v>0</v>
      </c>
      <c r="UJ71">
        <v>0</v>
      </c>
      <c r="UK71">
        <v>0</v>
      </c>
      <c r="UL71">
        <v>0</v>
      </c>
      <c r="UM71">
        <v>0</v>
      </c>
      <c r="UN71">
        <v>0</v>
      </c>
      <c r="UO71">
        <v>0</v>
      </c>
      <c r="UP71">
        <v>0.78300000000000003</v>
      </c>
      <c r="UQ71">
        <v>1.282</v>
      </c>
      <c r="UR71">
        <v>4.3230000000000004</v>
      </c>
      <c r="US71">
        <v>8.6999999999999994E-2</v>
      </c>
      <c r="UT71">
        <v>14.266</v>
      </c>
      <c r="UU71">
        <v>0</v>
      </c>
      <c r="UV71">
        <v>1.6040000000000001</v>
      </c>
      <c r="UW71">
        <v>0.04</v>
      </c>
      <c r="UX71">
        <v>0</v>
      </c>
      <c r="UY71">
        <v>0.998</v>
      </c>
      <c r="UZ71">
        <v>20.193000000000001</v>
      </c>
      <c r="VA71">
        <v>1.125</v>
      </c>
      <c r="VB71">
        <v>0</v>
      </c>
      <c r="VC71">
        <v>0</v>
      </c>
      <c r="VD71">
        <v>0</v>
      </c>
      <c r="VE71">
        <v>0</v>
      </c>
      <c r="VF71">
        <v>0</v>
      </c>
      <c r="VG71">
        <v>0</v>
      </c>
      <c r="VH71">
        <v>0</v>
      </c>
      <c r="VI71">
        <v>0</v>
      </c>
      <c r="VJ71">
        <v>0</v>
      </c>
      <c r="VK71">
        <v>0</v>
      </c>
    </row>
    <row r="72" spans="1:583">
      <c r="A72" t="str">
        <v>WSH12</v>
      </c>
      <c r="B72" s="1" t="s">
        <v>19</v>
      </c>
      <c r="C72" s="1" t="s">
        <v>1</v>
      </c>
      <c r="D72" s="1">
        <v>1.1050631792878001</v>
      </c>
      <c r="E72">
        <v>2.3769999999999998</v>
      </c>
      <c r="F72">
        <v>0</v>
      </c>
      <c r="G72">
        <v>1.718</v>
      </c>
      <c r="H72">
        <v>0</v>
      </c>
      <c r="I72">
        <v>32.445999999999998</v>
      </c>
      <c r="J72">
        <v>0</v>
      </c>
      <c r="K72">
        <v>19.506</v>
      </c>
      <c r="L72">
        <v>0</v>
      </c>
      <c r="M72">
        <v>9.0280000000000005</v>
      </c>
      <c r="N72">
        <v>15.808999999999999</v>
      </c>
      <c r="O72">
        <v>-0.33800000000000002</v>
      </c>
      <c r="P72">
        <v>3.4889999999999999</v>
      </c>
      <c r="Q72">
        <v>0</v>
      </c>
      <c r="R72">
        <v>0</v>
      </c>
      <c r="S72">
        <v>0</v>
      </c>
      <c r="T72">
        <v>27.646000000000001</v>
      </c>
      <c r="U72">
        <v>0</v>
      </c>
      <c r="V72">
        <v>36.942999999999998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3.3490000000000002</v>
      </c>
      <c r="AD72">
        <v>0</v>
      </c>
      <c r="AE72">
        <v>0</v>
      </c>
      <c r="AF72">
        <v>0.41599999999999998</v>
      </c>
      <c r="AG72">
        <v>-2.145</v>
      </c>
      <c r="AH72">
        <v>0</v>
      </c>
      <c r="AI72">
        <v>0</v>
      </c>
      <c r="AJ72">
        <v>0</v>
      </c>
      <c r="AK72">
        <v>0</v>
      </c>
      <c r="AL72">
        <v>5.3479999999999999</v>
      </c>
      <c r="AM72">
        <v>0</v>
      </c>
      <c r="AN72">
        <v>15.129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3.1429999999999998</v>
      </c>
      <c r="AV72">
        <v>0</v>
      </c>
      <c r="AW72">
        <v>0.13</v>
      </c>
      <c r="AX72">
        <v>18.602</v>
      </c>
      <c r="AY72">
        <v>-2.4830000000000001</v>
      </c>
      <c r="AZ72">
        <v>5.2069999999999999</v>
      </c>
      <c r="BA72">
        <v>0</v>
      </c>
      <c r="BB72">
        <v>32.445999999999998</v>
      </c>
      <c r="BC72">
        <v>0</v>
      </c>
      <c r="BD72">
        <v>58.991999999999997</v>
      </c>
      <c r="BE72">
        <v>0</v>
      </c>
      <c r="BF72">
        <v>61.23</v>
      </c>
      <c r="BG72">
        <v>4.7E-2</v>
      </c>
      <c r="BH72">
        <v>0.10199999999999999</v>
      </c>
      <c r="BI72">
        <v>1.7889999999999999</v>
      </c>
      <c r="BJ72">
        <v>0</v>
      </c>
      <c r="BK72">
        <v>10.055</v>
      </c>
      <c r="BL72">
        <v>0</v>
      </c>
      <c r="BM72">
        <v>0</v>
      </c>
      <c r="BN72">
        <v>2.5299999999999998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1.7889999999999999</v>
      </c>
      <c r="CD72">
        <v>2.5299999999999998</v>
      </c>
      <c r="CE72">
        <v>10.055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7.0220000000000002</v>
      </c>
      <c r="CP72">
        <v>0.42299999999999999</v>
      </c>
      <c r="CQ72">
        <v>821.37699999999995</v>
      </c>
      <c r="CR72">
        <v>445.22500000000002</v>
      </c>
      <c r="CS72">
        <v>1266.6019999999901</v>
      </c>
      <c r="CT72">
        <v>9.2070000000000007</v>
      </c>
      <c r="CU72">
        <v>66.066999999999993</v>
      </c>
      <c r="CV72">
        <v>75.274000000000001</v>
      </c>
      <c r="CW72">
        <v>59.747999999999998</v>
      </c>
      <c r="CX72">
        <v>1401.62399999999</v>
      </c>
      <c r="CY72">
        <v>3011.2379999999998</v>
      </c>
      <c r="CZ72">
        <v>149.816</v>
      </c>
      <c r="DA72">
        <v>50797</v>
      </c>
      <c r="DB72">
        <v>1796</v>
      </c>
      <c r="DC72">
        <v>13965</v>
      </c>
      <c r="DD72">
        <v>485</v>
      </c>
      <c r="DE72">
        <v>61</v>
      </c>
      <c r="DF72">
        <v>1568</v>
      </c>
      <c r="DG72">
        <v>807</v>
      </c>
      <c r="DH72">
        <v>341</v>
      </c>
      <c r="DI72">
        <v>1145</v>
      </c>
      <c r="DJ72">
        <v>11001.96</v>
      </c>
      <c r="DK72">
        <v>467520</v>
      </c>
      <c r="DL72">
        <v>25.1</v>
      </c>
      <c r="DM72">
        <v>3.4</v>
      </c>
      <c r="DN72">
        <v>5211.1000000000004</v>
      </c>
      <c r="DO72">
        <v>3233.7</v>
      </c>
      <c r="DP72">
        <v>8591</v>
      </c>
      <c r="DQ72">
        <v>1219.8</v>
      </c>
      <c r="DR72">
        <v>338</v>
      </c>
      <c r="DS72">
        <v>18593.599999999999</v>
      </c>
      <c r="DT72">
        <v>17175</v>
      </c>
      <c r="DU72">
        <v>91</v>
      </c>
      <c r="DV72">
        <v>358</v>
      </c>
      <c r="DW72">
        <v>1789</v>
      </c>
      <c r="DX72">
        <v>107</v>
      </c>
      <c r="DY72">
        <v>44</v>
      </c>
      <c r="DZ72">
        <v>205</v>
      </c>
      <c r="EA72">
        <v>0</v>
      </c>
      <c r="EB72">
        <v>2594</v>
      </c>
      <c r="EC72">
        <v>0</v>
      </c>
      <c r="ED72">
        <v>0</v>
      </c>
      <c r="EE72">
        <v>0</v>
      </c>
      <c r="EF72">
        <v>2594</v>
      </c>
      <c r="EG72">
        <v>2594</v>
      </c>
      <c r="EH72">
        <v>0</v>
      </c>
      <c r="EI72">
        <v>3</v>
      </c>
      <c r="EJ72">
        <v>304</v>
      </c>
      <c r="EK72">
        <v>1463</v>
      </c>
      <c r="EL72">
        <v>825</v>
      </c>
      <c r="EM72">
        <v>2595</v>
      </c>
      <c r="EN72">
        <v>0</v>
      </c>
      <c r="EO72">
        <v>16</v>
      </c>
      <c r="EP72">
        <v>257</v>
      </c>
      <c r="EQ72">
        <v>459</v>
      </c>
      <c r="ER72">
        <v>1863</v>
      </c>
      <c r="ES72">
        <v>2595</v>
      </c>
      <c r="ET72">
        <v>51</v>
      </c>
      <c r="EU72">
        <v>228</v>
      </c>
      <c r="EV72">
        <v>2061</v>
      </c>
      <c r="EW72">
        <v>99</v>
      </c>
      <c r="EX72">
        <v>44</v>
      </c>
      <c r="EY72">
        <v>328</v>
      </c>
      <c r="EZ72">
        <v>0</v>
      </c>
      <c r="FA72">
        <v>2811</v>
      </c>
      <c r="FB72">
        <v>0</v>
      </c>
      <c r="FC72">
        <v>0</v>
      </c>
      <c r="FD72">
        <v>25.74</v>
      </c>
      <c r="FE72">
        <v>2785.26</v>
      </c>
      <c r="FF72">
        <v>2811</v>
      </c>
      <c r="FG72">
        <v>0</v>
      </c>
      <c r="FH72">
        <v>50</v>
      </c>
      <c r="FI72">
        <v>285</v>
      </c>
      <c r="FJ72">
        <v>2282</v>
      </c>
      <c r="FK72">
        <v>194</v>
      </c>
      <c r="FL72">
        <v>2811</v>
      </c>
      <c r="FM72">
        <v>0</v>
      </c>
      <c r="FN72">
        <v>0</v>
      </c>
      <c r="FO72">
        <v>406</v>
      </c>
      <c r="FP72">
        <v>733</v>
      </c>
      <c r="FQ72">
        <v>1672</v>
      </c>
      <c r="FR72">
        <v>2811</v>
      </c>
      <c r="FS72">
        <v>0</v>
      </c>
      <c r="FT72">
        <v>1586</v>
      </c>
      <c r="FU72">
        <v>5584</v>
      </c>
      <c r="FV72">
        <v>267</v>
      </c>
      <c r="FW72">
        <v>396</v>
      </c>
      <c r="FX72">
        <v>1069</v>
      </c>
      <c r="FY72">
        <v>578</v>
      </c>
      <c r="FZ72">
        <v>9480</v>
      </c>
      <c r="GA72">
        <v>0</v>
      </c>
      <c r="GB72">
        <v>397</v>
      </c>
      <c r="GC72">
        <v>0</v>
      </c>
      <c r="GD72">
        <v>9083</v>
      </c>
      <c r="GE72">
        <v>9480</v>
      </c>
      <c r="GF72">
        <v>0</v>
      </c>
      <c r="GG72">
        <v>416</v>
      </c>
      <c r="GH72">
        <v>1567</v>
      </c>
      <c r="GI72">
        <v>7298</v>
      </c>
      <c r="GJ72">
        <v>200</v>
      </c>
      <c r="GK72">
        <v>9481</v>
      </c>
      <c r="GL72">
        <v>0</v>
      </c>
      <c r="GM72">
        <v>66</v>
      </c>
      <c r="GN72">
        <v>2124</v>
      </c>
      <c r="GO72">
        <v>1835</v>
      </c>
      <c r="GP72">
        <v>5455</v>
      </c>
      <c r="GQ72">
        <v>9480</v>
      </c>
      <c r="GR72">
        <v>0</v>
      </c>
      <c r="GS72">
        <v>4150</v>
      </c>
      <c r="GT72">
        <v>9706</v>
      </c>
      <c r="GU72">
        <v>333</v>
      </c>
      <c r="GV72">
        <v>2576</v>
      </c>
      <c r="GW72">
        <v>1243</v>
      </c>
      <c r="GX72">
        <v>924</v>
      </c>
      <c r="GY72">
        <v>18932</v>
      </c>
      <c r="GZ72">
        <v>0</v>
      </c>
      <c r="HA72">
        <v>1429</v>
      </c>
      <c r="HB72">
        <v>705</v>
      </c>
      <c r="HC72">
        <v>16798</v>
      </c>
      <c r="HD72">
        <v>18932</v>
      </c>
      <c r="HE72">
        <v>0</v>
      </c>
      <c r="HF72">
        <v>315</v>
      </c>
      <c r="HG72">
        <v>3956</v>
      </c>
      <c r="HH72">
        <v>14661</v>
      </c>
      <c r="HI72">
        <v>0</v>
      </c>
      <c r="HJ72">
        <v>18932</v>
      </c>
      <c r="HK72">
        <v>0</v>
      </c>
      <c r="HL72">
        <v>162</v>
      </c>
      <c r="HM72">
        <v>4321</v>
      </c>
      <c r="HN72">
        <v>5167</v>
      </c>
      <c r="HO72">
        <v>9282</v>
      </c>
      <c r="HP72">
        <v>18932</v>
      </c>
      <c r="HQ72">
        <v>0</v>
      </c>
      <c r="HR72">
        <v>7822</v>
      </c>
      <c r="HS72">
        <v>8040</v>
      </c>
      <c r="HT72">
        <v>4212</v>
      </c>
      <c r="HU72">
        <v>5331</v>
      </c>
      <c r="HV72">
        <v>2541</v>
      </c>
      <c r="HW72">
        <v>1588</v>
      </c>
      <c r="HX72">
        <v>29534</v>
      </c>
      <c r="HY72">
        <v>0</v>
      </c>
      <c r="HZ72">
        <v>4176</v>
      </c>
      <c r="IA72">
        <v>5749</v>
      </c>
      <c r="IB72">
        <v>19607</v>
      </c>
      <c r="IC72">
        <v>29532</v>
      </c>
      <c r="ID72">
        <v>626</v>
      </c>
      <c r="IE72">
        <v>3818</v>
      </c>
      <c r="IF72">
        <v>4821</v>
      </c>
      <c r="IG72">
        <v>20267</v>
      </c>
      <c r="IH72">
        <v>0</v>
      </c>
      <c r="II72">
        <v>29532</v>
      </c>
      <c r="IJ72">
        <v>0</v>
      </c>
      <c r="IK72">
        <v>3176</v>
      </c>
      <c r="IL72">
        <v>9133</v>
      </c>
      <c r="IM72">
        <v>7736</v>
      </c>
      <c r="IN72">
        <v>9488</v>
      </c>
      <c r="IO72">
        <v>29533</v>
      </c>
      <c r="IP72">
        <v>0</v>
      </c>
      <c r="IQ72">
        <v>120600</v>
      </c>
      <c r="IR72">
        <v>3645</v>
      </c>
      <c r="IS72">
        <v>3031</v>
      </c>
      <c r="IT72">
        <v>31972</v>
      </c>
      <c r="IU72">
        <v>0</v>
      </c>
      <c r="IV72">
        <v>11167</v>
      </c>
      <c r="IW72">
        <v>170415</v>
      </c>
      <c r="IX72">
        <v>0</v>
      </c>
      <c r="IY72">
        <v>7058</v>
      </c>
      <c r="IZ72">
        <v>11183</v>
      </c>
      <c r="JA72">
        <v>152173</v>
      </c>
      <c r="JB72">
        <v>170414</v>
      </c>
      <c r="JC72">
        <v>0</v>
      </c>
      <c r="JD72">
        <v>0</v>
      </c>
      <c r="JE72">
        <v>22733</v>
      </c>
      <c r="JF72">
        <v>147682</v>
      </c>
      <c r="JG72">
        <v>0</v>
      </c>
      <c r="JH72">
        <v>170415</v>
      </c>
      <c r="JI72">
        <v>0</v>
      </c>
      <c r="JJ72">
        <v>0</v>
      </c>
      <c r="JK72">
        <v>30381</v>
      </c>
      <c r="JL72">
        <v>94361</v>
      </c>
      <c r="JM72">
        <v>45672</v>
      </c>
      <c r="JN72">
        <v>170414</v>
      </c>
      <c r="JO72">
        <v>142</v>
      </c>
      <c r="JP72">
        <v>134744</v>
      </c>
      <c r="JQ72">
        <v>30825</v>
      </c>
      <c r="JR72">
        <v>8049</v>
      </c>
      <c r="JS72">
        <v>40363</v>
      </c>
      <c r="JT72">
        <v>5386</v>
      </c>
      <c r="JU72">
        <v>14257</v>
      </c>
      <c r="JV72">
        <v>233766</v>
      </c>
      <c r="JW72">
        <v>0</v>
      </c>
      <c r="JX72">
        <v>13060</v>
      </c>
      <c r="JY72">
        <v>17662.7399999999</v>
      </c>
      <c r="JZ72">
        <v>203040.26</v>
      </c>
      <c r="KA72">
        <v>233763</v>
      </c>
      <c r="KB72">
        <v>626</v>
      </c>
      <c r="KC72">
        <v>4602</v>
      </c>
      <c r="KD72">
        <v>33666</v>
      </c>
      <c r="KE72">
        <v>193653</v>
      </c>
      <c r="KF72">
        <v>1219</v>
      </c>
      <c r="KG72">
        <v>233766</v>
      </c>
      <c r="KH72">
        <v>0</v>
      </c>
      <c r="KI72">
        <v>3420</v>
      </c>
      <c r="KJ72">
        <v>46622</v>
      </c>
      <c r="KK72">
        <v>110291</v>
      </c>
      <c r="KL72">
        <v>73432</v>
      </c>
      <c r="KM72">
        <v>233765</v>
      </c>
      <c r="KN72">
        <v>23000</v>
      </c>
      <c r="KO72">
        <v>62</v>
      </c>
      <c r="KP72">
        <v>45</v>
      </c>
      <c r="KQ72">
        <v>309</v>
      </c>
      <c r="KR72">
        <v>12</v>
      </c>
      <c r="KS72">
        <v>2</v>
      </c>
      <c r="KT72">
        <v>27</v>
      </c>
      <c r="KU72">
        <v>0</v>
      </c>
      <c r="KV72">
        <v>457</v>
      </c>
      <c r="KW72">
        <v>0</v>
      </c>
      <c r="KX72">
        <v>0</v>
      </c>
      <c r="KY72">
        <v>0</v>
      </c>
      <c r="KZ72">
        <v>457</v>
      </c>
      <c r="LA72">
        <v>457</v>
      </c>
      <c r="LB72">
        <v>0</v>
      </c>
      <c r="LC72">
        <v>1</v>
      </c>
      <c r="LD72">
        <v>33</v>
      </c>
      <c r="LE72">
        <v>170</v>
      </c>
      <c r="LF72">
        <v>253</v>
      </c>
      <c r="LG72">
        <v>457</v>
      </c>
      <c r="LH72">
        <v>0</v>
      </c>
      <c r="LI72">
        <v>3</v>
      </c>
      <c r="LJ72">
        <v>26</v>
      </c>
      <c r="LK72">
        <v>58</v>
      </c>
      <c r="LL72">
        <v>370</v>
      </c>
      <c r="LM72">
        <v>457</v>
      </c>
      <c r="LN72">
        <v>2</v>
      </c>
      <c r="LO72">
        <v>8</v>
      </c>
      <c r="LP72">
        <v>87</v>
      </c>
      <c r="LQ72">
        <v>4</v>
      </c>
      <c r="LR72">
        <v>1</v>
      </c>
      <c r="LS72">
        <v>14</v>
      </c>
      <c r="LT72">
        <v>0</v>
      </c>
      <c r="LU72">
        <v>116</v>
      </c>
      <c r="LV72">
        <v>0</v>
      </c>
      <c r="LW72">
        <v>0</v>
      </c>
      <c r="LX72">
        <v>1</v>
      </c>
      <c r="LY72">
        <v>115</v>
      </c>
      <c r="LZ72">
        <v>116</v>
      </c>
      <c r="MA72">
        <v>0</v>
      </c>
      <c r="MB72">
        <v>2</v>
      </c>
      <c r="MC72">
        <v>13</v>
      </c>
      <c r="MD72">
        <v>92</v>
      </c>
      <c r="ME72">
        <v>9</v>
      </c>
      <c r="MF72">
        <v>116</v>
      </c>
      <c r="MG72">
        <v>0</v>
      </c>
      <c r="MH72">
        <v>0</v>
      </c>
      <c r="MI72">
        <v>19</v>
      </c>
      <c r="MJ72">
        <v>32</v>
      </c>
      <c r="MK72">
        <v>65</v>
      </c>
      <c r="ML72">
        <v>116</v>
      </c>
      <c r="MM72">
        <v>0</v>
      </c>
      <c r="MN72">
        <v>23</v>
      </c>
      <c r="MO72">
        <v>91</v>
      </c>
      <c r="MP72">
        <v>3</v>
      </c>
      <c r="MQ72">
        <v>3</v>
      </c>
      <c r="MR72">
        <v>13</v>
      </c>
      <c r="MS72">
        <v>3</v>
      </c>
      <c r="MT72">
        <v>136</v>
      </c>
      <c r="MU72">
        <v>0</v>
      </c>
      <c r="MV72">
        <v>4</v>
      </c>
      <c r="MW72">
        <v>0</v>
      </c>
      <c r="MX72">
        <v>132</v>
      </c>
      <c r="MY72">
        <v>136</v>
      </c>
      <c r="MZ72">
        <v>0</v>
      </c>
      <c r="NA72">
        <v>5</v>
      </c>
      <c r="NB72">
        <v>23</v>
      </c>
      <c r="NC72">
        <v>106</v>
      </c>
      <c r="ND72">
        <v>2</v>
      </c>
      <c r="NE72">
        <v>136</v>
      </c>
      <c r="NF72">
        <v>0</v>
      </c>
      <c r="NG72">
        <v>1</v>
      </c>
      <c r="NH72">
        <v>28</v>
      </c>
      <c r="NI72">
        <v>31</v>
      </c>
      <c r="NJ72">
        <v>76</v>
      </c>
      <c r="NK72">
        <v>136</v>
      </c>
      <c r="NL72">
        <v>0</v>
      </c>
      <c r="NM72">
        <v>16</v>
      </c>
      <c r="NN72">
        <v>42</v>
      </c>
      <c r="NO72">
        <v>2</v>
      </c>
      <c r="NP72">
        <v>7</v>
      </c>
      <c r="NQ72">
        <v>6</v>
      </c>
      <c r="NR72">
        <v>3</v>
      </c>
      <c r="NS72">
        <v>76</v>
      </c>
      <c r="NT72">
        <v>0</v>
      </c>
      <c r="NU72">
        <v>5</v>
      </c>
      <c r="NV72">
        <v>3</v>
      </c>
      <c r="NW72">
        <v>68</v>
      </c>
      <c r="NX72">
        <v>76</v>
      </c>
      <c r="NY72">
        <v>0</v>
      </c>
      <c r="NZ72">
        <v>2</v>
      </c>
      <c r="OA72">
        <v>15</v>
      </c>
      <c r="OB72">
        <v>59</v>
      </c>
      <c r="OC72">
        <v>0</v>
      </c>
      <c r="OD72">
        <v>76</v>
      </c>
      <c r="OE72">
        <v>0</v>
      </c>
      <c r="OF72">
        <v>1</v>
      </c>
      <c r="OG72">
        <v>18</v>
      </c>
      <c r="OH72">
        <v>22</v>
      </c>
      <c r="OI72">
        <v>35</v>
      </c>
      <c r="OJ72">
        <v>76</v>
      </c>
      <c r="OK72">
        <v>0</v>
      </c>
      <c r="OL72">
        <v>8</v>
      </c>
      <c r="OM72">
        <v>9</v>
      </c>
      <c r="ON72">
        <v>4</v>
      </c>
      <c r="OO72">
        <v>4</v>
      </c>
      <c r="OP72">
        <v>3</v>
      </c>
      <c r="OQ72">
        <v>2</v>
      </c>
      <c r="OR72">
        <v>30</v>
      </c>
      <c r="OS72">
        <v>0</v>
      </c>
      <c r="OT72">
        <v>5</v>
      </c>
      <c r="OU72">
        <v>6</v>
      </c>
      <c r="OV72">
        <v>19</v>
      </c>
      <c r="OW72">
        <v>30</v>
      </c>
      <c r="OX72">
        <v>1</v>
      </c>
      <c r="OY72">
        <v>4</v>
      </c>
      <c r="OZ72">
        <v>5</v>
      </c>
      <c r="PA72">
        <v>20</v>
      </c>
      <c r="PB72">
        <v>0</v>
      </c>
      <c r="PC72">
        <v>30</v>
      </c>
      <c r="PD72">
        <v>0</v>
      </c>
      <c r="PE72">
        <v>4</v>
      </c>
      <c r="PF72">
        <v>9</v>
      </c>
      <c r="PG72">
        <v>7</v>
      </c>
      <c r="PH72">
        <v>10</v>
      </c>
      <c r="PI72">
        <v>30</v>
      </c>
      <c r="PJ72">
        <v>0</v>
      </c>
      <c r="PK72">
        <v>10</v>
      </c>
      <c r="PL72">
        <v>1</v>
      </c>
      <c r="PM72">
        <v>1</v>
      </c>
      <c r="PN72">
        <v>6</v>
      </c>
      <c r="PO72">
        <v>0</v>
      </c>
      <c r="PP72">
        <v>3</v>
      </c>
      <c r="PQ72">
        <v>21</v>
      </c>
      <c r="PR72">
        <v>0</v>
      </c>
      <c r="PS72">
        <v>1</v>
      </c>
      <c r="PT72">
        <v>4</v>
      </c>
      <c r="PU72">
        <v>16</v>
      </c>
      <c r="PV72">
        <v>21</v>
      </c>
      <c r="PW72">
        <v>0</v>
      </c>
      <c r="PX72">
        <v>0</v>
      </c>
      <c r="PY72">
        <v>3</v>
      </c>
      <c r="PZ72">
        <v>18</v>
      </c>
      <c r="QA72">
        <v>0</v>
      </c>
      <c r="QB72">
        <v>21</v>
      </c>
      <c r="QC72">
        <v>0</v>
      </c>
      <c r="QD72">
        <v>0</v>
      </c>
      <c r="QE72">
        <v>7</v>
      </c>
      <c r="QF72">
        <v>6</v>
      </c>
      <c r="QG72">
        <v>8</v>
      </c>
      <c r="QH72">
        <v>21</v>
      </c>
      <c r="QI72">
        <v>64</v>
      </c>
      <c r="QJ72">
        <v>110</v>
      </c>
      <c r="QK72">
        <v>539</v>
      </c>
      <c r="QL72">
        <v>26</v>
      </c>
      <c r="QM72">
        <v>23</v>
      </c>
      <c r="QN72">
        <v>63</v>
      </c>
      <c r="QO72">
        <v>11</v>
      </c>
      <c r="QP72">
        <v>836</v>
      </c>
      <c r="QQ72">
        <v>0</v>
      </c>
      <c r="QR72">
        <v>15</v>
      </c>
      <c r="QS72">
        <v>14</v>
      </c>
      <c r="QT72">
        <v>807</v>
      </c>
      <c r="QU72">
        <v>836</v>
      </c>
      <c r="QV72">
        <v>1</v>
      </c>
      <c r="QW72">
        <v>14</v>
      </c>
      <c r="QX72">
        <v>92</v>
      </c>
      <c r="QY72">
        <v>465</v>
      </c>
      <c r="QZ72">
        <v>264</v>
      </c>
      <c r="RA72">
        <v>836</v>
      </c>
      <c r="RB72">
        <v>0</v>
      </c>
      <c r="RC72">
        <v>9</v>
      </c>
      <c r="RD72">
        <v>107</v>
      </c>
      <c r="RE72">
        <v>156</v>
      </c>
      <c r="RF72">
        <v>564</v>
      </c>
      <c r="RG72">
        <v>836</v>
      </c>
      <c r="RH72">
        <v>3752.4</v>
      </c>
      <c r="RI72">
        <v>0</v>
      </c>
      <c r="RJ72">
        <v>4.1219999999999999</v>
      </c>
      <c r="RK72">
        <v>0</v>
      </c>
      <c r="RL72">
        <v>0.59899999999999998</v>
      </c>
      <c r="RM72">
        <v>0</v>
      </c>
      <c r="RN72">
        <v>0</v>
      </c>
      <c r="RO72">
        <v>4.2409999999999997</v>
      </c>
      <c r="RP72">
        <v>11.343999999999999</v>
      </c>
      <c r="RQ72">
        <v>10.4</v>
      </c>
      <c r="RR72">
        <v>70.7</v>
      </c>
      <c r="RS72">
        <v>0</v>
      </c>
      <c r="RT72">
        <v>62.5</v>
      </c>
      <c r="RU72">
        <v>0.82210000000000005</v>
      </c>
      <c r="RV72">
        <v>0</v>
      </c>
      <c r="RW72">
        <v>47.1</v>
      </c>
      <c r="RX72">
        <v>47.1</v>
      </c>
      <c r="RY72">
        <v>0</v>
      </c>
      <c r="RZ72">
        <v>220</v>
      </c>
      <c r="SA72">
        <v>685</v>
      </c>
      <c r="SB72">
        <v>905</v>
      </c>
      <c r="SC72">
        <v>6950024</v>
      </c>
      <c r="SD72">
        <v>0</v>
      </c>
      <c r="SE72">
        <v>42</v>
      </c>
      <c r="SF72">
        <v>893</v>
      </c>
      <c r="SG72">
        <v>935</v>
      </c>
      <c r="SH72">
        <v>925210</v>
      </c>
      <c r="SI72">
        <v>0.21909999999999999</v>
      </c>
      <c r="SJ72">
        <v>1.4999999999999999E-2</v>
      </c>
      <c r="SK72">
        <v>0.20499999999999999</v>
      </c>
      <c r="SL72">
        <v>0.35099999999999892</v>
      </c>
      <c r="SM72">
        <v>0.42899999999999999</v>
      </c>
      <c r="SN72">
        <v>0</v>
      </c>
      <c r="SO72">
        <v>0</v>
      </c>
      <c r="SP72">
        <v>0</v>
      </c>
      <c r="SQ72">
        <v>0</v>
      </c>
      <c r="SR72">
        <v>1</v>
      </c>
      <c r="SS72">
        <v>0</v>
      </c>
      <c r="ST72">
        <v>0</v>
      </c>
      <c r="SU72">
        <v>0</v>
      </c>
      <c r="SV72">
        <v>0</v>
      </c>
      <c r="SW72">
        <v>0</v>
      </c>
      <c r="SX72">
        <v>0</v>
      </c>
      <c r="SY72">
        <v>0</v>
      </c>
      <c r="SZ72">
        <v>0</v>
      </c>
      <c r="TA72">
        <v>0</v>
      </c>
      <c r="TB72">
        <v>0</v>
      </c>
      <c r="TC72">
        <v>0</v>
      </c>
      <c r="TD72">
        <v>0</v>
      </c>
      <c r="TE72">
        <v>0</v>
      </c>
      <c r="TF72">
        <v>0</v>
      </c>
      <c r="TG72">
        <v>0</v>
      </c>
      <c r="TH72">
        <v>0</v>
      </c>
      <c r="TI72">
        <v>0</v>
      </c>
      <c r="TJ72">
        <v>0</v>
      </c>
      <c r="TK72">
        <v>1</v>
      </c>
      <c r="TL72">
        <v>0</v>
      </c>
      <c r="TM72">
        <v>1</v>
      </c>
      <c r="TN72">
        <v>205440.44200000001</v>
      </c>
      <c r="TO72">
        <v>68436.581000000006</v>
      </c>
      <c r="TP72">
        <v>273877.02299999999</v>
      </c>
      <c r="TQ72">
        <v>1465</v>
      </c>
      <c r="TR72">
        <v>88</v>
      </c>
      <c r="TS72">
        <v>7</v>
      </c>
      <c r="TT72">
        <v>0</v>
      </c>
      <c r="TU72">
        <v>1317</v>
      </c>
      <c r="TV72">
        <v>0</v>
      </c>
      <c r="TW72">
        <v>2521061</v>
      </c>
      <c r="TX72">
        <v>0.10025820284914801</v>
      </c>
      <c r="TY72">
        <v>0.33233040496173499</v>
      </c>
      <c r="TZ72">
        <v>561.82693698951198</v>
      </c>
      <c r="UA72">
        <v>5.7255023321287899</v>
      </c>
      <c r="UB72">
        <v>34.108855387249697</v>
      </c>
      <c r="UC72">
        <v>3445523.56</v>
      </c>
      <c r="UD72">
        <v>13.913685462557501</v>
      </c>
      <c r="UE72">
        <v>13.404568064162101</v>
      </c>
    </row>
    <row r="73" spans="1:583">
      <c r="A73" t="str">
        <v>WSH13</v>
      </c>
      <c r="B73" s="1" t="s">
        <v>19</v>
      </c>
      <c r="C73" s="1" t="s">
        <v>2</v>
      </c>
      <c r="D73" s="1">
        <v>1.07903364969802</v>
      </c>
      <c r="E73">
        <v>3.0859999999999999</v>
      </c>
      <c r="F73">
        <v>0</v>
      </c>
      <c r="G73">
        <v>1.726</v>
      </c>
      <c r="H73">
        <v>0</v>
      </c>
      <c r="I73">
        <v>40.564999999999998</v>
      </c>
      <c r="J73">
        <v>0</v>
      </c>
      <c r="K73">
        <v>23.978999999999999</v>
      </c>
      <c r="L73">
        <v>4.976</v>
      </c>
      <c r="M73">
        <v>15.555999999999999</v>
      </c>
      <c r="N73">
        <v>18.724</v>
      </c>
      <c r="O73">
        <v>0.33800000000000002</v>
      </c>
      <c r="P73">
        <v>3.4</v>
      </c>
      <c r="Q73">
        <v>0</v>
      </c>
      <c r="R73">
        <v>0</v>
      </c>
      <c r="S73">
        <v>0</v>
      </c>
      <c r="T73">
        <v>27.831</v>
      </c>
      <c r="U73">
        <v>0</v>
      </c>
      <c r="V73">
        <v>62.996000000000002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5.2130000000000001</v>
      </c>
      <c r="AD73">
        <v>0</v>
      </c>
      <c r="AE73">
        <v>0</v>
      </c>
      <c r="AF73">
        <v>0.70099999999999996</v>
      </c>
      <c r="AG73">
        <v>-2.097</v>
      </c>
      <c r="AH73">
        <v>0</v>
      </c>
      <c r="AI73">
        <v>0</v>
      </c>
      <c r="AJ73">
        <v>0</v>
      </c>
      <c r="AK73">
        <v>0</v>
      </c>
      <c r="AL73">
        <v>5.7779999999999996</v>
      </c>
      <c r="AM73">
        <v>0</v>
      </c>
      <c r="AN73">
        <v>5.266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3.7959999999999998</v>
      </c>
      <c r="AV73">
        <v>0</v>
      </c>
      <c r="AW73">
        <v>0.184</v>
      </c>
      <c r="AX73">
        <v>22.510999999999999</v>
      </c>
      <c r="AY73">
        <v>-1.7589999999999999</v>
      </c>
      <c r="AZ73">
        <v>5.1259999999999897</v>
      </c>
      <c r="BA73">
        <v>0</v>
      </c>
      <c r="BB73">
        <v>40.564999999999998</v>
      </c>
      <c r="BC73">
        <v>0</v>
      </c>
      <c r="BD73">
        <v>66.596999999999994</v>
      </c>
      <c r="BE73">
        <v>4.976</v>
      </c>
      <c r="BF73">
        <v>84.001999999999995</v>
      </c>
      <c r="BG73">
        <v>0.22</v>
      </c>
      <c r="BH73">
        <v>3.3000000000000002E-2</v>
      </c>
      <c r="BI73">
        <v>2.1659999999999999</v>
      </c>
      <c r="BJ73">
        <v>0</v>
      </c>
      <c r="BK73">
        <v>13.891</v>
      </c>
      <c r="BL73">
        <v>0</v>
      </c>
      <c r="BM73">
        <v>0</v>
      </c>
      <c r="BN73">
        <v>6.6440000000000001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2.1659999999999999</v>
      </c>
      <c r="CD73">
        <v>6.6440000000000001</v>
      </c>
      <c r="CE73">
        <v>13.891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1.4100000000000001E-4</v>
      </c>
      <c r="CN73">
        <v>1.4100000000000001E-4</v>
      </c>
      <c r="CO73">
        <v>5.3529999999999998</v>
      </c>
      <c r="CP73">
        <v>0.36399999999999999</v>
      </c>
      <c r="CQ73">
        <v>800.53499999999997</v>
      </c>
      <c r="CR73">
        <v>469.25900000000001</v>
      </c>
      <c r="CS73">
        <v>1269.7939999999901</v>
      </c>
      <c r="CT73">
        <v>8.6029999999999998</v>
      </c>
      <c r="CU73">
        <v>66.158000000000001</v>
      </c>
      <c r="CV73">
        <v>74.760999999999996</v>
      </c>
      <c r="CW73">
        <v>61.308</v>
      </c>
      <c r="CX73">
        <v>1405.8629999999901</v>
      </c>
      <c r="CY73">
        <v>3051.0030000000002</v>
      </c>
      <c r="CZ73">
        <v>147.87299999999999</v>
      </c>
      <c r="DA73">
        <v>56052</v>
      </c>
      <c r="DB73">
        <v>1876</v>
      </c>
      <c r="DC73">
        <v>29025</v>
      </c>
      <c r="DD73">
        <v>817</v>
      </c>
      <c r="DE73">
        <v>77</v>
      </c>
      <c r="DF73">
        <v>1571</v>
      </c>
      <c r="DG73">
        <v>809</v>
      </c>
      <c r="DH73">
        <v>342</v>
      </c>
      <c r="DI73">
        <v>1219</v>
      </c>
      <c r="DJ73">
        <v>11617.95</v>
      </c>
      <c r="DK73">
        <v>559608.05000000005</v>
      </c>
      <c r="DL73">
        <v>27</v>
      </c>
      <c r="DM73">
        <v>8</v>
      </c>
      <c r="DN73">
        <v>5231</v>
      </c>
      <c r="DO73">
        <v>3246</v>
      </c>
      <c r="DP73">
        <v>8623.7999999999993</v>
      </c>
      <c r="DQ73">
        <v>1224.4000000000001</v>
      </c>
      <c r="DR73">
        <v>340</v>
      </c>
      <c r="DS73">
        <v>18665.2</v>
      </c>
      <c r="DT73">
        <v>17175</v>
      </c>
      <c r="DU73">
        <v>136</v>
      </c>
      <c r="DV73">
        <v>386</v>
      </c>
      <c r="DW73">
        <v>2164</v>
      </c>
      <c r="DX73">
        <v>190</v>
      </c>
      <c r="DY73">
        <v>47</v>
      </c>
      <c r="DZ73">
        <v>208</v>
      </c>
      <c r="EA73">
        <v>0</v>
      </c>
      <c r="EB73">
        <v>3131</v>
      </c>
      <c r="EC73">
        <v>0</v>
      </c>
      <c r="ED73">
        <v>0</v>
      </c>
      <c r="EE73">
        <v>0</v>
      </c>
      <c r="EF73">
        <v>3131.5118750000001</v>
      </c>
      <c r="EG73">
        <v>3131.5118750000001</v>
      </c>
      <c r="EH73">
        <v>0</v>
      </c>
      <c r="EI73">
        <v>3.06</v>
      </c>
      <c r="EJ73">
        <v>232.58129099999999</v>
      </c>
      <c r="EK73">
        <v>1713.6670039999999</v>
      </c>
      <c r="EL73">
        <v>1182.2035800000001</v>
      </c>
      <c r="EM73">
        <v>3131.5118750000001</v>
      </c>
      <c r="EN73">
        <v>0</v>
      </c>
      <c r="EO73">
        <v>17.115040870000001</v>
      </c>
      <c r="EP73">
        <v>218.9245818</v>
      </c>
      <c r="EQ73">
        <v>504.41356039999999</v>
      </c>
      <c r="ER73">
        <v>2391.0586920000001</v>
      </c>
      <c r="ES73">
        <v>3131.5118750699999</v>
      </c>
      <c r="ET73">
        <v>52</v>
      </c>
      <c r="EU73">
        <v>168</v>
      </c>
      <c r="EV73">
        <v>2294</v>
      </c>
      <c r="EW73">
        <v>122</v>
      </c>
      <c r="EX73">
        <v>39</v>
      </c>
      <c r="EY73">
        <v>360</v>
      </c>
      <c r="EZ73">
        <v>0</v>
      </c>
      <c r="FA73">
        <v>3035</v>
      </c>
      <c r="FB73">
        <v>0</v>
      </c>
      <c r="FC73">
        <v>0</v>
      </c>
      <c r="FD73">
        <v>21</v>
      </c>
      <c r="FE73">
        <v>3014.710376</v>
      </c>
      <c r="FF73">
        <v>3035.710376</v>
      </c>
      <c r="FG73">
        <v>0</v>
      </c>
      <c r="FH73">
        <v>17.35504087</v>
      </c>
      <c r="FI73">
        <v>399.83821410000002</v>
      </c>
      <c r="FJ73">
        <v>2419.2610789999999</v>
      </c>
      <c r="FK73">
        <v>199.25604129999999</v>
      </c>
      <c r="FL73">
        <v>3035.71037527</v>
      </c>
      <c r="FM73">
        <v>0</v>
      </c>
      <c r="FN73">
        <v>0</v>
      </c>
      <c r="FO73">
        <v>412.14618530000001</v>
      </c>
      <c r="FP73">
        <v>787.52690710000002</v>
      </c>
      <c r="FQ73">
        <v>1836.0372829999999</v>
      </c>
      <c r="FR73">
        <v>3035.7103754</v>
      </c>
      <c r="FS73">
        <v>0</v>
      </c>
      <c r="FT73">
        <v>1976</v>
      </c>
      <c r="FU73">
        <v>5806</v>
      </c>
      <c r="FV73">
        <v>345</v>
      </c>
      <c r="FW73">
        <v>392</v>
      </c>
      <c r="FX73">
        <v>1039</v>
      </c>
      <c r="FY73">
        <v>555</v>
      </c>
      <c r="FZ73">
        <v>10113</v>
      </c>
      <c r="GA73">
        <v>0</v>
      </c>
      <c r="GB73">
        <v>509.38574770000002</v>
      </c>
      <c r="GC73">
        <v>0</v>
      </c>
      <c r="GD73">
        <v>9603.0495480000009</v>
      </c>
      <c r="GE73">
        <v>10112.435295699999</v>
      </c>
      <c r="GF73">
        <v>0</v>
      </c>
      <c r="GG73">
        <v>409.5432295</v>
      </c>
      <c r="GH73">
        <v>1582.690846</v>
      </c>
      <c r="GI73">
        <v>8120.2012199999999</v>
      </c>
      <c r="GJ73">
        <v>0</v>
      </c>
      <c r="GK73">
        <v>10112.435295499999</v>
      </c>
      <c r="GL73">
        <v>0</v>
      </c>
      <c r="GM73">
        <v>67.410245230000001</v>
      </c>
      <c r="GN73">
        <v>2147.175385</v>
      </c>
      <c r="GO73">
        <v>2204.8033300000002</v>
      </c>
      <c r="GP73">
        <v>5693.0463360000003</v>
      </c>
      <c r="GQ73">
        <v>10112.43529623</v>
      </c>
      <c r="GR73">
        <v>0</v>
      </c>
      <c r="GS73">
        <v>3976</v>
      </c>
      <c r="GT73">
        <v>10381</v>
      </c>
      <c r="GU73">
        <v>366</v>
      </c>
      <c r="GV73">
        <v>2481</v>
      </c>
      <c r="GW73">
        <v>1926</v>
      </c>
      <c r="GX73">
        <v>932</v>
      </c>
      <c r="GY73">
        <v>20062</v>
      </c>
      <c r="GZ73">
        <v>0</v>
      </c>
      <c r="HA73">
        <v>1474.8325460000001</v>
      </c>
      <c r="HB73">
        <v>731.94897100000003</v>
      </c>
      <c r="HC73">
        <v>17855.341240000002</v>
      </c>
      <c r="HD73">
        <v>20062.122757000001</v>
      </c>
      <c r="HE73">
        <v>605.439796</v>
      </c>
      <c r="HF73">
        <v>319.27798369999999</v>
      </c>
      <c r="HG73">
        <v>4740.7096309999997</v>
      </c>
      <c r="HH73">
        <v>14396.69535</v>
      </c>
      <c r="HI73">
        <v>0</v>
      </c>
      <c r="HJ73">
        <v>20062.1227607</v>
      </c>
      <c r="HK73">
        <v>0</v>
      </c>
      <c r="HL73">
        <v>768.0152008</v>
      </c>
      <c r="HM73">
        <v>4912.1873850000002</v>
      </c>
      <c r="HN73">
        <v>4591.0069290000001</v>
      </c>
      <c r="HO73">
        <v>9790.9132449999997</v>
      </c>
      <c r="HP73">
        <v>20062.1227598</v>
      </c>
      <c r="HQ73">
        <v>0</v>
      </c>
      <c r="HR73">
        <v>7928</v>
      </c>
      <c r="HS73">
        <v>7333</v>
      </c>
      <c r="HT73">
        <v>4332</v>
      </c>
      <c r="HU73">
        <v>6236</v>
      </c>
      <c r="HV73">
        <v>1913</v>
      </c>
      <c r="HW73">
        <v>2900</v>
      </c>
      <c r="HX73">
        <v>30642</v>
      </c>
      <c r="HY73">
        <v>0</v>
      </c>
      <c r="HZ73">
        <v>4284.3650459999999</v>
      </c>
      <c r="IA73">
        <v>5698.8825729999999</v>
      </c>
      <c r="IB73">
        <v>20657.357469999999</v>
      </c>
      <c r="IC73">
        <v>30640.605088999899</v>
      </c>
      <c r="ID73">
        <v>0</v>
      </c>
      <c r="IE73">
        <v>3808.6361649999999</v>
      </c>
      <c r="IF73">
        <v>3787.6479399999998</v>
      </c>
      <c r="IG73">
        <v>23044.32099</v>
      </c>
      <c r="IH73">
        <v>0</v>
      </c>
      <c r="II73">
        <v>30640.605094999999</v>
      </c>
      <c r="IJ73">
        <v>0</v>
      </c>
      <c r="IK73">
        <v>2569.2821469999999</v>
      </c>
      <c r="IL73">
        <v>8839.0401099999999</v>
      </c>
      <c r="IM73">
        <v>7571.9986509999999</v>
      </c>
      <c r="IN73">
        <v>11660.284180000001</v>
      </c>
      <c r="IO73">
        <v>30640.605088</v>
      </c>
      <c r="IP73">
        <v>0</v>
      </c>
      <c r="IQ73">
        <v>115393</v>
      </c>
      <c r="IR73">
        <v>4221</v>
      </c>
      <c r="IS73">
        <v>3246</v>
      </c>
      <c r="IT73">
        <v>29013</v>
      </c>
      <c r="IU73">
        <v>0</v>
      </c>
      <c r="IV73">
        <v>10625</v>
      </c>
      <c r="IW73">
        <v>162498</v>
      </c>
      <c r="IX73">
        <v>0</v>
      </c>
      <c r="IY73">
        <v>7509.6195639999996</v>
      </c>
      <c r="IZ73">
        <v>12514.41995</v>
      </c>
      <c r="JA73">
        <v>142473.20370000001</v>
      </c>
      <c r="JB73">
        <v>162497.24321399999</v>
      </c>
      <c r="JC73">
        <v>0</v>
      </c>
      <c r="JD73">
        <v>0</v>
      </c>
      <c r="JE73">
        <v>23293.9624</v>
      </c>
      <c r="JF73">
        <v>139203.28080000001</v>
      </c>
      <c r="JG73">
        <v>0</v>
      </c>
      <c r="JH73">
        <v>162497.2432</v>
      </c>
      <c r="JI73">
        <v>0</v>
      </c>
      <c r="JJ73">
        <v>0</v>
      </c>
      <c r="JK73">
        <v>30292.547579999999</v>
      </c>
      <c r="JL73">
        <v>91073.400399999999</v>
      </c>
      <c r="JM73">
        <v>41131.295259999999</v>
      </c>
      <c r="JN73">
        <v>162497.24323999899</v>
      </c>
      <c r="JO73">
        <v>188</v>
      </c>
      <c r="JP73">
        <v>129827</v>
      </c>
      <c r="JQ73">
        <v>32199</v>
      </c>
      <c r="JR73">
        <v>8601</v>
      </c>
      <c r="JS73">
        <v>38208</v>
      </c>
      <c r="JT73">
        <v>5446</v>
      </c>
      <c r="JU73">
        <v>15012</v>
      </c>
      <c r="JV73">
        <v>229481</v>
      </c>
      <c r="JW73">
        <v>0</v>
      </c>
      <c r="JX73">
        <v>13778.202903699999</v>
      </c>
      <c r="JY73">
        <v>18966.251494</v>
      </c>
      <c r="JZ73">
        <v>196735.17420899999</v>
      </c>
      <c r="KA73">
        <v>229479.62860669999</v>
      </c>
      <c r="KB73">
        <v>605.439796</v>
      </c>
      <c r="KC73">
        <v>4557.8724190699904</v>
      </c>
      <c r="KD73">
        <v>34037.430322100001</v>
      </c>
      <c r="KE73">
        <v>188897.426443</v>
      </c>
      <c r="KF73">
        <v>1381.4596213</v>
      </c>
      <c r="KG73">
        <v>229479.62860147</v>
      </c>
      <c r="KH73">
        <v>0</v>
      </c>
      <c r="KI73">
        <v>3421.8226338999998</v>
      </c>
      <c r="KJ73">
        <v>46822.021227099998</v>
      </c>
      <c r="KK73">
        <v>106733.1497775</v>
      </c>
      <c r="KL73">
        <v>72502.634995999993</v>
      </c>
      <c r="KM73">
        <v>229479.6286345</v>
      </c>
      <c r="KN73">
        <v>18633</v>
      </c>
      <c r="KO73">
        <v>62</v>
      </c>
      <c r="KP73">
        <v>44</v>
      </c>
      <c r="KQ73">
        <v>306</v>
      </c>
      <c r="KR73">
        <v>11</v>
      </c>
      <c r="KS73">
        <v>2</v>
      </c>
      <c r="KT73">
        <v>24</v>
      </c>
      <c r="KU73">
        <v>0</v>
      </c>
      <c r="KV73">
        <v>449</v>
      </c>
      <c r="KW73">
        <v>0</v>
      </c>
      <c r="KX73">
        <v>0</v>
      </c>
      <c r="KY73">
        <v>0</v>
      </c>
      <c r="KZ73">
        <v>449</v>
      </c>
      <c r="LA73">
        <v>449</v>
      </c>
      <c r="LB73">
        <v>0</v>
      </c>
      <c r="LC73">
        <v>1</v>
      </c>
      <c r="LD73">
        <v>29</v>
      </c>
      <c r="LE73">
        <v>164</v>
      </c>
      <c r="LF73">
        <v>255</v>
      </c>
      <c r="LG73">
        <v>449</v>
      </c>
      <c r="LH73">
        <v>0</v>
      </c>
      <c r="LI73">
        <v>3</v>
      </c>
      <c r="LJ73">
        <v>23</v>
      </c>
      <c r="LK73">
        <v>54</v>
      </c>
      <c r="LL73">
        <v>369</v>
      </c>
      <c r="LM73">
        <v>449</v>
      </c>
      <c r="LN73">
        <v>2</v>
      </c>
      <c r="LO73">
        <v>7</v>
      </c>
      <c r="LP73">
        <v>93</v>
      </c>
      <c r="LQ73">
        <v>4</v>
      </c>
      <c r="LR73">
        <v>1</v>
      </c>
      <c r="LS73">
        <v>16</v>
      </c>
      <c r="LT73">
        <v>0</v>
      </c>
      <c r="LU73">
        <v>123</v>
      </c>
      <c r="LV73">
        <v>0</v>
      </c>
      <c r="LW73">
        <v>0</v>
      </c>
      <c r="LX73">
        <v>1</v>
      </c>
      <c r="LY73">
        <v>122</v>
      </c>
      <c r="LZ73">
        <v>123</v>
      </c>
      <c r="MA73">
        <v>0</v>
      </c>
      <c r="MB73">
        <v>1</v>
      </c>
      <c r="MC73">
        <v>18</v>
      </c>
      <c r="MD73">
        <v>95</v>
      </c>
      <c r="ME73">
        <v>9</v>
      </c>
      <c r="MF73">
        <v>123</v>
      </c>
      <c r="MG73">
        <v>0</v>
      </c>
      <c r="MH73">
        <v>0</v>
      </c>
      <c r="MI73">
        <v>19</v>
      </c>
      <c r="MJ73">
        <v>34</v>
      </c>
      <c r="MK73">
        <v>70</v>
      </c>
      <c r="ML73">
        <v>123</v>
      </c>
      <c r="MM73">
        <v>0</v>
      </c>
      <c r="MN73">
        <v>26</v>
      </c>
      <c r="MO73">
        <v>91</v>
      </c>
      <c r="MP73">
        <v>4</v>
      </c>
      <c r="MQ73">
        <v>3</v>
      </c>
      <c r="MR73">
        <v>12</v>
      </c>
      <c r="MS73">
        <v>4</v>
      </c>
      <c r="MT73">
        <v>140</v>
      </c>
      <c r="MU73">
        <v>0</v>
      </c>
      <c r="MV73">
        <v>5</v>
      </c>
      <c r="MW73">
        <v>0</v>
      </c>
      <c r="MX73">
        <v>135</v>
      </c>
      <c r="MY73">
        <v>140</v>
      </c>
      <c r="MZ73">
        <v>0</v>
      </c>
      <c r="NA73">
        <v>6</v>
      </c>
      <c r="NB73">
        <v>23</v>
      </c>
      <c r="NC73">
        <v>111</v>
      </c>
      <c r="ND73">
        <v>0</v>
      </c>
      <c r="NE73">
        <v>140</v>
      </c>
      <c r="NF73">
        <v>0</v>
      </c>
      <c r="NG73">
        <v>1</v>
      </c>
      <c r="NH73">
        <v>30</v>
      </c>
      <c r="NI73">
        <v>35</v>
      </c>
      <c r="NJ73">
        <v>74</v>
      </c>
      <c r="NK73">
        <v>140</v>
      </c>
      <c r="NL73">
        <v>0</v>
      </c>
      <c r="NM73">
        <v>15</v>
      </c>
      <c r="NN73">
        <v>42</v>
      </c>
      <c r="NO73">
        <v>2</v>
      </c>
      <c r="NP73">
        <v>7</v>
      </c>
      <c r="NQ73">
        <v>8</v>
      </c>
      <c r="NR73">
        <v>3</v>
      </c>
      <c r="NS73">
        <v>77</v>
      </c>
      <c r="NT73">
        <v>0</v>
      </c>
      <c r="NU73">
        <v>5</v>
      </c>
      <c r="NV73">
        <v>3</v>
      </c>
      <c r="NW73">
        <v>69</v>
      </c>
      <c r="NX73">
        <v>77</v>
      </c>
      <c r="NY73">
        <v>1</v>
      </c>
      <c r="NZ73">
        <v>2</v>
      </c>
      <c r="OA73">
        <v>17</v>
      </c>
      <c r="OB73">
        <v>57</v>
      </c>
      <c r="OC73">
        <v>0</v>
      </c>
      <c r="OD73">
        <v>77</v>
      </c>
      <c r="OE73">
        <v>0</v>
      </c>
      <c r="OF73">
        <v>2</v>
      </c>
      <c r="OG73">
        <v>20</v>
      </c>
      <c r="OH73">
        <v>20</v>
      </c>
      <c r="OI73">
        <v>35</v>
      </c>
      <c r="OJ73">
        <v>77</v>
      </c>
      <c r="OK73">
        <v>0</v>
      </c>
      <c r="OL73">
        <v>8</v>
      </c>
      <c r="OM73">
        <v>8</v>
      </c>
      <c r="ON73">
        <v>4</v>
      </c>
      <c r="OO73">
        <v>5</v>
      </c>
      <c r="OP73">
        <v>2</v>
      </c>
      <c r="OQ73">
        <v>3</v>
      </c>
      <c r="OR73">
        <v>30</v>
      </c>
      <c r="OS73">
        <v>0</v>
      </c>
      <c r="OT73">
        <v>5</v>
      </c>
      <c r="OU73">
        <v>6</v>
      </c>
      <c r="OV73">
        <v>19</v>
      </c>
      <c r="OW73">
        <v>30</v>
      </c>
      <c r="OX73">
        <v>0</v>
      </c>
      <c r="OY73">
        <v>4</v>
      </c>
      <c r="OZ73">
        <v>4</v>
      </c>
      <c r="PA73">
        <v>22</v>
      </c>
      <c r="PB73">
        <v>0</v>
      </c>
      <c r="PC73">
        <v>30</v>
      </c>
      <c r="PD73">
        <v>0</v>
      </c>
      <c r="PE73">
        <v>3</v>
      </c>
      <c r="PF73">
        <v>9</v>
      </c>
      <c r="PG73">
        <v>7</v>
      </c>
      <c r="PH73">
        <v>11</v>
      </c>
      <c r="PI73">
        <v>30</v>
      </c>
      <c r="PJ73">
        <v>0</v>
      </c>
      <c r="PK73">
        <v>10</v>
      </c>
      <c r="PL73">
        <v>1</v>
      </c>
      <c r="PM73">
        <v>1</v>
      </c>
      <c r="PN73">
        <v>5</v>
      </c>
      <c r="PO73">
        <v>0</v>
      </c>
      <c r="PP73">
        <v>2</v>
      </c>
      <c r="PQ73">
        <v>19</v>
      </c>
      <c r="PR73">
        <v>0</v>
      </c>
      <c r="PS73">
        <v>1</v>
      </c>
      <c r="PT73">
        <v>4</v>
      </c>
      <c r="PU73">
        <v>14</v>
      </c>
      <c r="PV73">
        <v>19</v>
      </c>
      <c r="PW73">
        <v>0</v>
      </c>
      <c r="PX73">
        <v>0</v>
      </c>
      <c r="PY73">
        <v>3</v>
      </c>
      <c r="PZ73">
        <v>16</v>
      </c>
      <c r="QA73">
        <v>0</v>
      </c>
      <c r="QB73">
        <v>19</v>
      </c>
      <c r="QC73">
        <v>0</v>
      </c>
      <c r="QD73">
        <v>0</v>
      </c>
      <c r="QE73">
        <v>7</v>
      </c>
      <c r="QF73">
        <v>6</v>
      </c>
      <c r="QG73">
        <v>6</v>
      </c>
      <c r="QH73">
        <v>19</v>
      </c>
      <c r="QI73">
        <v>64</v>
      </c>
      <c r="QJ73">
        <v>110</v>
      </c>
      <c r="QK73">
        <v>541</v>
      </c>
      <c r="QL73">
        <v>26</v>
      </c>
      <c r="QM73">
        <v>23</v>
      </c>
      <c r="QN73">
        <v>62</v>
      </c>
      <c r="QO73">
        <v>12</v>
      </c>
      <c r="QP73">
        <v>838</v>
      </c>
      <c r="QQ73">
        <v>0</v>
      </c>
      <c r="QR73">
        <v>16</v>
      </c>
      <c r="QS73">
        <v>14</v>
      </c>
      <c r="QT73">
        <v>808</v>
      </c>
      <c r="QU73">
        <v>838</v>
      </c>
      <c r="QV73">
        <v>1</v>
      </c>
      <c r="QW73">
        <v>14</v>
      </c>
      <c r="QX73">
        <v>94</v>
      </c>
      <c r="QY73">
        <v>465</v>
      </c>
      <c r="QZ73">
        <v>264</v>
      </c>
      <c r="RA73">
        <v>838</v>
      </c>
      <c r="RB73">
        <v>0</v>
      </c>
      <c r="RC73">
        <v>9</v>
      </c>
      <c r="RD73">
        <v>108</v>
      </c>
      <c r="RE73">
        <v>156</v>
      </c>
      <c r="RF73">
        <v>565</v>
      </c>
      <c r="RG73">
        <v>838</v>
      </c>
      <c r="RH73">
        <v>3684.67</v>
      </c>
      <c r="RI73">
        <v>0</v>
      </c>
      <c r="RJ73">
        <v>24.774000000000001</v>
      </c>
      <c r="RK73">
        <v>21.268999999999998</v>
      </c>
      <c r="RL73">
        <v>0.33300000000000002</v>
      </c>
      <c r="RM73">
        <v>0</v>
      </c>
      <c r="RN73">
        <v>0</v>
      </c>
      <c r="RO73">
        <v>8.66</v>
      </c>
      <c r="RP73">
        <v>0.41499999999999998</v>
      </c>
      <c r="RQ73">
        <v>9.74</v>
      </c>
      <c r="RR73">
        <v>61.5</v>
      </c>
      <c r="RS73">
        <v>0</v>
      </c>
      <c r="RT73">
        <v>59</v>
      </c>
      <c r="RU73">
        <v>0.80019999999999891</v>
      </c>
      <c r="RV73">
        <v>0</v>
      </c>
      <c r="RW73">
        <v>38.799999999999997</v>
      </c>
      <c r="RX73">
        <v>38.799999999999997</v>
      </c>
      <c r="RY73">
        <v>0</v>
      </c>
      <c r="RZ73">
        <v>232</v>
      </c>
      <c r="SA73">
        <v>608</v>
      </c>
      <c r="SB73">
        <v>840</v>
      </c>
      <c r="SC73">
        <v>7703716</v>
      </c>
      <c r="SD73">
        <v>0</v>
      </c>
      <c r="SE73">
        <v>25</v>
      </c>
      <c r="SF73">
        <v>715</v>
      </c>
      <c r="SG73">
        <v>740</v>
      </c>
      <c r="SH73">
        <v>762109</v>
      </c>
      <c r="SI73">
        <v>0.2291</v>
      </c>
      <c r="SJ73">
        <v>1E-3</v>
      </c>
      <c r="SK73">
        <v>0.124</v>
      </c>
      <c r="SL73">
        <v>0.35699999999999998</v>
      </c>
      <c r="SM73">
        <v>0.51800000000000002</v>
      </c>
      <c r="SN73">
        <v>0</v>
      </c>
      <c r="SO73">
        <v>0</v>
      </c>
      <c r="SP73">
        <v>0</v>
      </c>
      <c r="SQ73">
        <v>0</v>
      </c>
      <c r="SR73">
        <v>1</v>
      </c>
      <c r="SS73">
        <v>0</v>
      </c>
      <c r="ST73">
        <v>0</v>
      </c>
      <c r="SU73">
        <v>0</v>
      </c>
      <c r="SV73">
        <v>0</v>
      </c>
      <c r="SW73">
        <v>0</v>
      </c>
      <c r="SX73">
        <v>0</v>
      </c>
      <c r="SY73">
        <v>0</v>
      </c>
      <c r="SZ73">
        <v>0</v>
      </c>
      <c r="TA73">
        <v>0</v>
      </c>
      <c r="TB73">
        <v>0</v>
      </c>
      <c r="TC73">
        <v>0</v>
      </c>
      <c r="TD73">
        <v>0</v>
      </c>
      <c r="TE73">
        <v>0</v>
      </c>
      <c r="TF73">
        <v>0</v>
      </c>
      <c r="TG73">
        <v>0</v>
      </c>
      <c r="TH73">
        <v>0</v>
      </c>
      <c r="TI73">
        <v>0</v>
      </c>
      <c r="TJ73">
        <v>0</v>
      </c>
      <c r="TK73">
        <v>1</v>
      </c>
      <c r="TL73">
        <v>0</v>
      </c>
      <c r="TM73">
        <v>1</v>
      </c>
      <c r="TN73">
        <v>227710.155</v>
      </c>
      <c r="TO73">
        <v>72187.111999999994</v>
      </c>
      <c r="TP73">
        <v>299897.26699999999</v>
      </c>
      <c r="TQ73">
        <v>1462</v>
      </c>
      <c r="TR73">
        <v>100</v>
      </c>
      <c r="TS73">
        <v>7</v>
      </c>
      <c r="TT73">
        <v>0</v>
      </c>
      <c r="TU73">
        <v>2371</v>
      </c>
      <c r="TV73">
        <v>3760</v>
      </c>
      <c r="TW73">
        <v>2529373</v>
      </c>
      <c r="TX73">
        <v>0.100843004534621</v>
      </c>
      <c r="TY73">
        <v>0.33235835144237602</v>
      </c>
      <c r="TZ73">
        <v>566.049306996268</v>
      </c>
      <c r="UA73">
        <v>5.7300409018386196</v>
      </c>
      <c r="UB73">
        <v>34.164129656545498</v>
      </c>
      <c r="UC73">
        <v>3458088.16</v>
      </c>
      <c r="UD73">
        <v>14.071622491996401</v>
      </c>
      <c r="UE73">
        <v>13.585067002054</v>
      </c>
    </row>
    <row r="74" spans="1:583">
      <c r="A74" t="str">
        <v>WSH14</v>
      </c>
      <c r="B74" s="1" t="s">
        <v>19</v>
      </c>
      <c r="C74" s="1" t="s">
        <v>3</v>
      </c>
      <c r="D74" s="1">
        <v>1.0569641649763399</v>
      </c>
      <c r="E74">
        <v>4.2060000000000004</v>
      </c>
      <c r="F74">
        <v>0</v>
      </c>
      <c r="G74">
        <v>1.768</v>
      </c>
      <c r="H74">
        <v>0</v>
      </c>
      <c r="I74">
        <v>34.896999999999998</v>
      </c>
      <c r="J74">
        <v>0</v>
      </c>
      <c r="K74">
        <v>21.02</v>
      </c>
      <c r="L74">
        <v>9.1509999999999998</v>
      </c>
      <c r="M74">
        <v>17.672999999999998</v>
      </c>
      <c r="N74">
        <v>19.292000000000002</v>
      </c>
      <c r="O74">
        <v>-0.24299999999999999</v>
      </c>
      <c r="P74">
        <v>3.403</v>
      </c>
      <c r="Q74">
        <v>0</v>
      </c>
      <c r="R74">
        <v>0</v>
      </c>
      <c r="S74">
        <v>0</v>
      </c>
      <c r="T74">
        <v>27.225000000000001</v>
      </c>
      <c r="U74">
        <v>0</v>
      </c>
      <c r="V74">
        <v>60.436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5.5919999999999996</v>
      </c>
      <c r="AD74">
        <v>0</v>
      </c>
      <c r="AE74">
        <v>0</v>
      </c>
      <c r="AF74">
        <v>0.184</v>
      </c>
      <c r="AG74">
        <v>-1.6160000000000001</v>
      </c>
      <c r="AH74">
        <v>0</v>
      </c>
      <c r="AI74">
        <v>0</v>
      </c>
      <c r="AJ74">
        <v>0</v>
      </c>
      <c r="AK74">
        <v>0</v>
      </c>
      <c r="AL74">
        <v>5.3920000000000003</v>
      </c>
      <c r="AM74">
        <v>0</v>
      </c>
      <c r="AN74">
        <v>2.98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3.7930000000000001</v>
      </c>
      <c r="AV74">
        <v>0</v>
      </c>
      <c r="AW74">
        <v>0.19</v>
      </c>
      <c r="AX74">
        <v>23.681999999999999</v>
      </c>
      <c r="AY74">
        <v>-1.859</v>
      </c>
      <c r="AZ74">
        <v>5.1710000000000003</v>
      </c>
      <c r="BA74">
        <v>0</v>
      </c>
      <c r="BB74">
        <v>34.896999999999998</v>
      </c>
      <c r="BC74">
        <v>0</v>
      </c>
      <c r="BD74">
        <v>63.021999999999998</v>
      </c>
      <c r="BE74">
        <v>9.1509999999999998</v>
      </c>
      <c r="BF74">
        <v>81.278999999999996</v>
      </c>
      <c r="BG74">
        <v>1.393</v>
      </c>
      <c r="BH74">
        <v>7.0000000000000001E-3</v>
      </c>
      <c r="BI74">
        <v>2.76</v>
      </c>
      <c r="BJ74">
        <v>3.9E-2</v>
      </c>
      <c r="BK74">
        <v>11.005000000000001</v>
      </c>
      <c r="BL74">
        <v>0</v>
      </c>
      <c r="BM74">
        <v>0</v>
      </c>
      <c r="BN74">
        <v>3.6539999999999999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2.76</v>
      </c>
      <c r="CD74">
        <v>3.6930000000000001</v>
      </c>
      <c r="CE74">
        <v>11.005000000000001</v>
      </c>
      <c r="CF74">
        <v>0</v>
      </c>
      <c r="CG74">
        <v>9.5E-4</v>
      </c>
      <c r="CH74">
        <v>0</v>
      </c>
      <c r="CI74">
        <v>0</v>
      </c>
      <c r="CJ74">
        <v>9.5E-4</v>
      </c>
      <c r="CK74">
        <v>0</v>
      </c>
      <c r="CL74">
        <v>0</v>
      </c>
      <c r="CM74">
        <v>9.528E-3</v>
      </c>
      <c r="CN74">
        <v>9.528E-3</v>
      </c>
      <c r="CO74">
        <v>6.2679999999999998</v>
      </c>
      <c r="CP74">
        <v>0.39400000000000002</v>
      </c>
      <c r="CQ74">
        <v>783.97500000000002</v>
      </c>
      <c r="CR74">
        <v>491.774</v>
      </c>
      <c r="CS74">
        <v>1275.749</v>
      </c>
      <c r="CT74">
        <v>8.2690000000000001</v>
      </c>
      <c r="CU74">
        <v>66.421000000000006</v>
      </c>
      <c r="CV74">
        <v>74.69</v>
      </c>
      <c r="CW74">
        <v>64.795000000000002</v>
      </c>
      <c r="CX74">
        <v>1415.2339999999999</v>
      </c>
      <c r="CY74">
        <v>3039.8580000000002</v>
      </c>
      <c r="CZ74">
        <v>147.87299999999999</v>
      </c>
      <c r="DA74">
        <v>56231</v>
      </c>
      <c r="DB74">
        <v>2056</v>
      </c>
      <c r="DC74">
        <v>28775</v>
      </c>
      <c r="DD74">
        <v>659</v>
      </c>
      <c r="DE74">
        <v>72</v>
      </c>
      <c r="DF74">
        <v>1571</v>
      </c>
      <c r="DG74">
        <v>809</v>
      </c>
      <c r="DH74">
        <v>342</v>
      </c>
      <c r="DI74">
        <v>1294</v>
      </c>
      <c r="DJ74">
        <v>11709.2</v>
      </c>
      <c r="DK74">
        <v>488430.97</v>
      </c>
      <c r="DL74">
        <v>37.1</v>
      </c>
      <c r="DM74">
        <v>5.4</v>
      </c>
      <c r="DN74">
        <v>5267</v>
      </c>
      <c r="DO74">
        <v>3263.9</v>
      </c>
      <c r="DP74">
        <v>8676.01</v>
      </c>
      <c r="DQ74">
        <v>1208.3</v>
      </c>
      <c r="DR74">
        <v>336.1</v>
      </c>
      <c r="DS74">
        <v>18751.309999999899</v>
      </c>
      <c r="DT74">
        <v>17175</v>
      </c>
      <c r="DU74">
        <v>141</v>
      </c>
      <c r="DV74">
        <v>392</v>
      </c>
      <c r="DW74">
        <v>2076</v>
      </c>
      <c r="DX74">
        <v>92</v>
      </c>
      <c r="DY74">
        <v>45</v>
      </c>
      <c r="DZ74">
        <v>219</v>
      </c>
      <c r="EA74">
        <v>0</v>
      </c>
      <c r="EB74">
        <v>2965</v>
      </c>
      <c r="EC74">
        <v>0</v>
      </c>
      <c r="ED74">
        <v>0</v>
      </c>
      <c r="EE74">
        <v>0</v>
      </c>
      <c r="EF74">
        <v>2965</v>
      </c>
      <c r="EG74">
        <v>2965</v>
      </c>
      <c r="EH74">
        <v>0</v>
      </c>
      <c r="EI74">
        <v>3</v>
      </c>
      <c r="EJ74">
        <v>228</v>
      </c>
      <c r="EK74">
        <v>1680</v>
      </c>
      <c r="EL74">
        <v>1054</v>
      </c>
      <c r="EM74">
        <v>2965</v>
      </c>
      <c r="EN74">
        <v>0</v>
      </c>
      <c r="EO74">
        <v>13</v>
      </c>
      <c r="EP74">
        <v>233</v>
      </c>
      <c r="EQ74">
        <v>446</v>
      </c>
      <c r="ER74">
        <v>2274</v>
      </c>
      <c r="ES74">
        <v>2966</v>
      </c>
      <c r="ET74">
        <v>53</v>
      </c>
      <c r="EU74">
        <v>197</v>
      </c>
      <c r="EV74">
        <v>2238</v>
      </c>
      <c r="EW74">
        <v>99</v>
      </c>
      <c r="EX74">
        <v>36</v>
      </c>
      <c r="EY74">
        <v>341</v>
      </c>
      <c r="EZ74">
        <v>0</v>
      </c>
      <c r="FA74">
        <v>2964</v>
      </c>
      <c r="FB74">
        <v>0</v>
      </c>
      <c r="FC74">
        <v>0</v>
      </c>
      <c r="FD74">
        <v>21</v>
      </c>
      <c r="FE74">
        <v>2943</v>
      </c>
      <c r="FF74">
        <v>2964</v>
      </c>
      <c r="FG74">
        <v>0</v>
      </c>
      <c r="FH74">
        <v>17</v>
      </c>
      <c r="FI74">
        <v>401</v>
      </c>
      <c r="FJ74">
        <v>2331</v>
      </c>
      <c r="FK74">
        <v>214</v>
      </c>
      <c r="FL74">
        <v>2963</v>
      </c>
      <c r="FM74">
        <v>0</v>
      </c>
      <c r="FN74">
        <v>0</v>
      </c>
      <c r="FO74">
        <v>407</v>
      </c>
      <c r="FP74">
        <v>883</v>
      </c>
      <c r="FQ74">
        <v>1674</v>
      </c>
      <c r="FR74">
        <v>2964</v>
      </c>
      <c r="FS74">
        <v>0</v>
      </c>
      <c r="FT74">
        <v>1942</v>
      </c>
      <c r="FU74">
        <v>6050</v>
      </c>
      <c r="FV74">
        <v>340</v>
      </c>
      <c r="FW74">
        <v>387</v>
      </c>
      <c r="FX74">
        <v>1106</v>
      </c>
      <c r="FY74">
        <v>534</v>
      </c>
      <c r="FZ74">
        <v>10359</v>
      </c>
      <c r="GA74">
        <v>0</v>
      </c>
      <c r="GB74">
        <v>512</v>
      </c>
      <c r="GC74">
        <v>0</v>
      </c>
      <c r="GD74">
        <v>9848</v>
      </c>
      <c r="GE74">
        <v>10360</v>
      </c>
      <c r="GF74">
        <v>0</v>
      </c>
      <c r="GG74">
        <v>311</v>
      </c>
      <c r="GH74">
        <v>1595</v>
      </c>
      <c r="GI74">
        <v>8454</v>
      </c>
      <c r="GJ74">
        <v>0</v>
      </c>
      <c r="GK74">
        <v>10360</v>
      </c>
      <c r="GL74">
        <v>0</v>
      </c>
      <c r="GM74">
        <v>68</v>
      </c>
      <c r="GN74">
        <v>2046</v>
      </c>
      <c r="GO74">
        <v>2169</v>
      </c>
      <c r="GP74">
        <v>6077</v>
      </c>
      <c r="GQ74">
        <v>10360</v>
      </c>
      <c r="GR74">
        <v>0</v>
      </c>
      <c r="GS74">
        <v>4162</v>
      </c>
      <c r="GT74">
        <v>10329</v>
      </c>
      <c r="GU74">
        <v>391</v>
      </c>
      <c r="GV74">
        <v>2501</v>
      </c>
      <c r="GW74">
        <v>1856</v>
      </c>
      <c r="GX74">
        <v>917</v>
      </c>
      <c r="GY74">
        <v>20156</v>
      </c>
      <c r="GZ74">
        <v>0</v>
      </c>
      <c r="HA74">
        <v>1462</v>
      </c>
      <c r="HB74">
        <v>751</v>
      </c>
      <c r="HC74">
        <v>17941</v>
      </c>
      <c r="HD74">
        <v>20154</v>
      </c>
      <c r="HE74">
        <v>598</v>
      </c>
      <c r="HF74">
        <v>459</v>
      </c>
      <c r="HG74">
        <v>4750</v>
      </c>
      <c r="HH74">
        <v>14348</v>
      </c>
      <c r="HI74">
        <v>0</v>
      </c>
      <c r="HJ74">
        <v>20155</v>
      </c>
      <c r="HK74">
        <v>0</v>
      </c>
      <c r="HL74">
        <v>764</v>
      </c>
      <c r="HM74">
        <v>5146</v>
      </c>
      <c r="HN74">
        <v>4588</v>
      </c>
      <c r="HO74">
        <v>9656</v>
      </c>
      <c r="HP74">
        <v>20154</v>
      </c>
      <c r="HQ74">
        <v>0</v>
      </c>
      <c r="HR74">
        <v>6768</v>
      </c>
      <c r="HS74">
        <v>6517</v>
      </c>
      <c r="HT74">
        <v>5554</v>
      </c>
      <c r="HU74">
        <v>6496</v>
      </c>
      <c r="HV74">
        <v>3221</v>
      </c>
      <c r="HW74">
        <v>1525</v>
      </c>
      <c r="HX74">
        <v>30081</v>
      </c>
      <c r="HY74">
        <v>0</v>
      </c>
      <c r="HZ74">
        <v>4276</v>
      </c>
      <c r="IA74">
        <v>5885</v>
      </c>
      <c r="IB74">
        <v>19920</v>
      </c>
      <c r="IC74">
        <v>30081</v>
      </c>
      <c r="ID74">
        <v>0</v>
      </c>
      <c r="IE74">
        <v>3998</v>
      </c>
      <c r="IF74">
        <v>3854</v>
      </c>
      <c r="IG74">
        <v>22228</v>
      </c>
      <c r="IH74">
        <v>0</v>
      </c>
      <c r="II74">
        <v>30080</v>
      </c>
      <c r="IJ74">
        <v>0</v>
      </c>
      <c r="IK74">
        <v>2743</v>
      </c>
      <c r="IL74">
        <v>8937</v>
      </c>
      <c r="IM74">
        <v>6506</v>
      </c>
      <c r="IN74">
        <v>11895</v>
      </c>
      <c r="IO74">
        <v>30081</v>
      </c>
      <c r="IP74">
        <v>0</v>
      </c>
      <c r="IQ74">
        <v>117016</v>
      </c>
      <c r="IR74">
        <v>5803</v>
      </c>
      <c r="IS74">
        <v>3231</v>
      </c>
      <c r="IT74">
        <v>29154</v>
      </c>
      <c r="IU74">
        <v>0</v>
      </c>
      <c r="IV74">
        <v>10037</v>
      </c>
      <c r="IW74">
        <v>165241</v>
      </c>
      <c r="IX74">
        <v>0</v>
      </c>
      <c r="IY74">
        <v>7428</v>
      </c>
      <c r="IZ74">
        <v>12562</v>
      </c>
      <c r="JA74">
        <v>145251</v>
      </c>
      <c r="JB74">
        <v>165241</v>
      </c>
      <c r="JC74">
        <v>0</v>
      </c>
      <c r="JD74">
        <v>0</v>
      </c>
      <c r="JE74">
        <v>23186</v>
      </c>
      <c r="JF74">
        <v>142056</v>
      </c>
      <c r="JG74">
        <v>0</v>
      </c>
      <c r="JH74">
        <v>165242</v>
      </c>
      <c r="JI74">
        <v>0</v>
      </c>
      <c r="JJ74">
        <v>0</v>
      </c>
      <c r="JK74">
        <v>30712</v>
      </c>
      <c r="JL74">
        <v>93548</v>
      </c>
      <c r="JM74">
        <v>40981</v>
      </c>
      <c r="JN74">
        <v>165241</v>
      </c>
      <c r="JO74">
        <v>194</v>
      </c>
      <c r="JP74">
        <v>130477</v>
      </c>
      <c r="JQ74">
        <v>33013</v>
      </c>
      <c r="JR74">
        <v>9707</v>
      </c>
      <c r="JS74">
        <v>38619</v>
      </c>
      <c r="JT74">
        <v>6743</v>
      </c>
      <c r="JU74">
        <v>13013</v>
      </c>
      <c r="JV74">
        <v>231766</v>
      </c>
      <c r="JW74">
        <v>0</v>
      </c>
      <c r="JX74">
        <v>13678</v>
      </c>
      <c r="JY74">
        <v>19219</v>
      </c>
      <c r="JZ74">
        <v>198868</v>
      </c>
      <c r="KA74">
        <v>231765</v>
      </c>
      <c r="KB74">
        <v>598</v>
      </c>
      <c r="KC74">
        <v>4788</v>
      </c>
      <c r="KD74">
        <v>34014</v>
      </c>
      <c r="KE74">
        <v>191097</v>
      </c>
      <c r="KF74">
        <v>1268</v>
      </c>
      <c r="KG74">
        <v>231765</v>
      </c>
      <c r="KH74">
        <v>0</v>
      </c>
      <c r="KI74">
        <v>3588</v>
      </c>
      <c r="KJ74">
        <v>47481</v>
      </c>
      <c r="KK74">
        <v>108140</v>
      </c>
      <c r="KL74">
        <v>72557</v>
      </c>
      <c r="KM74">
        <v>231766</v>
      </c>
      <c r="KN74">
        <v>22934</v>
      </c>
      <c r="KO74">
        <v>65</v>
      </c>
      <c r="KP74">
        <v>42</v>
      </c>
      <c r="KQ74">
        <v>299</v>
      </c>
      <c r="KR74">
        <v>10</v>
      </c>
      <c r="KS74">
        <v>2</v>
      </c>
      <c r="KT74">
        <v>25</v>
      </c>
      <c r="KU74">
        <v>0</v>
      </c>
      <c r="KV74">
        <v>443</v>
      </c>
      <c r="KW74">
        <v>0</v>
      </c>
      <c r="KX74">
        <v>0</v>
      </c>
      <c r="KY74">
        <v>0</v>
      </c>
      <c r="KZ74">
        <v>443</v>
      </c>
      <c r="LA74">
        <v>443</v>
      </c>
      <c r="LB74">
        <v>0</v>
      </c>
      <c r="LC74">
        <v>1</v>
      </c>
      <c r="LD74">
        <v>29</v>
      </c>
      <c r="LE74">
        <v>162</v>
      </c>
      <c r="LF74">
        <v>251</v>
      </c>
      <c r="LG74">
        <v>443</v>
      </c>
      <c r="LH74">
        <v>0</v>
      </c>
      <c r="LI74">
        <v>3</v>
      </c>
      <c r="LJ74">
        <v>24</v>
      </c>
      <c r="LK74">
        <v>51</v>
      </c>
      <c r="LL74">
        <v>365</v>
      </c>
      <c r="LM74">
        <v>443</v>
      </c>
      <c r="LN74">
        <v>2</v>
      </c>
      <c r="LO74">
        <v>8</v>
      </c>
      <c r="LP74">
        <v>94</v>
      </c>
      <c r="LQ74">
        <v>3</v>
      </c>
      <c r="LR74">
        <v>1</v>
      </c>
      <c r="LS74">
        <v>15</v>
      </c>
      <c r="LT74">
        <v>0</v>
      </c>
      <c r="LU74">
        <v>123</v>
      </c>
      <c r="LV74">
        <v>0</v>
      </c>
      <c r="LW74">
        <v>0</v>
      </c>
      <c r="LX74">
        <v>1</v>
      </c>
      <c r="LY74">
        <v>122</v>
      </c>
      <c r="LZ74">
        <v>123</v>
      </c>
      <c r="MA74">
        <v>0</v>
      </c>
      <c r="MB74">
        <v>1</v>
      </c>
      <c r="MC74">
        <v>18</v>
      </c>
      <c r="MD74">
        <v>94</v>
      </c>
      <c r="ME74">
        <v>10</v>
      </c>
      <c r="MF74">
        <v>123</v>
      </c>
      <c r="MG74">
        <v>0</v>
      </c>
      <c r="MH74">
        <v>0</v>
      </c>
      <c r="MI74">
        <v>18</v>
      </c>
      <c r="MJ74">
        <v>39</v>
      </c>
      <c r="MK74">
        <v>66</v>
      </c>
      <c r="ML74">
        <v>123</v>
      </c>
      <c r="MM74">
        <v>0</v>
      </c>
      <c r="MN74">
        <v>25</v>
      </c>
      <c r="MO74">
        <v>93</v>
      </c>
      <c r="MP74">
        <v>4</v>
      </c>
      <c r="MQ74">
        <v>3</v>
      </c>
      <c r="MR74">
        <v>13</v>
      </c>
      <c r="MS74">
        <v>4</v>
      </c>
      <c r="MT74">
        <v>142</v>
      </c>
      <c r="MU74">
        <v>0</v>
      </c>
      <c r="MV74">
        <v>5</v>
      </c>
      <c r="MW74">
        <v>0</v>
      </c>
      <c r="MX74">
        <v>137</v>
      </c>
      <c r="MY74">
        <v>142</v>
      </c>
      <c r="MZ74">
        <v>0</v>
      </c>
      <c r="NA74">
        <v>5</v>
      </c>
      <c r="NB74">
        <v>23</v>
      </c>
      <c r="NC74">
        <v>114</v>
      </c>
      <c r="ND74">
        <v>0</v>
      </c>
      <c r="NE74">
        <v>142</v>
      </c>
      <c r="NF74">
        <v>0</v>
      </c>
      <c r="NG74">
        <v>1</v>
      </c>
      <c r="NH74">
        <v>29</v>
      </c>
      <c r="NI74">
        <v>34</v>
      </c>
      <c r="NJ74">
        <v>78</v>
      </c>
      <c r="NK74">
        <v>142</v>
      </c>
      <c r="NL74">
        <v>0</v>
      </c>
      <c r="NM74">
        <v>16</v>
      </c>
      <c r="NN74">
        <v>42</v>
      </c>
      <c r="NO74">
        <v>2</v>
      </c>
      <c r="NP74">
        <v>7</v>
      </c>
      <c r="NQ74">
        <v>7</v>
      </c>
      <c r="NR74">
        <v>3</v>
      </c>
      <c r="NS74">
        <v>77</v>
      </c>
      <c r="NT74">
        <v>0</v>
      </c>
      <c r="NU74">
        <v>5</v>
      </c>
      <c r="NV74">
        <v>3</v>
      </c>
      <c r="NW74">
        <v>69</v>
      </c>
      <c r="NX74">
        <v>77</v>
      </c>
      <c r="NY74">
        <v>1</v>
      </c>
      <c r="NZ74">
        <v>3</v>
      </c>
      <c r="OA74">
        <v>17</v>
      </c>
      <c r="OB74">
        <v>56</v>
      </c>
      <c r="OC74">
        <v>0</v>
      </c>
      <c r="OD74">
        <v>77</v>
      </c>
      <c r="OE74">
        <v>0</v>
      </c>
      <c r="OF74">
        <v>2</v>
      </c>
      <c r="OG74">
        <v>21</v>
      </c>
      <c r="OH74">
        <v>20</v>
      </c>
      <c r="OI74">
        <v>34</v>
      </c>
      <c r="OJ74">
        <v>77</v>
      </c>
      <c r="OK74">
        <v>0</v>
      </c>
      <c r="OL74">
        <v>7</v>
      </c>
      <c r="OM74">
        <v>7</v>
      </c>
      <c r="ON74">
        <v>5</v>
      </c>
      <c r="OO74">
        <v>5</v>
      </c>
      <c r="OP74">
        <v>3</v>
      </c>
      <c r="OQ74">
        <v>2</v>
      </c>
      <c r="OR74">
        <v>29</v>
      </c>
      <c r="OS74">
        <v>0</v>
      </c>
      <c r="OT74">
        <v>5</v>
      </c>
      <c r="OU74">
        <v>6</v>
      </c>
      <c r="OV74">
        <v>18</v>
      </c>
      <c r="OW74">
        <v>29</v>
      </c>
      <c r="OX74">
        <v>0</v>
      </c>
      <c r="OY74">
        <v>4</v>
      </c>
      <c r="OZ74">
        <v>4</v>
      </c>
      <c r="PA74">
        <v>21</v>
      </c>
      <c r="PB74">
        <v>0</v>
      </c>
      <c r="PC74">
        <v>29</v>
      </c>
      <c r="PD74">
        <v>0</v>
      </c>
      <c r="PE74">
        <v>3</v>
      </c>
      <c r="PF74">
        <v>9</v>
      </c>
      <c r="PG74">
        <v>6</v>
      </c>
      <c r="PH74">
        <v>11</v>
      </c>
      <c r="PI74">
        <v>29</v>
      </c>
      <c r="PJ74">
        <v>0</v>
      </c>
      <c r="PK74">
        <v>10</v>
      </c>
      <c r="PL74">
        <v>2</v>
      </c>
      <c r="PM74">
        <v>1</v>
      </c>
      <c r="PN74">
        <v>5</v>
      </c>
      <c r="PO74">
        <v>0</v>
      </c>
      <c r="PP74">
        <v>2</v>
      </c>
      <c r="PQ74">
        <v>20</v>
      </c>
      <c r="PR74">
        <v>0</v>
      </c>
      <c r="PS74">
        <v>1</v>
      </c>
      <c r="PT74">
        <v>4</v>
      </c>
      <c r="PU74">
        <v>15</v>
      </c>
      <c r="PV74">
        <v>20</v>
      </c>
      <c r="PW74">
        <v>0</v>
      </c>
      <c r="PX74">
        <v>0</v>
      </c>
      <c r="PY74">
        <v>3</v>
      </c>
      <c r="PZ74">
        <v>17</v>
      </c>
      <c r="QA74">
        <v>0</v>
      </c>
      <c r="QB74">
        <v>20</v>
      </c>
      <c r="QC74">
        <v>0</v>
      </c>
      <c r="QD74">
        <v>0</v>
      </c>
      <c r="QE74">
        <v>7</v>
      </c>
      <c r="QF74">
        <v>7</v>
      </c>
      <c r="QG74">
        <v>6</v>
      </c>
      <c r="QH74">
        <v>20</v>
      </c>
      <c r="QI74">
        <v>67</v>
      </c>
      <c r="QJ74">
        <v>108</v>
      </c>
      <c r="QK74">
        <v>537</v>
      </c>
      <c r="QL74">
        <v>25</v>
      </c>
      <c r="QM74">
        <v>23</v>
      </c>
      <c r="QN74">
        <v>63</v>
      </c>
      <c r="QO74">
        <v>11</v>
      </c>
      <c r="QP74">
        <v>834</v>
      </c>
      <c r="QQ74">
        <v>0</v>
      </c>
      <c r="QR74">
        <v>16</v>
      </c>
      <c r="QS74">
        <v>14</v>
      </c>
      <c r="QT74">
        <v>804</v>
      </c>
      <c r="QU74">
        <v>834</v>
      </c>
      <c r="QV74">
        <v>1</v>
      </c>
      <c r="QW74">
        <v>14</v>
      </c>
      <c r="QX74">
        <v>94</v>
      </c>
      <c r="QY74">
        <v>464</v>
      </c>
      <c r="QZ74">
        <v>261</v>
      </c>
      <c r="RA74">
        <v>834</v>
      </c>
      <c r="RB74">
        <v>0</v>
      </c>
      <c r="RC74">
        <v>9</v>
      </c>
      <c r="RD74">
        <v>108</v>
      </c>
      <c r="RE74">
        <v>157</v>
      </c>
      <c r="RF74">
        <v>560</v>
      </c>
      <c r="RG74">
        <v>834</v>
      </c>
      <c r="RH74">
        <v>3724.68</v>
      </c>
      <c r="RI74">
        <v>0</v>
      </c>
      <c r="RJ74">
        <v>0</v>
      </c>
      <c r="RK74">
        <v>0</v>
      </c>
      <c r="RL74">
        <v>4.8000000000000001E-2</v>
      </c>
      <c r="RM74">
        <v>0</v>
      </c>
      <c r="RN74">
        <v>0</v>
      </c>
      <c r="RO74">
        <v>0</v>
      </c>
      <c r="RP74">
        <v>0</v>
      </c>
      <c r="RQ74">
        <v>4.49</v>
      </c>
      <c r="RR74">
        <v>62.8</v>
      </c>
      <c r="RS74">
        <v>0</v>
      </c>
      <c r="RT74">
        <v>61</v>
      </c>
      <c r="RU74">
        <v>0.77200000000000002</v>
      </c>
      <c r="RV74">
        <v>0</v>
      </c>
      <c r="RW74">
        <v>37.6</v>
      </c>
      <c r="RX74">
        <v>37.6</v>
      </c>
      <c r="RY74">
        <v>0</v>
      </c>
      <c r="RZ74">
        <v>282</v>
      </c>
      <c r="SA74">
        <v>736</v>
      </c>
      <c r="SB74">
        <v>1018</v>
      </c>
      <c r="SC74">
        <v>8330614</v>
      </c>
      <c r="SD74">
        <v>0</v>
      </c>
      <c r="SE74">
        <v>26</v>
      </c>
      <c r="SF74">
        <v>766</v>
      </c>
      <c r="SG74">
        <v>792</v>
      </c>
      <c r="SH74">
        <v>703565</v>
      </c>
      <c r="SI74">
        <v>0.221</v>
      </c>
      <c r="SJ74">
        <v>0</v>
      </c>
      <c r="SK74">
        <v>7.2999999999999995E-2</v>
      </c>
      <c r="SL74">
        <v>0.36799999999999999</v>
      </c>
      <c r="SM74">
        <v>0.55900000000000005</v>
      </c>
      <c r="SN74">
        <v>0</v>
      </c>
      <c r="SO74">
        <v>0</v>
      </c>
      <c r="SP74">
        <v>0</v>
      </c>
      <c r="SQ74">
        <v>0</v>
      </c>
      <c r="SR74">
        <v>1</v>
      </c>
      <c r="SS74">
        <v>0</v>
      </c>
      <c r="ST74">
        <v>0</v>
      </c>
      <c r="SU74">
        <v>0</v>
      </c>
      <c r="SV74">
        <v>0</v>
      </c>
      <c r="SW74">
        <v>0</v>
      </c>
      <c r="SX74">
        <v>0</v>
      </c>
      <c r="SY74">
        <v>0</v>
      </c>
      <c r="SZ74">
        <v>0</v>
      </c>
      <c r="TA74">
        <v>0</v>
      </c>
      <c r="TB74">
        <v>0</v>
      </c>
      <c r="TC74">
        <v>0</v>
      </c>
      <c r="TD74">
        <v>0</v>
      </c>
      <c r="TE74">
        <v>0</v>
      </c>
      <c r="TF74">
        <v>0</v>
      </c>
      <c r="TG74">
        <v>0</v>
      </c>
      <c r="TH74">
        <v>0</v>
      </c>
      <c r="TI74">
        <v>0</v>
      </c>
      <c r="TJ74">
        <v>0</v>
      </c>
      <c r="TK74">
        <v>1</v>
      </c>
      <c r="TL74">
        <v>0</v>
      </c>
      <c r="TM74">
        <v>1</v>
      </c>
      <c r="TN74">
        <v>218504.008</v>
      </c>
      <c r="TO74">
        <v>73638.316000000006</v>
      </c>
      <c r="TP74">
        <v>292142.32400000002</v>
      </c>
      <c r="TQ74">
        <v>1456</v>
      </c>
      <c r="TR74">
        <v>100</v>
      </c>
      <c r="TS74">
        <v>15</v>
      </c>
      <c r="TT74">
        <v>0</v>
      </c>
      <c r="TU74">
        <v>3048</v>
      </c>
      <c r="TV74">
        <v>5750</v>
      </c>
      <c r="TW74">
        <v>2539371</v>
      </c>
      <c r="TX74">
        <v>0.101551281428939</v>
      </c>
      <c r="TY74">
        <v>0.33214888848329399</v>
      </c>
      <c r="TZ74">
        <v>570.74830535113199</v>
      </c>
      <c r="UA74">
        <v>5.7349486897252504</v>
      </c>
      <c r="UB74">
        <v>34.226130937648499</v>
      </c>
      <c r="UC74">
        <v>3467666.73</v>
      </c>
      <c r="UD74">
        <v>14.2753119193556</v>
      </c>
      <c r="UE74">
        <v>13.774677350863699</v>
      </c>
    </row>
    <row r="75" spans="1:583">
      <c r="A75" t="str">
        <v>WSH15</v>
      </c>
      <c r="B75" s="1" t="s">
        <v>19</v>
      </c>
      <c r="C75" s="1" t="s">
        <v>4</v>
      </c>
      <c r="D75" s="1">
        <v>1.0450405281189901</v>
      </c>
      <c r="E75">
        <v>4.3849999999999998</v>
      </c>
      <c r="F75">
        <v>-1E-3</v>
      </c>
      <c r="G75">
        <v>1.5740000000000001</v>
      </c>
      <c r="H75">
        <v>0</v>
      </c>
      <c r="I75">
        <v>30.931999999999999</v>
      </c>
      <c r="J75">
        <v>0</v>
      </c>
      <c r="K75">
        <v>21.805</v>
      </c>
      <c r="L75">
        <v>13.613</v>
      </c>
      <c r="M75">
        <v>16.085999999999999</v>
      </c>
      <c r="N75">
        <v>20.785</v>
      </c>
      <c r="O75">
        <v>-0.189</v>
      </c>
      <c r="P75">
        <v>3.4329999999999998</v>
      </c>
      <c r="Q75">
        <v>0</v>
      </c>
      <c r="R75">
        <v>0</v>
      </c>
      <c r="S75">
        <v>0</v>
      </c>
      <c r="T75">
        <v>27.18</v>
      </c>
      <c r="U75">
        <v>0</v>
      </c>
      <c r="V75">
        <v>55.055999999999997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4.7720000000000002</v>
      </c>
      <c r="AD75">
        <v>0</v>
      </c>
      <c r="AE75">
        <v>0</v>
      </c>
      <c r="AF75">
        <v>7.0000000000000001E-3</v>
      </c>
      <c r="AG75">
        <v>-1.8009999999999999</v>
      </c>
      <c r="AH75">
        <v>0</v>
      </c>
      <c r="AI75">
        <v>0</v>
      </c>
      <c r="AJ75">
        <v>0</v>
      </c>
      <c r="AK75">
        <v>0</v>
      </c>
      <c r="AL75">
        <v>6.3209999999999997</v>
      </c>
      <c r="AM75">
        <v>0</v>
      </c>
      <c r="AN75">
        <v>6.718</v>
      </c>
      <c r="AO75">
        <v>4.0000000000000001E-3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3.6259999999999999</v>
      </c>
      <c r="AV75">
        <v>0</v>
      </c>
      <c r="AW75">
        <v>0.17</v>
      </c>
      <c r="AX75">
        <v>25.181000000000001</v>
      </c>
      <c r="AY75">
        <v>-1.9909999999999901</v>
      </c>
      <c r="AZ75">
        <v>5.0069999999999997</v>
      </c>
      <c r="BA75">
        <v>0</v>
      </c>
      <c r="BB75">
        <v>30.931999999999999</v>
      </c>
      <c r="BC75">
        <v>0</v>
      </c>
      <c r="BD75">
        <v>63.703999999999901</v>
      </c>
      <c r="BE75">
        <v>13.613</v>
      </c>
      <c r="BF75">
        <v>78.03</v>
      </c>
      <c r="BG75">
        <v>1.2709999999999999</v>
      </c>
      <c r="BH75">
        <v>0</v>
      </c>
      <c r="BI75">
        <v>2.7330000000000001</v>
      </c>
      <c r="BJ75">
        <v>0</v>
      </c>
      <c r="BK75">
        <v>6.8289999999999997</v>
      </c>
      <c r="BL75">
        <v>0</v>
      </c>
      <c r="BM75">
        <v>0</v>
      </c>
      <c r="BN75">
        <v>3.339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2.7330000000000001</v>
      </c>
      <c r="CD75">
        <v>3.339</v>
      </c>
      <c r="CE75">
        <v>6.8289999999999997</v>
      </c>
      <c r="CF75">
        <v>0</v>
      </c>
      <c r="CG75">
        <v>3.3530000000000001E-3</v>
      </c>
      <c r="CH75">
        <v>0</v>
      </c>
      <c r="CI75">
        <v>0</v>
      </c>
      <c r="CJ75">
        <v>3.3530000000000001E-3</v>
      </c>
      <c r="CK75">
        <v>0</v>
      </c>
      <c r="CL75">
        <v>0</v>
      </c>
      <c r="CM75">
        <v>9.8429999999999993E-3</v>
      </c>
      <c r="CN75">
        <v>9.8429999999999993E-3</v>
      </c>
      <c r="CO75">
        <v>7.2290000000000001</v>
      </c>
      <c r="CP75">
        <v>0.48899999999999999</v>
      </c>
      <c r="CQ75">
        <v>757.74099999999999</v>
      </c>
      <c r="CR75">
        <v>512.59699999999998</v>
      </c>
      <c r="CS75">
        <v>1270.338</v>
      </c>
      <c r="CT75">
        <v>8.1530000000000005</v>
      </c>
      <c r="CU75">
        <v>67.057000000000002</v>
      </c>
      <c r="CV75">
        <v>75.209999999999994</v>
      </c>
      <c r="CW75">
        <v>69.338999999999999</v>
      </c>
      <c r="CX75">
        <v>1414.8869999999999</v>
      </c>
      <c r="CY75">
        <v>3058.89</v>
      </c>
      <c r="CZ75">
        <v>147.87299999999999</v>
      </c>
      <c r="DA75">
        <v>58126</v>
      </c>
      <c r="DB75">
        <v>2208</v>
      </c>
      <c r="DC75">
        <v>27842</v>
      </c>
      <c r="DD75">
        <v>736</v>
      </c>
      <c r="DE75">
        <v>60</v>
      </c>
      <c r="DF75">
        <v>1571</v>
      </c>
      <c r="DG75">
        <v>809</v>
      </c>
      <c r="DH75">
        <v>342</v>
      </c>
      <c r="DI75">
        <v>1411</v>
      </c>
      <c r="DJ75">
        <v>13749.55</v>
      </c>
      <c r="DK75">
        <v>537668.87</v>
      </c>
      <c r="DL75">
        <v>33.299999999999997</v>
      </c>
      <c r="DM75">
        <v>6.9</v>
      </c>
      <c r="DN75">
        <v>5267.9</v>
      </c>
      <c r="DO75">
        <v>3265.7</v>
      </c>
      <c r="DP75">
        <v>8695.7000000000007</v>
      </c>
      <c r="DQ75">
        <v>1238.4000000000001</v>
      </c>
      <c r="DR75">
        <v>344.3</v>
      </c>
      <c r="DS75">
        <v>18812</v>
      </c>
      <c r="DT75">
        <v>17175</v>
      </c>
      <c r="DU75">
        <v>147</v>
      </c>
      <c r="DV75">
        <v>342</v>
      </c>
      <c r="DW75">
        <v>2017</v>
      </c>
      <c r="DX75">
        <v>131</v>
      </c>
      <c r="DY75">
        <v>49</v>
      </c>
      <c r="DZ75">
        <v>226</v>
      </c>
      <c r="EA75">
        <v>0</v>
      </c>
      <c r="EB75">
        <v>2912</v>
      </c>
      <c r="EC75">
        <v>0</v>
      </c>
      <c r="ED75">
        <v>0</v>
      </c>
      <c r="EE75">
        <v>0</v>
      </c>
      <c r="EF75">
        <v>2912</v>
      </c>
      <c r="EG75">
        <v>2912</v>
      </c>
      <c r="EH75">
        <v>0</v>
      </c>
      <c r="EI75">
        <v>3</v>
      </c>
      <c r="EJ75">
        <v>230</v>
      </c>
      <c r="EK75">
        <v>1549</v>
      </c>
      <c r="EL75">
        <v>1130</v>
      </c>
      <c r="EM75">
        <v>2912</v>
      </c>
      <c r="EN75">
        <v>0</v>
      </c>
      <c r="EO75">
        <v>18</v>
      </c>
      <c r="EP75">
        <v>226</v>
      </c>
      <c r="EQ75">
        <v>459</v>
      </c>
      <c r="ER75">
        <v>2209</v>
      </c>
      <c r="ES75">
        <v>2912</v>
      </c>
      <c r="ET75">
        <v>24</v>
      </c>
      <c r="EU75">
        <v>225</v>
      </c>
      <c r="EV75">
        <v>2185</v>
      </c>
      <c r="EW75">
        <v>59</v>
      </c>
      <c r="EX75">
        <v>40</v>
      </c>
      <c r="EY75">
        <v>300</v>
      </c>
      <c r="EZ75">
        <v>0</v>
      </c>
      <c r="FA75">
        <v>2833</v>
      </c>
      <c r="FB75">
        <v>0</v>
      </c>
      <c r="FC75">
        <v>0</v>
      </c>
      <c r="FD75">
        <v>21</v>
      </c>
      <c r="FE75">
        <v>2813</v>
      </c>
      <c r="FF75">
        <v>2834</v>
      </c>
      <c r="FG75">
        <v>0</v>
      </c>
      <c r="FH75">
        <v>23</v>
      </c>
      <c r="FI75">
        <v>369</v>
      </c>
      <c r="FJ75">
        <v>2237</v>
      </c>
      <c r="FK75">
        <v>203</v>
      </c>
      <c r="FL75">
        <v>2832</v>
      </c>
      <c r="FM75">
        <v>0</v>
      </c>
      <c r="FN75">
        <v>0</v>
      </c>
      <c r="FO75">
        <v>409</v>
      </c>
      <c r="FP75">
        <v>885</v>
      </c>
      <c r="FQ75">
        <v>1539</v>
      </c>
      <c r="FR75">
        <v>2833</v>
      </c>
      <c r="FS75">
        <v>37</v>
      </c>
      <c r="FT75">
        <v>2243</v>
      </c>
      <c r="FU75">
        <v>6256</v>
      </c>
      <c r="FV75">
        <v>227</v>
      </c>
      <c r="FW75">
        <v>234</v>
      </c>
      <c r="FX75">
        <v>970</v>
      </c>
      <c r="FY75">
        <v>552</v>
      </c>
      <c r="FZ75">
        <v>10519</v>
      </c>
      <c r="GA75">
        <v>0</v>
      </c>
      <c r="GB75">
        <v>276</v>
      </c>
      <c r="GC75">
        <v>0</v>
      </c>
      <c r="GD75">
        <v>10243</v>
      </c>
      <c r="GE75">
        <v>10519</v>
      </c>
      <c r="GF75">
        <v>0</v>
      </c>
      <c r="GG75">
        <v>325</v>
      </c>
      <c r="GH75">
        <v>1607</v>
      </c>
      <c r="GI75">
        <v>8518</v>
      </c>
      <c r="GJ75">
        <v>69</v>
      </c>
      <c r="GK75">
        <v>10519</v>
      </c>
      <c r="GL75">
        <v>0</v>
      </c>
      <c r="GM75">
        <v>72</v>
      </c>
      <c r="GN75">
        <v>1930</v>
      </c>
      <c r="GO75">
        <v>2282</v>
      </c>
      <c r="GP75">
        <v>6234</v>
      </c>
      <c r="GQ75">
        <v>10518</v>
      </c>
      <c r="GR75">
        <v>0</v>
      </c>
      <c r="GS75">
        <v>4337</v>
      </c>
      <c r="GT75">
        <v>10104</v>
      </c>
      <c r="GU75">
        <v>627</v>
      </c>
      <c r="GV75">
        <v>2960</v>
      </c>
      <c r="GW75">
        <v>1556</v>
      </c>
      <c r="GX75">
        <v>977</v>
      </c>
      <c r="GY75">
        <v>20561</v>
      </c>
      <c r="GZ75">
        <v>0</v>
      </c>
      <c r="HA75">
        <v>1779</v>
      </c>
      <c r="HB75">
        <v>894</v>
      </c>
      <c r="HC75">
        <v>17889</v>
      </c>
      <c r="HD75">
        <v>20562</v>
      </c>
      <c r="HE75">
        <v>0</v>
      </c>
      <c r="HF75">
        <v>477</v>
      </c>
      <c r="HG75">
        <v>4615</v>
      </c>
      <c r="HH75">
        <v>15470</v>
      </c>
      <c r="HI75">
        <v>0</v>
      </c>
      <c r="HJ75">
        <v>20562</v>
      </c>
      <c r="HK75">
        <v>0</v>
      </c>
      <c r="HL75">
        <v>170</v>
      </c>
      <c r="HM75">
        <v>5712</v>
      </c>
      <c r="HN75">
        <v>4339</v>
      </c>
      <c r="HO75">
        <v>10341</v>
      </c>
      <c r="HP75">
        <v>20562</v>
      </c>
      <c r="HQ75">
        <v>0</v>
      </c>
      <c r="HR75">
        <v>7388</v>
      </c>
      <c r="HS75">
        <v>8482</v>
      </c>
      <c r="HT75">
        <v>5917</v>
      </c>
      <c r="HU75">
        <v>3463</v>
      </c>
      <c r="HV75">
        <v>3870</v>
      </c>
      <c r="HW75">
        <v>1776</v>
      </c>
      <c r="HX75">
        <v>30896</v>
      </c>
      <c r="HY75">
        <v>0</v>
      </c>
      <c r="HZ75">
        <v>4543</v>
      </c>
      <c r="IA75">
        <v>6197</v>
      </c>
      <c r="IB75">
        <v>20157</v>
      </c>
      <c r="IC75">
        <v>30897</v>
      </c>
      <c r="ID75">
        <v>614</v>
      </c>
      <c r="IE75">
        <v>4100</v>
      </c>
      <c r="IF75">
        <v>4937</v>
      </c>
      <c r="IG75">
        <v>21246</v>
      </c>
      <c r="IH75">
        <v>0</v>
      </c>
      <c r="II75">
        <v>30897</v>
      </c>
      <c r="IJ75">
        <v>0</v>
      </c>
      <c r="IK75">
        <v>3395</v>
      </c>
      <c r="IL75">
        <v>9459</v>
      </c>
      <c r="IM75">
        <v>5862</v>
      </c>
      <c r="IN75">
        <v>12181</v>
      </c>
      <c r="IO75">
        <v>30897</v>
      </c>
      <c r="IP75">
        <v>0</v>
      </c>
      <c r="IQ75">
        <v>128921</v>
      </c>
      <c r="IR75">
        <v>6014</v>
      </c>
      <c r="IS75">
        <v>3321</v>
      </c>
      <c r="IT75">
        <v>35805</v>
      </c>
      <c r="IU75">
        <v>0</v>
      </c>
      <c r="IV75">
        <v>11074</v>
      </c>
      <c r="IW75">
        <v>185135</v>
      </c>
      <c r="IX75">
        <v>0</v>
      </c>
      <c r="IY75">
        <v>8076</v>
      </c>
      <c r="IZ75">
        <v>13250</v>
      </c>
      <c r="JA75">
        <v>163809</v>
      </c>
      <c r="JB75">
        <v>185135</v>
      </c>
      <c r="JC75">
        <v>0</v>
      </c>
      <c r="JD75">
        <v>0</v>
      </c>
      <c r="JE75">
        <v>25579</v>
      </c>
      <c r="JF75">
        <v>159556</v>
      </c>
      <c r="JG75">
        <v>0</v>
      </c>
      <c r="JH75">
        <v>185135</v>
      </c>
      <c r="JI75">
        <v>0</v>
      </c>
      <c r="JJ75">
        <v>0</v>
      </c>
      <c r="JK75">
        <v>32478</v>
      </c>
      <c r="JL75">
        <v>105276</v>
      </c>
      <c r="JM75">
        <v>47381</v>
      </c>
      <c r="JN75">
        <v>185135</v>
      </c>
      <c r="JO75">
        <v>208</v>
      </c>
      <c r="JP75">
        <v>143456</v>
      </c>
      <c r="JQ75">
        <v>35058</v>
      </c>
      <c r="JR75">
        <v>10282</v>
      </c>
      <c r="JS75">
        <v>42551</v>
      </c>
      <c r="JT75">
        <v>6922</v>
      </c>
      <c r="JU75">
        <v>14379</v>
      </c>
      <c r="JV75">
        <v>252856</v>
      </c>
      <c r="JW75">
        <v>0</v>
      </c>
      <c r="JX75">
        <v>14674</v>
      </c>
      <c r="JY75">
        <v>20362</v>
      </c>
      <c r="JZ75">
        <v>217823</v>
      </c>
      <c r="KA75">
        <v>252859</v>
      </c>
      <c r="KB75">
        <v>614</v>
      </c>
      <c r="KC75">
        <v>4928</v>
      </c>
      <c r="KD75">
        <v>37337</v>
      </c>
      <c r="KE75">
        <v>208576</v>
      </c>
      <c r="KF75">
        <v>1402</v>
      </c>
      <c r="KG75">
        <v>252857</v>
      </c>
      <c r="KH75">
        <v>0</v>
      </c>
      <c r="KI75">
        <v>3655</v>
      </c>
      <c r="KJ75">
        <v>50214</v>
      </c>
      <c r="KK75">
        <v>119103</v>
      </c>
      <c r="KL75">
        <v>79885</v>
      </c>
      <c r="KM75">
        <v>252857</v>
      </c>
      <c r="KN75">
        <v>21532</v>
      </c>
      <c r="KO75">
        <v>65</v>
      </c>
      <c r="KP75">
        <v>38</v>
      </c>
      <c r="KQ75">
        <v>294</v>
      </c>
      <c r="KR75">
        <v>11</v>
      </c>
      <c r="KS75">
        <v>2</v>
      </c>
      <c r="KT75">
        <v>25</v>
      </c>
      <c r="KU75">
        <v>0</v>
      </c>
      <c r="KV75">
        <v>435</v>
      </c>
      <c r="KW75">
        <v>0</v>
      </c>
      <c r="KX75">
        <v>0</v>
      </c>
      <c r="KY75">
        <v>0</v>
      </c>
      <c r="KZ75">
        <v>435</v>
      </c>
      <c r="LA75">
        <v>435</v>
      </c>
      <c r="LB75">
        <v>0</v>
      </c>
      <c r="LC75">
        <v>1</v>
      </c>
      <c r="LD75">
        <v>27</v>
      </c>
      <c r="LE75">
        <v>146</v>
      </c>
      <c r="LF75">
        <v>261</v>
      </c>
      <c r="LG75">
        <v>435</v>
      </c>
      <c r="LH75">
        <v>0</v>
      </c>
      <c r="LI75">
        <v>3</v>
      </c>
      <c r="LJ75">
        <v>23</v>
      </c>
      <c r="LK75">
        <v>45</v>
      </c>
      <c r="LL75">
        <v>364</v>
      </c>
      <c r="LM75">
        <v>435</v>
      </c>
      <c r="LN75">
        <v>1</v>
      </c>
      <c r="LO75">
        <v>9</v>
      </c>
      <c r="LP75">
        <v>95</v>
      </c>
      <c r="LQ75">
        <v>2</v>
      </c>
      <c r="LR75">
        <v>1</v>
      </c>
      <c r="LS75">
        <v>13</v>
      </c>
      <c r="LT75">
        <v>0</v>
      </c>
      <c r="LU75">
        <v>121</v>
      </c>
      <c r="LV75">
        <v>0</v>
      </c>
      <c r="LW75">
        <v>0</v>
      </c>
      <c r="LX75">
        <v>1</v>
      </c>
      <c r="LY75">
        <v>120</v>
      </c>
      <c r="LZ75">
        <v>121</v>
      </c>
      <c r="MA75">
        <v>0</v>
      </c>
      <c r="MB75">
        <v>1</v>
      </c>
      <c r="MC75">
        <v>16</v>
      </c>
      <c r="MD75">
        <v>94</v>
      </c>
      <c r="ME75">
        <v>10</v>
      </c>
      <c r="MF75">
        <v>121</v>
      </c>
      <c r="MG75">
        <v>0</v>
      </c>
      <c r="MH75">
        <v>0</v>
      </c>
      <c r="MI75">
        <v>18</v>
      </c>
      <c r="MJ75">
        <v>39</v>
      </c>
      <c r="MK75">
        <v>64</v>
      </c>
      <c r="ML75">
        <v>121</v>
      </c>
      <c r="MM75">
        <v>1</v>
      </c>
      <c r="MN75">
        <v>29</v>
      </c>
      <c r="MO75">
        <v>94</v>
      </c>
      <c r="MP75">
        <v>3</v>
      </c>
      <c r="MQ75">
        <v>2</v>
      </c>
      <c r="MR75">
        <v>13</v>
      </c>
      <c r="MS75">
        <v>4</v>
      </c>
      <c r="MT75">
        <v>146</v>
      </c>
      <c r="MU75">
        <v>0</v>
      </c>
      <c r="MV75">
        <v>3</v>
      </c>
      <c r="MW75">
        <v>0</v>
      </c>
      <c r="MX75">
        <v>143</v>
      </c>
      <c r="MY75">
        <v>146</v>
      </c>
      <c r="MZ75">
        <v>0</v>
      </c>
      <c r="NA75">
        <v>5</v>
      </c>
      <c r="NB75">
        <v>24</v>
      </c>
      <c r="NC75">
        <v>116</v>
      </c>
      <c r="ND75">
        <v>1</v>
      </c>
      <c r="NE75">
        <v>146</v>
      </c>
      <c r="NF75">
        <v>0</v>
      </c>
      <c r="NG75">
        <v>1</v>
      </c>
      <c r="NH75">
        <v>28</v>
      </c>
      <c r="NI75">
        <v>35</v>
      </c>
      <c r="NJ75">
        <v>82</v>
      </c>
      <c r="NK75">
        <v>146</v>
      </c>
      <c r="NL75">
        <v>0</v>
      </c>
      <c r="NM75">
        <v>16</v>
      </c>
      <c r="NN75">
        <v>41</v>
      </c>
      <c r="NO75">
        <v>3</v>
      </c>
      <c r="NP75">
        <v>8</v>
      </c>
      <c r="NQ75">
        <v>8</v>
      </c>
      <c r="NR75">
        <v>3</v>
      </c>
      <c r="NS75">
        <v>79</v>
      </c>
      <c r="NT75">
        <v>0</v>
      </c>
      <c r="NU75">
        <v>7</v>
      </c>
      <c r="NV75">
        <v>3</v>
      </c>
      <c r="NW75">
        <v>69</v>
      </c>
      <c r="NX75">
        <v>79</v>
      </c>
      <c r="NY75">
        <v>0</v>
      </c>
      <c r="NZ75">
        <v>3</v>
      </c>
      <c r="OA75">
        <v>17</v>
      </c>
      <c r="OB75">
        <v>59</v>
      </c>
      <c r="OC75">
        <v>0</v>
      </c>
      <c r="OD75">
        <v>79</v>
      </c>
      <c r="OE75">
        <v>0</v>
      </c>
      <c r="OF75">
        <v>1</v>
      </c>
      <c r="OG75">
        <v>23</v>
      </c>
      <c r="OH75">
        <v>19</v>
      </c>
      <c r="OI75">
        <v>36</v>
      </c>
      <c r="OJ75">
        <v>79</v>
      </c>
      <c r="OK75">
        <v>0</v>
      </c>
      <c r="OL75">
        <v>7</v>
      </c>
      <c r="OM75">
        <v>9</v>
      </c>
      <c r="ON75">
        <v>5</v>
      </c>
      <c r="OO75">
        <v>3</v>
      </c>
      <c r="OP75">
        <v>4</v>
      </c>
      <c r="OQ75">
        <v>2</v>
      </c>
      <c r="OR75">
        <v>30</v>
      </c>
      <c r="OS75">
        <v>0</v>
      </c>
      <c r="OT75">
        <v>5</v>
      </c>
      <c r="OU75">
        <v>6</v>
      </c>
      <c r="OV75">
        <v>19</v>
      </c>
      <c r="OW75">
        <v>30</v>
      </c>
      <c r="OX75">
        <v>1</v>
      </c>
      <c r="OY75">
        <v>4</v>
      </c>
      <c r="OZ75">
        <v>5</v>
      </c>
      <c r="PA75">
        <v>20</v>
      </c>
      <c r="PB75">
        <v>0</v>
      </c>
      <c r="PC75">
        <v>30</v>
      </c>
      <c r="PD75">
        <v>0</v>
      </c>
      <c r="PE75">
        <v>4</v>
      </c>
      <c r="PF75">
        <v>9</v>
      </c>
      <c r="PG75">
        <v>6</v>
      </c>
      <c r="PH75">
        <v>11</v>
      </c>
      <c r="PI75">
        <v>30</v>
      </c>
      <c r="PJ75">
        <v>0</v>
      </c>
      <c r="PK75">
        <v>10</v>
      </c>
      <c r="PL75">
        <v>2</v>
      </c>
      <c r="PM75">
        <v>1</v>
      </c>
      <c r="PN75">
        <v>7</v>
      </c>
      <c r="PO75">
        <v>0</v>
      </c>
      <c r="PP75">
        <v>2</v>
      </c>
      <c r="PQ75">
        <v>22</v>
      </c>
      <c r="PR75">
        <v>0</v>
      </c>
      <c r="PS75">
        <v>1</v>
      </c>
      <c r="PT75">
        <v>4</v>
      </c>
      <c r="PU75">
        <v>17</v>
      </c>
      <c r="PV75">
        <v>22</v>
      </c>
      <c r="PW75">
        <v>0</v>
      </c>
      <c r="PX75">
        <v>0</v>
      </c>
      <c r="PY75">
        <v>3</v>
      </c>
      <c r="PZ75">
        <v>19</v>
      </c>
      <c r="QA75">
        <v>0</v>
      </c>
      <c r="QB75">
        <v>22</v>
      </c>
      <c r="QC75">
        <v>0</v>
      </c>
      <c r="QD75">
        <v>0</v>
      </c>
      <c r="QE75">
        <v>7</v>
      </c>
      <c r="QF75">
        <v>8</v>
      </c>
      <c r="QG75">
        <v>7</v>
      </c>
      <c r="QH75">
        <v>22</v>
      </c>
      <c r="QI75">
        <v>67</v>
      </c>
      <c r="QJ75">
        <v>109</v>
      </c>
      <c r="QK75">
        <v>535</v>
      </c>
      <c r="QL75">
        <v>25</v>
      </c>
      <c r="QM75">
        <v>23</v>
      </c>
      <c r="QN75">
        <v>63</v>
      </c>
      <c r="QO75">
        <v>11</v>
      </c>
      <c r="QP75">
        <v>833</v>
      </c>
      <c r="QQ75">
        <v>0</v>
      </c>
      <c r="QR75">
        <v>16</v>
      </c>
      <c r="QS75">
        <v>14</v>
      </c>
      <c r="QT75">
        <v>803</v>
      </c>
      <c r="QU75">
        <v>833</v>
      </c>
      <c r="QV75">
        <v>1</v>
      </c>
      <c r="QW75">
        <v>14</v>
      </c>
      <c r="QX75">
        <v>92</v>
      </c>
      <c r="QY75">
        <v>454</v>
      </c>
      <c r="QZ75">
        <v>272</v>
      </c>
      <c r="RA75">
        <v>833</v>
      </c>
      <c r="RB75">
        <v>0</v>
      </c>
      <c r="RC75">
        <v>9</v>
      </c>
      <c r="RD75">
        <v>108</v>
      </c>
      <c r="RE75">
        <v>152</v>
      </c>
      <c r="RF75">
        <v>564</v>
      </c>
      <c r="RG75">
        <v>833</v>
      </c>
      <c r="RH75">
        <v>4075.777</v>
      </c>
      <c r="RI75">
        <v>0</v>
      </c>
      <c r="RJ75">
        <v>31.614000000000001</v>
      </c>
      <c r="RK75">
        <v>289.44400000000002</v>
      </c>
      <c r="RL75">
        <v>0</v>
      </c>
      <c r="RM75">
        <v>58.158999999999999</v>
      </c>
      <c r="RN75">
        <v>0</v>
      </c>
      <c r="RO75">
        <v>7.7370000000000001</v>
      </c>
      <c r="RP75">
        <v>0.78900000000000003</v>
      </c>
      <c r="RQ75">
        <v>39.56</v>
      </c>
      <c r="RR75">
        <v>62.9</v>
      </c>
      <c r="RS75">
        <v>0</v>
      </c>
      <c r="RT75">
        <v>61.1</v>
      </c>
      <c r="RU75">
        <v>0.78890000000000005</v>
      </c>
      <c r="RV75">
        <v>0</v>
      </c>
      <c r="RW75">
        <v>37.1</v>
      </c>
      <c r="RX75">
        <v>37.1</v>
      </c>
      <c r="RY75">
        <v>0</v>
      </c>
      <c r="RZ75">
        <v>248</v>
      </c>
      <c r="SA75">
        <v>869</v>
      </c>
      <c r="SB75">
        <v>1117</v>
      </c>
      <c r="SC75">
        <v>7107225</v>
      </c>
      <c r="SD75">
        <v>0</v>
      </c>
      <c r="SE75">
        <v>27</v>
      </c>
      <c r="SF75">
        <v>804</v>
      </c>
      <c r="SG75">
        <v>831</v>
      </c>
      <c r="SH75">
        <v>712206</v>
      </c>
      <c r="SI75">
        <v>0.21190000000000001</v>
      </c>
      <c r="SJ75">
        <v>0</v>
      </c>
      <c r="SK75">
        <v>5.8999999999999997E-2</v>
      </c>
      <c r="SL75">
        <v>0.34699999999999998</v>
      </c>
      <c r="SM75">
        <v>0.59399999999999997</v>
      </c>
      <c r="SN75">
        <v>0</v>
      </c>
      <c r="SO75">
        <v>0</v>
      </c>
      <c r="SP75">
        <v>0</v>
      </c>
      <c r="SQ75">
        <v>0</v>
      </c>
      <c r="SR75">
        <v>1</v>
      </c>
      <c r="SS75">
        <v>0</v>
      </c>
      <c r="ST75">
        <v>0</v>
      </c>
      <c r="SU75">
        <v>0</v>
      </c>
      <c r="SV75">
        <v>0</v>
      </c>
      <c r="SW75">
        <v>0</v>
      </c>
      <c r="SX75">
        <v>0</v>
      </c>
      <c r="SY75">
        <v>0</v>
      </c>
      <c r="SZ75">
        <v>0</v>
      </c>
      <c r="TA75">
        <v>0</v>
      </c>
      <c r="TB75">
        <v>0</v>
      </c>
      <c r="TC75">
        <v>0</v>
      </c>
      <c r="TD75">
        <v>0</v>
      </c>
      <c r="TE75">
        <v>0</v>
      </c>
      <c r="TF75">
        <v>0</v>
      </c>
      <c r="TG75">
        <v>0</v>
      </c>
      <c r="TH75">
        <v>0</v>
      </c>
      <c r="TI75">
        <v>0</v>
      </c>
      <c r="TJ75">
        <v>0</v>
      </c>
      <c r="TK75">
        <v>1</v>
      </c>
      <c r="TL75">
        <v>0</v>
      </c>
      <c r="TM75">
        <v>1</v>
      </c>
      <c r="TN75">
        <v>212821.65100000001</v>
      </c>
      <c r="TO75">
        <v>71319.987999999998</v>
      </c>
      <c r="TP75">
        <v>284141.63900000002</v>
      </c>
      <c r="TQ75">
        <v>1465</v>
      </c>
      <c r="TR75">
        <v>101</v>
      </c>
      <c r="TS75">
        <v>448</v>
      </c>
      <c r="TT75">
        <v>0</v>
      </c>
      <c r="TU75">
        <v>2890</v>
      </c>
      <c r="TV75">
        <v>0</v>
      </c>
      <c r="TW75">
        <v>2546417</v>
      </c>
      <c r="TX75">
        <v>0.10196501385826399</v>
      </c>
      <c r="TY75">
        <v>0.33183429809506798</v>
      </c>
      <c r="TZ75">
        <v>574.611716362837</v>
      </c>
      <c r="UA75">
        <v>5.7391900484428504</v>
      </c>
      <c r="UB75">
        <v>34.279775102801601</v>
      </c>
      <c r="UC75">
        <v>3479909.3</v>
      </c>
      <c r="UD75">
        <v>14.4684015553986</v>
      </c>
      <c r="UE75">
        <v>14.0422388671106</v>
      </c>
    </row>
    <row r="76" spans="1:583">
      <c r="A76" t="str">
        <v>WSH16</v>
      </c>
      <c r="B76" s="1" t="s">
        <v>19</v>
      </c>
      <c r="C76" s="1" t="s">
        <v>5</v>
      </c>
      <c r="D76" s="1">
        <v>1.04043261231281</v>
      </c>
      <c r="E76">
        <v>4.5919999999999996</v>
      </c>
      <c r="F76">
        <v>0</v>
      </c>
      <c r="G76">
        <v>1.71</v>
      </c>
      <c r="H76">
        <v>0</v>
      </c>
      <c r="I76">
        <v>30.344999999999999</v>
      </c>
      <c r="J76">
        <v>0</v>
      </c>
      <c r="K76">
        <v>24.055</v>
      </c>
      <c r="L76">
        <v>5.7830000000000004</v>
      </c>
      <c r="M76">
        <v>16.946999999999999</v>
      </c>
      <c r="N76">
        <v>21.509</v>
      </c>
      <c r="O76">
        <v>-0.33300000000000002</v>
      </c>
      <c r="P76">
        <v>3.282</v>
      </c>
      <c r="Q76">
        <v>0</v>
      </c>
      <c r="R76">
        <v>0</v>
      </c>
      <c r="S76">
        <v>0</v>
      </c>
      <c r="T76">
        <v>25.361000000000001</v>
      </c>
      <c r="U76">
        <v>0</v>
      </c>
      <c r="V76">
        <v>40.450000000000003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5.7779999999999996</v>
      </c>
      <c r="AD76">
        <v>0</v>
      </c>
      <c r="AE76">
        <v>0</v>
      </c>
      <c r="AF76">
        <v>-6.4000000000000001E-2</v>
      </c>
      <c r="AG76">
        <v>-2.0009999999999999</v>
      </c>
      <c r="AH76">
        <v>0</v>
      </c>
      <c r="AI76">
        <v>0</v>
      </c>
      <c r="AJ76">
        <v>0</v>
      </c>
      <c r="AK76">
        <v>0</v>
      </c>
      <c r="AL76">
        <v>5.5190000000000001</v>
      </c>
      <c r="AM76">
        <v>0</v>
      </c>
      <c r="AN76">
        <v>7.2190000000000003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3.492</v>
      </c>
      <c r="AV76">
        <v>0</v>
      </c>
      <c r="AW76">
        <v>0.34799999999999998</v>
      </c>
      <c r="AX76">
        <v>26.036999999999999</v>
      </c>
      <c r="AY76">
        <v>-2.3340000000000001</v>
      </c>
      <c r="AZ76">
        <v>4.992</v>
      </c>
      <c r="BA76">
        <v>0</v>
      </c>
      <c r="BB76">
        <v>30.344999999999999</v>
      </c>
      <c r="BC76">
        <v>0</v>
      </c>
      <c r="BD76">
        <v>64.204999999999998</v>
      </c>
      <c r="BE76">
        <v>5.7830000000000004</v>
      </c>
      <c r="BF76">
        <v>64.963999999999999</v>
      </c>
      <c r="BG76">
        <v>1.51</v>
      </c>
      <c r="BH76">
        <v>0</v>
      </c>
      <c r="BI76">
        <v>2.883</v>
      </c>
      <c r="BJ76">
        <v>0</v>
      </c>
      <c r="BK76">
        <v>7.59</v>
      </c>
      <c r="BL76">
        <v>0</v>
      </c>
      <c r="BM76">
        <v>0</v>
      </c>
      <c r="BN76">
        <v>1.3160000000000001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2.883</v>
      </c>
      <c r="CD76">
        <v>1.3160000000000001</v>
      </c>
      <c r="CE76">
        <v>7.59</v>
      </c>
      <c r="CF76">
        <v>0</v>
      </c>
      <c r="CG76">
        <v>8.3789999999999993E-3</v>
      </c>
      <c r="CH76">
        <v>0</v>
      </c>
      <c r="CI76">
        <v>0</v>
      </c>
      <c r="CJ76">
        <v>8.3789999999999993E-3</v>
      </c>
      <c r="CK76">
        <v>0</v>
      </c>
      <c r="CL76">
        <v>0</v>
      </c>
      <c r="CM76">
        <v>2.181E-2</v>
      </c>
      <c r="CN76">
        <v>2.181E-2</v>
      </c>
      <c r="CO76">
        <v>8.32</v>
      </c>
      <c r="CP76">
        <v>0.44900000000000001</v>
      </c>
      <c r="CQ76">
        <v>752.56700000000001</v>
      </c>
      <c r="CR76">
        <v>540.10199999999998</v>
      </c>
      <c r="CS76">
        <v>1292.6689999999901</v>
      </c>
      <c r="CT76">
        <v>7.7279999999999998</v>
      </c>
      <c r="CU76">
        <v>66.659000000000006</v>
      </c>
      <c r="CV76">
        <v>74.387</v>
      </c>
      <c r="CW76">
        <v>66.244</v>
      </c>
      <c r="CX76">
        <v>1433.29999999999</v>
      </c>
      <c r="CY76">
        <v>3083.4650000000001</v>
      </c>
      <c r="CZ76">
        <v>158.20699999999999</v>
      </c>
      <c r="DA76">
        <v>58682</v>
      </c>
      <c r="DB76">
        <v>2219</v>
      </c>
      <c r="DC76">
        <v>26771</v>
      </c>
      <c r="DD76">
        <v>795</v>
      </c>
      <c r="DE76">
        <v>67</v>
      </c>
      <c r="DF76">
        <v>1572</v>
      </c>
      <c r="DG76">
        <v>811</v>
      </c>
      <c r="DH76">
        <v>345</v>
      </c>
      <c r="DI76">
        <v>1480</v>
      </c>
      <c r="DJ76">
        <v>11031</v>
      </c>
      <c r="DK76">
        <v>522922.02</v>
      </c>
      <c r="DL76">
        <v>9</v>
      </c>
      <c r="DM76">
        <v>1.7</v>
      </c>
      <c r="DN76">
        <v>5282.2</v>
      </c>
      <c r="DO76">
        <v>3285.5</v>
      </c>
      <c r="DP76">
        <v>8704.2999999999993</v>
      </c>
      <c r="DQ76">
        <v>1255.5</v>
      </c>
      <c r="DR76">
        <v>347.7</v>
      </c>
      <c r="DS76">
        <v>18875.2</v>
      </c>
      <c r="DT76">
        <v>17175</v>
      </c>
      <c r="DU76">
        <v>159</v>
      </c>
      <c r="DV76">
        <v>255</v>
      </c>
      <c r="DW76">
        <v>2097</v>
      </c>
      <c r="DX76">
        <v>111</v>
      </c>
      <c r="DY76">
        <v>44</v>
      </c>
      <c r="DZ76">
        <v>208</v>
      </c>
      <c r="EA76">
        <v>0</v>
      </c>
      <c r="EB76">
        <v>2874</v>
      </c>
      <c r="EC76">
        <v>0</v>
      </c>
      <c r="ED76">
        <v>0</v>
      </c>
      <c r="EE76">
        <v>0</v>
      </c>
      <c r="EF76">
        <v>2873</v>
      </c>
      <c r="EG76">
        <v>2873</v>
      </c>
      <c r="EH76">
        <v>0</v>
      </c>
      <c r="EI76">
        <v>3</v>
      </c>
      <c r="EJ76">
        <v>232</v>
      </c>
      <c r="EK76">
        <v>1504</v>
      </c>
      <c r="EL76">
        <v>1134</v>
      </c>
      <c r="EM76">
        <v>2873</v>
      </c>
      <c r="EN76">
        <v>0</v>
      </c>
      <c r="EO76">
        <v>14</v>
      </c>
      <c r="EP76">
        <v>215</v>
      </c>
      <c r="EQ76">
        <v>497</v>
      </c>
      <c r="ER76">
        <v>2146</v>
      </c>
      <c r="ES76">
        <v>2872</v>
      </c>
      <c r="ET76">
        <v>0</v>
      </c>
      <c r="EU76">
        <v>344</v>
      </c>
      <c r="EV76">
        <v>2284</v>
      </c>
      <c r="EW76">
        <v>86</v>
      </c>
      <c r="EX76">
        <v>71</v>
      </c>
      <c r="EY76">
        <v>308</v>
      </c>
      <c r="EZ76">
        <v>0</v>
      </c>
      <c r="FA76">
        <v>3093</v>
      </c>
      <c r="FB76">
        <v>0</v>
      </c>
      <c r="FC76">
        <v>0</v>
      </c>
      <c r="FD76">
        <v>82</v>
      </c>
      <c r="FE76">
        <v>3010</v>
      </c>
      <c r="FF76">
        <v>3092</v>
      </c>
      <c r="FG76">
        <v>0</v>
      </c>
      <c r="FH76">
        <v>22</v>
      </c>
      <c r="FI76">
        <v>368</v>
      </c>
      <c r="FJ76">
        <v>2627</v>
      </c>
      <c r="FK76">
        <v>76</v>
      </c>
      <c r="FL76">
        <v>3093</v>
      </c>
      <c r="FM76">
        <v>0</v>
      </c>
      <c r="FN76">
        <v>0</v>
      </c>
      <c r="FO76">
        <v>479</v>
      </c>
      <c r="FP76">
        <v>793</v>
      </c>
      <c r="FQ76">
        <v>1820</v>
      </c>
      <c r="FR76">
        <v>3092</v>
      </c>
      <c r="FS76">
        <v>32</v>
      </c>
      <c r="FT76">
        <v>1839</v>
      </c>
      <c r="FU76">
        <v>5389</v>
      </c>
      <c r="FV76">
        <v>163</v>
      </c>
      <c r="FW76">
        <v>309</v>
      </c>
      <c r="FX76">
        <v>940</v>
      </c>
      <c r="FY76">
        <v>570</v>
      </c>
      <c r="FZ76">
        <v>9242</v>
      </c>
      <c r="GA76">
        <v>0</v>
      </c>
      <c r="GB76">
        <v>342</v>
      </c>
      <c r="GC76">
        <v>0</v>
      </c>
      <c r="GD76">
        <v>8899</v>
      </c>
      <c r="GE76">
        <v>9241</v>
      </c>
      <c r="GF76">
        <v>0</v>
      </c>
      <c r="GG76">
        <v>178</v>
      </c>
      <c r="GH76">
        <v>1573</v>
      </c>
      <c r="GI76">
        <v>7396</v>
      </c>
      <c r="GJ76">
        <v>94</v>
      </c>
      <c r="GK76">
        <v>9241</v>
      </c>
      <c r="GL76">
        <v>0</v>
      </c>
      <c r="GM76">
        <v>68</v>
      </c>
      <c r="GN76">
        <v>1785</v>
      </c>
      <c r="GO76">
        <v>2140</v>
      </c>
      <c r="GP76">
        <v>5249</v>
      </c>
      <c r="GQ76">
        <v>9242</v>
      </c>
      <c r="GR76">
        <v>0</v>
      </c>
      <c r="GS76">
        <v>4353</v>
      </c>
      <c r="GT76">
        <v>10419</v>
      </c>
      <c r="GU76">
        <v>686</v>
      </c>
      <c r="GV76">
        <v>3065</v>
      </c>
      <c r="GW76">
        <v>2091</v>
      </c>
      <c r="GX76">
        <v>969</v>
      </c>
      <c r="GY76">
        <v>21583</v>
      </c>
      <c r="GZ76">
        <v>0</v>
      </c>
      <c r="HA76">
        <v>3336</v>
      </c>
      <c r="HB76">
        <v>1192</v>
      </c>
      <c r="HC76">
        <v>17309</v>
      </c>
      <c r="HD76">
        <v>21837</v>
      </c>
      <c r="HE76">
        <v>720</v>
      </c>
      <c r="HF76">
        <v>470</v>
      </c>
      <c r="HG76">
        <v>4590</v>
      </c>
      <c r="HH76">
        <v>16057</v>
      </c>
      <c r="HI76">
        <v>0</v>
      </c>
      <c r="HJ76">
        <v>21837</v>
      </c>
      <c r="HK76">
        <v>0</v>
      </c>
      <c r="HL76">
        <v>894</v>
      </c>
      <c r="HM76">
        <v>5815</v>
      </c>
      <c r="HN76">
        <v>5226</v>
      </c>
      <c r="HO76">
        <v>9901</v>
      </c>
      <c r="HP76">
        <v>21836</v>
      </c>
      <c r="HQ76">
        <v>0</v>
      </c>
      <c r="HR76">
        <v>6041</v>
      </c>
      <c r="HS76">
        <v>7611</v>
      </c>
      <c r="HT76">
        <v>5798</v>
      </c>
      <c r="HU76">
        <v>4980</v>
      </c>
      <c r="HV76">
        <v>3654</v>
      </c>
      <c r="HW76">
        <v>1549</v>
      </c>
      <c r="HX76">
        <v>29633</v>
      </c>
      <c r="HY76">
        <v>0</v>
      </c>
      <c r="HZ76">
        <v>7149</v>
      </c>
      <c r="IA76">
        <v>5624</v>
      </c>
      <c r="IB76">
        <v>16860</v>
      </c>
      <c r="IC76">
        <v>29633</v>
      </c>
      <c r="ID76">
        <v>0</v>
      </c>
      <c r="IE76">
        <v>3733</v>
      </c>
      <c r="IF76">
        <v>5633</v>
      </c>
      <c r="IG76">
        <v>20268</v>
      </c>
      <c r="IH76">
        <v>0</v>
      </c>
      <c r="II76">
        <v>29634</v>
      </c>
      <c r="IJ76">
        <v>0</v>
      </c>
      <c r="IK76">
        <v>3733</v>
      </c>
      <c r="IL76">
        <v>8404</v>
      </c>
      <c r="IM76">
        <v>6347</v>
      </c>
      <c r="IN76">
        <v>11150</v>
      </c>
      <c r="IO76">
        <v>29634</v>
      </c>
      <c r="IP76">
        <v>0</v>
      </c>
      <c r="IQ76">
        <v>127604</v>
      </c>
      <c r="IR76">
        <v>4205</v>
      </c>
      <c r="IS76">
        <v>0</v>
      </c>
      <c r="IT76">
        <v>39806</v>
      </c>
      <c r="IU76">
        <v>0</v>
      </c>
      <c r="IV76">
        <v>10853</v>
      </c>
      <c r="IW76">
        <v>182468</v>
      </c>
      <c r="IX76">
        <v>0</v>
      </c>
      <c r="IY76">
        <v>22311</v>
      </c>
      <c r="IZ76">
        <v>13364</v>
      </c>
      <c r="JA76">
        <v>146540</v>
      </c>
      <c r="JB76">
        <v>182215</v>
      </c>
      <c r="JC76">
        <v>0</v>
      </c>
      <c r="JD76">
        <v>0</v>
      </c>
      <c r="JE76">
        <v>24949</v>
      </c>
      <c r="JF76">
        <v>157266</v>
      </c>
      <c r="JG76">
        <v>0</v>
      </c>
      <c r="JH76">
        <v>182215</v>
      </c>
      <c r="JI76">
        <v>0</v>
      </c>
      <c r="JJ76">
        <v>0</v>
      </c>
      <c r="JK76">
        <v>36965</v>
      </c>
      <c r="JL76">
        <v>93616</v>
      </c>
      <c r="JM76">
        <v>51634</v>
      </c>
      <c r="JN76">
        <v>182215</v>
      </c>
      <c r="JO76">
        <v>191</v>
      </c>
      <c r="JP76">
        <v>140436</v>
      </c>
      <c r="JQ76">
        <v>32005</v>
      </c>
      <c r="JR76">
        <v>6844</v>
      </c>
      <c r="JS76">
        <v>48275</v>
      </c>
      <c r="JT76">
        <v>7201</v>
      </c>
      <c r="JU76">
        <v>13941</v>
      </c>
      <c r="JV76">
        <v>248893</v>
      </c>
      <c r="JW76">
        <v>0</v>
      </c>
      <c r="JX76">
        <v>33138</v>
      </c>
      <c r="JY76">
        <v>20262</v>
      </c>
      <c r="JZ76">
        <v>195491</v>
      </c>
      <c r="KA76">
        <v>248891</v>
      </c>
      <c r="KB76">
        <v>720</v>
      </c>
      <c r="KC76">
        <v>4406</v>
      </c>
      <c r="KD76">
        <v>37345</v>
      </c>
      <c r="KE76">
        <v>205118</v>
      </c>
      <c r="KF76">
        <v>1304</v>
      </c>
      <c r="KG76">
        <v>248893</v>
      </c>
      <c r="KH76">
        <v>0</v>
      </c>
      <c r="KI76">
        <v>4709</v>
      </c>
      <c r="KJ76">
        <v>53663</v>
      </c>
      <c r="KK76">
        <v>108619</v>
      </c>
      <c r="KL76">
        <v>81900</v>
      </c>
      <c r="KM76">
        <v>248891</v>
      </c>
      <c r="KN76">
        <v>19538</v>
      </c>
      <c r="KO76">
        <v>68</v>
      </c>
      <c r="KP76">
        <v>37</v>
      </c>
      <c r="KQ76">
        <v>312</v>
      </c>
      <c r="KR76">
        <v>11</v>
      </c>
      <c r="KS76">
        <v>2</v>
      </c>
      <c r="KT76">
        <v>25</v>
      </c>
      <c r="KU76">
        <v>0</v>
      </c>
      <c r="KV76">
        <v>455</v>
      </c>
      <c r="KW76">
        <v>0</v>
      </c>
      <c r="KX76">
        <v>0</v>
      </c>
      <c r="KY76">
        <v>0</v>
      </c>
      <c r="KZ76">
        <v>455</v>
      </c>
      <c r="LA76">
        <v>455</v>
      </c>
      <c r="LB76">
        <v>0</v>
      </c>
      <c r="LC76">
        <v>2</v>
      </c>
      <c r="LD76">
        <v>30</v>
      </c>
      <c r="LE76">
        <v>163</v>
      </c>
      <c r="LF76">
        <v>260</v>
      </c>
      <c r="LG76">
        <v>455</v>
      </c>
      <c r="LH76">
        <v>0</v>
      </c>
      <c r="LI76">
        <v>3</v>
      </c>
      <c r="LJ76">
        <v>26</v>
      </c>
      <c r="LK76">
        <v>55</v>
      </c>
      <c r="LL76">
        <v>371</v>
      </c>
      <c r="LM76">
        <v>455</v>
      </c>
      <c r="LN76">
        <v>0</v>
      </c>
      <c r="LO76">
        <v>10</v>
      </c>
      <c r="LP76">
        <v>91</v>
      </c>
      <c r="LQ76">
        <v>3</v>
      </c>
      <c r="LR76">
        <v>1</v>
      </c>
      <c r="LS76">
        <v>14</v>
      </c>
      <c r="LT76">
        <v>0</v>
      </c>
      <c r="LU76">
        <v>119</v>
      </c>
      <c r="LV76">
        <v>0</v>
      </c>
      <c r="LW76">
        <v>0</v>
      </c>
      <c r="LX76">
        <v>4</v>
      </c>
      <c r="LY76">
        <v>115</v>
      </c>
      <c r="LZ76">
        <v>119</v>
      </c>
      <c r="MA76">
        <v>0</v>
      </c>
      <c r="MB76">
        <v>1</v>
      </c>
      <c r="MC76">
        <v>17</v>
      </c>
      <c r="MD76">
        <v>97</v>
      </c>
      <c r="ME76">
        <v>4</v>
      </c>
      <c r="MF76">
        <v>119</v>
      </c>
      <c r="MG76">
        <v>0</v>
      </c>
      <c r="MH76">
        <v>0</v>
      </c>
      <c r="MI76">
        <v>21</v>
      </c>
      <c r="MJ76">
        <v>35</v>
      </c>
      <c r="MK76">
        <v>63</v>
      </c>
      <c r="ML76">
        <v>119</v>
      </c>
      <c r="MM76">
        <v>1</v>
      </c>
      <c r="MN76">
        <v>26</v>
      </c>
      <c r="MO76">
        <v>83</v>
      </c>
      <c r="MP76">
        <v>2</v>
      </c>
      <c r="MQ76">
        <v>3</v>
      </c>
      <c r="MR76">
        <v>11</v>
      </c>
      <c r="MS76">
        <v>4</v>
      </c>
      <c r="MT76">
        <v>130</v>
      </c>
      <c r="MU76">
        <v>0</v>
      </c>
      <c r="MV76">
        <v>4</v>
      </c>
      <c r="MW76">
        <v>0</v>
      </c>
      <c r="MX76">
        <v>126</v>
      </c>
      <c r="MY76">
        <v>130</v>
      </c>
      <c r="MZ76">
        <v>0</v>
      </c>
      <c r="NA76">
        <v>3</v>
      </c>
      <c r="NB76">
        <v>23</v>
      </c>
      <c r="NC76">
        <v>102</v>
      </c>
      <c r="ND76">
        <v>2</v>
      </c>
      <c r="NE76">
        <v>130</v>
      </c>
      <c r="NF76">
        <v>0</v>
      </c>
      <c r="NG76">
        <v>1</v>
      </c>
      <c r="NH76">
        <v>26</v>
      </c>
      <c r="NI76">
        <v>33</v>
      </c>
      <c r="NJ76">
        <v>70</v>
      </c>
      <c r="NK76">
        <v>130</v>
      </c>
      <c r="NL76">
        <v>0</v>
      </c>
      <c r="NM76">
        <v>16</v>
      </c>
      <c r="NN76">
        <v>43</v>
      </c>
      <c r="NO76">
        <v>3</v>
      </c>
      <c r="NP76">
        <v>8</v>
      </c>
      <c r="NQ76">
        <v>9</v>
      </c>
      <c r="NR76">
        <v>3</v>
      </c>
      <c r="NS76">
        <v>82</v>
      </c>
      <c r="NT76">
        <v>0</v>
      </c>
      <c r="NU76">
        <v>12</v>
      </c>
      <c r="NV76">
        <v>3</v>
      </c>
      <c r="NW76">
        <v>67</v>
      </c>
      <c r="NX76">
        <v>82</v>
      </c>
      <c r="NY76">
        <v>2</v>
      </c>
      <c r="NZ76">
        <v>3</v>
      </c>
      <c r="OA76">
        <v>17</v>
      </c>
      <c r="OB76">
        <v>60</v>
      </c>
      <c r="OC76">
        <v>0</v>
      </c>
      <c r="OD76">
        <v>82</v>
      </c>
      <c r="OE76">
        <v>0</v>
      </c>
      <c r="OF76">
        <v>3</v>
      </c>
      <c r="OG76">
        <v>24</v>
      </c>
      <c r="OH76">
        <v>21</v>
      </c>
      <c r="OI76">
        <v>34</v>
      </c>
      <c r="OJ76">
        <v>82</v>
      </c>
      <c r="OK76">
        <v>0</v>
      </c>
      <c r="OL76">
        <v>6</v>
      </c>
      <c r="OM76">
        <v>7</v>
      </c>
      <c r="ON76">
        <v>5</v>
      </c>
      <c r="OO76">
        <v>4</v>
      </c>
      <c r="OP76">
        <v>4</v>
      </c>
      <c r="OQ76">
        <v>2</v>
      </c>
      <c r="OR76">
        <v>28</v>
      </c>
      <c r="OS76">
        <v>0</v>
      </c>
      <c r="OT76">
        <v>7</v>
      </c>
      <c r="OU76">
        <v>6</v>
      </c>
      <c r="OV76">
        <v>15</v>
      </c>
      <c r="OW76">
        <v>28</v>
      </c>
      <c r="OX76">
        <v>0</v>
      </c>
      <c r="OY76">
        <v>4</v>
      </c>
      <c r="OZ76">
        <v>5</v>
      </c>
      <c r="PA76">
        <v>19</v>
      </c>
      <c r="PB76">
        <v>0</v>
      </c>
      <c r="PC76">
        <v>28</v>
      </c>
      <c r="PD76">
        <v>0</v>
      </c>
      <c r="PE76">
        <v>4</v>
      </c>
      <c r="PF76">
        <v>8</v>
      </c>
      <c r="PG76">
        <v>6</v>
      </c>
      <c r="PH76">
        <v>10</v>
      </c>
      <c r="PI76">
        <v>28</v>
      </c>
      <c r="PJ76">
        <v>0</v>
      </c>
      <c r="PK76">
        <v>10</v>
      </c>
      <c r="PL76">
        <v>1</v>
      </c>
      <c r="PM76">
        <v>0</v>
      </c>
      <c r="PN76">
        <v>8</v>
      </c>
      <c r="PO76">
        <v>0</v>
      </c>
      <c r="PP76">
        <v>2</v>
      </c>
      <c r="PQ76">
        <v>21</v>
      </c>
      <c r="PR76">
        <v>0</v>
      </c>
      <c r="PS76">
        <v>4</v>
      </c>
      <c r="PT76">
        <v>4</v>
      </c>
      <c r="PU76">
        <v>13</v>
      </c>
      <c r="PV76">
        <v>21</v>
      </c>
      <c r="PW76">
        <v>0</v>
      </c>
      <c r="PX76">
        <v>0</v>
      </c>
      <c r="PY76">
        <v>3</v>
      </c>
      <c r="PZ76">
        <v>18</v>
      </c>
      <c r="QA76">
        <v>0</v>
      </c>
      <c r="QB76">
        <v>21</v>
      </c>
      <c r="QC76">
        <v>0</v>
      </c>
      <c r="QD76">
        <v>0</v>
      </c>
      <c r="QE76">
        <v>7</v>
      </c>
      <c r="QF76">
        <v>6</v>
      </c>
      <c r="QG76">
        <v>8</v>
      </c>
      <c r="QH76">
        <v>21</v>
      </c>
      <c r="QI76">
        <v>69</v>
      </c>
      <c r="QJ76">
        <v>105</v>
      </c>
      <c r="QK76">
        <v>537</v>
      </c>
      <c r="QL76">
        <v>24</v>
      </c>
      <c r="QM76">
        <v>26</v>
      </c>
      <c r="QN76">
        <v>63</v>
      </c>
      <c r="QO76">
        <v>11</v>
      </c>
      <c r="QP76">
        <v>835</v>
      </c>
      <c r="QQ76">
        <v>0</v>
      </c>
      <c r="QR76">
        <v>27</v>
      </c>
      <c r="QS76">
        <v>17</v>
      </c>
      <c r="QT76">
        <v>791</v>
      </c>
      <c r="QU76">
        <v>835</v>
      </c>
      <c r="QV76">
        <v>2</v>
      </c>
      <c r="QW76">
        <v>13</v>
      </c>
      <c r="QX76">
        <v>95</v>
      </c>
      <c r="QY76">
        <v>459</v>
      </c>
      <c r="QZ76">
        <v>266</v>
      </c>
      <c r="RA76">
        <v>835</v>
      </c>
      <c r="RB76">
        <v>0</v>
      </c>
      <c r="RC76">
        <v>11</v>
      </c>
      <c r="RD76">
        <v>112</v>
      </c>
      <c r="RE76">
        <v>156</v>
      </c>
      <c r="RF76">
        <v>556</v>
      </c>
      <c r="RG76">
        <v>835</v>
      </c>
      <c r="RH76">
        <v>4000.3580000000002</v>
      </c>
      <c r="RI76">
        <v>0</v>
      </c>
      <c r="RJ76">
        <v>2.5640000000000001</v>
      </c>
      <c r="RK76">
        <v>0</v>
      </c>
      <c r="RL76">
        <v>0</v>
      </c>
      <c r="RM76">
        <v>0.36899999999999999</v>
      </c>
      <c r="RN76">
        <v>0</v>
      </c>
      <c r="RO76">
        <v>0</v>
      </c>
      <c r="RP76">
        <v>0</v>
      </c>
      <c r="RQ76">
        <v>13.62</v>
      </c>
      <c r="RR76">
        <v>65.400000000000006</v>
      </c>
      <c r="RS76">
        <v>0</v>
      </c>
      <c r="RT76">
        <v>63.5</v>
      </c>
      <c r="RU76">
        <v>0.80779999999999996</v>
      </c>
      <c r="RV76">
        <v>0</v>
      </c>
      <c r="RW76">
        <v>38.299999999999997</v>
      </c>
      <c r="RX76">
        <v>38.299999999999997</v>
      </c>
      <c r="RY76">
        <v>0</v>
      </c>
      <c r="RZ76">
        <v>292</v>
      </c>
      <c r="SA76">
        <v>911</v>
      </c>
      <c r="SB76">
        <v>1203</v>
      </c>
      <c r="SC76">
        <v>8583786</v>
      </c>
      <c r="SD76">
        <v>0</v>
      </c>
      <c r="SE76">
        <v>21</v>
      </c>
      <c r="SF76">
        <v>864</v>
      </c>
      <c r="SG76">
        <v>885</v>
      </c>
      <c r="SH76">
        <v>519703</v>
      </c>
      <c r="SI76">
        <v>0.3</v>
      </c>
      <c r="SJ76">
        <v>0</v>
      </c>
      <c r="SK76">
        <v>5.2999999999999999E-2</v>
      </c>
      <c r="SL76">
        <v>0.34699999999999998</v>
      </c>
      <c r="SM76">
        <v>0.6</v>
      </c>
      <c r="SN76">
        <v>0</v>
      </c>
      <c r="SO76">
        <v>0</v>
      </c>
      <c r="SP76">
        <v>0</v>
      </c>
      <c r="SQ76">
        <v>0</v>
      </c>
      <c r="SR76">
        <v>1</v>
      </c>
      <c r="SS76">
        <v>0</v>
      </c>
      <c r="ST76">
        <v>0</v>
      </c>
      <c r="SU76">
        <v>0</v>
      </c>
      <c r="SV76">
        <v>0</v>
      </c>
      <c r="SW76">
        <v>0</v>
      </c>
      <c r="SX76">
        <v>0</v>
      </c>
      <c r="SY76">
        <v>0</v>
      </c>
      <c r="SZ76">
        <v>0</v>
      </c>
      <c r="TA76">
        <v>0</v>
      </c>
      <c r="TB76">
        <v>0</v>
      </c>
      <c r="TC76">
        <v>0</v>
      </c>
      <c r="TD76">
        <v>0</v>
      </c>
      <c r="TE76">
        <v>0</v>
      </c>
      <c r="TF76">
        <v>0</v>
      </c>
      <c r="TG76">
        <v>0</v>
      </c>
      <c r="TH76">
        <v>0</v>
      </c>
      <c r="TI76">
        <v>0</v>
      </c>
      <c r="TJ76">
        <v>0</v>
      </c>
      <c r="TK76">
        <v>1</v>
      </c>
      <c r="TL76">
        <v>0</v>
      </c>
      <c r="TM76">
        <v>1</v>
      </c>
      <c r="TN76">
        <v>223148.83600000001</v>
      </c>
      <c r="TO76">
        <v>81638.782999999996</v>
      </c>
      <c r="TP76">
        <v>304787.61900000001</v>
      </c>
      <c r="TQ76">
        <v>1469</v>
      </c>
      <c r="TR76">
        <v>101</v>
      </c>
      <c r="TS76">
        <v>90</v>
      </c>
      <c r="TT76">
        <v>1</v>
      </c>
      <c r="TU76">
        <v>2685</v>
      </c>
      <c r="TV76">
        <v>0</v>
      </c>
      <c r="TW76">
        <v>2553755</v>
      </c>
      <c r="TX76">
        <v>0.102465507338213</v>
      </c>
      <c r="TY76">
        <v>0.33126057575889495</v>
      </c>
      <c r="TZ76">
        <v>578.824645370148</v>
      </c>
      <c r="UA76">
        <v>5.7436901426751499</v>
      </c>
      <c r="UB76">
        <v>34.3374009302781</v>
      </c>
      <c r="UC76">
        <v>3488939.93</v>
      </c>
      <c r="UD76">
        <v>14.595069863736599</v>
      </c>
      <c r="UE76">
        <v>14.252515521217999</v>
      </c>
    </row>
    <row r="77" spans="1:583">
      <c r="A77" t="str">
        <v>WSH17</v>
      </c>
      <c r="B77" s="1" t="s">
        <v>19</v>
      </c>
      <c r="C77" s="1" t="s">
        <v>6</v>
      </c>
      <c r="D77" s="1">
        <v>1.0263438654082899</v>
      </c>
      <c r="E77">
        <v>4.1870000000000003</v>
      </c>
      <c r="F77">
        <v>0</v>
      </c>
      <c r="G77">
        <v>1.5089999999999999</v>
      </c>
      <c r="H77">
        <v>0</v>
      </c>
      <c r="I77">
        <v>37.201000000000001</v>
      </c>
      <c r="J77">
        <v>0</v>
      </c>
      <c r="K77">
        <v>26.337</v>
      </c>
      <c r="L77">
        <v>10.002000000000001</v>
      </c>
      <c r="M77">
        <v>14.025</v>
      </c>
      <c r="N77">
        <v>21.202999999999999</v>
      </c>
      <c r="O77">
        <v>-0.39200000000000002</v>
      </c>
      <c r="P77">
        <v>3.597</v>
      </c>
      <c r="Q77">
        <v>0</v>
      </c>
      <c r="R77">
        <v>0</v>
      </c>
      <c r="S77">
        <v>0</v>
      </c>
      <c r="T77">
        <v>28.629000000000001</v>
      </c>
      <c r="U77">
        <v>0</v>
      </c>
      <c r="V77">
        <v>52.081000000000003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5.55</v>
      </c>
      <c r="AD77">
        <v>0</v>
      </c>
      <c r="AE77">
        <v>0.48499999999999999</v>
      </c>
      <c r="AF77">
        <v>-0.33500000000000002</v>
      </c>
      <c r="AG77">
        <v>-2.46</v>
      </c>
      <c r="AH77">
        <v>0</v>
      </c>
      <c r="AI77">
        <v>-0.01</v>
      </c>
      <c r="AJ77">
        <v>0</v>
      </c>
      <c r="AK77">
        <v>0</v>
      </c>
      <c r="AL77">
        <v>7.0620000000000003</v>
      </c>
      <c r="AM77">
        <v>0</v>
      </c>
      <c r="AN77">
        <v>16.797999999999998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3.952</v>
      </c>
      <c r="AV77">
        <v>0</v>
      </c>
      <c r="AW77">
        <v>0.47899999999999998</v>
      </c>
      <c r="AX77">
        <v>25.055</v>
      </c>
      <c r="AY77">
        <v>-2.8519999999999999</v>
      </c>
      <c r="AZ77">
        <v>5.1059999999999999</v>
      </c>
      <c r="BA77">
        <v>-0.01</v>
      </c>
      <c r="BB77">
        <v>37.201000000000001</v>
      </c>
      <c r="BC77">
        <v>0</v>
      </c>
      <c r="BD77">
        <v>71.53</v>
      </c>
      <c r="BE77">
        <v>10.002000000000001</v>
      </c>
      <c r="BF77">
        <v>83.867999999999995</v>
      </c>
      <c r="BG77">
        <v>3.391</v>
      </c>
      <c r="BH77">
        <v>0</v>
      </c>
      <c r="BI77">
        <v>4.4480000000000004</v>
      </c>
      <c r="BJ77">
        <v>0</v>
      </c>
      <c r="BK77">
        <v>4.57</v>
      </c>
      <c r="BL77">
        <v>0</v>
      </c>
      <c r="BM77">
        <v>0</v>
      </c>
      <c r="BN77">
        <v>5.7569999999999997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4.4480000000000004</v>
      </c>
      <c r="CD77">
        <v>5.7569999999999997</v>
      </c>
      <c r="CE77">
        <v>4.57</v>
      </c>
      <c r="CF77">
        <v>0</v>
      </c>
      <c r="CG77">
        <v>1.8475999999999999E-2</v>
      </c>
      <c r="CH77">
        <v>0</v>
      </c>
      <c r="CI77">
        <v>0</v>
      </c>
      <c r="CJ77">
        <v>1.8475999999999999E-2</v>
      </c>
      <c r="CK77">
        <v>0</v>
      </c>
      <c r="CL77">
        <v>0</v>
      </c>
      <c r="CM77">
        <v>2.231E-2</v>
      </c>
      <c r="CN77">
        <v>2.231E-2</v>
      </c>
      <c r="CO77">
        <v>7.64</v>
      </c>
      <c r="CP77">
        <v>0.28599999999999998</v>
      </c>
      <c r="CQ77">
        <v>738.40800000000002</v>
      </c>
      <c r="CR77">
        <v>561.22199999999998</v>
      </c>
      <c r="CS77">
        <v>1299.6300000000001</v>
      </c>
      <c r="CT77">
        <v>7.468</v>
      </c>
      <c r="CU77">
        <v>65.638999999999996</v>
      </c>
      <c r="CV77">
        <v>73.106999999999999</v>
      </c>
      <c r="CW77">
        <v>65.497</v>
      </c>
      <c r="CX77">
        <v>1438.2339999999999</v>
      </c>
      <c r="CY77">
        <v>3083.797</v>
      </c>
      <c r="CZ77">
        <v>158.34100000000001</v>
      </c>
      <c r="DA77">
        <v>61565</v>
      </c>
      <c r="DB77">
        <v>2373</v>
      </c>
      <c r="DC77">
        <v>24203</v>
      </c>
      <c r="DD77">
        <v>761</v>
      </c>
      <c r="DE77">
        <v>75</v>
      </c>
      <c r="DF77">
        <v>1573</v>
      </c>
      <c r="DG77">
        <v>811</v>
      </c>
      <c r="DH77">
        <v>346</v>
      </c>
      <c r="DI77">
        <v>1547</v>
      </c>
      <c r="DJ77">
        <v>10578</v>
      </c>
      <c r="DK77">
        <v>502327.14</v>
      </c>
      <c r="DL77">
        <v>23.853000000000002</v>
      </c>
      <c r="DM77">
        <v>2.3332999999999999</v>
      </c>
      <c r="DN77">
        <v>5297.7</v>
      </c>
      <c r="DO77">
        <v>3307.6</v>
      </c>
      <c r="DP77">
        <v>8716.6</v>
      </c>
      <c r="DQ77">
        <v>1271.5999999999999</v>
      </c>
      <c r="DR77">
        <v>350</v>
      </c>
      <c r="DS77">
        <v>18943.5</v>
      </c>
      <c r="DT77">
        <v>17175</v>
      </c>
      <c r="DU77">
        <v>162</v>
      </c>
      <c r="DV77">
        <v>250</v>
      </c>
      <c r="DW77">
        <v>2069</v>
      </c>
      <c r="DX77">
        <v>154</v>
      </c>
      <c r="DY77">
        <v>43</v>
      </c>
      <c r="DZ77">
        <v>227</v>
      </c>
      <c r="EA77">
        <v>0</v>
      </c>
      <c r="EB77">
        <v>2905</v>
      </c>
      <c r="EC77">
        <v>0</v>
      </c>
      <c r="ED77">
        <v>0</v>
      </c>
      <c r="EE77">
        <v>0</v>
      </c>
      <c r="EF77">
        <v>2905</v>
      </c>
      <c r="EG77">
        <v>2905</v>
      </c>
      <c r="EH77">
        <v>0</v>
      </c>
      <c r="EI77">
        <v>3</v>
      </c>
      <c r="EJ77">
        <v>274</v>
      </c>
      <c r="EK77">
        <v>1443</v>
      </c>
      <c r="EL77">
        <v>1185</v>
      </c>
      <c r="EM77">
        <v>2905</v>
      </c>
      <c r="EN77">
        <v>0</v>
      </c>
      <c r="EO77">
        <v>14</v>
      </c>
      <c r="EP77">
        <v>247</v>
      </c>
      <c r="EQ77">
        <v>476</v>
      </c>
      <c r="ER77">
        <v>2167</v>
      </c>
      <c r="ES77">
        <v>2904</v>
      </c>
      <c r="ET77">
        <v>0</v>
      </c>
      <c r="EU77">
        <v>343</v>
      </c>
      <c r="EV77">
        <v>2216</v>
      </c>
      <c r="EW77">
        <v>48</v>
      </c>
      <c r="EX77">
        <v>71</v>
      </c>
      <c r="EY77">
        <v>332</v>
      </c>
      <c r="EZ77">
        <v>0</v>
      </c>
      <c r="FA77">
        <v>3010</v>
      </c>
      <c r="FB77">
        <v>0</v>
      </c>
      <c r="FC77">
        <v>0</v>
      </c>
      <c r="FD77">
        <v>64</v>
      </c>
      <c r="FE77">
        <v>2945</v>
      </c>
      <c r="FF77">
        <v>3009</v>
      </c>
      <c r="FG77">
        <v>0</v>
      </c>
      <c r="FH77">
        <v>45</v>
      </c>
      <c r="FI77">
        <v>339</v>
      </c>
      <c r="FJ77">
        <v>2514</v>
      </c>
      <c r="FK77">
        <v>111</v>
      </c>
      <c r="FL77">
        <v>3009</v>
      </c>
      <c r="FM77">
        <v>0</v>
      </c>
      <c r="FN77">
        <v>0</v>
      </c>
      <c r="FO77">
        <v>458</v>
      </c>
      <c r="FP77">
        <v>773</v>
      </c>
      <c r="FQ77">
        <v>1777</v>
      </c>
      <c r="FR77">
        <v>3008</v>
      </c>
      <c r="FS77">
        <v>32</v>
      </c>
      <c r="FT77">
        <v>1937</v>
      </c>
      <c r="FU77">
        <v>5466</v>
      </c>
      <c r="FV77">
        <v>162</v>
      </c>
      <c r="FW77">
        <v>309</v>
      </c>
      <c r="FX77">
        <v>1204</v>
      </c>
      <c r="FY77">
        <v>572</v>
      </c>
      <c r="FZ77">
        <v>9682</v>
      </c>
      <c r="GA77">
        <v>0</v>
      </c>
      <c r="GB77">
        <v>349</v>
      </c>
      <c r="GC77">
        <v>0</v>
      </c>
      <c r="GD77">
        <v>9334</v>
      </c>
      <c r="GE77">
        <v>9683</v>
      </c>
      <c r="GF77">
        <v>0</v>
      </c>
      <c r="GG77">
        <v>267</v>
      </c>
      <c r="GH77">
        <v>1595</v>
      </c>
      <c r="GI77">
        <v>7727</v>
      </c>
      <c r="GJ77">
        <v>94</v>
      </c>
      <c r="GK77">
        <v>9683</v>
      </c>
      <c r="GL77">
        <v>0</v>
      </c>
      <c r="GM77">
        <v>69</v>
      </c>
      <c r="GN77">
        <v>1869</v>
      </c>
      <c r="GO77">
        <v>2365</v>
      </c>
      <c r="GP77">
        <v>5379</v>
      </c>
      <c r="GQ77">
        <v>9682</v>
      </c>
      <c r="GR77">
        <v>0</v>
      </c>
      <c r="GS77">
        <v>3190</v>
      </c>
      <c r="GT77">
        <v>8972</v>
      </c>
      <c r="GU77">
        <v>766</v>
      </c>
      <c r="GV77">
        <v>3164</v>
      </c>
      <c r="GW77">
        <v>2269</v>
      </c>
      <c r="GX77">
        <v>2382</v>
      </c>
      <c r="GY77">
        <v>20743</v>
      </c>
      <c r="GZ77">
        <v>155</v>
      </c>
      <c r="HA77">
        <v>3003</v>
      </c>
      <c r="HB77">
        <v>1242</v>
      </c>
      <c r="HC77">
        <v>16594</v>
      </c>
      <c r="HD77">
        <v>20994</v>
      </c>
      <c r="HE77">
        <v>823</v>
      </c>
      <c r="HF77">
        <v>318</v>
      </c>
      <c r="HG77">
        <v>4322</v>
      </c>
      <c r="HH77">
        <v>15532</v>
      </c>
      <c r="HI77">
        <v>0</v>
      </c>
      <c r="HJ77">
        <v>20995</v>
      </c>
      <c r="HK77">
        <v>0</v>
      </c>
      <c r="HL77">
        <v>1002</v>
      </c>
      <c r="HM77">
        <v>5459</v>
      </c>
      <c r="HN77">
        <v>5011</v>
      </c>
      <c r="HO77">
        <v>9522</v>
      </c>
      <c r="HP77">
        <v>20994</v>
      </c>
      <c r="HQ77">
        <v>0</v>
      </c>
      <c r="HR77">
        <v>5912</v>
      </c>
      <c r="HS77">
        <v>4262</v>
      </c>
      <c r="HT77">
        <v>4819</v>
      </c>
      <c r="HU77">
        <v>6110</v>
      </c>
      <c r="HV77">
        <v>5478</v>
      </c>
      <c r="HW77">
        <v>2838</v>
      </c>
      <c r="HX77">
        <v>29419</v>
      </c>
      <c r="HY77">
        <v>0</v>
      </c>
      <c r="HZ77">
        <v>7166</v>
      </c>
      <c r="IA77">
        <v>5688</v>
      </c>
      <c r="IB77">
        <v>16565</v>
      </c>
      <c r="IC77">
        <v>29419</v>
      </c>
      <c r="ID77">
        <v>0</v>
      </c>
      <c r="IE77">
        <v>3850</v>
      </c>
      <c r="IF77">
        <v>5598</v>
      </c>
      <c r="IG77">
        <v>19972</v>
      </c>
      <c r="IH77">
        <v>0</v>
      </c>
      <c r="II77">
        <v>29420</v>
      </c>
      <c r="IJ77">
        <v>0</v>
      </c>
      <c r="IK77">
        <v>3850</v>
      </c>
      <c r="IL77">
        <v>8259</v>
      </c>
      <c r="IM77">
        <v>6236</v>
      </c>
      <c r="IN77">
        <v>11075</v>
      </c>
      <c r="IO77">
        <v>29420</v>
      </c>
      <c r="IP77">
        <v>0</v>
      </c>
      <c r="IQ77">
        <v>120835</v>
      </c>
      <c r="IR77">
        <v>4266</v>
      </c>
      <c r="IS77">
        <v>0</v>
      </c>
      <c r="IT77">
        <v>46606</v>
      </c>
      <c r="IU77">
        <v>0</v>
      </c>
      <c r="IV77">
        <v>12987</v>
      </c>
      <c r="IW77">
        <v>184694</v>
      </c>
      <c r="IX77">
        <v>0</v>
      </c>
      <c r="IY77">
        <v>22666</v>
      </c>
      <c r="IZ77">
        <v>13369</v>
      </c>
      <c r="JA77">
        <v>148407</v>
      </c>
      <c r="JB77">
        <v>184442</v>
      </c>
      <c r="JC77">
        <v>0</v>
      </c>
      <c r="JD77">
        <v>0</v>
      </c>
      <c r="JE77">
        <v>24904</v>
      </c>
      <c r="JF77">
        <v>159537</v>
      </c>
      <c r="JG77">
        <v>0</v>
      </c>
      <c r="JH77">
        <v>184441</v>
      </c>
      <c r="JI77">
        <v>0</v>
      </c>
      <c r="JJ77">
        <v>0</v>
      </c>
      <c r="JK77">
        <v>32534</v>
      </c>
      <c r="JL77">
        <v>103616</v>
      </c>
      <c r="JM77">
        <v>48292</v>
      </c>
      <c r="JN77">
        <v>184442</v>
      </c>
      <c r="JO77">
        <v>194</v>
      </c>
      <c r="JP77">
        <v>132467</v>
      </c>
      <c r="JQ77">
        <v>27251</v>
      </c>
      <c r="JR77">
        <v>5949</v>
      </c>
      <c r="JS77">
        <v>56303</v>
      </c>
      <c r="JT77">
        <v>9510</v>
      </c>
      <c r="JU77">
        <v>18779</v>
      </c>
      <c r="JV77">
        <v>250453</v>
      </c>
      <c r="JW77">
        <v>155</v>
      </c>
      <c r="JX77">
        <v>33184</v>
      </c>
      <c r="JY77">
        <v>20363</v>
      </c>
      <c r="JZ77">
        <v>196750</v>
      </c>
      <c r="KA77">
        <v>250452</v>
      </c>
      <c r="KB77">
        <v>823</v>
      </c>
      <c r="KC77">
        <v>4483</v>
      </c>
      <c r="KD77">
        <v>37032</v>
      </c>
      <c r="KE77">
        <v>206725</v>
      </c>
      <c r="KF77">
        <v>1390</v>
      </c>
      <c r="KG77">
        <v>250453</v>
      </c>
      <c r="KH77">
        <v>0</v>
      </c>
      <c r="KI77">
        <v>4935</v>
      </c>
      <c r="KJ77">
        <v>48826</v>
      </c>
      <c r="KK77">
        <v>118477</v>
      </c>
      <c r="KL77">
        <v>78212</v>
      </c>
      <c r="KM77">
        <v>250450</v>
      </c>
      <c r="KN77">
        <v>22241</v>
      </c>
      <c r="KO77">
        <v>68</v>
      </c>
      <c r="KP77">
        <v>37</v>
      </c>
      <c r="KQ77">
        <v>310</v>
      </c>
      <c r="KR77">
        <v>12</v>
      </c>
      <c r="KS77">
        <v>2</v>
      </c>
      <c r="KT77">
        <v>26</v>
      </c>
      <c r="KU77">
        <v>0</v>
      </c>
      <c r="KV77">
        <v>455</v>
      </c>
      <c r="KW77">
        <v>0</v>
      </c>
      <c r="KX77">
        <v>0</v>
      </c>
      <c r="KY77">
        <v>0</v>
      </c>
      <c r="KZ77">
        <v>455</v>
      </c>
      <c r="LA77">
        <v>455</v>
      </c>
      <c r="LB77">
        <v>0</v>
      </c>
      <c r="LC77">
        <v>1</v>
      </c>
      <c r="LD77">
        <v>30</v>
      </c>
      <c r="LE77">
        <v>155</v>
      </c>
      <c r="LF77">
        <v>269</v>
      </c>
      <c r="LG77">
        <v>455</v>
      </c>
      <c r="LH77">
        <v>0</v>
      </c>
      <c r="LI77">
        <v>3</v>
      </c>
      <c r="LJ77">
        <v>26</v>
      </c>
      <c r="LK77">
        <v>51</v>
      </c>
      <c r="LL77">
        <v>375</v>
      </c>
      <c r="LM77">
        <v>455</v>
      </c>
      <c r="LN77">
        <v>0</v>
      </c>
      <c r="LO77">
        <v>10</v>
      </c>
      <c r="LP77">
        <v>90</v>
      </c>
      <c r="LQ77">
        <v>2</v>
      </c>
      <c r="LR77">
        <v>1</v>
      </c>
      <c r="LS77">
        <v>15</v>
      </c>
      <c r="LT77">
        <v>0</v>
      </c>
      <c r="LU77">
        <v>118</v>
      </c>
      <c r="LV77">
        <v>0</v>
      </c>
      <c r="LW77">
        <v>0</v>
      </c>
      <c r="LX77">
        <v>3</v>
      </c>
      <c r="LY77">
        <v>115</v>
      </c>
      <c r="LZ77">
        <v>118</v>
      </c>
      <c r="MA77">
        <v>0</v>
      </c>
      <c r="MB77">
        <v>2</v>
      </c>
      <c r="MC77">
        <v>16</v>
      </c>
      <c r="MD77">
        <v>95</v>
      </c>
      <c r="ME77">
        <v>5</v>
      </c>
      <c r="MF77">
        <v>118</v>
      </c>
      <c r="MG77">
        <v>0</v>
      </c>
      <c r="MH77">
        <v>0</v>
      </c>
      <c r="MI77">
        <v>21</v>
      </c>
      <c r="MJ77">
        <v>35</v>
      </c>
      <c r="MK77">
        <v>62</v>
      </c>
      <c r="ML77">
        <v>118</v>
      </c>
      <c r="MM77">
        <v>1</v>
      </c>
      <c r="MN77">
        <v>27</v>
      </c>
      <c r="MO77">
        <v>85</v>
      </c>
      <c r="MP77">
        <v>2</v>
      </c>
      <c r="MQ77">
        <v>3</v>
      </c>
      <c r="MR77">
        <v>13</v>
      </c>
      <c r="MS77">
        <v>4</v>
      </c>
      <c r="MT77">
        <v>135</v>
      </c>
      <c r="MU77">
        <v>0</v>
      </c>
      <c r="MV77">
        <v>4</v>
      </c>
      <c r="MW77">
        <v>0</v>
      </c>
      <c r="MX77">
        <v>131</v>
      </c>
      <c r="MY77">
        <v>135</v>
      </c>
      <c r="MZ77">
        <v>0</v>
      </c>
      <c r="NA77">
        <v>4</v>
      </c>
      <c r="NB77">
        <v>23</v>
      </c>
      <c r="NC77">
        <v>106</v>
      </c>
      <c r="ND77">
        <v>2</v>
      </c>
      <c r="NE77">
        <v>135</v>
      </c>
      <c r="NF77">
        <v>0</v>
      </c>
      <c r="NG77">
        <v>1</v>
      </c>
      <c r="NH77">
        <v>27</v>
      </c>
      <c r="NI77">
        <v>35</v>
      </c>
      <c r="NJ77">
        <v>72</v>
      </c>
      <c r="NK77">
        <v>135</v>
      </c>
      <c r="NL77">
        <v>0</v>
      </c>
      <c r="NM77">
        <v>13</v>
      </c>
      <c r="NN77">
        <v>37</v>
      </c>
      <c r="NO77">
        <v>3</v>
      </c>
      <c r="NP77">
        <v>9</v>
      </c>
      <c r="NQ77">
        <v>9</v>
      </c>
      <c r="NR77">
        <v>7</v>
      </c>
      <c r="NS77">
        <v>78</v>
      </c>
      <c r="NT77">
        <v>1</v>
      </c>
      <c r="NU77">
        <v>10</v>
      </c>
      <c r="NV77">
        <v>4</v>
      </c>
      <c r="NW77">
        <v>63</v>
      </c>
      <c r="NX77">
        <v>78</v>
      </c>
      <c r="NY77">
        <v>2</v>
      </c>
      <c r="NZ77">
        <v>2</v>
      </c>
      <c r="OA77">
        <v>16</v>
      </c>
      <c r="OB77">
        <v>58</v>
      </c>
      <c r="OC77">
        <v>0</v>
      </c>
      <c r="OD77">
        <v>78</v>
      </c>
      <c r="OE77">
        <v>0</v>
      </c>
      <c r="OF77">
        <v>3</v>
      </c>
      <c r="OG77">
        <v>23</v>
      </c>
      <c r="OH77">
        <v>20</v>
      </c>
      <c r="OI77">
        <v>32</v>
      </c>
      <c r="OJ77">
        <v>78</v>
      </c>
      <c r="OK77">
        <v>0</v>
      </c>
      <c r="OL77">
        <v>6</v>
      </c>
      <c r="OM77">
        <v>4</v>
      </c>
      <c r="ON77">
        <v>4</v>
      </c>
      <c r="OO77">
        <v>5</v>
      </c>
      <c r="OP77">
        <v>6</v>
      </c>
      <c r="OQ77">
        <v>3</v>
      </c>
      <c r="OR77">
        <v>28</v>
      </c>
      <c r="OS77">
        <v>0</v>
      </c>
      <c r="OT77">
        <v>7</v>
      </c>
      <c r="OU77">
        <v>6</v>
      </c>
      <c r="OV77">
        <v>15</v>
      </c>
      <c r="OW77">
        <v>28</v>
      </c>
      <c r="OX77">
        <v>0</v>
      </c>
      <c r="OY77">
        <v>4</v>
      </c>
      <c r="OZ77">
        <v>5</v>
      </c>
      <c r="PA77">
        <v>19</v>
      </c>
      <c r="PB77">
        <v>0</v>
      </c>
      <c r="PC77">
        <v>28</v>
      </c>
      <c r="PD77">
        <v>0</v>
      </c>
      <c r="PE77">
        <v>4</v>
      </c>
      <c r="PF77">
        <v>8</v>
      </c>
      <c r="PG77">
        <v>6</v>
      </c>
      <c r="PH77">
        <v>10</v>
      </c>
      <c r="PI77">
        <v>28</v>
      </c>
      <c r="PJ77">
        <v>0</v>
      </c>
      <c r="PK77">
        <v>9</v>
      </c>
      <c r="PL77">
        <v>1</v>
      </c>
      <c r="PM77">
        <v>0</v>
      </c>
      <c r="PN77">
        <v>9</v>
      </c>
      <c r="PO77">
        <v>0</v>
      </c>
      <c r="PP77">
        <v>2</v>
      </c>
      <c r="PQ77">
        <v>21</v>
      </c>
      <c r="PR77">
        <v>0</v>
      </c>
      <c r="PS77">
        <v>4</v>
      </c>
      <c r="PT77">
        <v>4</v>
      </c>
      <c r="PU77">
        <v>13</v>
      </c>
      <c r="PV77">
        <v>21</v>
      </c>
      <c r="PW77">
        <v>0</v>
      </c>
      <c r="PX77">
        <v>0</v>
      </c>
      <c r="PY77">
        <v>3</v>
      </c>
      <c r="PZ77">
        <v>18</v>
      </c>
      <c r="QA77">
        <v>0</v>
      </c>
      <c r="QB77">
        <v>21</v>
      </c>
      <c r="QC77">
        <v>0</v>
      </c>
      <c r="QD77">
        <v>0</v>
      </c>
      <c r="QE77">
        <v>7</v>
      </c>
      <c r="QF77">
        <v>7</v>
      </c>
      <c r="QG77">
        <v>7</v>
      </c>
      <c r="QH77">
        <v>21</v>
      </c>
      <c r="QI77">
        <v>69</v>
      </c>
      <c r="QJ77">
        <v>102</v>
      </c>
      <c r="QK77">
        <v>527</v>
      </c>
      <c r="QL77">
        <v>23</v>
      </c>
      <c r="QM77">
        <v>29</v>
      </c>
      <c r="QN77">
        <v>69</v>
      </c>
      <c r="QO77">
        <v>16</v>
      </c>
      <c r="QP77">
        <v>835</v>
      </c>
      <c r="QQ77">
        <v>1</v>
      </c>
      <c r="QR77">
        <v>25</v>
      </c>
      <c r="QS77">
        <v>17</v>
      </c>
      <c r="QT77">
        <v>792</v>
      </c>
      <c r="QU77">
        <v>835</v>
      </c>
      <c r="QV77">
        <v>2</v>
      </c>
      <c r="QW77">
        <v>13</v>
      </c>
      <c r="QX77">
        <v>93</v>
      </c>
      <c r="QY77">
        <v>451</v>
      </c>
      <c r="QZ77">
        <v>276</v>
      </c>
      <c r="RA77">
        <v>835</v>
      </c>
      <c r="RB77">
        <v>0</v>
      </c>
      <c r="RC77">
        <v>11</v>
      </c>
      <c r="RD77">
        <v>112</v>
      </c>
      <c r="RE77">
        <v>154</v>
      </c>
      <c r="RF77">
        <v>558</v>
      </c>
      <c r="RG77">
        <v>835</v>
      </c>
      <c r="RH77">
        <v>4024.1558</v>
      </c>
      <c r="RI77">
        <v>0</v>
      </c>
      <c r="RJ77">
        <v>2.589</v>
      </c>
      <c r="RK77">
        <v>4.5229999999999997</v>
      </c>
      <c r="RL77">
        <v>0</v>
      </c>
      <c r="RM77">
        <v>0</v>
      </c>
      <c r="RN77">
        <v>0</v>
      </c>
      <c r="RO77">
        <v>0</v>
      </c>
      <c r="RP77">
        <v>0</v>
      </c>
      <c r="RQ77">
        <v>5.6269999999999998</v>
      </c>
      <c r="RR77">
        <v>67.8</v>
      </c>
      <c r="RS77">
        <v>0</v>
      </c>
      <c r="RT77">
        <v>66.13</v>
      </c>
      <c r="RU77">
        <v>0.77429999999999888</v>
      </c>
      <c r="RV77">
        <v>4.3</v>
      </c>
      <c r="RW77">
        <v>35.200000000000003</v>
      </c>
      <c r="RX77">
        <v>39.5</v>
      </c>
      <c r="RY77">
        <v>0</v>
      </c>
      <c r="RZ77">
        <v>318</v>
      </c>
      <c r="SA77">
        <v>999</v>
      </c>
      <c r="SB77">
        <v>1317</v>
      </c>
      <c r="SC77">
        <v>10894441</v>
      </c>
      <c r="SD77">
        <v>0</v>
      </c>
      <c r="SE77">
        <v>20</v>
      </c>
      <c r="SF77">
        <v>1190</v>
      </c>
      <c r="SG77">
        <v>1210</v>
      </c>
      <c r="SH77">
        <v>541072</v>
      </c>
      <c r="SI77">
        <v>0.26119999999999999</v>
      </c>
      <c r="SJ77">
        <v>0</v>
      </c>
      <c r="SK77">
        <v>9.8000000000000004E-2</v>
      </c>
      <c r="SL77">
        <v>0.255</v>
      </c>
      <c r="SM77">
        <v>0.64400000000000002</v>
      </c>
      <c r="SN77">
        <v>0</v>
      </c>
      <c r="SO77">
        <v>0</v>
      </c>
      <c r="SP77">
        <v>3.0000000000000001E-3</v>
      </c>
      <c r="SQ77">
        <v>0</v>
      </c>
      <c r="SR77">
        <v>1</v>
      </c>
      <c r="SS77">
        <v>0</v>
      </c>
      <c r="ST77">
        <v>0</v>
      </c>
      <c r="SU77">
        <v>0</v>
      </c>
      <c r="SV77">
        <v>0</v>
      </c>
      <c r="SW77">
        <v>0</v>
      </c>
      <c r="SX77">
        <v>0</v>
      </c>
      <c r="SY77">
        <v>0</v>
      </c>
      <c r="SZ77">
        <v>0</v>
      </c>
      <c r="TA77">
        <v>0</v>
      </c>
      <c r="TB77">
        <v>0</v>
      </c>
      <c r="TC77">
        <v>0</v>
      </c>
      <c r="TD77">
        <v>0</v>
      </c>
      <c r="TE77">
        <v>0</v>
      </c>
      <c r="TF77">
        <v>0</v>
      </c>
      <c r="TG77">
        <v>0</v>
      </c>
      <c r="TH77">
        <v>0</v>
      </c>
      <c r="TI77">
        <v>0</v>
      </c>
      <c r="TJ77">
        <v>0</v>
      </c>
      <c r="TK77">
        <v>1</v>
      </c>
      <c r="TL77">
        <v>0</v>
      </c>
      <c r="TM77">
        <v>1</v>
      </c>
      <c r="TN77">
        <v>209544.64600000001</v>
      </c>
      <c r="TO77">
        <v>82451.517000000007</v>
      </c>
      <c r="TP77">
        <v>291996.163</v>
      </c>
      <c r="TQ77">
        <v>1474</v>
      </c>
      <c r="TR77">
        <v>102</v>
      </c>
      <c r="TS77">
        <v>445</v>
      </c>
      <c r="TT77">
        <v>0</v>
      </c>
      <c r="TU77">
        <v>2591</v>
      </c>
      <c r="TV77">
        <v>554</v>
      </c>
      <c r="TW77">
        <v>2561742</v>
      </c>
      <c r="TX77">
        <v>0.10302971102118401</v>
      </c>
      <c r="TY77">
        <v>0.33053718100899698</v>
      </c>
      <c r="TZ77">
        <v>584.83372015973703</v>
      </c>
      <c r="UA77">
        <v>5.7523478553253602</v>
      </c>
      <c r="UB77">
        <v>34.439494383334797</v>
      </c>
      <c r="UC77">
        <v>3505474.26</v>
      </c>
      <c r="UD77">
        <v>14.9158395344667</v>
      </c>
      <c r="UE77">
        <v>14.4116773774825</v>
      </c>
    </row>
    <row r="78" spans="1:583">
      <c r="A78" t="str">
        <v>WSH18</v>
      </c>
      <c r="B78" s="1" t="s">
        <v>19</v>
      </c>
      <c r="C78" s="1" t="s">
        <v>7</v>
      </c>
      <c r="D78" s="1">
        <v>1</v>
      </c>
      <c r="E78">
        <v>4.915</v>
      </c>
      <c r="F78">
        <v>0</v>
      </c>
      <c r="G78">
        <v>1.579</v>
      </c>
      <c r="H78">
        <v>0</v>
      </c>
      <c r="I78">
        <v>26</v>
      </c>
      <c r="J78">
        <v>0</v>
      </c>
      <c r="K78">
        <v>26.21</v>
      </c>
      <c r="L78">
        <v>10.811999999999999</v>
      </c>
      <c r="M78">
        <v>11.484</v>
      </c>
      <c r="N78">
        <v>20.477</v>
      </c>
      <c r="O78">
        <v>-0.60499999999999998</v>
      </c>
      <c r="P78">
        <v>3.427</v>
      </c>
      <c r="Q78">
        <v>0</v>
      </c>
      <c r="R78">
        <v>0</v>
      </c>
      <c r="S78">
        <v>0</v>
      </c>
      <c r="T78">
        <v>30.295000000000002</v>
      </c>
      <c r="U78">
        <v>0</v>
      </c>
      <c r="V78">
        <v>50.399000000000001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4.78</v>
      </c>
      <c r="AD78">
        <v>0</v>
      </c>
      <c r="AE78">
        <v>4.7E-2</v>
      </c>
      <c r="AF78">
        <v>1.1220000000000001</v>
      </c>
      <c r="AG78">
        <v>-2.6629999999999998</v>
      </c>
      <c r="AH78">
        <v>0</v>
      </c>
      <c r="AI78">
        <v>0</v>
      </c>
      <c r="AJ78">
        <v>0</v>
      </c>
      <c r="AK78">
        <v>0</v>
      </c>
      <c r="AL78">
        <v>10.428000000000001</v>
      </c>
      <c r="AM78">
        <v>0</v>
      </c>
      <c r="AN78">
        <v>33.966999999999999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4.6669999999999998</v>
      </c>
      <c r="AV78">
        <v>0</v>
      </c>
      <c r="AW78">
        <v>0.496</v>
      </c>
      <c r="AX78">
        <v>26.513999999999999</v>
      </c>
      <c r="AY78">
        <v>-3.2679999999999998</v>
      </c>
      <c r="AZ78">
        <v>5.0060000000000002</v>
      </c>
      <c r="BA78">
        <v>0</v>
      </c>
      <c r="BB78">
        <v>26</v>
      </c>
      <c r="BC78">
        <v>0</v>
      </c>
      <c r="BD78">
        <v>76.38</v>
      </c>
      <c r="BE78">
        <v>10.811999999999999</v>
      </c>
      <c r="BF78">
        <v>96.393000000000001</v>
      </c>
      <c r="BG78">
        <v>1.7529999999999999</v>
      </c>
      <c r="BH78">
        <v>0</v>
      </c>
      <c r="BI78">
        <v>5.7759999999999998</v>
      </c>
      <c r="BJ78">
        <v>0</v>
      </c>
      <c r="BK78">
        <v>5.6779999999999999</v>
      </c>
      <c r="BL78">
        <v>0</v>
      </c>
      <c r="BM78">
        <v>0</v>
      </c>
      <c r="BN78">
        <v>5.8289999999999997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5.7759999999999998</v>
      </c>
      <c r="CD78">
        <v>5.8289999999999997</v>
      </c>
      <c r="CE78">
        <v>5.6779999999999999</v>
      </c>
      <c r="CF78">
        <v>0</v>
      </c>
      <c r="CG78">
        <v>2.8000000000000001E-2</v>
      </c>
      <c r="CH78">
        <v>0</v>
      </c>
      <c r="CI78">
        <v>0</v>
      </c>
      <c r="CJ78">
        <v>2.8000000000000001E-2</v>
      </c>
      <c r="CK78">
        <v>0</v>
      </c>
      <c r="CL78">
        <v>0</v>
      </c>
      <c r="CM78">
        <v>3.6999999999999998E-2</v>
      </c>
      <c r="CN78">
        <v>3.6999999999999998E-2</v>
      </c>
      <c r="CO78">
        <v>8.1389999999999993</v>
      </c>
      <c r="CP78">
        <v>0.36</v>
      </c>
      <c r="CQ78">
        <v>723.81299999999999</v>
      </c>
      <c r="CR78">
        <v>587.53499999999997</v>
      </c>
      <c r="CS78">
        <v>1311.348</v>
      </c>
      <c r="CT78">
        <v>7.3170000000000002</v>
      </c>
      <c r="CU78">
        <v>65.545000000000002</v>
      </c>
      <c r="CV78">
        <v>72.861999999999995</v>
      </c>
      <c r="CW78">
        <v>65.698999999999998</v>
      </c>
      <c r="CX78">
        <v>1449.9090000000001</v>
      </c>
      <c r="CY78">
        <v>3099.0439999999999</v>
      </c>
      <c r="CZ78">
        <v>158.34100000000001</v>
      </c>
      <c r="DA78">
        <v>60625</v>
      </c>
      <c r="DB78">
        <v>2402</v>
      </c>
      <c r="DC78">
        <v>22612</v>
      </c>
      <c r="DD78">
        <v>635</v>
      </c>
      <c r="DE78">
        <v>77</v>
      </c>
      <c r="DF78">
        <v>2003</v>
      </c>
      <c r="DG78">
        <v>516</v>
      </c>
      <c r="DH78">
        <v>276</v>
      </c>
      <c r="DI78">
        <v>1599</v>
      </c>
      <c r="DJ78">
        <v>30</v>
      </c>
      <c r="DK78">
        <v>551701.48</v>
      </c>
      <c r="DL78">
        <v>18</v>
      </c>
      <c r="DM78">
        <v>1</v>
      </c>
      <c r="DN78">
        <v>5360</v>
      </c>
      <c r="DO78">
        <v>3371</v>
      </c>
      <c r="DP78">
        <v>8727</v>
      </c>
      <c r="DQ78">
        <v>1273</v>
      </c>
      <c r="DR78">
        <v>354</v>
      </c>
      <c r="DS78">
        <v>19085</v>
      </c>
      <c r="DT78">
        <v>17175</v>
      </c>
      <c r="DU78">
        <v>158.86406088910999</v>
      </c>
      <c r="DV78">
        <v>259.68129304948201</v>
      </c>
      <c r="DW78">
        <v>2037.01320462375</v>
      </c>
      <c r="DX78">
        <v>102.950316816701</v>
      </c>
      <c r="DY78">
        <v>41.468469937672801</v>
      </c>
      <c r="DZ78">
        <v>222.845590493174</v>
      </c>
      <c r="EA78">
        <v>0</v>
      </c>
      <c r="EB78">
        <v>2822.8229358098902</v>
      </c>
      <c r="EC78">
        <v>0</v>
      </c>
      <c r="ED78">
        <v>0</v>
      </c>
      <c r="EE78">
        <v>0</v>
      </c>
      <c r="EF78">
        <v>2822.8229358098902</v>
      </c>
      <c r="EG78">
        <v>2822.8229358098902</v>
      </c>
      <c r="EH78">
        <v>0</v>
      </c>
      <c r="EI78">
        <v>3.3328563504753999</v>
      </c>
      <c r="EJ78">
        <v>249.82188755827099</v>
      </c>
      <c r="EK78">
        <v>1456.5132376563099</v>
      </c>
      <c r="EL78">
        <v>1113.1549542448399</v>
      </c>
      <c r="EM78">
        <v>2822.8229358098902</v>
      </c>
      <c r="EN78">
        <v>0</v>
      </c>
      <c r="EO78">
        <v>14.6611029116581</v>
      </c>
      <c r="EP78">
        <v>203.569539583481</v>
      </c>
      <c r="EQ78">
        <v>463.00700662409099</v>
      </c>
      <c r="ER78">
        <v>2141.5852866906598</v>
      </c>
      <c r="ES78">
        <v>2822.8229358098902</v>
      </c>
      <c r="ET78">
        <v>28.1932012924314</v>
      </c>
      <c r="EU78">
        <v>352.23777313478001</v>
      </c>
      <c r="EV78">
        <v>2097.65342952439</v>
      </c>
      <c r="EW78">
        <v>83.703983289009798</v>
      </c>
      <c r="EX78">
        <v>74.389456618583694</v>
      </c>
      <c r="EY78">
        <v>323.55871667579697</v>
      </c>
      <c r="EZ78">
        <v>0</v>
      </c>
      <c r="FA78">
        <v>2959.7365605349901</v>
      </c>
      <c r="FB78">
        <v>0</v>
      </c>
      <c r="FC78">
        <v>0</v>
      </c>
      <c r="FD78">
        <v>64.657032429010101</v>
      </c>
      <c r="FE78">
        <v>2895.07952810598</v>
      </c>
      <c r="FF78">
        <v>2959.7365605349901</v>
      </c>
      <c r="FG78">
        <v>0</v>
      </c>
      <c r="FH78">
        <v>16.796106351062999</v>
      </c>
      <c r="FI78">
        <v>362.92319818777702</v>
      </c>
      <c r="FJ78">
        <v>2441.7527121779499</v>
      </c>
      <c r="FK78">
        <v>138.26454381819801</v>
      </c>
      <c r="FL78">
        <v>2959.7365605349901</v>
      </c>
      <c r="FM78">
        <v>0</v>
      </c>
      <c r="FN78">
        <v>0</v>
      </c>
      <c r="FO78">
        <v>481.34067387077903</v>
      </c>
      <c r="FP78">
        <v>764.62349943523895</v>
      </c>
      <c r="FQ78">
        <v>1713.77238722897</v>
      </c>
      <c r="FR78">
        <v>2959.7365605349901</v>
      </c>
      <c r="FS78">
        <v>0</v>
      </c>
      <c r="FT78">
        <v>1781.19965146307</v>
      </c>
      <c r="FU78">
        <v>5266.5663443004496</v>
      </c>
      <c r="FV78">
        <v>159.16689207258199</v>
      </c>
      <c r="FW78">
        <v>459.95734273435198</v>
      </c>
      <c r="FX78">
        <v>1078.0558559907499</v>
      </c>
      <c r="FY78">
        <v>567.43121960693702</v>
      </c>
      <c r="FZ78">
        <v>9312.3773061681495</v>
      </c>
      <c r="GA78">
        <v>135.65801952945</v>
      </c>
      <c r="GB78">
        <v>353.73061090561998</v>
      </c>
      <c r="GC78">
        <v>0</v>
      </c>
      <c r="GD78">
        <v>8822.9886757330805</v>
      </c>
      <c r="GE78">
        <v>9312.3773061681495</v>
      </c>
      <c r="GF78">
        <v>0</v>
      </c>
      <c r="GG78">
        <v>191.53616586003301</v>
      </c>
      <c r="GH78">
        <v>1474.1921408772801</v>
      </c>
      <c r="GI78">
        <v>7596.0288297492398</v>
      </c>
      <c r="GJ78">
        <v>50.620169681599897</v>
      </c>
      <c r="GK78">
        <v>9312.3773061681495</v>
      </c>
      <c r="GL78">
        <v>0</v>
      </c>
      <c r="GM78">
        <v>81.158444002360397</v>
      </c>
      <c r="GN78">
        <v>1772.6996037844699</v>
      </c>
      <c r="GO78">
        <v>2475.8572492038402</v>
      </c>
      <c r="GP78">
        <v>4982.6620091774703</v>
      </c>
      <c r="GQ78">
        <v>9312.3773061681495</v>
      </c>
      <c r="GR78">
        <v>0</v>
      </c>
      <c r="GS78">
        <v>3380.6570334785001</v>
      </c>
      <c r="GT78">
        <v>8964.0885543040204</v>
      </c>
      <c r="GU78">
        <v>773.58395638491299</v>
      </c>
      <c r="GV78">
        <v>2961.0932448993999</v>
      </c>
      <c r="GW78">
        <v>2363.5801938302102</v>
      </c>
      <c r="GX78">
        <v>2411.6964428517999</v>
      </c>
      <c r="GY78">
        <v>20854.6994257488</v>
      </c>
      <c r="GZ78">
        <v>0</v>
      </c>
      <c r="HA78">
        <v>3019.4851724063801</v>
      </c>
      <c r="HB78">
        <v>952.40399727443798</v>
      </c>
      <c r="HC78">
        <v>16882.810256068002</v>
      </c>
      <c r="HD78">
        <v>20854.6994257488</v>
      </c>
      <c r="HE78">
        <v>753.04049599234099</v>
      </c>
      <c r="HF78">
        <v>786.96966552696699</v>
      </c>
      <c r="HG78">
        <v>3953.38874944182</v>
      </c>
      <c r="HH78">
        <v>15361.300514787699</v>
      </c>
      <c r="HI78">
        <v>0</v>
      </c>
      <c r="HJ78">
        <v>20854.6994257488</v>
      </c>
      <c r="HK78">
        <v>0</v>
      </c>
      <c r="HL78">
        <v>936.95290297527799</v>
      </c>
      <c r="HM78">
        <v>5599.5109680261603</v>
      </c>
      <c r="HN78">
        <v>4619.8760204121099</v>
      </c>
      <c r="HO78">
        <v>9698.3595343352899</v>
      </c>
      <c r="HP78">
        <v>20854.6994257488</v>
      </c>
      <c r="HQ78">
        <v>0</v>
      </c>
      <c r="HR78">
        <v>5824.5755703999503</v>
      </c>
      <c r="HS78">
        <v>3857.42135168612</v>
      </c>
      <c r="HT78">
        <v>4680.9512117940003</v>
      </c>
      <c r="HU78">
        <v>4736.0062496852697</v>
      </c>
      <c r="HV78">
        <v>5617.2945255158602</v>
      </c>
      <c r="HW78">
        <v>1549.0063283181501</v>
      </c>
      <c r="HX78">
        <v>26265.255237399298</v>
      </c>
      <c r="HY78">
        <v>0</v>
      </c>
      <c r="HZ78">
        <v>7147.0134775280603</v>
      </c>
      <c r="IA78">
        <v>6823.5448367705703</v>
      </c>
      <c r="IB78">
        <v>12294.696923100701</v>
      </c>
      <c r="IC78">
        <v>26265.255237399298</v>
      </c>
      <c r="ID78">
        <v>0</v>
      </c>
      <c r="IE78">
        <v>4027.67887614447</v>
      </c>
      <c r="IF78">
        <v>4124.2973318885697</v>
      </c>
      <c r="IG78">
        <v>18113.279029366298</v>
      </c>
      <c r="IH78">
        <v>0</v>
      </c>
      <c r="II78">
        <v>26265.255237399298</v>
      </c>
      <c r="IJ78">
        <v>0</v>
      </c>
      <c r="IK78">
        <v>4027.67887614447</v>
      </c>
      <c r="IL78">
        <v>6807.2331189915703</v>
      </c>
      <c r="IM78">
        <v>5862.9448360254601</v>
      </c>
      <c r="IN78">
        <v>9567.3984062378404</v>
      </c>
      <c r="IO78">
        <v>26265.255237399298</v>
      </c>
      <c r="IP78">
        <v>0</v>
      </c>
      <c r="IQ78">
        <v>119236.497208655</v>
      </c>
      <c r="IR78">
        <v>4366.3839002745699</v>
      </c>
      <c r="IS78">
        <v>0</v>
      </c>
      <c r="IT78">
        <v>47608.795229285897</v>
      </c>
      <c r="IU78">
        <v>0</v>
      </c>
      <c r="IV78">
        <v>12089.904438547501</v>
      </c>
      <c r="IW78">
        <v>183301.58077676201</v>
      </c>
      <c r="IX78">
        <v>0</v>
      </c>
      <c r="IY78">
        <v>21423.862091417999</v>
      </c>
      <c r="IZ78">
        <v>13298.7513197156</v>
      </c>
      <c r="JA78">
        <v>148578.96736562901</v>
      </c>
      <c r="JB78">
        <v>183301.58077676201</v>
      </c>
      <c r="JC78">
        <v>0</v>
      </c>
      <c r="JD78">
        <v>0</v>
      </c>
      <c r="JE78">
        <v>26897.2376151192</v>
      </c>
      <c r="JF78">
        <v>156404.34316164299</v>
      </c>
      <c r="JG78">
        <v>0</v>
      </c>
      <c r="JH78">
        <v>183301.58077676201</v>
      </c>
      <c r="JI78">
        <v>0</v>
      </c>
      <c r="JJ78">
        <v>0</v>
      </c>
      <c r="JK78">
        <v>41650.607706357398</v>
      </c>
      <c r="JL78">
        <v>92291.597106633897</v>
      </c>
      <c r="JM78">
        <v>49359.375963771199</v>
      </c>
      <c r="JN78">
        <v>183301.58077676201</v>
      </c>
      <c r="JO78">
        <v>187.05726218154101</v>
      </c>
      <c r="JP78">
        <v>130834.84853018</v>
      </c>
      <c r="JQ78">
        <v>26589.126784713299</v>
      </c>
      <c r="JR78">
        <v>5800.3563603572002</v>
      </c>
      <c r="JS78">
        <v>55881.709993161203</v>
      </c>
      <c r="JT78">
        <v>9605.3348825057892</v>
      </c>
      <c r="JU78">
        <v>16618.038429324399</v>
      </c>
      <c r="JV78">
        <v>245516.472242424</v>
      </c>
      <c r="JW78">
        <v>135.65801952945</v>
      </c>
      <c r="JX78">
        <v>31944.0913522581</v>
      </c>
      <c r="JY78">
        <v>21139.357186189602</v>
      </c>
      <c r="JZ78">
        <v>192297.365684447</v>
      </c>
      <c r="KA78">
        <v>245516.472242424</v>
      </c>
      <c r="KB78">
        <v>753.04049599234099</v>
      </c>
      <c r="KC78">
        <v>5026.3136702330103</v>
      </c>
      <c r="KD78">
        <v>37061.860923073</v>
      </c>
      <c r="KE78">
        <v>201373.217485381</v>
      </c>
      <c r="KF78">
        <v>1302.0396677446399</v>
      </c>
      <c r="KG78">
        <v>245516.472242424</v>
      </c>
      <c r="KH78">
        <v>0</v>
      </c>
      <c r="KI78">
        <v>5060.4513260337699</v>
      </c>
      <c r="KJ78">
        <v>56514.961610613798</v>
      </c>
      <c r="KK78">
        <v>106477.90571833499</v>
      </c>
      <c r="KL78">
        <v>77463.153587441397</v>
      </c>
      <c r="KM78">
        <v>245516.472242424</v>
      </c>
      <c r="KN78">
        <v>18167</v>
      </c>
      <c r="KO78">
        <v>68</v>
      </c>
      <c r="KP78">
        <v>38</v>
      </c>
      <c r="KQ78">
        <v>312</v>
      </c>
      <c r="KR78">
        <v>11</v>
      </c>
      <c r="KS78">
        <v>2</v>
      </c>
      <c r="KT78">
        <v>27</v>
      </c>
      <c r="KU78">
        <v>0</v>
      </c>
      <c r="KV78">
        <v>458</v>
      </c>
      <c r="KW78">
        <v>0</v>
      </c>
      <c r="KX78">
        <v>0</v>
      </c>
      <c r="KY78">
        <v>0</v>
      </c>
      <c r="KZ78">
        <v>458</v>
      </c>
      <c r="LA78">
        <v>458</v>
      </c>
      <c r="LB78">
        <v>0</v>
      </c>
      <c r="LC78">
        <v>2</v>
      </c>
      <c r="LD78">
        <v>29</v>
      </c>
      <c r="LE78">
        <v>157</v>
      </c>
      <c r="LF78">
        <v>270</v>
      </c>
      <c r="LG78">
        <v>458</v>
      </c>
      <c r="LH78">
        <v>0</v>
      </c>
      <c r="LI78">
        <v>3</v>
      </c>
      <c r="LJ78">
        <v>26</v>
      </c>
      <c r="LK78">
        <v>51</v>
      </c>
      <c r="LL78">
        <v>378</v>
      </c>
      <c r="LM78">
        <v>458</v>
      </c>
      <c r="LN78">
        <v>1</v>
      </c>
      <c r="LO78">
        <v>10</v>
      </c>
      <c r="LP78">
        <v>86</v>
      </c>
      <c r="LQ78">
        <v>3</v>
      </c>
      <c r="LR78">
        <v>1</v>
      </c>
      <c r="LS78">
        <v>15</v>
      </c>
      <c r="LT78">
        <v>0</v>
      </c>
      <c r="LU78">
        <v>116</v>
      </c>
      <c r="LV78">
        <v>0</v>
      </c>
      <c r="LW78">
        <v>0</v>
      </c>
      <c r="LX78">
        <v>3</v>
      </c>
      <c r="LY78">
        <v>113</v>
      </c>
      <c r="LZ78">
        <v>116</v>
      </c>
      <c r="MA78">
        <v>0</v>
      </c>
      <c r="MB78">
        <v>1</v>
      </c>
      <c r="MC78">
        <v>17</v>
      </c>
      <c r="MD78">
        <v>92</v>
      </c>
      <c r="ME78">
        <v>6</v>
      </c>
      <c r="MF78">
        <v>116</v>
      </c>
      <c r="MG78">
        <v>0</v>
      </c>
      <c r="MH78">
        <v>0</v>
      </c>
      <c r="MI78">
        <v>22</v>
      </c>
      <c r="MJ78">
        <v>35</v>
      </c>
      <c r="MK78">
        <v>59</v>
      </c>
      <c r="ML78">
        <v>116</v>
      </c>
      <c r="MM78">
        <v>0</v>
      </c>
      <c r="MN78">
        <v>25</v>
      </c>
      <c r="MO78">
        <v>84</v>
      </c>
      <c r="MP78">
        <v>2</v>
      </c>
      <c r="MQ78">
        <v>4</v>
      </c>
      <c r="MR78">
        <v>13</v>
      </c>
      <c r="MS78">
        <v>4</v>
      </c>
      <c r="MT78">
        <v>132</v>
      </c>
      <c r="MU78">
        <v>1</v>
      </c>
      <c r="MV78">
        <v>4</v>
      </c>
      <c r="MW78">
        <v>0</v>
      </c>
      <c r="MX78">
        <v>127</v>
      </c>
      <c r="MY78">
        <v>132</v>
      </c>
      <c r="MZ78">
        <v>0</v>
      </c>
      <c r="NA78">
        <v>3</v>
      </c>
      <c r="NB78">
        <v>22</v>
      </c>
      <c r="NC78">
        <v>106</v>
      </c>
      <c r="ND78">
        <v>1</v>
      </c>
      <c r="NE78">
        <v>132</v>
      </c>
      <c r="NF78">
        <v>0</v>
      </c>
      <c r="NG78">
        <v>1</v>
      </c>
      <c r="NH78">
        <v>25</v>
      </c>
      <c r="NI78">
        <v>36</v>
      </c>
      <c r="NJ78">
        <v>70</v>
      </c>
      <c r="NK78">
        <v>132</v>
      </c>
      <c r="NL78">
        <v>0</v>
      </c>
      <c r="NM78">
        <v>14</v>
      </c>
      <c r="NN78">
        <v>39</v>
      </c>
      <c r="NO78">
        <v>3</v>
      </c>
      <c r="NP78">
        <v>8</v>
      </c>
      <c r="NQ78">
        <v>9</v>
      </c>
      <c r="NR78">
        <v>7</v>
      </c>
      <c r="NS78">
        <v>80</v>
      </c>
      <c r="NT78">
        <v>0</v>
      </c>
      <c r="NU78">
        <v>10</v>
      </c>
      <c r="NV78">
        <v>4</v>
      </c>
      <c r="NW78">
        <v>66</v>
      </c>
      <c r="NX78">
        <v>80</v>
      </c>
      <c r="NY78">
        <v>2</v>
      </c>
      <c r="NZ78">
        <v>4</v>
      </c>
      <c r="OA78">
        <v>16</v>
      </c>
      <c r="OB78">
        <v>58</v>
      </c>
      <c r="OC78">
        <v>0</v>
      </c>
      <c r="OD78">
        <v>80</v>
      </c>
      <c r="OE78">
        <v>0</v>
      </c>
      <c r="OF78">
        <v>3</v>
      </c>
      <c r="OG78">
        <v>24</v>
      </c>
      <c r="OH78">
        <v>19</v>
      </c>
      <c r="OI78">
        <v>34</v>
      </c>
      <c r="OJ78">
        <v>80</v>
      </c>
      <c r="OK78">
        <v>0</v>
      </c>
      <c r="OL78">
        <v>6</v>
      </c>
      <c r="OM78">
        <v>4</v>
      </c>
      <c r="ON78">
        <v>4</v>
      </c>
      <c r="OO78">
        <v>4</v>
      </c>
      <c r="OP78">
        <v>6</v>
      </c>
      <c r="OQ78">
        <v>2</v>
      </c>
      <c r="OR78">
        <v>26</v>
      </c>
      <c r="OS78">
        <v>0</v>
      </c>
      <c r="OT78">
        <v>7</v>
      </c>
      <c r="OU78">
        <v>7</v>
      </c>
      <c r="OV78">
        <v>12</v>
      </c>
      <c r="OW78">
        <v>26</v>
      </c>
      <c r="OX78">
        <v>0</v>
      </c>
      <c r="OY78">
        <v>4</v>
      </c>
      <c r="OZ78">
        <v>4</v>
      </c>
      <c r="PA78">
        <v>18</v>
      </c>
      <c r="PB78">
        <v>0</v>
      </c>
      <c r="PC78">
        <v>26</v>
      </c>
      <c r="PD78">
        <v>0</v>
      </c>
      <c r="PE78">
        <v>4</v>
      </c>
      <c r="PF78">
        <v>7</v>
      </c>
      <c r="PG78">
        <v>6</v>
      </c>
      <c r="PH78">
        <v>9</v>
      </c>
      <c r="PI78">
        <v>26</v>
      </c>
      <c r="PJ78">
        <v>0</v>
      </c>
      <c r="PK78">
        <v>9</v>
      </c>
      <c r="PL78">
        <v>1</v>
      </c>
      <c r="PM78">
        <v>0</v>
      </c>
      <c r="PN78">
        <v>10</v>
      </c>
      <c r="PO78">
        <v>0</v>
      </c>
      <c r="PP78">
        <v>3</v>
      </c>
      <c r="PQ78">
        <v>23</v>
      </c>
      <c r="PR78">
        <v>0</v>
      </c>
      <c r="PS78">
        <v>4</v>
      </c>
      <c r="PT78">
        <v>4</v>
      </c>
      <c r="PU78">
        <v>15</v>
      </c>
      <c r="PV78">
        <v>23</v>
      </c>
      <c r="PW78">
        <v>0</v>
      </c>
      <c r="PX78">
        <v>0</v>
      </c>
      <c r="PY78">
        <v>4</v>
      </c>
      <c r="PZ78">
        <v>19</v>
      </c>
      <c r="QA78">
        <v>0</v>
      </c>
      <c r="QB78">
        <v>23</v>
      </c>
      <c r="QC78">
        <v>0</v>
      </c>
      <c r="QD78">
        <v>0</v>
      </c>
      <c r="QE78">
        <v>9</v>
      </c>
      <c r="QF78">
        <v>6</v>
      </c>
      <c r="QG78">
        <v>8</v>
      </c>
      <c r="QH78">
        <v>23</v>
      </c>
      <c r="QI78">
        <v>69</v>
      </c>
      <c r="QJ78">
        <v>102</v>
      </c>
      <c r="QK78">
        <v>526</v>
      </c>
      <c r="QL78">
        <v>23</v>
      </c>
      <c r="QM78">
        <v>29</v>
      </c>
      <c r="QN78">
        <v>70</v>
      </c>
      <c r="QO78">
        <v>16</v>
      </c>
      <c r="QP78">
        <v>835</v>
      </c>
      <c r="QQ78">
        <v>1</v>
      </c>
      <c r="QR78">
        <v>25</v>
      </c>
      <c r="QS78">
        <v>18</v>
      </c>
      <c r="QT78">
        <v>791</v>
      </c>
      <c r="QU78">
        <v>835</v>
      </c>
      <c r="QV78">
        <v>2</v>
      </c>
      <c r="QW78">
        <v>14</v>
      </c>
      <c r="QX78">
        <v>92</v>
      </c>
      <c r="QY78">
        <v>450</v>
      </c>
      <c r="QZ78">
        <v>277</v>
      </c>
      <c r="RA78">
        <v>835</v>
      </c>
      <c r="RB78">
        <v>0</v>
      </c>
      <c r="RC78">
        <v>11</v>
      </c>
      <c r="RD78">
        <v>113</v>
      </c>
      <c r="RE78">
        <v>153</v>
      </c>
      <c r="RF78">
        <v>558</v>
      </c>
      <c r="RG78">
        <v>835</v>
      </c>
      <c r="RH78">
        <v>3941.6030000000001</v>
      </c>
      <c r="RI78">
        <v>0</v>
      </c>
      <c r="RJ78">
        <v>15.362</v>
      </c>
      <c r="RK78">
        <v>0</v>
      </c>
      <c r="RL78">
        <v>0</v>
      </c>
      <c r="RM78">
        <v>0</v>
      </c>
      <c r="RN78">
        <v>0</v>
      </c>
      <c r="RO78">
        <v>5.2560000000000002</v>
      </c>
      <c r="RP78">
        <v>0</v>
      </c>
      <c r="RQ78">
        <v>130.93199999999999</v>
      </c>
      <c r="RR78">
        <v>69.7</v>
      </c>
      <c r="RS78">
        <v>0</v>
      </c>
      <c r="RT78">
        <v>69.7</v>
      </c>
      <c r="RU78">
        <v>0.78400000000000003</v>
      </c>
      <c r="RV78">
        <v>27.5</v>
      </c>
      <c r="RW78">
        <v>14.6</v>
      </c>
      <c r="RX78">
        <v>42.1</v>
      </c>
      <c r="RY78">
        <v>0</v>
      </c>
      <c r="RZ78">
        <v>302</v>
      </c>
      <c r="SA78">
        <v>1063</v>
      </c>
      <c r="SB78">
        <v>1365</v>
      </c>
      <c r="SC78">
        <v>8354650</v>
      </c>
      <c r="SD78">
        <v>0</v>
      </c>
      <c r="SE78">
        <v>4</v>
      </c>
      <c r="SF78">
        <v>1242</v>
      </c>
      <c r="SG78">
        <v>1246</v>
      </c>
      <c r="SH78">
        <v>113353</v>
      </c>
      <c r="SI78">
        <v>0.31900000000000001</v>
      </c>
      <c r="SJ78">
        <v>0</v>
      </c>
      <c r="SK78">
        <v>8.2600000000000021E-2</v>
      </c>
      <c r="SL78">
        <v>0.31569999999999998</v>
      </c>
      <c r="SM78">
        <v>0.60170000000000001</v>
      </c>
      <c r="SN78">
        <v>0</v>
      </c>
      <c r="SP78">
        <v>0</v>
      </c>
      <c r="SQ78">
        <v>0</v>
      </c>
      <c r="SR78">
        <v>1</v>
      </c>
      <c r="SS78">
        <v>0</v>
      </c>
      <c r="ST78">
        <v>0</v>
      </c>
      <c r="SU78">
        <v>0</v>
      </c>
      <c r="SV78">
        <v>0.65300000000000002</v>
      </c>
      <c r="SW78">
        <v>0</v>
      </c>
      <c r="SX78">
        <v>0.65300000000000002</v>
      </c>
      <c r="SY78">
        <v>0</v>
      </c>
      <c r="SZ78">
        <v>0</v>
      </c>
      <c r="TA78">
        <v>0</v>
      </c>
      <c r="TB78">
        <v>0</v>
      </c>
      <c r="TC78">
        <v>0</v>
      </c>
      <c r="TE78">
        <v>0</v>
      </c>
      <c r="TF78">
        <v>0</v>
      </c>
      <c r="TG78">
        <v>0</v>
      </c>
      <c r="TH78">
        <v>0</v>
      </c>
      <c r="TI78">
        <v>0</v>
      </c>
      <c r="TJ78">
        <v>0</v>
      </c>
      <c r="TK78">
        <v>0.34699999999999998</v>
      </c>
      <c r="TL78">
        <v>0</v>
      </c>
      <c r="TM78">
        <v>0.34699999999999998</v>
      </c>
      <c r="TN78">
        <v>242448.46</v>
      </c>
      <c r="TO78">
        <v>59175.85</v>
      </c>
      <c r="TP78">
        <v>301624.31</v>
      </c>
      <c r="TQ78">
        <v>1478.58</v>
      </c>
      <c r="TR78">
        <v>103</v>
      </c>
      <c r="TS78">
        <v>445</v>
      </c>
      <c r="TT78">
        <v>0</v>
      </c>
      <c r="TU78">
        <v>2715</v>
      </c>
      <c r="TV78">
        <v>0</v>
      </c>
      <c r="TW78">
        <v>2598433</v>
      </c>
      <c r="TX78">
        <v>0.10304120072398099</v>
      </c>
      <c r="TY78">
        <v>0.33009343070476299</v>
      </c>
      <c r="TZ78">
        <v>588.02500255155906</v>
      </c>
      <c r="UA78">
        <v>5.7582288008257798</v>
      </c>
      <c r="UB78">
        <v>34.507150538819197</v>
      </c>
      <c r="UC78">
        <v>3520494.69</v>
      </c>
      <c r="UD78">
        <v>15.265585621291599</v>
      </c>
      <c r="UE78">
        <v>14.7146389563074</v>
      </c>
    </row>
    <row r="79" spans="1:583">
      <c r="A79" t="str">
        <v>WSH19</v>
      </c>
      <c r="B79" s="1" t="s">
        <v>19</v>
      </c>
      <c r="C79" s="1" t="s">
        <v>8</v>
      </c>
      <c r="D79" s="1">
        <v>0.97917319135609104</v>
      </c>
      <c r="E79">
        <v>5.242</v>
      </c>
      <c r="F79">
        <v>0</v>
      </c>
      <c r="G79">
        <v>1.5880000000000001</v>
      </c>
      <c r="H79">
        <v>0</v>
      </c>
      <c r="I79">
        <v>29.614000000000001</v>
      </c>
      <c r="J79">
        <v>0</v>
      </c>
      <c r="K79">
        <v>24.591999999999999</v>
      </c>
      <c r="L79">
        <v>11.986000000000001</v>
      </c>
      <c r="M79">
        <v>19.777000000000001</v>
      </c>
      <c r="N79">
        <v>20.085999999999999</v>
      </c>
      <c r="O79">
        <v>-0.67700000000000005</v>
      </c>
      <c r="P79">
        <v>3.47</v>
      </c>
      <c r="Q79">
        <v>0</v>
      </c>
      <c r="R79">
        <v>0</v>
      </c>
      <c r="S79">
        <v>0</v>
      </c>
      <c r="T79">
        <v>30.63</v>
      </c>
      <c r="U79">
        <v>0</v>
      </c>
      <c r="V79">
        <v>62.86</v>
      </c>
      <c r="W79">
        <v>0.78900000000000003</v>
      </c>
      <c r="X79">
        <v>0</v>
      </c>
      <c r="Y79">
        <v>0</v>
      </c>
      <c r="Z79">
        <v>0</v>
      </c>
      <c r="AA79">
        <v>0</v>
      </c>
      <c r="AB79">
        <v>0</v>
      </c>
      <c r="AC79">
        <v>5.1529999999999996</v>
      </c>
      <c r="AD79">
        <v>0</v>
      </c>
      <c r="AE79">
        <v>0.72099999999999997</v>
      </c>
      <c r="AF79">
        <v>0.91</v>
      </c>
      <c r="AG79">
        <v>-2.4809999999999999</v>
      </c>
      <c r="AH79">
        <v>0</v>
      </c>
      <c r="AI79">
        <v>0</v>
      </c>
      <c r="AJ79">
        <v>0</v>
      </c>
      <c r="AK79">
        <v>0</v>
      </c>
      <c r="AL79">
        <v>9.0190000000000001</v>
      </c>
      <c r="AM79">
        <v>0</v>
      </c>
      <c r="AN79">
        <v>51.628999999999998</v>
      </c>
      <c r="AO79">
        <v>2E-3</v>
      </c>
      <c r="AP79">
        <v>-4.0000000000000001E-3</v>
      </c>
      <c r="AQ79">
        <v>0</v>
      </c>
      <c r="AR79">
        <v>0</v>
      </c>
      <c r="AS79">
        <v>0</v>
      </c>
      <c r="AT79">
        <v>0</v>
      </c>
      <c r="AU79">
        <v>5.2649999999999997</v>
      </c>
      <c r="AV79">
        <v>0</v>
      </c>
      <c r="AW79">
        <v>0.64700000000000002</v>
      </c>
      <c r="AX79">
        <v>27.029</v>
      </c>
      <c r="AY79">
        <v>-3.1619999999999999</v>
      </c>
      <c r="AZ79">
        <v>5.0579999999999998</v>
      </c>
      <c r="BA79">
        <v>0</v>
      </c>
      <c r="BB79">
        <v>29.614000000000001</v>
      </c>
      <c r="BC79">
        <v>0</v>
      </c>
      <c r="BD79">
        <v>74.659000000000006</v>
      </c>
      <c r="BE79">
        <v>11.986000000000001</v>
      </c>
      <c r="BF79">
        <v>135.63399999999999</v>
      </c>
      <c r="BG79">
        <v>1.78</v>
      </c>
      <c r="BH79">
        <v>0</v>
      </c>
      <c r="BI79">
        <v>6.3760000000000003</v>
      </c>
      <c r="BJ79">
        <v>0</v>
      </c>
      <c r="BK79">
        <v>9.3439999999999994</v>
      </c>
      <c r="BL79">
        <v>0.88100000000000001</v>
      </c>
      <c r="BM79">
        <v>0</v>
      </c>
      <c r="BN79">
        <v>3.08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6.3760000000000003</v>
      </c>
      <c r="CD79">
        <v>3.08</v>
      </c>
      <c r="CE79">
        <v>9.3439999999999994</v>
      </c>
      <c r="CF79">
        <v>0.88100000000000001</v>
      </c>
      <c r="CG79">
        <v>2.5999999999999999E-2</v>
      </c>
      <c r="CH79">
        <v>0</v>
      </c>
      <c r="CI79">
        <v>0</v>
      </c>
      <c r="CJ79">
        <v>2.5999999999999999E-2</v>
      </c>
      <c r="CK79">
        <v>0</v>
      </c>
      <c r="CL79">
        <v>0</v>
      </c>
      <c r="CM79">
        <v>2.5999999999999999E-2</v>
      </c>
      <c r="CN79">
        <v>2.5999999999999999E-2</v>
      </c>
      <c r="CO79">
        <v>8.6869999999999994</v>
      </c>
      <c r="CP79">
        <v>0.376</v>
      </c>
      <c r="CQ79">
        <v>711.45699999999999</v>
      </c>
      <c r="CR79">
        <v>608.70699999999999</v>
      </c>
      <c r="CS79">
        <v>1320.164</v>
      </c>
      <c r="CT79">
        <v>6.9459999999999997</v>
      </c>
      <c r="CU79">
        <v>66.135999999999996</v>
      </c>
      <c r="CV79">
        <v>73.081999999999994</v>
      </c>
      <c r="CW79">
        <v>64.906000000000006</v>
      </c>
      <c r="CX79">
        <v>1458.152</v>
      </c>
      <c r="CY79">
        <v>3074.5189999999998</v>
      </c>
      <c r="CZ79">
        <v>157.04</v>
      </c>
      <c r="DA79">
        <v>56696</v>
      </c>
      <c r="DB79">
        <v>2427</v>
      </c>
      <c r="DC79">
        <v>21979</v>
      </c>
      <c r="DD79">
        <v>585</v>
      </c>
      <c r="DE79">
        <v>74</v>
      </c>
      <c r="DF79">
        <v>2254</v>
      </c>
      <c r="DG79">
        <v>362</v>
      </c>
      <c r="DH79">
        <v>186</v>
      </c>
      <c r="DI79">
        <v>1794</v>
      </c>
      <c r="DJ79">
        <v>10957.3</v>
      </c>
      <c r="DK79">
        <v>528443.76</v>
      </c>
      <c r="DL79">
        <v>20</v>
      </c>
      <c r="DM79">
        <v>5</v>
      </c>
      <c r="DN79">
        <v>5442</v>
      </c>
      <c r="DO79">
        <v>3453</v>
      </c>
      <c r="DP79">
        <v>8752</v>
      </c>
      <c r="DQ79">
        <v>1278</v>
      </c>
      <c r="DR79">
        <v>354</v>
      </c>
      <c r="DS79">
        <v>19279</v>
      </c>
      <c r="DT79">
        <v>17175</v>
      </c>
      <c r="DU79">
        <v>105</v>
      </c>
      <c r="DV79">
        <v>260</v>
      </c>
      <c r="DW79">
        <v>1926</v>
      </c>
      <c r="DX79">
        <v>123</v>
      </c>
      <c r="DY79">
        <v>21</v>
      </c>
      <c r="DZ79">
        <v>228</v>
      </c>
      <c r="EA79">
        <v>0</v>
      </c>
      <c r="EB79">
        <v>2663</v>
      </c>
      <c r="EC79">
        <v>0</v>
      </c>
      <c r="ED79">
        <v>0</v>
      </c>
      <c r="EE79">
        <v>0</v>
      </c>
      <c r="EF79">
        <v>2663</v>
      </c>
      <c r="EG79">
        <v>2663</v>
      </c>
      <c r="EH79">
        <v>0</v>
      </c>
      <c r="EI79">
        <v>3</v>
      </c>
      <c r="EJ79">
        <v>337</v>
      </c>
      <c r="EK79">
        <v>1422</v>
      </c>
      <c r="EL79">
        <v>902</v>
      </c>
      <c r="EM79">
        <v>2664</v>
      </c>
      <c r="EN79">
        <v>0</v>
      </c>
      <c r="EO79">
        <v>11</v>
      </c>
      <c r="EP79">
        <v>260</v>
      </c>
      <c r="EQ79">
        <v>538</v>
      </c>
      <c r="ER79">
        <v>1854</v>
      </c>
      <c r="ES79">
        <v>2663</v>
      </c>
      <c r="ET79">
        <v>26</v>
      </c>
      <c r="EU79">
        <v>353</v>
      </c>
      <c r="EV79">
        <v>1923</v>
      </c>
      <c r="EW79">
        <v>40</v>
      </c>
      <c r="EX79">
        <v>73</v>
      </c>
      <c r="EY79">
        <v>282</v>
      </c>
      <c r="EZ79">
        <v>0</v>
      </c>
      <c r="FA79">
        <v>2697</v>
      </c>
      <c r="FB79">
        <v>0</v>
      </c>
      <c r="FC79">
        <v>0</v>
      </c>
      <c r="FD79">
        <v>56</v>
      </c>
      <c r="FE79">
        <v>2641</v>
      </c>
      <c r="FF79">
        <v>2697</v>
      </c>
      <c r="FG79">
        <v>0</v>
      </c>
      <c r="FH79">
        <v>39</v>
      </c>
      <c r="FI79">
        <v>259</v>
      </c>
      <c r="FJ79">
        <v>2308</v>
      </c>
      <c r="FK79">
        <v>91</v>
      </c>
      <c r="FL79">
        <v>2697</v>
      </c>
      <c r="FM79">
        <v>0</v>
      </c>
      <c r="FN79">
        <v>23</v>
      </c>
      <c r="FO79">
        <v>433</v>
      </c>
      <c r="FP79">
        <v>646</v>
      </c>
      <c r="FQ79">
        <v>1595</v>
      </c>
      <c r="FR79">
        <v>2697</v>
      </c>
      <c r="FS79">
        <v>0</v>
      </c>
      <c r="FT79">
        <v>1731</v>
      </c>
      <c r="FU79">
        <v>5145</v>
      </c>
      <c r="FV79">
        <v>153</v>
      </c>
      <c r="FW79">
        <v>515</v>
      </c>
      <c r="FX79">
        <v>868</v>
      </c>
      <c r="FY79">
        <v>552</v>
      </c>
      <c r="FZ79">
        <v>8964</v>
      </c>
      <c r="GA79">
        <v>0</v>
      </c>
      <c r="GB79">
        <v>356</v>
      </c>
      <c r="GC79">
        <v>121</v>
      </c>
      <c r="GD79">
        <v>8489</v>
      </c>
      <c r="GE79">
        <v>8966</v>
      </c>
      <c r="GF79">
        <v>0</v>
      </c>
      <c r="GG79">
        <v>177</v>
      </c>
      <c r="GH79">
        <v>1580</v>
      </c>
      <c r="GI79">
        <v>7208</v>
      </c>
      <c r="GJ79">
        <v>0</v>
      </c>
      <c r="GK79">
        <v>8965</v>
      </c>
      <c r="GL79">
        <v>0</v>
      </c>
      <c r="GM79">
        <v>177</v>
      </c>
      <c r="GN79">
        <v>2027</v>
      </c>
      <c r="GO79">
        <v>2451</v>
      </c>
      <c r="GP79">
        <v>4310</v>
      </c>
      <c r="GQ79">
        <v>8965</v>
      </c>
      <c r="GR79">
        <v>0</v>
      </c>
      <c r="GS79">
        <v>3241</v>
      </c>
      <c r="GT79">
        <v>7876</v>
      </c>
      <c r="GU79">
        <v>954</v>
      </c>
      <c r="GV79">
        <v>2917</v>
      </c>
      <c r="GW79">
        <v>2795</v>
      </c>
      <c r="GX79">
        <v>2336</v>
      </c>
      <c r="GY79">
        <v>20119</v>
      </c>
      <c r="GZ79">
        <v>144</v>
      </c>
      <c r="HA79">
        <v>3111</v>
      </c>
      <c r="HB79">
        <v>789</v>
      </c>
      <c r="HC79">
        <v>16074</v>
      </c>
      <c r="HD79">
        <v>20118</v>
      </c>
      <c r="HE79">
        <v>763</v>
      </c>
      <c r="HF79">
        <v>796</v>
      </c>
      <c r="HG79">
        <v>3807</v>
      </c>
      <c r="HH79">
        <v>14753</v>
      </c>
      <c r="HI79">
        <v>0</v>
      </c>
      <c r="HJ79">
        <v>20119</v>
      </c>
      <c r="HK79">
        <v>0</v>
      </c>
      <c r="HL79">
        <v>937</v>
      </c>
      <c r="HM79">
        <v>5300</v>
      </c>
      <c r="HN79">
        <v>4153</v>
      </c>
      <c r="HO79">
        <v>9729</v>
      </c>
      <c r="HP79">
        <v>20119</v>
      </c>
      <c r="HQ79">
        <v>0</v>
      </c>
      <c r="HR79">
        <v>5846</v>
      </c>
      <c r="HS79">
        <v>4445</v>
      </c>
      <c r="HT79">
        <v>4703</v>
      </c>
      <c r="HU79">
        <v>4779</v>
      </c>
      <c r="HV79">
        <v>5431</v>
      </c>
      <c r="HW79">
        <v>2897</v>
      </c>
      <c r="HX79">
        <v>28101</v>
      </c>
      <c r="HY79">
        <v>0</v>
      </c>
      <c r="HZ79">
        <v>7094</v>
      </c>
      <c r="IA79">
        <v>7258</v>
      </c>
      <c r="IB79">
        <v>13750</v>
      </c>
      <c r="IC79">
        <v>28102</v>
      </c>
      <c r="ID79">
        <v>0</v>
      </c>
      <c r="IE79">
        <v>3875</v>
      </c>
      <c r="IF79">
        <v>4150</v>
      </c>
      <c r="IG79">
        <v>20077</v>
      </c>
      <c r="IH79">
        <v>0</v>
      </c>
      <c r="II79">
        <v>28102</v>
      </c>
      <c r="IJ79">
        <v>0</v>
      </c>
      <c r="IK79">
        <v>3875</v>
      </c>
      <c r="IL79">
        <v>6811</v>
      </c>
      <c r="IM79">
        <v>6446</v>
      </c>
      <c r="IN79">
        <v>10971</v>
      </c>
      <c r="IO79">
        <v>28103</v>
      </c>
      <c r="IP79">
        <v>0</v>
      </c>
      <c r="IQ79">
        <v>119814</v>
      </c>
      <c r="IR79">
        <v>4492</v>
      </c>
      <c r="IS79">
        <v>0</v>
      </c>
      <c r="IT79">
        <v>48201</v>
      </c>
      <c r="IU79">
        <v>0</v>
      </c>
      <c r="IV79">
        <v>10972</v>
      </c>
      <c r="IW79">
        <v>183479</v>
      </c>
      <c r="IX79">
        <v>0</v>
      </c>
      <c r="IY79">
        <v>21743</v>
      </c>
      <c r="IZ79">
        <v>13367</v>
      </c>
      <c r="JA79">
        <v>148367</v>
      </c>
      <c r="JB79">
        <v>183477</v>
      </c>
      <c r="JC79">
        <v>0</v>
      </c>
      <c r="JD79">
        <v>0</v>
      </c>
      <c r="JE79">
        <v>27228</v>
      </c>
      <c r="JF79">
        <v>156250</v>
      </c>
      <c r="JG79">
        <v>0</v>
      </c>
      <c r="JH79">
        <v>183478</v>
      </c>
      <c r="JI79">
        <v>0</v>
      </c>
      <c r="JJ79">
        <v>0</v>
      </c>
      <c r="JK79">
        <v>42099</v>
      </c>
      <c r="JL79">
        <v>92870</v>
      </c>
      <c r="JM79">
        <v>48509</v>
      </c>
      <c r="JN79">
        <v>183478</v>
      </c>
      <c r="JO79">
        <v>131</v>
      </c>
      <c r="JP79">
        <v>131245</v>
      </c>
      <c r="JQ79">
        <v>25807</v>
      </c>
      <c r="JR79">
        <v>5973</v>
      </c>
      <c r="JS79">
        <v>56506</v>
      </c>
      <c r="JT79">
        <v>9604</v>
      </c>
      <c r="JU79">
        <v>16757</v>
      </c>
      <c r="JV79">
        <v>246023</v>
      </c>
      <c r="JW79">
        <v>144</v>
      </c>
      <c r="JX79">
        <v>32304</v>
      </c>
      <c r="JY79">
        <v>21591</v>
      </c>
      <c r="JZ79">
        <v>191984</v>
      </c>
      <c r="KA79">
        <v>246023</v>
      </c>
      <c r="KB79">
        <v>763</v>
      </c>
      <c r="KC79">
        <v>4890</v>
      </c>
      <c r="KD79">
        <v>37361</v>
      </c>
      <c r="KE79">
        <v>202018</v>
      </c>
      <c r="KF79">
        <v>993</v>
      </c>
      <c r="KG79">
        <v>246025</v>
      </c>
      <c r="KH79">
        <v>0</v>
      </c>
      <c r="KI79">
        <v>5023</v>
      </c>
      <c r="KJ79">
        <v>56930</v>
      </c>
      <c r="KK79">
        <v>107104</v>
      </c>
      <c r="KL79">
        <v>76968</v>
      </c>
      <c r="KM79">
        <v>246025</v>
      </c>
      <c r="KN79">
        <v>20764</v>
      </c>
      <c r="KO79">
        <v>66</v>
      </c>
      <c r="KP79">
        <v>39</v>
      </c>
      <c r="KQ79">
        <v>332</v>
      </c>
      <c r="KR79">
        <v>12</v>
      </c>
      <c r="KS79">
        <v>1</v>
      </c>
      <c r="KT79">
        <v>29</v>
      </c>
      <c r="KU79">
        <v>0</v>
      </c>
      <c r="KV79">
        <v>479</v>
      </c>
      <c r="KW79">
        <v>0</v>
      </c>
      <c r="KX79">
        <v>0</v>
      </c>
      <c r="KY79">
        <v>0</v>
      </c>
      <c r="KZ79">
        <v>479</v>
      </c>
      <c r="LA79">
        <v>479</v>
      </c>
      <c r="LB79">
        <v>0</v>
      </c>
      <c r="LC79">
        <v>1</v>
      </c>
      <c r="LD79">
        <v>37</v>
      </c>
      <c r="LE79">
        <v>169</v>
      </c>
      <c r="LF79">
        <v>272</v>
      </c>
      <c r="LG79">
        <v>479</v>
      </c>
      <c r="LH79">
        <v>0</v>
      </c>
      <c r="LI79">
        <v>3</v>
      </c>
      <c r="LJ79">
        <v>30</v>
      </c>
      <c r="LK79">
        <v>60</v>
      </c>
      <c r="LL79">
        <v>386</v>
      </c>
      <c r="LM79">
        <v>479</v>
      </c>
      <c r="LN79">
        <v>1</v>
      </c>
      <c r="LO79">
        <v>10</v>
      </c>
      <c r="LP79">
        <v>78</v>
      </c>
      <c r="LQ79">
        <v>2</v>
      </c>
      <c r="LR79">
        <v>1</v>
      </c>
      <c r="LS79">
        <v>13</v>
      </c>
      <c r="LT79">
        <v>0</v>
      </c>
      <c r="LU79">
        <v>105</v>
      </c>
      <c r="LV79">
        <v>0</v>
      </c>
      <c r="LW79">
        <v>0</v>
      </c>
      <c r="LX79">
        <v>3</v>
      </c>
      <c r="LY79">
        <v>102</v>
      </c>
      <c r="LZ79">
        <v>105</v>
      </c>
      <c r="MA79">
        <v>0</v>
      </c>
      <c r="MB79">
        <v>2</v>
      </c>
      <c r="MC79">
        <v>12</v>
      </c>
      <c r="MD79">
        <v>87</v>
      </c>
      <c r="ME79">
        <v>4</v>
      </c>
      <c r="MF79">
        <v>105</v>
      </c>
      <c r="MG79">
        <v>0</v>
      </c>
      <c r="MH79">
        <v>1</v>
      </c>
      <c r="MI79">
        <v>21</v>
      </c>
      <c r="MJ79">
        <v>30</v>
      </c>
      <c r="MK79">
        <v>53</v>
      </c>
      <c r="ML79">
        <v>105</v>
      </c>
      <c r="MM79">
        <v>0</v>
      </c>
      <c r="MN79">
        <v>24</v>
      </c>
      <c r="MO79">
        <v>80</v>
      </c>
      <c r="MP79">
        <v>2</v>
      </c>
      <c r="MQ79">
        <v>5</v>
      </c>
      <c r="MR79">
        <v>11</v>
      </c>
      <c r="MS79">
        <v>4</v>
      </c>
      <c r="MT79">
        <v>126</v>
      </c>
      <c r="MU79">
        <v>0</v>
      </c>
      <c r="MV79">
        <v>4</v>
      </c>
      <c r="MW79">
        <v>1</v>
      </c>
      <c r="MX79">
        <v>121</v>
      </c>
      <c r="MY79">
        <v>126</v>
      </c>
      <c r="MZ79">
        <v>0</v>
      </c>
      <c r="NA79">
        <v>3</v>
      </c>
      <c r="NB79">
        <v>22</v>
      </c>
      <c r="NC79">
        <v>101</v>
      </c>
      <c r="ND79">
        <v>0</v>
      </c>
      <c r="NE79">
        <v>126</v>
      </c>
      <c r="NF79">
        <v>0</v>
      </c>
      <c r="NG79">
        <v>3</v>
      </c>
      <c r="NH79">
        <v>28</v>
      </c>
      <c r="NI79">
        <v>35</v>
      </c>
      <c r="NJ79">
        <v>60</v>
      </c>
      <c r="NK79">
        <v>126</v>
      </c>
      <c r="NL79">
        <v>0</v>
      </c>
      <c r="NM79">
        <v>13</v>
      </c>
      <c r="NN79">
        <v>34</v>
      </c>
      <c r="NO79">
        <v>3</v>
      </c>
      <c r="NP79">
        <v>8</v>
      </c>
      <c r="NQ79">
        <v>11</v>
      </c>
      <c r="NR79">
        <v>7</v>
      </c>
      <c r="NS79">
        <v>76</v>
      </c>
      <c r="NT79">
        <v>1</v>
      </c>
      <c r="NU79">
        <v>10</v>
      </c>
      <c r="NV79">
        <v>3</v>
      </c>
      <c r="NW79">
        <v>62</v>
      </c>
      <c r="NX79">
        <v>76</v>
      </c>
      <c r="NY79">
        <v>2</v>
      </c>
      <c r="NZ79">
        <v>4</v>
      </c>
      <c r="OA79">
        <v>14</v>
      </c>
      <c r="OB79">
        <v>56</v>
      </c>
      <c r="OC79">
        <v>0</v>
      </c>
      <c r="OD79">
        <v>76</v>
      </c>
      <c r="OE79">
        <v>0</v>
      </c>
      <c r="OF79">
        <v>3</v>
      </c>
      <c r="OG79">
        <v>21</v>
      </c>
      <c r="OH79">
        <v>17</v>
      </c>
      <c r="OI79">
        <v>35</v>
      </c>
      <c r="OJ79">
        <v>76</v>
      </c>
      <c r="OK79">
        <v>0</v>
      </c>
      <c r="OL79">
        <v>6</v>
      </c>
      <c r="OM79">
        <v>4</v>
      </c>
      <c r="ON79">
        <v>4</v>
      </c>
      <c r="OO79">
        <v>4</v>
      </c>
      <c r="OP79">
        <v>6</v>
      </c>
      <c r="OQ79">
        <v>3</v>
      </c>
      <c r="OR79">
        <v>27</v>
      </c>
      <c r="OS79">
        <v>0</v>
      </c>
      <c r="OT79">
        <v>7</v>
      </c>
      <c r="OU79">
        <v>7</v>
      </c>
      <c r="OV79">
        <v>13</v>
      </c>
      <c r="OW79">
        <v>27</v>
      </c>
      <c r="OX79">
        <v>0</v>
      </c>
      <c r="OY79">
        <v>4</v>
      </c>
      <c r="OZ79">
        <v>4</v>
      </c>
      <c r="PA79">
        <v>19</v>
      </c>
      <c r="PB79">
        <v>0</v>
      </c>
      <c r="PC79">
        <v>27</v>
      </c>
      <c r="PD79">
        <v>0</v>
      </c>
      <c r="PE79">
        <v>4</v>
      </c>
      <c r="PF79">
        <v>7</v>
      </c>
      <c r="PG79">
        <v>6</v>
      </c>
      <c r="PH79">
        <v>10</v>
      </c>
      <c r="PI79">
        <v>27</v>
      </c>
      <c r="PJ79">
        <v>0</v>
      </c>
      <c r="PK79">
        <v>9</v>
      </c>
      <c r="PL79">
        <v>1</v>
      </c>
      <c r="PM79">
        <v>0</v>
      </c>
      <c r="PN79">
        <v>10</v>
      </c>
      <c r="PO79">
        <v>0</v>
      </c>
      <c r="PP79">
        <v>2</v>
      </c>
      <c r="PQ79">
        <v>22</v>
      </c>
      <c r="PR79">
        <v>0</v>
      </c>
      <c r="PS79">
        <v>4</v>
      </c>
      <c r="PT79">
        <v>4</v>
      </c>
      <c r="PU79">
        <v>14</v>
      </c>
      <c r="PV79">
        <v>22</v>
      </c>
      <c r="PW79">
        <v>0</v>
      </c>
      <c r="PX79">
        <v>0</v>
      </c>
      <c r="PY79">
        <v>4</v>
      </c>
      <c r="PZ79">
        <v>18</v>
      </c>
      <c r="QA79">
        <v>0</v>
      </c>
      <c r="QB79">
        <v>22</v>
      </c>
      <c r="QC79">
        <v>0</v>
      </c>
      <c r="QD79">
        <v>0</v>
      </c>
      <c r="QE79">
        <v>9</v>
      </c>
      <c r="QF79">
        <v>6</v>
      </c>
      <c r="QG79">
        <v>7</v>
      </c>
      <c r="QH79">
        <v>22</v>
      </c>
      <c r="QI79">
        <v>67</v>
      </c>
      <c r="QJ79">
        <v>101</v>
      </c>
      <c r="QK79">
        <v>529</v>
      </c>
      <c r="QL79">
        <v>23</v>
      </c>
      <c r="QM79">
        <v>29</v>
      </c>
      <c r="QN79">
        <v>70</v>
      </c>
      <c r="QO79">
        <v>16</v>
      </c>
      <c r="QP79">
        <v>835</v>
      </c>
      <c r="QQ79">
        <v>1</v>
      </c>
      <c r="QR79">
        <v>25</v>
      </c>
      <c r="QS79">
        <v>18</v>
      </c>
      <c r="QT79">
        <v>791</v>
      </c>
      <c r="QU79">
        <v>835</v>
      </c>
      <c r="QV79">
        <v>2</v>
      </c>
      <c r="QW79">
        <v>14</v>
      </c>
      <c r="QX79">
        <v>93</v>
      </c>
      <c r="QY79">
        <v>450</v>
      </c>
      <c r="QZ79">
        <v>276</v>
      </c>
      <c r="RA79">
        <v>835</v>
      </c>
      <c r="RB79">
        <v>0</v>
      </c>
      <c r="RC79">
        <v>14</v>
      </c>
      <c r="RD79">
        <v>116</v>
      </c>
      <c r="RE79">
        <v>154</v>
      </c>
      <c r="RF79">
        <v>551</v>
      </c>
      <c r="RG79">
        <v>835</v>
      </c>
      <c r="RH79">
        <v>3948.98</v>
      </c>
      <c r="RI79">
        <v>0</v>
      </c>
      <c r="RJ79">
        <v>0</v>
      </c>
      <c r="RK79">
        <v>0</v>
      </c>
      <c r="RL79">
        <v>0</v>
      </c>
      <c r="RM79">
        <v>0</v>
      </c>
      <c r="RN79">
        <v>0</v>
      </c>
      <c r="RO79">
        <v>0</v>
      </c>
      <c r="RP79">
        <v>0</v>
      </c>
      <c r="RQ79">
        <v>4.8789999999999996</v>
      </c>
      <c r="RR79">
        <v>75.2</v>
      </c>
      <c r="RS79">
        <v>0</v>
      </c>
      <c r="RT79">
        <v>75.2</v>
      </c>
      <c r="RU79">
        <v>0.79120000000000001</v>
      </c>
      <c r="RV79">
        <v>50.6</v>
      </c>
      <c r="RW79">
        <v>0</v>
      </c>
      <c r="RX79">
        <v>50.6</v>
      </c>
      <c r="RY79">
        <v>0</v>
      </c>
      <c r="RZ79">
        <v>348</v>
      </c>
      <c r="SA79">
        <v>1195</v>
      </c>
      <c r="SB79">
        <v>1543</v>
      </c>
      <c r="SC79">
        <v>10785586</v>
      </c>
      <c r="SD79">
        <v>0</v>
      </c>
      <c r="SE79">
        <v>2</v>
      </c>
      <c r="SF79">
        <v>2355</v>
      </c>
      <c r="SG79">
        <v>2357</v>
      </c>
      <c r="SH79">
        <v>56797</v>
      </c>
      <c r="SI79">
        <v>0.35949999999999899</v>
      </c>
      <c r="SJ79">
        <v>0</v>
      </c>
      <c r="SK79">
        <v>0.24399999999999999</v>
      </c>
      <c r="SL79">
        <v>0.19600000000000001</v>
      </c>
      <c r="SM79">
        <v>0.56000000000000005</v>
      </c>
      <c r="SN79">
        <v>0</v>
      </c>
      <c r="SP79">
        <v>0</v>
      </c>
      <c r="SQ79">
        <v>0</v>
      </c>
      <c r="SR79">
        <v>1</v>
      </c>
      <c r="SS79">
        <v>0</v>
      </c>
      <c r="ST79">
        <v>0</v>
      </c>
      <c r="SU79">
        <v>0</v>
      </c>
      <c r="SV79">
        <v>1</v>
      </c>
      <c r="SW79">
        <v>0</v>
      </c>
      <c r="SX79">
        <v>1</v>
      </c>
      <c r="SY79">
        <v>0</v>
      </c>
      <c r="SZ79">
        <v>0</v>
      </c>
      <c r="TA79">
        <v>0</v>
      </c>
      <c r="TB79">
        <v>0</v>
      </c>
      <c r="TC79">
        <v>0</v>
      </c>
      <c r="TE79">
        <v>0</v>
      </c>
      <c r="TF79">
        <v>0</v>
      </c>
      <c r="TG79">
        <v>0</v>
      </c>
      <c r="TH79">
        <v>0</v>
      </c>
      <c r="TI79">
        <v>0</v>
      </c>
      <c r="TJ79">
        <v>0</v>
      </c>
      <c r="TK79">
        <v>0</v>
      </c>
      <c r="TL79">
        <v>0</v>
      </c>
      <c r="TM79">
        <v>0</v>
      </c>
      <c r="TN79">
        <v>243192.639</v>
      </c>
      <c r="TO79">
        <v>64963.413</v>
      </c>
      <c r="TP79">
        <v>308156.05200000003</v>
      </c>
      <c r="TQ79">
        <v>1158</v>
      </c>
      <c r="TR79">
        <v>103</v>
      </c>
      <c r="TS79">
        <v>320</v>
      </c>
      <c r="TT79">
        <v>0</v>
      </c>
      <c r="TU79">
        <v>2855</v>
      </c>
      <c r="TV79">
        <v>0</v>
      </c>
      <c r="TW79">
        <v>2619127</v>
      </c>
      <c r="TX79">
        <v>0.102993674550428</v>
      </c>
      <c r="TY79">
        <v>0.32978795254615806</v>
      </c>
      <c r="TZ79">
        <v>590.72874312129295</v>
      </c>
      <c r="UA79">
        <v>5.7625655982147004</v>
      </c>
      <c r="UB79">
        <v>34.559460235454402</v>
      </c>
      <c r="UC79">
        <v>3536605.54</v>
      </c>
    </row>
    <row r="80" spans="1:583">
      <c r="A80" t="str">
        <v>WSH20</v>
      </c>
      <c r="B80" s="1" t="s">
        <v>19</v>
      </c>
      <c r="C80" s="1" t="s">
        <v>9</v>
      </c>
      <c r="D80" s="1">
        <v>0.96281468935252901</v>
      </c>
      <c r="E80">
        <v>6.2329999999999997</v>
      </c>
      <c r="F80">
        <v>0</v>
      </c>
      <c r="G80">
        <v>1.571</v>
      </c>
      <c r="H80">
        <v>0</v>
      </c>
      <c r="I80">
        <v>33.588999999999999</v>
      </c>
      <c r="J80">
        <v>0</v>
      </c>
      <c r="K80">
        <v>22.628</v>
      </c>
      <c r="L80">
        <v>10.872999999999999</v>
      </c>
      <c r="M80">
        <v>20.388999999999999</v>
      </c>
      <c r="N80">
        <v>23.024000000000001</v>
      </c>
      <c r="O80">
        <v>-2.012</v>
      </c>
      <c r="P80">
        <v>3.3010000000000002</v>
      </c>
      <c r="Q80">
        <v>0</v>
      </c>
      <c r="R80">
        <v>0</v>
      </c>
      <c r="S80">
        <v>0</v>
      </c>
      <c r="T80">
        <v>30.798999999999999</v>
      </c>
      <c r="U80">
        <v>0</v>
      </c>
      <c r="V80">
        <v>54.927999999999997</v>
      </c>
      <c r="W80">
        <v>0.68500000000000005</v>
      </c>
      <c r="X80">
        <v>0</v>
      </c>
      <c r="Y80">
        <v>0</v>
      </c>
      <c r="Z80">
        <v>0</v>
      </c>
      <c r="AA80">
        <v>0</v>
      </c>
      <c r="AB80">
        <v>0</v>
      </c>
      <c r="AC80">
        <v>5.117</v>
      </c>
      <c r="AD80">
        <v>0</v>
      </c>
      <c r="AE80">
        <v>0.86299999999999999</v>
      </c>
      <c r="AF80">
        <v>1.3169999999999999</v>
      </c>
      <c r="AG80">
        <v>-3.927</v>
      </c>
      <c r="AH80">
        <v>0</v>
      </c>
      <c r="AI80">
        <v>0</v>
      </c>
      <c r="AJ80">
        <v>0</v>
      </c>
      <c r="AK80">
        <v>0</v>
      </c>
      <c r="AL80">
        <v>8.4540000000000006</v>
      </c>
      <c r="AM80">
        <v>0</v>
      </c>
      <c r="AN80">
        <v>40.307000000000002</v>
      </c>
      <c r="AO80">
        <v>0.03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4.2629999999999999</v>
      </c>
      <c r="AV80">
        <v>0</v>
      </c>
      <c r="AW80">
        <v>0.59599999999999997</v>
      </c>
      <c r="AX80">
        <v>31.289000000000001</v>
      </c>
      <c r="AY80">
        <v>-5.9390000000000001</v>
      </c>
      <c r="AZ80">
        <v>4.8719999999999999</v>
      </c>
      <c r="BA80">
        <v>0</v>
      </c>
      <c r="BB80">
        <v>33.588999999999999</v>
      </c>
      <c r="BC80">
        <v>0</v>
      </c>
      <c r="BD80">
        <v>71.260999999999996</v>
      </c>
      <c r="BE80">
        <v>10.872999999999999</v>
      </c>
      <c r="BF80">
        <v>117.083</v>
      </c>
      <c r="BG80">
        <v>0.39200000000000002</v>
      </c>
      <c r="BH80">
        <v>0</v>
      </c>
      <c r="BI80">
        <v>9.7490000000000006</v>
      </c>
      <c r="BJ80">
        <v>0</v>
      </c>
      <c r="BK80">
        <v>15.180999999999999</v>
      </c>
      <c r="BL80">
        <v>0.61099999999999999</v>
      </c>
      <c r="BM80">
        <v>0</v>
      </c>
      <c r="BN80">
        <v>4.7439999999999998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9.7490000000000006</v>
      </c>
      <c r="CD80">
        <v>4.7439999999999998</v>
      </c>
      <c r="CE80">
        <v>15.180999999999999</v>
      </c>
      <c r="CF80">
        <v>0.61099999999999999</v>
      </c>
      <c r="CG80">
        <v>2.5000000000000001E-2</v>
      </c>
      <c r="CH80">
        <v>0</v>
      </c>
      <c r="CI80">
        <v>0</v>
      </c>
      <c r="CJ80">
        <v>2.5000000000000001E-2</v>
      </c>
      <c r="CK80">
        <v>0</v>
      </c>
      <c r="CL80">
        <v>0</v>
      </c>
      <c r="CM80">
        <v>4.8000000000000001E-2</v>
      </c>
      <c r="CN80">
        <v>4.8000000000000001E-2</v>
      </c>
      <c r="CO80">
        <v>9.2789999999999999</v>
      </c>
      <c r="CP80">
        <v>0.504</v>
      </c>
      <c r="CQ80">
        <v>701.24800000000005</v>
      </c>
      <c r="CR80">
        <v>628.34100000000001</v>
      </c>
      <c r="CS80">
        <v>1329.5889999999999</v>
      </c>
      <c r="CT80">
        <v>6.88</v>
      </c>
      <c r="CU80">
        <v>65.778000000000006</v>
      </c>
      <c r="CV80">
        <v>72.658000000000001</v>
      </c>
      <c r="CW80">
        <v>62.085000000000001</v>
      </c>
      <c r="CX80">
        <v>1464.3320000000001</v>
      </c>
      <c r="CY80">
        <v>3080.77</v>
      </c>
      <c r="CZ80">
        <v>181.14400000000001</v>
      </c>
      <c r="DA80">
        <v>61171</v>
      </c>
      <c r="DB80">
        <v>2446</v>
      </c>
      <c r="DC80">
        <v>19670</v>
      </c>
      <c r="DD80">
        <v>594</v>
      </c>
      <c r="DE80">
        <v>76</v>
      </c>
      <c r="DF80">
        <v>2198</v>
      </c>
      <c r="DG80">
        <v>453</v>
      </c>
      <c r="DH80">
        <v>208</v>
      </c>
      <c r="DI80">
        <v>1933</v>
      </c>
      <c r="DJ80">
        <v>11338.79</v>
      </c>
      <c r="DK80">
        <v>623557.56000000006</v>
      </c>
      <c r="DL80">
        <v>21</v>
      </c>
      <c r="DM80">
        <v>2</v>
      </c>
      <c r="DN80">
        <v>5481</v>
      </c>
      <c r="DO80">
        <v>3506</v>
      </c>
      <c r="DP80">
        <v>8811</v>
      </c>
      <c r="DQ80">
        <v>1296</v>
      </c>
      <c r="DR80">
        <v>361</v>
      </c>
      <c r="DS80">
        <v>19455</v>
      </c>
      <c r="DT80">
        <v>17175</v>
      </c>
      <c r="DU80">
        <v>115</v>
      </c>
      <c r="DV80">
        <v>284</v>
      </c>
      <c r="DW80">
        <v>1968</v>
      </c>
      <c r="DX80">
        <v>145</v>
      </c>
      <c r="DY80">
        <v>41</v>
      </c>
      <c r="DZ80">
        <v>204</v>
      </c>
      <c r="EA80">
        <v>0</v>
      </c>
      <c r="EB80">
        <v>2757</v>
      </c>
      <c r="EC80">
        <v>0</v>
      </c>
      <c r="ED80">
        <v>0</v>
      </c>
      <c r="EE80">
        <v>0</v>
      </c>
      <c r="EF80">
        <v>2757</v>
      </c>
      <c r="EG80">
        <v>2757</v>
      </c>
      <c r="EH80">
        <v>0</v>
      </c>
      <c r="EI80">
        <v>3</v>
      </c>
      <c r="EJ80">
        <v>310</v>
      </c>
      <c r="EK80">
        <v>1452</v>
      </c>
      <c r="EL80">
        <v>993</v>
      </c>
      <c r="EM80">
        <v>2758</v>
      </c>
      <c r="EN80">
        <v>0</v>
      </c>
      <c r="EO80">
        <v>11</v>
      </c>
      <c r="EP80">
        <v>253</v>
      </c>
      <c r="EQ80">
        <v>541</v>
      </c>
      <c r="ER80">
        <v>1953</v>
      </c>
      <c r="ES80">
        <v>2758</v>
      </c>
      <c r="ET80">
        <v>24</v>
      </c>
      <c r="EU80">
        <v>399</v>
      </c>
      <c r="EV80">
        <v>2006</v>
      </c>
      <c r="EW80">
        <v>42</v>
      </c>
      <c r="EX80">
        <v>71</v>
      </c>
      <c r="EY80">
        <v>316</v>
      </c>
      <c r="EZ80">
        <v>0</v>
      </c>
      <c r="FA80">
        <v>2858</v>
      </c>
      <c r="FB80">
        <v>0</v>
      </c>
      <c r="FC80">
        <v>0</v>
      </c>
      <c r="FD80">
        <v>76</v>
      </c>
      <c r="FE80">
        <v>2783</v>
      </c>
      <c r="FF80">
        <v>2859</v>
      </c>
      <c r="FG80">
        <v>0</v>
      </c>
      <c r="FH80">
        <v>39</v>
      </c>
      <c r="FI80">
        <v>330</v>
      </c>
      <c r="FJ80">
        <v>2438</v>
      </c>
      <c r="FK80">
        <v>51</v>
      </c>
      <c r="FL80">
        <v>2858</v>
      </c>
      <c r="FM80">
        <v>0</v>
      </c>
      <c r="FN80">
        <v>27</v>
      </c>
      <c r="FO80">
        <v>458</v>
      </c>
      <c r="FP80">
        <v>693</v>
      </c>
      <c r="FQ80">
        <v>1680</v>
      </c>
      <c r="FR80">
        <v>2858</v>
      </c>
      <c r="FS80">
        <v>0</v>
      </c>
      <c r="FT80">
        <v>1500</v>
      </c>
      <c r="FU80">
        <v>5284</v>
      </c>
      <c r="FV80">
        <v>180</v>
      </c>
      <c r="FW80">
        <v>442</v>
      </c>
      <c r="FX80">
        <v>1223</v>
      </c>
      <c r="FY80">
        <v>702</v>
      </c>
      <c r="FZ80">
        <v>9331</v>
      </c>
      <c r="GA80">
        <v>147</v>
      </c>
      <c r="GB80">
        <v>266</v>
      </c>
      <c r="GC80">
        <v>0</v>
      </c>
      <c r="GD80">
        <v>8919</v>
      </c>
      <c r="GE80">
        <v>9332</v>
      </c>
      <c r="GF80">
        <v>0</v>
      </c>
      <c r="GG80">
        <v>164</v>
      </c>
      <c r="GH80">
        <v>1698</v>
      </c>
      <c r="GI80">
        <v>7425</v>
      </c>
      <c r="GJ80">
        <v>46</v>
      </c>
      <c r="GK80">
        <v>9333</v>
      </c>
      <c r="GL80">
        <v>0</v>
      </c>
      <c r="GM80">
        <v>164</v>
      </c>
      <c r="GN80">
        <v>2055</v>
      </c>
      <c r="GO80">
        <v>2049</v>
      </c>
      <c r="GP80">
        <v>5064</v>
      </c>
      <c r="GQ80">
        <v>9332</v>
      </c>
      <c r="GR80">
        <v>0</v>
      </c>
      <c r="GS80">
        <v>3844</v>
      </c>
      <c r="GT80">
        <v>8563</v>
      </c>
      <c r="GU80">
        <v>1181</v>
      </c>
      <c r="GV80">
        <v>3069</v>
      </c>
      <c r="GW80">
        <v>2362</v>
      </c>
      <c r="GX80">
        <v>2374</v>
      </c>
      <c r="GY80">
        <v>21393</v>
      </c>
      <c r="GZ80">
        <v>0</v>
      </c>
      <c r="HA80">
        <v>3232</v>
      </c>
      <c r="HB80">
        <v>1170</v>
      </c>
      <c r="HC80">
        <v>16992</v>
      </c>
      <c r="HD80">
        <v>21394</v>
      </c>
      <c r="HE80">
        <v>751</v>
      </c>
      <c r="HF80">
        <v>778</v>
      </c>
      <c r="HG80">
        <v>4094</v>
      </c>
      <c r="HH80">
        <v>15770</v>
      </c>
      <c r="HI80">
        <v>0</v>
      </c>
      <c r="HJ80">
        <v>21393</v>
      </c>
      <c r="HK80">
        <v>0</v>
      </c>
      <c r="HL80">
        <v>1102</v>
      </c>
      <c r="HM80">
        <v>5747</v>
      </c>
      <c r="HN80">
        <v>4419</v>
      </c>
      <c r="HO80">
        <v>10125</v>
      </c>
      <c r="HP80">
        <v>21393</v>
      </c>
      <c r="HQ80">
        <v>0</v>
      </c>
      <c r="HR80">
        <v>6086</v>
      </c>
      <c r="HS80">
        <v>4752</v>
      </c>
      <c r="HT80">
        <v>4696</v>
      </c>
      <c r="HU80">
        <v>6890</v>
      </c>
      <c r="HV80">
        <v>5727</v>
      </c>
      <c r="HW80">
        <v>2923</v>
      </c>
      <c r="HX80">
        <v>31074</v>
      </c>
      <c r="HY80">
        <v>0</v>
      </c>
      <c r="HZ80">
        <v>7456</v>
      </c>
      <c r="IA80">
        <v>7184</v>
      </c>
      <c r="IB80">
        <v>16433</v>
      </c>
      <c r="IC80">
        <v>31073</v>
      </c>
      <c r="ID80">
        <v>0</v>
      </c>
      <c r="IE80">
        <v>4065</v>
      </c>
      <c r="IF80">
        <v>4259</v>
      </c>
      <c r="IG80">
        <v>22749</v>
      </c>
      <c r="IH80">
        <v>0</v>
      </c>
      <c r="II80">
        <v>31073</v>
      </c>
      <c r="IJ80">
        <v>0</v>
      </c>
      <c r="IK80">
        <v>4065</v>
      </c>
      <c r="IL80">
        <v>7040</v>
      </c>
      <c r="IM80">
        <v>8991</v>
      </c>
      <c r="IN80">
        <v>10978</v>
      </c>
      <c r="IO80">
        <v>31074</v>
      </c>
      <c r="IP80">
        <v>0</v>
      </c>
      <c r="IQ80">
        <v>119425</v>
      </c>
      <c r="IR80">
        <v>4567</v>
      </c>
      <c r="IS80">
        <v>0</v>
      </c>
      <c r="IT80">
        <v>45735</v>
      </c>
      <c r="IU80">
        <v>0</v>
      </c>
      <c r="IV80">
        <v>11313</v>
      </c>
      <c r="IW80">
        <v>181040</v>
      </c>
      <c r="IX80">
        <v>0</v>
      </c>
      <c r="IY80">
        <v>21116</v>
      </c>
      <c r="IZ80">
        <v>14156</v>
      </c>
      <c r="JA80">
        <v>145769</v>
      </c>
      <c r="JB80">
        <v>181041</v>
      </c>
      <c r="JC80">
        <v>0</v>
      </c>
      <c r="JD80">
        <v>0</v>
      </c>
      <c r="JE80">
        <v>27971</v>
      </c>
      <c r="JF80">
        <v>153069</v>
      </c>
      <c r="JG80">
        <v>0</v>
      </c>
      <c r="JH80">
        <v>181040</v>
      </c>
      <c r="JI80">
        <v>0</v>
      </c>
      <c r="JJ80">
        <v>0</v>
      </c>
      <c r="JK80">
        <v>42292</v>
      </c>
      <c r="JL80">
        <v>91077</v>
      </c>
      <c r="JM80">
        <v>47671</v>
      </c>
      <c r="JN80">
        <v>181040</v>
      </c>
      <c r="JO80">
        <v>139</v>
      </c>
      <c r="JP80">
        <v>131538</v>
      </c>
      <c r="JQ80">
        <v>27140</v>
      </c>
      <c r="JR80">
        <v>6244</v>
      </c>
      <c r="JS80">
        <v>56248</v>
      </c>
      <c r="JT80">
        <v>9832</v>
      </c>
      <c r="JU80">
        <v>17312</v>
      </c>
      <c r="JV80">
        <v>248453</v>
      </c>
      <c r="JW80">
        <v>147</v>
      </c>
      <c r="JX80">
        <v>32070</v>
      </c>
      <c r="JY80">
        <v>22586</v>
      </c>
      <c r="JZ80">
        <v>193653</v>
      </c>
      <c r="KA80">
        <v>248456</v>
      </c>
      <c r="KB80">
        <v>751</v>
      </c>
      <c r="KC80">
        <v>5049</v>
      </c>
      <c r="KD80">
        <v>38662</v>
      </c>
      <c r="KE80">
        <v>202903</v>
      </c>
      <c r="KF80">
        <v>1090</v>
      </c>
      <c r="KG80">
        <v>248455</v>
      </c>
      <c r="KH80">
        <v>0</v>
      </c>
      <c r="KI80">
        <v>5369</v>
      </c>
      <c r="KJ80">
        <v>57845</v>
      </c>
      <c r="KK80">
        <v>107770</v>
      </c>
      <c r="KL80">
        <v>77471</v>
      </c>
      <c r="KM80">
        <v>248455</v>
      </c>
      <c r="KN80">
        <v>19005</v>
      </c>
      <c r="KO80">
        <v>67</v>
      </c>
      <c r="KP80">
        <v>41</v>
      </c>
      <c r="KQ80">
        <v>324</v>
      </c>
      <c r="KR80">
        <v>12</v>
      </c>
      <c r="KS80">
        <v>2</v>
      </c>
      <c r="KT80">
        <v>26</v>
      </c>
      <c r="KU80">
        <v>0</v>
      </c>
      <c r="KV80">
        <v>472</v>
      </c>
      <c r="KW80">
        <v>0</v>
      </c>
      <c r="KX80">
        <v>0</v>
      </c>
      <c r="KY80">
        <v>0</v>
      </c>
      <c r="KZ80">
        <v>472</v>
      </c>
      <c r="LA80">
        <v>472</v>
      </c>
      <c r="LB80">
        <v>0</v>
      </c>
      <c r="LC80">
        <v>1</v>
      </c>
      <c r="LD80">
        <v>34</v>
      </c>
      <c r="LE80">
        <v>168</v>
      </c>
      <c r="LF80">
        <v>269</v>
      </c>
      <c r="LG80">
        <v>472</v>
      </c>
      <c r="LH80">
        <v>0</v>
      </c>
      <c r="LI80">
        <v>3</v>
      </c>
      <c r="LJ80">
        <v>30</v>
      </c>
      <c r="LK80">
        <v>58</v>
      </c>
      <c r="LL80">
        <v>381</v>
      </c>
      <c r="LM80">
        <v>472</v>
      </c>
      <c r="LN80">
        <v>1</v>
      </c>
      <c r="LO80">
        <v>10</v>
      </c>
      <c r="LP80">
        <v>78</v>
      </c>
      <c r="LQ80">
        <v>2</v>
      </c>
      <c r="LR80">
        <v>1</v>
      </c>
      <c r="LS80">
        <v>15</v>
      </c>
      <c r="LT80">
        <v>0</v>
      </c>
      <c r="LU80">
        <v>107</v>
      </c>
      <c r="LV80">
        <v>0</v>
      </c>
      <c r="LW80">
        <v>0</v>
      </c>
      <c r="LX80">
        <v>4</v>
      </c>
      <c r="LY80">
        <v>103</v>
      </c>
      <c r="LZ80">
        <v>107</v>
      </c>
      <c r="MA80">
        <v>0</v>
      </c>
      <c r="MB80">
        <v>2</v>
      </c>
      <c r="MC80">
        <v>15</v>
      </c>
      <c r="MD80">
        <v>88</v>
      </c>
      <c r="ME80">
        <v>2</v>
      </c>
      <c r="MF80">
        <v>107</v>
      </c>
      <c r="MG80">
        <v>0</v>
      </c>
      <c r="MH80">
        <v>1</v>
      </c>
      <c r="MI80">
        <v>22</v>
      </c>
      <c r="MJ80">
        <v>31</v>
      </c>
      <c r="MK80">
        <v>53</v>
      </c>
      <c r="ML80">
        <v>107</v>
      </c>
      <c r="MM80">
        <v>0</v>
      </c>
      <c r="MN80">
        <v>21</v>
      </c>
      <c r="MO80">
        <v>82</v>
      </c>
      <c r="MP80">
        <v>2</v>
      </c>
      <c r="MQ80">
        <v>4</v>
      </c>
      <c r="MR80">
        <v>13</v>
      </c>
      <c r="MS80">
        <v>4</v>
      </c>
      <c r="MT80">
        <v>126</v>
      </c>
      <c r="MU80">
        <v>1</v>
      </c>
      <c r="MV80">
        <v>3</v>
      </c>
      <c r="MW80">
        <v>0</v>
      </c>
      <c r="MX80">
        <v>122</v>
      </c>
      <c r="MY80">
        <v>126</v>
      </c>
      <c r="MZ80">
        <v>0</v>
      </c>
      <c r="NA80">
        <v>3</v>
      </c>
      <c r="NB80">
        <v>23</v>
      </c>
      <c r="NC80">
        <v>99</v>
      </c>
      <c r="ND80">
        <v>1</v>
      </c>
      <c r="NE80">
        <v>126</v>
      </c>
      <c r="NF80">
        <v>0</v>
      </c>
      <c r="NG80">
        <v>3</v>
      </c>
      <c r="NH80">
        <v>28</v>
      </c>
      <c r="NI80">
        <v>31</v>
      </c>
      <c r="NJ80">
        <v>64</v>
      </c>
      <c r="NK80">
        <v>126</v>
      </c>
      <c r="NL80">
        <v>0</v>
      </c>
      <c r="NM80">
        <v>15</v>
      </c>
      <c r="NN80">
        <v>37</v>
      </c>
      <c r="NO80">
        <v>3</v>
      </c>
      <c r="NP80">
        <v>8</v>
      </c>
      <c r="NQ80">
        <v>9</v>
      </c>
      <c r="NR80">
        <v>7</v>
      </c>
      <c r="NS80">
        <v>79</v>
      </c>
      <c r="NT80">
        <v>0</v>
      </c>
      <c r="NU80">
        <v>11</v>
      </c>
      <c r="NV80">
        <v>4</v>
      </c>
      <c r="NW80">
        <v>64</v>
      </c>
      <c r="NX80">
        <v>79</v>
      </c>
      <c r="NY80">
        <v>2</v>
      </c>
      <c r="NZ80">
        <v>4</v>
      </c>
      <c r="OA80">
        <v>14</v>
      </c>
      <c r="OB80">
        <v>59</v>
      </c>
      <c r="OC80">
        <v>0</v>
      </c>
      <c r="OD80">
        <v>79</v>
      </c>
      <c r="OE80">
        <v>0</v>
      </c>
      <c r="OF80">
        <v>4</v>
      </c>
      <c r="OG80">
        <v>21</v>
      </c>
      <c r="OH80">
        <v>21</v>
      </c>
      <c r="OI80">
        <v>33</v>
      </c>
      <c r="OJ80">
        <v>79</v>
      </c>
      <c r="OK80">
        <v>0</v>
      </c>
      <c r="OL80">
        <v>6</v>
      </c>
      <c r="OM80">
        <v>5</v>
      </c>
      <c r="ON80">
        <v>4</v>
      </c>
      <c r="OO80">
        <v>5</v>
      </c>
      <c r="OP80">
        <v>6</v>
      </c>
      <c r="OQ80">
        <v>3</v>
      </c>
      <c r="OR80">
        <v>29</v>
      </c>
      <c r="OS80">
        <v>0</v>
      </c>
      <c r="OT80">
        <v>7</v>
      </c>
      <c r="OU80">
        <v>7</v>
      </c>
      <c r="OV80">
        <v>15</v>
      </c>
      <c r="OW80">
        <v>29</v>
      </c>
      <c r="OX80">
        <v>0</v>
      </c>
      <c r="OY80">
        <v>4</v>
      </c>
      <c r="OZ80">
        <v>4</v>
      </c>
      <c r="PA80">
        <v>21</v>
      </c>
      <c r="PB80">
        <v>0</v>
      </c>
      <c r="PC80">
        <v>29</v>
      </c>
      <c r="PD80">
        <v>0</v>
      </c>
      <c r="PE80">
        <v>4</v>
      </c>
      <c r="PF80">
        <v>7</v>
      </c>
      <c r="PG80">
        <v>8</v>
      </c>
      <c r="PH80">
        <v>10</v>
      </c>
      <c r="PI80">
        <v>29</v>
      </c>
      <c r="PJ80">
        <v>0</v>
      </c>
      <c r="PK80">
        <v>9</v>
      </c>
      <c r="PL80">
        <v>1</v>
      </c>
      <c r="PM80">
        <v>0</v>
      </c>
      <c r="PN80">
        <v>9</v>
      </c>
      <c r="PO80">
        <v>0</v>
      </c>
      <c r="PP80">
        <v>2</v>
      </c>
      <c r="PQ80">
        <v>21</v>
      </c>
      <c r="PR80">
        <v>0</v>
      </c>
      <c r="PS80">
        <v>4</v>
      </c>
      <c r="PT80">
        <v>4</v>
      </c>
      <c r="PU80">
        <v>13</v>
      </c>
      <c r="PV80">
        <v>21</v>
      </c>
      <c r="PW80">
        <v>0</v>
      </c>
      <c r="PX80">
        <v>0</v>
      </c>
      <c r="PY80">
        <v>4</v>
      </c>
      <c r="PZ80">
        <v>17</v>
      </c>
      <c r="QA80">
        <v>0</v>
      </c>
      <c r="QB80">
        <v>21</v>
      </c>
      <c r="QC80">
        <v>0</v>
      </c>
      <c r="QD80">
        <v>0</v>
      </c>
      <c r="QE80">
        <v>9</v>
      </c>
      <c r="QF80">
        <v>5</v>
      </c>
      <c r="QG80">
        <v>7</v>
      </c>
      <c r="QH80">
        <v>21</v>
      </c>
      <c r="QI80">
        <v>68</v>
      </c>
      <c r="QJ80">
        <v>102</v>
      </c>
      <c r="QK80">
        <v>527</v>
      </c>
      <c r="QL80">
        <v>23</v>
      </c>
      <c r="QM80">
        <v>29</v>
      </c>
      <c r="QN80">
        <v>69</v>
      </c>
      <c r="QO80">
        <v>16</v>
      </c>
      <c r="QP80">
        <v>834</v>
      </c>
      <c r="QQ80">
        <v>1</v>
      </c>
      <c r="QR80">
        <v>25</v>
      </c>
      <c r="QS80">
        <v>19</v>
      </c>
      <c r="QT80">
        <v>789</v>
      </c>
      <c r="QU80">
        <v>834</v>
      </c>
      <c r="QV80">
        <v>2</v>
      </c>
      <c r="QW80">
        <v>14</v>
      </c>
      <c r="QX80">
        <v>94</v>
      </c>
      <c r="QY80">
        <v>452</v>
      </c>
      <c r="QZ80">
        <v>272</v>
      </c>
      <c r="RA80">
        <v>834</v>
      </c>
      <c r="RB80">
        <v>0</v>
      </c>
      <c r="RC80">
        <v>15</v>
      </c>
      <c r="RD80">
        <v>117</v>
      </c>
      <c r="RE80">
        <v>154</v>
      </c>
      <c r="RF80">
        <v>548</v>
      </c>
      <c r="RG80">
        <v>834</v>
      </c>
      <c r="RH80">
        <v>3964.4639999999999</v>
      </c>
      <c r="RI80">
        <v>0</v>
      </c>
      <c r="RJ80">
        <v>12.817</v>
      </c>
      <c r="RK80">
        <v>1.1379999999999999</v>
      </c>
      <c r="RL80">
        <v>0</v>
      </c>
      <c r="RM80">
        <v>0</v>
      </c>
      <c r="RN80">
        <v>0</v>
      </c>
      <c r="RO80">
        <v>2.7669999999999999</v>
      </c>
      <c r="RP80">
        <v>0</v>
      </c>
      <c r="RQ80">
        <v>60.883000000000003</v>
      </c>
      <c r="RR80">
        <v>76</v>
      </c>
      <c r="RS80">
        <v>1</v>
      </c>
      <c r="RT80">
        <v>77</v>
      </c>
      <c r="RU80">
        <v>0.78799999999999992</v>
      </c>
      <c r="RV80">
        <v>39</v>
      </c>
      <c r="RW80">
        <v>1.4</v>
      </c>
      <c r="RX80">
        <v>40.4</v>
      </c>
      <c r="RY80">
        <v>3</v>
      </c>
      <c r="RZ80">
        <v>284</v>
      </c>
      <c r="SA80">
        <v>1973</v>
      </c>
      <c r="SB80">
        <v>2260</v>
      </c>
      <c r="SC80">
        <v>7797122</v>
      </c>
      <c r="SD80">
        <v>0</v>
      </c>
      <c r="SE80">
        <v>0</v>
      </c>
      <c r="SF80">
        <v>2203</v>
      </c>
      <c r="SG80">
        <v>2203</v>
      </c>
      <c r="SH80">
        <v>0</v>
      </c>
      <c r="SI80">
        <v>0.29220000000000002</v>
      </c>
      <c r="SJ80">
        <v>0</v>
      </c>
      <c r="SK80">
        <v>0.08</v>
      </c>
      <c r="SL80">
        <v>8.6999999999999994E-2</v>
      </c>
      <c r="SM80">
        <v>0.82</v>
      </c>
      <c r="SN80">
        <v>0</v>
      </c>
      <c r="SP80">
        <v>0</v>
      </c>
      <c r="SQ80">
        <v>0</v>
      </c>
      <c r="SR80">
        <v>0.98699999999999999</v>
      </c>
      <c r="SS80">
        <v>0</v>
      </c>
      <c r="ST80">
        <v>0</v>
      </c>
      <c r="SU80">
        <v>0</v>
      </c>
      <c r="SV80">
        <v>0.96599999999999997</v>
      </c>
      <c r="SW80">
        <v>0</v>
      </c>
      <c r="SX80">
        <v>0.96599999999999997</v>
      </c>
      <c r="SY80">
        <v>0</v>
      </c>
      <c r="SZ80">
        <v>1.3000000000000001E-2</v>
      </c>
      <c r="TA80">
        <v>0</v>
      </c>
      <c r="TB80">
        <v>0</v>
      </c>
      <c r="TC80">
        <v>0</v>
      </c>
      <c r="TE80">
        <v>0</v>
      </c>
      <c r="TF80">
        <v>0</v>
      </c>
      <c r="TG80">
        <v>1.3000000000000001E-2</v>
      </c>
      <c r="TH80">
        <v>0</v>
      </c>
      <c r="TI80">
        <v>0</v>
      </c>
      <c r="TJ80">
        <v>0</v>
      </c>
      <c r="TK80">
        <v>3.4000000000000002E-2</v>
      </c>
      <c r="TL80">
        <v>0</v>
      </c>
      <c r="TM80">
        <v>3.4000000000000002E-2</v>
      </c>
      <c r="TN80">
        <v>252754.12100000001</v>
      </c>
      <c r="TO80">
        <v>74696.241999999998</v>
      </c>
      <c r="TP80">
        <v>327450.36300000001</v>
      </c>
      <c r="TQ80">
        <v>1163</v>
      </c>
      <c r="TR80">
        <v>104</v>
      </c>
      <c r="TS80">
        <v>362</v>
      </c>
      <c r="TT80">
        <v>48</v>
      </c>
      <c r="TU80">
        <v>2523</v>
      </c>
      <c r="TV80">
        <v>400</v>
      </c>
      <c r="TW80">
        <v>2633857</v>
      </c>
      <c r="TX80">
        <v>0.103272351785008</v>
      </c>
      <c r="TY80">
        <v>0.32936239704106607</v>
      </c>
      <c r="TZ80">
        <v>595.33198481217005</v>
      </c>
      <c r="UA80">
        <v>5.7689573336804498</v>
      </c>
      <c r="UB80">
        <v>34.636200433812</v>
      </c>
      <c r="UC80">
        <v>3552770.84</v>
      </c>
    </row>
    <row r="81" spans="1:583">
      <c r="A81" t="str">
        <v>WSH21</v>
      </c>
      <c r="B81" s="1" t="s">
        <v>19</v>
      </c>
      <c r="C81" s="1" t="s">
        <v>1492</v>
      </c>
      <c r="D81" s="1">
        <v>0.95516688299999997</v>
      </c>
      <c r="E81">
        <v>6.0629999999999997</v>
      </c>
      <c r="F81">
        <v>3.0000000000000001E-3</v>
      </c>
      <c r="G81">
        <v>1.5780000000000001</v>
      </c>
      <c r="H81">
        <v>0</v>
      </c>
      <c r="I81">
        <v>26.460999999999999</v>
      </c>
      <c r="J81">
        <v>0</v>
      </c>
      <c r="K81">
        <v>30.742999999999999</v>
      </c>
      <c r="L81">
        <v>9.8940000000000001</v>
      </c>
      <c r="M81">
        <v>11.975</v>
      </c>
      <c r="N81">
        <v>24.084</v>
      </c>
      <c r="O81">
        <v>-2.6419999999999999</v>
      </c>
      <c r="P81">
        <v>3.403</v>
      </c>
      <c r="Q81">
        <v>0</v>
      </c>
      <c r="R81">
        <v>0</v>
      </c>
      <c r="S81">
        <v>0</v>
      </c>
      <c r="T81">
        <v>36.771999999999998</v>
      </c>
      <c r="U81">
        <v>0</v>
      </c>
      <c r="V81">
        <v>39.134999999999998</v>
      </c>
      <c r="W81">
        <v>0.66200000000000003</v>
      </c>
      <c r="X81">
        <v>0</v>
      </c>
      <c r="Y81">
        <v>0</v>
      </c>
      <c r="Z81">
        <v>0</v>
      </c>
      <c r="AA81">
        <v>0</v>
      </c>
      <c r="AB81">
        <v>0</v>
      </c>
      <c r="AC81">
        <v>4.6639999999999997</v>
      </c>
      <c r="AD81">
        <v>0</v>
      </c>
      <c r="AE81">
        <v>2.7E-2</v>
      </c>
      <c r="AF81">
        <v>2.3079999999999998</v>
      </c>
      <c r="AG81">
        <v>-4.2140000000000004</v>
      </c>
      <c r="AH81">
        <v>0</v>
      </c>
      <c r="AI81">
        <v>0</v>
      </c>
      <c r="AJ81">
        <v>0</v>
      </c>
      <c r="AK81">
        <v>0</v>
      </c>
      <c r="AL81">
        <v>10.231999999999999</v>
      </c>
      <c r="AM81">
        <v>0</v>
      </c>
      <c r="AN81">
        <v>21.244</v>
      </c>
      <c r="AO81">
        <v>1.9E-2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4.3949999999999996</v>
      </c>
      <c r="AV81">
        <v>0</v>
      </c>
      <c r="AW81">
        <v>3.6999999999999998E-2</v>
      </c>
      <c r="AX81">
        <v>33.136000000000003</v>
      </c>
      <c r="AY81">
        <v>-6.8529999999999998</v>
      </c>
      <c r="AZ81">
        <v>4.9950000000000001</v>
      </c>
      <c r="BA81">
        <v>0</v>
      </c>
      <c r="BB81">
        <v>26.460999999999999</v>
      </c>
      <c r="BC81">
        <v>0</v>
      </c>
      <c r="BD81">
        <v>86.805999999999997</v>
      </c>
      <c r="BE81">
        <v>9.8940000000000001</v>
      </c>
      <c r="BF81">
        <v>77.879000000000005</v>
      </c>
      <c r="BJ81">
        <v>9.1999999999999998E-2</v>
      </c>
      <c r="BK81">
        <v>5.3840000000000003</v>
      </c>
      <c r="BN81">
        <v>5.4950000000000001</v>
      </c>
      <c r="BO81">
        <v>0</v>
      </c>
      <c r="BR81">
        <v>0</v>
      </c>
      <c r="BS81">
        <v>0</v>
      </c>
      <c r="BV81">
        <v>0</v>
      </c>
      <c r="BW81">
        <v>0</v>
      </c>
      <c r="BZ81">
        <v>0</v>
      </c>
      <c r="CA81">
        <v>0</v>
      </c>
      <c r="CD81">
        <v>5.5869999999999997</v>
      </c>
      <c r="CE81">
        <v>5.3840000000000003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3.4000000000000002E-2</v>
      </c>
      <c r="CN81">
        <v>3.4000000000000002E-2</v>
      </c>
      <c r="CQ81">
        <v>696.16499999999996</v>
      </c>
      <c r="CR81">
        <v>646.98099999999999</v>
      </c>
      <c r="CS81">
        <v>1343.146</v>
      </c>
      <c r="CT81">
        <v>6.742</v>
      </c>
      <c r="CU81">
        <v>64.822999999999993</v>
      </c>
      <c r="CV81">
        <v>71.564999999999998</v>
      </c>
      <c r="CW81">
        <v>59.164000000000001</v>
      </c>
      <c r="CX81">
        <v>1473.875</v>
      </c>
      <c r="CY81">
        <v>3093.998</v>
      </c>
      <c r="CZ81">
        <v>68.135999999999996</v>
      </c>
      <c r="DA81">
        <v>62290</v>
      </c>
      <c r="DB81">
        <v>2460</v>
      </c>
      <c r="DC81">
        <v>20335</v>
      </c>
      <c r="DD81">
        <v>188</v>
      </c>
      <c r="DE81">
        <v>95</v>
      </c>
      <c r="DF81">
        <v>2194</v>
      </c>
      <c r="DG81">
        <v>447</v>
      </c>
      <c r="DH81">
        <v>205</v>
      </c>
      <c r="DI81">
        <v>2037</v>
      </c>
      <c r="DJ81">
        <v>10001.49</v>
      </c>
      <c r="DK81">
        <v>600494.49</v>
      </c>
      <c r="DL81">
        <v>1</v>
      </c>
      <c r="DM81">
        <v>1</v>
      </c>
      <c r="DN81">
        <v>5483</v>
      </c>
      <c r="DO81">
        <v>3556</v>
      </c>
      <c r="DP81">
        <v>8873</v>
      </c>
      <c r="DQ81">
        <v>1309</v>
      </c>
      <c r="DR81">
        <v>386</v>
      </c>
      <c r="DS81">
        <v>19607</v>
      </c>
      <c r="DT81">
        <v>17175</v>
      </c>
      <c r="DU81">
        <v>84</v>
      </c>
      <c r="DV81">
        <v>1719</v>
      </c>
      <c r="DW81">
        <v>224</v>
      </c>
      <c r="DX81">
        <v>113</v>
      </c>
      <c r="DY81">
        <v>31</v>
      </c>
      <c r="DZ81">
        <v>202</v>
      </c>
      <c r="EA81">
        <v>0</v>
      </c>
      <c r="EB81">
        <v>2373</v>
      </c>
      <c r="EC81">
        <v>0</v>
      </c>
      <c r="ED81">
        <v>0</v>
      </c>
      <c r="EE81">
        <v>0</v>
      </c>
      <c r="EF81">
        <v>2374</v>
      </c>
      <c r="EG81">
        <v>2374</v>
      </c>
      <c r="EH81">
        <v>0</v>
      </c>
      <c r="EI81">
        <v>3</v>
      </c>
      <c r="EJ81">
        <v>312</v>
      </c>
      <c r="EK81">
        <v>1319</v>
      </c>
      <c r="EL81">
        <v>739</v>
      </c>
      <c r="EM81">
        <v>2373</v>
      </c>
      <c r="EN81">
        <v>0</v>
      </c>
      <c r="EO81">
        <v>11</v>
      </c>
      <c r="EP81">
        <v>257</v>
      </c>
      <c r="EQ81">
        <v>481</v>
      </c>
      <c r="ER81">
        <v>1624</v>
      </c>
      <c r="ES81">
        <v>2373</v>
      </c>
      <c r="ET81">
        <v>24</v>
      </c>
      <c r="EU81">
        <v>1721</v>
      </c>
      <c r="EV81">
        <v>320</v>
      </c>
      <c r="EW81">
        <v>17</v>
      </c>
      <c r="EX81">
        <v>43</v>
      </c>
      <c r="EY81">
        <v>290</v>
      </c>
      <c r="EZ81">
        <v>0</v>
      </c>
      <c r="FA81">
        <v>2415</v>
      </c>
      <c r="FB81">
        <v>0</v>
      </c>
      <c r="FC81">
        <v>0</v>
      </c>
      <c r="FD81">
        <v>54</v>
      </c>
      <c r="FE81">
        <v>2360</v>
      </c>
      <c r="FF81">
        <v>2414</v>
      </c>
      <c r="FG81">
        <v>0</v>
      </c>
      <c r="FH81">
        <v>39</v>
      </c>
      <c r="FI81">
        <v>256</v>
      </c>
      <c r="FJ81">
        <v>2011</v>
      </c>
      <c r="FK81">
        <v>108</v>
      </c>
      <c r="FL81">
        <v>2414</v>
      </c>
      <c r="FM81">
        <v>0</v>
      </c>
      <c r="FN81">
        <v>24</v>
      </c>
      <c r="FO81">
        <v>380</v>
      </c>
      <c r="FP81">
        <v>629</v>
      </c>
      <c r="FQ81">
        <v>1380</v>
      </c>
      <c r="FR81">
        <v>2413</v>
      </c>
      <c r="FS81">
        <v>0</v>
      </c>
      <c r="FT81">
        <v>4900</v>
      </c>
      <c r="FU81">
        <v>1348</v>
      </c>
      <c r="FV81">
        <v>128</v>
      </c>
      <c r="FW81">
        <v>366</v>
      </c>
      <c r="FX81">
        <v>972</v>
      </c>
      <c r="FY81">
        <v>433</v>
      </c>
      <c r="FZ81">
        <v>8147</v>
      </c>
      <c r="GA81">
        <v>123</v>
      </c>
      <c r="GB81">
        <v>181</v>
      </c>
      <c r="GC81">
        <v>122</v>
      </c>
      <c r="GD81">
        <v>7721</v>
      </c>
      <c r="GE81">
        <v>8147</v>
      </c>
      <c r="GF81">
        <v>0</v>
      </c>
      <c r="GG81">
        <v>154</v>
      </c>
      <c r="GH81">
        <v>1345</v>
      </c>
      <c r="GI81">
        <v>6648</v>
      </c>
      <c r="GJ81">
        <v>0</v>
      </c>
      <c r="GK81">
        <v>8147</v>
      </c>
      <c r="GL81">
        <v>0</v>
      </c>
      <c r="GM81">
        <v>154</v>
      </c>
      <c r="GN81">
        <v>1781</v>
      </c>
      <c r="GO81">
        <v>2228</v>
      </c>
      <c r="GP81">
        <v>3984</v>
      </c>
      <c r="GQ81">
        <v>8147</v>
      </c>
      <c r="GR81">
        <v>0</v>
      </c>
      <c r="GS81">
        <v>7330</v>
      </c>
      <c r="GT81">
        <v>2979</v>
      </c>
      <c r="GU81">
        <v>706</v>
      </c>
      <c r="GV81">
        <v>2705</v>
      </c>
      <c r="GW81">
        <v>2007</v>
      </c>
      <c r="GX81">
        <v>2845</v>
      </c>
      <c r="GY81">
        <v>18572</v>
      </c>
      <c r="GZ81">
        <v>0</v>
      </c>
      <c r="HA81">
        <v>3345</v>
      </c>
      <c r="HB81">
        <v>750</v>
      </c>
      <c r="HC81">
        <v>14476</v>
      </c>
      <c r="HD81">
        <v>18571</v>
      </c>
      <c r="HE81">
        <v>768</v>
      </c>
      <c r="HF81">
        <v>766</v>
      </c>
      <c r="HG81">
        <v>3523</v>
      </c>
      <c r="HH81">
        <v>13514</v>
      </c>
      <c r="HI81">
        <v>0</v>
      </c>
      <c r="HJ81">
        <v>18571</v>
      </c>
      <c r="HK81">
        <v>0</v>
      </c>
      <c r="HL81">
        <v>1094</v>
      </c>
      <c r="HM81">
        <v>4868</v>
      </c>
      <c r="HN81">
        <v>4073</v>
      </c>
      <c r="HO81">
        <v>8536</v>
      </c>
      <c r="HP81">
        <v>18571</v>
      </c>
      <c r="HQ81">
        <v>0</v>
      </c>
      <c r="HR81">
        <v>3904</v>
      </c>
      <c r="HS81">
        <v>5605</v>
      </c>
      <c r="HT81">
        <v>3268</v>
      </c>
      <c r="HU81">
        <v>4211</v>
      </c>
      <c r="HV81">
        <v>5469</v>
      </c>
      <c r="HW81">
        <v>3952</v>
      </c>
      <c r="HX81">
        <v>26409</v>
      </c>
      <c r="HY81">
        <v>0</v>
      </c>
      <c r="HZ81">
        <v>6921</v>
      </c>
      <c r="IA81">
        <v>6779</v>
      </c>
      <c r="IB81">
        <v>12709</v>
      </c>
      <c r="IC81">
        <v>26409</v>
      </c>
      <c r="ID81">
        <v>0</v>
      </c>
      <c r="IE81">
        <v>3924</v>
      </c>
      <c r="IF81">
        <v>4092</v>
      </c>
      <c r="IG81">
        <v>18393</v>
      </c>
      <c r="IH81">
        <v>0</v>
      </c>
      <c r="II81">
        <v>26409</v>
      </c>
      <c r="IJ81">
        <v>0</v>
      </c>
      <c r="IK81">
        <v>3924</v>
      </c>
      <c r="IL81">
        <v>6540</v>
      </c>
      <c r="IM81">
        <v>5831</v>
      </c>
      <c r="IN81">
        <v>10114</v>
      </c>
      <c r="IO81">
        <v>26409</v>
      </c>
      <c r="IP81">
        <v>0</v>
      </c>
      <c r="IQ81">
        <v>4593</v>
      </c>
      <c r="IR81">
        <v>116057</v>
      </c>
      <c r="IS81">
        <v>0</v>
      </c>
      <c r="IT81">
        <v>46115</v>
      </c>
      <c r="IU81">
        <v>0</v>
      </c>
      <c r="IV81">
        <v>9671</v>
      </c>
      <c r="IW81">
        <v>176436</v>
      </c>
      <c r="IX81">
        <v>0</v>
      </c>
      <c r="IY81">
        <v>20382</v>
      </c>
      <c r="IZ81">
        <v>13452</v>
      </c>
      <c r="JA81">
        <v>142603</v>
      </c>
      <c r="JB81">
        <v>176437</v>
      </c>
      <c r="JC81">
        <v>0</v>
      </c>
      <c r="JD81">
        <v>0</v>
      </c>
      <c r="JE81">
        <v>26906</v>
      </c>
      <c r="JF81">
        <v>149531</v>
      </c>
      <c r="JG81">
        <v>0</v>
      </c>
      <c r="JH81">
        <v>176437</v>
      </c>
      <c r="JI81">
        <v>0</v>
      </c>
      <c r="JJ81">
        <v>0</v>
      </c>
      <c r="JK81">
        <v>41833</v>
      </c>
      <c r="JL81">
        <v>88765</v>
      </c>
      <c r="JM81">
        <v>45839</v>
      </c>
      <c r="JN81">
        <v>176437</v>
      </c>
      <c r="JO81">
        <v>108</v>
      </c>
      <c r="JP81">
        <v>24167</v>
      </c>
      <c r="JQ81">
        <v>126533</v>
      </c>
      <c r="JR81">
        <v>4232</v>
      </c>
      <c r="JS81">
        <v>53471</v>
      </c>
      <c r="JT81">
        <v>8940</v>
      </c>
      <c r="JU81">
        <v>16901</v>
      </c>
      <c r="JV81">
        <v>234352</v>
      </c>
      <c r="JW81">
        <v>123</v>
      </c>
      <c r="JX81">
        <v>30829</v>
      </c>
      <c r="JY81">
        <v>21157</v>
      </c>
      <c r="JZ81">
        <v>182243</v>
      </c>
      <c r="KA81">
        <v>234352</v>
      </c>
      <c r="KB81">
        <v>768</v>
      </c>
      <c r="KC81">
        <v>4886</v>
      </c>
      <c r="KD81">
        <v>36434</v>
      </c>
      <c r="KE81">
        <v>191416</v>
      </c>
      <c r="KF81">
        <v>847</v>
      </c>
      <c r="KG81">
        <v>234351</v>
      </c>
      <c r="KH81">
        <v>0</v>
      </c>
      <c r="KI81">
        <v>5207</v>
      </c>
      <c r="KJ81">
        <v>55659</v>
      </c>
      <c r="KK81">
        <v>102007</v>
      </c>
      <c r="KL81">
        <v>71477</v>
      </c>
      <c r="KM81">
        <v>234350</v>
      </c>
      <c r="KN81">
        <v>16512.330000000002</v>
      </c>
      <c r="KO81">
        <v>64</v>
      </c>
      <c r="KP81">
        <v>40</v>
      </c>
      <c r="KQ81">
        <v>332</v>
      </c>
      <c r="KR81">
        <v>13</v>
      </c>
      <c r="KS81">
        <v>2</v>
      </c>
      <c r="KT81">
        <v>28</v>
      </c>
      <c r="KU81">
        <v>0</v>
      </c>
      <c r="KW81">
        <v>0</v>
      </c>
      <c r="KX81">
        <v>0</v>
      </c>
      <c r="KY81">
        <v>0</v>
      </c>
      <c r="KZ81">
        <v>479</v>
      </c>
      <c r="LA81">
        <v>479</v>
      </c>
      <c r="LB81">
        <v>0</v>
      </c>
      <c r="LC81">
        <v>1</v>
      </c>
      <c r="LD81">
        <v>37</v>
      </c>
      <c r="LE81">
        <v>176</v>
      </c>
      <c r="LF81">
        <v>265</v>
      </c>
      <c r="LG81">
        <v>479</v>
      </c>
      <c r="LH81">
        <v>0</v>
      </c>
      <c r="LI81">
        <v>3</v>
      </c>
      <c r="LJ81">
        <v>33</v>
      </c>
      <c r="LK81">
        <v>60</v>
      </c>
      <c r="LL81">
        <v>383</v>
      </c>
      <c r="LM81">
        <v>479</v>
      </c>
      <c r="LN81">
        <v>1</v>
      </c>
      <c r="LO81">
        <v>11</v>
      </c>
      <c r="LP81">
        <v>75</v>
      </c>
      <c r="LQ81">
        <v>1</v>
      </c>
      <c r="LR81">
        <v>1</v>
      </c>
      <c r="LS81">
        <v>14</v>
      </c>
      <c r="LT81">
        <v>0</v>
      </c>
      <c r="LU81">
        <v>103</v>
      </c>
      <c r="LV81">
        <v>0</v>
      </c>
      <c r="LW81">
        <v>0</v>
      </c>
      <c r="LX81">
        <v>3</v>
      </c>
      <c r="LY81">
        <v>100</v>
      </c>
      <c r="LZ81">
        <v>103</v>
      </c>
      <c r="MA81">
        <v>0</v>
      </c>
      <c r="MB81">
        <v>2</v>
      </c>
      <c r="MC81">
        <v>12</v>
      </c>
      <c r="MD81">
        <v>84</v>
      </c>
      <c r="ME81">
        <v>5</v>
      </c>
      <c r="MF81">
        <v>103</v>
      </c>
      <c r="MG81">
        <v>0</v>
      </c>
      <c r="MH81">
        <v>1</v>
      </c>
      <c r="MI81">
        <v>19</v>
      </c>
      <c r="MJ81">
        <v>30</v>
      </c>
      <c r="MK81">
        <v>53</v>
      </c>
      <c r="ML81">
        <v>103</v>
      </c>
      <c r="MM81">
        <v>0</v>
      </c>
      <c r="MN81">
        <v>21</v>
      </c>
      <c r="MO81">
        <v>80</v>
      </c>
      <c r="MP81">
        <v>2</v>
      </c>
      <c r="MQ81">
        <v>4</v>
      </c>
      <c r="MR81">
        <v>12</v>
      </c>
      <c r="MS81">
        <v>4</v>
      </c>
      <c r="MT81">
        <v>123</v>
      </c>
      <c r="MU81">
        <v>1</v>
      </c>
      <c r="MV81">
        <v>3</v>
      </c>
      <c r="MW81">
        <v>1</v>
      </c>
      <c r="MX81">
        <v>118</v>
      </c>
      <c r="MY81">
        <v>123</v>
      </c>
      <c r="MZ81">
        <v>0</v>
      </c>
      <c r="NA81">
        <v>3</v>
      </c>
      <c r="NB81">
        <v>21</v>
      </c>
      <c r="NC81">
        <v>99</v>
      </c>
      <c r="ND81">
        <v>0</v>
      </c>
      <c r="NE81">
        <v>123</v>
      </c>
      <c r="NF81">
        <v>0</v>
      </c>
      <c r="NG81">
        <v>3</v>
      </c>
      <c r="NH81">
        <v>27</v>
      </c>
      <c r="NI81">
        <v>34</v>
      </c>
      <c r="NJ81">
        <v>59</v>
      </c>
      <c r="NK81">
        <v>123</v>
      </c>
      <c r="NL81">
        <v>0</v>
      </c>
      <c r="NM81">
        <v>14</v>
      </c>
      <c r="NN81">
        <v>33</v>
      </c>
      <c r="NO81">
        <v>3</v>
      </c>
      <c r="NP81">
        <v>8</v>
      </c>
      <c r="NQ81">
        <v>8</v>
      </c>
      <c r="NR81">
        <v>9</v>
      </c>
      <c r="NS81">
        <v>75</v>
      </c>
      <c r="NT81">
        <v>0</v>
      </c>
      <c r="NU81">
        <v>13</v>
      </c>
      <c r="NV81">
        <v>3</v>
      </c>
      <c r="NW81">
        <v>59</v>
      </c>
      <c r="NX81">
        <v>75</v>
      </c>
      <c r="NY81">
        <v>2</v>
      </c>
      <c r="NZ81">
        <v>4</v>
      </c>
      <c r="OA81">
        <v>15</v>
      </c>
      <c r="OB81">
        <v>54</v>
      </c>
      <c r="OC81">
        <v>0</v>
      </c>
      <c r="OD81">
        <v>75</v>
      </c>
      <c r="OE81">
        <v>0</v>
      </c>
      <c r="OF81">
        <v>4</v>
      </c>
      <c r="OG81">
        <v>21</v>
      </c>
      <c r="OH81">
        <v>18</v>
      </c>
      <c r="OI81">
        <v>32</v>
      </c>
      <c r="OJ81">
        <v>75</v>
      </c>
      <c r="OK81">
        <v>0</v>
      </c>
      <c r="OL81">
        <v>6</v>
      </c>
      <c r="OM81">
        <v>4</v>
      </c>
      <c r="ON81">
        <v>3</v>
      </c>
      <c r="OO81">
        <v>4</v>
      </c>
      <c r="OP81">
        <v>6</v>
      </c>
      <c r="OQ81">
        <v>4</v>
      </c>
      <c r="OR81">
        <v>27</v>
      </c>
      <c r="OS81">
        <v>0</v>
      </c>
      <c r="OT81">
        <v>7</v>
      </c>
      <c r="OU81">
        <v>7</v>
      </c>
      <c r="OV81">
        <v>13</v>
      </c>
      <c r="OW81">
        <v>27</v>
      </c>
      <c r="OX81">
        <v>0</v>
      </c>
      <c r="OY81">
        <v>4</v>
      </c>
      <c r="OZ81">
        <v>4</v>
      </c>
      <c r="PA81">
        <v>19</v>
      </c>
      <c r="PB81">
        <v>0</v>
      </c>
      <c r="PC81">
        <v>27</v>
      </c>
      <c r="PD81">
        <v>0</v>
      </c>
      <c r="PE81">
        <v>4</v>
      </c>
      <c r="PF81">
        <v>7</v>
      </c>
      <c r="PG81">
        <v>6</v>
      </c>
      <c r="PH81">
        <v>10</v>
      </c>
      <c r="PI81">
        <v>27</v>
      </c>
      <c r="PJ81">
        <v>0</v>
      </c>
      <c r="PK81">
        <v>9</v>
      </c>
      <c r="PL81">
        <v>1</v>
      </c>
      <c r="PM81">
        <v>0</v>
      </c>
      <c r="PN81">
        <v>10</v>
      </c>
      <c r="PO81">
        <v>0</v>
      </c>
      <c r="PP81">
        <v>2</v>
      </c>
      <c r="PQ81">
        <v>22</v>
      </c>
      <c r="PR81">
        <v>0</v>
      </c>
      <c r="PS81">
        <v>4</v>
      </c>
      <c r="PT81">
        <v>4</v>
      </c>
      <c r="PU81">
        <v>14</v>
      </c>
      <c r="PV81">
        <v>22</v>
      </c>
      <c r="PW81">
        <v>0</v>
      </c>
      <c r="PX81">
        <v>0</v>
      </c>
      <c r="PY81">
        <v>4</v>
      </c>
      <c r="PZ81">
        <v>18</v>
      </c>
      <c r="QA81">
        <v>0</v>
      </c>
      <c r="QB81">
        <v>22</v>
      </c>
      <c r="QC81">
        <v>0</v>
      </c>
      <c r="QD81">
        <v>0</v>
      </c>
      <c r="QE81">
        <v>9</v>
      </c>
      <c r="QF81">
        <v>6</v>
      </c>
      <c r="QG81">
        <v>7</v>
      </c>
      <c r="QH81">
        <v>22</v>
      </c>
      <c r="QI81">
        <v>65</v>
      </c>
      <c r="QJ81">
        <v>101</v>
      </c>
      <c r="QK81">
        <v>525</v>
      </c>
      <c r="QL81">
        <v>22</v>
      </c>
      <c r="QM81">
        <v>29</v>
      </c>
      <c r="QN81">
        <v>68</v>
      </c>
      <c r="QO81">
        <v>19</v>
      </c>
      <c r="QP81">
        <v>829</v>
      </c>
      <c r="QQ81">
        <v>1</v>
      </c>
      <c r="QR81">
        <v>27</v>
      </c>
      <c r="QS81">
        <v>18</v>
      </c>
      <c r="QT81">
        <v>783</v>
      </c>
      <c r="QU81">
        <v>829</v>
      </c>
      <c r="QV81">
        <v>2</v>
      </c>
      <c r="QW81">
        <v>14</v>
      </c>
      <c r="QX81">
        <v>93</v>
      </c>
      <c r="QY81">
        <v>450</v>
      </c>
      <c r="QZ81">
        <v>270</v>
      </c>
      <c r="RA81">
        <v>829</v>
      </c>
      <c r="RB81">
        <v>0</v>
      </c>
      <c r="RC81">
        <v>15</v>
      </c>
      <c r="RD81">
        <v>116</v>
      </c>
      <c r="RE81">
        <v>154</v>
      </c>
      <c r="RF81">
        <v>544</v>
      </c>
      <c r="RG81">
        <v>829</v>
      </c>
      <c r="RH81">
        <v>3843.569</v>
      </c>
      <c r="RJ81">
        <v>20.632000000000001</v>
      </c>
      <c r="RN81">
        <v>0</v>
      </c>
      <c r="RO81">
        <v>0</v>
      </c>
      <c r="RP81">
        <v>0</v>
      </c>
      <c r="RQ81">
        <v>7.9859999999999998</v>
      </c>
      <c r="RR81">
        <v>69.5</v>
      </c>
      <c r="RS81">
        <v>1.2</v>
      </c>
      <c r="RT81">
        <v>70.7</v>
      </c>
      <c r="RU81">
        <v>34.020000000000003</v>
      </c>
      <c r="RV81">
        <v>32.700000000000003</v>
      </c>
      <c r="RW81">
        <v>1.5</v>
      </c>
      <c r="RX81">
        <v>34.200000000000003</v>
      </c>
      <c r="RY81">
        <v>3</v>
      </c>
      <c r="RZ81">
        <v>268</v>
      </c>
      <c r="SA81">
        <v>2421</v>
      </c>
      <c r="SB81">
        <v>2692</v>
      </c>
      <c r="SC81">
        <v>7571166</v>
      </c>
      <c r="SD81">
        <v>0</v>
      </c>
      <c r="SE81">
        <v>0</v>
      </c>
      <c r="SF81">
        <v>2039</v>
      </c>
      <c r="SG81">
        <v>2039</v>
      </c>
      <c r="SH81">
        <v>0</v>
      </c>
      <c r="SI81">
        <v>0.27579999999999999</v>
      </c>
      <c r="SJ81">
        <v>0</v>
      </c>
      <c r="SK81">
        <v>0</v>
      </c>
      <c r="SL81">
        <v>2.1999999999999999E-2</v>
      </c>
      <c r="SM81">
        <v>0.96099999999999997</v>
      </c>
      <c r="SN81">
        <v>0</v>
      </c>
      <c r="SQ81">
        <v>0</v>
      </c>
      <c r="SR81">
        <v>0.98299999999999998</v>
      </c>
      <c r="SS81">
        <v>0</v>
      </c>
      <c r="ST81">
        <v>0</v>
      </c>
      <c r="SU81">
        <v>0</v>
      </c>
      <c r="SV81">
        <v>0.95499999999999996</v>
      </c>
      <c r="SW81">
        <v>0</v>
      </c>
      <c r="SX81">
        <v>95.5</v>
      </c>
      <c r="SY81">
        <v>0</v>
      </c>
      <c r="SZ81">
        <v>1.7</v>
      </c>
      <c r="TA81">
        <v>0</v>
      </c>
      <c r="TB81">
        <v>0</v>
      </c>
      <c r="TC81">
        <v>0</v>
      </c>
      <c r="TF81">
        <v>0</v>
      </c>
      <c r="TG81">
        <v>1.7</v>
      </c>
      <c r="TH81">
        <v>0</v>
      </c>
      <c r="TI81">
        <v>0</v>
      </c>
      <c r="TJ81">
        <v>0</v>
      </c>
      <c r="TK81">
        <v>4.5</v>
      </c>
      <c r="TL81">
        <v>0</v>
      </c>
      <c r="TN81">
        <v>242053.44099999999</v>
      </c>
      <c r="TQ81">
        <v>1169</v>
      </c>
      <c r="TR81">
        <v>104</v>
      </c>
      <c r="TS81">
        <v>60</v>
      </c>
      <c r="TT81">
        <v>8</v>
      </c>
      <c r="TU81">
        <v>3231</v>
      </c>
      <c r="TX81">
        <v>0.1033917117245</v>
      </c>
      <c r="TY81">
        <v>0.32971243070164002</v>
      </c>
      <c r="TZ81">
        <v>598.62569718030704</v>
      </c>
      <c r="UA81">
        <v>5.7735503306138902</v>
      </c>
      <c r="UB81">
        <v>34.691033699532703</v>
      </c>
      <c r="UC81">
        <v>3570905.19</v>
      </c>
      <c r="UF81">
        <v>0</v>
      </c>
      <c r="UG81">
        <v>0</v>
      </c>
      <c r="UH81">
        <v>0.186</v>
      </c>
      <c r="UI81">
        <v>0</v>
      </c>
      <c r="UJ81">
        <v>0</v>
      </c>
      <c r="UK81">
        <v>0</v>
      </c>
      <c r="UL81">
        <v>0</v>
      </c>
      <c r="UM81">
        <v>0</v>
      </c>
      <c r="UN81">
        <v>0</v>
      </c>
      <c r="UO81">
        <v>0</v>
      </c>
      <c r="UP81">
        <v>0.186</v>
      </c>
      <c r="UQ81">
        <v>0</v>
      </c>
      <c r="UR81">
        <v>2.3650000000000002</v>
      </c>
      <c r="US81">
        <v>0.105</v>
      </c>
      <c r="UT81">
        <v>1.625</v>
      </c>
      <c r="UU81">
        <v>1.9E-2</v>
      </c>
      <c r="UV81">
        <v>0</v>
      </c>
      <c r="UW81">
        <v>0.42899999999999999</v>
      </c>
      <c r="UX81">
        <v>0.93400000000000005</v>
      </c>
      <c r="UY81">
        <v>0.58399999999999996</v>
      </c>
      <c r="UZ81">
        <v>4.9240000000000004</v>
      </c>
      <c r="VA81">
        <v>1.137</v>
      </c>
      <c r="VB81">
        <v>0</v>
      </c>
      <c r="VC81">
        <v>0</v>
      </c>
      <c r="VD81">
        <v>0</v>
      </c>
      <c r="VE81">
        <v>0</v>
      </c>
      <c r="VF81">
        <v>0</v>
      </c>
      <c r="VG81">
        <v>0</v>
      </c>
      <c r="VH81">
        <v>0</v>
      </c>
      <c r="VI81">
        <v>0</v>
      </c>
      <c r="VJ81">
        <v>0</v>
      </c>
      <c r="VK81">
        <v>0</v>
      </c>
    </row>
    <row r="82" spans="1:583">
      <c r="A82" t="str">
        <v>WSX12</v>
      </c>
      <c r="B82" s="1" t="s">
        <v>20</v>
      </c>
      <c r="C82" s="1" t="s">
        <v>1</v>
      </c>
      <c r="D82" s="1">
        <v>1.1050631792878001</v>
      </c>
      <c r="E82">
        <v>2.62331787546682</v>
      </c>
      <c r="F82">
        <v>0</v>
      </c>
      <c r="G82">
        <v>0.81886615400719698</v>
      </c>
      <c r="H82">
        <v>0</v>
      </c>
      <c r="I82">
        <v>0</v>
      </c>
      <c r="J82">
        <v>0</v>
      </c>
      <c r="K82">
        <v>9.8638509799785297</v>
      </c>
      <c r="L82">
        <v>17.259056147816999</v>
      </c>
      <c r="M82">
        <v>12.0185545026402</v>
      </c>
      <c r="N82">
        <v>8.8345725930607806</v>
      </c>
      <c r="O82">
        <v>0</v>
      </c>
      <c r="P82">
        <v>2.0531775402763599</v>
      </c>
      <c r="Q82">
        <v>0</v>
      </c>
      <c r="R82">
        <v>0</v>
      </c>
      <c r="S82">
        <v>0</v>
      </c>
      <c r="T82">
        <v>17.891505189601101</v>
      </c>
      <c r="U82">
        <v>4.5950361545707497E-3</v>
      </c>
      <c r="V82">
        <v>28.024163664053599</v>
      </c>
      <c r="W82">
        <v>6.3046639860390502E-3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2.8264317772820902</v>
      </c>
      <c r="AD82">
        <v>0</v>
      </c>
      <c r="AE82">
        <v>0</v>
      </c>
      <c r="AF82">
        <v>0.72272966780762704</v>
      </c>
      <c r="AG82">
        <v>0</v>
      </c>
      <c r="AH82">
        <v>3.0801317551171398E-2</v>
      </c>
      <c r="AI82">
        <v>0</v>
      </c>
      <c r="AJ82">
        <v>0</v>
      </c>
      <c r="AK82">
        <v>0</v>
      </c>
      <c r="AL82">
        <v>2.9549101089889298</v>
      </c>
      <c r="AM82">
        <v>2.0680966028460899E-2</v>
      </c>
      <c r="AN82">
        <v>4.6323040457498497</v>
      </c>
      <c r="AO82">
        <v>1.80184365229395E-3</v>
      </c>
      <c r="AP82">
        <v>0</v>
      </c>
      <c r="AQ82">
        <v>6.08483503652709E-4</v>
      </c>
      <c r="AR82">
        <v>0</v>
      </c>
      <c r="AS82">
        <v>0</v>
      </c>
      <c r="AT82">
        <v>0</v>
      </c>
      <c r="AU82">
        <v>4.1478481455143603</v>
      </c>
      <c r="AV82">
        <v>0</v>
      </c>
      <c r="AW82">
        <v>0.228784927556266</v>
      </c>
      <c r="AX82">
        <v>12.188726643973499</v>
      </c>
      <c r="AY82">
        <v>0</v>
      </c>
      <c r="AZ82">
        <v>2.9034534953383799</v>
      </c>
      <c r="BA82">
        <v>0</v>
      </c>
      <c r="BB82">
        <v>0</v>
      </c>
      <c r="BC82">
        <v>0</v>
      </c>
      <c r="BD82">
        <v>37.684546201365002</v>
      </c>
      <c r="BE82">
        <v>17.284332150000001</v>
      </c>
      <c r="BF82">
        <v>44.903807139999898</v>
      </c>
      <c r="BG82">
        <v>4.2745737999999998E-2</v>
      </c>
      <c r="BH82">
        <v>0</v>
      </c>
      <c r="BI82">
        <v>1.78903729</v>
      </c>
      <c r="BJ82">
        <v>7.0739999999999996E-4</v>
      </c>
      <c r="BK82">
        <v>7.9918279800000001</v>
      </c>
      <c r="BL82">
        <v>0.17300599999999999</v>
      </c>
      <c r="BM82">
        <v>0</v>
      </c>
      <c r="BN82">
        <v>6.5595325999999998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1.78903729</v>
      </c>
      <c r="CD82">
        <v>6.5602400000000003</v>
      </c>
      <c r="CE82">
        <v>7.9918279800000001</v>
      </c>
      <c r="CF82">
        <v>0.17300599999999999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9.0519999999999996</v>
      </c>
      <c r="CP82">
        <v>0.60599999999999998</v>
      </c>
      <c r="CQ82">
        <v>577.16</v>
      </c>
      <c r="CR82">
        <v>518.12</v>
      </c>
      <c r="CS82">
        <v>1095.28</v>
      </c>
      <c r="CT82">
        <v>7.6369999999999996</v>
      </c>
      <c r="CU82">
        <v>53.283000000000001</v>
      </c>
      <c r="CV82">
        <v>60.92</v>
      </c>
      <c r="CW82">
        <v>29.349</v>
      </c>
      <c r="CX82">
        <v>1185.549</v>
      </c>
      <c r="CY82">
        <v>2657.069</v>
      </c>
      <c r="CZ82">
        <v>42.798999999999999</v>
      </c>
      <c r="DA82">
        <v>47639</v>
      </c>
      <c r="DB82">
        <v>1643</v>
      </c>
      <c r="DC82">
        <v>11298</v>
      </c>
      <c r="DD82">
        <v>314</v>
      </c>
      <c r="DE82">
        <v>44</v>
      </c>
      <c r="DF82">
        <v>1019</v>
      </c>
      <c r="DG82">
        <v>220</v>
      </c>
      <c r="DH82">
        <v>190</v>
      </c>
      <c r="DI82">
        <v>5062</v>
      </c>
      <c r="DJ82">
        <v>6387.5</v>
      </c>
      <c r="DK82">
        <v>261284</v>
      </c>
      <c r="DL82">
        <v>24</v>
      </c>
      <c r="DM82">
        <v>1</v>
      </c>
      <c r="DN82">
        <v>8829.23</v>
      </c>
      <c r="DO82">
        <v>4303.68</v>
      </c>
      <c r="DP82">
        <v>3029.13</v>
      </c>
      <c r="DQ82">
        <v>1134</v>
      </c>
      <c r="DR82">
        <v>0</v>
      </c>
      <c r="DS82">
        <v>17296.04</v>
      </c>
      <c r="DT82">
        <v>16992</v>
      </c>
      <c r="DU82">
        <v>15.0364339166667</v>
      </c>
      <c r="DV82">
        <v>82.585421874999994</v>
      </c>
      <c r="DW82">
        <v>352.17606170833301</v>
      </c>
      <c r="DX82">
        <v>47.939431374999998</v>
      </c>
      <c r="DY82">
        <v>14.516719833333299</v>
      </c>
      <c r="DZ82">
        <v>76.920878000000002</v>
      </c>
      <c r="EA82">
        <v>27.386348999999999</v>
      </c>
      <c r="EB82">
        <v>616.56129570833298</v>
      </c>
      <c r="EC82">
        <v>0</v>
      </c>
      <c r="ED82">
        <v>0</v>
      </c>
      <c r="EE82">
        <v>0</v>
      </c>
      <c r="EF82">
        <v>616.56129570833298</v>
      </c>
      <c r="EG82">
        <v>616.56129570833298</v>
      </c>
      <c r="EH82">
        <v>0</v>
      </c>
      <c r="EI82">
        <v>0</v>
      </c>
      <c r="EJ82">
        <v>191.46302</v>
      </c>
      <c r="EK82">
        <v>115.68439425</v>
      </c>
      <c r="EL82">
        <v>309.41388145833298</v>
      </c>
      <c r="EM82">
        <v>616.56129570833298</v>
      </c>
      <c r="EN82">
        <v>0</v>
      </c>
      <c r="EO82">
        <v>14.612226625</v>
      </c>
      <c r="EP82">
        <v>102.059430875</v>
      </c>
      <c r="EQ82">
        <v>156.013848666667</v>
      </c>
      <c r="ER82">
        <v>343.87578954166702</v>
      </c>
      <c r="ES82">
        <v>616.561295708334</v>
      </c>
      <c r="ET82">
        <v>0</v>
      </c>
      <c r="EU82">
        <v>0</v>
      </c>
      <c r="EV82">
        <v>428.91356987500001</v>
      </c>
      <c r="EW82">
        <v>40.589998458333298</v>
      </c>
      <c r="EX82">
        <v>0</v>
      </c>
      <c r="EY82">
        <v>143.48019808333299</v>
      </c>
      <c r="EZ82">
        <v>48.066093125000002</v>
      </c>
      <c r="FA82">
        <v>661.04985954166602</v>
      </c>
      <c r="FB82">
        <v>0</v>
      </c>
      <c r="FC82">
        <v>0</v>
      </c>
      <c r="FD82">
        <v>23.53922</v>
      </c>
      <c r="FE82">
        <v>637.51063954166705</v>
      </c>
      <c r="FF82">
        <v>661.04985954166705</v>
      </c>
      <c r="FG82">
        <v>0</v>
      </c>
      <c r="FH82">
        <v>0</v>
      </c>
      <c r="FI82">
        <v>206.84356645833299</v>
      </c>
      <c r="FJ82">
        <v>419.70082037499998</v>
      </c>
      <c r="FK82">
        <v>34.505472708333301</v>
      </c>
      <c r="FL82">
        <v>661.04985954166602</v>
      </c>
      <c r="FM82">
        <v>0</v>
      </c>
      <c r="FN82">
        <v>0</v>
      </c>
      <c r="FO82">
        <v>330.58131445833402</v>
      </c>
      <c r="FP82">
        <v>278.156010541667</v>
      </c>
      <c r="FQ82">
        <v>52.3125345416667</v>
      </c>
      <c r="FR82">
        <v>661.04985954166705</v>
      </c>
      <c r="FS82">
        <v>0</v>
      </c>
      <c r="FT82">
        <v>550.99129816666698</v>
      </c>
      <c r="FU82">
        <v>3296.2441066666702</v>
      </c>
      <c r="FV82">
        <v>136.444576083333</v>
      </c>
      <c r="FW82">
        <v>71.288427541666707</v>
      </c>
      <c r="FX82">
        <v>1801.1031925833299</v>
      </c>
      <c r="FY82">
        <v>920.84771858333295</v>
      </c>
      <c r="FZ82">
        <v>6776.9193196249998</v>
      </c>
      <c r="GA82">
        <v>0</v>
      </c>
      <c r="GB82">
        <v>422.74297508333302</v>
      </c>
      <c r="GC82">
        <v>90.575260249999999</v>
      </c>
      <c r="GD82">
        <v>6263.6010842916703</v>
      </c>
      <c r="GE82">
        <v>6776.9193196249998</v>
      </c>
      <c r="GF82">
        <v>0</v>
      </c>
      <c r="GG82">
        <v>288.313457958333</v>
      </c>
      <c r="GH82">
        <v>3336.0530557083398</v>
      </c>
      <c r="GI82">
        <v>3152.5528059583298</v>
      </c>
      <c r="GJ82">
        <v>0</v>
      </c>
      <c r="GK82">
        <v>6776.9193196249998</v>
      </c>
      <c r="GL82">
        <v>0</v>
      </c>
      <c r="GM82">
        <v>288.31345795833403</v>
      </c>
      <c r="GN82">
        <v>3048.89530954166</v>
      </c>
      <c r="GO82">
        <v>3208.12491304166</v>
      </c>
      <c r="GP82">
        <v>231.58563908333301</v>
      </c>
      <c r="GQ82">
        <v>6776.9193196249798</v>
      </c>
      <c r="GR82">
        <v>0</v>
      </c>
      <c r="GS82">
        <v>2375.1835651666702</v>
      </c>
      <c r="GT82">
        <v>4776.8687354166696</v>
      </c>
      <c r="GU82">
        <v>163.20862425000001</v>
      </c>
      <c r="GV82">
        <v>2109.3375378750002</v>
      </c>
      <c r="GW82">
        <v>4307.7009562499998</v>
      </c>
      <c r="GX82">
        <v>3337.7439361249999</v>
      </c>
      <c r="GY82">
        <v>17070.0433550833</v>
      </c>
      <c r="GZ82">
        <v>0</v>
      </c>
      <c r="HA82">
        <v>2829.3781975000002</v>
      </c>
      <c r="HB82">
        <v>734.755788166667</v>
      </c>
      <c r="HC82">
        <v>13505.9093694167</v>
      </c>
      <c r="HD82">
        <v>17070.0433550833</v>
      </c>
      <c r="HE82">
        <v>0</v>
      </c>
      <c r="HF82">
        <v>163.20862425000001</v>
      </c>
      <c r="HG82">
        <v>8172.8982962083401</v>
      </c>
      <c r="HH82">
        <v>8733.9364346250004</v>
      </c>
      <c r="HI82">
        <v>0</v>
      </c>
      <c r="HJ82">
        <v>17070.0433550833</v>
      </c>
      <c r="HK82">
        <v>0</v>
      </c>
      <c r="HL82">
        <v>0</v>
      </c>
      <c r="HM82">
        <v>10043.661134</v>
      </c>
      <c r="HN82">
        <v>6059.7190362499896</v>
      </c>
      <c r="HO82">
        <v>966.66318483333305</v>
      </c>
      <c r="HP82">
        <v>17070.0433550833</v>
      </c>
      <c r="HQ82">
        <v>0</v>
      </c>
      <c r="HR82">
        <v>2605.8893333750002</v>
      </c>
      <c r="HS82">
        <v>3915.155178125</v>
      </c>
      <c r="HT82">
        <v>2073.4430609166702</v>
      </c>
      <c r="HU82">
        <v>7790.0632699583302</v>
      </c>
      <c r="HV82">
        <v>2092.3587707500001</v>
      </c>
      <c r="HW82">
        <v>10813.154727749999</v>
      </c>
      <c r="HX82">
        <v>29290.064340875</v>
      </c>
      <c r="HY82">
        <v>0</v>
      </c>
      <c r="HZ82">
        <v>2925.6667232499999</v>
      </c>
      <c r="IA82">
        <v>11520.814378916701</v>
      </c>
      <c r="IB82">
        <v>14843.583238708299</v>
      </c>
      <c r="IC82">
        <v>29290.064340875</v>
      </c>
      <c r="ID82">
        <v>0</v>
      </c>
      <c r="IE82">
        <v>1685.4467168333299</v>
      </c>
      <c r="IF82">
        <v>14715.731723875</v>
      </c>
      <c r="IG82">
        <v>12888.885900166701</v>
      </c>
      <c r="IH82">
        <v>0</v>
      </c>
      <c r="II82">
        <v>29290.064340875</v>
      </c>
      <c r="IJ82">
        <v>0</v>
      </c>
      <c r="IK82">
        <v>2269.6044207083301</v>
      </c>
      <c r="IL82">
        <v>16365.2291214167</v>
      </c>
      <c r="IM82">
        <v>7121.09793287501</v>
      </c>
      <c r="IN82">
        <v>3534.1328658749999</v>
      </c>
      <c r="IO82">
        <v>29290.064340875</v>
      </c>
      <c r="IP82">
        <v>0</v>
      </c>
      <c r="IQ82">
        <v>49451.692045000003</v>
      </c>
      <c r="IR82">
        <v>4927.3568740416704</v>
      </c>
      <c r="IS82">
        <v>4867.7015554166701</v>
      </c>
      <c r="IT82">
        <v>42226.541321791701</v>
      </c>
      <c r="IU82">
        <v>0</v>
      </c>
      <c r="IV82">
        <v>21756.432589458302</v>
      </c>
      <c r="IW82">
        <v>123229.724385708</v>
      </c>
      <c r="IX82">
        <v>0</v>
      </c>
      <c r="IY82">
        <v>11155.143016833301</v>
      </c>
      <c r="IZ82">
        <v>7784.7459940416702</v>
      </c>
      <c r="JA82">
        <v>104289.835374833</v>
      </c>
      <c r="JB82">
        <v>123229.724385707</v>
      </c>
      <c r="JC82">
        <v>0</v>
      </c>
      <c r="JD82">
        <v>0</v>
      </c>
      <c r="JE82">
        <v>39194.479842499903</v>
      </c>
      <c r="JF82">
        <v>84035.244543208406</v>
      </c>
      <c r="JG82">
        <v>0</v>
      </c>
      <c r="JH82">
        <v>123229.724385708</v>
      </c>
      <c r="JI82">
        <v>0</v>
      </c>
      <c r="JJ82">
        <v>0</v>
      </c>
      <c r="JK82">
        <v>53860.205539541603</v>
      </c>
      <c r="JL82">
        <v>8186.770638</v>
      </c>
      <c r="JM82">
        <v>61182.748208166697</v>
      </c>
      <c r="JN82">
        <v>123229.724385708</v>
      </c>
      <c r="JO82">
        <v>15.0364339166667</v>
      </c>
      <c r="JP82">
        <v>55066.341663583298</v>
      </c>
      <c r="JQ82">
        <v>17696.7145258333</v>
      </c>
      <c r="JR82">
        <v>7329.3272465</v>
      </c>
      <c r="JS82">
        <v>52211.747277000002</v>
      </c>
      <c r="JT82">
        <v>8421.56399566666</v>
      </c>
      <c r="JU82">
        <v>36903.6314140416</v>
      </c>
      <c r="JV82">
        <v>177644.36255654099</v>
      </c>
      <c r="JW82">
        <v>0</v>
      </c>
      <c r="JX82">
        <v>17332.930912666601</v>
      </c>
      <c r="JY82">
        <v>20154.430641374998</v>
      </c>
      <c r="JZ82">
        <v>140157.00100249899</v>
      </c>
      <c r="KA82">
        <v>177644.36255654099</v>
      </c>
      <c r="KB82">
        <v>0</v>
      </c>
      <c r="KC82">
        <v>2136.9687990416601</v>
      </c>
      <c r="KD82">
        <v>65817.469504749897</v>
      </c>
      <c r="KE82">
        <v>109346.00489858301</v>
      </c>
      <c r="KF82">
        <v>343.91935416666598</v>
      </c>
      <c r="KG82">
        <v>177644.36255654099</v>
      </c>
      <c r="KH82">
        <v>0</v>
      </c>
      <c r="KI82">
        <v>2572.5301052916602</v>
      </c>
      <c r="KJ82">
        <v>83750.631849833298</v>
      </c>
      <c r="KK82">
        <v>25009.8823793749</v>
      </c>
      <c r="KL82">
        <v>66311.318222041693</v>
      </c>
      <c r="KM82">
        <v>177644.36255654099</v>
      </c>
      <c r="KN82">
        <v>16616.939999999999</v>
      </c>
      <c r="KO82">
        <v>26</v>
      </c>
      <c r="KP82">
        <v>25</v>
      </c>
      <c r="KQ82">
        <v>94</v>
      </c>
      <c r="KR82">
        <v>4</v>
      </c>
      <c r="KS82">
        <v>2</v>
      </c>
      <c r="KT82">
        <v>11</v>
      </c>
      <c r="KU82">
        <v>2</v>
      </c>
      <c r="KV82">
        <v>164</v>
      </c>
      <c r="KW82">
        <v>0</v>
      </c>
      <c r="KX82">
        <v>0</v>
      </c>
      <c r="KY82">
        <v>0</v>
      </c>
      <c r="KZ82">
        <v>164</v>
      </c>
      <c r="LA82">
        <v>164</v>
      </c>
      <c r="LB82">
        <v>0</v>
      </c>
      <c r="LC82">
        <v>0</v>
      </c>
      <c r="LD82">
        <v>29</v>
      </c>
      <c r="LE82">
        <v>35</v>
      </c>
      <c r="LF82">
        <v>100</v>
      </c>
      <c r="LG82">
        <v>164</v>
      </c>
      <c r="LH82">
        <v>0</v>
      </c>
      <c r="LI82">
        <v>1</v>
      </c>
      <c r="LJ82">
        <v>11</v>
      </c>
      <c r="LK82">
        <v>33</v>
      </c>
      <c r="LL82">
        <v>119</v>
      </c>
      <c r="LM82">
        <v>164</v>
      </c>
      <c r="LN82">
        <v>0</v>
      </c>
      <c r="LO82">
        <v>0</v>
      </c>
      <c r="LP82">
        <v>20</v>
      </c>
      <c r="LQ82">
        <v>2</v>
      </c>
      <c r="LR82">
        <v>0</v>
      </c>
      <c r="LS82">
        <v>7</v>
      </c>
      <c r="LT82">
        <v>2</v>
      </c>
      <c r="LU82">
        <v>31</v>
      </c>
      <c r="LV82">
        <v>0</v>
      </c>
      <c r="LW82">
        <v>0</v>
      </c>
      <c r="LX82">
        <v>1</v>
      </c>
      <c r="LY82">
        <v>30</v>
      </c>
      <c r="LZ82">
        <v>31</v>
      </c>
      <c r="MA82">
        <v>0</v>
      </c>
      <c r="MB82">
        <v>0</v>
      </c>
      <c r="MC82">
        <v>9</v>
      </c>
      <c r="MD82">
        <v>20</v>
      </c>
      <c r="ME82">
        <v>2</v>
      </c>
      <c r="MF82">
        <v>31</v>
      </c>
      <c r="MG82">
        <v>0</v>
      </c>
      <c r="MH82">
        <v>0</v>
      </c>
      <c r="MI82">
        <v>15</v>
      </c>
      <c r="MJ82">
        <v>13</v>
      </c>
      <c r="MK82">
        <v>3</v>
      </c>
      <c r="ML82">
        <v>31</v>
      </c>
      <c r="MM82">
        <v>0</v>
      </c>
      <c r="MN82">
        <v>8</v>
      </c>
      <c r="MO82">
        <v>49</v>
      </c>
      <c r="MP82">
        <v>2</v>
      </c>
      <c r="MQ82">
        <v>1</v>
      </c>
      <c r="MR82">
        <v>28</v>
      </c>
      <c r="MS82">
        <v>12</v>
      </c>
      <c r="MT82">
        <v>100</v>
      </c>
      <c r="MU82">
        <v>0</v>
      </c>
      <c r="MV82">
        <v>5</v>
      </c>
      <c r="MW82">
        <v>2</v>
      </c>
      <c r="MX82">
        <v>93</v>
      </c>
      <c r="MY82">
        <v>100</v>
      </c>
      <c r="MZ82">
        <v>0</v>
      </c>
      <c r="NA82">
        <v>3</v>
      </c>
      <c r="NB82">
        <v>51</v>
      </c>
      <c r="NC82">
        <v>46</v>
      </c>
      <c r="ND82">
        <v>0</v>
      </c>
      <c r="NE82">
        <v>100</v>
      </c>
      <c r="NF82">
        <v>0</v>
      </c>
      <c r="NG82">
        <v>3</v>
      </c>
      <c r="NH82">
        <v>47</v>
      </c>
      <c r="NI82">
        <v>47</v>
      </c>
      <c r="NJ82">
        <v>3</v>
      </c>
      <c r="NK82">
        <v>100</v>
      </c>
      <c r="NL82">
        <v>0</v>
      </c>
      <c r="NM82">
        <v>7</v>
      </c>
      <c r="NN82">
        <v>21</v>
      </c>
      <c r="NO82">
        <v>1</v>
      </c>
      <c r="NP82">
        <v>5</v>
      </c>
      <c r="NQ82">
        <v>14</v>
      </c>
      <c r="NR82">
        <v>10</v>
      </c>
      <c r="NS82">
        <v>58</v>
      </c>
      <c r="NT82">
        <v>0</v>
      </c>
      <c r="NU82">
        <v>8</v>
      </c>
      <c r="NV82">
        <v>2</v>
      </c>
      <c r="NW82">
        <v>48</v>
      </c>
      <c r="NX82">
        <v>58</v>
      </c>
      <c r="NY82">
        <v>0</v>
      </c>
      <c r="NZ82">
        <v>1</v>
      </c>
      <c r="OA82">
        <v>26</v>
      </c>
      <c r="OB82">
        <v>31</v>
      </c>
      <c r="OC82">
        <v>0</v>
      </c>
      <c r="OD82">
        <v>58</v>
      </c>
      <c r="OE82">
        <v>0</v>
      </c>
      <c r="OF82">
        <v>0</v>
      </c>
      <c r="OG82">
        <v>35</v>
      </c>
      <c r="OH82">
        <v>20</v>
      </c>
      <c r="OI82">
        <v>3</v>
      </c>
      <c r="OJ82">
        <v>58</v>
      </c>
      <c r="OK82">
        <v>0</v>
      </c>
      <c r="OL82">
        <v>2</v>
      </c>
      <c r="OM82">
        <v>4</v>
      </c>
      <c r="ON82">
        <v>2</v>
      </c>
      <c r="OO82">
        <v>7</v>
      </c>
      <c r="OP82">
        <v>3</v>
      </c>
      <c r="OQ82">
        <v>12</v>
      </c>
      <c r="OR82">
        <v>30</v>
      </c>
      <c r="OS82">
        <v>0</v>
      </c>
      <c r="OT82">
        <v>3</v>
      </c>
      <c r="OU82">
        <v>12</v>
      </c>
      <c r="OV82">
        <v>15</v>
      </c>
      <c r="OW82">
        <v>30</v>
      </c>
      <c r="OX82">
        <v>0</v>
      </c>
      <c r="OY82">
        <v>2</v>
      </c>
      <c r="OZ82">
        <v>15</v>
      </c>
      <c r="PA82">
        <v>13</v>
      </c>
      <c r="PB82">
        <v>0</v>
      </c>
      <c r="PC82">
        <v>30</v>
      </c>
      <c r="PD82">
        <v>0</v>
      </c>
      <c r="PE82">
        <v>2</v>
      </c>
      <c r="PF82">
        <v>18</v>
      </c>
      <c r="PG82">
        <v>7</v>
      </c>
      <c r="PH82">
        <v>3</v>
      </c>
      <c r="PI82">
        <v>30</v>
      </c>
      <c r="PJ82">
        <v>0</v>
      </c>
      <c r="PK82">
        <v>3</v>
      </c>
      <c r="PL82">
        <v>2</v>
      </c>
      <c r="PM82">
        <v>1</v>
      </c>
      <c r="PN82">
        <v>9</v>
      </c>
      <c r="PO82">
        <v>0</v>
      </c>
      <c r="PP82">
        <v>7</v>
      </c>
      <c r="PQ82">
        <v>22</v>
      </c>
      <c r="PR82">
        <v>0</v>
      </c>
      <c r="PS82">
        <v>3</v>
      </c>
      <c r="PT82">
        <v>3</v>
      </c>
      <c r="PU82">
        <v>16</v>
      </c>
      <c r="PV82">
        <v>22</v>
      </c>
      <c r="PW82">
        <v>0</v>
      </c>
      <c r="PX82">
        <v>0</v>
      </c>
      <c r="PY82">
        <v>11</v>
      </c>
      <c r="PZ82">
        <v>11</v>
      </c>
      <c r="QA82">
        <v>0</v>
      </c>
      <c r="QB82">
        <v>22</v>
      </c>
      <c r="QC82">
        <v>0</v>
      </c>
      <c r="QD82">
        <v>0</v>
      </c>
      <c r="QE82">
        <v>14</v>
      </c>
      <c r="QF82">
        <v>2</v>
      </c>
      <c r="QG82">
        <v>6</v>
      </c>
      <c r="QH82">
        <v>22</v>
      </c>
      <c r="QI82">
        <v>26</v>
      </c>
      <c r="QJ82">
        <v>45</v>
      </c>
      <c r="QK82">
        <v>190</v>
      </c>
      <c r="QL82">
        <v>12</v>
      </c>
      <c r="QM82">
        <v>24</v>
      </c>
      <c r="QN82">
        <v>63</v>
      </c>
      <c r="QO82">
        <v>45</v>
      </c>
      <c r="QP82">
        <v>405</v>
      </c>
      <c r="QQ82">
        <v>0</v>
      </c>
      <c r="QR82">
        <v>19</v>
      </c>
      <c r="QS82">
        <v>20</v>
      </c>
      <c r="QT82">
        <v>366</v>
      </c>
      <c r="QU82">
        <v>405</v>
      </c>
      <c r="QV82">
        <v>0</v>
      </c>
      <c r="QW82">
        <v>6</v>
      </c>
      <c r="QX82">
        <v>141</v>
      </c>
      <c r="QY82">
        <v>156</v>
      </c>
      <c r="QZ82">
        <v>102</v>
      </c>
      <c r="RA82">
        <v>405</v>
      </c>
      <c r="RB82">
        <v>0</v>
      </c>
      <c r="RC82">
        <v>6</v>
      </c>
      <c r="RD82">
        <v>140</v>
      </c>
      <c r="RE82">
        <v>122</v>
      </c>
      <c r="RF82">
        <v>137</v>
      </c>
      <c r="RG82">
        <v>405</v>
      </c>
      <c r="RH82">
        <v>3080.0172647999998</v>
      </c>
      <c r="RI82">
        <v>0</v>
      </c>
      <c r="RJ82">
        <v>0</v>
      </c>
      <c r="RK82">
        <v>0</v>
      </c>
      <c r="RL82">
        <v>0</v>
      </c>
      <c r="RM82">
        <v>0</v>
      </c>
      <c r="RN82">
        <v>0</v>
      </c>
      <c r="RO82">
        <v>0</v>
      </c>
      <c r="RP82">
        <v>0</v>
      </c>
      <c r="RQ82">
        <v>16.59</v>
      </c>
      <c r="RR82">
        <v>67.8</v>
      </c>
      <c r="RS82">
        <v>0</v>
      </c>
      <c r="RT82">
        <v>67.8</v>
      </c>
      <c r="RU82">
        <v>0.51900000000000002</v>
      </c>
      <c r="RV82">
        <v>55</v>
      </c>
      <c r="RW82">
        <v>0</v>
      </c>
      <c r="RX82">
        <v>55</v>
      </c>
      <c r="RY82">
        <v>11</v>
      </c>
      <c r="RZ82">
        <v>818</v>
      </c>
      <c r="SA82">
        <v>0</v>
      </c>
      <c r="SB82">
        <v>829</v>
      </c>
      <c r="SC82">
        <v>16846507</v>
      </c>
      <c r="SD82">
        <v>0</v>
      </c>
      <c r="SE82">
        <v>0</v>
      </c>
      <c r="SF82">
        <v>2469</v>
      </c>
      <c r="SG82">
        <v>2469</v>
      </c>
      <c r="SH82">
        <v>10434022</v>
      </c>
      <c r="SI82">
        <v>0.191</v>
      </c>
      <c r="SJ82">
        <v>0</v>
      </c>
      <c r="SK82">
        <v>0.26600000000000001</v>
      </c>
      <c r="SL82">
        <v>0.38400000000000001</v>
      </c>
      <c r="SM82">
        <v>0.34799999999999998</v>
      </c>
      <c r="SN82">
        <v>0</v>
      </c>
      <c r="SO82">
        <v>0</v>
      </c>
      <c r="SP82">
        <v>0</v>
      </c>
      <c r="SQ82">
        <v>2E-3</v>
      </c>
      <c r="SR82">
        <v>1</v>
      </c>
      <c r="SS82">
        <v>0</v>
      </c>
      <c r="ST82">
        <v>0</v>
      </c>
      <c r="SU82">
        <v>0</v>
      </c>
      <c r="SV82">
        <v>1</v>
      </c>
      <c r="SW82">
        <v>0</v>
      </c>
      <c r="SX82">
        <v>1</v>
      </c>
      <c r="SY82">
        <v>0</v>
      </c>
      <c r="SZ82">
        <v>0</v>
      </c>
      <c r="TA82">
        <v>0</v>
      </c>
      <c r="TB82">
        <v>0</v>
      </c>
      <c r="TC82">
        <v>0</v>
      </c>
      <c r="TD82">
        <v>0</v>
      </c>
      <c r="TE82">
        <v>0</v>
      </c>
      <c r="TF82">
        <v>0</v>
      </c>
      <c r="TG82">
        <v>0</v>
      </c>
      <c r="TH82">
        <v>0</v>
      </c>
      <c r="TI82">
        <v>0</v>
      </c>
      <c r="TJ82">
        <v>0</v>
      </c>
      <c r="TK82">
        <v>0</v>
      </c>
      <c r="TL82">
        <v>0</v>
      </c>
      <c r="TM82">
        <v>0</v>
      </c>
      <c r="TN82">
        <v>166897.13500000001</v>
      </c>
      <c r="TO82">
        <v>35750.233999999997</v>
      </c>
      <c r="TP82">
        <v>202647.36900000001</v>
      </c>
      <c r="TQ82">
        <v>2080</v>
      </c>
      <c r="TR82">
        <v>47</v>
      </c>
      <c r="TS82">
        <v>49</v>
      </c>
      <c r="TT82">
        <v>0</v>
      </c>
      <c r="TU82">
        <v>957</v>
      </c>
      <c r="TV82">
        <v>65</v>
      </c>
      <c r="TW82">
        <v>2145900</v>
      </c>
      <c r="TX82">
        <v>0.27783859518359399</v>
      </c>
      <c r="TY82">
        <v>0.40015511285393601</v>
      </c>
      <c r="TZ82">
        <v>1247.97699689822</v>
      </c>
      <c r="UA82">
        <v>6.2652602612033501</v>
      </c>
      <c r="UB82">
        <v>41.0689171736365</v>
      </c>
      <c r="UC82">
        <v>2733957.82</v>
      </c>
      <c r="UD82">
        <v>14.215769999999999</v>
      </c>
      <c r="UE82">
        <v>13.788869999999999</v>
      </c>
    </row>
    <row r="83" spans="1:583">
      <c r="A83" t="str">
        <v>WSX13</v>
      </c>
      <c r="B83" s="1" t="s">
        <v>20</v>
      </c>
      <c r="C83" s="1" t="s">
        <v>2</v>
      </c>
      <c r="D83" s="1">
        <v>1.07903364969802</v>
      </c>
      <c r="E83">
        <v>3.5389746130184898</v>
      </c>
      <c r="F83">
        <v>0</v>
      </c>
      <c r="G83">
        <v>0.82790919442505295</v>
      </c>
      <c r="H83">
        <v>9.2519297861279796E-6</v>
      </c>
      <c r="I83">
        <v>0</v>
      </c>
      <c r="J83">
        <v>0</v>
      </c>
      <c r="K83">
        <v>12.1106711955573</v>
      </c>
      <c r="L83">
        <v>24.790335458751699</v>
      </c>
      <c r="M83">
        <v>10.3411746562942</v>
      </c>
      <c r="N83">
        <v>11.050111889399099</v>
      </c>
      <c r="O83">
        <v>0</v>
      </c>
      <c r="P83">
        <v>2.1028461097668698</v>
      </c>
      <c r="Q83">
        <v>9.6716389882285094E-6</v>
      </c>
      <c r="R83">
        <v>0</v>
      </c>
      <c r="S83">
        <v>0</v>
      </c>
      <c r="T83">
        <v>16.301822699002798</v>
      </c>
      <c r="U83">
        <v>0</v>
      </c>
      <c r="V83">
        <v>40.2344588736429</v>
      </c>
      <c r="W83">
        <v>7.0248472585625601E-3</v>
      </c>
      <c r="X83">
        <v>0</v>
      </c>
      <c r="Y83">
        <v>0</v>
      </c>
      <c r="Z83">
        <v>1.92050291035241E-6</v>
      </c>
      <c r="AA83">
        <v>0</v>
      </c>
      <c r="AB83">
        <v>0</v>
      </c>
      <c r="AC83">
        <v>3.7126729898730102</v>
      </c>
      <c r="AD83">
        <v>6.6448571248307997E-2</v>
      </c>
      <c r="AE83">
        <v>0.202260040213978</v>
      </c>
      <c r="AF83">
        <v>0.80528725033131299</v>
      </c>
      <c r="AG83">
        <v>0</v>
      </c>
      <c r="AH83">
        <v>4.7064009408012399E-2</v>
      </c>
      <c r="AI83">
        <v>1.1710383599709799E-6</v>
      </c>
      <c r="AJ83">
        <v>0</v>
      </c>
      <c r="AK83">
        <v>0</v>
      </c>
      <c r="AL83">
        <v>3.8814363174530002</v>
      </c>
      <c r="AM83">
        <v>0</v>
      </c>
      <c r="AN83">
        <v>9.1469886187554508</v>
      </c>
      <c r="AO83">
        <v>1.2266655999132599E-2</v>
      </c>
      <c r="AP83">
        <v>0</v>
      </c>
      <c r="AQ83">
        <v>4.0242051157661704E-3</v>
      </c>
      <c r="AR83">
        <v>8.44624887071155E-7</v>
      </c>
      <c r="AS83">
        <v>0</v>
      </c>
      <c r="AT83">
        <v>0</v>
      </c>
      <c r="AU83">
        <v>4.4494376654490502</v>
      </c>
      <c r="AV83">
        <v>0</v>
      </c>
      <c r="AW83">
        <v>7.6761109354975504E-4</v>
      </c>
      <c r="AX83">
        <v>15.4136652560065</v>
      </c>
      <c r="AY83">
        <v>0</v>
      </c>
      <c r="AZ83">
        <v>2.9818435187157002</v>
      </c>
      <c r="BA83">
        <v>2.2859734931751001E-5</v>
      </c>
      <c r="BB83">
        <v>0</v>
      </c>
      <c r="BC83">
        <v>0</v>
      </c>
      <c r="BD83">
        <v>40.456040867335098</v>
      </c>
      <c r="BE83">
        <v>24.85678403</v>
      </c>
      <c r="BF83">
        <v>59.925649800000002</v>
      </c>
      <c r="BG83">
        <v>1.8173659000000002E-2</v>
      </c>
      <c r="BH83">
        <v>0</v>
      </c>
      <c r="BI83">
        <v>2.7926411799999999</v>
      </c>
      <c r="BJ83">
        <v>0</v>
      </c>
      <c r="BK83">
        <v>6.7092917300000003</v>
      </c>
      <c r="BL83">
        <v>-1.0253E-2</v>
      </c>
      <c r="BM83">
        <v>0</v>
      </c>
      <c r="BN83">
        <v>10.15780651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9.2940000000000002E-3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2.7926411799999999</v>
      </c>
      <c r="CD83">
        <v>10.167100509999999</v>
      </c>
      <c r="CE83">
        <v>6.7092917300000003</v>
      </c>
      <c r="CF83">
        <v>-1.0253E-2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7.1859999999999999</v>
      </c>
      <c r="CP83">
        <v>0.45400000000000001</v>
      </c>
      <c r="CQ83">
        <v>554.73599999999999</v>
      </c>
      <c r="CR83">
        <v>549.976</v>
      </c>
      <c r="CS83">
        <v>1104.712</v>
      </c>
      <c r="CT83">
        <v>7.1740000000000004</v>
      </c>
      <c r="CU83">
        <v>53.31</v>
      </c>
      <c r="CV83">
        <v>60.484000000000002</v>
      </c>
      <c r="CW83">
        <v>29.265999999999998</v>
      </c>
      <c r="CX83">
        <v>1194.462</v>
      </c>
      <c r="CY83">
        <v>2646.8649999999998</v>
      </c>
      <c r="CZ83">
        <v>43.488999999999997</v>
      </c>
      <c r="DA83">
        <v>47807</v>
      </c>
      <c r="DB83">
        <v>1660</v>
      </c>
      <c r="DC83">
        <v>14872</v>
      </c>
      <c r="DD83">
        <v>612</v>
      </c>
      <c r="DE83">
        <v>74</v>
      </c>
      <c r="DF83">
        <v>1019</v>
      </c>
      <c r="DG83">
        <v>220</v>
      </c>
      <c r="DH83">
        <v>191</v>
      </c>
      <c r="DI83">
        <v>5199</v>
      </c>
      <c r="DJ83">
        <v>6708.7</v>
      </c>
      <c r="DK83">
        <v>398482</v>
      </c>
      <c r="DL83">
        <v>32</v>
      </c>
      <c r="DM83">
        <v>2</v>
      </c>
      <c r="DN83">
        <v>9054.6550000000007</v>
      </c>
      <c r="DO83">
        <v>4323.93</v>
      </c>
      <c r="DP83">
        <v>3038.2449999999999</v>
      </c>
      <c r="DQ83">
        <v>1145</v>
      </c>
      <c r="DR83">
        <v>0</v>
      </c>
      <c r="DS83">
        <v>17561.830000000002</v>
      </c>
      <c r="DT83">
        <v>16992</v>
      </c>
      <c r="DU83">
        <v>14.998841666666699</v>
      </c>
      <c r="DV83">
        <v>86.718429166666695</v>
      </c>
      <c r="DW83">
        <v>356.81536666666699</v>
      </c>
      <c r="DX83">
        <v>46.488025</v>
      </c>
      <c r="DY83">
        <v>15.393333333333301</v>
      </c>
      <c r="DZ83">
        <v>63.209395833333303</v>
      </c>
      <c r="EA83">
        <v>29.089762499999999</v>
      </c>
      <c r="EB83">
        <v>612.71315416666698</v>
      </c>
      <c r="EC83">
        <v>0</v>
      </c>
      <c r="ED83">
        <v>0</v>
      </c>
      <c r="EE83">
        <v>0</v>
      </c>
      <c r="EF83">
        <v>612.71315416666698</v>
      </c>
      <c r="EG83">
        <v>612.71315416666698</v>
      </c>
      <c r="EH83">
        <v>0</v>
      </c>
      <c r="EI83">
        <v>0</v>
      </c>
      <c r="EJ83">
        <v>163.14359999999999</v>
      </c>
      <c r="EK83">
        <v>117.07442083333299</v>
      </c>
      <c r="EL83">
        <v>332.495133333333</v>
      </c>
      <c r="EM83">
        <v>612.71315416666596</v>
      </c>
      <c r="EN83">
        <v>0</v>
      </c>
      <c r="EO83">
        <v>15.723475000000001</v>
      </c>
      <c r="EP83">
        <v>95.633333333333297</v>
      </c>
      <c r="EQ83">
        <v>127.555429166667</v>
      </c>
      <c r="ER83">
        <v>373.80091666666698</v>
      </c>
      <c r="ES83">
        <v>612.71315416666698</v>
      </c>
      <c r="ET83">
        <v>0</v>
      </c>
      <c r="EU83">
        <v>17.6933333333333</v>
      </c>
      <c r="EV83">
        <v>500.71634583333298</v>
      </c>
      <c r="EW83">
        <v>21.5602083333333</v>
      </c>
      <c r="EX83">
        <v>0</v>
      </c>
      <c r="EY83">
        <v>206.34049583333299</v>
      </c>
      <c r="EZ83">
        <v>48.080449999999999</v>
      </c>
      <c r="FA83">
        <v>794.39083333333201</v>
      </c>
      <c r="FB83">
        <v>0</v>
      </c>
      <c r="FC83">
        <v>0</v>
      </c>
      <c r="FD83">
        <v>23.4942125</v>
      </c>
      <c r="FE83">
        <v>770.89662083333303</v>
      </c>
      <c r="FF83">
        <v>794.39083333333303</v>
      </c>
      <c r="FG83">
        <v>0</v>
      </c>
      <c r="FH83">
        <v>0</v>
      </c>
      <c r="FI83">
        <v>261.86337083333302</v>
      </c>
      <c r="FJ83">
        <v>496.97416666666697</v>
      </c>
      <c r="FK83">
        <v>35.553295833333301</v>
      </c>
      <c r="FL83">
        <v>794.39083333333303</v>
      </c>
      <c r="FM83">
        <v>0</v>
      </c>
      <c r="FN83">
        <v>0</v>
      </c>
      <c r="FO83">
        <v>335.04963750000002</v>
      </c>
      <c r="FP83">
        <v>404.982570833333</v>
      </c>
      <c r="FQ83">
        <v>54.358625000000004</v>
      </c>
      <c r="FR83">
        <v>794.39083333333303</v>
      </c>
      <c r="FS83">
        <v>0</v>
      </c>
      <c r="FT83">
        <v>522.723504166667</v>
      </c>
      <c r="FU83">
        <v>3369.1604916666702</v>
      </c>
      <c r="FV83">
        <v>141.379533333333</v>
      </c>
      <c r="FW83">
        <v>73.492816666666698</v>
      </c>
      <c r="FX83">
        <v>1798.6897833333301</v>
      </c>
      <c r="FY83">
        <v>829.40121250000004</v>
      </c>
      <c r="FZ83">
        <v>6734.8473416666602</v>
      </c>
      <c r="GA83">
        <v>0</v>
      </c>
      <c r="GB83">
        <v>320.01988333333298</v>
      </c>
      <c r="GC83">
        <v>94.408891666666705</v>
      </c>
      <c r="GD83">
        <v>6320.4185666666599</v>
      </c>
      <c r="GE83">
        <v>6734.8473416666502</v>
      </c>
      <c r="GF83">
        <v>0</v>
      </c>
      <c r="GG83">
        <v>292.40845833333299</v>
      </c>
      <c r="GH83">
        <v>3372.4242291666701</v>
      </c>
      <c r="GI83">
        <v>3070.01465416666</v>
      </c>
      <c r="GJ83">
        <v>0</v>
      </c>
      <c r="GK83">
        <v>6734.8473416666602</v>
      </c>
      <c r="GL83">
        <v>0</v>
      </c>
      <c r="GM83">
        <v>292.40845833333401</v>
      </c>
      <c r="GN83">
        <v>3101.1686958333398</v>
      </c>
      <c r="GO83">
        <v>3107.6743541666601</v>
      </c>
      <c r="GP83">
        <v>233.59583333333299</v>
      </c>
      <c r="GQ83">
        <v>6734.8473416666602</v>
      </c>
      <c r="GR83">
        <v>0</v>
      </c>
      <c r="GS83">
        <v>2579.8849666666702</v>
      </c>
      <c r="GT83">
        <v>4774.6196541666704</v>
      </c>
      <c r="GU83">
        <v>163.4636625</v>
      </c>
      <c r="GV83">
        <v>1504.8817916666701</v>
      </c>
      <c r="GW83">
        <v>4367.5543500000003</v>
      </c>
      <c r="GX83">
        <v>4130.9371833333298</v>
      </c>
      <c r="GY83">
        <v>17521.3416083333</v>
      </c>
      <c r="GZ83">
        <v>0</v>
      </c>
      <c r="HA83">
        <v>3214.8330624999999</v>
      </c>
      <c r="HB83">
        <v>1168.18815</v>
      </c>
      <c r="HC83">
        <v>13138.3203958333</v>
      </c>
      <c r="HD83">
        <v>17521.3416083333</v>
      </c>
      <c r="HE83">
        <v>0</v>
      </c>
      <c r="HF83">
        <v>163.4636625</v>
      </c>
      <c r="HG83">
        <v>9073.1759416666591</v>
      </c>
      <c r="HH83">
        <v>8284.7020041666692</v>
      </c>
      <c r="HI83">
        <v>0</v>
      </c>
      <c r="HJ83">
        <v>17521.3416083333</v>
      </c>
      <c r="HK83">
        <v>0</v>
      </c>
      <c r="HL83">
        <v>0</v>
      </c>
      <c r="HM83">
        <v>10948.9633958333</v>
      </c>
      <c r="HN83">
        <v>5597.6634041666603</v>
      </c>
      <c r="HO83">
        <v>974.71480833333305</v>
      </c>
      <c r="HP83">
        <v>17521.341608333201</v>
      </c>
      <c r="HQ83">
        <v>0</v>
      </c>
      <c r="HR83">
        <v>2685.2754500000001</v>
      </c>
      <c r="HS83">
        <v>3982.1129000000001</v>
      </c>
      <c r="HT83">
        <v>2097.2780166666698</v>
      </c>
      <c r="HU83">
        <v>8301.2996999999996</v>
      </c>
      <c r="HV83">
        <v>2155.212775</v>
      </c>
      <c r="HW83">
        <v>10040.8651791667</v>
      </c>
      <c r="HX83">
        <v>29262.044020833298</v>
      </c>
      <c r="HY83">
        <v>0</v>
      </c>
      <c r="HZ83">
        <v>3057.4005333333298</v>
      </c>
      <c r="IA83">
        <v>10586.7587458333</v>
      </c>
      <c r="IB83">
        <v>15617.884741666699</v>
      </c>
      <c r="IC83">
        <v>29262.044020833298</v>
      </c>
      <c r="ID83">
        <v>0</v>
      </c>
      <c r="IE83">
        <v>1459.8105083333301</v>
      </c>
      <c r="IF83">
        <v>13984.124516666699</v>
      </c>
      <c r="IG83">
        <v>13818.1089958333</v>
      </c>
      <c r="IH83">
        <v>0</v>
      </c>
      <c r="II83">
        <v>29262.044020833298</v>
      </c>
      <c r="IJ83">
        <v>0</v>
      </c>
      <c r="IK83">
        <v>2292.5968916666702</v>
      </c>
      <c r="IL83">
        <v>15412.854045833299</v>
      </c>
      <c r="IM83">
        <v>7945.5442708333403</v>
      </c>
      <c r="IN83">
        <v>3611.0488125000002</v>
      </c>
      <c r="IO83">
        <v>29262.044020833298</v>
      </c>
      <c r="IP83">
        <v>0</v>
      </c>
      <c r="IQ83">
        <v>48132.4036375</v>
      </c>
      <c r="IR83">
        <v>4840.72379166667</v>
      </c>
      <c r="IS83">
        <v>4825.6894541666697</v>
      </c>
      <c r="IT83">
        <v>43497.618637500003</v>
      </c>
      <c r="IU83">
        <v>0</v>
      </c>
      <c r="IV83">
        <v>22328.316599999998</v>
      </c>
      <c r="IW83">
        <v>123624.752120833</v>
      </c>
      <c r="IX83">
        <v>0</v>
      </c>
      <c r="IY83">
        <v>11321.6182708333</v>
      </c>
      <c r="IZ83">
        <v>7836.5634083333298</v>
      </c>
      <c r="JA83">
        <v>104466.57044166701</v>
      </c>
      <c r="JB83">
        <v>123624.752120833</v>
      </c>
      <c r="JC83">
        <v>0</v>
      </c>
      <c r="JD83">
        <v>0</v>
      </c>
      <c r="JE83">
        <v>40803.188154166601</v>
      </c>
      <c r="JF83">
        <v>82821.563966666698</v>
      </c>
      <c r="JG83">
        <v>0</v>
      </c>
      <c r="JH83">
        <v>123624.752120833</v>
      </c>
      <c r="JI83">
        <v>0</v>
      </c>
      <c r="JJ83">
        <v>0</v>
      </c>
      <c r="JK83">
        <v>55431.425745833301</v>
      </c>
      <c r="JL83">
        <v>8344.0015875000008</v>
      </c>
      <c r="JM83">
        <v>59849.324787500002</v>
      </c>
      <c r="JN83">
        <v>123624.752120833</v>
      </c>
      <c r="JO83">
        <v>14.998841666666699</v>
      </c>
      <c r="JP83">
        <v>54024.699320833301</v>
      </c>
      <c r="JQ83">
        <v>17824.148550000002</v>
      </c>
      <c r="JR83">
        <v>7295.8589000000002</v>
      </c>
      <c r="JS83">
        <v>53392.686279166599</v>
      </c>
      <c r="JT83">
        <v>8591.0067999999901</v>
      </c>
      <c r="JU83">
        <v>37406.690387499999</v>
      </c>
      <c r="JV83">
        <v>178550.08907916601</v>
      </c>
      <c r="JW83">
        <v>0</v>
      </c>
      <c r="JX83">
        <v>17913.8717499999</v>
      </c>
      <c r="JY83">
        <v>19709.413408333199</v>
      </c>
      <c r="JZ83">
        <v>140926.80392083299</v>
      </c>
      <c r="KA83">
        <v>178550.08907916601</v>
      </c>
      <c r="KB83">
        <v>0</v>
      </c>
      <c r="KC83">
        <v>1915.68262916666</v>
      </c>
      <c r="KD83">
        <v>67657.919812499895</v>
      </c>
      <c r="KE83">
        <v>108608.438208333</v>
      </c>
      <c r="KF83">
        <v>368.04842916666598</v>
      </c>
      <c r="KG83">
        <v>178550.08907916601</v>
      </c>
      <c r="KH83">
        <v>0</v>
      </c>
      <c r="KI83">
        <v>2600.7288250000001</v>
      </c>
      <c r="KJ83">
        <v>85325.094854166498</v>
      </c>
      <c r="KK83">
        <v>25527.421616666601</v>
      </c>
      <c r="KL83">
        <v>65096.843783333301</v>
      </c>
      <c r="KM83">
        <v>178550.08907916601</v>
      </c>
      <c r="KN83">
        <v>14474.94</v>
      </c>
      <c r="KO83">
        <v>24</v>
      </c>
      <c r="KP83">
        <v>26</v>
      </c>
      <c r="KQ83">
        <v>95</v>
      </c>
      <c r="KR83">
        <v>4</v>
      </c>
      <c r="KS83">
        <v>2</v>
      </c>
      <c r="KT83">
        <v>10</v>
      </c>
      <c r="KU83">
        <v>2</v>
      </c>
      <c r="KV83">
        <v>163</v>
      </c>
      <c r="KW83">
        <v>0</v>
      </c>
      <c r="KX83">
        <v>0</v>
      </c>
      <c r="KY83">
        <v>0</v>
      </c>
      <c r="KZ83">
        <v>163</v>
      </c>
      <c r="LA83">
        <v>163</v>
      </c>
      <c r="LB83">
        <v>0</v>
      </c>
      <c r="LC83">
        <v>0</v>
      </c>
      <c r="LD83">
        <v>26</v>
      </c>
      <c r="LE83">
        <v>34</v>
      </c>
      <c r="LF83">
        <v>103</v>
      </c>
      <c r="LG83">
        <v>163</v>
      </c>
      <c r="LH83">
        <v>0</v>
      </c>
      <c r="LI83">
        <v>1</v>
      </c>
      <c r="LJ83">
        <v>10</v>
      </c>
      <c r="LK83">
        <v>30</v>
      </c>
      <c r="LL83">
        <v>122</v>
      </c>
      <c r="LM83">
        <v>163</v>
      </c>
      <c r="LN83">
        <v>0</v>
      </c>
      <c r="LO83">
        <v>1</v>
      </c>
      <c r="LP83">
        <v>23</v>
      </c>
      <c r="LQ83">
        <v>1</v>
      </c>
      <c r="LR83">
        <v>0</v>
      </c>
      <c r="LS83">
        <v>9</v>
      </c>
      <c r="LT83">
        <v>2</v>
      </c>
      <c r="LU83">
        <v>36</v>
      </c>
      <c r="LV83">
        <v>0</v>
      </c>
      <c r="LW83">
        <v>0</v>
      </c>
      <c r="LX83">
        <v>1</v>
      </c>
      <c r="LY83">
        <v>35</v>
      </c>
      <c r="LZ83">
        <v>36</v>
      </c>
      <c r="MA83">
        <v>0</v>
      </c>
      <c r="MB83">
        <v>0</v>
      </c>
      <c r="MC83">
        <v>12</v>
      </c>
      <c r="MD83">
        <v>22</v>
      </c>
      <c r="ME83">
        <v>2</v>
      </c>
      <c r="MF83">
        <v>36</v>
      </c>
      <c r="MG83">
        <v>0</v>
      </c>
      <c r="MH83">
        <v>0</v>
      </c>
      <c r="MI83">
        <v>15</v>
      </c>
      <c r="MJ83">
        <v>18</v>
      </c>
      <c r="MK83">
        <v>3</v>
      </c>
      <c r="ML83">
        <v>36</v>
      </c>
      <c r="MM83">
        <v>0</v>
      </c>
      <c r="MN83">
        <v>7</v>
      </c>
      <c r="MO83">
        <v>48</v>
      </c>
      <c r="MP83">
        <v>2</v>
      </c>
      <c r="MQ83">
        <v>1</v>
      </c>
      <c r="MR83">
        <v>27</v>
      </c>
      <c r="MS83">
        <v>11</v>
      </c>
      <c r="MT83">
        <v>96</v>
      </c>
      <c r="MU83">
        <v>0</v>
      </c>
      <c r="MV83">
        <v>4</v>
      </c>
      <c r="MW83">
        <v>2</v>
      </c>
      <c r="MX83">
        <v>90</v>
      </c>
      <c r="MY83">
        <v>96</v>
      </c>
      <c r="MZ83">
        <v>0</v>
      </c>
      <c r="NA83">
        <v>3</v>
      </c>
      <c r="NB83">
        <v>50</v>
      </c>
      <c r="NC83">
        <v>43</v>
      </c>
      <c r="ND83">
        <v>0</v>
      </c>
      <c r="NE83">
        <v>96</v>
      </c>
      <c r="NF83">
        <v>0</v>
      </c>
      <c r="NG83">
        <v>3</v>
      </c>
      <c r="NH83">
        <v>46</v>
      </c>
      <c r="NI83">
        <v>44</v>
      </c>
      <c r="NJ83">
        <v>3</v>
      </c>
      <c r="NK83">
        <v>96</v>
      </c>
      <c r="NL83">
        <v>0</v>
      </c>
      <c r="NM83">
        <v>8</v>
      </c>
      <c r="NN83">
        <v>21</v>
      </c>
      <c r="NO83">
        <v>1</v>
      </c>
      <c r="NP83">
        <v>4</v>
      </c>
      <c r="NQ83">
        <v>14</v>
      </c>
      <c r="NR83">
        <v>12</v>
      </c>
      <c r="NS83">
        <v>60</v>
      </c>
      <c r="NT83">
        <v>0</v>
      </c>
      <c r="NU83">
        <v>9</v>
      </c>
      <c r="NV83">
        <v>3</v>
      </c>
      <c r="NW83">
        <v>48</v>
      </c>
      <c r="NX83">
        <v>60</v>
      </c>
      <c r="NY83">
        <v>0</v>
      </c>
      <c r="NZ83">
        <v>1</v>
      </c>
      <c r="OA83">
        <v>28</v>
      </c>
      <c r="OB83">
        <v>31</v>
      </c>
      <c r="OC83">
        <v>0</v>
      </c>
      <c r="OD83">
        <v>60</v>
      </c>
      <c r="OE83">
        <v>0</v>
      </c>
      <c r="OF83">
        <v>0</v>
      </c>
      <c r="OG83">
        <v>37</v>
      </c>
      <c r="OH83">
        <v>20</v>
      </c>
      <c r="OI83">
        <v>3</v>
      </c>
      <c r="OJ83">
        <v>60</v>
      </c>
      <c r="OK83">
        <v>0</v>
      </c>
      <c r="OL83">
        <v>2</v>
      </c>
      <c r="OM83">
        <v>4</v>
      </c>
      <c r="ON83">
        <v>2</v>
      </c>
      <c r="OO83">
        <v>8</v>
      </c>
      <c r="OP83">
        <v>3</v>
      </c>
      <c r="OQ83">
        <v>11</v>
      </c>
      <c r="OR83">
        <v>30</v>
      </c>
      <c r="OS83">
        <v>0</v>
      </c>
      <c r="OT83">
        <v>3</v>
      </c>
      <c r="OU83">
        <v>11</v>
      </c>
      <c r="OV83">
        <v>16</v>
      </c>
      <c r="OW83">
        <v>30</v>
      </c>
      <c r="OX83">
        <v>0</v>
      </c>
      <c r="OY83">
        <v>2</v>
      </c>
      <c r="OZ83">
        <v>14</v>
      </c>
      <c r="PA83">
        <v>14</v>
      </c>
      <c r="PB83">
        <v>0</v>
      </c>
      <c r="PC83">
        <v>30</v>
      </c>
      <c r="PD83">
        <v>0</v>
      </c>
      <c r="PE83">
        <v>2</v>
      </c>
      <c r="PF83">
        <v>17</v>
      </c>
      <c r="PG83">
        <v>8</v>
      </c>
      <c r="PH83">
        <v>3</v>
      </c>
      <c r="PI83">
        <v>30</v>
      </c>
      <c r="PJ83">
        <v>0</v>
      </c>
      <c r="PK83">
        <v>3</v>
      </c>
      <c r="PL83">
        <v>2</v>
      </c>
      <c r="PM83">
        <v>1</v>
      </c>
      <c r="PN83">
        <v>9</v>
      </c>
      <c r="PO83">
        <v>0</v>
      </c>
      <c r="PP83">
        <v>7</v>
      </c>
      <c r="PQ83">
        <v>22</v>
      </c>
      <c r="PR83">
        <v>0</v>
      </c>
      <c r="PS83">
        <v>3</v>
      </c>
      <c r="PT83">
        <v>3</v>
      </c>
      <c r="PU83">
        <v>16</v>
      </c>
      <c r="PV83">
        <v>22</v>
      </c>
      <c r="PW83">
        <v>0</v>
      </c>
      <c r="PX83">
        <v>0</v>
      </c>
      <c r="PY83">
        <v>11</v>
      </c>
      <c r="PZ83">
        <v>11</v>
      </c>
      <c r="QA83">
        <v>0</v>
      </c>
      <c r="QB83">
        <v>22</v>
      </c>
      <c r="QC83">
        <v>0</v>
      </c>
      <c r="QD83">
        <v>0</v>
      </c>
      <c r="QE83">
        <v>14</v>
      </c>
      <c r="QF83">
        <v>2</v>
      </c>
      <c r="QG83">
        <v>6</v>
      </c>
      <c r="QH83">
        <v>22</v>
      </c>
      <c r="QI83">
        <v>24</v>
      </c>
      <c r="QJ83">
        <v>47</v>
      </c>
      <c r="QK83">
        <v>193</v>
      </c>
      <c r="QL83">
        <v>11</v>
      </c>
      <c r="QM83">
        <v>24</v>
      </c>
      <c r="QN83">
        <v>63</v>
      </c>
      <c r="QO83">
        <v>45</v>
      </c>
      <c r="QP83">
        <v>407</v>
      </c>
      <c r="QQ83">
        <v>0</v>
      </c>
      <c r="QR83">
        <v>19</v>
      </c>
      <c r="QS83">
        <v>20</v>
      </c>
      <c r="QT83">
        <v>368</v>
      </c>
      <c r="QU83">
        <v>407</v>
      </c>
      <c r="QV83">
        <v>0</v>
      </c>
      <c r="QW83">
        <v>6</v>
      </c>
      <c r="QX83">
        <v>141</v>
      </c>
      <c r="QY83">
        <v>155</v>
      </c>
      <c r="QZ83">
        <v>105</v>
      </c>
      <c r="RA83">
        <v>407</v>
      </c>
      <c r="RB83">
        <v>0</v>
      </c>
      <c r="RC83">
        <v>6</v>
      </c>
      <c r="RD83">
        <v>139</v>
      </c>
      <c r="RE83">
        <v>122</v>
      </c>
      <c r="RF83">
        <v>140</v>
      </c>
      <c r="RG83">
        <v>407</v>
      </c>
      <c r="RH83">
        <v>3121.3047068750002</v>
      </c>
      <c r="RI83">
        <v>0</v>
      </c>
      <c r="RJ83">
        <v>0</v>
      </c>
      <c r="RK83">
        <v>0</v>
      </c>
      <c r="RL83">
        <v>0</v>
      </c>
      <c r="RM83">
        <v>0</v>
      </c>
      <c r="RN83">
        <v>0</v>
      </c>
      <c r="RO83">
        <v>0</v>
      </c>
      <c r="RP83">
        <v>92.775000000000006</v>
      </c>
      <c r="RQ83">
        <v>9.91</v>
      </c>
      <c r="RR83">
        <v>69.2</v>
      </c>
      <c r="RS83">
        <v>0</v>
      </c>
      <c r="RT83">
        <v>69.2</v>
      </c>
      <c r="RU83">
        <v>0.53500000000000003</v>
      </c>
      <c r="RV83">
        <v>54.5</v>
      </c>
      <c r="RW83">
        <v>0</v>
      </c>
      <c r="RX83">
        <v>54.5</v>
      </c>
      <c r="RY83">
        <v>12</v>
      </c>
      <c r="RZ83">
        <v>792</v>
      </c>
      <c r="SA83">
        <v>0</v>
      </c>
      <c r="SB83">
        <v>804</v>
      </c>
      <c r="SC83">
        <v>19960658</v>
      </c>
      <c r="SD83">
        <v>0</v>
      </c>
      <c r="SE83">
        <v>0</v>
      </c>
      <c r="SF83">
        <v>3049</v>
      </c>
      <c r="SG83">
        <v>3049</v>
      </c>
      <c r="SH83">
        <v>11766308</v>
      </c>
      <c r="SI83">
        <v>0.19699999999999901</v>
      </c>
      <c r="SJ83">
        <v>0</v>
      </c>
      <c r="SK83">
        <v>0.23050000000000001</v>
      </c>
      <c r="SL83">
        <v>0.32590000000000002</v>
      </c>
      <c r="SM83">
        <v>0.4425</v>
      </c>
      <c r="SN83">
        <v>0</v>
      </c>
      <c r="SO83">
        <v>0</v>
      </c>
      <c r="SP83">
        <v>0</v>
      </c>
      <c r="SQ83">
        <v>1.1000000000000001E-3</v>
      </c>
      <c r="SR83">
        <v>1</v>
      </c>
      <c r="SS83">
        <v>0</v>
      </c>
      <c r="ST83">
        <v>0</v>
      </c>
      <c r="SU83">
        <v>0</v>
      </c>
      <c r="SV83">
        <v>1</v>
      </c>
      <c r="SW83">
        <v>0</v>
      </c>
      <c r="SX83">
        <v>1</v>
      </c>
      <c r="SY83">
        <v>0</v>
      </c>
      <c r="SZ83">
        <v>0</v>
      </c>
      <c r="TA83">
        <v>0</v>
      </c>
      <c r="TB83">
        <v>0</v>
      </c>
      <c r="TC83">
        <v>0</v>
      </c>
      <c r="TD83">
        <v>0</v>
      </c>
      <c r="TE83">
        <v>0</v>
      </c>
      <c r="TF83">
        <v>0</v>
      </c>
      <c r="TG83">
        <v>0</v>
      </c>
      <c r="TH83">
        <v>0</v>
      </c>
      <c r="TI83">
        <v>0</v>
      </c>
      <c r="TJ83">
        <v>0</v>
      </c>
      <c r="TK83">
        <v>0</v>
      </c>
      <c r="TL83">
        <v>0</v>
      </c>
      <c r="TM83">
        <v>0</v>
      </c>
      <c r="TN83">
        <v>192661.87899999999</v>
      </c>
      <c r="TO83">
        <v>40680.786</v>
      </c>
      <c r="TP83">
        <v>233342.66499999899</v>
      </c>
      <c r="TQ83">
        <v>2085</v>
      </c>
      <c r="TR83">
        <v>48</v>
      </c>
      <c r="TS83">
        <v>0</v>
      </c>
      <c r="TT83">
        <v>0</v>
      </c>
      <c r="TU83">
        <v>883</v>
      </c>
      <c r="TV83">
        <v>21090</v>
      </c>
      <c r="TW83">
        <v>2137991</v>
      </c>
      <c r="TX83">
        <v>0.27871441390326102</v>
      </c>
      <c r="TY83">
        <v>0.39929132463018802</v>
      </c>
      <c r="TZ83">
        <v>1264.7990065911399</v>
      </c>
      <c r="UA83">
        <v>6.2761660388653899</v>
      </c>
      <c r="UB83">
        <v>41.212785140084002</v>
      </c>
      <c r="UC83">
        <v>2754905.96</v>
      </c>
      <c r="UD83">
        <v>14.29297</v>
      </c>
      <c r="UE83">
        <v>13.89255</v>
      </c>
    </row>
    <row r="84" spans="1:583">
      <c r="A84" t="str">
        <v>WSX14</v>
      </c>
      <c r="B84" s="1" t="s">
        <v>20</v>
      </c>
      <c r="C84" s="1" t="s">
        <v>3</v>
      </c>
      <c r="D84" s="1">
        <v>1.0569641649763399</v>
      </c>
      <c r="E84">
        <v>3.62622617374514</v>
      </c>
      <c r="F84">
        <v>0</v>
      </c>
      <c r="G84">
        <v>0.79786412243057303</v>
      </c>
      <c r="H84">
        <v>6.9818176693112698E-5</v>
      </c>
      <c r="I84">
        <v>11.203598621402699</v>
      </c>
      <c r="J84">
        <v>0</v>
      </c>
      <c r="K84">
        <v>14.7801557756683</v>
      </c>
      <c r="L84">
        <v>11.617772809907599</v>
      </c>
      <c r="M84">
        <v>5.4744180638697904</v>
      </c>
      <c r="N84">
        <v>10.437588264604299</v>
      </c>
      <c r="O84">
        <v>0</v>
      </c>
      <c r="P84">
        <v>2.0690580152772502</v>
      </c>
      <c r="Q84">
        <v>4.3115021277382697E-3</v>
      </c>
      <c r="R84">
        <v>0</v>
      </c>
      <c r="S84">
        <v>0</v>
      </c>
      <c r="T84">
        <v>18.345336951276199</v>
      </c>
      <c r="U84">
        <v>0</v>
      </c>
      <c r="V84">
        <v>31.805457944717801</v>
      </c>
      <c r="W84">
        <v>1.0800215711951101E-2</v>
      </c>
      <c r="X84">
        <v>0</v>
      </c>
      <c r="Y84">
        <v>0</v>
      </c>
      <c r="Z84">
        <v>1.5448698500020999E-5</v>
      </c>
      <c r="AA84">
        <v>0</v>
      </c>
      <c r="AB84">
        <v>0</v>
      </c>
      <c r="AC84">
        <v>4.3777880497018202</v>
      </c>
      <c r="AD84">
        <v>0</v>
      </c>
      <c r="AE84">
        <v>0</v>
      </c>
      <c r="AF84">
        <v>1.23807332651411</v>
      </c>
      <c r="AG84">
        <v>0</v>
      </c>
      <c r="AH84">
        <v>3.7759611782763901E-2</v>
      </c>
      <c r="AI84">
        <v>9.4199381097689004E-6</v>
      </c>
      <c r="AJ84">
        <v>1.5677055169450399E-3</v>
      </c>
      <c r="AK84">
        <v>0</v>
      </c>
      <c r="AL84">
        <v>4.5767848589340998</v>
      </c>
      <c r="AM84">
        <v>1.1698799924192899E-3</v>
      </c>
      <c r="AN84">
        <v>12.3729502754124</v>
      </c>
      <c r="AO84">
        <v>2.2105385668162801E-2</v>
      </c>
      <c r="AP84">
        <v>0</v>
      </c>
      <c r="AQ84">
        <v>2.4264554265025E-4</v>
      </c>
      <c r="AR84">
        <v>5.9977946742844899E-6</v>
      </c>
      <c r="AS84">
        <v>0</v>
      </c>
      <c r="AT84">
        <v>0</v>
      </c>
      <c r="AU84">
        <v>4.8698901788048001</v>
      </c>
      <c r="AV84">
        <v>0</v>
      </c>
      <c r="AW84">
        <v>0</v>
      </c>
      <c r="AX84">
        <v>15.3347933662436</v>
      </c>
      <c r="AY84">
        <v>0</v>
      </c>
      <c r="AZ84">
        <v>2.90492439503323</v>
      </c>
      <c r="BA84">
        <v>4.4121867357154497E-3</v>
      </c>
      <c r="BB84">
        <v>11.205166326919599</v>
      </c>
      <c r="BC84">
        <v>0</v>
      </c>
      <c r="BD84">
        <v>46.949955814385198</v>
      </c>
      <c r="BE84">
        <v>11.618942689900001</v>
      </c>
      <c r="BF84">
        <v>49.6528262839999</v>
      </c>
      <c r="BG84">
        <v>2.1979625499999999E-2</v>
      </c>
      <c r="BH84">
        <v>0</v>
      </c>
      <c r="BI84">
        <v>5.7540144042000003</v>
      </c>
      <c r="BJ84">
        <v>2.2457199999999702E-3</v>
      </c>
      <c r="BK84">
        <v>10.9778529209</v>
      </c>
      <c r="BL84">
        <v>0</v>
      </c>
      <c r="BM84">
        <v>0</v>
      </c>
      <c r="BN84">
        <v>15.642675471700001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5.7540144042000003</v>
      </c>
      <c r="CD84">
        <v>15.6449211917</v>
      </c>
      <c r="CE84">
        <v>10.9778529209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8.4760000000000009</v>
      </c>
      <c r="CP84">
        <v>0.51500000000000001</v>
      </c>
      <c r="CQ84">
        <v>534.77300000000002</v>
      </c>
      <c r="CR84">
        <v>578.89400000000001</v>
      </c>
      <c r="CS84">
        <v>1113.6669999999999</v>
      </c>
      <c r="CT84">
        <v>6.6749999999999998</v>
      </c>
      <c r="CU84">
        <v>53.542999999999999</v>
      </c>
      <c r="CV84">
        <v>60.217999999999897</v>
      </c>
      <c r="CW84">
        <v>28.684000000000001</v>
      </c>
      <c r="CX84">
        <v>1202.569</v>
      </c>
      <c r="CY84">
        <v>2630.221</v>
      </c>
      <c r="CZ84">
        <v>43.615000000000002</v>
      </c>
      <c r="DA84">
        <v>47824</v>
      </c>
      <c r="DB84">
        <v>1665</v>
      </c>
      <c r="DC84">
        <v>13083</v>
      </c>
      <c r="DD84">
        <v>643</v>
      </c>
      <c r="DE84">
        <v>78</v>
      </c>
      <c r="DF84">
        <v>1017</v>
      </c>
      <c r="DG84">
        <v>220</v>
      </c>
      <c r="DH84">
        <v>192</v>
      </c>
      <c r="DI84">
        <v>5333</v>
      </c>
      <c r="DJ84">
        <v>6982.45</v>
      </c>
      <c r="DK84">
        <v>344800</v>
      </c>
      <c r="DL84">
        <v>29</v>
      </c>
      <c r="DM84">
        <v>5</v>
      </c>
      <c r="DN84">
        <v>9077.5550000000003</v>
      </c>
      <c r="DO84">
        <v>4333.43</v>
      </c>
      <c r="DP84">
        <v>3044.1849999999999</v>
      </c>
      <c r="DQ84">
        <v>1130</v>
      </c>
      <c r="DR84">
        <v>0</v>
      </c>
      <c r="DS84">
        <v>17585.169999999998</v>
      </c>
      <c r="DT84">
        <v>16992</v>
      </c>
      <c r="DU84">
        <v>13.046141666666699</v>
      </c>
      <c r="DV84">
        <v>81.359408333333306</v>
      </c>
      <c r="DW84">
        <v>347.70487916666701</v>
      </c>
      <c r="DX84">
        <v>52.792929166666603</v>
      </c>
      <c r="DY84">
        <v>15.84</v>
      </c>
      <c r="DZ84">
        <v>73.225999999999999</v>
      </c>
      <c r="EA84">
        <v>24.281175000000001</v>
      </c>
      <c r="EB84">
        <v>608.25053333333301</v>
      </c>
      <c r="EC84">
        <v>0</v>
      </c>
      <c r="ED84">
        <v>0</v>
      </c>
      <c r="EE84">
        <v>0</v>
      </c>
      <c r="EF84">
        <v>608.25053333333301</v>
      </c>
      <c r="EG84">
        <v>608.25053333333301</v>
      </c>
      <c r="EH84">
        <v>0</v>
      </c>
      <c r="EI84">
        <v>0</v>
      </c>
      <c r="EJ84">
        <v>192.50330416666699</v>
      </c>
      <c r="EK84">
        <v>108.176979166667</v>
      </c>
      <c r="EL84">
        <v>307.57024999999999</v>
      </c>
      <c r="EM84">
        <v>608.25053333333403</v>
      </c>
      <c r="EN84">
        <v>0</v>
      </c>
      <c r="EO84">
        <v>12.321175</v>
      </c>
      <c r="EP84">
        <v>99.6666666666667</v>
      </c>
      <c r="EQ84">
        <v>158.24879583333299</v>
      </c>
      <c r="ER84">
        <v>338.013895833334</v>
      </c>
      <c r="ES84">
        <v>608.25053333333301</v>
      </c>
      <c r="ET84">
        <v>0</v>
      </c>
      <c r="EU84">
        <v>0</v>
      </c>
      <c r="EV84">
        <v>470.441233333333</v>
      </c>
      <c r="EW84">
        <v>20.54</v>
      </c>
      <c r="EX84">
        <v>0</v>
      </c>
      <c r="EY84">
        <v>209.05522500000001</v>
      </c>
      <c r="EZ84">
        <v>46.061</v>
      </c>
      <c r="FA84">
        <v>746.09745833333295</v>
      </c>
      <c r="FB84">
        <v>0</v>
      </c>
      <c r="FC84">
        <v>0</v>
      </c>
      <c r="FD84">
        <v>22.4080625</v>
      </c>
      <c r="FE84">
        <v>723.68939583333304</v>
      </c>
      <c r="FF84">
        <v>746.09745833333295</v>
      </c>
      <c r="FG84">
        <v>0</v>
      </c>
      <c r="FH84">
        <v>0</v>
      </c>
      <c r="FI84">
        <v>256.09187500000002</v>
      </c>
      <c r="FJ84">
        <v>456.461275</v>
      </c>
      <c r="FK84">
        <v>33.544308333333298</v>
      </c>
      <c r="FL84">
        <v>746.09745833333295</v>
      </c>
      <c r="FM84">
        <v>0</v>
      </c>
      <c r="FN84">
        <v>0</v>
      </c>
      <c r="FO84">
        <v>357.44706666666701</v>
      </c>
      <c r="FP84">
        <v>338.10596666666697</v>
      </c>
      <c r="FQ84">
        <v>50.544424999999997</v>
      </c>
      <c r="FR84">
        <v>746.09745833333398</v>
      </c>
      <c r="FS84">
        <v>0</v>
      </c>
      <c r="FT84">
        <v>610.61500000000001</v>
      </c>
      <c r="FU84">
        <v>3275.4225124999998</v>
      </c>
      <c r="FV84">
        <v>132.00937083333301</v>
      </c>
      <c r="FW84">
        <v>67.6577791666667</v>
      </c>
      <c r="FX84">
        <v>1673.4626541666701</v>
      </c>
      <c r="FY84">
        <v>1011.26757916667</v>
      </c>
      <c r="FZ84">
        <v>6770.4348958333303</v>
      </c>
      <c r="GA84">
        <v>0</v>
      </c>
      <c r="GB84">
        <v>524.76442083333302</v>
      </c>
      <c r="GC84">
        <v>89.631595833333293</v>
      </c>
      <c r="GD84">
        <v>6156.0388791666701</v>
      </c>
      <c r="GE84">
        <v>6770.4348958333303</v>
      </c>
      <c r="GF84">
        <v>0</v>
      </c>
      <c r="GG84">
        <v>274.57398333333299</v>
      </c>
      <c r="GH84">
        <v>3374.2471125000002</v>
      </c>
      <c r="GI84">
        <v>3121.6138000000001</v>
      </c>
      <c r="GJ84">
        <v>0</v>
      </c>
      <c r="GK84">
        <v>6770.4348958333303</v>
      </c>
      <c r="GL84">
        <v>0</v>
      </c>
      <c r="GM84">
        <v>274.57398333333401</v>
      </c>
      <c r="GN84">
        <v>3098.9447833333402</v>
      </c>
      <c r="GO84">
        <v>3167.8513083333301</v>
      </c>
      <c r="GP84">
        <v>229.06482083333299</v>
      </c>
      <c r="GQ84">
        <v>6770.4348958333303</v>
      </c>
      <c r="GR84">
        <v>0</v>
      </c>
      <c r="GS84">
        <v>2358.51540833333</v>
      </c>
      <c r="GT84">
        <v>4399.1660750000001</v>
      </c>
      <c r="GU84">
        <v>157.73838749999999</v>
      </c>
      <c r="GV84">
        <v>2061.6889791666699</v>
      </c>
      <c r="GW84">
        <v>4771.37939166667</v>
      </c>
      <c r="GX84">
        <v>3622.6604833333299</v>
      </c>
      <c r="GY84">
        <v>17371.148724999999</v>
      </c>
      <c r="GZ84">
        <v>0</v>
      </c>
      <c r="HA84">
        <v>2701.6246249999999</v>
      </c>
      <c r="HB84">
        <v>1118.1926625000001</v>
      </c>
      <c r="HC84">
        <v>13551.331437500001</v>
      </c>
      <c r="HD84">
        <v>17371.148724999999</v>
      </c>
      <c r="HE84">
        <v>0</v>
      </c>
      <c r="HF84">
        <v>157.73838749999999</v>
      </c>
      <c r="HG84">
        <v>8384.6450083333293</v>
      </c>
      <c r="HH84">
        <v>8828.7653291666702</v>
      </c>
      <c r="HI84">
        <v>0</v>
      </c>
      <c r="HJ84">
        <v>17371.148724999999</v>
      </c>
      <c r="HK84">
        <v>0</v>
      </c>
      <c r="HL84">
        <v>0</v>
      </c>
      <c r="HM84">
        <v>10734.046266666701</v>
      </c>
      <c r="HN84">
        <v>5699.3791958333304</v>
      </c>
      <c r="HO84">
        <v>937.72326250000003</v>
      </c>
      <c r="HP84">
        <v>17371.148724999999</v>
      </c>
      <c r="HQ84">
        <v>0</v>
      </c>
      <c r="HR84">
        <v>2576.3729750000002</v>
      </c>
      <c r="HS84">
        <v>3846.1475375</v>
      </c>
      <c r="HT84">
        <v>2185.5798666666701</v>
      </c>
      <c r="HU84">
        <v>7589.5779874999998</v>
      </c>
      <c r="HV84">
        <v>1452.6138708333301</v>
      </c>
      <c r="HW84">
        <v>9947.5680291666704</v>
      </c>
      <c r="HX84">
        <v>27597.860266666601</v>
      </c>
      <c r="HY84">
        <v>0</v>
      </c>
      <c r="HZ84">
        <v>2867.4896583333302</v>
      </c>
      <c r="IA84">
        <v>11425.245916666699</v>
      </c>
      <c r="IB84">
        <v>13305.124691666701</v>
      </c>
      <c r="IC84">
        <v>27597.860266666699</v>
      </c>
      <c r="ID84">
        <v>0</v>
      </c>
      <c r="IE84">
        <v>1755.5103083333299</v>
      </c>
      <c r="IF84">
        <v>13800.4547375</v>
      </c>
      <c r="IG84">
        <v>12041.895220833299</v>
      </c>
      <c r="IH84">
        <v>0</v>
      </c>
      <c r="II84">
        <v>27597.860266666601</v>
      </c>
      <c r="IJ84">
        <v>0</v>
      </c>
      <c r="IK84">
        <v>2383.1382416666702</v>
      </c>
      <c r="IL84">
        <v>14670.390775</v>
      </c>
      <c r="IM84">
        <v>7030.81311250001</v>
      </c>
      <c r="IN84">
        <v>3513.5181375000002</v>
      </c>
      <c r="IO84">
        <v>27597.860266666601</v>
      </c>
      <c r="IP84">
        <v>0</v>
      </c>
      <c r="IQ84">
        <v>46484.296000000002</v>
      </c>
      <c r="IR84">
        <v>1792.7318375</v>
      </c>
      <c r="IS84">
        <v>4734.3558791666701</v>
      </c>
      <c r="IT84">
        <v>41943.145199999999</v>
      </c>
      <c r="IU84">
        <v>0</v>
      </c>
      <c r="IV84">
        <v>25607.746516666699</v>
      </c>
      <c r="IW84">
        <v>120562.27543333299</v>
      </c>
      <c r="IX84">
        <v>0</v>
      </c>
      <c r="IY84">
        <v>11079.6078583333</v>
      </c>
      <c r="IZ84">
        <v>14219.525608333301</v>
      </c>
      <c r="JA84">
        <v>95263.141966666706</v>
      </c>
      <c r="JB84">
        <v>120562.27543333299</v>
      </c>
      <c r="JC84">
        <v>0</v>
      </c>
      <c r="JD84">
        <v>0</v>
      </c>
      <c r="JE84">
        <v>40046.328429166599</v>
      </c>
      <c r="JF84">
        <v>80515.947004166694</v>
      </c>
      <c r="JG84">
        <v>0</v>
      </c>
      <c r="JH84">
        <v>120562.27543333299</v>
      </c>
      <c r="JI84">
        <v>0</v>
      </c>
      <c r="JJ84">
        <v>0</v>
      </c>
      <c r="JK84">
        <v>54604.080308333301</v>
      </c>
      <c r="JL84">
        <v>8193.2168624999995</v>
      </c>
      <c r="JM84">
        <v>57764.978262500001</v>
      </c>
      <c r="JN84">
        <v>120562.27543333299</v>
      </c>
      <c r="JO84">
        <v>13.046141666666699</v>
      </c>
      <c r="JP84">
        <v>52111.158791666603</v>
      </c>
      <c r="JQ84">
        <v>14131.614075</v>
      </c>
      <c r="JR84">
        <v>7283.0164333333396</v>
      </c>
      <c r="JS84">
        <v>51677.9099458333</v>
      </c>
      <c r="JT84">
        <v>8179.7371416666701</v>
      </c>
      <c r="JU84">
        <v>40259.584783333303</v>
      </c>
      <c r="JV84">
        <v>173656.0673125</v>
      </c>
      <c r="JW84">
        <v>0</v>
      </c>
      <c r="JX84">
        <v>17173.4865624999</v>
      </c>
      <c r="JY84">
        <v>26875.0038458333</v>
      </c>
      <c r="JZ84">
        <v>129607.576904166</v>
      </c>
      <c r="KA84">
        <v>173656.0673125</v>
      </c>
      <c r="KB84">
        <v>0</v>
      </c>
      <c r="KC84">
        <v>2187.8226791666598</v>
      </c>
      <c r="KD84">
        <v>66054.270466666596</v>
      </c>
      <c r="KE84">
        <v>105072.859608333</v>
      </c>
      <c r="KF84">
        <v>341.11455833333298</v>
      </c>
      <c r="KG84">
        <v>173656.06731249901</v>
      </c>
      <c r="KH84">
        <v>0</v>
      </c>
      <c r="KI84">
        <v>2670.0333999999998</v>
      </c>
      <c r="KJ84">
        <v>83564.575866666593</v>
      </c>
      <c r="KK84">
        <v>24587.615241666601</v>
      </c>
      <c r="KL84">
        <v>62833.842804166597</v>
      </c>
      <c r="KM84">
        <v>173656.0673125</v>
      </c>
      <c r="KN84">
        <v>15488.94</v>
      </c>
      <c r="KO84">
        <v>24</v>
      </c>
      <c r="KP84">
        <v>27</v>
      </c>
      <c r="KQ84">
        <v>97</v>
      </c>
      <c r="KR84">
        <v>4</v>
      </c>
      <c r="KS84">
        <v>2</v>
      </c>
      <c r="KT84">
        <v>11</v>
      </c>
      <c r="KU84">
        <v>2</v>
      </c>
      <c r="KV84">
        <v>167</v>
      </c>
      <c r="KW84">
        <v>0</v>
      </c>
      <c r="KX84">
        <v>0</v>
      </c>
      <c r="KY84">
        <v>0</v>
      </c>
      <c r="KZ84">
        <v>167</v>
      </c>
      <c r="LA84">
        <v>167</v>
      </c>
      <c r="LB84">
        <v>0</v>
      </c>
      <c r="LC84">
        <v>0</v>
      </c>
      <c r="LD84">
        <v>29</v>
      </c>
      <c r="LE84">
        <v>34</v>
      </c>
      <c r="LF84">
        <v>104</v>
      </c>
      <c r="LG84">
        <v>167</v>
      </c>
      <c r="LH84">
        <v>0</v>
      </c>
      <c r="LI84">
        <v>1</v>
      </c>
      <c r="LJ84">
        <v>11</v>
      </c>
      <c r="LK84">
        <v>33</v>
      </c>
      <c r="LL84">
        <v>122</v>
      </c>
      <c r="LM84">
        <v>167</v>
      </c>
      <c r="LN84">
        <v>0</v>
      </c>
      <c r="LO84">
        <v>0</v>
      </c>
      <c r="LP84">
        <v>22</v>
      </c>
      <c r="LQ84">
        <v>1</v>
      </c>
      <c r="LR84">
        <v>0</v>
      </c>
      <c r="LS84">
        <v>9</v>
      </c>
      <c r="LT84">
        <v>2</v>
      </c>
      <c r="LU84">
        <v>34</v>
      </c>
      <c r="LV84">
        <v>0</v>
      </c>
      <c r="LW84">
        <v>0</v>
      </c>
      <c r="LX84">
        <v>1</v>
      </c>
      <c r="LY84">
        <v>33</v>
      </c>
      <c r="LZ84">
        <v>34</v>
      </c>
      <c r="MA84">
        <v>0</v>
      </c>
      <c r="MB84">
        <v>0</v>
      </c>
      <c r="MC84">
        <v>11</v>
      </c>
      <c r="MD84">
        <v>21</v>
      </c>
      <c r="ME84">
        <v>2</v>
      </c>
      <c r="MF84">
        <v>34</v>
      </c>
      <c r="MG84">
        <v>0</v>
      </c>
      <c r="MH84">
        <v>0</v>
      </c>
      <c r="MI84">
        <v>16</v>
      </c>
      <c r="MJ84">
        <v>15</v>
      </c>
      <c r="MK84">
        <v>3</v>
      </c>
      <c r="ML84">
        <v>34</v>
      </c>
      <c r="MM84">
        <v>0</v>
      </c>
      <c r="MN84">
        <v>8</v>
      </c>
      <c r="MO84">
        <v>48</v>
      </c>
      <c r="MP84">
        <v>2</v>
      </c>
      <c r="MQ84">
        <v>1</v>
      </c>
      <c r="MR84">
        <v>26</v>
      </c>
      <c r="MS84">
        <v>13</v>
      </c>
      <c r="MT84">
        <v>98</v>
      </c>
      <c r="MU84">
        <v>0</v>
      </c>
      <c r="MV84">
        <v>6</v>
      </c>
      <c r="MW84">
        <v>2</v>
      </c>
      <c r="MX84">
        <v>90</v>
      </c>
      <c r="MY84">
        <v>98</v>
      </c>
      <c r="MZ84">
        <v>0</v>
      </c>
      <c r="NA84">
        <v>3</v>
      </c>
      <c r="NB84">
        <v>50</v>
      </c>
      <c r="NC84">
        <v>45</v>
      </c>
      <c r="ND84">
        <v>0</v>
      </c>
      <c r="NE84">
        <v>98</v>
      </c>
      <c r="NF84">
        <v>0</v>
      </c>
      <c r="NG84">
        <v>3</v>
      </c>
      <c r="NH84">
        <v>46</v>
      </c>
      <c r="NI84">
        <v>46</v>
      </c>
      <c r="NJ84">
        <v>3</v>
      </c>
      <c r="NK84">
        <v>98</v>
      </c>
      <c r="NL84">
        <v>0</v>
      </c>
      <c r="NM84">
        <v>7</v>
      </c>
      <c r="NN84">
        <v>20</v>
      </c>
      <c r="NO84">
        <v>1</v>
      </c>
      <c r="NP84">
        <v>5</v>
      </c>
      <c r="NQ84">
        <v>15</v>
      </c>
      <c r="NR84">
        <v>10</v>
      </c>
      <c r="NS84">
        <v>58</v>
      </c>
      <c r="NT84">
        <v>0</v>
      </c>
      <c r="NU84">
        <v>7</v>
      </c>
      <c r="NV84">
        <v>3</v>
      </c>
      <c r="NW84">
        <v>48</v>
      </c>
      <c r="NX84">
        <v>58</v>
      </c>
      <c r="NY84">
        <v>0</v>
      </c>
      <c r="NZ84">
        <v>1</v>
      </c>
      <c r="OA84">
        <v>26</v>
      </c>
      <c r="OB84">
        <v>31</v>
      </c>
      <c r="OC84">
        <v>0</v>
      </c>
      <c r="OD84">
        <v>58</v>
      </c>
      <c r="OE84">
        <v>0</v>
      </c>
      <c r="OF84">
        <v>0</v>
      </c>
      <c r="OG84">
        <v>36</v>
      </c>
      <c r="OH84">
        <v>19</v>
      </c>
      <c r="OI84">
        <v>3</v>
      </c>
      <c r="OJ84">
        <v>58</v>
      </c>
      <c r="OK84">
        <v>0</v>
      </c>
      <c r="OL84">
        <v>2</v>
      </c>
      <c r="OM84">
        <v>4</v>
      </c>
      <c r="ON84">
        <v>2</v>
      </c>
      <c r="OO84">
        <v>7</v>
      </c>
      <c r="OP84">
        <v>2</v>
      </c>
      <c r="OQ84">
        <v>11</v>
      </c>
      <c r="OR84">
        <v>28</v>
      </c>
      <c r="OS84">
        <v>0</v>
      </c>
      <c r="OT84">
        <v>3</v>
      </c>
      <c r="OU84">
        <v>12</v>
      </c>
      <c r="OV84">
        <v>13</v>
      </c>
      <c r="OW84">
        <v>28</v>
      </c>
      <c r="OX84">
        <v>0</v>
      </c>
      <c r="OY84">
        <v>2</v>
      </c>
      <c r="OZ84">
        <v>14</v>
      </c>
      <c r="PA84">
        <v>12</v>
      </c>
      <c r="PB84">
        <v>0</v>
      </c>
      <c r="PC84">
        <v>28</v>
      </c>
      <c r="PD84">
        <v>0</v>
      </c>
      <c r="PE84">
        <v>2</v>
      </c>
      <c r="PF84">
        <v>16</v>
      </c>
      <c r="PG84">
        <v>7</v>
      </c>
      <c r="PH84">
        <v>3</v>
      </c>
      <c r="PI84">
        <v>28</v>
      </c>
      <c r="PJ84">
        <v>0</v>
      </c>
      <c r="PK84">
        <v>3</v>
      </c>
      <c r="PL84">
        <v>1</v>
      </c>
      <c r="PM84">
        <v>1</v>
      </c>
      <c r="PN84">
        <v>9</v>
      </c>
      <c r="PO84">
        <v>0</v>
      </c>
      <c r="PP84">
        <v>8</v>
      </c>
      <c r="PQ84">
        <v>22</v>
      </c>
      <c r="PR84">
        <v>0</v>
      </c>
      <c r="PS84">
        <v>3</v>
      </c>
      <c r="PT84">
        <v>5</v>
      </c>
      <c r="PU84">
        <v>14</v>
      </c>
      <c r="PV84">
        <v>22</v>
      </c>
      <c r="PW84">
        <v>0</v>
      </c>
      <c r="PX84">
        <v>0</v>
      </c>
      <c r="PY84">
        <v>11</v>
      </c>
      <c r="PZ84">
        <v>11</v>
      </c>
      <c r="QA84">
        <v>0</v>
      </c>
      <c r="QB84">
        <v>22</v>
      </c>
      <c r="QC84">
        <v>0</v>
      </c>
      <c r="QD84">
        <v>0</v>
      </c>
      <c r="QE84">
        <v>14</v>
      </c>
      <c r="QF84">
        <v>2</v>
      </c>
      <c r="QG84">
        <v>6</v>
      </c>
      <c r="QH84">
        <v>22</v>
      </c>
      <c r="QI84">
        <v>24</v>
      </c>
      <c r="QJ84">
        <v>47</v>
      </c>
      <c r="QK84">
        <v>192</v>
      </c>
      <c r="QL84">
        <v>11</v>
      </c>
      <c r="QM84">
        <v>24</v>
      </c>
      <c r="QN84">
        <v>63</v>
      </c>
      <c r="QO84">
        <v>46</v>
      </c>
      <c r="QP84">
        <v>407</v>
      </c>
      <c r="QQ84">
        <v>0</v>
      </c>
      <c r="QR84">
        <v>19</v>
      </c>
      <c r="QS84">
        <v>23</v>
      </c>
      <c r="QT84">
        <v>365</v>
      </c>
      <c r="QU84">
        <v>407</v>
      </c>
      <c r="QV84">
        <v>0</v>
      </c>
      <c r="QW84">
        <v>6</v>
      </c>
      <c r="QX84">
        <v>141</v>
      </c>
      <c r="QY84">
        <v>154</v>
      </c>
      <c r="QZ84">
        <v>106</v>
      </c>
      <c r="RA84">
        <v>407</v>
      </c>
      <c r="RB84">
        <v>0</v>
      </c>
      <c r="RC84">
        <v>6</v>
      </c>
      <c r="RD84">
        <v>139</v>
      </c>
      <c r="RE84">
        <v>122</v>
      </c>
      <c r="RF84">
        <v>140</v>
      </c>
      <c r="RG84">
        <v>407</v>
      </c>
      <c r="RH84">
        <v>3100.3761218999998</v>
      </c>
      <c r="RI84">
        <v>0</v>
      </c>
      <c r="RJ84">
        <v>121.331</v>
      </c>
      <c r="RK84">
        <v>0</v>
      </c>
      <c r="RL84">
        <v>0</v>
      </c>
      <c r="RM84">
        <v>0</v>
      </c>
      <c r="RN84">
        <v>0</v>
      </c>
      <c r="RO84">
        <v>0</v>
      </c>
      <c r="RP84">
        <v>0</v>
      </c>
      <c r="RQ84">
        <v>7.96</v>
      </c>
      <c r="RR84">
        <v>69.099999999999994</v>
      </c>
      <c r="RS84">
        <v>0</v>
      </c>
      <c r="RT84">
        <v>69.099999999999994</v>
      </c>
      <c r="RU84">
        <v>0.52100000000000002</v>
      </c>
      <c r="RV84">
        <v>53.2</v>
      </c>
      <c r="RW84">
        <v>0</v>
      </c>
      <c r="RX84">
        <v>53.2</v>
      </c>
      <c r="RY84">
        <v>12</v>
      </c>
      <c r="RZ84">
        <v>808</v>
      </c>
      <c r="SA84">
        <v>0</v>
      </c>
      <c r="SB84">
        <v>820</v>
      </c>
      <c r="SC84">
        <v>17474242</v>
      </c>
      <c r="SD84">
        <v>0</v>
      </c>
      <c r="SE84">
        <v>0</v>
      </c>
      <c r="SF84">
        <v>2971</v>
      </c>
      <c r="SG84">
        <v>2971</v>
      </c>
      <c r="SH84">
        <v>12178067</v>
      </c>
      <c r="SI84">
        <v>0.22800000000000001</v>
      </c>
      <c r="SJ84">
        <v>0</v>
      </c>
      <c r="SK84">
        <v>0.27039999999999997</v>
      </c>
      <c r="SL84">
        <v>0.21679999999999999</v>
      </c>
      <c r="SM84">
        <v>0.51280000000000003</v>
      </c>
      <c r="SN84">
        <v>0</v>
      </c>
      <c r="SO84">
        <v>0</v>
      </c>
      <c r="SP84">
        <v>0</v>
      </c>
      <c r="SQ84">
        <v>0</v>
      </c>
      <c r="SR84">
        <v>1</v>
      </c>
      <c r="SS84">
        <v>0</v>
      </c>
      <c r="ST84">
        <v>0</v>
      </c>
      <c r="SU84">
        <v>0</v>
      </c>
      <c r="SV84">
        <v>1</v>
      </c>
      <c r="SW84">
        <v>0</v>
      </c>
      <c r="SX84">
        <v>1</v>
      </c>
      <c r="SY84">
        <v>0</v>
      </c>
      <c r="SZ84">
        <v>0</v>
      </c>
      <c r="TA84">
        <v>0</v>
      </c>
      <c r="TB84">
        <v>0</v>
      </c>
      <c r="TC84">
        <v>0</v>
      </c>
      <c r="TD84">
        <v>0</v>
      </c>
      <c r="TE84">
        <v>0</v>
      </c>
      <c r="TF84">
        <v>0</v>
      </c>
      <c r="TG84">
        <v>0</v>
      </c>
      <c r="TH84">
        <v>0</v>
      </c>
      <c r="TI84">
        <v>0</v>
      </c>
      <c r="TJ84">
        <v>0</v>
      </c>
      <c r="TK84">
        <v>0</v>
      </c>
      <c r="TL84">
        <v>0</v>
      </c>
      <c r="TM84">
        <v>0</v>
      </c>
      <c r="TN84">
        <v>181225.86900000001</v>
      </c>
      <c r="TO84">
        <v>37009.35</v>
      </c>
      <c r="TP84">
        <v>218235.21900000001</v>
      </c>
      <c r="TQ84">
        <v>2088</v>
      </c>
      <c r="TR84">
        <v>48</v>
      </c>
      <c r="TS84">
        <v>0</v>
      </c>
      <c r="TT84">
        <v>0</v>
      </c>
      <c r="TU84">
        <v>1248</v>
      </c>
      <c r="TV84">
        <v>791</v>
      </c>
      <c r="TW84">
        <v>2139988</v>
      </c>
      <c r="TX84">
        <v>0.27911688419514702</v>
      </c>
      <c r="TY84">
        <v>0.39848811609704399</v>
      </c>
      <c r="TZ84">
        <v>1278.9059792593</v>
      </c>
      <c r="UA84">
        <v>6.2850710627816904</v>
      </c>
      <c r="UB84">
        <v>41.332068719137503</v>
      </c>
      <c r="UC84">
        <v>2776951.32</v>
      </c>
      <c r="UD84">
        <v>14.525370000000001</v>
      </c>
      <c r="UE84">
        <v>14.1729</v>
      </c>
    </row>
    <row r="85" spans="1:583">
      <c r="A85" t="str">
        <v>WSX15</v>
      </c>
      <c r="B85" s="1" t="s">
        <v>20</v>
      </c>
      <c r="C85" s="1" t="s">
        <v>4</v>
      </c>
      <c r="D85" s="1">
        <v>1.0450405281189901</v>
      </c>
      <c r="E85">
        <v>3.1950102997259799</v>
      </c>
      <c r="F85">
        <v>0</v>
      </c>
      <c r="G85">
        <v>0.76620899819090205</v>
      </c>
      <c r="H85">
        <v>1.61076742069697E-3</v>
      </c>
      <c r="I85">
        <v>10.1941265080753</v>
      </c>
      <c r="J85">
        <v>0</v>
      </c>
      <c r="K85">
        <v>14.8974842830164</v>
      </c>
      <c r="L85">
        <v>10.195231086</v>
      </c>
      <c r="M85">
        <v>4.25717141368842</v>
      </c>
      <c r="N85">
        <v>11.0228634956572</v>
      </c>
      <c r="O85">
        <v>0</v>
      </c>
      <c r="P85">
        <v>2.02384809681591</v>
      </c>
      <c r="Q85">
        <v>1.5778495672212501E-2</v>
      </c>
      <c r="R85">
        <v>0</v>
      </c>
      <c r="S85">
        <v>0</v>
      </c>
      <c r="T85">
        <v>18.9430265423855</v>
      </c>
      <c r="U85">
        <v>0</v>
      </c>
      <c r="V85">
        <v>27.476560971057101</v>
      </c>
      <c r="W85">
        <v>1.16244494202497E-2</v>
      </c>
      <c r="X85">
        <v>0</v>
      </c>
      <c r="Y85">
        <v>0</v>
      </c>
      <c r="Z85">
        <v>2.6044631736218899E-5</v>
      </c>
      <c r="AA85">
        <v>0.13712586526721601</v>
      </c>
      <c r="AB85">
        <v>0</v>
      </c>
      <c r="AC85">
        <v>4.7206012221591402</v>
      </c>
      <c r="AD85">
        <v>-0.13700000000000001</v>
      </c>
      <c r="AE85">
        <v>0</v>
      </c>
      <c r="AF85">
        <v>1.3325586401666201</v>
      </c>
      <c r="AG85">
        <v>0</v>
      </c>
      <c r="AH85">
        <v>4.6427624927724398E-2</v>
      </c>
      <c r="AI85">
        <v>1.5880873009889599E-5</v>
      </c>
      <c r="AJ85">
        <v>0</v>
      </c>
      <c r="AK85">
        <v>0</v>
      </c>
      <c r="AL85">
        <v>4.9351809528821997</v>
      </c>
      <c r="AM85">
        <v>0.27426488700000001</v>
      </c>
      <c r="AN85">
        <v>12.7517873396545</v>
      </c>
      <c r="AO85">
        <v>2.1588074470949299E-2</v>
      </c>
      <c r="AP85">
        <v>0</v>
      </c>
      <c r="AQ85">
        <v>7.48625995033244E-5</v>
      </c>
      <c r="AR85">
        <v>7.9737292359369504E-6</v>
      </c>
      <c r="AS85">
        <v>0</v>
      </c>
      <c r="AT85">
        <v>0</v>
      </c>
      <c r="AU85">
        <v>5.3539477170056697</v>
      </c>
      <c r="AV85">
        <v>0</v>
      </c>
      <c r="AW85">
        <v>0</v>
      </c>
      <c r="AX85">
        <v>15.583644959440999</v>
      </c>
      <c r="AY85">
        <v>0</v>
      </c>
      <c r="AZ85">
        <v>2.8365595825340399</v>
      </c>
      <c r="BA85">
        <v>1.7439162326891501E-2</v>
      </c>
      <c r="BB85">
        <v>10.331252373342499</v>
      </c>
      <c r="BC85">
        <v>0</v>
      </c>
      <c r="BD85">
        <v>48.850240717448898</v>
      </c>
      <c r="BE85">
        <v>10.332495972999901</v>
      </c>
      <c r="BF85">
        <v>44.4855197244</v>
      </c>
      <c r="BG85">
        <v>7.3608576999999994E-2</v>
      </c>
      <c r="BH85">
        <v>0</v>
      </c>
      <c r="BI85">
        <v>5.9196488799999996</v>
      </c>
      <c r="BJ85">
        <v>0</v>
      </c>
      <c r="BK85">
        <v>8.8848106009999999</v>
      </c>
      <c r="BL85">
        <v>0</v>
      </c>
      <c r="BM85">
        <v>0</v>
      </c>
      <c r="BN85">
        <v>9.5617199545999991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5.9196488799999996</v>
      </c>
      <c r="CD85">
        <v>9.5617199545999991</v>
      </c>
      <c r="CE85">
        <v>8.8848106009999999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8.6630000000000003</v>
      </c>
      <c r="CP85">
        <v>0.64600000000000002</v>
      </c>
      <c r="CQ85">
        <v>515.43399999999997</v>
      </c>
      <c r="CR85">
        <v>607.14800000000002</v>
      </c>
      <c r="CS85">
        <v>1122.5819999999901</v>
      </c>
      <c r="CT85">
        <v>6.1050000000000004</v>
      </c>
      <c r="CU85">
        <v>54.164999999999999</v>
      </c>
      <c r="CV85">
        <v>60.269999999999897</v>
      </c>
      <c r="CW85">
        <v>27.544</v>
      </c>
      <c r="CX85">
        <v>1210.396</v>
      </c>
      <c r="CY85">
        <v>2653.8760000000002</v>
      </c>
      <c r="CZ85">
        <v>43.204999999999998</v>
      </c>
      <c r="DA85">
        <v>47914</v>
      </c>
      <c r="DB85">
        <v>1674</v>
      </c>
      <c r="DC85">
        <v>13136</v>
      </c>
      <c r="DD85">
        <v>587</v>
      </c>
      <c r="DE85">
        <v>80</v>
      </c>
      <c r="DF85">
        <v>1021</v>
      </c>
      <c r="DG85">
        <v>221</v>
      </c>
      <c r="DH85">
        <v>192</v>
      </c>
      <c r="DI85">
        <v>5486</v>
      </c>
      <c r="DJ85">
        <v>6679.5</v>
      </c>
      <c r="DK85">
        <v>331130</v>
      </c>
      <c r="DL85">
        <v>35</v>
      </c>
      <c r="DM85">
        <v>2</v>
      </c>
      <c r="DN85">
        <v>9113.5550000000003</v>
      </c>
      <c r="DO85">
        <v>4344.63</v>
      </c>
      <c r="DP85">
        <v>3049.2849999999999</v>
      </c>
      <c r="DQ85">
        <v>1133</v>
      </c>
      <c r="DR85">
        <v>0</v>
      </c>
      <c r="DS85">
        <v>17640.47</v>
      </c>
      <c r="DT85">
        <v>16992</v>
      </c>
      <c r="DU85">
        <v>14.536766666666701</v>
      </c>
      <c r="DV85">
        <v>87.209091666666694</v>
      </c>
      <c r="DW85">
        <v>361.185025</v>
      </c>
      <c r="DX85">
        <v>55.589004166666598</v>
      </c>
      <c r="DY85">
        <v>16.255912500000001</v>
      </c>
      <c r="DZ85">
        <v>78.514099999999999</v>
      </c>
      <c r="EA85">
        <v>24.265162499999999</v>
      </c>
      <c r="EB85">
        <v>637.55506249999996</v>
      </c>
      <c r="EC85">
        <v>0</v>
      </c>
      <c r="ED85">
        <v>0</v>
      </c>
      <c r="EE85">
        <v>0</v>
      </c>
      <c r="EF85">
        <v>637.55506249999996</v>
      </c>
      <c r="EG85">
        <v>637.55506249999996</v>
      </c>
      <c r="EH85">
        <v>0</v>
      </c>
      <c r="EI85">
        <v>0</v>
      </c>
      <c r="EJ85">
        <v>199.14860416666701</v>
      </c>
      <c r="EK85">
        <v>115.21226249999999</v>
      </c>
      <c r="EL85">
        <v>323.19419583333303</v>
      </c>
      <c r="EM85">
        <v>637.55506249999996</v>
      </c>
      <c r="EN85">
        <v>0</v>
      </c>
      <c r="EO85">
        <v>12.320650000000001</v>
      </c>
      <c r="EP85">
        <v>103.595166666667</v>
      </c>
      <c r="EQ85">
        <v>167.77902916666699</v>
      </c>
      <c r="ER85">
        <v>353.86021666666699</v>
      </c>
      <c r="ES85">
        <v>637.55506250000099</v>
      </c>
      <c r="ET85">
        <v>0</v>
      </c>
      <c r="EU85">
        <v>0</v>
      </c>
      <c r="EV85">
        <v>452.33726250000001</v>
      </c>
      <c r="EW85">
        <v>21.096762500000001</v>
      </c>
      <c r="EX85">
        <v>0</v>
      </c>
      <c r="EY85">
        <v>170.23473749999999</v>
      </c>
      <c r="EZ85">
        <v>46.706899999999997</v>
      </c>
      <c r="FA85">
        <v>690.37566249999998</v>
      </c>
      <c r="FB85">
        <v>0</v>
      </c>
      <c r="FC85">
        <v>0</v>
      </c>
      <c r="FD85">
        <v>22.8742625</v>
      </c>
      <c r="FE85">
        <v>667.50139999999999</v>
      </c>
      <c r="FF85">
        <v>690.37566249999998</v>
      </c>
      <c r="FG85">
        <v>0</v>
      </c>
      <c r="FH85">
        <v>0</v>
      </c>
      <c r="FI85">
        <v>232.08484166666699</v>
      </c>
      <c r="FJ85">
        <v>424.58994999999999</v>
      </c>
      <c r="FK85">
        <v>33.700870833333298</v>
      </c>
      <c r="FL85">
        <v>690.37566249999998</v>
      </c>
      <c r="FM85">
        <v>0</v>
      </c>
      <c r="FN85">
        <v>0</v>
      </c>
      <c r="FO85">
        <v>335.99202083333398</v>
      </c>
      <c r="FP85">
        <v>303.29317916666702</v>
      </c>
      <c r="FQ85">
        <v>51.090462500000001</v>
      </c>
      <c r="FR85">
        <v>690.375662500001</v>
      </c>
      <c r="FS85">
        <v>0</v>
      </c>
      <c r="FT85">
        <v>501.35559166666701</v>
      </c>
      <c r="FU85">
        <v>3275.4597958333302</v>
      </c>
      <c r="FV85">
        <v>134.636545833333</v>
      </c>
      <c r="FW85">
        <v>71.570604166666698</v>
      </c>
      <c r="FX85">
        <v>1799.8898916666701</v>
      </c>
      <c r="FY85">
        <v>914.80672083333297</v>
      </c>
      <c r="FZ85">
        <v>6697.7191499999999</v>
      </c>
      <c r="GA85">
        <v>0</v>
      </c>
      <c r="GB85">
        <v>417.180920833333</v>
      </c>
      <c r="GC85">
        <v>91.448320833333298</v>
      </c>
      <c r="GD85">
        <v>6189.0899083333297</v>
      </c>
      <c r="GE85">
        <v>6697.7191499999899</v>
      </c>
      <c r="GF85">
        <v>0</v>
      </c>
      <c r="GG85">
        <v>280.634725</v>
      </c>
      <c r="GH85">
        <v>3304.7099499999999</v>
      </c>
      <c r="GI85">
        <v>3112.3744750000001</v>
      </c>
      <c r="GJ85">
        <v>0</v>
      </c>
      <c r="GK85">
        <v>6697.7191499999999</v>
      </c>
      <c r="GL85">
        <v>0</v>
      </c>
      <c r="GM85">
        <v>280.634725</v>
      </c>
      <c r="GN85">
        <v>3013.8672291666699</v>
      </c>
      <c r="GO85">
        <v>3176.5171624999998</v>
      </c>
      <c r="GP85">
        <v>226.70003333333301</v>
      </c>
      <c r="GQ85">
        <v>6697.7191499999999</v>
      </c>
      <c r="GR85">
        <v>0</v>
      </c>
      <c r="GS85">
        <v>2561.7574666666701</v>
      </c>
      <c r="GT85">
        <v>4573.0609958333298</v>
      </c>
      <c r="GU85">
        <v>156.03704999999999</v>
      </c>
      <c r="GV85">
        <v>2182.7351541666699</v>
      </c>
      <c r="GW85">
        <v>4360.1338125000002</v>
      </c>
      <c r="GX85">
        <v>4356.5629208333303</v>
      </c>
      <c r="GY85">
        <v>18190.287400000001</v>
      </c>
      <c r="GZ85">
        <v>0</v>
      </c>
      <c r="HA85">
        <v>2891.2264249999998</v>
      </c>
      <c r="HB85">
        <v>1774.9166124999999</v>
      </c>
      <c r="HC85">
        <v>13524.144362499999</v>
      </c>
      <c r="HD85">
        <v>18190.287400000001</v>
      </c>
      <c r="HE85">
        <v>0</v>
      </c>
      <c r="HF85">
        <v>677.80667500000004</v>
      </c>
      <c r="HG85">
        <v>9006.5581791666591</v>
      </c>
      <c r="HH85">
        <v>8505.9225458333294</v>
      </c>
      <c r="HI85">
        <v>0</v>
      </c>
      <c r="HJ85">
        <v>18190.287399999899</v>
      </c>
      <c r="HK85">
        <v>0</v>
      </c>
      <c r="HL85">
        <v>0</v>
      </c>
      <c r="HM85">
        <v>11441.488941666699</v>
      </c>
      <c r="HN85">
        <v>5778.45597083333</v>
      </c>
      <c r="HO85">
        <v>970.34248749999995</v>
      </c>
      <c r="HP85">
        <v>18190.287400000001</v>
      </c>
      <c r="HQ85">
        <v>0</v>
      </c>
      <c r="HR85">
        <v>2594.2739000000001</v>
      </c>
      <c r="HS85">
        <v>2591.9941749999998</v>
      </c>
      <c r="HT85">
        <v>2197.9211166666701</v>
      </c>
      <c r="HU85">
        <v>6530.6947</v>
      </c>
      <c r="HV85">
        <v>0</v>
      </c>
      <c r="HW85">
        <v>12856.594441666701</v>
      </c>
      <c r="HX85">
        <v>26771.4783333333</v>
      </c>
      <c r="HY85">
        <v>0</v>
      </c>
      <c r="HZ85">
        <v>2958.7425333333299</v>
      </c>
      <c r="IA85">
        <v>12971.1647791667</v>
      </c>
      <c r="IB85">
        <v>10841.5710208333</v>
      </c>
      <c r="IC85">
        <v>26771.4783333333</v>
      </c>
      <c r="ID85">
        <v>0</v>
      </c>
      <c r="IE85">
        <v>925.50890833333301</v>
      </c>
      <c r="IF85">
        <v>12620.685025000001</v>
      </c>
      <c r="IG85">
        <v>13225.2844</v>
      </c>
      <c r="IH85">
        <v>0</v>
      </c>
      <c r="II85">
        <v>26771.4783333333</v>
      </c>
      <c r="IJ85">
        <v>0</v>
      </c>
      <c r="IK85">
        <v>2465.6630666666701</v>
      </c>
      <c r="IL85">
        <v>12427.7384916667</v>
      </c>
      <c r="IM85">
        <v>8190.3060750000104</v>
      </c>
      <c r="IN85">
        <v>3687.7707</v>
      </c>
      <c r="IO85">
        <v>26771.4783333333</v>
      </c>
      <c r="IP85">
        <v>0</v>
      </c>
      <c r="IQ85">
        <v>47720.187024999999</v>
      </c>
      <c r="IR85">
        <v>1553.9472125</v>
      </c>
      <c r="IS85">
        <v>5029.8375041666704</v>
      </c>
      <c r="IT85">
        <v>44637.094975</v>
      </c>
      <c r="IU85">
        <v>0</v>
      </c>
      <c r="IV85">
        <v>26120.723604166698</v>
      </c>
      <c r="IW85">
        <v>125061.790320833</v>
      </c>
      <c r="IX85">
        <v>0</v>
      </c>
      <c r="IY85">
        <v>11492.6955958333</v>
      </c>
      <c r="IZ85">
        <v>15902.144445833301</v>
      </c>
      <c r="JA85">
        <v>97666.950279166704</v>
      </c>
      <c r="JB85">
        <v>125061.790320833</v>
      </c>
      <c r="JC85">
        <v>0</v>
      </c>
      <c r="JD85">
        <v>0</v>
      </c>
      <c r="JE85">
        <v>47517.189833333301</v>
      </c>
      <c r="JF85">
        <v>77544.600487500007</v>
      </c>
      <c r="JG85">
        <v>0</v>
      </c>
      <c r="JH85">
        <v>125061.790320833</v>
      </c>
      <c r="JI85">
        <v>0</v>
      </c>
      <c r="JJ85">
        <v>5029.8375041666704</v>
      </c>
      <c r="JK85">
        <v>52622.436441666599</v>
      </c>
      <c r="JL85">
        <v>8123.8117499999998</v>
      </c>
      <c r="JM85">
        <v>59285.704624999998</v>
      </c>
      <c r="JN85">
        <v>125061.790320833</v>
      </c>
      <c r="JO85">
        <v>14.536766666666701</v>
      </c>
      <c r="JP85">
        <v>53464.783074999999</v>
      </c>
      <c r="JQ85">
        <v>12807.984466666599</v>
      </c>
      <c r="JR85">
        <v>7595.1179833333399</v>
      </c>
      <c r="JS85">
        <v>53438.351345833304</v>
      </c>
      <c r="JT85">
        <v>6408.7725416666699</v>
      </c>
      <c r="JU85">
        <v>44319.659749999999</v>
      </c>
      <c r="JV85">
        <v>178049.205929166</v>
      </c>
      <c r="JW85">
        <v>0</v>
      </c>
      <c r="JX85">
        <v>17759.8454749999</v>
      </c>
      <c r="JY85">
        <v>30762.5484208333</v>
      </c>
      <c r="JZ85">
        <v>129526.812033333</v>
      </c>
      <c r="KA85">
        <v>178049.205929166</v>
      </c>
      <c r="KB85">
        <v>0</v>
      </c>
      <c r="KC85">
        <v>1883.95030833333</v>
      </c>
      <c r="KD85">
        <v>72880.376433333295</v>
      </c>
      <c r="KE85">
        <v>102927.984120833</v>
      </c>
      <c r="KF85">
        <v>356.89506666666603</v>
      </c>
      <c r="KG85">
        <v>178049.205929166</v>
      </c>
      <c r="KH85">
        <v>0</v>
      </c>
      <c r="KI85">
        <v>7788.4559458333397</v>
      </c>
      <c r="KJ85">
        <v>79945.1182916666</v>
      </c>
      <c r="KK85">
        <v>25740.1631666666</v>
      </c>
      <c r="KL85">
        <v>64575.468524999997</v>
      </c>
      <c r="KM85">
        <v>178049.205929166</v>
      </c>
      <c r="KN85">
        <v>14848.32</v>
      </c>
      <c r="KO85">
        <v>24</v>
      </c>
      <c r="KP85">
        <v>27</v>
      </c>
      <c r="KQ85">
        <v>97</v>
      </c>
      <c r="KR85">
        <v>4</v>
      </c>
      <c r="KS85">
        <v>2</v>
      </c>
      <c r="KT85">
        <v>11</v>
      </c>
      <c r="KU85">
        <v>2</v>
      </c>
      <c r="KV85">
        <v>167</v>
      </c>
      <c r="KW85">
        <v>0</v>
      </c>
      <c r="KX85">
        <v>0</v>
      </c>
      <c r="KY85">
        <v>0</v>
      </c>
      <c r="KZ85">
        <v>167</v>
      </c>
      <c r="LA85">
        <v>167</v>
      </c>
      <c r="LB85">
        <v>0</v>
      </c>
      <c r="LC85">
        <v>0</v>
      </c>
      <c r="LD85">
        <v>29</v>
      </c>
      <c r="LE85">
        <v>34</v>
      </c>
      <c r="LF85">
        <v>104</v>
      </c>
      <c r="LG85">
        <v>167</v>
      </c>
      <c r="LH85">
        <v>0</v>
      </c>
      <c r="LI85">
        <v>1</v>
      </c>
      <c r="LJ85">
        <v>11</v>
      </c>
      <c r="LK85">
        <v>33</v>
      </c>
      <c r="LL85">
        <v>122</v>
      </c>
      <c r="LM85">
        <v>167</v>
      </c>
      <c r="LN85">
        <v>0</v>
      </c>
      <c r="LO85">
        <v>0</v>
      </c>
      <c r="LP85">
        <v>21</v>
      </c>
      <c r="LQ85">
        <v>1</v>
      </c>
      <c r="LR85">
        <v>0</v>
      </c>
      <c r="LS85">
        <v>8</v>
      </c>
      <c r="LT85">
        <v>2</v>
      </c>
      <c r="LU85">
        <v>32</v>
      </c>
      <c r="LV85">
        <v>0</v>
      </c>
      <c r="LW85">
        <v>0</v>
      </c>
      <c r="LX85">
        <v>1</v>
      </c>
      <c r="LY85">
        <v>31</v>
      </c>
      <c r="LZ85">
        <v>32</v>
      </c>
      <c r="MA85">
        <v>0</v>
      </c>
      <c r="MB85">
        <v>0</v>
      </c>
      <c r="MC85">
        <v>10</v>
      </c>
      <c r="MD85">
        <v>20</v>
      </c>
      <c r="ME85">
        <v>2</v>
      </c>
      <c r="MF85">
        <v>32</v>
      </c>
      <c r="MG85">
        <v>0</v>
      </c>
      <c r="MH85">
        <v>0</v>
      </c>
      <c r="MI85">
        <v>15</v>
      </c>
      <c r="MJ85">
        <v>14</v>
      </c>
      <c r="MK85">
        <v>3</v>
      </c>
      <c r="ML85">
        <v>32</v>
      </c>
      <c r="MM85">
        <v>0</v>
      </c>
      <c r="MN85">
        <v>7</v>
      </c>
      <c r="MO85">
        <v>48</v>
      </c>
      <c r="MP85">
        <v>2</v>
      </c>
      <c r="MQ85">
        <v>1</v>
      </c>
      <c r="MR85">
        <v>27</v>
      </c>
      <c r="MS85">
        <v>12</v>
      </c>
      <c r="MT85">
        <v>97</v>
      </c>
      <c r="MU85">
        <v>0</v>
      </c>
      <c r="MV85">
        <v>5</v>
      </c>
      <c r="MW85">
        <v>2</v>
      </c>
      <c r="MX85">
        <v>90</v>
      </c>
      <c r="MY85">
        <v>97</v>
      </c>
      <c r="MZ85">
        <v>0</v>
      </c>
      <c r="NA85">
        <v>3</v>
      </c>
      <c r="NB85">
        <v>49</v>
      </c>
      <c r="NC85">
        <v>45</v>
      </c>
      <c r="ND85">
        <v>0</v>
      </c>
      <c r="NE85">
        <v>97</v>
      </c>
      <c r="NF85">
        <v>0</v>
      </c>
      <c r="NG85">
        <v>3</v>
      </c>
      <c r="NH85">
        <v>45</v>
      </c>
      <c r="NI85">
        <v>46</v>
      </c>
      <c r="NJ85">
        <v>3</v>
      </c>
      <c r="NK85">
        <v>97</v>
      </c>
      <c r="NL85">
        <v>0</v>
      </c>
      <c r="NM85">
        <v>8</v>
      </c>
      <c r="NN85">
        <v>21</v>
      </c>
      <c r="NO85">
        <v>1</v>
      </c>
      <c r="NP85">
        <v>5</v>
      </c>
      <c r="NQ85">
        <v>14</v>
      </c>
      <c r="NR85">
        <v>12</v>
      </c>
      <c r="NS85">
        <v>61</v>
      </c>
      <c r="NT85">
        <v>0</v>
      </c>
      <c r="NU85">
        <v>8</v>
      </c>
      <c r="NV85">
        <v>4</v>
      </c>
      <c r="NW85">
        <v>49</v>
      </c>
      <c r="NX85">
        <v>61</v>
      </c>
      <c r="NY85">
        <v>0</v>
      </c>
      <c r="NZ85">
        <v>2</v>
      </c>
      <c r="OA85">
        <v>28</v>
      </c>
      <c r="OB85">
        <v>31</v>
      </c>
      <c r="OC85">
        <v>0</v>
      </c>
      <c r="OD85">
        <v>61</v>
      </c>
      <c r="OE85">
        <v>0</v>
      </c>
      <c r="OF85">
        <v>0</v>
      </c>
      <c r="OG85">
        <v>39</v>
      </c>
      <c r="OH85">
        <v>19</v>
      </c>
      <c r="OI85">
        <v>3</v>
      </c>
      <c r="OJ85">
        <v>61</v>
      </c>
      <c r="OK85">
        <v>0</v>
      </c>
      <c r="OL85">
        <v>2</v>
      </c>
      <c r="OM85">
        <v>3</v>
      </c>
      <c r="ON85">
        <v>2</v>
      </c>
      <c r="OO85">
        <v>6</v>
      </c>
      <c r="OP85">
        <v>0</v>
      </c>
      <c r="OQ85">
        <v>14</v>
      </c>
      <c r="OR85">
        <v>27</v>
      </c>
      <c r="OS85">
        <v>0</v>
      </c>
      <c r="OT85">
        <v>3</v>
      </c>
      <c r="OU85">
        <v>14</v>
      </c>
      <c r="OV85">
        <v>10</v>
      </c>
      <c r="OW85">
        <v>27</v>
      </c>
      <c r="OX85">
        <v>0</v>
      </c>
      <c r="OY85">
        <v>1</v>
      </c>
      <c r="OZ85">
        <v>13</v>
      </c>
      <c r="PA85">
        <v>13</v>
      </c>
      <c r="PB85">
        <v>0</v>
      </c>
      <c r="PC85">
        <v>27</v>
      </c>
      <c r="PD85">
        <v>0</v>
      </c>
      <c r="PE85">
        <v>2</v>
      </c>
      <c r="PF85">
        <v>14</v>
      </c>
      <c r="PG85">
        <v>8</v>
      </c>
      <c r="PH85">
        <v>3</v>
      </c>
      <c r="PI85">
        <v>27</v>
      </c>
      <c r="PJ85">
        <v>0</v>
      </c>
      <c r="PK85">
        <v>3</v>
      </c>
      <c r="PL85">
        <v>1</v>
      </c>
      <c r="PM85">
        <v>1</v>
      </c>
      <c r="PN85">
        <v>10</v>
      </c>
      <c r="PO85">
        <v>0</v>
      </c>
      <c r="PP85">
        <v>8</v>
      </c>
      <c r="PQ85">
        <v>23</v>
      </c>
      <c r="PR85">
        <v>0</v>
      </c>
      <c r="PS85">
        <v>3</v>
      </c>
      <c r="PT85">
        <v>6</v>
      </c>
      <c r="PU85">
        <v>14</v>
      </c>
      <c r="PV85">
        <v>23</v>
      </c>
      <c r="PW85">
        <v>0</v>
      </c>
      <c r="PX85">
        <v>0</v>
      </c>
      <c r="PY85">
        <v>13</v>
      </c>
      <c r="PZ85">
        <v>10</v>
      </c>
      <c r="QA85">
        <v>0</v>
      </c>
      <c r="QB85">
        <v>23</v>
      </c>
      <c r="QC85">
        <v>0</v>
      </c>
      <c r="QD85">
        <v>1</v>
      </c>
      <c r="QE85">
        <v>14</v>
      </c>
      <c r="QF85">
        <v>2</v>
      </c>
      <c r="QG85">
        <v>6</v>
      </c>
      <c r="QH85">
        <v>23</v>
      </c>
      <c r="QI85">
        <v>24</v>
      </c>
      <c r="QJ85">
        <v>47</v>
      </c>
      <c r="QK85">
        <v>191</v>
      </c>
      <c r="QL85">
        <v>11</v>
      </c>
      <c r="QM85">
        <v>24</v>
      </c>
      <c r="QN85">
        <v>60</v>
      </c>
      <c r="QO85">
        <v>50</v>
      </c>
      <c r="QP85">
        <v>407</v>
      </c>
      <c r="QQ85">
        <v>0</v>
      </c>
      <c r="QR85">
        <v>19</v>
      </c>
      <c r="QS85">
        <v>27</v>
      </c>
      <c r="QT85">
        <v>361</v>
      </c>
      <c r="QU85">
        <v>407</v>
      </c>
      <c r="QV85">
        <v>0</v>
      </c>
      <c r="QW85">
        <v>6</v>
      </c>
      <c r="QX85">
        <v>142</v>
      </c>
      <c r="QY85">
        <v>153</v>
      </c>
      <c r="QZ85">
        <v>106</v>
      </c>
      <c r="RA85">
        <v>407</v>
      </c>
      <c r="RB85">
        <v>0</v>
      </c>
      <c r="RC85">
        <v>7</v>
      </c>
      <c r="RD85">
        <v>138</v>
      </c>
      <c r="RE85">
        <v>122</v>
      </c>
      <c r="RF85">
        <v>140</v>
      </c>
      <c r="RG85">
        <v>407</v>
      </c>
      <c r="RH85">
        <v>3112.4276543999999</v>
      </c>
      <c r="RI85">
        <v>0</v>
      </c>
      <c r="RJ85">
        <v>60.875999999999998</v>
      </c>
      <c r="RK85">
        <v>0</v>
      </c>
      <c r="RL85">
        <v>0</v>
      </c>
      <c r="RM85">
        <v>0</v>
      </c>
      <c r="RN85">
        <v>0</v>
      </c>
      <c r="RO85">
        <v>0</v>
      </c>
      <c r="RP85">
        <v>0</v>
      </c>
      <c r="RQ85">
        <v>39.72</v>
      </c>
      <c r="RR85">
        <v>74</v>
      </c>
      <c r="RS85">
        <v>0</v>
      </c>
      <c r="RT85">
        <v>74</v>
      </c>
      <c r="RU85">
        <v>0.53500000000000003</v>
      </c>
      <c r="RV85">
        <v>55.4</v>
      </c>
      <c r="RW85">
        <v>0</v>
      </c>
      <c r="RX85">
        <v>55.4</v>
      </c>
      <c r="RY85">
        <v>12</v>
      </c>
      <c r="RZ85">
        <v>813</v>
      </c>
      <c r="SA85">
        <v>0</v>
      </c>
      <c r="SB85">
        <v>825</v>
      </c>
      <c r="SC85">
        <v>17555051</v>
      </c>
      <c r="SD85">
        <v>0</v>
      </c>
      <c r="SE85">
        <v>0</v>
      </c>
      <c r="SF85">
        <v>3053</v>
      </c>
      <c r="SG85">
        <v>3053</v>
      </c>
      <c r="SH85">
        <v>12334075</v>
      </c>
      <c r="SI85">
        <v>0.247</v>
      </c>
      <c r="SJ85">
        <v>0</v>
      </c>
      <c r="SK85">
        <v>0.249</v>
      </c>
      <c r="SL85">
        <v>0.251</v>
      </c>
      <c r="SM85">
        <v>0.5</v>
      </c>
      <c r="SN85">
        <v>0</v>
      </c>
      <c r="SO85">
        <v>0</v>
      </c>
      <c r="SP85">
        <v>0</v>
      </c>
      <c r="SQ85">
        <v>0</v>
      </c>
      <c r="SR85">
        <v>1</v>
      </c>
      <c r="SS85">
        <v>0</v>
      </c>
      <c r="ST85">
        <v>0</v>
      </c>
      <c r="SU85">
        <v>0</v>
      </c>
      <c r="SV85">
        <v>1</v>
      </c>
      <c r="SW85">
        <v>0</v>
      </c>
      <c r="SX85">
        <v>1</v>
      </c>
      <c r="SY85">
        <v>0</v>
      </c>
      <c r="SZ85">
        <v>0</v>
      </c>
      <c r="TA85">
        <v>0</v>
      </c>
      <c r="TB85">
        <v>0</v>
      </c>
      <c r="TC85">
        <v>0</v>
      </c>
      <c r="TD85">
        <v>0</v>
      </c>
      <c r="TE85">
        <v>0</v>
      </c>
      <c r="TF85">
        <v>0</v>
      </c>
      <c r="TG85">
        <v>0</v>
      </c>
      <c r="TH85">
        <v>0</v>
      </c>
      <c r="TI85">
        <v>0</v>
      </c>
      <c r="TJ85">
        <v>0</v>
      </c>
      <c r="TK85">
        <v>0</v>
      </c>
      <c r="TL85">
        <v>0</v>
      </c>
      <c r="TM85">
        <v>0</v>
      </c>
      <c r="TN85">
        <v>166097.15400000001</v>
      </c>
      <c r="TO85">
        <v>41767.595000000001</v>
      </c>
      <c r="TP85">
        <v>207864.74900000001</v>
      </c>
      <c r="TQ85">
        <v>2088</v>
      </c>
      <c r="TR85">
        <v>48</v>
      </c>
      <c r="TS85">
        <v>0</v>
      </c>
      <c r="TT85">
        <v>0</v>
      </c>
      <c r="TU85">
        <v>1322</v>
      </c>
      <c r="TV85">
        <v>4985</v>
      </c>
      <c r="TW85">
        <v>2143046</v>
      </c>
      <c r="TX85">
        <v>0.27963061190938099</v>
      </c>
      <c r="TY85">
        <v>0.39816138630734998</v>
      </c>
      <c r="TZ85">
        <v>1293.9369351695</v>
      </c>
      <c r="UA85">
        <v>6.2956588862703002</v>
      </c>
      <c r="UB85">
        <v>41.4680300723454</v>
      </c>
      <c r="UC85">
        <v>2800608.97</v>
      </c>
      <c r="UD85">
        <v>14.628270000000001</v>
      </c>
      <c r="UE85">
        <v>14.276680000000001</v>
      </c>
    </row>
    <row r="86" spans="1:583">
      <c r="A86" t="str">
        <v>WSX16</v>
      </c>
      <c r="B86" s="1" t="s">
        <v>20</v>
      </c>
      <c r="C86" s="1" t="s">
        <v>5</v>
      </c>
      <c r="D86" s="1">
        <v>1.04043261231281</v>
      </c>
      <c r="E86">
        <v>3.4936819642844399</v>
      </c>
      <c r="F86">
        <v>0</v>
      </c>
      <c r="G86">
        <v>0.64487964707638101</v>
      </c>
      <c r="H86">
        <v>3.2251936584532701E-5</v>
      </c>
      <c r="I86">
        <v>9.7794209580622393</v>
      </c>
      <c r="J86">
        <v>0</v>
      </c>
      <c r="K86">
        <v>13.4978790231253</v>
      </c>
      <c r="L86">
        <v>9.5390421925999593</v>
      </c>
      <c r="M86">
        <v>13.916096012902401</v>
      </c>
      <c r="N86">
        <v>11.8269090417878</v>
      </c>
      <c r="O86">
        <v>0</v>
      </c>
      <c r="P86">
        <v>2.3891997112648</v>
      </c>
      <c r="Q86">
        <v>1.4631045250701099E-2</v>
      </c>
      <c r="R86">
        <v>4.77735465618657E-2</v>
      </c>
      <c r="S86">
        <v>0</v>
      </c>
      <c r="T86">
        <v>15.9573015978442</v>
      </c>
      <c r="U86">
        <v>4.6370759999999997E-2</v>
      </c>
      <c r="V86">
        <v>21.885734238345201</v>
      </c>
      <c r="W86">
        <v>5.7635841157323902E-3</v>
      </c>
      <c r="X86">
        <v>0</v>
      </c>
      <c r="Y86">
        <v>0</v>
      </c>
      <c r="Z86">
        <v>1.00176469694381E-5</v>
      </c>
      <c r="AA86">
        <v>0</v>
      </c>
      <c r="AB86">
        <v>0</v>
      </c>
      <c r="AC86">
        <v>4.0152833939826396</v>
      </c>
      <c r="AD86">
        <v>0</v>
      </c>
      <c r="AE86">
        <v>0</v>
      </c>
      <c r="AF86">
        <v>0.66070344788693403</v>
      </c>
      <c r="AG86">
        <v>0</v>
      </c>
      <c r="AH86">
        <v>1.19647536364927E-2</v>
      </c>
      <c r="AI86">
        <v>6.1083213228281302E-6</v>
      </c>
      <c r="AJ86">
        <v>0</v>
      </c>
      <c r="AK86">
        <v>0</v>
      </c>
      <c r="AL86">
        <v>4.1978021853207297</v>
      </c>
      <c r="AM86">
        <v>0</v>
      </c>
      <c r="AN86">
        <v>14.131102172308999</v>
      </c>
      <c r="AO86">
        <v>1.9530135465301302E-2</v>
      </c>
      <c r="AP86">
        <v>0</v>
      </c>
      <c r="AQ86">
        <v>0</v>
      </c>
      <c r="AR86">
        <v>1.9546628233050001E-6</v>
      </c>
      <c r="AS86">
        <v>0</v>
      </c>
      <c r="AT86">
        <v>0</v>
      </c>
      <c r="AU86">
        <v>4.7538165894253597</v>
      </c>
      <c r="AV86">
        <v>0</v>
      </c>
      <c r="AW86">
        <v>0.53822687134335201</v>
      </c>
      <c r="AX86">
        <v>16.006588173540202</v>
      </c>
      <c r="AY86">
        <v>0</v>
      </c>
      <c r="AZ86">
        <v>3.04604411197767</v>
      </c>
      <c r="BA86">
        <v>1.46813778184012E-2</v>
      </c>
      <c r="BB86">
        <v>9.8271945046240994</v>
      </c>
      <c r="BC86">
        <v>0</v>
      </c>
      <c r="BD86">
        <v>42.422082789698202</v>
      </c>
      <c r="BE86">
        <v>9.5854129525999596</v>
      </c>
      <c r="BF86">
        <v>50.471159294899898</v>
      </c>
      <c r="BG86">
        <v>2.7979791E-2</v>
      </c>
      <c r="BH86">
        <v>0</v>
      </c>
      <c r="BI86">
        <v>2.3792360399999999</v>
      </c>
      <c r="BJ86">
        <v>0</v>
      </c>
      <c r="BK86">
        <v>8.1737401675000001</v>
      </c>
      <c r="BL86">
        <v>0.23452965000000001</v>
      </c>
      <c r="BM86">
        <v>8.4046000000000001E-4</v>
      </c>
      <c r="BN86">
        <v>2.8271940689999999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2.3800764999999999</v>
      </c>
      <c r="CD86">
        <v>2.8271940689999999</v>
      </c>
      <c r="CE86">
        <v>8.1737401675000001</v>
      </c>
      <c r="CF86">
        <v>0.23452965000000001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9.0790000000000006</v>
      </c>
      <c r="CP86">
        <v>0.63300000000000001</v>
      </c>
      <c r="CQ86">
        <v>500.666</v>
      </c>
      <c r="CR86">
        <v>632.971</v>
      </c>
      <c r="CS86">
        <v>1133.6369999999999</v>
      </c>
      <c r="CT86">
        <v>5.3810000000000002</v>
      </c>
      <c r="CU86">
        <v>54.956000000000003</v>
      </c>
      <c r="CV86">
        <v>60.337000000000003</v>
      </c>
      <c r="CW86">
        <v>26.321999999999999</v>
      </c>
      <c r="CX86">
        <v>1220.29599999999</v>
      </c>
      <c r="CY86">
        <v>2711.444</v>
      </c>
      <c r="CZ86">
        <v>43.231000000000002</v>
      </c>
      <c r="DA86">
        <v>47939</v>
      </c>
      <c r="DB86">
        <v>1679</v>
      </c>
      <c r="DC86">
        <v>13153</v>
      </c>
      <c r="DD86">
        <v>557</v>
      </c>
      <c r="DE86">
        <v>81</v>
      </c>
      <c r="DF86">
        <v>1020</v>
      </c>
      <c r="DG86">
        <v>221</v>
      </c>
      <c r="DH86">
        <v>192</v>
      </c>
      <c r="DI86">
        <v>5642</v>
      </c>
      <c r="DJ86">
        <v>6643</v>
      </c>
      <c r="DK86">
        <v>327312</v>
      </c>
      <c r="DL86">
        <v>30</v>
      </c>
      <c r="DM86">
        <v>0</v>
      </c>
      <c r="DN86">
        <v>9151.5249999999996</v>
      </c>
      <c r="DO86">
        <v>4363.01</v>
      </c>
      <c r="DP86">
        <v>3059.9349999999999</v>
      </c>
      <c r="DQ86">
        <v>1144</v>
      </c>
      <c r="DR86">
        <v>0</v>
      </c>
      <c r="DS86">
        <v>17718.47</v>
      </c>
      <c r="DT86">
        <v>16992</v>
      </c>
      <c r="DU86">
        <v>15.73</v>
      </c>
      <c r="DV86">
        <v>90.15</v>
      </c>
      <c r="DW86">
        <v>366.78</v>
      </c>
      <c r="DX86">
        <v>53.81</v>
      </c>
      <c r="DY86">
        <v>16.2</v>
      </c>
      <c r="DZ86">
        <v>82.28</v>
      </c>
      <c r="EA86">
        <v>24.5</v>
      </c>
      <c r="EB86">
        <v>649.45000000000005</v>
      </c>
      <c r="EC86">
        <v>0</v>
      </c>
      <c r="ED86">
        <v>0</v>
      </c>
      <c r="EE86">
        <v>0</v>
      </c>
      <c r="EF86">
        <v>649.45206250000001</v>
      </c>
      <c r="EG86">
        <v>649.45206250000001</v>
      </c>
      <c r="EH86">
        <v>0</v>
      </c>
      <c r="EI86">
        <v>0</v>
      </c>
      <c r="EJ86">
        <v>201.615804166667</v>
      </c>
      <c r="EK86">
        <v>113.946079166667</v>
      </c>
      <c r="EL86">
        <v>333.890179166667</v>
      </c>
      <c r="EM86">
        <v>649.45206250000001</v>
      </c>
      <c r="EN86">
        <v>0</v>
      </c>
      <c r="EO86">
        <v>12.4797625</v>
      </c>
      <c r="EP86">
        <v>106.299516666667</v>
      </c>
      <c r="EQ86">
        <v>167.365708333333</v>
      </c>
      <c r="ER86">
        <v>363.307075</v>
      </c>
      <c r="ES86">
        <v>649.45206250000001</v>
      </c>
      <c r="ET86">
        <v>0</v>
      </c>
      <c r="EU86">
        <v>0</v>
      </c>
      <c r="EV86">
        <v>461.79</v>
      </c>
      <c r="EW86">
        <v>21.2</v>
      </c>
      <c r="EX86">
        <v>0</v>
      </c>
      <c r="EY86">
        <v>186.4</v>
      </c>
      <c r="EZ86">
        <v>46.98</v>
      </c>
      <c r="FA86">
        <v>716.37</v>
      </c>
      <c r="FB86">
        <v>0</v>
      </c>
      <c r="FC86">
        <v>0</v>
      </c>
      <c r="FD86">
        <v>22.46</v>
      </c>
      <c r="FE86">
        <v>693.91163333333304</v>
      </c>
      <c r="FF86">
        <v>716.37163333333297</v>
      </c>
      <c r="FG86">
        <v>0</v>
      </c>
      <c r="FH86">
        <v>0</v>
      </c>
      <c r="FI86">
        <v>210.57188333333301</v>
      </c>
      <c r="FJ86">
        <v>453.20412916666697</v>
      </c>
      <c r="FK86">
        <v>52.5956208333333</v>
      </c>
      <c r="FL86">
        <v>716.37163333333297</v>
      </c>
      <c r="FM86">
        <v>0</v>
      </c>
      <c r="FN86">
        <v>0</v>
      </c>
      <c r="FO86">
        <v>297.697925</v>
      </c>
      <c r="FP86">
        <v>348.43732083333401</v>
      </c>
      <c r="FQ86">
        <v>70.236387500000006</v>
      </c>
      <c r="FR86">
        <v>716.37163333333399</v>
      </c>
      <c r="FS86">
        <v>0</v>
      </c>
      <c r="FT86">
        <v>536.34</v>
      </c>
      <c r="FU86">
        <v>3386.64</v>
      </c>
      <c r="FV86">
        <v>136.26</v>
      </c>
      <c r="FW86">
        <v>207.13</v>
      </c>
      <c r="FX86">
        <v>1759.3</v>
      </c>
      <c r="FY86">
        <v>1047.97</v>
      </c>
      <c r="FZ86">
        <v>7073.64</v>
      </c>
      <c r="GA86">
        <v>0</v>
      </c>
      <c r="GB86">
        <v>541.69562083333301</v>
      </c>
      <c r="GC86">
        <v>93.374058333333295</v>
      </c>
      <c r="GD86">
        <v>6438.5771125000001</v>
      </c>
      <c r="GE86">
        <v>7073.6467916666597</v>
      </c>
      <c r="GF86">
        <v>0</v>
      </c>
      <c r="GG86">
        <v>286.3538125</v>
      </c>
      <c r="GH86">
        <v>3364.220675</v>
      </c>
      <c r="GI86">
        <v>3423.0723041666702</v>
      </c>
      <c r="GJ86">
        <v>0</v>
      </c>
      <c r="GK86">
        <v>7073.6467916666697</v>
      </c>
      <c r="GL86">
        <v>0</v>
      </c>
      <c r="GM86">
        <v>286.3538125</v>
      </c>
      <c r="GN86">
        <v>3159.1355416666702</v>
      </c>
      <c r="GO86">
        <v>3266.3101541666701</v>
      </c>
      <c r="GP86">
        <v>361.847283333333</v>
      </c>
      <c r="GQ86">
        <v>7073.6467916666697</v>
      </c>
      <c r="GR86">
        <v>0</v>
      </c>
      <c r="GS86">
        <v>2664.14</v>
      </c>
      <c r="GT86">
        <v>4679.84</v>
      </c>
      <c r="GU86">
        <v>168.47</v>
      </c>
      <c r="GV86">
        <v>2035.56</v>
      </c>
      <c r="GW86">
        <v>4401.68</v>
      </c>
      <c r="GX86">
        <v>3783.32</v>
      </c>
      <c r="GY86">
        <v>17733.009999999998</v>
      </c>
      <c r="GZ86">
        <v>0</v>
      </c>
      <c r="HA86">
        <v>2782.5362</v>
      </c>
      <c r="HB86">
        <v>1306.96785833333</v>
      </c>
      <c r="HC86">
        <v>13643.50505</v>
      </c>
      <c r="HD86">
        <v>17733.009108333299</v>
      </c>
      <c r="HE86">
        <v>0</v>
      </c>
      <c r="HF86">
        <v>168.4670625</v>
      </c>
      <c r="HG86">
        <v>8805.0502083333395</v>
      </c>
      <c r="HH86">
        <v>8759.4918374999997</v>
      </c>
      <c r="HI86">
        <v>0</v>
      </c>
      <c r="HJ86">
        <v>17733.009108333299</v>
      </c>
      <c r="HK86">
        <v>0</v>
      </c>
      <c r="HL86">
        <v>0</v>
      </c>
      <c r="HM86">
        <v>11052.975512499999</v>
      </c>
      <c r="HN86">
        <v>5828.3659958333301</v>
      </c>
      <c r="HO86">
        <v>851.66759999999999</v>
      </c>
      <c r="HP86">
        <v>17733.009108333299</v>
      </c>
      <c r="HQ86">
        <v>0</v>
      </c>
      <c r="HR86">
        <v>2569.2399999999998</v>
      </c>
      <c r="HS86">
        <v>2578.9699999999998</v>
      </c>
      <c r="HT86">
        <v>2245.8200000000002</v>
      </c>
      <c r="HU86">
        <v>6522.88</v>
      </c>
      <c r="HV86">
        <v>0</v>
      </c>
      <c r="HW86">
        <v>12148.13</v>
      </c>
      <c r="HX86">
        <v>26065.040000000001</v>
      </c>
      <c r="HY86">
        <v>0</v>
      </c>
      <c r="HZ86">
        <v>3038.1232458333302</v>
      </c>
      <c r="IA86">
        <v>12239.690525</v>
      </c>
      <c r="IB86">
        <v>10787.2219333333</v>
      </c>
      <c r="IC86">
        <v>26065.035704166599</v>
      </c>
      <c r="ID86">
        <v>0</v>
      </c>
      <c r="IE86">
        <v>1598.1861083333299</v>
      </c>
      <c r="IF86">
        <v>12714.4933</v>
      </c>
      <c r="IG86">
        <v>11752.356295833401</v>
      </c>
      <c r="IH86">
        <v>0</v>
      </c>
      <c r="II86">
        <v>26065.035704166701</v>
      </c>
      <c r="IJ86">
        <v>0</v>
      </c>
      <c r="IK86">
        <v>2500.5267791666702</v>
      </c>
      <c r="IL86">
        <v>11714.709699999999</v>
      </c>
      <c r="IM86">
        <v>8303.9660625000106</v>
      </c>
      <c r="IN86">
        <v>3545.8331625000001</v>
      </c>
      <c r="IO86">
        <v>26065.035704166599</v>
      </c>
      <c r="IP86">
        <v>0</v>
      </c>
      <c r="IQ86">
        <v>55109.93</v>
      </c>
      <c r="IR86">
        <v>1580.01</v>
      </c>
      <c r="IS86">
        <v>0</v>
      </c>
      <c r="IT86">
        <v>45163.15</v>
      </c>
      <c r="IU86">
        <v>0</v>
      </c>
      <c r="IV86">
        <v>28050.880000000001</v>
      </c>
      <c r="IW86">
        <v>129903.97</v>
      </c>
      <c r="IX86">
        <v>0</v>
      </c>
      <c r="IY86">
        <v>11813.5289416667</v>
      </c>
      <c r="IZ86">
        <v>17453.1536583333</v>
      </c>
      <c r="JA86">
        <v>100637.28369166701</v>
      </c>
      <c r="JB86">
        <v>129903.96629166701</v>
      </c>
      <c r="JC86">
        <v>0</v>
      </c>
      <c r="JD86">
        <v>0</v>
      </c>
      <c r="JE86">
        <v>47877.825870833301</v>
      </c>
      <c r="JF86">
        <v>82026.140420833297</v>
      </c>
      <c r="JG86">
        <v>0</v>
      </c>
      <c r="JH86">
        <v>129903.966291666</v>
      </c>
      <c r="JI86">
        <v>0</v>
      </c>
      <c r="JJ86">
        <v>5010.5368541666703</v>
      </c>
      <c r="JK86">
        <v>54877.222962500004</v>
      </c>
      <c r="JL86">
        <v>7839.0749624999999</v>
      </c>
      <c r="JM86">
        <v>62177.131512499996</v>
      </c>
      <c r="JN86">
        <v>129903.966291666</v>
      </c>
      <c r="JO86">
        <v>15.73</v>
      </c>
      <c r="JP86">
        <v>60969.8</v>
      </c>
      <c r="JQ86">
        <v>13054.029999999901</v>
      </c>
      <c r="JR86">
        <v>2625.56</v>
      </c>
      <c r="JS86">
        <v>53944.92</v>
      </c>
      <c r="JT86">
        <v>6429.66</v>
      </c>
      <c r="JU86">
        <v>45101.78</v>
      </c>
      <c r="JV86">
        <v>182141.47999999899</v>
      </c>
      <c r="JW86">
        <v>0</v>
      </c>
      <c r="JX86">
        <v>18175.884008333302</v>
      </c>
      <c r="JY86">
        <v>31115.6460999999</v>
      </c>
      <c r="JZ86">
        <v>132849.95148333299</v>
      </c>
      <c r="KA86">
        <v>182141.481591666</v>
      </c>
      <c r="KB86">
        <v>0</v>
      </c>
      <c r="KC86">
        <v>2053.00698333333</v>
      </c>
      <c r="KD86">
        <v>73173.777741666607</v>
      </c>
      <c r="KE86">
        <v>106528.211066666</v>
      </c>
      <c r="KF86">
        <v>386.48579999999998</v>
      </c>
      <c r="KG86">
        <v>182141.481591666</v>
      </c>
      <c r="KH86">
        <v>0</v>
      </c>
      <c r="KI86">
        <v>7809.8972083333401</v>
      </c>
      <c r="KJ86">
        <v>81208.041158333304</v>
      </c>
      <c r="KK86">
        <v>25753.520204166602</v>
      </c>
      <c r="KL86">
        <v>67370.023020833294</v>
      </c>
      <c r="KM86">
        <v>182141.481591666</v>
      </c>
      <c r="KN86">
        <v>14571.24</v>
      </c>
      <c r="KO86">
        <v>26</v>
      </c>
      <c r="KP86">
        <v>27</v>
      </c>
      <c r="KQ86">
        <v>97</v>
      </c>
      <c r="KR86">
        <v>4</v>
      </c>
      <c r="KS86">
        <v>2</v>
      </c>
      <c r="KT86">
        <v>11</v>
      </c>
      <c r="KU86">
        <v>2</v>
      </c>
      <c r="KV86">
        <v>169</v>
      </c>
      <c r="KW86">
        <v>0</v>
      </c>
      <c r="KX86">
        <v>0</v>
      </c>
      <c r="KY86">
        <v>0</v>
      </c>
      <c r="KZ86">
        <v>169</v>
      </c>
      <c r="LA86">
        <v>169</v>
      </c>
      <c r="LB86">
        <v>0</v>
      </c>
      <c r="LC86">
        <v>0</v>
      </c>
      <c r="LD86">
        <v>22</v>
      </c>
      <c r="LE86">
        <v>28</v>
      </c>
      <c r="LF86">
        <v>119</v>
      </c>
      <c r="LG86">
        <v>169</v>
      </c>
      <c r="LH86">
        <v>0</v>
      </c>
      <c r="LI86">
        <v>1</v>
      </c>
      <c r="LJ86">
        <v>11</v>
      </c>
      <c r="LK86">
        <v>23</v>
      </c>
      <c r="LL86">
        <v>134</v>
      </c>
      <c r="LM86">
        <v>169</v>
      </c>
      <c r="LN86">
        <v>0</v>
      </c>
      <c r="LO86">
        <v>0</v>
      </c>
      <c r="LP86">
        <v>21</v>
      </c>
      <c r="LQ86">
        <v>1</v>
      </c>
      <c r="LR86">
        <v>0</v>
      </c>
      <c r="LS86">
        <v>8</v>
      </c>
      <c r="LT86">
        <v>2</v>
      </c>
      <c r="LU86">
        <v>32</v>
      </c>
      <c r="LV86">
        <v>0</v>
      </c>
      <c r="LW86">
        <v>0</v>
      </c>
      <c r="LX86">
        <v>1</v>
      </c>
      <c r="LY86">
        <v>31</v>
      </c>
      <c r="LZ86">
        <v>32</v>
      </c>
      <c r="MA86">
        <v>0</v>
      </c>
      <c r="MB86">
        <v>0</v>
      </c>
      <c r="MC86">
        <v>9</v>
      </c>
      <c r="MD86">
        <v>20</v>
      </c>
      <c r="ME86">
        <v>3</v>
      </c>
      <c r="MF86">
        <v>32</v>
      </c>
      <c r="MG86">
        <v>0</v>
      </c>
      <c r="MH86">
        <v>0</v>
      </c>
      <c r="MI86">
        <v>13</v>
      </c>
      <c r="MJ86">
        <v>15</v>
      </c>
      <c r="MK86">
        <v>4</v>
      </c>
      <c r="ML86">
        <v>32</v>
      </c>
      <c r="MM86">
        <v>0</v>
      </c>
      <c r="MN86">
        <v>7</v>
      </c>
      <c r="MO86">
        <v>49</v>
      </c>
      <c r="MP86">
        <v>2</v>
      </c>
      <c r="MQ86">
        <v>2</v>
      </c>
      <c r="MR86">
        <v>26</v>
      </c>
      <c r="MS86">
        <v>13</v>
      </c>
      <c r="MT86">
        <v>99</v>
      </c>
      <c r="MU86">
        <v>0</v>
      </c>
      <c r="MV86">
        <v>6</v>
      </c>
      <c r="MW86">
        <v>2</v>
      </c>
      <c r="MX86">
        <v>91</v>
      </c>
      <c r="MY86">
        <v>99</v>
      </c>
      <c r="MZ86">
        <v>0</v>
      </c>
      <c r="NA86">
        <v>3</v>
      </c>
      <c r="NB86">
        <v>50</v>
      </c>
      <c r="NC86">
        <v>46</v>
      </c>
      <c r="ND86">
        <v>0</v>
      </c>
      <c r="NE86">
        <v>99</v>
      </c>
      <c r="NF86">
        <v>0</v>
      </c>
      <c r="NG86">
        <v>3</v>
      </c>
      <c r="NH86">
        <v>46</v>
      </c>
      <c r="NI86">
        <v>46</v>
      </c>
      <c r="NJ86">
        <v>4</v>
      </c>
      <c r="NK86">
        <v>99</v>
      </c>
      <c r="NL86">
        <v>0</v>
      </c>
      <c r="NM86">
        <v>8</v>
      </c>
      <c r="NN86">
        <v>21</v>
      </c>
      <c r="NO86">
        <v>1</v>
      </c>
      <c r="NP86">
        <v>4</v>
      </c>
      <c r="NQ86">
        <v>14</v>
      </c>
      <c r="NR86">
        <v>10</v>
      </c>
      <c r="NS86">
        <v>58</v>
      </c>
      <c r="NT86">
        <v>0</v>
      </c>
      <c r="NU86">
        <v>7</v>
      </c>
      <c r="NV86">
        <v>3</v>
      </c>
      <c r="NW86">
        <v>48</v>
      </c>
      <c r="NX86">
        <v>58</v>
      </c>
      <c r="NY86">
        <v>0</v>
      </c>
      <c r="NZ86">
        <v>1</v>
      </c>
      <c r="OA86">
        <v>27</v>
      </c>
      <c r="OB86">
        <v>30</v>
      </c>
      <c r="OC86">
        <v>0</v>
      </c>
      <c r="OD86">
        <v>58</v>
      </c>
      <c r="OE86">
        <v>0</v>
      </c>
      <c r="OF86">
        <v>0</v>
      </c>
      <c r="OG86">
        <v>37</v>
      </c>
      <c r="OH86">
        <v>19</v>
      </c>
      <c r="OI86">
        <v>2</v>
      </c>
      <c r="OJ86">
        <v>58</v>
      </c>
      <c r="OK86">
        <v>0</v>
      </c>
      <c r="OL86">
        <v>2</v>
      </c>
      <c r="OM86">
        <v>3</v>
      </c>
      <c r="ON86">
        <v>2</v>
      </c>
      <c r="OO86">
        <v>6</v>
      </c>
      <c r="OP86">
        <v>0</v>
      </c>
      <c r="OQ86">
        <v>14</v>
      </c>
      <c r="OR86">
        <v>27</v>
      </c>
      <c r="OS86">
        <v>0</v>
      </c>
      <c r="OT86">
        <v>3</v>
      </c>
      <c r="OU86">
        <v>14</v>
      </c>
      <c r="OV86">
        <v>10</v>
      </c>
      <c r="OW86">
        <v>27</v>
      </c>
      <c r="OX86">
        <v>0</v>
      </c>
      <c r="OY86">
        <v>2</v>
      </c>
      <c r="OZ86">
        <v>13</v>
      </c>
      <c r="PA86">
        <v>12</v>
      </c>
      <c r="PB86">
        <v>0</v>
      </c>
      <c r="PC86">
        <v>27</v>
      </c>
      <c r="PD86">
        <v>0</v>
      </c>
      <c r="PE86">
        <v>2</v>
      </c>
      <c r="PF86">
        <v>14</v>
      </c>
      <c r="PG86">
        <v>8</v>
      </c>
      <c r="PH86">
        <v>3</v>
      </c>
      <c r="PI86">
        <v>27</v>
      </c>
      <c r="PJ86">
        <v>0</v>
      </c>
      <c r="PK86">
        <v>4</v>
      </c>
      <c r="PL86">
        <v>1</v>
      </c>
      <c r="PM86">
        <v>0</v>
      </c>
      <c r="PN86">
        <v>10</v>
      </c>
      <c r="PO86">
        <v>0</v>
      </c>
      <c r="PP86">
        <v>9</v>
      </c>
      <c r="PQ86">
        <v>24</v>
      </c>
      <c r="PR86">
        <v>0</v>
      </c>
      <c r="PS86">
        <v>3</v>
      </c>
      <c r="PT86">
        <v>7</v>
      </c>
      <c r="PU86">
        <v>14</v>
      </c>
      <c r="PV86">
        <v>24</v>
      </c>
      <c r="PW86">
        <v>0</v>
      </c>
      <c r="PX86">
        <v>0</v>
      </c>
      <c r="PY86">
        <v>13</v>
      </c>
      <c r="PZ86">
        <v>11</v>
      </c>
      <c r="QA86">
        <v>0</v>
      </c>
      <c r="QB86">
        <v>24</v>
      </c>
      <c r="QC86">
        <v>0</v>
      </c>
      <c r="QD86">
        <v>1</v>
      </c>
      <c r="QE86">
        <v>15</v>
      </c>
      <c r="QF86">
        <v>2</v>
      </c>
      <c r="QG86">
        <v>6</v>
      </c>
      <c r="QH86">
        <v>24</v>
      </c>
      <c r="QI86">
        <v>26</v>
      </c>
      <c r="QJ86">
        <v>48</v>
      </c>
      <c r="QK86">
        <v>192</v>
      </c>
      <c r="QL86">
        <v>10</v>
      </c>
      <c r="QM86">
        <v>24</v>
      </c>
      <c r="QN86">
        <v>59</v>
      </c>
      <c r="QO86">
        <v>50</v>
      </c>
      <c r="QP86">
        <v>409</v>
      </c>
      <c r="QQ86">
        <v>0</v>
      </c>
      <c r="QR86">
        <v>19</v>
      </c>
      <c r="QS86">
        <v>27</v>
      </c>
      <c r="QT86">
        <v>363</v>
      </c>
      <c r="QU86">
        <v>409</v>
      </c>
      <c r="QV86">
        <v>0</v>
      </c>
      <c r="QW86">
        <v>6</v>
      </c>
      <c r="QX86">
        <v>134</v>
      </c>
      <c r="QY86">
        <v>147</v>
      </c>
      <c r="QZ86">
        <v>122</v>
      </c>
      <c r="RA86">
        <v>409</v>
      </c>
      <c r="RB86">
        <v>0</v>
      </c>
      <c r="RC86">
        <v>7</v>
      </c>
      <c r="RD86">
        <v>136</v>
      </c>
      <c r="RE86">
        <v>113</v>
      </c>
      <c r="RF86">
        <v>153</v>
      </c>
      <c r="RG86">
        <v>409</v>
      </c>
      <c r="RH86">
        <v>3193.3402488000002</v>
      </c>
      <c r="RI86">
        <v>0</v>
      </c>
      <c r="RJ86">
        <v>0</v>
      </c>
      <c r="RK86">
        <v>0</v>
      </c>
      <c r="RL86">
        <v>0</v>
      </c>
      <c r="RM86">
        <v>0</v>
      </c>
      <c r="RN86">
        <v>0</v>
      </c>
      <c r="RO86">
        <v>0</v>
      </c>
      <c r="RP86">
        <v>0</v>
      </c>
      <c r="RQ86">
        <v>0</v>
      </c>
      <c r="RR86">
        <v>67.599999999999994</v>
      </c>
      <c r="RS86">
        <v>0</v>
      </c>
      <c r="RT86">
        <v>67.599999999999994</v>
      </c>
      <c r="RU86">
        <v>0.48499999999999999</v>
      </c>
      <c r="RV86">
        <v>52.3</v>
      </c>
      <c r="RW86">
        <v>0</v>
      </c>
      <c r="RX86">
        <v>52.3</v>
      </c>
      <c r="RY86">
        <v>13</v>
      </c>
      <c r="RZ86">
        <v>838</v>
      </c>
      <c r="SA86">
        <v>0</v>
      </c>
      <c r="SB86">
        <v>851</v>
      </c>
      <c r="SC86">
        <v>19302187</v>
      </c>
      <c r="SD86">
        <v>0</v>
      </c>
      <c r="SE86">
        <v>0</v>
      </c>
      <c r="SF86">
        <v>2742</v>
      </c>
      <c r="SG86">
        <v>2742</v>
      </c>
      <c r="SH86">
        <v>11744754</v>
      </c>
      <c r="SI86">
        <v>0.255</v>
      </c>
      <c r="SJ86">
        <v>0</v>
      </c>
      <c r="SK86">
        <v>0.17299999999999899</v>
      </c>
      <c r="SL86">
        <v>0.23300000000000001</v>
      </c>
      <c r="SM86">
        <v>0.59399999999999997</v>
      </c>
      <c r="SN86">
        <v>0</v>
      </c>
      <c r="SO86">
        <v>0</v>
      </c>
      <c r="SP86">
        <v>0</v>
      </c>
      <c r="SQ86">
        <v>0</v>
      </c>
      <c r="SR86">
        <v>1</v>
      </c>
      <c r="SS86">
        <v>0</v>
      </c>
      <c r="ST86">
        <v>0</v>
      </c>
      <c r="SU86">
        <v>0</v>
      </c>
      <c r="SV86">
        <v>1</v>
      </c>
      <c r="SW86">
        <v>0</v>
      </c>
      <c r="SX86">
        <v>1</v>
      </c>
      <c r="SY86">
        <v>0</v>
      </c>
      <c r="SZ86">
        <v>0</v>
      </c>
      <c r="TA86">
        <v>0</v>
      </c>
      <c r="TB86">
        <v>0</v>
      </c>
      <c r="TC86">
        <v>0</v>
      </c>
      <c r="TD86">
        <v>0</v>
      </c>
      <c r="TE86">
        <v>0</v>
      </c>
      <c r="TF86">
        <v>0</v>
      </c>
      <c r="TG86">
        <v>0</v>
      </c>
      <c r="TH86">
        <v>0</v>
      </c>
      <c r="TI86">
        <v>0</v>
      </c>
      <c r="TJ86">
        <v>0</v>
      </c>
      <c r="TK86">
        <v>0</v>
      </c>
      <c r="TL86">
        <v>0</v>
      </c>
      <c r="TM86">
        <v>0</v>
      </c>
      <c r="TN86">
        <v>173312.72500000001</v>
      </c>
      <c r="TO86">
        <v>50171.66</v>
      </c>
      <c r="TP86">
        <v>223484.38500000001</v>
      </c>
      <c r="TQ86">
        <v>2089</v>
      </c>
      <c r="TR86">
        <v>48</v>
      </c>
      <c r="TS86">
        <v>74</v>
      </c>
      <c r="TT86">
        <v>0</v>
      </c>
      <c r="TU86">
        <v>1082</v>
      </c>
      <c r="TV86">
        <v>0</v>
      </c>
      <c r="TW86">
        <v>2148230</v>
      </c>
      <c r="TX86">
        <v>0.280196511640108</v>
      </c>
      <c r="TY86">
        <v>0.39727198202474301</v>
      </c>
      <c r="TZ86">
        <v>1312.1582552244499</v>
      </c>
      <c r="UA86">
        <v>6.30778227865747</v>
      </c>
      <c r="UB86">
        <v>41.625856373339602</v>
      </c>
      <c r="UC86">
        <v>2827722.57</v>
      </c>
      <c r="UD86">
        <v>14.78819</v>
      </c>
      <c r="UE86">
        <v>14.409190000000001</v>
      </c>
    </row>
    <row r="87" spans="1:583">
      <c r="A87" t="str">
        <v>WSX17</v>
      </c>
      <c r="B87" s="1" t="s">
        <v>20</v>
      </c>
      <c r="C87" s="1" t="s">
        <v>6</v>
      </c>
      <c r="D87" s="1">
        <v>1.0263438654082899</v>
      </c>
      <c r="E87">
        <v>3.0673082893399002</v>
      </c>
      <c r="F87">
        <v>0</v>
      </c>
      <c r="G87">
        <v>0.78045801061019804</v>
      </c>
      <c r="H87">
        <v>6.28539052201624E-4</v>
      </c>
      <c r="I87">
        <v>12.443157098475901</v>
      </c>
      <c r="J87">
        <v>0</v>
      </c>
      <c r="K87">
        <v>13.8589983205626</v>
      </c>
      <c r="L87">
        <v>9.4748355901999002</v>
      </c>
      <c r="M87">
        <v>14.1138466904019</v>
      </c>
      <c r="N87">
        <v>11.353090601538399</v>
      </c>
      <c r="O87">
        <v>0</v>
      </c>
      <c r="P87">
        <v>2.0217540168297798</v>
      </c>
      <c r="Q87">
        <v>9.60479816127498E-2</v>
      </c>
      <c r="R87">
        <v>9.1054903232659704E-2</v>
      </c>
      <c r="S87">
        <v>0</v>
      </c>
      <c r="T87">
        <v>18.1737344378123</v>
      </c>
      <c r="U87">
        <v>6.9387462999999996E-2</v>
      </c>
      <c r="V87">
        <v>28.118335071101701</v>
      </c>
      <c r="W87">
        <v>6.3209414435504404E-3</v>
      </c>
      <c r="X87">
        <v>0</v>
      </c>
      <c r="Y87">
        <v>-1.6138548510294301E-6</v>
      </c>
      <c r="Z87">
        <v>8.0120864234355199E-8</v>
      </c>
      <c r="AA87">
        <v>5.46130333066151E-2</v>
      </c>
      <c r="AB87">
        <v>0</v>
      </c>
      <c r="AC87">
        <v>4.6506101181703503</v>
      </c>
      <c r="AD87">
        <v>4.1197409999999997E-2</v>
      </c>
      <c r="AE87">
        <v>5.0062468847622501</v>
      </c>
      <c r="AF87">
        <v>0.72216144625974399</v>
      </c>
      <c r="AG87">
        <v>0</v>
      </c>
      <c r="AH87">
        <v>2.1004152789824398E-2</v>
      </c>
      <c r="AI87">
        <v>8.7859628284705799E-3</v>
      </c>
      <c r="AJ87">
        <v>0</v>
      </c>
      <c r="AK87">
        <v>0</v>
      </c>
      <c r="AL87">
        <v>3.4538827528915399</v>
      </c>
      <c r="AM87">
        <v>0</v>
      </c>
      <c r="AN87">
        <v>9.9449095062272903</v>
      </c>
      <c r="AO87">
        <v>2.7015952530764602E-2</v>
      </c>
      <c r="AP87">
        <v>0</v>
      </c>
      <c r="AQ87">
        <v>2.0835355972415102E-6</v>
      </c>
      <c r="AR87">
        <v>5.4597557585400505E-7</v>
      </c>
      <c r="AS87">
        <v>0</v>
      </c>
      <c r="AT87">
        <v>0</v>
      </c>
      <c r="AU87">
        <v>4.5517385048449697</v>
      </c>
      <c r="AV87">
        <v>0</v>
      </c>
      <c r="AW87">
        <v>0.78121147127022805</v>
      </c>
      <c r="AX87">
        <v>15.1758972311123</v>
      </c>
      <c r="AY87">
        <v>0</v>
      </c>
      <c r="AZ87">
        <v>2.82321664991054</v>
      </c>
      <c r="BA87">
        <v>0.10546310958986201</v>
      </c>
      <c r="BB87">
        <v>12.5888250350151</v>
      </c>
      <c r="BC87">
        <v>0</v>
      </c>
      <c r="BD87">
        <v>44.688964134281697</v>
      </c>
      <c r="BE87">
        <v>9.5854204631999007</v>
      </c>
      <c r="BF87">
        <v>57.964549623763297</v>
      </c>
      <c r="BG87">
        <v>7.1380283837029499E-3</v>
      </c>
      <c r="BH87">
        <v>0</v>
      </c>
      <c r="BI87">
        <v>4.8209095199999998</v>
      </c>
      <c r="BJ87">
        <v>6.0000000055879393E-8</v>
      </c>
      <c r="BK87">
        <v>7.9862315834000004</v>
      </c>
      <c r="BL87">
        <v>0</v>
      </c>
      <c r="BM87">
        <v>1.371343E-2</v>
      </c>
      <c r="BN87">
        <v>2.5086525044000001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4.83462295</v>
      </c>
      <c r="CD87">
        <v>2.5086525644000002</v>
      </c>
      <c r="CE87">
        <v>7.9862315834000004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9.2609999999999992</v>
      </c>
      <c r="CP87">
        <v>0.54200000000000004</v>
      </c>
      <c r="CQ87">
        <v>484.702</v>
      </c>
      <c r="CR87">
        <v>657.23299999999995</v>
      </c>
      <c r="CS87">
        <v>1141.9349999999999</v>
      </c>
      <c r="CT87">
        <v>4.9939999999999998</v>
      </c>
      <c r="CU87">
        <v>55.48</v>
      </c>
      <c r="CV87">
        <v>60.473999999999997</v>
      </c>
      <c r="CW87">
        <v>27.983000000000001</v>
      </c>
      <c r="CX87">
        <v>1230.39199999999</v>
      </c>
      <c r="CY87">
        <v>2735.9639999999999</v>
      </c>
      <c r="CZ87">
        <v>42.790999999999997</v>
      </c>
      <c r="DA87">
        <v>49039</v>
      </c>
      <c r="DB87">
        <v>2001</v>
      </c>
      <c r="DC87">
        <v>13613</v>
      </c>
      <c r="DD87">
        <v>454</v>
      </c>
      <c r="DE87">
        <v>78</v>
      </c>
      <c r="DF87">
        <v>1019</v>
      </c>
      <c r="DG87">
        <v>221</v>
      </c>
      <c r="DH87">
        <v>192</v>
      </c>
      <c r="DI87">
        <v>5728</v>
      </c>
      <c r="DJ87">
        <v>6161.2</v>
      </c>
      <c r="DK87">
        <v>297697</v>
      </c>
      <c r="DL87">
        <v>25.79</v>
      </c>
      <c r="DM87">
        <v>0</v>
      </c>
      <c r="DN87">
        <v>9175.375</v>
      </c>
      <c r="DO87">
        <v>4375.13</v>
      </c>
      <c r="DP87">
        <v>3066.1350000000002</v>
      </c>
      <c r="DQ87">
        <v>1177.0899999999999</v>
      </c>
      <c r="DR87">
        <v>0</v>
      </c>
      <c r="DS87">
        <v>17793.73</v>
      </c>
      <c r="DT87">
        <v>16992</v>
      </c>
      <c r="DU87">
        <v>15.868279166666699</v>
      </c>
      <c r="DV87">
        <v>88.812141666666705</v>
      </c>
      <c r="DW87">
        <v>369.57491249999998</v>
      </c>
      <c r="DX87">
        <v>54.477091666666702</v>
      </c>
      <c r="DY87">
        <v>16.32</v>
      </c>
      <c r="DZ87">
        <v>81.964550000000003</v>
      </c>
      <c r="EA87">
        <v>24.98265</v>
      </c>
      <c r="EB87">
        <v>651.99962500000004</v>
      </c>
      <c r="EC87">
        <v>0</v>
      </c>
      <c r="ED87">
        <v>0</v>
      </c>
      <c r="EE87">
        <v>0</v>
      </c>
      <c r="EF87">
        <v>651.99962500000004</v>
      </c>
      <c r="EG87">
        <v>651.99962500000004</v>
      </c>
      <c r="EH87">
        <v>0</v>
      </c>
      <c r="EI87">
        <v>0</v>
      </c>
      <c r="EJ87">
        <v>200.13151666666701</v>
      </c>
      <c r="EK87">
        <v>116.192141666667</v>
      </c>
      <c r="EL87">
        <v>335.67596666666702</v>
      </c>
      <c r="EM87">
        <v>651.99962500000095</v>
      </c>
      <c r="EN87">
        <v>0</v>
      </c>
      <c r="EO87">
        <v>12.842650000000001</v>
      </c>
      <c r="EP87">
        <v>107.744054166667</v>
      </c>
      <c r="EQ87">
        <v>165.95814583333299</v>
      </c>
      <c r="ER87">
        <v>365.45477499999998</v>
      </c>
      <c r="ES87">
        <v>651.99962499999901</v>
      </c>
      <c r="ET87">
        <v>0</v>
      </c>
      <c r="EU87">
        <v>0</v>
      </c>
      <c r="EV87">
        <v>461.80880000000002</v>
      </c>
      <c r="EW87">
        <v>21.5</v>
      </c>
      <c r="EX87">
        <v>0</v>
      </c>
      <c r="EY87">
        <v>186.75660416666699</v>
      </c>
      <c r="EZ87">
        <v>47.0921375</v>
      </c>
      <c r="FA87">
        <v>717.15754166666704</v>
      </c>
      <c r="FB87">
        <v>0</v>
      </c>
      <c r="FC87">
        <v>0</v>
      </c>
      <c r="FD87">
        <v>22.7</v>
      </c>
      <c r="FE87">
        <v>694.457541666667</v>
      </c>
      <c r="FF87">
        <v>717.15754166666704</v>
      </c>
      <c r="FG87">
        <v>0</v>
      </c>
      <c r="FH87">
        <v>0</v>
      </c>
      <c r="FI87">
        <v>207.01647083333299</v>
      </c>
      <c r="FJ87">
        <v>457.26164999999997</v>
      </c>
      <c r="FK87">
        <v>52.879420833333299</v>
      </c>
      <c r="FL87">
        <v>717.15754166666602</v>
      </c>
      <c r="FM87">
        <v>0</v>
      </c>
      <c r="FN87">
        <v>0</v>
      </c>
      <c r="FO87">
        <v>294.780125</v>
      </c>
      <c r="FP87">
        <v>351.63226666666702</v>
      </c>
      <c r="FQ87">
        <v>70.745149999999995</v>
      </c>
      <c r="FR87">
        <v>717.15754166666602</v>
      </c>
      <c r="FS87">
        <v>0</v>
      </c>
      <c r="FT87">
        <v>505.54204166666699</v>
      </c>
      <c r="FU87">
        <v>3488.3554416666698</v>
      </c>
      <c r="FV87">
        <v>137.13104583333299</v>
      </c>
      <c r="FW87">
        <v>70.318966666666697</v>
      </c>
      <c r="FX87">
        <v>1758.6303041666699</v>
      </c>
      <c r="FY87">
        <v>924.45160833333296</v>
      </c>
      <c r="FZ87">
        <v>6884.4294083333298</v>
      </c>
      <c r="GA87">
        <v>0</v>
      </c>
      <c r="GB87">
        <v>427.31484583333298</v>
      </c>
      <c r="GC87">
        <v>92.560308333333296</v>
      </c>
      <c r="GD87">
        <v>6364.55425416667</v>
      </c>
      <c r="GE87">
        <v>6884.4294083333298</v>
      </c>
      <c r="GF87">
        <v>0</v>
      </c>
      <c r="GG87">
        <v>278.49242500000003</v>
      </c>
      <c r="GH87">
        <v>3405.9009916666701</v>
      </c>
      <c r="GI87">
        <v>3200.0359916666698</v>
      </c>
      <c r="GJ87">
        <v>0</v>
      </c>
      <c r="GK87">
        <v>6884.4294083333398</v>
      </c>
      <c r="GL87">
        <v>0</v>
      </c>
      <c r="GM87">
        <v>278.49242500000003</v>
      </c>
      <c r="GN87">
        <v>3103.7083208333402</v>
      </c>
      <c r="GO87">
        <v>3275.63524166667</v>
      </c>
      <c r="GP87">
        <v>226.593420833333</v>
      </c>
      <c r="GQ87">
        <v>6884.4294083333398</v>
      </c>
      <c r="GR87">
        <v>0</v>
      </c>
      <c r="GS87">
        <v>2704.5886166666701</v>
      </c>
      <c r="GT87">
        <v>4820.5754708333297</v>
      </c>
      <c r="GU87">
        <v>161.23875000000001</v>
      </c>
      <c r="GV87">
        <v>1550.46055833333</v>
      </c>
      <c r="GW87">
        <v>4663.4092499999997</v>
      </c>
      <c r="GX87">
        <v>4481.9147041666702</v>
      </c>
      <c r="GY87">
        <v>18382.18735</v>
      </c>
      <c r="GZ87">
        <v>506.2611</v>
      </c>
      <c r="HA87">
        <v>3358.7462583333299</v>
      </c>
      <c r="HB87">
        <v>933.61812499999996</v>
      </c>
      <c r="HC87">
        <v>13583.5618666667</v>
      </c>
      <c r="HD87">
        <v>18382.18735</v>
      </c>
      <c r="HE87">
        <v>0</v>
      </c>
      <c r="HF87">
        <v>729.27531250000004</v>
      </c>
      <c r="HG87">
        <v>9007.9206416666693</v>
      </c>
      <c r="HH87">
        <v>8644.99139583334</v>
      </c>
      <c r="HI87">
        <v>0</v>
      </c>
      <c r="HJ87">
        <v>18382.18735</v>
      </c>
      <c r="HK87">
        <v>0</v>
      </c>
      <c r="HL87">
        <v>0</v>
      </c>
      <c r="HM87">
        <v>12137.976245833301</v>
      </c>
      <c r="HN87">
        <v>5244.3733666666603</v>
      </c>
      <c r="HO87">
        <v>999.8377375</v>
      </c>
      <c r="HP87">
        <v>18382.187349999898</v>
      </c>
      <c r="HQ87">
        <v>0</v>
      </c>
      <c r="HR87">
        <v>2620.0698124999999</v>
      </c>
      <c r="HS87">
        <v>2625.2510124999999</v>
      </c>
      <c r="HT87">
        <v>2568.8870166666702</v>
      </c>
      <c r="HU87">
        <v>5933.8840625000003</v>
      </c>
      <c r="HV87">
        <v>0</v>
      </c>
      <c r="HW87">
        <v>11764.4780875</v>
      </c>
      <c r="HX87">
        <v>25512.569991666602</v>
      </c>
      <c r="HY87">
        <v>0</v>
      </c>
      <c r="HZ87">
        <v>4354.1195666666699</v>
      </c>
      <c r="IA87">
        <v>9216.61725833333</v>
      </c>
      <c r="IB87">
        <v>11941.8331666667</v>
      </c>
      <c r="IC87">
        <v>25512.5699916667</v>
      </c>
      <c r="ID87">
        <v>0</v>
      </c>
      <c r="IE87">
        <v>1037.93912083333</v>
      </c>
      <c r="IF87">
        <v>11921.536779166699</v>
      </c>
      <c r="IG87">
        <v>12553.0940916667</v>
      </c>
      <c r="IH87">
        <v>0</v>
      </c>
      <c r="II87">
        <v>25512.5699916667</v>
      </c>
      <c r="IJ87">
        <v>0</v>
      </c>
      <c r="IK87">
        <v>1430.86466666667</v>
      </c>
      <c r="IL87">
        <v>10471.6034291667</v>
      </c>
      <c r="IM87">
        <v>9969.6830083333407</v>
      </c>
      <c r="IN87">
        <v>3640.4188875</v>
      </c>
      <c r="IO87">
        <v>25512.5699916667</v>
      </c>
      <c r="IP87">
        <v>0</v>
      </c>
      <c r="IQ87">
        <v>55969.442787499996</v>
      </c>
      <c r="IR87">
        <v>1830.7703375000001</v>
      </c>
      <c r="IS87">
        <v>0</v>
      </c>
      <c r="IT87">
        <v>47562.794495833303</v>
      </c>
      <c r="IU87">
        <v>0</v>
      </c>
      <c r="IV87">
        <v>28116.181199999999</v>
      </c>
      <c r="IW87">
        <v>133479.18882083299</v>
      </c>
      <c r="IX87">
        <v>0</v>
      </c>
      <c r="IY87">
        <v>15955.7450416667</v>
      </c>
      <c r="IZ87">
        <v>15005.971645833401</v>
      </c>
      <c r="JA87">
        <v>102517.47213333299</v>
      </c>
      <c r="JB87">
        <v>133479.18882083299</v>
      </c>
      <c r="JC87">
        <v>0</v>
      </c>
      <c r="JD87">
        <v>0</v>
      </c>
      <c r="JE87">
        <v>50407.081841666601</v>
      </c>
      <c r="JF87">
        <v>83072.106979166696</v>
      </c>
      <c r="JG87">
        <v>0</v>
      </c>
      <c r="JH87">
        <v>133479.18882083299</v>
      </c>
      <c r="JI87">
        <v>0</v>
      </c>
      <c r="JJ87">
        <v>6835.8462791666698</v>
      </c>
      <c r="JK87">
        <v>55954.017383333397</v>
      </c>
      <c r="JL87">
        <v>8029.847925</v>
      </c>
      <c r="JM87">
        <v>62659.477233333302</v>
      </c>
      <c r="JN87">
        <v>133479.18882083299</v>
      </c>
      <c r="JO87">
        <v>15.868279166666699</v>
      </c>
      <c r="JP87">
        <v>61888.455399999999</v>
      </c>
      <c r="JQ87">
        <v>13596.335975</v>
      </c>
      <c r="JR87">
        <v>2943.2339041666701</v>
      </c>
      <c r="JS87">
        <v>55133.778083333302</v>
      </c>
      <c r="JT87">
        <v>6690.7607083333296</v>
      </c>
      <c r="JU87">
        <v>45359.100387500002</v>
      </c>
      <c r="JV87">
        <v>185627.53273749899</v>
      </c>
      <c r="JW87">
        <v>506.2611</v>
      </c>
      <c r="JX87">
        <v>24095.9257125</v>
      </c>
      <c r="JY87">
        <v>25271.467337499998</v>
      </c>
      <c r="JZ87">
        <v>135753.878587499</v>
      </c>
      <c r="KA87">
        <v>185627.53273749899</v>
      </c>
      <c r="KB87">
        <v>0</v>
      </c>
      <c r="KC87">
        <v>2045.70685833333</v>
      </c>
      <c r="KD87">
        <v>75149.588241666599</v>
      </c>
      <c r="KE87">
        <v>108043.68225</v>
      </c>
      <c r="KF87">
        <v>388.55538749999999</v>
      </c>
      <c r="KG87">
        <v>185627.53273750001</v>
      </c>
      <c r="KH87">
        <v>0</v>
      </c>
      <c r="KI87">
        <v>8558.0460208333297</v>
      </c>
      <c r="KJ87">
        <v>82069.829558333397</v>
      </c>
      <c r="KK87">
        <v>27037.129954166601</v>
      </c>
      <c r="KL87">
        <v>67962.527204166603</v>
      </c>
      <c r="KM87">
        <v>185627.53273750001</v>
      </c>
      <c r="KN87">
        <v>14364.54</v>
      </c>
      <c r="KO87">
        <v>23</v>
      </c>
      <c r="KP87">
        <v>27</v>
      </c>
      <c r="KQ87">
        <v>97</v>
      </c>
      <c r="KR87">
        <v>4</v>
      </c>
      <c r="KS87">
        <v>2</v>
      </c>
      <c r="KT87">
        <v>11</v>
      </c>
      <c r="KU87">
        <v>2</v>
      </c>
      <c r="KV87">
        <v>166</v>
      </c>
      <c r="KW87">
        <v>0</v>
      </c>
      <c r="KX87">
        <v>0</v>
      </c>
      <c r="KY87">
        <v>0</v>
      </c>
      <c r="KZ87">
        <v>166</v>
      </c>
      <c r="LA87">
        <v>166</v>
      </c>
      <c r="LB87">
        <v>0</v>
      </c>
      <c r="LC87">
        <v>0</v>
      </c>
      <c r="LD87">
        <v>22</v>
      </c>
      <c r="LE87">
        <v>28</v>
      </c>
      <c r="LF87">
        <v>116</v>
      </c>
      <c r="LG87">
        <v>166</v>
      </c>
      <c r="LH87">
        <v>0</v>
      </c>
      <c r="LI87">
        <v>1</v>
      </c>
      <c r="LJ87">
        <v>11</v>
      </c>
      <c r="LK87">
        <v>23</v>
      </c>
      <c r="LL87">
        <v>131</v>
      </c>
      <c r="LM87">
        <v>166</v>
      </c>
      <c r="LN87">
        <v>0</v>
      </c>
      <c r="LO87">
        <v>0</v>
      </c>
      <c r="LP87">
        <v>21</v>
      </c>
      <c r="LQ87">
        <v>1</v>
      </c>
      <c r="LR87">
        <v>0</v>
      </c>
      <c r="LS87">
        <v>8</v>
      </c>
      <c r="LT87">
        <v>2</v>
      </c>
      <c r="LU87">
        <v>32</v>
      </c>
      <c r="LV87">
        <v>0</v>
      </c>
      <c r="LW87">
        <v>0</v>
      </c>
      <c r="LX87">
        <v>1</v>
      </c>
      <c r="LY87">
        <v>31</v>
      </c>
      <c r="LZ87">
        <v>32</v>
      </c>
      <c r="MA87">
        <v>0</v>
      </c>
      <c r="MB87">
        <v>0</v>
      </c>
      <c r="MC87">
        <v>9</v>
      </c>
      <c r="MD87">
        <v>20</v>
      </c>
      <c r="ME87">
        <v>3</v>
      </c>
      <c r="MF87">
        <v>32</v>
      </c>
      <c r="MG87">
        <v>0</v>
      </c>
      <c r="MH87">
        <v>0</v>
      </c>
      <c r="MI87">
        <v>13</v>
      </c>
      <c r="MJ87">
        <v>15</v>
      </c>
      <c r="MK87">
        <v>4</v>
      </c>
      <c r="ML87">
        <v>32</v>
      </c>
      <c r="MM87">
        <v>0</v>
      </c>
      <c r="MN87">
        <v>7</v>
      </c>
      <c r="MO87">
        <v>50</v>
      </c>
      <c r="MP87">
        <v>2</v>
      </c>
      <c r="MQ87">
        <v>1</v>
      </c>
      <c r="MR87">
        <v>26</v>
      </c>
      <c r="MS87">
        <v>12</v>
      </c>
      <c r="MT87">
        <v>98</v>
      </c>
      <c r="MU87">
        <v>0</v>
      </c>
      <c r="MV87">
        <v>5</v>
      </c>
      <c r="MW87">
        <v>2</v>
      </c>
      <c r="MX87">
        <v>91</v>
      </c>
      <c r="MY87">
        <v>98</v>
      </c>
      <c r="MZ87">
        <v>0</v>
      </c>
      <c r="NA87">
        <v>3</v>
      </c>
      <c r="NB87">
        <v>51</v>
      </c>
      <c r="NC87">
        <v>44</v>
      </c>
      <c r="ND87">
        <v>0</v>
      </c>
      <c r="NE87">
        <v>98</v>
      </c>
      <c r="NF87">
        <v>0</v>
      </c>
      <c r="NG87">
        <v>3</v>
      </c>
      <c r="NH87">
        <v>46</v>
      </c>
      <c r="NI87">
        <v>46</v>
      </c>
      <c r="NJ87">
        <v>3</v>
      </c>
      <c r="NK87">
        <v>98</v>
      </c>
      <c r="NL87">
        <v>0</v>
      </c>
      <c r="NM87">
        <v>8</v>
      </c>
      <c r="NN87">
        <v>20</v>
      </c>
      <c r="NO87">
        <v>1</v>
      </c>
      <c r="NP87">
        <v>4</v>
      </c>
      <c r="NQ87">
        <v>14</v>
      </c>
      <c r="NR87">
        <v>12</v>
      </c>
      <c r="NS87">
        <v>59</v>
      </c>
      <c r="NT87">
        <v>1</v>
      </c>
      <c r="NU87">
        <v>9</v>
      </c>
      <c r="NV87">
        <v>2</v>
      </c>
      <c r="NW87">
        <v>47</v>
      </c>
      <c r="NX87">
        <v>59</v>
      </c>
      <c r="NY87">
        <v>0</v>
      </c>
      <c r="NZ87">
        <v>2</v>
      </c>
      <c r="OA87">
        <v>27</v>
      </c>
      <c r="OB87">
        <v>30</v>
      </c>
      <c r="OC87">
        <v>0</v>
      </c>
      <c r="OD87">
        <v>59</v>
      </c>
      <c r="OE87">
        <v>0</v>
      </c>
      <c r="OF87">
        <v>0</v>
      </c>
      <c r="OG87">
        <v>38</v>
      </c>
      <c r="OH87">
        <v>18</v>
      </c>
      <c r="OI87">
        <v>3</v>
      </c>
      <c r="OJ87">
        <v>59</v>
      </c>
      <c r="OK87">
        <v>0</v>
      </c>
      <c r="OL87">
        <v>2</v>
      </c>
      <c r="OM87">
        <v>3</v>
      </c>
      <c r="ON87">
        <v>2</v>
      </c>
      <c r="OO87">
        <v>6</v>
      </c>
      <c r="OP87">
        <v>0</v>
      </c>
      <c r="OQ87">
        <v>13</v>
      </c>
      <c r="OR87">
        <v>26</v>
      </c>
      <c r="OS87">
        <v>0</v>
      </c>
      <c r="OT87">
        <v>5</v>
      </c>
      <c r="OU87">
        <v>10</v>
      </c>
      <c r="OV87">
        <v>11</v>
      </c>
      <c r="OW87">
        <v>26</v>
      </c>
      <c r="OX87">
        <v>0</v>
      </c>
      <c r="OY87">
        <v>1</v>
      </c>
      <c r="OZ87">
        <v>12</v>
      </c>
      <c r="PA87">
        <v>13</v>
      </c>
      <c r="PB87">
        <v>0</v>
      </c>
      <c r="PC87">
        <v>26</v>
      </c>
      <c r="PD87">
        <v>0</v>
      </c>
      <c r="PE87">
        <v>1</v>
      </c>
      <c r="PF87">
        <v>12</v>
      </c>
      <c r="PG87">
        <v>10</v>
      </c>
      <c r="PH87">
        <v>3</v>
      </c>
      <c r="PI87">
        <v>26</v>
      </c>
      <c r="PJ87">
        <v>0</v>
      </c>
      <c r="PK87">
        <v>4</v>
      </c>
      <c r="PL87">
        <v>1</v>
      </c>
      <c r="PM87">
        <v>0</v>
      </c>
      <c r="PN87">
        <v>11</v>
      </c>
      <c r="PO87">
        <v>0</v>
      </c>
      <c r="PP87">
        <v>9</v>
      </c>
      <c r="PQ87">
        <v>25</v>
      </c>
      <c r="PR87">
        <v>0</v>
      </c>
      <c r="PS87">
        <v>5</v>
      </c>
      <c r="PT87">
        <v>6</v>
      </c>
      <c r="PU87">
        <v>14</v>
      </c>
      <c r="PV87">
        <v>25</v>
      </c>
      <c r="PW87">
        <v>0</v>
      </c>
      <c r="PX87">
        <v>0</v>
      </c>
      <c r="PY87">
        <v>14</v>
      </c>
      <c r="PZ87">
        <v>11</v>
      </c>
      <c r="QA87">
        <v>0</v>
      </c>
      <c r="QB87">
        <v>25</v>
      </c>
      <c r="QC87">
        <v>0</v>
      </c>
      <c r="QD87">
        <v>2</v>
      </c>
      <c r="QE87">
        <v>15</v>
      </c>
      <c r="QF87">
        <v>2</v>
      </c>
      <c r="QG87">
        <v>6</v>
      </c>
      <c r="QH87">
        <v>25</v>
      </c>
      <c r="QI87">
        <v>23</v>
      </c>
      <c r="QJ87">
        <v>48</v>
      </c>
      <c r="QK87">
        <v>192</v>
      </c>
      <c r="QL87">
        <v>10</v>
      </c>
      <c r="QM87">
        <v>24</v>
      </c>
      <c r="QN87">
        <v>59</v>
      </c>
      <c r="QO87">
        <v>50</v>
      </c>
      <c r="QP87">
        <v>406</v>
      </c>
      <c r="QQ87">
        <v>1</v>
      </c>
      <c r="QR87">
        <v>24</v>
      </c>
      <c r="QS87">
        <v>21</v>
      </c>
      <c r="QT87">
        <v>360</v>
      </c>
      <c r="QU87">
        <v>406</v>
      </c>
      <c r="QV87">
        <v>0</v>
      </c>
      <c r="QW87">
        <v>6</v>
      </c>
      <c r="QX87">
        <v>135</v>
      </c>
      <c r="QY87">
        <v>146</v>
      </c>
      <c r="QZ87">
        <v>119</v>
      </c>
      <c r="RA87">
        <v>406</v>
      </c>
      <c r="RB87">
        <v>0</v>
      </c>
      <c r="RC87">
        <v>7</v>
      </c>
      <c r="RD87">
        <v>135</v>
      </c>
      <c r="RE87">
        <v>114</v>
      </c>
      <c r="RF87">
        <v>150</v>
      </c>
      <c r="RG87">
        <v>406</v>
      </c>
      <c r="RH87">
        <v>3220.6109999999999</v>
      </c>
      <c r="RI87">
        <v>0</v>
      </c>
      <c r="RJ87">
        <v>0</v>
      </c>
      <c r="RK87">
        <v>0</v>
      </c>
      <c r="RL87">
        <v>0</v>
      </c>
      <c r="RM87">
        <v>0</v>
      </c>
      <c r="RN87">
        <v>0</v>
      </c>
      <c r="RO87">
        <v>0</v>
      </c>
      <c r="RP87">
        <v>0</v>
      </c>
      <c r="RQ87">
        <v>0</v>
      </c>
      <c r="RR87">
        <v>68.2</v>
      </c>
      <c r="RS87">
        <v>0</v>
      </c>
      <c r="RT87">
        <v>68.2</v>
      </c>
      <c r="RU87">
        <v>0.49700000000000005</v>
      </c>
      <c r="RV87">
        <v>52.21</v>
      </c>
      <c r="RW87">
        <v>0</v>
      </c>
      <c r="RX87">
        <v>52.21</v>
      </c>
      <c r="RY87">
        <v>12</v>
      </c>
      <c r="RZ87">
        <v>835</v>
      </c>
      <c r="SA87">
        <v>0</v>
      </c>
      <c r="SB87">
        <v>847</v>
      </c>
      <c r="SC87">
        <v>20644815</v>
      </c>
      <c r="SD87">
        <v>0</v>
      </c>
      <c r="SE87">
        <v>0</v>
      </c>
      <c r="SF87">
        <v>3153</v>
      </c>
      <c r="SG87">
        <v>3153</v>
      </c>
      <c r="SH87">
        <v>11786400</v>
      </c>
      <c r="SI87">
        <v>0.26400000000000001</v>
      </c>
      <c r="SJ87">
        <v>0</v>
      </c>
      <c r="SK87">
        <v>0.21640000000000001</v>
      </c>
      <c r="SL87">
        <v>0.21299999999999999</v>
      </c>
      <c r="SM87">
        <v>0.5706</v>
      </c>
      <c r="SN87">
        <v>0</v>
      </c>
      <c r="SO87">
        <v>0</v>
      </c>
      <c r="SP87">
        <v>0</v>
      </c>
      <c r="SQ87">
        <v>0</v>
      </c>
      <c r="SR87">
        <v>1</v>
      </c>
      <c r="SS87">
        <v>0</v>
      </c>
      <c r="ST87">
        <v>0</v>
      </c>
      <c r="SU87">
        <v>5.7999999999999996E-3</v>
      </c>
      <c r="SV87">
        <v>0.99419999999999997</v>
      </c>
      <c r="SW87">
        <v>0</v>
      </c>
      <c r="SX87">
        <v>1</v>
      </c>
      <c r="SY87">
        <v>0</v>
      </c>
      <c r="SZ87">
        <v>0</v>
      </c>
      <c r="TA87">
        <v>0</v>
      </c>
      <c r="TB87">
        <v>0</v>
      </c>
      <c r="TC87">
        <v>0</v>
      </c>
      <c r="TD87">
        <v>0</v>
      </c>
      <c r="TE87">
        <v>0</v>
      </c>
      <c r="TF87">
        <v>0</v>
      </c>
      <c r="TG87">
        <v>0</v>
      </c>
      <c r="TH87">
        <v>0</v>
      </c>
      <c r="TI87">
        <v>0</v>
      </c>
      <c r="TJ87">
        <v>0</v>
      </c>
      <c r="TK87">
        <v>0</v>
      </c>
      <c r="TL87">
        <v>0</v>
      </c>
      <c r="TM87">
        <v>0</v>
      </c>
      <c r="TN87">
        <v>147450.12599999999</v>
      </c>
      <c r="TO87">
        <v>53745.608999999997</v>
      </c>
      <c r="TP87">
        <v>201195.73499999999</v>
      </c>
      <c r="TQ87">
        <v>2089</v>
      </c>
      <c r="TR87">
        <v>48</v>
      </c>
      <c r="TS87">
        <v>67</v>
      </c>
      <c r="TT87">
        <v>0</v>
      </c>
      <c r="TU87">
        <v>1152</v>
      </c>
      <c r="TV87">
        <v>1200</v>
      </c>
      <c r="TW87">
        <v>2152461</v>
      </c>
      <c r="TX87">
        <v>0.28048440121853002</v>
      </c>
      <c r="TY87">
        <v>0.39649492662585106</v>
      </c>
      <c r="TZ87">
        <v>1327.3215659508601</v>
      </c>
      <c r="UA87">
        <v>6.3183650059088903</v>
      </c>
      <c r="UB87">
        <v>41.762535702064298</v>
      </c>
      <c r="UC87">
        <v>2853385.06</v>
      </c>
      <c r="UD87">
        <v>15.126329999999999</v>
      </c>
      <c r="UE87">
        <v>14.708819999999999</v>
      </c>
    </row>
    <row r="88" spans="1:583">
      <c r="A88" t="str">
        <v>WSX18</v>
      </c>
      <c r="B88" s="1" t="s">
        <v>20</v>
      </c>
      <c r="C88" s="1" t="s">
        <v>7</v>
      </c>
      <c r="D88" s="1">
        <v>1</v>
      </c>
      <c r="E88">
        <v>3.5532988357253998</v>
      </c>
      <c r="F88">
        <v>0</v>
      </c>
      <c r="G88">
        <v>0.75647983867334501</v>
      </c>
      <c r="H88">
        <v>6.3863406750128303E-3</v>
      </c>
      <c r="I88">
        <v>10.97887678</v>
      </c>
      <c r="J88">
        <v>0</v>
      </c>
      <c r="K88">
        <v>14.143747312968401</v>
      </c>
      <c r="L88">
        <v>12.3889421408264</v>
      </c>
      <c r="M88">
        <v>9.7974158551311596</v>
      </c>
      <c r="N88">
        <v>12.8464712446733</v>
      </c>
      <c r="O88">
        <v>0</v>
      </c>
      <c r="P88">
        <v>2.1690020030339299</v>
      </c>
      <c r="Q88">
        <v>9.5769033188583805E-2</v>
      </c>
      <c r="R88">
        <v>0</v>
      </c>
      <c r="S88">
        <v>0</v>
      </c>
      <c r="T88">
        <v>20.134096093365802</v>
      </c>
      <c r="U88">
        <v>0</v>
      </c>
      <c r="V88">
        <v>50.606682637347298</v>
      </c>
      <c r="W88">
        <v>6.3566594470112099E-3</v>
      </c>
      <c r="X88">
        <v>0</v>
      </c>
      <c r="Y88">
        <v>1.32078544502827E-5</v>
      </c>
      <c r="Z88">
        <v>9.8564252471989706E-6</v>
      </c>
      <c r="AA88">
        <v>0</v>
      </c>
      <c r="AB88">
        <v>0</v>
      </c>
      <c r="AC88">
        <v>5.1839057641761297</v>
      </c>
      <c r="AD88">
        <v>0</v>
      </c>
      <c r="AE88">
        <v>2.5625813735882899</v>
      </c>
      <c r="AF88">
        <v>0.86806370694442103</v>
      </c>
      <c r="AG88">
        <v>0</v>
      </c>
      <c r="AH88">
        <v>2.10113475569579E-2</v>
      </c>
      <c r="AI88">
        <v>5.2703179885861297E-3</v>
      </c>
      <c r="AJ88">
        <v>0</v>
      </c>
      <c r="AK88">
        <v>0</v>
      </c>
      <c r="AL88">
        <v>4.4735143982008703</v>
      </c>
      <c r="AM88">
        <v>0</v>
      </c>
      <c r="AN88">
        <v>12.386580750638201</v>
      </c>
      <c r="AO88">
        <v>2.60532670733611E-2</v>
      </c>
      <c r="AP88">
        <v>0</v>
      </c>
      <c r="AQ88">
        <v>3.5132476611914702E-6</v>
      </c>
      <c r="AR88">
        <v>6.8651604463478601E-6</v>
      </c>
      <c r="AS88">
        <v>0</v>
      </c>
      <c r="AT88">
        <v>0</v>
      </c>
      <c r="AU88">
        <v>5.4108259059475898</v>
      </c>
      <c r="AV88">
        <v>0</v>
      </c>
      <c r="AW88">
        <v>0.40754114138866598</v>
      </c>
      <c r="AX88">
        <v>17.300243713863502</v>
      </c>
      <c r="AY88">
        <v>0</v>
      </c>
      <c r="AZ88">
        <v>2.9465099103663501</v>
      </c>
      <c r="BA88">
        <v>0.107442413437876</v>
      </c>
      <c r="BB88">
        <v>10.97887678</v>
      </c>
      <c r="BC88">
        <v>0</v>
      </c>
      <c r="BD88">
        <v>49.346089474658797</v>
      </c>
      <c r="BE88">
        <v>12.3889421408264</v>
      </c>
      <c r="BF88">
        <v>75.760801758093606</v>
      </c>
      <c r="BG88">
        <v>2.9200744459923701E-2</v>
      </c>
      <c r="BH88">
        <v>0</v>
      </c>
      <c r="BI88">
        <v>7.3289515200000004</v>
      </c>
      <c r="BJ88">
        <v>0.11069362000000001</v>
      </c>
      <c r="BK88">
        <v>8.5637290256000007</v>
      </c>
      <c r="BL88">
        <v>0</v>
      </c>
      <c r="BM88">
        <v>4.7648000000000102E-4</v>
      </c>
      <c r="BN88">
        <v>7.1783880678000003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0.14467194999999999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7.3294280000000001</v>
      </c>
      <c r="CD88">
        <v>7.4337536377999998</v>
      </c>
      <c r="CE88">
        <v>8.5637290256000007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9.7409999999999997</v>
      </c>
      <c r="CP88">
        <v>0.38400000000000001</v>
      </c>
      <c r="CQ88">
        <v>463.791</v>
      </c>
      <c r="CR88">
        <v>687.46900000000005</v>
      </c>
      <c r="CS88">
        <v>1151.26</v>
      </c>
      <c r="CT88">
        <v>4.8449999999999998</v>
      </c>
      <c r="CU88">
        <v>54.152999999999999</v>
      </c>
      <c r="CV88">
        <v>58.997999999999998</v>
      </c>
      <c r="CW88">
        <v>27.934999999999999</v>
      </c>
      <c r="CX88">
        <v>1238.193</v>
      </c>
      <c r="CY88">
        <v>2760.0160000000001</v>
      </c>
      <c r="CZ88">
        <v>43.488999999999997</v>
      </c>
      <c r="DA88">
        <v>48746.300000000301</v>
      </c>
      <c r="DB88">
        <v>2100</v>
      </c>
      <c r="DC88">
        <v>12437</v>
      </c>
      <c r="DD88">
        <v>452</v>
      </c>
      <c r="DE88">
        <v>64</v>
      </c>
      <c r="DF88">
        <v>1030</v>
      </c>
      <c r="DG88">
        <v>222</v>
      </c>
      <c r="DH88">
        <v>192</v>
      </c>
      <c r="DI88">
        <v>5853</v>
      </c>
      <c r="DJ88">
        <v>15.3496308021919</v>
      </c>
      <c r="DK88">
        <v>318333.78326224699</v>
      </c>
      <c r="DL88">
        <v>40</v>
      </c>
      <c r="DM88">
        <v>3</v>
      </c>
      <c r="DN88">
        <v>8957.4549999999999</v>
      </c>
      <c r="DO88">
        <v>4605.09</v>
      </c>
      <c r="DP88">
        <v>3181.4749999999999</v>
      </c>
      <c r="DQ88">
        <v>1208.47</v>
      </c>
      <c r="DR88">
        <v>0</v>
      </c>
      <c r="DS88">
        <v>17952.490000000002</v>
      </c>
      <c r="DT88">
        <v>16992</v>
      </c>
      <c r="DU88">
        <v>10.262345833333301</v>
      </c>
      <c r="DV88">
        <v>90.982079166666693</v>
      </c>
      <c r="DW88">
        <v>362.78071249999999</v>
      </c>
      <c r="DX88">
        <v>55.8383416666667</v>
      </c>
      <c r="DY88">
        <v>16.9899375</v>
      </c>
      <c r="DZ88">
        <v>83.767174999999995</v>
      </c>
      <c r="EA88">
        <v>12.320525</v>
      </c>
      <c r="EB88">
        <v>632.94111666666697</v>
      </c>
      <c r="EC88">
        <v>0</v>
      </c>
      <c r="ED88">
        <v>0</v>
      </c>
      <c r="EE88">
        <v>0</v>
      </c>
      <c r="EF88">
        <v>632.94111666666697</v>
      </c>
      <c r="EG88">
        <v>632.94111666666697</v>
      </c>
      <c r="EH88">
        <v>0</v>
      </c>
      <c r="EI88">
        <v>0</v>
      </c>
      <c r="EJ88">
        <v>176.891291666667</v>
      </c>
      <c r="EK88">
        <v>118.574854166667</v>
      </c>
      <c r="EL88">
        <v>337.47497083333297</v>
      </c>
      <c r="EM88">
        <v>632.94111666666697</v>
      </c>
      <c r="EN88">
        <v>0</v>
      </c>
      <c r="EO88">
        <v>0</v>
      </c>
      <c r="EP88">
        <v>94.987129166666705</v>
      </c>
      <c r="EQ88">
        <v>170.43962083333301</v>
      </c>
      <c r="ER88">
        <v>367.514366666667</v>
      </c>
      <c r="ES88">
        <v>632.94111666666697</v>
      </c>
      <c r="ET88">
        <v>0</v>
      </c>
      <c r="EU88">
        <v>0</v>
      </c>
      <c r="EV88">
        <v>468.46792499999998</v>
      </c>
      <c r="EW88">
        <v>21.835587499999999</v>
      </c>
      <c r="EX88">
        <v>0</v>
      </c>
      <c r="EY88">
        <v>125.499720833333</v>
      </c>
      <c r="EZ88">
        <v>47.744525000000003</v>
      </c>
      <c r="FA88">
        <v>663.54775833333304</v>
      </c>
      <c r="FB88">
        <v>0</v>
      </c>
      <c r="FC88">
        <v>0</v>
      </c>
      <c r="FD88">
        <v>22.923312500000002</v>
      </c>
      <c r="FE88">
        <v>640.62444583333297</v>
      </c>
      <c r="FF88">
        <v>663.54775833333304</v>
      </c>
      <c r="FG88">
        <v>0</v>
      </c>
      <c r="FH88">
        <v>0</v>
      </c>
      <c r="FI88">
        <v>227.599045833334</v>
      </c>
      <c r="FJ88">
        <v>435.9487125</v>
      </c>
      <c r="FK88">
        <v>0</v>
      </c>
      <c r="FL88">
        <v>663.54775833333395</v>
      </c>
      <c r="FM88">
        <v>0</v>
      </c>
      <c r="FN88">
        <v>0</v>
      </c>
      <c r="FO88">
        <v>333.54622499999999</v>
      </c>
      <c r="FP88">
        <v>312.17195416666698</v>
      </c>
      <c r="FQ88">
        <v>17.829579166666701</v>
      </c>
      <c r="FR88">
        <v>663.54775833333304</v>
      </c>
      <c r="FS88">
        <v>0</v>
      </c>
      <c r="FT88">
        <v>527.39329166666698</v>
      </c>
      <c r="FU88">
        <v>3260.3268333333299</v>
      </c>
      <c r="FV88">
        <v>139.219908333333</v>
      </c>
      <c r="FW88">
        <v>71.330454166666698</v>
      </c>
      <c r="FX88">
        <v>1831.3598291666699</v>
      </c>
      <c r="FY88">
        <v>1008.34697083333</v>
      </c>
      <c r="FZ88">
        <v>6837.9772874999999</v>
      </c>
      <c r="GA88">
        <v>0</v>
      </c>
      <c r="GB88">
        <v>430.84539583333299</v>
      </c>
      <c r="GC88">
        <v>93.279483333333303</v>
      </c>
      <c r="GD88">
        <v>6313.8524083333295</v>
      </c>
      <c r="GE88">
        <v>6837.9772874999999</v>
      </c>
      <c r="GF88">
        <v>0</v>
      </c>
      <c r="GG88">
        <v>276.85686249999998</v>
      </c>
      <c r="GH88">
        <v>3454.5851791666601</v>
      </c>
      <c r="GI88">
        <v>3106.53524583333</v>
      </c>
      <c r="GJ88">
        <v>0</v>
      </c>
      <c r="GK88">
        <v>6837.9772874999999</v>
      </c>
      <c r="GL88">
        <v>0</v>
      </c>
      <c r="GM88">
        <v>355.8339125</v>
      </c>
      <c r="GN88">
        <v>3141.1919666666699</v>
      </c>
      <c r="GO88">
        <v>3107.9455250000001</v>
      </c>
      <c r="GP88">
        <v>233.005883333333</v>
      </c>
      <c r="GQ88">
        <v>6837.9772874999999</v>
      </c>
      <c r="GR88">
        <v>0</v>
      </c>
      <c r="GS88">
        <v>2603.8586833333302</v>
      </c>
      <c r="GT88">
        <v>5144.7643500000004</v>
      </c>
      <c r="GU88">
        <v>160.139025</v>
      </c>
      <c r="GV88">
        <v>2259.6261666666701</v>
      </c>
      <c r="GW88">
        <v>4253.7937708333302</v>
      </c>
      <c r="GX88">
        <v>4752.3622458333302</v>
      </c>
      <c r="GY88">
        <v>19174.544241666699</v>
      </c>
      <c r="GZ88">
        <v>492.353475</v>
      </c>
      <c r="HA88">
        <v>3705.6864875000001</v>
      </c>
      <c r="HB88">
        <v>893.93731249999996</v>
      </c>
      <c r="HC88">
        <v>14082.5669666667</v>
      </c>
      <c r="HD88">
        <v>19174.544241666699</v>
      </c>
      <c r="HE88">
        <v>0</v>
      </c>
      <c r="HF88">
        <v>687.50908749999996</v>
      </c>
      <c r="HG88">
        <v>8977.2852875000008</v>
      </c>
      <c r="HH88">
        <v>9509.7498666666706</v>
      </c>
      <c r="HI88">
        <v>0</v>
      </c>
      <c r="HJ88">
        <v>19174.544241666699</v>
      </c>
      <c r="HK88">
        <v>0</v>
      </c>
      <c r="HL88">
        <v>0</v>
      </c>
      <c r="HM88">
        <v>12096.6333291667</v>
      </c>
      <c r="HN88">
        <v>6102.6303500000004</v>
      </c>
      <c r="HO88">
        <v>975.28056249999997</v>
      </c>
      <c r="HP88">
        <v>19174.544241666699</v>
      </c>
      <c r="HQ88">
        <v>0</v>
      </c>
      <c r="HR88">
        <v>2532.9750125</v>
      </c>
      <c r="HS88">
        <v>2593.959625</v>
      </c>
      <c r="HT88">
        <v>2220.3622041666699</v>
      </c>
      <c r="HU88">
        <v>8118.1256291666696</v>
      </c>
      <c r="HV88">
        <v>0</v>
      </c>
      <c r="HW88">
        <v>11803.9802208333</v>
      </c>
      <c r="HX88">
        <v>27269.402691666601</v>
      </c>
      <c r="HY88">
        <v>1963.6537416666699</v>
      </c>
      <c r="HZ88">
        <v>5771.9795249999997</v>
      </c>
      <c r="IA88">
        <v>8649.7711291666601</v>
      </c>
      <c r="IB88">
        <v>10883.9982958333</v>
      </c>
      <c r="IC88">
        <v>27269.402691666601</v>
      </c>
      <c r="ID88">
        <v>0</v>
      </c>
      <c r="IE88">
        <v>1066.9749208333301</v>
      </c>
      <c r="IF88">
        <v>14370.844924999999</v>
      </c>
      <c r="IG88">
        <v>11831.5828458334</v>
      </c>
      <c r="IH88">
        <v>0</v>
      </c>
      <c r="II88">
        <v>27269.402691666699</v>
      </c>
      <c r="IJ88">
        <v>0</v>
      </c>
      <c r="IK88">
        <v>2484.8397791666698</v>
      </c>
      <c r="IL88">
        <v>11884.031475</v>
      </c>
      <c r="IM88">
        <v>9260.9874250000103</v>
      </c>
      <c r="IN88">
        <v>3639.5440125</v>
      </c>
      <c r="IO88">
        <v>27269.402691666699</v>
      </c>
      <c r="IP88">
        <v>0</v>
      </c>
      <c r="IQ88">
        <v>55597.122425000001</v>
      </c>
      <c r="IR88">
        <v>1816.4547500000001</v>
      </c>
      <c r="IS88">
        <v>0</v>
      </c>
      <c r="IT88">
        <v>43451.601991666699</v>
      </c>
      <c r="IU88">
        <v>0</v>
      </c>
      <c r="IV88">
        <v>26890.485187499999</v>
      </c>
      <c r="IW88">
        <v>127755.66435416701</v>
      </c>
      <c r="IX88">
        <v>0</v>
      </c>
      <c r="IY88">
        <v>14144.0785291667</v>
      </c>
      <c r="IZ88">
        <v>12347.9167208334</v>
      </c>
      <c r="JA88">
        <v>101263.669104167</v>
      </c>
      <c r="JB88">
        <v>127755.66435416701</v>
      </c>
      <c r="JC88">
        <v>0</v>
      </c>
      <c r="JD88">
        <v>0</v>
      </c>
      <c r="JE88">
        <v>45490.995991666598</v>
      </c>
      <c r="JF88">
        <v>82264.668362500001</v>
      </c>
      <c r="JG88">
        <v>0</v>
      </c>
      <c r="JH88">
        <v>127755.66435416701</v>
      </c>
      <c r="JI88">
        <v>0</v>
      </c>
      <c r="JJ88">
        <v>8375.3313041666697</v>
      </c>
      <c r="JK88">
        <v>49088.8305583334</v>
      </c>
      <c r="JL88">
        <v>7870.1175958333397</v>
      </c>
      <c r="JM88">
        <v>62421.384895833296</v>
      </c>
      <c r="JN88">
        <v>127755.66435416701</v>
      </c>
      <c r="JO88">
        <v>10.262345833333301</v>
      </c>
      <c r="JP88">
        <v>61352.3314916667</v>
      </c>
      <c r="JQ88">
        <v>13646.7541958333</v>
      </c>
      <c r="JR88">
        <v>2597.3950666666701</v>
      </c>
      <c r="JS88">
        <v>53917.674179166701</v>
      </c>
      <c r="JT88">
        <v>6294.4204958333303</v>
      </c>
      <c r="JU88">
        <v>44515.239674999997</v>
      </c>
      <c r="JV88">
        <v>182334.07745000001</v>
      </c>
      <c r="JW88">
        <v>2456.00721666667</v>
      </c>
      <c r="JX88">
        <v>24052.589937500001</v>
      </c>
      <c r="JY88">
        <v>22007.827958333401</v>
      </c>
      <c r="JZ88">
        <v>133817.65233750001</v>
      </c>
      <c r="KA88">
        <v>182334.07745000001</v>
      </c>
      <c r="KB88">
        <v>0</v>
      </c>
      <c r="KC88">
        <v>2031.34087083333</v>
      </c>
      <c r="KD88">
        <v>72698.201720833298</v>
      </c>
      <c r="KE88">
        <v>107267.0598875</v>
      </c>
      <c r="KF88">
        <v>337.47497083333297</v>
      </c>
      <c r="KG88">
        <v>182334.07745000001</v>
      </c>
      <c r="KH88">
        <v>0</v>
      </c>
      <c r="KI88">
        <v>11216.0049958333</v>
      </c>
      <c r="KJ88">
        <v>76639.220683333406</v>
      </c>
      <c r="KK88">
        <v>26824.292470833399</v>
      </c>
      <c r="KL88">
        <v>67654.559299999994</v>
      </c>
      <c r="KM88">
        <v>182334.07745000001</v>
      </c>
      <c r="KN88">
        <v>12477.24</v>
      </c>
      <c r="KO88">
        <v>21</v>
      </c>
      <c r="KP88">
        <v>27</v>
      </c>
      <c r="KQ88">
        <v>96</v>
      </c>
      <c r="KR88">
        <v>4</v>
      </c>
      <c r="KS88">
        <v>2</v>
      </c>
      <c r="KT88">
        <v>11</v>
      </c>
      <c r="KU88">
        <v>1</v>
      </c>
      <c r="KV88">
        <v>162</v>
      </c>
      <c r="KW88">
        <v>0</v>
      </c>
      <c r="KX88">
        <v>0</v>
      </c>
      <c r="KY88">
        <v>0</v>
      </c>
      <c r="KZ88">
        <v>162</v>
      </c>
      <c r="LA88">
        <v>162</v>
      </c>
      <c r="LB88">
        <v>0</v>
      </c>
      <c r="LC88">
        <v>0</v>
      </c>
      <c r="LD88">
        <v>20</v>
      </c>
      <c r="LE88">
        <v>28</v>
      </c>
      <c r="LF88">
        <v>114</v>
      </c>
      <c r="LG88">
        <v>162</v>
      </c>
      <c r="LH88">
        <v>0</v>
      </c>
      <c r="LI88">
        <v>0</v>
      </c>
      <c r="LJ88">
        <v>10</v>
      </c>
      <c r="LK88">
        <v>23</v>
      </c>
      <c r="LL88">
        <v>129</v>
      </c>
      <c r="LM88">
        <v>162</v>
      </c>
      <c r="LN88">
        <v>0</v>
      </c>
      <c r="LO88">
        <v>0</v>
      </c>
      <c r="LP88">
        <v>21</v>
      </c>
      <c r="LQ88">
        <v>1</v>
      </c>
      <c r="LR88">
        <v>0</v>
      </c>
      <c r="LS88">
        <v>6</v>
      </c>
      <c r="LT88">
        <v>2</v>
      </c>
      <c r="LU88">
        <v>30</v>
      </c>
      <c r="LV88">
        <v>0</v>
      </c>
      <c r="LW88">
        <v>0</v>
      </c>
      <c r="LX88">
        <v>1</v>
      </c>
      <c r="LY88">
        <v>29</v>
      </c>
      <c r="LZ88">
        <v>30</v>
      </c>
      <c r="MA88">
        <v>0</v>
      </c>
      <c r="MB88">
        <v>0</v>
      </c>
      <c r="MC88">
        <v>10</v>
      </c>
      <c r="MD88">
        <v>20</v>
      </c>
      <c r="ME88">
        <v>0</v>
      </c>
      <c r="MF88">
        <v>30</v>
      </c>
      <c r="MG88">
        <v>0</v>
      </c>
      <c r="MH88">
        <v>0</v>
      </c>
      <c r="MI88">
        <v>15</v>
      </c>
      <c r="MJ88">
        <v>14</v>
      </c>
      <c r="MK88">
        <v>1</v>
      </c>
      <c r="ML88">
        <v>30</v>
      </c>
      <c r="MM88">
        <v>0</v>
      </c>
      <c r="MN88">
        <v>7</v>
      </c>
      <c r="MO88">
        <v>47</v>
      </c>
      <c r="MP88">
        <v>2</v>
      </c>
      <c r="MQ88">
        <v>1</v>
      </c>
      <c r="MR88">
        <v>27</v>
      </c>
      <c r="MS88">
        <v>13</v>
      </c>
      <c r="MT88">
        <v>97</v>
      </c>
      <c r="MU88">
        <v>0</v>
      </c>
      <c r="MV88">
        <v>5</v>
      </c>
      <c r="MW88">
        <v>2</v>
      </c>
      <c r="MX88">
        <v>90</v>
      </c>
      <c r="MY88">
        <v>97</v>
      </c>
      <c r="MZ88">
        <v>0</v>
      </c>
      <c r="NA88">
        <v>3</v>
      </c>
      <c r="NB88">
        <v>51</v>
      </c>
      <c r="NC88">
        <v>43</v>
      </c>
      <c r="ND88">
        <v>0</v>
      </c>
      <c r="NE88">
        <v>97</v>
      </c>
      <c r="NF88">
        <v>0</v>
      </c>
      <c r="NG88">
        <v>4</v>
      </c>
      <c r="NH88">
        <v>46</v>
      </c>
      <c r="NI88">
        <v>44</v>
      </c>
      <c r="NJ88">
        <v>3</v>
      </c>
      <c r="NK88">
        <v>97</v>
      </c>
      <c r="NL88">
        <v>0</v>
      </c>
      <c r="NM88">
        <v>8</v>
      </c>
      <c r="NN88">
        <v>22</v>
      </c>
      <c r="NO88">
        <v>1</v>
      </c>
      <c r="NP88">
        <v>5</v>
      </c>
      <c r="NQ88">
        <v>13</v>
      </c>
      <c r="NR88">
        <v>13</v>
      </c>
      <c r="NS88">
        <v>62</v>
      </c>
      <c r="NT88">
        <v>1</v>
      </c>
      <c r="NU88">
        <v>10</v>
      </c>
      <c r="NV88">
        <v>2</v>
      </c>
      <c r="NW88">
        <v>49</v>
      </c>
      <c r="NX88">
        <v>62</v>
      </c>
      <c r="NY88">
        <v>0</v>
      </c>
      <c r="NZ88">
        <v>2</v>
      </c>
      <c r="OA88">
        <v>28</v>
      </c>
      <c r="OB88">
        <v>32</v>
      </c>
      <c r="OC88">
        <v>0</v>
      </c>
      <c r="OD88">
        <v>62</v>
      </c>
      <c r="OE88">
        <v>0</v>
      </c>
      <c r="OF88">
        <v>0</v>
      </c>
      <c r="OG88">
        <v>39</v>
      </c>
      <c r="OH88">
        <v>20</v>
      </c>
      <c r="OI88">
        <v>3</v>
      </c>
      <c r="OJ88">
        <v>62</v>
      </c>
      <c r="OK88">
        <v>0</v>
      </c>
      <c r="OL88">
        <v>2</v>
      </c>
      <c r="OM88">
        <v>3</v>
      </c>
      <c r="ON88">
        <v>2</v>
      </c>
      <c r="OO88">
        <v>7</v>
      </c>
      <c r="OP88">
        <v>0</v>
      </c>
      <c r="OQ88">
        <v>13</v>
      </c>
      <c r="OR88">
        <v>27</v>
      </c>
      <c r="OS88">
        <v>2</v>
      </c>
      <c r="OT88">
        <v>6</v>
      </c>
      <c r="OU88">
        <v>9</v>
      </c>
      <c r="OV88">
        <v>10</v>
      </c>
      <c r="OW88">
        <v>27</v>
      </c>
      <c r="OX88">
        <v>0</v>
      </c>
      <c r="OY88">
        <v>1</v>
      </c>
      <c r="OZ88">
        <v>14</v>
      </c>
      <c r="PA88">
        <v>12</v>
      </c>
      <c r="PB88">
        <v>0</v>
      </c>
      <c r="PC88">
        <v>27</v>
      </c>
      <c r="PD88">
        <v>0</v>
      </c>
      <c r="PE88">
        <v>2</v>
      </c>
      <c r="PF88">
        <v>13</v>
      </c>
      <c r="PG88">
        <v>9</v>
      </c>
      <c r="PH88">
        <v>3</v>
      </c>
      <c r="PI88">
        <v>27</v>
      </c>
      <c r="PJ88">
        <v>0</v>
      </c>
      <c r="PK88">
        <v>4</v>
      </c>
      <c r="PL88">
        <v>1</v>
      </c>
      <c r="PM88">
        <v>0</v>
      </c>
      <c r="PN88">
        <v>9</v>
      </c>
      <c r="PO88">
        <v>0</v>
      </c>
      <c r="PP88">
        <v>9</v>
      </c>
      <c r="PQ88">
        <v>23</v>
      </c>
      <c r="PR88">
        <v>0</v>
      </c>
      <c r="PS88">
        <v>4</v>
      </c>
      <c r="PT88">
        <v>5</v>
      </c>
      <c r="PU88">
        <v>14</v>
      </c>
      <c r="PV88">
        <v>23</v>
      </c>
      <c r="PW88">
        <v>0</v>
      </c>
      <c r="PX88">
        <v>0</v>
      </c>
      <c r="PY88">
        <v>12</v>
      </c>
      <c r="PZ88">
        <v>11</v>
      </c>
      <c r="QA88">
        <v>0</v>
      </c>
      <c r="QB88">
        <v>23</v>
      </c>
      <c r="QC88">
        <v>0</v>
      </c>
      <c r="QD88">
        <v>3</v>
      </c>
      <c r="QE88">
        <v>12</v>
      </c>
      <c r="QF88">
        <v>2</v>
      </c>
      <c r="QG88">
        <v>6</v>
      </c>
      <c r="QH88">
        <v>23</v>
      </c>
      <c r="QI88">
        <v>21</v>
      </c>
      <c r="QJ88">
        <v>48</v>
      </c>
      <c r="QK88">
        <v>190</v>
      </c>
      <c r="QL88">
        <v>10</v>
      </c>
      <c r="QM88">
        <v>24</v>
      </c>
      <c r="QN88">
        <v>57</v>
      </c>
      <c r="QO88">
        <v>51</v>
      </c>
      <c r="QP88">
        <v>401</v>
      </c>
      <c r="QQ88">
        <v>3</v>
      </c>
      <c r="QR88">
        <v>25</v>
      </c>
      <c r="QS88">
        <v>19</v>
      </c>
      <c r="QT88">
        <v>354</v>
      </c>
      <c r="QU88">
        <v>401</v>
      </c>
      <c r="QV88">
        <v>0</v>
      </c>
      <c r="QW88">
        <v>6</v>
      </c>
      <c r="QX88">
        <v>135</v>
      </c>
      <c r="QY88">
        <v>146</v>
      </c>
      <c r="QZ88">
        <v>114</v>
      </c>
      <c r="RA88">
        <v>401</v>
      </c>
      <c r="RB88">
        <v>0</v>
      </c>
      <c r="RC88">
        <v>9</v>
      </c>
      <c r="RD88">
        <v>135</v>
      </c>
      <c r="RE88">
        <v>112</v>
      </c>
      <c r="RF88">
        <v>145</v>
      </c>
      <c r="RG88">
        <v>401</v>
      </c>
      <c r="RH88">
        <v>3130.4769575</v>
      </c>
      <c r="RI88">
        <v>0</v>
      </c>
      <c r="RJ88">
        <v>37.9033401388889</v>
      </c>
      <c r="RK88">
        <v>0</v>
      </c>
      <c r="RL88">
        <v>0</v>
      </c>
      <c r="RM88">
        <v>0</v>
      </c>
      <c r="RN88">
        <v>0</v>
      </c>
      <c r="RO88">
        <v>57.957758402777799</v>
      </c>
      <c r="RP88">
        <v>3.8681592361111101</v>
      </c>
      <c r="RQ88">
        <v>11.446</v>
      </c>
      <c r="RR88">
        <v>74.87</v>
      </c>
      <c r="RS88">
        <v>0</v>
      </c>
      <c r="RT88">
        <v>74.87</v>
      </c>
      <c r="RU88">
        <v>0.48763100231641199</v>
      </c>
      <c r="RV88">
        <v>54.228610000000003</v>
      </c>
      <c r="RW88">
        <v>0</v>
      </c>
      <c r="RX88">
        <v>54.228610000000003</v>
      </c>
      <c r="RY88">
        <v>11.948541161650001</v>
      </c>
      <c r="RZ88">
        <v>877.94637263478</v>
      </c>
      <c r="SA88">
        <v>0</v>
      </c>
      <c r="SB88">
        <v>889.89491379643005</v>
      </c>
      <c r="SC88">
        <v>21333034.026951</v>
      </c>
      <c r="SD88">
        <v>0</v>
      </c>
      <c r="SE88">
        <v>0</v>
      </c>
      <c r="SF88">
        <v>3349</v>
      </c>
      <c r="SG88">
        <v>3349</v>
      </c>
      <c r="SH88">
        <v>11767891</v>
      </c>
      <c r="SI88">
        <v>0.28111164793600701</v>
      </c>
      <c r="SJ88">
        <v>0</v>
      </c>
      <c r="SK88">
        <v>0.16800000000000001</v>
      </c>
      <c r="SL88">
        <v>0.2064</v>
      </c>
      <c r="SM88">
        <v>0.40949999999999998</v>
      </c>
      <c r="SN88">
        <v>0</v>
      </c>
      <c r="SP88">
        <v>0</v>
      </c>
      <c r="SQ88">
        <v>0.21609999999999999</v>
      </c>
      <c r="SR88">
        <v>1</v>
      </c>
      <c r="SS88">
        <v>0</v>
      </c>
      <c r="ST88">
        <v>0</v>
      </c>
      <c r="SU88">
        <v>0</v>
      </c>
      <c r="SV88">
        <v>1</v>
      </c>
      <c r="SW88">
        <v>0</v>
      </c>
      <c r="SX88">
        <v>1</v>
      </c>
      <c r="SY88">
        <v>0</v>
      </c>
      <c r="SZ88">
        <v>0</v>
      </c>
      <c r="TA88">
        <v>0</v>
      </c>
      <c r="TB88">
        <v>0</v>
      </c>
      <c r="TC88">
        <v>0</v>
      </c>
      <c r="TE88">
        <v>0</v>
      </c>
      <c r="TF88">
        <v>0</v>
      </c>
      <c r="TG88">
        <v>0</v>
      </c>
      <c r="TH88">
        <v>0</v>
      </c>
      <c r="TI88">
        <v>0</v>
      </c>
      <c r="TJ88">
        <v>0</v>
      </c>
      <c r="TK88">
        <v>0</v>
      </c>
      <c r="TL88">
        <v>0</v>
      </c>
      <c r="TM88">
        <v>0</v>
      </c>
      <c r="TN88">
        <v>183483.39889370199</v>
      </c>
      <c r="TO88">
        <v>60138.904447073401</v>
      </c>
      <c r="TP88">
        <v>243622.30334077499</v>
      </c>
      <c r="TQ88">
        <v>2127</v>
      </c>
      <c r="TR88">
        <v>47</v>
      </c>
      <c r="TS88">
        <v>178</v>
      </c>
      <c r="TT88">
        <v>0</v>
      </c>
      <c r="TU88">
        <v>1086</v>
      </c>
      <c r="TV88">
        <v>0</v>
      </c>
      <c r="TW88">
        <v>2183949.0521875001</v>
      </c>
      <c r="TX88">
        <v>0.28034067313142103</v>
      </c>
      <c r="TY88">
        <v>0.39635517159514599</v>
      </c>
      <c r="TZ88">
        <v>1335.3100998155401</v>
      </c>
      <c r="UA88">
        <v>6.32395671068896</v>
      </c>
      <c r="UB88">
        <v>41.833942856506098</v>
      </c>
      <c r="UC88">
        <v>2872483.65</v>
      </c>
      <c r="UD88">
        <v>15.429510000000001</v>
      </c>
      <c r="UE88">
        <v>15.0098</v>
      </c>
    </row>
    <row r="89" spans="1:583">
      <c r="A89" t="str">
        <v>WSX19</v>
      </c>
      <c r="B89" s="1" t="s">
        <v>20</v>
      </c>
      <c r="C89" s="1" t="s">
        <v>8</v>
      </c>
      <c r="D89" s="1">
        <v>0.97917319135609104</v>
      </c>
      <c r="E89">
        <v>3.7900984452883799</v>
      </c>
      <c r="F89">
        <v>0</v>
      </c>
      <c r="G89">
        <v>1.2829651981121899</v>
      </c>
      <c r="H89">
        <v>1.9620854482176701E-3</v>
      </c>
      <c r="I89">
        <v>9.9055387600000007</v>
      </c>
      <c r="J89">
        <v>0</v>
      </c>
      <c r="K89">
        <v>16.67094910098</v>
      </c>
      <c r="L89">
        <v>12.1652909187</v>
      </c>
      <c r="M89">
        <v>7.9723814688669998</v>
      </c>
      <c r="N89">
        <v>12.177996514066001</v>
      </c>
      <c r="O89">
        <v>0</v>
      </c>
      <c r="P89">
        <v>2.7689215707297601</v>
      </c>
      <c r="Q89">
        <v>8.6588122488376704E-2</v>
      </c>
      <c r="R89">
        <v>0</v>
      </c>
      <c r="S89">
        <v>0</v>
      </c>
      <c r="T89">
        <v>21.053434588151699</v>
      </c>
      <c r="U89">
        <v>0</v>
      </c>
      <c r="V89">
        <v>46.037228943841001</v>
      </c>
      <c r="W89">
        <v>9.6479135102881391E-3</v>
      </c>
      <c r="X89">
        <v>0</v>
      </c>
      <c r="Y89">
        <v>2.82349396238376E-5</v>
      </c>
      <c r="Z89">
        <v>7.9658189624107502E-5</v>
      </c>
      <c r="AA89">
        <v>0</v>
      </c>
      <c r="AB89">
        <v>0</v>
      </c>
      <c r="AC89">
        <v>5.7164115035088896</v>
      </c>
      <c r="AD89">
        <v>0</v>
      </c>
      <c r="AE89">
        <v>0.14362132988199999</v>
      </c>
      <c r="AF89">
        <v>0.43008496450769701</v>
      </c>
      <c r="AG89">
        <v>0</v>
      </c>
      <c r="AH89">
        <v>1.7342511391391601E-2</v>
      </c>
      <c r="AI89">
        <v>1.0565650517043E-2</v>
      </c>
      <c r="AJ89">
        <v>0</v>
      </c>
      <c r="AK89">
        <v>0</v>
      </c>
      <c r="AL89">
        <v>6.5284101980886096</v>
      </c>
      <c r="AM89">
        <v>0</v>
      </c>
      <c r="AN89">
        <v>13.502461225600999</v>
      </c>
      <c r="AO89">
        <v>2.46624915319981E-2</v>
      </c>
      <c r="AP89">
        <v>0</v>
      </c>
      <c r="AQ89">
        <v>7.1923930450888402E-6</v>
      </c>
      <c r="AR89">
        <v>1.5710431414888101E-5</v>
      </c>
      <c r="AS89">
        <v>0</v>
      </c>
      <c r="AT89">
        <v>0</v>
      </c>
      <c r="AU89">
        <v>5.6308358176450897</v>
      </c>
      <c r="AV89">
        <v>0</v>
      </c>
      <c r="AW89">
        <v>0.25959617499900001</v>
      </c>
      <c r="AX89">
        <v>16.4324903289044</v>
      </c>
      <c r="AY89">
        <v>0</v>
      </c>
      <c r="AZ89">
        <v>4.0692647075660098</v>
      </c>
      <c r="BA89">
        <v>9.9211227074676306E-2</v>
      </c>
      <c r="BB89">
        <v>9.9055387600000007</v>
      </c>
      <c r="BC89">
        <v>0</v>
      </c>
      <c r="BD89">
        <v>55.6000412083743</v>
      </c>
      <c r="BE89">
        <v>12.1652909187</v>
      </c>
      <c r="BF89">
        <v>67.915289143189995</v>
      </c>
      <c r="BG89">
        <v>1.38954149443985E-2</v>
      </c>
      <c r="BH89">
        <v>0</v>
      </c>
      <c r="BI89">
        <v>10.9191975979</v>
      </c>
      <c r="BJ89">
        <v>8.927359E-2</v>
      </c>
      <c r="BK89">
        <v>7.3599238581000002</v>
      </c>
      <c r="BL89">
        <v>5.3355794699999999</v>
      </c>
      <c r="BM89">
        <v>0</v>
      </c>
      <c r="BN89">
        <v>17.512562971600001</v>
      </c>
      <c r="BO89">
        <v>0.1151673342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0.38849845999999999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10.9191975979</v>
      </c>
      <c r="CD89">
        <v>17.9903350216</v>
      </c>
      <c r="CE89">
        <v>7.4750911922999999</v>
      </c>
      <c r="CF89">
        <v>5.3355794699999999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9.9659999999999993</v>
      </c>
      <c r="CP89">
        <v>0.46400000000000002</v>
      </c>
      <c r="CQ89">
        <v>436.79300000000001</v>
      </c>
      <c r="CR89">
        <v>721.45699999999999</v>
      </c>
      <c r="CS89">
        <v>1158.25</v>
      </c>
      <c r="CT89">
        <v>4.8789999999999996</v>
      </c>
      <c r="CU89">
        <v>53.823999999999998</v>
      </c>
      <c r="CV89">
        <v>58.703000000000003</v>
      </c>
      <c r="CW89">
        <v>32.494</v>
      </c>
      <c r="CX89">
        <v>1249.4469999999999</v>
      </c>
      <c r="CY89">
        <v>2779.7150198333502</v>
      </c>
      <c r="CZ89">
        <v>43.572000000000003</v>
      </c>
      <c r="DA89">
        <v>48581.860000000401</v>
      </c>
      <c r="DB89">
        <v>2112</v>
      </c>
      <c r="DC89">
        <v>12399</v>
      </c>
      <c r="DD89">
        <v>508</v>
      </c>
      <c r="DE89">
        <v>90</v>
      </c>
      <c r="DF89">
        <v>1029</v>
      </c>
      <c r="DG89">
        <v>221</v>
      </c>
      <c r="DH89">
        <v>193</v>
      </c>
      <c r="DI89">
        <v>5977.6</v>
      </c>
      <c r="DJ89">
        <v>5350.7720478000001</v>
      </c>
      <c r="DK89">
        <v>314995.96000000002</v>
      </c>
      <c r="DL89">
        <v>31</v>
      </c>
      <c r="DM89">
        <v>1</v>
      </c>
      <c r="DN89">
        <v>9103.6849999999995</v>
      </c>
      <c r="DO89">
        <v>4412.63</v>
      </c>
      <c r="DP89">
        <v>3085.915</v>
      </c>
      <c r="DQ89">
        <v>1234</v>
      </c>
      <c r="DR89">
        <v>0</v>
      </c>
      <c r="DS89">
        <v>17836.23</v>
      </c>
      <c r="DT89">
        <v>16992</v>
      </c>
      <c r="DU89">
        <v>10.5623458333333</v>
      </c>
      <c r="DV89">
        <v>95.402079166666695</v>
      </c>
      <c r="DW89">
        <v>345.56764583333398</v>
      </c>
      <c r="DX89">
        <v>41.5614791666667</v>
      </c>
      <c r="DY89">
        <v>17.620799999999999</v>
      </c>
      <c r="DZ89">
        <v>87.99485</v>
      </c>
      <c r="EA89">
        <v>12.680524999999999</v>
      </c>
      <c r="EB89">
        <v>611.38972500000102</v>
      </c>
      <c r="EC89">
        <v>0</v>
      </c>
      <c r="ED89">
        <v>0</v>
      </c>
      <c r="EE89">
        <v>0</v>
      </c>
      <c r="EF89">
        <v>611.389725</v>
      </c>
      <c r="EG89">
        <v>611.389725</v>
      </c>
      <c r="EH89">
        <v>0</v>
      </c>
      <c r="EI89">
        <v>0</v>
      </c>
      <c r="EJ89">
        <v>151.835016666667</v>
      </c>
      <c r="EK89">
        <v>120.382529166667</v>
      </c>
      <c r="EL89">
        <v>339.17217916666698</v>
      </c>
      <c r="EM89">
        <v>611.38972500000102</v>
      </c>
      <c r="EN89">
        <v>0</v>
      </c>
      <c r="EO89">
        <v>0</v>
      </c>
      <c r="EP89">
        <v>82.357679166666699</v>
      </c>
      <c r="EQ89">
        <v>159.58047083333301</v>
      </c>
      <c r="ER89">
        <v>369.45157499999999</v>
      </c>
      <c r="ES89">
        <v>611.389725</v>
      </c>
      <c r="ET89">
        <v>0</v>
      </c>
      <c r="EU89">
        <v>0</v>
      </c>
      <c r="EV89">
        <v>478.47955416666701</v>
      </c>
      <c r="EW89">
        <v>38.51005</v>
      </c>
      <c r="EX89">
        <v>0</v>
      </c>
      <c r="EY89">
        <v>130.454933333333</v>
      </c>
      <c r="EZ89">
        <v>51.464525000000002</v>
      </c>
      <c r="FA89">
        <v>698.9090625</v>
      </c>
      <c r="FB89">
        <v>0</v>
      </c>
      <c r="FC89">
        <v>0</v>
      </c>
      <c r="FD89">
        <v>23.403312499999998</v>
      </c>
      <c r="FE89">
        <v>675.50575000000003</v>
      </c>
      <c r="FF89">
        <v>698.9090625</v>
      </c>
      <c r="FG89">
        <v>0</v>
      </c>
      <c r="FH89">
        <v>0</v>
      </c>
      <c r="FI89">
        <v>266.66033333333303</v>
      </c>
      <c r="FJ89">
        <v>417.109154166667</v>
      </c>
      <c r="FK89">
        <v>15.139575000000001</v>
      </c>
      <c r="FL89">
        <v>698.9090625</v>
      </c>
      <c r="FM89">
        <v>0</v>
      </c>
      <c r="FN89">
        <v>0</v>
      </c>
      <c r="FO89">
        <v>357.15402083333402</v>
      </c>
      <c r="FP89">
        <v>308.48588749999999</v>
      </c>
      <c r="FQ89">
        <v>33.269154166666702</v>
      </c>
      <c r="FR89">
        <v>698.9090625</v>
      </c>
      <c r="FS89">
        <v>0</v>
      </c>
      <c r="FT89">
        <v>542.79810416666703</v>
      </c>
      <c r="FU89">
        <v>3134.3032250000001</v>
      </c>
      <c r="FV89">
        <v>145.279908333333</v>
      </c>
      <c r="FW89">
        <v>75.167716666666706</v>
      </c>
      <c r="FX89">
        <v>1894.3168250000001</v>
      </c>
      <c r="FY89">
        <v>1149.88325416667</v>
      </c>
      <c r="FZ89">
        <v>6941.7490333333399</v>
      </c>
      <c r="GA89">
        <v>0</v>
      </c>
      <c r="GB89">
        <v>494.81453333333297</v>
      </c>
      <c r="GC89">
        <v>154.70902916666699</v>
      </c>
      <c r="GD89">
        <v>6292.2254708333403</v>
      </c>
      <c r="GE89">
        <v>6941.7490333333399</v>
      </c>
      <c r="GF89">
        <v>0</v>
      </c>
      <c r="GG89">
        <v>288.64431250000001</v>
      </c>
      <c r="GH89">
        <v>3534.2277833333301</v>
      </c>
      <c r="GI89">
        <v>3118.8769375000002</v>
      </c>
      <c r="GJ89">
        <v>0</v>
      </c>
      <c r="GK89">
        <v>6941.7490333333299</v>
      </c>
      <c r="GL89">
        <v>0</v>
      </c>
      <c r="GM89">
        <v>363.09151250000002</v>
      </c>
      <c r="GN89">
        <v>3222.4292708333401</v>
      </c>
      <c r="GO89">
        <v>3119.1386541666702</v>
      </c>
      <c r="GP89">
        <v>237.08959583333299</v>
      </c>
      <c r="GQ89">
        <v>6941.7490333333399</v>
      </c>
      <c r="GR89">
        <v>0</v>
      </c>
      <c r="GS89">
        <v>2117.06428333333</v>
      </c>
      <c r="GT89">
        <v>4859.3472541666697</v>
      </c>
      <c r="GU89">
        <v>167.03902500000001</v>
      </c>
      <c r="GV89">
        <v>2203.9189458333299</v>
      </c>
      <c r="GW89">
        <v>3795.445725</v>
      </c>
      <c r="GX89">
        <v>4732.8973749999996</v>
      </c>
      <c r="GY89">
        <v>17875.712608333299</v>
      </c>
      <c r="GZ89">
        <v>933.27677500000004</v>
      </c>
      <c r="HA89">
        <v>3362.8418083333299</v>
      </c>
      <c r="HB89">
        <v>1355.11459583333</v>
      </c>
      <c r="HC89">
        <v>12224.4794291667</v>
      </c>
      <c r="HD89">
        <v>17875.712608333401</v>
      </c>
      <c r="HE89">
        <v>0</v>
      </c>
      <c r="HF89">
        <v>437.66908749999999</v>
      </c>
      <c r="HG89">
        <v>8728.77682083334</v>
      </c>
      <c r="HH89">
        <v>8709.2667000000001</v>
      </c>
      <c r="HI89">
        <v>0</v>
      </c>
      <c r="HJ89">
        <v>17875.712608333299</v>
      </c>
      <c r="HK89">
        <v>0</v>
      </c>
      <c r="HL89">
        <v>0</v>
      </c>
      <c r="HM89">
        <v>11685.1974875</v>
      </c>
      <c r="HN89">
        <v>5188.6828708333296</v>
      </c>
      <c r="HO89">
        <v>1001.83225</v>
      </c>
      <c r="HP89">
        <v>17875.712608333299</v>
      </c>
      <c r="HQ89">
        <v>0</v>
      </c>
      <c r="HR89">
        <v>2567.9336750000002</v>
      </c>
      <c r="HS89">
        <v>1761.8170124999999</v>
      </c>
      <c r="HT89">
        <v>2315.6217666666698</v>
      </c>
      <c r="HU89">
        <v>7574.8501249999999</v>
      </c>
      <c r="HV89">
        <v>680.768795833333</v>
      </c>
      <c r="HW89">
        <v>12433.0908541667</v>
      </c>
      <c r="HX89">
        <v>27334.082229166699</v>
      </c>
      <c r="HY89">
        <v>2027.3172291666699</v>
      </c>
      <c r="HZ89">
        <v>5114.4483333333301</v>
      </c>
      <c r="IA89">
        <v>8516.4516916666598</v>
      </c>
      <c r="IB89">
        <v>11675.864975</v>
      </c>
      <c r="IC89">
        <v>27334.082229166699</v>
      </c>
      <c r="ID89">
        <v>0</v>
      </c>
      <c r="IE89">
        <v>910.15993333333302</v>
      </c>
      <c r="IF89">
        <v>12464.4071083333</v>
      </c>
      <c r="IG89">
        <v>13959.515187499999</v>
      </c>
      <c r="IH89">
        <v>0</v>
      </c>
      <c r="II89">
        <v>27334.082229166601</v>
      </c>
      <c r="IJ89">
        <v>0</v>
      </c>
      <c r="IK89">
        <v>2548.58775416667</v>
      </c>
      <c r="IL89">
        <v>9811.1871458333408</v>
      </c>
      <c r="IM89">
        <v>11239.723316666699</v>
      </c>
      <c r="IN89">
        <v>3734.5840125</v>
      </c>
      <c r="IO89">
        <v>27334.082229166699</v>
      </c>
      <c r="IP89">
        <v>0</v>
      </c>
      <c r="IQ89">
        <v>52408.964183333301</v>
      </c>
      <c r="IR89">
        <v>1824.010475</v>
      </c>
      <c r="IS89">
        <v>0</v>
      </c>
      <c r="IT89">
        <v>52347.246008333299</v>
      </c>
      <c r="IU89">
        <v>0</v>
      </c>
      <c r="IV89">
        <v>30065.7949708333</v>
      </c>
      <c r="IW89">
        <v>136646.01563750001</v>
      </c>
      <c r="IX89">
        <v>0</v>
      </c>
      <c r="IY89">
        <v>20520.372629166599</v>
      </c>
      <c r="IZ89">
        <v>16148.9236958334</v>
      </c>
      <c r="JA89">
        <v>99976.719312500005</v>
      </c>
      <c r="JB89">
        <v>136646.01563750001</v>
      </c>
      <c r="JC89">
        <v>0</v>
      </c>
      <c r="JD89">
        <v>0</v>
      </c>
      <c r="JE89">
        <v>50745.946937499903</v>
      </c>
      <c r="JF89">
        <v>85900.068700000003</v>
      </c>
      <c r="JG89">
        <v>0</v>
      </c>
      <c r="JH89">
        <v>136646.01563750001</v>
      </c>
      <c r="JI89">
        <v>0</v>
      </c>
      <c r="JJ89">
        <v>8817.3888791666704</v>
      </c>
      <c r="JK89">
        <v>54514.085879166698</v>
      </c>
      <c r="JL89">
        <v>7746.6525958333395</v>
      </c>
      <c r="JM89">
        <v>65567.888283333305</v>
      </c>
      <c r="JN89">
        <v>136646.01563750001</v>
      </c>
      <c r="JO89">
        <v>10.5623458333333</v>
      </c>
      <c r="JP89">
        <v>57732.162324999998</v>
      </c>
      <c r="JQ89">
        <v>12403.525166666701</v>
      </c>
      <c r="JR89">
        <v>2708.0122291666698</v>
      </c>
      <c r="JS89">
        <v>62218.803595833298</v>
      </c>
      <c r="JT89">
        <v>6588.9811291666701</v>
      </c>
      <c r="JU89">
        <v>48445.811504166697</v>
      </c>
      <c r="JV89">
        <v>190107.85829583299</v>
      </c>
      <c r="JW89">
        <v>2960.5940041666699</v>
      </c>
      <c r="JX89">
        <v>29492.477304166601</v>
      </c>
      <c r="JY89">
        <v>26198.602325</v>
      </c>
      <c r="JZ89">
        <v>131456.18466249999</v>
      </c>
      <c r="KA89">
        <v>190107.85829583299</v>
      </c>
      <c r="KB89">
        <v>0</v>
      </c>
      <c r="KC89">
        <v>1636.4733333333299</v>
      </c>
      <c r="KD89">
        <v>75891.853999999905</v>
      </c>
      <c r="KE89">
        <v>112225.219208333</v>
      </c>
      <c r="KF89">
        <v>354.31175416666701</v>
      </c>
      <c r="KG89">
        <v>190107.85829583299</v>
      </c>
      <c r="KH89">
        <v>0</v>
      </c>
      <c r="KI89">
        <v>11729.0681458333</v>
      </c>
      <c r="KJ89">
        <v>79672.411483333402</v>
      </c>
      <c r="KK89">
        <v>27762.263795833402</v>
      </c>
      <c r="KL89">
        <v>70944.114870833306</v>
      </c>
      <c r="KM89">
        <v>190107.85829583299</v>
      </c>
      <c r="KN89">
        <v>12747.72</v>
      </c>
      <c r="KO89">
        <v>21</v>
      </c>
      <c r="KP89">
        <v>27</v>
      </c>
      <c r="KQ89">
        <v>94</v>
      </c>
      <c r="KR89">
        <v>3</v>
      </c>
      <c r="KS89">
        <v>2</v>
      </c>
      <c r="KT89">
        <v>11</v>
      </c>
      <c r="KU89">
        <v>1</v>
      </c>
      <c r="KV89">
        <v>159</v>
      </c>
      <c r="KW89">
        <v>0</v>
      </c>
      <c r="KX89">
        <v>0</v>
      </c>
      <c r="KY89">
        <v>0</v>
      </c>
      <c r="KZ89">
        <v>159</v>
      </c>
      <c r="LA89">
        <v>159</v>
      </c>
      <c r="LB89">
        <v>0</v>
      </c>
      <c r="LC89">
        <v>0</v>
      </c>
      <c r="LD89">
        <v>18</v>
      </c>
      <c r="LE89">
        <v>28</v>
      </c>
      <c r="LF89">
        <v>113</v>
      </c>
      <c r="LG89">
        <v>159</v>
      </c>
      <c r="LH89">
        <v>0</v>
      </c>
      <c r="LI89">
        <v>0</v>
      </c>
      <c r="LJ89">
        <v>9</v>
      </c>
      <c r="LK89">
        <v>22</v>
      </c>
      <c r="LL89">
        <v>128</v>
      </c>
      <c r="LM89">
        <v>159</v>
      </c>
      <c r="LN89">
        <v>0</v>
      </c>
      <c r="LO89">
        <v>0</v>
      </c>
      <c r="LP89">
        <v>22</v>
      </c>
      <c r="LQ89">
        <v>2</v>
      </c>
      <c r="LR89">
        <v>0</v>
      </c>
      <c r="LS89">
        <v>6</v>
      </c>
      <c r="LT89">
        <v>2</v>
      </c>
      <c r="LU89">
        <v>32</v>
      </c>
      <c r="LV89">
        <v>0</v>
      </c>
      <c r="LW89">
        <v>0</v>
      </c>
      <c r="LX89">
        <v>1</v>
      </c>
      <c r="LY89">
        <v>31</v>
      </c>
      <c r="LZ89">
        <v>32</v>
      </c>
      <c r="MA89">
        <v>0</v>
      </c>
      <c r="MB89">
        <v>0</v>
      </c>
      <c r="MC89">
        <v>12</v>
      </c>
      <c r="MD89">
        <v>19</v>
      </c>
      <c r="ME89">
        <v>1</v>
      </c>
      <c r="MF89">
        <v>32</v>
      </c>
      <c r="MG89">
        <v>0</v>
      </c>
      <c r="MH89">
        <v>0</v>
      </c>
      <c r="MI89">
        <v>16</v>
      </c>
      <c r="MJ89">
        <v>14</v>
      </c>
      <c r="MK89">
        <v>2</v>
      </c>
      <c r="ML89">
        <v>32</v>
      </c>
      <c r="MM89">
        <v>0</v>
      </c>
      <c r="MN89">
        <v>7</v>
      </c>
      <c r="MO89">
        <v>45</v>
      </c>
      <c r="MP89">
        <v>2</v>
      </c>
      <c r="MQ89">
        <v>1</v>
      </c>
      <c r="MR89">
        <v>27</v>
      </c>
      <c r="MS89">
        <v>15</v>
      </c>
      <c r="MT89">
        <v>97</v>
      </c>
      <c r="MU89">
        <v>0</v>
      </c>
      <c r="MV89">
        <v>6</v>
      </c>
      <c r="MW89">
        <v>3</v>
      </c>
      <c r="MX89">
        <v>88</v>
      </c>
      <c r="MY89">
        <v>97</v>
      </c>
      <c r="MZ89">
        <v>0</v>
      </c>
      <c r="NA89">
        <v>3</v>
      </c>
      <c r="NB89">
        <v>51</v>
      </c>
      <c r="NC89">
        <v>43</v>
      </c>
      <c r="ND89">
        <v>0</v>
      </c>
      <c r="NE89">
        <v>97</v>
      </c>
      <c r="NF89">
        <v>0</v>
      </c>
      <c r="NG89">
        <v>4</v>
      </c>
      <c r="NH89">
        <v>46</v>
      </c>
      <c r="NI89">
        <v>44</v>
      </c>
      <c r="NJ89">
        <v>3</v>
      </c>
      <c r="NK89">
        <v>97</v>
      </c>
      <c r="NL89">
        <v>0</v>
      </c>
      <c r="NM89">
        <v>7</v>
      </c>
      <c r="NN89">
        <v>21</v>
      </c>
      <c r="NO89">
        <v>1</v>
      </c>
      <c r="NP89">
        <v>5</v>
      </c>
      <c r="NQ89">
        <v>12</v>
      </c>
      <c r="NR89">
        <v>14</v>
      </c>
      <c r="NS89">
        <v>60</v>
      </c>
      <c r="NT89">
        <v>2</v>
      </c>
      <c r="NU89">
        <v>10</v>
      </c>
      <c r="NV89">
        <v>3</v>
      </c>
      <c r="NW89">
        <v>45</v>
      </c>
      <c r="NX89">
        <v>60</v>
      </c>
      <c r="NY89">
        <v>0</v>
      </c>
      <c r="NZ89">
        <v>2</v>
      </c>
      <c r="OA89">
        <v>27</v>
      </c>
      <c r="OB89">
        <v>31</v>
      </c>
      <c r="OC89">
        <v>0</v>
      </c>
      <c r="OD89">
        <v>60</v>
      </c>
      <c r="OE89">
        <v>0</v>
      </c>
      <c r="OF89">
        <v>0</v>
      </c>
      <c r="OG89">
        <v>38</v>
      </c>
      <c r="OH89">
        <v>19</v>
      </c>
      <c r="OI89">
        <v>3</v>
      </c>
      <c r="OJ89">
        <v>60</v>
      </c>
      <c r="OK89">
        <v>0</v>
      </c>
      <c r="OL89">
        <v>2</v>
      </c>
      <c r="OM89">
        <v>2</v>
      </c>
      <c r="ON89">
        <v>2</v>
      </c>
      <c r="OO89">
        <v>7</v>
      </c>
      <c r="OP89">
        <v>1</v>
      </c>
      <c r="OQ89">
        <v>14</v>
      </c>
      <c r="OR89">
        <v>28</v>
      </c>
      <c r="OS89">
        <v>2</v>
      </c>
      <c r="OT89">
        <v>6</v>
      </c>
      <c r="OU89">
        <v>9</v>
      </c>
      <c r="OV89">
        <v>11</v>
      </c>
      <c r="OW89">
        <v>28</v>
      </c>
      <c r="OX89">
        <v>0</v>
      </c>
      <c r="OY89">
        <v>1</v>
      </c>
      <c r="OZ89">
        <v>13</v>
      </c>
      <c r="PA89">
        <v>14</v>
      </c>
      <c r="PB89">
        <v>0</v>
      </c>
      <c r="PC89">
        <v>28</v>
      </c>
      <c r="PD89">
        <v>0</v>
      </c>
      <c r="PE89">
        <v>2</v>
      </c>
      <c r="PF89">
        <v>12</v>
      </c>
      <c r="PG89">
        <v>11</v>
      </c>
      <c r="PH89">
        <v>3</v>
      </c>
      <c r="PI89">
        <v>28</v>
      </c>
      <c r="PJ89">
        <v>0</v>
      </c>
      <c r="PK89">
        <v>3</v>
      </c>
      <c r="PL89">
        <v>1</v>
      </c>
      <c r="PM89">
        <v>0</v>
      </c>
      <c r="PN89">
        <v>11</v>
      </c>
      <c r="PO89">
        <v>0</v>
      </c>
      <c r="PP89">
        <v>10</v>
      </c>
      <c r="PQ89">
        <v>25</v>
      </c>
      <c r="PR89">
        <v>0</v>
      </c>
      <c r="PS89">
        <v>6</v>
      </c>
      <c r="PT89">
        <v>6</v>
      </c>
      <c r="PU89">
        <v>13</v>
      </c>
      <c r="PV89">
        <v>25</v>
      </c>
      <c r="PW89">
        <v>0</v>
      </c>
      <c r="PX89">
        <v>0</v>
      </c>
      <c r="PY89">
        <v>14</v>
      </c>
      <c r="PZ89">
        <v>11</v>
      </c>
      <c r="QA89">
        <v>0</v>
      </c>
      <c r="QB89">
        <v>25</v>
      </c>
      <c r="QC89">
        <v>0</v>
      </c>
      <c r="QD89">
        <v>3</v>
      </c>
      <c r="QE89">
        <v>14</v>
      </c>
      <c r="QF89">
        <v>2</v>
      </c>
      <c r="QG89">
        <v>6</v>
      </c>
      <c r="QH89">
        <v>25</v>
      </c>
      <c r="QI89">
        <v>21</v>
      </c>
      <c r="QJ89">
        <v>46</v>
      </c>
      <c r="QK89">
        <v>185</v>
      </c>
      <c r="QL89">
        <v>10</v>
      </c>
      <c r="QM89">
        <v>26</v>
      </c>
      <c r="QN89">
        <v>57</v>
      </c>
      <c r="QO89">
        <v>56</v>
      </c>
      <c r="QP89">
        <v>401</v>
      </c>
      <c r="QQ89">
        <v>4</v>
      </c>
      <c r="QR89">
        <v>28</v>
      </c>
      <c r="QS89">
        <v>22</v>
      </c>
      <c r="QT89">
        <v>347</v>
      </c>
      <c r="QU89">
        <v>401</v>
      </c>
      <c r="QV89">
        <v>0</v>
      </c>
      <c r="QW89">
        <v>6</v>
      </c>
      <c r="QX89">
        <v>135</v>
      </c>
      <c r="QY89">
        <v>146</v>
      </c>
      <c r="QZ89">
        <v>114</v>
      </c>
      <c r="RA89">
        <v>401</v>
      </c>
      <c r="RB89">
        <v>0</v>
      </c>
      <c r="RC89">
        <v>9</v>
      </c>
      <c r="RD89">
        <v>135</v>
      </c>
      <c r="RE89">
        <v>112</v>
      </c>
      <c r="RF89">
        <v>145</v>
      </c>
      <c r="RG89">
        <v>401</v>
      </c>
      <c r="RH89">
        <v>3265.2997494000001</v>
      </c>
      <c r="RI89">
        <v>0</v>
      </c>
      <c r="RJ89">
        <v>109.685117013889</v>
      </c>
      <c r="RK89">
        <v>105.751163194444</v>
      </c>
      <c r="RL89">
        <v>0</v>
      </c>
      <c r="RM89">
        <v>0</v>
      </c>
      <c r="RN89">
        <v>0</v>
      </c>
      <c r="RO89">
        <v>0</v>
      </c>
      <c r="RP89">
        <v>0</v>
      </c>
      <c r="RQ89">
        <v>15.477</v>
      </c>
      <c r="RR89">
        <v>70.055999999999997</v>
      </c>
      <c r="RS89">
        <v>0</v>
      </c>
      <c r="RT89">
        <v>70.055999999999997</v>
      </c>
      <c r="RU89">
        <v>0.51700000000000002</v>
      </c>
      <c r="RV89">
        <v>52.442999999999998</v>
      </c>
      <c r="RW89">
        <v>0</v>
      </c>
      <c r="RX89">
        <v>52.442999999999998</v>
      </c>
      <c r="RY89">
        <v>13</v>
      </c>
      <c r="RZ89">
        <v>727</v>
      </c>
      <c r="SA89">
        <v>0</v>
      </c>
      <c r="SB89">
        <v>740</v>
      </c>
      <c r="SC89">
        <v>19992213</v>
      </c>
      <c r="SD89">
        <v>0</v>
      </c>
      <c r="SE89">
        <v>0</v>
      </c>
      <c r="SF89">
        <v>3171.2440000000001</v>
      </c>
      <c r="SG89">
        <v>3171.2440000000001</v>
      </c>
      <c r="SH89">
        <v>12105643.4</v>
      </c>
      <c r="SI89">
        <v>0.3054</v>
      </c>
      <c r="SJ89">
        <v>0</v>
      </c>
      <c r="SK89">
        <v>0.17899999999999999</v>
      </c>
      <c r="SL89">
        <v>0.21</v>
      </c>
      <c r="SM89">
        <v>0.50600000000000001</v>
      </c>
      <c r="SN89">
        <v>0</v>
      </c>
      <c r="SP89">
        <v>0</v>
      </c>
      <c r="SQ89">
        <v>0.105</v>
      </c>
      <c r="SR89">
        <v>1</v>
      </c>
      <c r="SS89">
        <v>0</v>
      </c>
      <c r="ST89">
        <v>0</v>
      </c>
      <c r="SU89">
        <v>0</v>
      </c>
      <c r="SV89">
        <v>1</v>
      </c>
      <c r="SW89">
        <v>0</v>
      </c>
      <c r="SX89">
        <v>1</v>
      </c>
      <c r="SY89">
        <v>0</v>
      </c>
      <c r="SZ89">
        <v>0</v>
      </c>
      <c r="TA89">
        <v>0</v>
      </c>
      <c r="TB89">
        <v>0</v>
      </c>
      <c r="TC89">
        <v>0</v>
      </c>
      <c r="TE89">
        <v>0</v>
      </c>
      <c r="TF89">
        <v>0</v>
      </c>
      <c r="TG89">
        <v>0</v>
      </c>
      <c r="TH89">
        <v>0</v>
      </c>
      <c r="TI89">
        <v>0</v>
      </c>
      <c r="TJ89">
        <v>0</v>
      </c>
      <c r="TK89">
        <v>0</v>
      </c>
      <c r="TL89">
        <v>0</v>
      </c>
      <c r="TM89">
        <v>0</v>
      </c>
      <c r="TN89">
        <v>184240.65299999999</v>
      </c>
      <c r="TO89">
        <v>62091.858</v>
      </c>
      <c r="TP89">
        <v>246332.511</v>
      </c>
      <c r="TQ89">
        <v>2130</v>
      </c>
      <c r="TR89">
        <v>49</v>
      </c>
      <c r="TS89">
        <v>193</v>
      </c>
      <c r="TT89">
        <v>0</v>
      </c>
      <c r="TU89">
        <v>1204</v>
      </c>
      <c r="TV89">
        <v>5000</v>
      </c>
      <c r="TW89">
        <v>2037688.72153125</v>
      </c>
      <c r="TX89">
        <v>0.27978052603103898</v>
      </c>
      <c r="TY89">
        <v>0.39553736442911303</v>
      </c>
      <c r="TZ89">
        <v>1341.7996954974101</v>
      </c>
      <c r="UA89">
        <v>6.3311138557935402</v>
      </c>
      <c r="UB89">
        <v>41.9197440559809</v>
      </c>
      <c r="UC89">
        <v>2892113.37</v>
      </c>
    </row>
    <row r="90" spans="1:583">
      <c r="A90" t="str">
        <v>WSX20</v>
      </c>
      <c r="B90" s="1" t="s">
        <v>20</v>
      </c>
      <c r="C90" s="1" t="s">
        <v>9</v>
      </c>
      <c r="D90" s="1">
        <v>0.96281468935252901</v>
      </c>
      <c r="E90">
        <v>4.89120674070631</v>
      </c>
      <c r="F90">
        <v>0</v>
      </c>
      <c r="G90">
        <v>1.5009498456036101</v>
      </c>
      <c r="H90">
        <v>-8.6735096529688901E-3</v>
      </c>
      <c r="I90">
        <v>10.035454760249999</v>
      </c>
      <c r="J90">
        <v>0</v>
      </c>
      <c r="K90">
        <v>17.5102501538715</v>
      </c>
      <c r="L90">
        <v>14.18835054825</v>
      </c>
      <c r="M90">
        <v>8.8378759740049997</v>
      </c>
      <c r="N90">
        <v>14.3318724238518</v>
      </c>
      <c r="O90">
        <v>0</v>
      </c>
      <c r="P90">
        <v>2.7539291292693302</v>
      </c>
      <c r="Q90">
        <v>7.3909261540679297E-2</v>
      </c>
      <c r="R90">
        <v>5.2238099999999997E-3</v>
      </c>
      <c r="S90">
        <v>0</v>
      </c>
      <c r="T90">
        <v>20.0572505481245</v>
      </c>
      <c r="U90">
        <v>0.11094416</v>
      </c>
      <c r="V90">
        <v>50.893570580114002</v>
      </c>
      <c r="W90">
        <v>1.08373360501534E-2</v>
      </c>
      <c r="X90">
        <v>0</v>
      </c>
      <c r="Y90">
        <v>2.5720113692792801E-5</v>
      </c>
      <c r="Z90">
        <v>8.9368697708393805E-4</v>
      </c>
      <c r="AA90">
        <v>0</v>
      </c>
      <c r="AB90">
        <v>0</v>
      </c>
      <c r="AC90">
        <v>5.4956265939036602</v>
      </c>
      <c r="AD90">
        <v>0</v>
      </c>
      <c r="AE90">
        <v>0.18936758660899999</v>
      </c>
      <c r="AF90">
        <v>0.93361993830824297</v>
      </c>
      <c r="AG90">
        <v>0</v>
      </c>
      <c r="AH90">
        <v>1.73634000390736E-2</v>
      </c>
      <c r="AI90">
        <v>1.87716134147125E-2</v>
      </c>
      <c r="AJ90">
        <v>0</v>
      </c>
      <c r="AK90">
        <v>0</v>
      </c>
      <c r="AL90">
        <v>7.1970260282800798</v>
      </c>
      <c r="AM90">
        <v>0</v>
      </c>
      <c r="AN90">
        <v>11.664506263686</v>
      </c>
      <c r="AO90">
        <v>5.5332911610927399E-3</v>
      </c>
      <c r="AP90">
        <v>0</v>
      </c>
      <c r="AQ90">
        <v>5.9559870299063596E-6</v>
      </c>
      <c r="AR90">
        <v>5.3145612075751499E-5</v>
      </c>
      <c r="AS90">
        <v>0</v>
      </c>
      <c r="AT90">
        <v>0</v>
      </c>
      <c r="AU90">
        <v>5.4220749947527302</v>
      </c>
      <c r="AV90">
        <v>0</v>
      </c>
      <c r="AW90">
        <v>0.19911599580299999</v>
      </c>
      <c r="AX90">
        <v>20.1730697300776</v>
      </c>
      <c r="AY90">
        <v>0</v>
      </c>
      <c r="AZ90">
        <v>4.2722740510127304</v>
      </c>
      <c r="BA90">
        <v>8.4954197891582497E-2</v>
      </c>
      <c r="BB90">
        <v>10.04067857025</v>
      </c>
      <c r="BC90">
        <v>0</v>
      </c>
      <c r="BD90">
        <v>55.682228318932502</v>
      </c>
      <c r="BE90">
        <v>14.299294708250001</v>
      </c>
      <c r="BF90">
        <v>71.784436400217004</v>
      </c>
      <c r="BG90">
        <v>0</v>
      </c>
      <c r="BH90">
        <v>0</v>
      </c>
      <c r="BI90">
        <v>13.9409199063</v>
      </c>
      <c r="BJ90">
        <v>3.4372680000000003E-2</v>
      </c>
      <c r="BK90">
        <v>5.8409484241999996</v>
      </c>
      <c r="BL90">
        <v>0</v>
      </c>
      <c r="BM90">
        <v>2.53040000000037E-5</v>
      </c>
      <c r="BN90">
        <v>15.1392400589</v>
      </c>
      <c r="BO90">
        <v>9.0224077999996495E-3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2.2802447699999999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13.940945210300001</v>
      </c>
      <c r="CD90">
        <v>17.453857508900001</v>
      </c>
      <c r="CE90">
        <v>5.8499708320000003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10.436999999999999</v>
      </c>
      <c r="CP90">
        <v>0.41899999999999998</v>
      </c>
      <c r="CQ90">
        <v>412.98899999999998</v>
      </c>
      <c r="CR90">
        <v>752.95</v>
      </c>
      <c r="CS90">
        <v>1165.9390000000001</v>
      </c>
      <c r="CT90">
        <v>4.7160000000000002</v>
      </c>
      <c r="CU90">
        <v>53.093000000000004</v>
      </c>
      <c r="CV90">
        <v>57.808999999999997</v>
      </c>
      <c r="CW90">
        <v>34.774999999999999</v>
      </c>
      <c r="CX90">
        <v>1258.5229999999999</v>
      </c>
      <c r="CY90">
        <v>2812.47868100294</v>
      </c>
      <c r="CZ90">
        <v>41.048999999999999</v>
      </c>
      <c r="DA90">
        <v>48095</v>
      </c>
      <c r="DB90">
        <v>2119</v>
      </c>
      <c r="DC90">
        <v>12024</v>
      </c>
      <c r="DD90">
        <v>626</v>
      </c>
      <c r="DE90">
        <v>55</v>
      </c>
      <c r="DF90">
        <v>1032</v>
      </c>
      <c r="DG90">
        <v>224</v>
      </c>
      <c r="DH90">
        <v>194</v>
      </c>
      <c r="DI90">
        <v>6169.106976</v>
      </c>
      <c r="DJ90">
        <v>5735.9567921999997</v>
      </c>
      <c r="DK90">
        <v>379681.68066030199</v>
      </c>
      <c r="DL90">
        <v>25.465699999999998</v>
      </c>
      <c r="DM90">
        <v>2.9449999999999998</v>
      </c>
      <c r="DN90">
        <v>9151.6</v>
      </c>
      <c r="DO90">
        <v>4440.0600000000004</v>
      </c>
      <c r="DP90">
        <v>3099.92</v>
      </c>
      <c r="DQ90">
        <v>1245.0999999999999</v>
      </c>
      <c r="DR90">
        <v>0</v>
      </c>
      <c r="DS90">
        <v>17936.68</v>
      </c>
      <c r="DT90">
        <v>16992</v>
      </c>
      <c r="DU90">
        <v>10.5133333333333</v>
      </c>
      <c r="DV90">
        <v>98.253625</v>
      </c>
      <c r="DW90">
        <v>365.81277916666699</v>
      </c>
      <c r="DX90">
        <v>43.577479166666699</v>
      </c>
      <c r="DY90">
        <v>17.66865</v>
      </c>
      <c r="DZ90">
        <v>90.678799999999995</v>
      </c>
      <c r="EA90">
        <v>27.7215375</v>
      </c>
      <c r="EB90">
        <v>654.226204166667</v>
      </c>
      <c r="EC90">
        <v>0</v>
      </c>
      <c r="ED90">
        <v>0</v>
      </c>
      <c r="EE90">
        <v>0</v>
      </c>
      <c r="EF90">
        <v>654.22620416666598</v>
      </c>
      <c r="EG90">
        <v>654.22620416666598</v>
      </c>
      <c r="EH90">
        <v>0</v>
      </c>
      <c r="EI90">
        <v>0</v>
      </c>
      <c r="EJ90">
        <v>169.73146666666699</v>
      </c>
      <c r="EK90">
        <v>124.53637500000001</v>
      </c>
      <c r="EL90">
        <v>359.95836250000002</v>
      </c>
      <c r="EM90">
        <v>654.226204166667</v>
      </c>
      <c r="EN90">
        <v>0</v>
      </c>
      <c r="EO90">
        <v>14.699125</v>
      </c>
      <c r="EP90">
        <v>83.929829166666707</v>
      </c>
      <c r="EQ90">
        <v>164.918116666667</v>
      </c>
      <c r="ER90">
        <v>390.67913333333399</v>
      </c>
      <c r="ES90">
        <v>654.226204166667</v>
      </c>
      <c r="ET90">
        <v>0</v>
      </c>
      <c r="EU90">
        <v>0</v>
      </c>
      <c r="EV90">
        <v>440.39912500000003</v>
      </c>
      <c r="EW90">
        <v>40.443166666666698</v>
      </c>
      <c r="EX90">
        <v>0</v>
      </c>
      <c r="EY90">
        <v>115.0920625</v>
      </c>
      <c r="EZ90">
        <v>97.470150000000004</v>
      </c>
      <c r="FA90">
        <v>693.40450416666704</v>
      </c>
      <c r="FB90">
        <v>0</v>
      </c>
      <c r="FC90">
        <v>0</v>
      </c>
      <c r="FD90">
        <v>68.431725</v>
      </c>
      <c r="FE90">
        <v>624.97277916666701</v>
      </c>
      <c r="FF90">
        <v>693.40450416666704</v>
      </c>
      <c r="FG90">
        <v>0</v>
      </c>
      <c r="FH90">
        <v>0</v>
      </c>
      <c r="FI90">
        <v>245.67404999999999</v>
      </c>
      <c r="FJ90">
        <v>432.55045416666701</v>
      </c>
      <c r="FK90">
        <v>15.18</v>
      </c>
      <c r="FL90">
        <v>693.40450416666602</v>
      </c>
      <c r="FM90">
        <v>0</v>
      </c>
      <c r="FN90">
        <v>0</v>
      </c>
      <c r="FO90">
        <v>341.22318749999999</v>
      </c>
      <c r="FP90">
        <v>318.39732500000002</v>
      </c>
      <c r="FQ90">
        <v>33.783991666666701</v>
      </c>
      <c r="FR90">
        <v>693.40450416666602</v>
      </c>
      <c r="FS90">
        <v>0</v>
      </c>
      <c r="FT90">
        <v>577.65382083333304</v>
      </c>
      <c r="FU90">
        <v>2955.52669583333</v>
      </c>
      <c r="FV90">
        <v>150.18633333333301</v>
      </c>
      <c r="FW90">
        <v>77.019879166666698</v>
      </c>
      <c r="FX90">
        <v>1688.93595</v>
      </c>
      <c r="FY90">
        <v>1493.2209666666699</v>
      </c>
      <c r="FZ90">
        <v>6942.5436458333297</v>
      </c>
      <c r="GA90">
        <v>0</v>
      </c>
      <c r="GB90">
        <v>702.83046666666701</v>
      </c>
      <c r="GC90">
        <v>355.48922083333298</v>
      </c>
      <c r="GD90">
        <v>5884.2239583333303</v>
      </c>
      <c r="GE90">
        <v>6942.5436458333297</v>
      </c>
      <c r="GF90">
        <v>0</v>
      </c>
      <c r="GG90">
        <v>293.27612499999998</v>
      </c>
      <c r="GH90">
        <v>3561.3307958333298</v>
      </c>
      <c r="GI90">
        <v>3087.936725</v>
      </c>
      <c r="GJ90">
        <v>0</v>
      </c>
      <c r="GK90">
        <v>6942.5436458333397</v>
      </c>
      <c r="GL90">
        <v>0</v>
      </c>
      <c r="GM90">
        <v>293.27612499999998</v>
      </c>
      <c r="GN90">
        <v>3342.2054125</v>
      </c>
      <c r="GO90">
        <v>3070.6979708333301</v>
      </c>
      <c r="GP90">
        <v>236.3641375</v>
      </c>
      <c r="GQ90">
        <v>6942.5436458333297</v>
      </c>
      <c r="GR90">
        <v>0</v>
      </c>
      <c r="GS90">
        <v>2180.7032541666699</v>
      </c>
      <c r="GT90">
        <v>4786.9507125</v>
      </c>
      <c r="GU90">
        <v>173.101125</v>
      </c>
      <c r="GV90">
        <v>2239.0438083333302</v>
      </c>
      <c r="GW90">
        <v>3144.69615833333</v>
      </c>
      <c r="GX90">
        <v>6052.0499291666702</v>
      </c>
      <c r="GY90">
        <v>18576.544987500001</v>
      </c>
      <c r="GZ90">
        <v>979.20429999999999</v>
      </c>
      <c r="HA90">
        <v>3556.1515625000002</v>
      </c>
      <c r="HB90">
        <v>2426.0931458333298</v>
      </c>
      <c r="HC90">
        <v>11615.095979166699</v>
      </c>
      <c r="HD90">
        <v>18576.544987500001</v>
      </c>
      <c r="HE90">
        <v>0</v>
      </c>
      <c r="HF90">
        <v>353.57091250000002</v>
      </c>
      <c r="HG90">
        <v>9141.7144083333296</v>
      </c>
      <c r="HH90">
        <v>9081.2596666666705</v>
      </c>
      <c r="HI90">
        <v>0</v>
      </c>
      <c r="HJ90">
        <v>18576.544987500001</v>
      </c>
      <c r="HK90">
        <v>0</v>
      </c>
      <c r="HL90">
        <v>0</v>
      </c>
      <c r="HM90">
        <v>12101.0823291667</v>
      </c>
      <c r="HN90">
        <v>5458.9468999999999</v>
      </c>
      <c r="HO90">
        <v>1016.51575833333</v>
      </c>
      <c r="HP90">
        <v>18576.544987500001</v>
      </c>
      <c r="HQ90">
        <v>0</v>
      </c>
      <c r="HR90">
        <v>1119.1839416666701</v>
      </c>
      <c r="HS90">
        <v>975.41366666666704</v>
      </c>
      <c r="HT90">
        <v>2393.2453416666699</v>
      </c>
      <c r="HU90">
        <v>6389.1200374999999</v>
      </c>
      <c r="HV90">
        <v>715.41272083333297</v>
      </c>
      <c r="HW90">
        <v>13817.1584375</v>
      </c>
      <c r="HX90">
        <v>25409.534145833299</v>
      </c>
      <c r="HY90">
        <v>2074.8021291666701</v>
      </c>
      <c r="HZ90">
        <v>4724.3273166666704</v>
      </c>
      <c r="IA90">
        <v>8887.5966541666603</v>
      </c>
      <c r="IB90">
        <v>9722.8080458333297</v>
      </c>
      <c r="IC90">
        <v>25409.534145833299</v>
      </c>
      <c r="ID90">
        <v>0</v>
      </c>
      <c r="IE90">
        <v>944.29457083333295</v>
      </c>
      <c r="IF90">
        <v>11461.142120833299</v>
      </c>
      <c r="IG90">
        <v>13004.0974541667</v>
      </c>
      <c r="IH90">
        <v>0</v>
      </c>
      <c r="II90">
        <v>25409.534145833299</v>
      </c>
      <c r="IJ90">
        <v>0</v>
      </c>
      <c r="IK90">
        <v>2279.0613625000001</v>
      </c>
      <c r="IL90">
        <v>9082.1957875000007</v>
      </c>
      <c r="IM90">
        <v>11726.538304166699</v>
      </c>
      <c r="IN90">
        <v>2321.7386916666701</v>
      </c>
      <c r="IO90">
        <v>25409.534145833299</v>
      </c>
      <c r="IP90">
        <v>0</v>
      </c>
      <c r="IQ90">
        <v>55926.776695833301</v>
      </c>
      <c r="IR90">
        <v>1639.7763875000001</v>
      </c>
      <c r="IS90">
        <v>0</v>
      </c>
      <c r="IT90">
        <v>55826.6377333333</v>
      </c>
      <c r="IU90">
        <v>0</v>
      </c>
      <c r="IV90">
        <v>31540.833025007501</v>
      </c>
      <c r="IW90">
        <v>144934.023841674</v>
      </c>
      <c r="IX90">
        <v>0</v>
      </c>
      <c r="IY90">
        <v>23001.861295840801</v>
      </c>
      <c r="IZ90">
        <v>16978.715595833401</v>
      </c>
      <c r="JA90">
        <v>104953.44695</v>
      </c>
      <c r="JB90">
        <v>144934.023841674</v>
      </c>
      <c r="JC90">
        <v>0</v>
      </c>
      <c r="JD90">
        <v>0</v>
      </c>
      <c r="JE90">
        <v>54065.239425007399</v>
      </c>
      <c r="JF90">
        <v>90868.784416666604</v>
      </c>
      <c r="JG90">
        <v>0</v>
      </c>
      <c r="JH90">
        <v>144934.023841674</v>
      </c>
      <c r="JI90">
        <v>0</v>
      </c>
      <c r="JJ90">
        <v>12122.4122166667</v>
      </c>
      <c r="JK90">
        <v>55040.978758340803</v>
      </c>
      <c r="JL90">
        <v>8738.2084333333405</v>
      </c>
      <c r="JM90">
        <v>69032.424433333304</v>
      </c>
      <c r="JN90">
        <v>144934.023841674</v>
      </c>
      <c r="JO90">
        <v>10.5133333333333</v>
      </c>
      <c r="JP90">
        <v>59902.571337499998</v>
      </c>
      <c r="JQ90">
        <v>11163.879366666701</v>
      </c>
      <c r="JR90">
        <v>2800.55344583334</v>
      </c>
      <c r="JS90">
        <v>64549.490108333302</v>
      </c>
      <c r="JT90">
        <v>5754.8156916666603</v>
      </c>
      <c r="JU90">
        <v>53028.454045840801</v>
      </c>
      <c r="JV90">
        <v>197210.27732917399</v>
      </c>
      <c r="JW90">
        <v>3054.0064291666699</v>
      </c>
      <c r="JX90">
        <v>31985.170641674202</v>
      </c>
      <c r="JY90">
        <v>28716.3263416667</v>
      </c>
      <c r="JZ90">
        <v>133454.77391666701</v>
      </c>
      <c r="KA90">
        <v>197210.27732917399</v>
      </c>
      <c r="KB90">
        <v>0</v>
      </c>
      <c r="KC90">
        <v>1591.1416083333299</v>
      </c>
      <c r="KD90">
        <v>78644.832266674101</v>
      </c>
      <c r="KE90">
        <v>116599.165091667</v>
      </c>
      <c r="KF90">
        <v>375.13836250000003</v>
      </c>
      <c r="KG90">
        <v>197210.27732917399</v>
      </c>
      <c r="KH90">
        <v>0</v>
      </c>
      <c r="KI90">
        <v>14709.4488291667</v>
      </c>
      <c r="KJ90">
        <v>79991.615304174207</v>
      </c>
      <c r="KK90">
        <v>29477.707050000001</v>
      </c>
      <c r="KL90">
        <v>73031.506145833293</v>
      </c>
      <c r="KM90">
        <v>197210.27732917399</v>
      </c>
      <c r="KN90">
        <v>12747.72</v>
      </c>
      <c r="KO90">
        <v>21</v>
      </c>
      <c r="KP90">
        <v>27</v>
      </c>
      <c r="KQ90">
        <v>94</v>
      </c>
      <c r="KR90">
        <v>3</v>
      </c>
      <c r="KS90">
        <v>2</v>
      </c>
      <c r="KT90">
        <v>11</v>
      </c>
      <c r="KU90">
        <v>2</v>
      </c>
      <c r="KV90">
        <v>160</v>
      </c>
      <c r="KW90">
        <v>0</v>
      </c>
      <c r="KX90">
        <v>0</v>
      </c>
      <c r="KY90">
        <v>0</v>
      </c>
      <c r="KZ90">
        <v>160</v>
      </c>
      <c r="LA90">
        <v>160</v>
      </c>
      <c r="LB90">
        <v>0</v>
      </c>
      <c r="LC90">
        <v>0</v>
      </c>
      <c r="LD90">
        <v>19</v>
      </c>
      <c r="LE90">
        <v>28</v>
      </c>
      <c r="LF90">
        <v>113</v>
      </c>
      <c r="LG90">
        <v>160</v>
      </c>
      <c r="LH90">
        <v>0</v>
      </c>
      <c r="LI90">
        <v>1</v>
      </c>
      <c r="LJ90">
        <v>9</v>
      </c>
      <c r="LK90">
        <v>22</v>
      </c>
      <c r="LL90">
        <v>128</v>
      </c>
      <c r="LM90">
        <v>160</v>
      </c>
      <c r="LN90">
        <v>0</v>
      </c>
      <c r="LO90">
        <v>0</v>
      </c>
      <c r="LP90">
        <v>20</v>
      </c>
      <c r="LQ90">
        <v>2</v>
      </c>
      <c r="LR90">
        <v>0</v>
      </c>
      <c r="LS90">
        <v>5</v>
      </c>
      <c r="LT90">
        <v>4</v>
      </c>
      <c r="LU90">
        <v>31</v>
      </c>
      <c r="LV90">
        <v>0</v>
      </c>
      <c r="LW90">
        <v>0</v>
      </c>
      <c r="LX90">
        <v>3</v>
      </c>
      <c r="LY90">
        <v>28</v>
      </c>
      <c r="LZ90">
        <v>31</v>
      </c>
      <c r="MA90">
        <v>0</v>
      </c>
      <c r="MB90">
        <v>0</v>
      </c>
      <c r="MC90">
        <v>11</v>
      </c>
      <c r="MD90">
        <v>19</v>
      </c>
      <c r="ME90">
        <v>1</v>
      </c>
      <c r="MF90">
        <v>31</v>
      </c>
      <c r="MG90">
        <v>0</v>
      </c>
      <c r="MH90">
        <v>0</v>
      </c>
      <c r="MI90">
        <v>15</v>
      </c>
      <c r="MJ90">
        <v>14</v>
      </c>
      <c r="MK90">
        <v>2</v>
      </c>
      <c r="ML90">
        <v>31</v>
      </c>
      <c r="MM90">
        <v>0</v>
      </c>
      <c r="MN90">
        <v>7</v>
      </c>
      <c r="MO90">
        <v>42</v>
      </c>
      <c r="MP90">
        <v>2</v>
      </c>
      <c r="MQ90">
        <v>1</v>
      </c>
      <c r="MR90">
        <v>23</v>
      </c>
      <c r="MS90">
        <v>20</v>
      </c>
      <c r="MT90">
        <v>95</v>
      </c>
      <c r="MU90">
        <v>0</v>
      </c>
      <c r="MV90">
        <v>9</v>
      </c>
      <c r="MW90">
        <v>6</v>
      </c>
      <c r="MX90">
        <v>80</v>
      </c>
      <c r="MY90">
        <v>95</v>
      </c>
      <c r="MZ90">
        <v>0</v>
      </c>
      <c r="NA90">
        <v>3</v>
      </c>
      <c r="NB90">
        <v>50</v>
      </c>
      <c r="NC90">
        <v>42</v>
      </c>
      <c r="ND90">
        <v>0</v>
      </c>
      <c r="NE90">
        <v>95</v>
      </c>
      <c r="NF90">
        <v>0</v>
      </c>
      <c r="NG90">
        <v>3</v>
      </c>
      <c r="NH90">
        <v>46</v>
      </c>
      <c r="NI90">
        <v>43</v>
      </c>
      <c r="NJ90">
        <v>3</v>
      </c>
      <c r="NK90">
        <v>95</v>
      </c>
      <c r="NL90">
        <v>0</v>
      </c>
      <c r="NM90">
        <v>7</v>
      </c>
      <c r="NN90">
        <v>20</v>
      </c>
      <c r="NO90">
        <v>1</v>
      </c>
      <c r="NP90">
        <v>5</v>
      </c>
      <c r="NQ90">
        <v>9</v>
      </c>
      <c r="NR90">
        <v>19</v>
      </c>
      <c r="NS90">
        <v>61</v>
      </c>
      <c r="NT90">
        <v>2</v>
      </c>
      <c r="NU90">
        <v>11</v>
      </c>
      <c r="NV90">
        <v>7</v>
      </c>
      <c r="NW90">
        <v>41</v>
      </c>
      <c r="NX90">
        <v>61</v>
      </c>
      <c r="NY90">
        <v>0</v>
      </c>
      <c r="NZ90">
        <v>2</v>
      </c>
      <c r="OA90">
        <v>27</v>
      </c>
      <c r="OB90">
        <v>32</v>
      </c>
      <c r="OC90">
        <v>0</v>
      </c>
      <c r="OD90">
        <v>61</v>
      </c>
      <c r="OE90">
        <v>0</v>
      </c>
      <c r="OF90">
        <v>0</v>
      </c>
      <c r="OG90">
        <v>38</v>
      </c>
      <c r="OH90">
        <v>20</v>
      </c>
      <c r="OI90">
        <v>3</v>
      </c>
      <c r="OJ90">
        <v>61</v>
      </c>
      <c r="OK90">
        <v>0</v>
      </c>
      <c r="OL90">
        <v>1</v>
      </c>
      <c r="OM90">
        <v>1</v>
      </c>
      <c r="ON90">
        <v>2</v>
      </c>
      <c r="OO90">
        <v>6</v>
      </c>
      <c r="OP90">
        <v>1</v>
      </c>
      <c r="OQ90">
        <v>15</v>
      </c>
      <c r="OR90">
        <v>26</v>
      </c>
      <c r="OS90">
        <v>2</v>
      </c>
      <c r="OT90">
        <v>6</v>
      </c>
      <c r="OU90">
        <v>9</v>
      </c>
      <c r="OV90">
        <v>9</v>
      </c>
      <c r="OW90">
        <v>26</v>
      </c>
      <c r="OX90">
        <v>0</v>
      </c>
      <c r="OY90">
        <v>1</v>
      </c>
      <c r="OZ90">
        <v>12</v>
      </c>
      <c r="PA90">
        <v>13</v>
      </c>
      <c r="PB90">
        <v>0</v>
      </c>
      <c r="PC90">
        <v>26</v>
      </c>
      <c r="PD90">
        <v>0</v>
      </c>
      <c r="PE90">
        <v>2</v>
      </c>
      <c r="PF90">
        <v>11</v>
      </c>
      <c r="PG90">
        <v>11</v>
      </c>
      <c r="PH90">
        <v>2</v>
      </c>
      <c r="PI90">
        <v>26</v>
      </c>
      <c r="PJ90">
        <v>0</v>
      </c>
      <c r="PK90">
        <v>4</v>
      </c>
      <c r="PL90">
        <v>1</v>
      </c>
      <c r="PM90">
        <v>0</v>
      </c>
      <c r="PN90">
        <v>12</v>
      </c>
      <c r="PO90">
        <v>0</v>
      </c>
      <c r="PP90">
        <v>10</v>
      </c>
      <c r="PQ90">
        <v>27</v>
      </c>
      <c r="PR90">
        <v>0</v>
      </c>
      <c r="PS90">
        <v>7</v>
      </c>
      <c r="PT90">
        <v>6</v>
      </c>
      <c r="PU90">
        <v>14</v>
      </c>
      <c r="PV90">
        <v>27</v>
      </c>
      <c r="PW90">
        <v>0</v>
      </c>
      <c r="PX90">
        <v>0</v>
      </c>
      <c r="PY90">
        <v>15</v>
      </c>
      <c r="PZ90">
        <v>12</v>
      </c>
      <c r="QA90">
        <v>0</v>
      </c>
      <c r="QB90">
        <v>27</v>
      </c>
      <c r="QC90">
        <v>0</v>
      </c>
      <c r="QD90">
        <v>5</v>
      </c>
      <c r="QE90">
        <v>13</v>
      </c>
      <c r="QF90">
        <v>2</v>
      </c>
      <c r="QG90">
        <v>7</v>
      </c>
      <c r="QH90">
        <v>27</v>
      </c>
      <c r="QI90">
        <v>21</v>
      </c>
      <c r="QJ90">
        <v>46</v>
      </c>
      <c r="QK90">
        <v>178</v>
      </c>
      <c r="QL90">
        <v>10</v>
      </c>
      <c r="QM90">
        <v>26</v>
      </c>
      <c r="QN90">
        <v>49</v>
      </c>
      <c r="QO90">
        <v>70</v>
      </c>
      <c r="QP90">
        <v>400</v>
      </c>
      <c r="QQ90">
        <v>4</v>
      </c>
      <c r="QR90">
        <v>33</v>
      </c>
      <c r="QS90">
        <v>31</v>
      </c>
      <c r="QT90">
        <v>332</v>
      </c>
      <c r="QU90">
        <v>400</v>
      </c>
      <c r="QV90">
        <v>0</v>
      </c>
      <c r="QW90">
        <v>6</v>
      </c>
      <c r="QX90">
        <v>134</v>
      </c>
      <c r="QY90">
        <v>146</v>
      </c>
      <c r="QZ90">
        <v>114</v>
      </c>
      <c r="RA90">
        <v>400</v>
      </c>
      <c r="RB90">
        <v>0</v>
      </c>
      <c r="RC90">
        <v>11</v>
      </c>
      <c r="RD90">
        <v>132</v>
      </c>
      <c r="RE90">
        <v>112</v>
      </c>
      <c r="RF90">
        <v>145</v>
      </c>
      <c r="RG90">
        <v>400</v>
      </c>
      <c r="RH90">
        <v>3468.6348443751299</v>
      </c>
      <c r="RI90">
        <v>0</v>
      </c>
      <c r="RJ90">
        <v>45.722311319444501</v>
      </c>
      <c r="RK90">
        <v>0</v>
      </c>
      <c r="RL90">
        <v>0</v>
      </c>
      <c r="RM90">
        <v>0</v>
      </c>
      <c r="RN90">
        <v>0</v>
      </c>
      <c r="RO90">
        <v>45.418312013888901</v>
      </c>
      <c r="RP90">
        <v>0</v>
      </c>
      <c r="RQ90">
        <v>17.991</v>
      </c>
      <c r="RR90">
        <v>69.174999999999997</v>
      </c>
      <c r="RS90">
        <v>0</v>
      </c>
      <c r="RT90">
        <v>69.174999999999997</v>
      </c>
      <c r="RU90">
        <v>0.53139999999999998</v>
      </c>
      <c r="RV90">
        <v>47.698</v>
      </c>
      <c r="RW90">
        <v>0</v>
      </c>
      <c r="RX90">
        <v>47.698</v>
      </c>
      <c r="RY90">
        <v>13.33</v>
      </c>
      <c r="RZ90">
        <v>789.3</v>
      </c>
      <c r="SA90">
        <v>0</v>
      </c>
      <c r="SB90">
        <v>802.63</v>
      </c>
      <c r="SC90">
        <v>23772842.620000001</v>
      </c>
      <c r="SD90">
        <v>0</v>
      </c>
      <c r="SE90">
        <v>0</v>
      </c>
      <c r="SF90">
        <v>2938.7</v>
      </c>
      <c r="SG90">
        <v>2938.7</v>
      </c>
      <c r="SH90">
        <v>10914144.93</v>
      </c>
      <c r="SI90">
        <v>0.31780000000000003</v>
      </c>
      <c r="SJ90">
        <v>0</v>
      </c>
      <c r="SK90">
        <v>0.10489999999999998</v>
      </c>
      <c r="SL90">
        <v>0.22339999999999999</v>
      </c>
      <c r="SM90">
        <v>0.67169999999999996</v>
      </c>
      <c r="SN90">
        <v>0</v>
      </c>
      <c r="SP90">
        <v>0</v>
      </c>
      <c r="SQ90">
        <v>0</v>
      </c>
      <c r="SR90">
        <v>1</v>
      </c>
      <c r="SS90">
        <v>0</v>
      </c>
      <c r="ST90">
        <v>0</v>
      </c>
      <c r="SU90">
        <v>0</v>
      </c>
      <c r="SV90">
        <v>1</v>
      </c>
      <c r="SW90">
        <v>0</v>
      </c>
      <c r="SX90">
        <v>1</v>
      </c>
      <c r="SY90">
        <v>0</v>
      </c>
      <c r="SZ90">
        <v>0</v>
      </c>
      <c r="TA90">
        <v>0</v>
      </c>
      <c r="TB90">
        <v>0</v>
      </c>
      <c r="TC90">
        <v>0</v>
      </c>
      <c r="TE90">
        <v>0</v>
      </c>
      <c r="TF90">
        <v>0</v>
      </c>
      <c r="TG90">
        <v>0</v>
      </c>
      <c r="TH90">
        <v>0</v>
      </c>
      <c r="TI90">
        <v>0</v>
      </c>
      <c r="TJ90">
        <v>0</v>
      </c>
      <c r="TK90">
        <v>0</v>
      </c>
      <c r="TL90">
        <v>0</v>
      </c>
      <c r="TM90">
        <v>0</v>
      </c>
      <c r="TN90">
        <v>208700.696</v>
      </c>
      <c r="TO90">
        <v>57625.021999999997</v>
      </c>
      <c r="TP90">
        <v>266325.71799999999</v>
      </c>
      <c r="TQ90">
        <v>2135</v>
      </c>
      <c r="TR90">
        <v>48</v>
      </c>
      <c r="TS90">
        <v>210</v>
      </c>
      <c r="TT90">
        <v>0</v>
      </c>
      <c r="TU90">
        <v>1095</v>
      </c>
      <c r="TV90">
        <v>0</v>
      </c>
      <c r="TW90">
        <v>2066573.5338157001</v>
      </c>
      <c r="TX90">
        <v>0.27860703839013901</v>
      </c>
      <c r="TY90">
        <v>0.39578684878116099</v>
      </c>
      <c r="TZ90">
        <v>1339.4867250938701</v>
      </c>
      <c r="UA90">
        <v>6.3327338412047203</v>
      </c>
      <c r="UB90">
        <v>41.930118038438202</v>
      </c>
      <c r="UC90">
        <v>2902773.99122496</v>
      </c>
    </row>
    <row r="91" spans="1:583">
      <c r="A91" t="str">
        <v>WSX21</v>
      </c>
      <c r="B91" s="1" t="s">
        <v>20</v>
      </c>
      <c r="C91" s="1" t="s">
        <v>1492</v>
      </c>
      <c r="D91" s="1">
        <v>0.95516688299999997</v>
      </c>
      <c r="E91">
        <v>4.2427405488155596</v>
      </c>
      <c r="F91">
        <v>-3.3528524442950403E-2</v>
      </c>
      <c r="G91">
        <v>1.25035169090929</v>
      </c>
      <c r="H91">
        <v>1.18287750777164E-3</v>
      </c>
      <c r="I91">
        <v>12.231999999999999</v>
      </c>
      <c r="J91">
        <v>0</v>
      </c>
      <c r="K91">
        <v>17.432759731519202</v>
      </c>
      <c r="L91">
        <v>12.853</v>
      </c>
      <c r="M91">
        <v>14.6455555170502</v>
      </c>
      <c r="N91">
        <v>15.990860608989101</v>
      </c>
      <c r="O91">
        <v>-6.2125610878172401E-2</v>
      </c>
      <c r="P91">
        <v>2.7168773626951501</v>
      </c>
      <c r="Q91">
        <v>6.3590070276318994E-2</v>
      </c>
      <c r="R91">
        <v>8.4000000000000005E-2</v>
      </c>
      <c r="S91">
        <v>0</v>
      </c>
      <c r="T91">
        <v>21.912406240257599</v>
      </c>
      <c r="U91">
        <v>0.17100000000000001</v>
      </c>
      <c r="V91">
        <v>41.461558651445003</v>
      </c>
      <c r="W91">
        <v>6.6666606484364101E-3</v>
      </c>
      <c r="X91">
        <v>-0.16677845838350999</v>
      </c>
      <c r="Y91">
        <v>2.53554562624435E-5</v>
      </c>
      <c r="Z91">
        <v>8.1365145691849106E-5</v>
      </c>
      <c r="AA91">
        <v>0</v>
      </c>
      <c r="AB91">
        <v>0</v>
      </c>
      <c r="AC91">
        <v>6.0427306621270303</v>
      </c>
      <c r="AD91">
        <v>8.9999999999999993E-3</v>
      </c>
      <c r="AE91">
        <v>0.320600121988387</v>
      </c>
      <c r="AF91">
        <v>0.79997681545364796</v>
      </c>
      <c r="AG91">
        <v>-2.76647978898903</v>
      </c>
      <c r="AH91">
        <v>2.39463956587458E-2</v>
      </c>
      <c r="AI91">
        <v>1.30260549678412E-2</v>
      </c>
      <c r="AJ91">
        <v>0</v>
      </c>
      <c r="AK91">
        <v>0</v>
      </c>
      <c r="AL91">
        <v>7.6528230597852103</v>
      </c>
      <c r="AM91">
        <v>0</v>
      </c>
      <c r="AN91">
        <v>8.2291865670845397</v>
      </c>
      <c r="AO91">
        <v>2.4457622912568699E-3</v>
      </c>
      <c r="AP91">
        <v>-0.64559455739868998</v>
      </c>
      <c r="AQ91">
        <v>4.1324710650314499E-7</v>
      </c>
      <c r="AR91">
        <v>7.0688966050105295E-7</v>
      </c>
      <c r="AS91">
        <v>0</v>
      </c>
      <c r="AT91">
        <v>0</v>
      </c>
      <c r="AU91">
        <v>4.8979343502233998</v>
      </c>
      <c r="AV91">
        <v>0</v>
      </c>
      <c r="AW91">
        <v>0.20168457692727701</v>
      </c>
      <c r="AX91">
        <v>21.042690396198001</v>
      </c>
      <c r="AY91">
        <v>-3.67450694009236</v>
      </c>
      <c r="AZ91">
        <v>4.1490266924094996</v>
      </c>
      <c r="BA91">
        <v>7.7881074787284094E-2</v>
      </c>
      <c r="BB91">
        <v>12.316000000000001</v>
      </c>
      <c r="BC91">
        <v>0</v>
      </c>
      <c r="BD91">
        <v>57.9386540439125</v>
      </c>
      <c r="BE91">
        <v>13.032999999999999</v>
      </c>
      <c r="BF91">
        <v>65.924896178451903</v>
      </c>
      <c r="BJ91">
        <v>0</v>
      </c>
      <c r="BK91">
        <v>6.1520000000000001</v>
      </c>
      <c r="BN91">
        <v>4.6849999999999996</v>
      </c>
      <c r="BO91">
        <v>-1E-3</v>
      </c>
      <c r="BR91">
        <v>0</v>
      </c>
      <c r="BS91">
        <v>0</v>
      </c>
      <c r="BV91">
        <v>2.2189999999999999</v>
      </c>
      <c r="BW91">
        <v>0</v>
      </c>
      <c r="BZ91">
        <v>0</v>
      </c>
      <c r="CA91">
        <v>0</v>
      </c>
      <c r="CD91">
        <v>6.9039999999999999</v>
      </c>
      <c r="CE91">
        <v>6.1509999999999998</v>
      </c>
      <c r="CG91">
        <v>8.0903000000000103E-3</v>
      </c>
      <c r="CH91">
        <v>1.5889999999999999E-3</v>
      </c>
      <c r="CI91">
        <v>0</v>
      </c>
      <c r="CJ91">
        <v>9.6793000000000105E-3</v>
      </c>
      <c r="CK91">
        <v>0</v>
      </c>
      <c r="CL91">
        <v>0</v>
      </c>
      <c r="CM91">
        <v>0</v>
      </c>
      <c r="CN91">
        <v>0</v>
      </c>
      <c r="CQ91">
        <v>399.988</v>
      </c>
      <c r="CR91">
        <v>781.04700000000003</v>
      </c>
      <c r="CS91">
        <v>1181.0350000000001</v>
      </c>
      <c r="CT91">
        <v>4.6269999999999998</v>
      </c>
      <c r="CU91">
        <v>52.072000000000003</v>
      </c>
      <c r="CV91">
        <v>56.698999999999998</v>
      </c>
      <c r="CW91">
        <v>27.622</v>
      </c>
      <c r="CX91">
        <v>1265.356</v>
      </c>
      <c r="CY91">
        <v>2852.9490000000001</v>
      </c>
      <c r="CZ91">
        <v>40.908000000000001</v>
      </c>
      <c r="DA91">
        <v>48650.710000000297</v>
      </c>
      <c r="DB91">
        <v>2129</v>
      </c>
      <c r="DC91">
        <v>13308</v>
      </c>
      <c r="DD91">
        <v>147</v>
      </c>
      <c r="DE91">
        <v>67</v>
      </c>
      <c r="DF91">
        <v>1089</v>
      </c>
      <c r="DG91">
        <v>198</v>
      </c>
      <c r="DH91">
        <v>197</v>
      </c>
      <c r="DI91">
        <v>6344.6635136937302</v>
      </c>
      <c r="DJ91">
        <v>5172.6613838000003</v>
      </c>
      <c r="DK91">
        <v>349484.08582709898</v>
      </c>
      <c r="DL91">
        <v>33.401600000000002</v>
      </c>
      <c r="DM91">
        <v>5.7939999999999996</v>
      </c>
      <c r="DN91">
        <v>9163.9</v>
      </c>
      <c r="DO91">
        <v>4451.34</v>
      </c>
      <c r="DP91">
        <v>3106.47</v>
      </c>
      <c r="DQ91">
        <v>1252.01</v>
      </c>
      <c r="DR91">
        <v>0</v>
      </c>
      <c r="DS91">
        <v>17973.72</v>
      </c>
      <c r="DT91">
        <v>16992</v>
      </c>
      <c r="DU91">
        <v>11</v>
      </c>
      <c r="DV91">
        <v>88</v>
      </c>
      <c r="DW91">
        <v>374</v>
      </c>
      <c r="DX91">
        <v>46</v>
      </c>
      <c r="DY91">
        <v>19</v>
      </c>
      <c r="DZ91">
        <v>76</v>
      </c>
      <c r="EA91">
        <v>14</v>
      </c>
      <c r="EB91">
        <v>628</v>
      </c>
      <c r="EC91">
        <v>0</v>
      </c>
      <c r="ED91">
        <v>0</v>
      </c>
      <c r="EE91">
        <v>0</v>
      </c>
      <c r="EF91">
        <v>628</v>
      </c>
      <c r="EG91">
        <v>628</v>
      </c>
      <c r="EH91">
        <v>0</v>
      </c>
      <c r="EI91">
        <v>0</v>
      </c>
      <c r="EJ91">
        <v>132</v>
      </c>
      <c r="EK91">
        <v>118</v>
      </c>
      <c r="EL91">
        <v>378</v>
      </c>
      <c r="EM91">
        <v>628</v>
      </c>
      <c r="EN91">
        <v>0</v>
      </c>
      <c r="EO91">
        <v>0</v>
      </c>
      <c r="EP91">
        <v>73</v>
      </c>
      <c r="EQ91">
        <v>144</v>
      </c>
      <c r="ER91">
        <v>411</v>
      </c>
      <c r="ES91">
        <v>628</v>
      </c>
      <c r="ET91">
        <v>0</v>
      </c>
      <c r="EU91">
        <v>16</v>
      </c>
      <c r="EV91">
        <v>381</v>
      </c>
      <c r="EW91">
        <v>44</v>
      </c>
      <c r="EX91">
        <v>0</v>
      </c>
      <c r="EY91">
        <v>140</v>
      </c>
      <c r="EZ91">
        <v>104</v>
      </c>
      <c r="FA91">
        <v>685</v>
      </c>
      <c r="FB91">
        <v>0</v>
      </c>
      <c r="FC91">
        <v>0</v>
      </c>
      <c r="FD91">
        <v>74</v>
      </c>
      <c r="FE91">
        <v>609</v>
      </c>
      <c r="FF91">
        <v>683</v>
      </c>
      <c r="FG91">
        <v>0</v>
      </c>
      <c r="FH91">
        <v>0</v>
      </c>
      <c r="FI91">
        <v>256</v>
      </c>
      <c r="FJ91">
        <v>412</v>
      </c>
      <c r="FK91">
        <v>16</v>
      </c>
      <c r="FL91">
        <v>684</v>
      </c>
      <c r="FM91">
        <v>0</v>
      </c>
      <c r="FN91">
        <v>0</v>
      </c>
      <c r="FO91">
        <v>310</v>
      </c>
      <c r="FP91">
        <v>338</v>
      </c>
      <c r="FQ91">
        <v>35</v>
      </c>
      <c r="FR91">
        <v>683</v>
      </c>
      <c r="FS91">
        <v>0</v>
      </c>
      <c r="FT91">
        <v>431</v>
      </c>
      <c r="FU91">
        <v>3167</v>
      </c>
      <c r="FV91">
        <v>159</v>
      </c>
      <c r="FW91">
        <v>82</v>
      </c>
      <c r="FX91">
        <v>1754</v>
      </c>
      <c r="FY91">
        <v>1568</v>
      </c>
      <c r="FZ91">
        <v>7161</v>
      </c>
      <c r="GA91">
        <v>0</v>
      </c>
      <c r="GB91">
        <v>639</v>
      </c>
      <c r="GC91">
        <v>383</v>
      </c>
      <c r="GD91">
        <v>6139</v>
      </c>
      <c r="GE91">
        <v>7161</v>
      </c>
      <c r="GF91">
        <v>0</v>
      </c>
      <c r="GG91">
        <v>311</v>
      </c>
      <c r="GH91">
        <v>3961</v>
      </c>
      <c r="GI91">
        <v>2889</v>
      </c>
      <c r="GJ91">
        <v>0</v>
      </c>
      <c r="GK91">
        <v>7161</v>
      </c>
      <c r="GL91">
        <v>0</v>
      </c>
      <c r="GM91">
        <v>397</v>
      </c>
      <c r="GN91">
        <v>3634</v>
      </c>
      <c r="GO91">
        <v>3020</v>
      </c>
      <c r="GP91">
        <v>109</v>
      </c>
      <c r="GQ91">
        <v>7160</v>
      </c>
      <c r="GR91">
        <v>0</v>
      </c>
      <c r="GS91">
        <v>1789</v>
      </c>
      <c r="GT91">
        <v>5056</v>
      </c>
      <c r="GU91">
        <v>190</v>
      </c>
      <c r="GV91">
        <v>2466</v>
      </c>
      <c r="GW91">
        <v>3289</v>
      </c>
      <c r="GX91">
        <v>5771</v>
      </c>
      <c r="GY91">
        <v>18561</v>
      </c>
      <c r="GZ91">
        <v>1053</v>
      </c>
      <c r="HA91">
        <v>3327</v>
      </c>
      <c r="HB91">
        <v>2471</v>
      </c>
      <c r="HC91">
        <v>11709</v>
      </c>
      <c r="HD91">
        <v>18560</v>
      </c>
      <c r="HE91">
        <v>0</v>
      </c>
      <c r="HF91">
        <v>413</v>
      </c>
      <c r="HG91">
        <v>8713</v>
      </c>
      <c r="HH91">
        <v>9433</v>
      </c>
      <c r="HI91">
        <v>0</v>
      </c>
      <c r="HJ91">
        <v>18559</v>
      </c>
      <c r="HK91">
        <v>0</v>
      </c>
      <c r="HL91">
        <v>0</v>
      </c>
      <c r="HM91">
        <v>11940</v>
      </c>
      <c r="HN91">
        <v>6040</v>
      </c>
      <c r="HO91">
        <v>580</v>
      </c>
      <c r="HP91">
        <v>18560</v>
      </c>
      <c r="HQ91">
        <v>0</v>
      </c>
      <c r="HR91">
        <v>1815</v>
      </c>
      <c r="HS91">
        <v>2335</v>
      </c>
      <c r="HT91">
        <v>2300</v>
      </c>
      <c r="HU91">
        <v>5239</v>
      </c>
      <c r="HV91">
        <v>719</v>
      </c>
      <c r="HW91">
        <v>15024</v>
      </c>
      <c r="HX91">
        <v>27432</v>
      </c>
      <c r="HY91">
        <v>2188</v>
      </c>
      <c r="HZ91">
        <v>5541</v>
      </c>
      <c r="IA91">
        <v>9291</v>
      </c>
      <c r="IB91">
        <v>10412</v>
      </c>
      <c r="IC91">
        <v>27432</v>
      </c>
      <c r="ID91">
        <v>0</v>
      </c>
      <c r="IE91">
        <v>905</v>
      </c>
      <c r="IF91">
        <v>13784</v>
      </c>
      <c r="IG91">
        <v>12742</v>
      </c>
      <c r="IH91">
        <v>0</v>
      </c>
      <c r="II91">
        <v>27431</v>
      </c>
      <c r="IJ91">
        <v>0</v>
      </c>
      <c r="IK91">
        <v>3538</v>
      </c>
      <c r="IL91">
        <v>10009</v>
      </c>
      <c r="IM91">
        <v>10786</v>
      </c>
      <c r="IN91">
        <v>3098</v>
      </c>
      <c r="IO91">
        <v>27431</v>
      </c>
      <c r="IP91">
        <v>0</v>
      </c>
      <c r="IQ91">
        <v>58507</v>
      </c>
      <c r="IR91">
        <v>0</v>
      </c>
      <c r="IS91">
        <v>0</v>
      </c>
      <c r="IT91">
        <v>59099</v>
      </c>
      <c r="IU91">
        <v>0</v>
      </c>
      <c r="IV91">
        <v>32268</v>
      </c>
      <c r="IW91">
        <v>149874</v>
      </c>
      <c r="IX91">
        <v>0</v>
      </c>
      <c r="IY91">
        <v>23797</v>
      </c>
      <c r="IZ91">
        <v>17086</v>
      </c>
      <c r="JA91">
        <v>108991</v>
      </c>
      <c r="JB91">
        <v>149874</v>
      </c>
      <c r="JC91">
        <v>0</v>
      </c>
      <c r="JD91">
        <v>0</v>
      </c>
      <c r="JE91">
        <v>54042</v>
      </c>
      <c r="JF91">
        <v>95832</v>
      </c>
      <c r="JG91">
        <v>0</v>
      </c>
      <c r="JH91">
        <v>149874</v>
      </c>
      <c r="JI91">
        <v>0</v>
      </c>
      <c r="JJ91">
        <v>10669</v>
      </c>
      <c r="JK91">
        <v>56856</v>
      </c>
      <c r="JL91">
        <v>10230</v>
      </c>
      <c r="JM91">
        <v>72119</v>
      </c>
      <c r="JN91">
        <v>149874</v>
      </c>
      <c r="JO91">
        <v>11</v>
      </c>
      <c r="JP91">
        <v>62646</v>
      </c>
      <c r="JQ91">
        <v>11313</v>
      </c>
      <c r="JR91">
        <v>2739</v>
      </c>
      <c r="JS91">
        <v>66905</v>
      </c>
      <c r="JT91">
        <v>5978</v>
      </c>
      <c r="JU91">
        <v>54749</v>
      </c>
      <c r="JV91">
        <v>204341</v>
      </c>
      <c r="JW91">
        <v>3241</v>
      </c>
      <c r="JX91">
        <v>33304</v>
      </c>
      <c r="JY91">
        <v>29305</v>
      </c>
      <c r="JZ91">
        <v>138488</v>
      </c>
      <c r="KA91">
        <v>204338</v>
      </c>
      <c r="KB91">
        <v>0</v>
      </c>
      <c r="KC91">
        <v>1629</v>
      </c>
      <c r="KD91">
        <v>80888</v>
      </c>
      <c r="KE91">
        <v>121426</v>
      </c>
      <c r="KF91">
        <v>394</v>
      </c>
      <c r="KG91">
        <v>204337</v>
      </c>
      <c r="KH91">
        <v>0</v>
      </c>
      <c r="KI91">
        <v>14604</v>
      </c>
      <c r="KJ91">
        <v>82822</v>
      </c>
      <c r="KK91">
        <v>30558</v>
      </c>
      <c r="KL91">
        <v>76352</v>
      </c>
      <c r="KM91">
        <v>204336</v>
      </c>
      <c r="KN91">
        <v>9649</v>
      </c>
      <c r="KO91">
        <v>21</v>
      </c>
      <c r="KP91">
        <v>26</v>
      </c>
      <c r="KQ91">
        <v>93</v>
      </c>
      <c r="KR91">
        <v>3</v>
      </c>
      <c r="KS91">
        <v>2</v>
      </c>
      <c r="KT91">
        <v>10</v>
      </c>
      <c r="KU91">
        <v>1</v>
      </c>
      <c r="KW91">
        <v>0</v>
      </c>
      <c r="KX91">
        <v>0</v>
      </c>
      <c r="KY91">
        <v>0</v>
      </c>
      <c r="KZ91">
        <v>156</v>
      </c>
      <c r="LA91">
        <v>156</v>
      </c>
      <c r="LB91">
        <v>0</v>
      </c>
      <c r="LC91">
        <v>0</v>
      </c>
      <c r="LD91">
        <v>16</v>
      </c>
      <c r="LE91">
        <v>27</v>
      </c>
      <c r="LF91">
        <v>113</v>
      </c>
      <c r="LG91">
        <v>156</v>
      </c>
      <c r="LH91">
        <v>0</v>
      </c>
      <c r="LI91">
        <v>0</v>
      </c>
      <c r="LJ91">
        <v>8</v>
      </c>
      <c r="LK91">
        <v>20</v>
      </c>
      <c r="LL91">
        <v>128</v>
      </c>
      <c r="LM91">
        <v>156</v>
      </c>
      <c r="LN91">
        <v>0</v>
      </c>
      <c r="LO91">
        <v>1</v>
      </c>
      <c r="LP91">
        <v>18</v>
      </c>
      <c r="LQ91">
        <v>2</v>
      </c>
      <c r="LR91">
        <v>0</v>
      </c>
      <c r="LS91">
        <v>6</v>
      </c>
      <c r="LT91">
        <v>4</v>
      </c>
      <c r="LU91">
        <v>31</v>
      </c>
      <c r="LV91">
        <v>0</v>
      </c>
      <c r="LW91">
        <v>0</v>
      </c>
      <c r="LX91">
        <v>3</v>
      </c>
      <c r="LY91">
        <v>28</v>
      </c>
      <c r="LZ91">
        <v>31</v>
      </c>
      <c r="MA91">
        <v>0</v>
      </c>
      <c r="MB91">
        <v>0</v>
      </c>
      <c r="MC91">
        <v>12</v>
      </c>
      <c r="MD91">
        <v>18</v>
      </c>
      <c r="ME91">
        <v>1</v>
      </c>
      <c r="MF91">
        <v>31</v>
      </c>
      <c r="MG91">
        <v>0</v>
      </c>
      <c r="MH91">
        <v>0</v>
      </c>
      <c r="MI91">
        <v>14</v>
      </c>
      <c r="MJ91">
        <v>15</v>
      </c>
      <c r="MK91">
        <v>2</v>
      </c>
      <c r="ML91">
        <v>31</v>
      </c>
      <c r="MM91">
        <v>0</v>
      </c>
      <c r="MN91">
        <v>6</v>
      </c>
      <c r="MO91">
        <v>45</v>
      </c>
      <c r="MP91">
        <v>2</v>
      </c>
      <c r="MQ91">
        <v>1</v>
      </c>
      <c r="MR91">
        <v>23</v>
      </c>
      <c r="MS91">
        <v>20</v>
      </c>
      <c r="MT91">
        <v>97</v>
      </c>
      <c r="MU91">
        <v>0</v>
      </c>
      <c r="MV91">
        <v>8</v>
      </c>
      <c r="MW91">
        <v>6</v>
      </c>
      <c r="MX91">
        <v>83</v>
      </c>
      <c r="MY91">
        <v>97</v>
      </c>
      <c r="MZ91">
        <v>0</v>
      </c>
      <c r="NA91">
        <v>3</v>
      </c>
      <c r="NB91">
        <v>53</v>
      </c>
      <c r="NC91">
        <v>41</v>
      </c>
      <c r="ND91">
        <v>0</v>
      </c>
      <c r="NE91">
        <v>97</v>
      </c>
      <c r="NF91">
        <v>0</v>
      </c>
      <c r="NG91">
        <v>4</v>
      </c>
      <c r="NH91">
        <v>49</v>
      </c>
      <c r="NI91">
        <v>42</v>
      </c>
      <c r="NJ91">
        <v>2</v>
      </c>
      <c r="NK91">
        <v>97</v>
      </c>
      <c r="NL91">
        <v>0</v>
      </c>
      <c r="NM91">
        <v>7</v>
      </c>
      <c r="NN91">
        <v>20</v>
      </c>
      <c r="NO91">
        <v>1</v>
      </c>
      <c r="NP91">
        <v>5</v>
      </c>
      <c r="NQ91">
        <v>9</v>
      </c>
      <c r="NR91">
        <v>19</v>
      </c>
      <c r="NS91">
        <v>61</v>
      </c>
      <c r="NT91">
        <v>2</v>
      </c>
      <c r="NU91">
        <v>11</v>
      </c>
      <c r="NV91">
        <v>7</v>
      </c>
      <c r="NW91">
        <v>41</v>
      </c>
      <c r="NX91">
        <v>61</v>
      </c>
      <c r="NY91">
        <v>0</v>
      </c>
      <c r="NZ91">
        <v>2</v>
      </c>
      <c r="OA91">
        <v>25</v>
      </c>
      <c r="OB91">
        <v>34</v>
      </c>
      <c r="OC91">
        <v>0</v>
      </c>
      <c r="OD91">
        <v>61</v>
      </c>
      <c r="OE91">
        <v>0</v>
      </c>
      <c r="OF91">
        <v>0</v>
      </c>
      <c r="OG91">
        <v>36</v>
      </c>
      <c r="OH91">
        <v>22</v>
      </c>
      <c r="OI91">
        <v>3</v>
      </c>
      <c r="OJ91">
        <v>61</v>
      </c>
      <c r="OK91">
        <v>0</v>
      </c>
      <c r="OL91">
        <v>2</v>
      </c>
      <c r="OM91">
        <v>2</v>
      </c>
      <c r="ON91">
        <v>2</v>
      </c>
      <c r="OO91">
        <v>5</v>
      </c>
      <c r="OP91">
        <v>1</v>
      </c>
      <c r="OQ91">
        <v>16</v>
      </c>
      <c r="OR91">
        <v>28</v>
      </c>
      <c r="OS91">
        <v>2</v>
      </c>
      <c r="OT91">
        <v>7</v>
      </c>
      <c r="OU91">
        <v>9</v>
      </c>
      <c r="OV91">
        <v>10</v>
      </c>
      <c r="OW91">
        <v>28</v>
      </c>
      <c r="OX91">
        <v>0</v>
      </c>
      <c r="OY91">
        <v>1</v>
      </c>
      <c r="OZ91">
        <v>14</v>
      </c>
      <c r="PA91">
        <v>13</v>
      </c>
      <c r="PB91">
        <v>0</v>
      </c>
      <c r="PC91">
        <v>28</v>
      </c>
      <c r="PD91">
        <v>0</v>
      </c>
      <c r="PE91">
        <v>3</v>
      </c>
      <c r="PF91">
        <v>12</v>
      </c>
      <c r="PG91">
        <v>10</v>
      </c>
      <c r="PH91">
        <v>3</v>
      </c>
      <c r="PI91">
        <v>28</v>
      </c>
      <c r="PJ91">
        <v>0</v>
      </c>
      <c r="PK91">
        <v>4</v>
      </c>
      <c r="PL91">
        <v>0</v>
      </c>
      <c r="PM91">
        <v>0</v>
      </c>
      <c r="PN91">
        <v>13</v>
      </c>
      <c r="PO91">
        <v>0</v>
      </c>
      <c r="PP91">
        <v>10</v>
      </c>
      <c r="PQ91">
        <v>27</v>
      </c>
      <c r="PR91">
        <v>0</v>
      </c>
      <c r="PS91">
        <v>7</v>
      </c>
      <c r="PT91">
        <v>6</v>
      </c>
      <c r="PU91">
        <v>14</v>
      </c>
      <c r="PV91">
        <v>27</v>
      </c>
      <c r="PW91">
        <v>0</v>
      </c>
      <c r="PX91">
        <v>0</v>
      </c>
      <c r="PY91">
        <v>14</v>
      </c>
      <c r="PZ91">
        <v>13</v>
      </c>
      <c r="QA91">
        <v>0</v>
      </c>
      <c r="QB91">
        <v>27</v>
      </c>
      <c r="QC91">
        <v>0</v>
      </c>
      <c r="QD91">
        <v>4</v>
      </c>
      <c r="QE91">
        <v>13</v>
      </c>
      <c r="QF91">
        <v>3</v>
      </c>
      <c r="QG91">
        <v>7</v>
      </c>
      <c r="QH91">
        <v>27</v>
      </c>
      <c r="QI91">
        <v>21</v>
      </c>
      <c r="QJ91">
        <v>46</v>
      </c>
      <c r="QK91">
        <v>178</v>
      </c>
      <c r="QL91">
        <v>10</v>
      </c>
      <c r="QM91">
        <v>26</v>
      </c>
      <c r="QN91">
        <v>49</v>
      </c>
      <c r="QO91">
        <v>70</v>
      </c>
      <c r="QP91">
        <v>400</v>
      </c>
      <c r="QQ91">
        <v>4</v>
      </c>
      <c r="QR91">
        <v>33</v>
      </c>
      <c r="QS91">
        <v>31</v>
      </c>
      <c r="QT91">
        <v>332</v>
      </c>
      <c r="QU91">
        <v>400</v>
      </c>
      <c r="QV91">
        <v>0</v>
      </c>
      <c r="QW91">
        <v>6</v>
      </c>
      <c r="QX91">
        <v>134</v>
      </c>
      <c r="QY91">
        <v>146</v>
      </c>
      <c r="QZ91">
        <v>114</v>
      </c>
      <c r="RA91">
        <v>400</v>
      </c>
      <c r="RB91">
        <v>0</v>
      </c>
      <c r="RC91">
        <v>11</v>
      </c>
      <c r="RD91">
        <v>132</v>
      </c>
      <c r="RE91">
        <v>112</v>
      </c>
      <c r="RF91">
        <v>145</v>
      </c>
      <c r="RG91">
        <v>400</v>
      </c>
      <c r="RH91">
        <v>3543.9989999999998</v>
      </c>
      <c r="RJ91">
        <v>0</v>
      </c>
      <c r="RN91">
        <v>0</v>
      </c>
      <c r="RO91">
        <v>0</v>
      </c>
      <c r="RP91">
        <v>0</v>
      </c>
      <c r="RQ91">
        <v>0</v>
      </c>
      <c r="RR91">
        <v>62.134307585022199</v>
      </c>
      <c r="RS91">
        <v>2.1839999999999998E-2</v>
      </c>
      <c r="RT91">
        <v>62.156147585022197</v>
      </c>
      <c r="RU91">
        <v>50.57</v>
      </c>
      <c r="RV91">
        <v>41.277801793947702</v>
      </c>
      <c r="RW91">
        <v>1.3100000000000001E-2</v>
      </c>
      <c r="RX91">
        <v>41.290901793947697</v>
      </c>
      <c r="RY91">
        <v>14.3</v>
      </c>
      <c r="RZ91">
        <v>867</v>
      </c>
      <c r="SA91">
        <v>130.80000000000001</v>
      </c>
      <c r="SB91">
        <v>1012.1</v>
      </c>
      <c r="SC91">
        <v>24073504</v>
      </c>
      <c r="SD91">
        <v>0</v>
      </c>
      <c r="SE91">
        <v>0</v>
      </c>
      <c r="SF91">
        <v>2211.67</v>
      </c>
      <c r="SG91">
        <v>2211.67</v>
      </c>
      <c r="SH91">
        <v>8807555</v>
      </c>
      <c r="SI91">
        <v>0.37640000000000001</v>
      </c>
      <c r="SJ91">
        <v>0</v>
      </c>
      <c r="SK91">
        <v>7.0199999999999999E-2</v>
      </c>
      <c r="SL91">
        <v>0.26390000000000002</v>
      </c>
      <c r="SM91">
        <v>0.66590000000000005</v>
      </c>
      <c r="SN91">
        <v>0</v>
      </c>
      <c r="SQ91">
        <v>0</v>
      </c>
      <c r="SR91">
        <v>1</v>
      </c>
      <c r="SS91">
        <v>0</v>
      </c>
      <c r="ST91">
        <v>0</v>
      </c>
      <c r="SU91">
        <v>0</v>
      </c>
      <c r="SV91">
        <v>100</v>
      </c>
      <c r="SW91">
        <v>0</v>
      </c>
      <c r="SX91">
        <v>100</v>
      </c>
      <c r="SY91">
        <v>0</v>
      </c>
      <c r="SZ91">
        <v>0</v>
      </c>
      <c r="TA91">
        <v>100</v>
      </c>
      <c r="TB91">
        <v>0</v>
      </c>
      <c r="TC91">
        <v>0</v>
      </c>
      <c r="TF91">
        <v>0</v>
      </c>
      <c r="TG91">
        <v>100</v>
      </c>
      <c r="TH91">
        <v>0</v>
      </c>
      <c r="TI91">
        <v>0</v>
      </c>
      <c r="TJ91">
        <v>0</v>
      </c>
      <c r="TK91">
        <v>100</v>
      </c>
      <c r="TL91">
        <v>0</v>
      </c>
      <c r="TN91">
        <v>200853.304</v>
      </c>
      <c r="TQ91">
        <v>2137</v>
      </c>
      <c r="TR91">
        <v>48</v>
      </c>
      <c r="TS91">
        <v>125</v>
      </c>
      <c r="TT91">
        <v>0</v>
      </c>
      <c r="TU91">
        <v>1346</v>
      </c>
      <c r="TX91">
        <v>0.27831442819246799</v>
      </c>
      <c r="TY91">
        <v>0.39556145116066604</v>
      </c>
      <c r="TZ91">
        <v>1345.8677116209799</v>
      </c>
      <c r="UA91">
        <v>6.3380436442803401</v>
      </c>
      <c r="UB91">
        <v>41.9966767212021</v>
      </c>
      <c r="UC91">
        <v>2919973.2056729798</v>
      </c>
      <c r="UF91">
        <v>0</v>
      </c>
      <c r="UG91">
        <v>1.2470000000000001</v>
      </c>
      <c r="UH91">
        <v>0.39600000000000002</v>
      </c>
      <c r="UI91">
        <v>0</v>
      </c>
      <c r="UJ91">
        <v>0</v>
      </c>
      <c r="UK91">
        <v>0</v>
      </c>
      <c r="UL91">
        <v>0.182</v>
      </c>
      <c r="UM91">
        <v>0</v>
      </c>
      <c r="UN91">
        <v>0</v>
      </c>
      <c r="UO91">
        <v>0</v>
      </c>
      <c r="UP91">
        <v>0.57799999999999996</v>
      </c>
      <c r="UQ91">
        <v>1.2470000000000001</v>
      </c>
      <c r="UR91">
        <v>3.7348362918000002</v>
      </c>
      <c r="US91">
        <v>7.3345123373253496E-2</v>
      </c>
      <c r="UT91">
        <v>3.6981527840999999</v>
      </c>
      <c r="UU91">
        <v>4.0496040000000001E-3</v>
      </c>
      <c r="UV91">
        <v>0</v>
      </c>
      <c r="UW91">
        <v>0.18427250000000001</v>
      </c>
      <c r="UX91">
        <v>3.0646213200000001</v>
      </c>
      <c r="UY91">
        <v>0.1</v>
      </c>
      <c r="UZ91">
        <v>10.497610395900001</v>
      </c>
      <c r="VA91">
        <v>0.36166722737325302</v>
      </c>
      <c r="VB91">
        <v>0</v>
      </c>
      <c r="VC91">
        <v>0</v>
      </c>
      <c r="VD91">
        <v>0</v>
      </c>
      <c r="VE91">
        <v>0</v>
      </c>
      <c r="VF91">
        <v>0</v>
      </c>
      <c r="VG91">
        <v>0</v>
      </c>
      <c r="VH91">
        <v>0</v>
      </c>
      <c r="VI91">
        <v>0</v>
      </c>
      <c r="VJ91">
        <v>0</v>
      </c>
      <c r="VK91">
        <v>0</v>
      </c>
    </row>
    <row r="92" spans="1:583">
      <c r="A92" t="str">
        <v>YKY12</v>
      </c>
      <c r="B92" s="1" t="s">
        <v>21</v>
      </c>
      <c r="C92" s="1" t="s">
        <v>1</v>
      </c>
      <c r="D92" s="1">
        <v>1.1050631792878001</v>
      </c>
      <c r="E92">
        <v>2.0179999999999998</v>
      </c>
      <c r="F92">
        <v>0</v>
      </c>
      <c r="G92">
        <v>1.1779999999999999</v>
      </c>
      <c r="H92">
        <v>0</v>
      </c>
      <c r="I92">
        <v>0</v>
      </c>
      <c r="J92">
        <v>0</v>
      </c>
      <c r="K92">
        <v>24.696000000000002</v>
      </c>
      <c r="L92">
        <v>21.724876424769999</v>
      </c>
      <c r="M92">
        <v>18.6331710770841</v>
      </c>
      <c r="N92">
        <v>20.113</v>
      </c>
      <c r="O92">
        <v>0</v>
      </c>
      <c r="P92">
        <v>3.4289999999999998</v>
      </c>
      <c r="Q92">
        <v>0</v>
      </c>
      <c r="R92">
        <v>0</v>
      </c>
      <c r="S92">
        <v>0</v>
      </c>
      <c r="T92">
        <v>35.883000000000003</v>
      </c>
      <c r="U92">
        <v>0.24243086</v>
      </c>
      <c r="V92">
        <v>54.398447997306398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7.266</v>
      </c>
      <c r="AD92">
        <v>0</v>
      </c>
      <c r="AE92">
        <v>0</v>
      </c>
      <c r="AF92">
        <v>1.022</v>
      </c>
      <c r="AG92">
        <v>0</v>
      </c>
      <c r="AH92">
        <v>8.9999999999999993E-3</v>
      </c>
      <c r="AI92">
        <v>0</v>
      </c>
      <c r="AJ92">
        <v>0</v>
      </c>
      <c r="AK92">
        <v>0</v>
      </c>
      <c r="AL92">
        <v>16.321999999999999</v>
      </c>
      <c r="AM92">
        <v>1.6570955913978499E-2</v>
      </c>
      <c r="AN92">
        <v>31.273485898074401</v>
      </c>
      <c r="AO92">
        <v>0</v>
      </c>
      <c r="AP92">
        <v>0</v>
      </c>
      <c r="AQ92">
        <v>0.16600000000000001</v>
      </c>
      <c r="AR92">
        <v>0</v>
      </c>
      <c r="AS92">
        <v>0</v>
      </c>
      <c r="AT92">
        <v>0</v>
      </c>
      <c r="AU92">
        <v>6.6719999999999997</v>
      </c>
      <c r="AV92">
        <v>0</v>
      </c>
      <c r="AW92">
        <v>0</v>
      </c>
      <c r="AX92">
        <v>23.152999999999999</v>
      </c>
      <c r="AY92">
        <v>0</v>
      </c>
      <c r="AZ92">
        <v>4.782</v>
      </c>
      <c r="BA92">
        <v>0</v>
      </c>
      <c r="BB92">
        <v>0</v>
      </c>
      <c r="BC92">
        <v>0</v>
      </c>
      <c r="BD92">
        <v>90.838999999999999</v>
      </c>
      <c r="BE92">
        <v>21.9838782406839</v>
      </c>
      <c r="BF92">
        <v>104.30510497246399</v>
      </c>
      <c r="BG92">
        <v>4.4999999999999999E-4</v>
      </c>
      <c r="BH92">
        <v>0</v>
      </c>
      <c r="BI92">
        <v>1.54057504264</v>
      </c>
      <c r="BJ92">
        <v>4.8303039280000001E-2</v>
      </c>
      <c r="BK92">
        <v>30.240615670524001</v>
      </c>
      <c r="BL92">
        <v>2.2870179020285399</v>
      </c>
      <c r="BM92">
        <v>0</v>
      </c>
      <c r="BN92">
        <v>2.6259581844879998</v>
      </c>
      <c r="BO92">
        <v>0</v>
      </c>
      <c r="BP92">
        <v>0.68777336538461498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0.467759842586849</v>
      </c>
      <c r="BY92">
        <v>0</v>
      </c>
      <c r="BZ92">
        <v>0</v>
      </c>
      <c r="CA92">
        <v>0</v>
      </c>
      <c r="CB92">
        <v>0</v>
      </c>
      <c r="CC92">
        <v>1.54057504264</v>
      </c>
      <c r="CD92">
        <v>2.6742612237679899</v>
      </c>
      <c r="CE92">
        <v>30.240615670524001</v>
      </c>
      <c r="CF92">
        <v>3.4425511100000001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10.75</v>
      </c>
      <c r="CP92">
        <v>0.70499999999999996</v>
      </c>
      <c r="CQ92">
        <v>1169.931</v>
      </c>
      <c r="CR92">
        <v>815.00099999999998</v>
      </c>
      <c r="CS92">
        <v>1984.932</v>
      </c>
      <c r="CT92">
        <v>17.242000000000001</v>
      </c>
      <c r="CU92">
        <v>90.75</v>
      </c>
      <c r="CV92">
        <v>107.992</v>
      </c>
      <c r="CW92">
        <v>129.571</v>
      </c>
      <c r="CX92">
        <v>2222.4949999999999</v>
      </c>
      <c r="CY92">
        <v>5006.232</v>
      </c>
      <c r="CZ92">
        <v>43.796999999999997</v>
      </c>
      <c r="DA92">
        <v>66221</v>
      </c>
      <c r="DB92">
        <v>1975</v>
      </c>
      <c r="DC92">
        <v>26988</v>
      </c>
      <c r="DD92">
        <v>353</v>
      </c>
      <c r="DE92">
        <v>43</v>
      </c>
      <c r="DF92">
        <v>2039</v>
      </c>
      <c r="DG92">
        <v>658</v>
      </c>
      <c r="DH92">
        <v>167</v>
      </c>
      <c r="DI92">
        <v>1914.61</v>
      </c>
      <c r="DJ92">
        <v>22162.34</v>
      </c>
      <c r="DK92">
        <v>641119.56999999995</v>
      </c>
      <c r="DL92">
        <v>20.32</v>
      </c>
      <c r="DM92">
        <v>0.17</v>
      </c>
      <c r="DN92">
        <v>5299.4822597769198</v>
      </c>
      <c r="DO92">
        <v>7377.0901653207602</v>
      </c>
      <c r="DP92">
        <v>16219</v>
      </c>
      <c r="DQ92">
        <v>1188</v>
      </c>
      <c r="DR92">
        <v>366</v>
      </c>
      <c r="DS92">
        <v>30449.572425097602</v>
      </c>
      <c r="DT92">
        <v>21560</v>
      </c>
      <c r="DU92">
        <v>73.393333333333302</v>
      </c>
      <c r="DV92">
        <v>344.73333333333301</v>
      </c>
      <c r="DW92">
        <v>1225.56218579235</v>
      </c>
      <c r="DX92">
        <v>47.880491803278701</v>
      </c>
      <c r="DY92">
        <v>0</v>
      </c>
      <c r="DZ92">
        <v>39.380000000000003</v>
      </c>
      <c r="EA92">
        <v>0</v>
      </c>
      <c r="EB92">
        <v>1730.94934426229</v>
      </c>
      <c r="EC92">
        <v>0</v>
      </c>
      <c r="ED92">
        <v>0</v>
      </c>
      <c r="EE92">
        <v>0</v>
      </c>
      <c r="EF92">
        <v>1730.94934426229</v>
      </c>
      <c r="EG92">
        <v>1730.94934426229</v>
      </c>
      <c r="EH92">
        <v>0</v>
      </c>
      <c r="EI92">
        <v>0</v>
      </c>
      <c r="EJ92">
        <v>28.6666666666667</v>
      </c>
      <c r="EK92">
        <v>84.373825136611998</v>
      </c>
      <c r="EL92">
        <v>1617.90885245902</v>
      </c>
      <c r="EM92">
        <v>1730.94934426229</v>
      </c>
      <c r="EN92">
        <v>0</v>
      </c>
      <c r="EO92">
        <v>0</v>
      </c>
      <c r="EP92">
        <v>28.6666666666667</v>
      </c>
      <c r="EQ92">
        <v>175.33382513661201</v>
      </c>
      <c r="ER92">
        <v>1526.9488524590199</v>
      </c>
      <c r="ES92">
        <v>1730.94934426229</v>
      </c>
      <c r="ET92">
        <v>46.68</v>
      </c>
      <c r="EU92">
        <v>243.65530054644799</v>
      </c>
      <c r="EV92">
        <v>814.18081967213095</v>
      </c>
      <c r="EW92">
        <v>19.260000000000002</v>
      </c>
      <c r="EX92">
        <v>24.446666666666701</v>
      </c>
      <c r="EY92">
        <v>165.34</v>
      </c>
      <c r="EZ92">
        <v>71.8333333333333</v>
      </c>
      <c r="FA92">
        <v>1385.3961202185701</v>
      </c>
      <c r="FB92">
        <v>0</v>
      </c>
      <c r="FC92">
        <v>0</v>
      </c>
      <c r="FD92">
        <v>0</v>
      </c>
      <c r="FE92">
        <v>1385.3961202185801</v>
      </c>
      <c r="FF92">
        <v>1385.3961202185801</v>
      </c>
      <c r="FG92">
        <v>0</v>
      </c>
      <c r="FH92">
        <v>0</v>
      </c>
      <c r="FI92">
        <v>199.728633879782</v>
      </c>
      <c r="FJ92">
        <v>657.48306010929002</v>
      </c>
      <c r="FK92">
        <v>528.18442622950795</v>
      </c>
      <c r="FL92">
        <v>1385.3961202185801</v>
      </c>
      <c r="FM92">
        <v>0</v>
      </c>
      <c r="FN92">
        <v>0</v>
      </c>
      <c r="FO92">
        <v>201.86863387978201</v>
      </c>
      <c r="FP92">
        <v>680.48306010929002</v>
      </c>
      <c r="FQ92">
        <v>503.04442622950802</v>
      </c>
      <c r="FR92">
        <v>1385.3961202185801</v>
      </c>
      <c r="FS92">
        <v>117.36</v>
      </c>
      <c r="FT92">
        <v>777.37617486338797</v>
      </c>
      <c r="FU92">
        <v>2957.8738797814199</v>
      </c>
      <c r="FV92">
        <v>161.18710382513601</v>
      </c>
      <c r="FW92">
        <v>128.42666666666699</v>
      </c>
      <c r="FX92">
        <v>1065.65300546448</v>
      </c>
      <c r="FY92">
        <v>437.05081967213198</v>
      </c>
      <c r="FZ92">
        <v>5644.92765027322</v>
      </c>
      <c r="GA92">
        <v>0</v>
      </c>
      <c r="GB92">
        <v>0</v>
      </c>
      <c r="GC92">
        <v>62.1</v>
      </c>
      <c r="GD92">
        <v>5582.8276502732197</v>
      </c>
      <c r="GE92">
        <v>5644.92765027322</v>
      </c>
      <c r="GF92">
        <v>0</v>
      </c>
      <c r="GG92">
        <v>146.36819672131199</v>
      </c>
      <c r="GH92">
        <v>1701.5073224043699</v>
      </c>
      <c r="GI92">
        <v>3523.4987978142099</v>
      </c>
      <c r="GJ92">
        <v>273.553333333333</v>
      </c>
      <c r="GK92">
        <v>5644.92765027322</v>
      </c>
      <c r="GL92">
        <v>0</v>
      </c>
      <c r="GM92">
        <v>0</v>
      </c>
      <c r="GN92">
        <v>2062.3695628415298</v>
      </c>
      <c r="GO92">
        <v>2886.8216939890699</v>
      </c>
      <c r="GP92">
        <v>695.73639344262301</v>
      </c>
      <c r="GQ92">
        <v>5644.92765027322</v>
      </c>
      <c r="GR92">
        <v>0</v>
      </c>
      <c r="GS92">
        <v>3906.3842076502701</v>
      </c>
      <c r="GT92">
        <v>9914.1359016393508</v>
      </c>
      <c r="GU92">
        <v>845.57333333333304</v>
      </c>
      <c r="GV92">
        <v>2702.2022950819701</v>
      </c>
      <c r="GW92">
        <v>1739.75415300546</v>
      </c>
      <c r="GX92">
        <v>2710.4204918032801</v>
      </c>
      <c r="GY92">
        <v>21818.470382513598</v>
      </c>
      <c r="GZ92">
        <v>0</v>
      </c>
      <c r="HA92">
        <v>919.32163934426205</v>
      </c>
      <c r="HB92">
        <v>497.45169398907098</v>
      </c>
      <c r="HC92">
        <v>20401.6970491803</v>
      </c>
      <c r="HD92">
        <v>21818.470382513598</v>
      </c>
      <c r="HE92">
        <v>0</v>
      </c>
      <c r="HF92">
        <v>1413.2715300546499</v>
      </c>
      <c r="HG92">
        <v>5568.7007650273199</v>
      </c>
      <c r="HH92">
        <v>11066.684863388</v>
      </c>
      <c r="HI92">
        <v>3769.8132240437199</v>
      </c>
      <c r="HJ92">
        <v>21818.470382513598</v>
      </c>
      <c r="HK92">
        <v>0</v>
      </c>
      <c r="HL92">
        <v>2426.87469945355</v>
      </c>
      <c r="HM92">
        <v>6487.4986338797798</v>
      </c>
      <c r="HN92">
        <v>7610.96770491803</v>
      </c>
      <c r="HO92">
        <v>5293.1293442623</v>
      </c>
      <c r="HP92">
        <v>21818.470382513598</v>
      </c>
      <c r="HQ92">
        <v>0</v>
      </c>
      <c r="HR92">
        <v>11617.785792349699</v>
      </c>
      <c r="HS92">
        <v>16026.981693989101</v>
      </c>
      <c r="HT92">
        <v>4451.3609289617398</v>
      </c>
      <c r="HU92">
        <v>1923.00568306011</v>
      </c>
      <c r="HV92">
        <v>4274.4210928961802</v>
      </c>
      <c r="HW92">
        <v>5079.6406010929004</v>
      </c>
      <c r="HX92">
        <v>43373.195792349703</v>
      </c>
      <c r="HY92">
        <v>0</v>
      </c>
      <c r="HZ92">
        <v>3446.83464480875</v>
      </c>
      <c r="IA92">
        <v>2889.6434426229498</v>
      </c>
      <c r="IB92">
        <v>37036.717704918003</v>
      </c>
      <c r="IC92">
        <v>43373.195792349703</v>
      </c>
      <c r="ID92">
        <v>0</v>
      </c>
      <c r="IE92">
        <v>3667.6751912568302</v>
      </c>
      <c r="IF92">
        <v>13422.258524590199</v>
      </c>
      <c r="IG92">
        <v>23621.8747540984</v>
      </c>
      <c r="IH92">
        <v>2661.38732240437</v>
      </c>
      <c r="II92">
        <v>43373.195792349798</v>
      </c>
      <c r="IJ92">
        <v>0</v>
      </c>
      <c r="IK92">
        <v>3242.8341530054599</v>
      </c>
      <c r="IL92">
        <v>22341.600382513701</v>
      </c>
      <c r="IM92">
        <v>7404.3016393442504</v>
      </c>
      <c r="IN92">
        <v>10384.4596174863</v>
      </c>
      <c r="IO92">
        <v>43373.195792349703</v>
      </c>
      <c r="IP92">
        <v>0</v>
      </c>
      <c r="IQ92">
        <v>125463.505027322</v>
      </c>
      <c r="IR92">
        <v>43616.370601092902</v>
      </c>
      <c r="IS92">
        <v>58726.365300546502</v>
      </c>
      <c r="IT92">
        <v>60046.067486338798</v>
      </c>
      <c r="IU92">
        <v>2543.7612568305999</v>
      </c>
      <c r="IV92">
        <v>5035.4538797814203</v>
      </c>
      <c r="IW92">
        <v>295431.52355191199</v>
      </c>
      <c r="IX92">
        <v>0</v>
      </c>
      <c r="IY92">
        <v>0</v>
      </c>
      <c r="IZ92">
        <v>0</v>
      </c>
      <c r="JA92">
        <v>295431.52355191298</v>
      </c>
      <c r="JB92">
        <v>295431.52355191298</v>
      </c>
      <c r="JC92">
        <v>0</v>
      </c>
      <c r="JD92">
        <v>30660.868032786901</v>
      </c>
      <c r="JE92">
        <v>130743.55704918</v>
      </c>
      <c r="JF92">
        <v>97106.483060109196</v>
      </c>
      <c r="JG92">
        <v>36920.615409835998</v>
      </c>
      <c r="JH92">
        <v>295431.52355191199</v>
      </c>
      <c r="JI92">
        <v>0</v>
      </c>
      <c r="JJ92">
        <v>149707.939945355</v>
      </c>
      <c r="JK92">
        <v>94413.723879781304</v>
      </c>
      <c r="JL92">
        <v>14389.244316939899</v>
      </c>
      <c r="JM92">
        <v>36920.615409835998</v>
      </c>
      <c r="JN92">
        <v>295431.52355191199</v>
      </c>
      <c r="JO92">
        <v>237.433333333333</v>
      </c>
      <c r="JP92">
        <v>142353.43983606499</v>
      </c>
      <c r="JQ92">
        <v>74555.105081967195</v>
      </c>
      <c r="JR92">
        <v>64251.627158469899</v>
      </c>
      <c r="JS92">
        <v>64824.148797814203</v>
      </c>
      <c r="JT92">
        <v>9828.3095081967203</v>
      </c>
      <c r="JU92">
        <v>13334.399125683</v>
      </c>
      <c r="JV92">
        <v>369384.46284152899</v>
      </c>
      <c r="JW92">
        <v>0</v>
      </c>
      <c r="JX92">
        <v>4366.1562841530103</v>
      </c>
      <c r="JY92">
        <v>3449.1951366120202</v>
      </c>
      <c r="JZ92">
        <v>361569.111420765</v>
      </c>
      <c r="KA92">
        <v>369384.46284152998</v>
      </c>
      <c r="KB92">
        <v>0</v>
      </c>
      <c r="KC92">
        <v>35888.182950819602</v>
      </c>
      <c r="KD92">
        <v>151664.41896174799</v>
      </c>
      <c r="KE92">
        <v>136060.398360655</v>
      </c>
      <c r="KF92">
        <v>45771.462568305898</v>
      </c>
      <c r="KG92">
        <v>369384.46284152899</v>
      </c>
      <c r="KH92">
        <v>0</v>
      </c>
      <c r="KI92">
        <v>155377.64879781401</v>
      </c>
      <c r="KJ92">
        <v>125535.727759562</v>
      </c>
      <c r="KK92">
        <v>33147.152240437099</v>
      </c>
      <c r="KL92">
        <v>55323.934043715701</v>
      </c>
      <c r="KM92">
        <v>369384.46284152899</v>
      </c>
      <c r="KN92">
        <v>65208</v>
      </c>
      <c r="KO92">
        <v>65</v>
      </c>
      <c r="KP92">
        <v>70</v>
      </c>
      <c r="KQ92">
        <v>199</v>
      </c>
      <c r="KR92">
        <v>3</v>
      </c>
      <c r="KS92">
        <v>0</v>
      </c>
      <c r="KT92">
        <v>7</v>
      </c>
      <c r="KU92">
        <v>0</v>
      </c>
      <c r="KV92">
        <v>344</v>
      </c>
      <c r="KW92">
        <v>0</v>
      </c>
      <c r="KX92">
        <v>0</v>
      </c>
      <c r="KY92">
        <v>0</v>
      </c>
      <c r="KZ92">
        <v>344</v>
      </c>
      <c r="LA92">
        <v>344</v>
      </c>
      <c r="LB92">
        <v>0</v>
      </c>
      <c r="LC92">
        <v>0</v>
      </c>
      <c r="LD92">
        <v>2</v>
      </c>
      <c r="LE92">
        <v>8</v>
      </c>
      <c r="LF92">
        <v>334</v>
      </c>
      <c r="LG92">
        <v>344</v>
      </c>
      <c r="LH92">
        <v>0</v>
      </c>
      <c r="LI92">
        <v>0</v>
      </c>
      <c r="LJ92">
        <v>2</v>
      </c>
      <c r="LK92">
        <v>15</v>
      </c>
      <c r="LL92">
        <v>327</v>
      </c>
      <c r="LM92">
        <v>344</v>
      </c>
      <c r="LN92">
        <v>2</v>
      </c>
      <c r="LO92">
        <v>11</v>
      </c>
      <c r="LP92">
        <v>38</v>
      </c>
      <c r="LQ92">
        <v>1</v>
      </c>
      <c r="LR92">
        <v>1</v>
      </c>
      <c r="LS92">
        <v>7</v>
      </c>
      <c r="LT92">
        <v>3</v>
      </c>
      <c r="LU92">
        <v>63</v>
      </c>
      <c r="LV92">
        <v>0</v>
      </c>
      <c r="LW92">
        <v>0</v>
      </c>
      <c r="LX92">
        <v>0</v>
      </c>
      <c r="LY92">
        <v>63</v>
      </c>
      <c r="LZ92">
        <v>63</v>
      </c>
      <c r="MA92">
        <v>0</v>
      </c>
      <c r="MB92">
        <v>0</v>
      </c>
      <c r="MC92">
        <v>9</v>
      </c>
      <c r="MD92">
        <v>28</v>
      </c>
      <c r="ME92">
        <v>26</v>
      </c>
      <c r="MF92">
        <v>63</v>
      </c>
      <c r="MG92">
        <v>0</v>
      </c>
      <c r="MH92">
        <v>0</v>
      </c>
      <c r="MI92">
        <v>9</v>
      </c>
      <c r="MJ92">
        <v>29</v>
      </c>
      <c r="MK92">
        <v>25</v>
      </c>
      <c r="ML92">
        <v>63</v>
      </c>
      <c r="MM92">
        <v>2</v>
      </c>
      <c r="MN92">
        <v>11</v>
      </c>
      <c r="MO92">
        <v>49</v>
      </c>
      <c r="MP92">
        <v>2</v>
      </c>
      <c r="MQ92">
        <v>2</v>
      </c>
      <c r="MR92">
        <v>15</v>
      </c>
      <c r="MS92">
        <v>5</v>
      </c>
      <c r="MT92">
        <v>86</v>
      </c>
      <c r="MU92">
        <v>0</v>
      </c>
      <c r="MV92">
        <v>0</v>
      </c>
      <c r="MW92">
        <v>1</v>
      </c>
      <c r="MX92">
        <v>85</v>
      </c>
      <c r="MY92">
        <v>86</v>
      </c>
      <c r="MZ92">
        <v>0</v>
      </c>
      <c r="NA92">
        <v>2</v>
      </c>
      <c r="NB92">
        <v>23</v>
      </c>
      <c r="NC92">
        <v>55</v>
      </c>
      <c r="ND92">
        <v>6</v>
      </c>
      <c r="NE92">
        <v>86</v>
      </c>
      <c r="NF92">
        <v>0</v>
      </c>
      <c r="NG92">
        <v>0</v>
      </c>
      <c r="NH92">
        <v>28</v>
      </c>
      <c r="NI92">
        <v>47</v>
      </c>
      <c r="NJ92">
        <v>11</v>
      </c>
      <c r="NK92">
        <v>86</v>
      </c>
      <c r="NL92">
        <v>0</v>
      </c>
      <c r="NM92">
        <v>13</v>
      </c>
      <c r="NN92">
        <v>35</v>
      </c>
      <c r="NO92">
        <v>2</v>
      </c>
      <c r="NP92">
        <v>8</v>
      </c>
      <c r="NQ92">
        <v>6</v>
      </c>
      <c r="NR92">
        <v>10</v>
      </c>
      <c r="NS92">
        <v>74</v>
      </c>
      <c r="NT92">
        <v>0</v>
      </c>
      <c r="NU92">
        <v>3</v>
      </c>
      <c r="NV92">
        <v>1</v>
      </c>
      <c r="NW92">
        <v>70</v>
      </c>
      <c r="NX92">
        <v>74</v>
      </c>
      <c r="NY92">
        <v>0</v>
      </c>
      <c r="NZ92">
        <v>5</v>
      </c>
      <c r="OA92">
        <v>19</v>
      </c>
      <c r="OB92">
        <v>40</v>
      </c>
      <c r="OC92">
        <v>10</v>
      </c>
      <c r="OD92">
        <v>74</v>
      </c>
      <c r="OE92">
        <v>0</v>
      </c>
      <c r="OF92">
        <v>6</v>
      </c>
      <c r="OG92">
        <v>24</v>
      </c>
      <c r="OH92">
        <v>27</v>
      </c>
      <c r="OI92">
        <v>17</v>
      </c>
      <c r="OJ92">
        <v>74</v>
      </c>
      <c r="OK92">
        <v>0</v>
      </c>
      <c r="OL92">
        <v>11</v>
      </c>
      <c r="OM92">
        <v>17</v>
      </c>
      <c r="ON92">
        <v>4</v>
      </c>
      <c r="OO92">
        <v>2</v>
      </c>
      <c r="OP92">
        <v>4</v>
      </c>
      <c r="OQ92">
        <v>4</v>
      </c>
      <c r="OR92">
        <v>42</v>
      </c>
      <c r="OS92">
        <v>0</v>
      </c>
      <c r="OT92">
        <v>3</v>
      </c>
      <c r="OU92">
        <v>3</v>
      </c>
      <c r="OV92">
        <v>36</v>
      </c>
      <c r="OW92">
        <v>42</v>
      </c>
      <c r="OX92">
        <v>0</v>
      </c>
      <c r="OY92">
        <v>3</v>
      </c>
      <c r="OZ92">
        <v>14</v>
      </c>
      <c r="PA92">
        <v>22</v>
      </c>
      <c r="PB92">
        <v>3</v>
      </c>
      <c r="PC92">
        <v>42</v>
      </c>
      <c r="PD92">
        <v>0</v>
      </c>
      <c r="PE92">
        <v>3</v>
      </c>
      <c r="PF92">
        <v>23</v>
      </c>
      <c r="PG92">
        <v>7</v>
      </c>
      <c r="PH92">
        <v>9</v>
      </c>
      <c r="PI92">
        <v>42</v>
      </c>
      <c r="PJ92">
        <v>0</v>
      </c>
      <c r="PK92">
        <v>15</v>
      </c>
      <c r="PL92">
        <v>8</v>
      </c>
      <c r="PM92">
        <v>4</v>
      </c>
      <c r="PN92">
        <v>5</v>
      </c>
      <c r="PO92">
        <v>1</v>
      </c>
      <c r="PP92">
        <v>1</v>
      </c>
      <c r="PQ92">
        <v>34</v>
      </c>
      <c r="PR92">
        <v>0</v>
      </c>
      <c r="PS92">
        <v>0</v>
      </c>
      <c r="PT92">
        <v>0</v>
      </c>
      <c r="PU92">
        <v>34</v>
      </c>
      <c r="PV92">
        <v>34</v>
      </c>
      <c r="PW92">
        <v>0</v>
      </c>
      <c r="PX92">
        <v>1</v>
      </c>
      <c r="PY92">
        <v>13</v>
      </c>
      <c r="PZ92">
        <v>17</v>
      </c>
      <c r="QA92">
        <v>3</v>
      </c>
      <c r="QB92">
        <v>34</v>
      </c>
      <c r="QC92">
        <v>0</v>
      </c>
      <c r="QD92">
        <v>9</v>
      </c>
      <c r="QE92">
        <v>17</v>
      </c>
      <c r="QF92">
        <v>5</v>
      </c>
      <c r="QG92">
        <v>3</v>
      </c>
      <c r="QH92">
        <v>34</v>
      </c>
      <c r="QI92">
        <v>69</v>
      </c>
      <c r="QJ92">
        <v>131</v>
      </c>
      <c r="QK92">
        <v>346</v>
      </c>
      <c r="QL92">
        <v>16</v>
      </c>
      <c r="QM92">
        <v>18</v>
      </c>
      <c r="QN92">
        <v>40</v>
      </c>
      <c r="QO92">
        <v>23</v>
      </c>
      <c r="QP92">
        <v>643</v>
      </c>
      <c r="QQ92">
        <v>0</v>
      </c>
      <c r="QR92">
        <v>6</v>
      </c>
      <c r="QS92">
        <v>5</v>
      </c>
      <c r="QT92">
        <v>632</v>
      </c>
      <c r="QU92">
        <v>643</v>
      </c>
      <c r="QV92">
        <v>0</v>
      </c>
      <c r="QW92">
        <v>11</v>
      </c>
      <c r="QX92">
        <v>80</v>
      </c>
      <c r="QY92">
        <v>170</v>
      </c>
      <c r="QZ92">
        <v>382</v>
      </c>
      <c r="RA92">
        <v>643</v>
      </c>
      <c r="RB92">
        <v>0</v>
      </c>
      <c r="RC92">
        <v>18</v>
      </c>
      <c r="RD92">
        <v>103</v>
      </c>
      <c r="RE92">
        <v>130</v>
      </c>
      <c r="RF92">
        <v>392</v>
      </c>
      <c r="RG92">
        <v>643</v>
      </c>
      <c r="RH92">
        <v>6112.6109999999999</v>
      </c>
      <c r="RI92">
        <v>0</v>
      </c>
      <c r="RJ92">
        <v>0</v>
      </c>
      <c r="RK92">
        <v>0</v>
      </c>
      <c r="RL92">
        <v>0</v>
      </c>
      <c r="RM92">
        <v>0</v>
      </c>
      <c r="RN92">
        <v>0</v>
      </c>
      <c r="RO92">
        <v>538.00699999999995</v>
      </c>
      <c r="RP92">
        <v>0</v>
      </c>
      <c r="RQ92">
        <v>0</v>
      </c>
      <c r="RR92">
        <v>151.4</v>
      </c>
      <c r="RS92">
        <v>2.6</v>
      </c>
      <c r="RT92">
        <v>154</v>
      </c>
      <c r="RU92">
        <v>0.81908610123789605</v>
      </c>
      <c r="RV92">
        <v>109.1</v>
      </c>
      <c r="RW92">
        <v>5.2</v>
      </c>
      <c r="RX92">
        <v>114.3</v>
      </c>
      <c r="RY92">
        <v>0</v>
      </c>
      <c r="RZ92">
        <v>594</v>
      </c>
      <c r="SA92">
        <v>596</v>
      </c>
      <c r="SB92">
        <v>1190</v>
      </c>
      <c r="SC92">
        <v>19602541.370374899</v>
      </c>
      <c r="SD92">
        <v>0</v>
      </c>
      <c r="SE92">
        <v>0</v>
      </c>
      <c r="SF92">
        <v>1917.6</v>
      </c>
      <c r="SG92">
        <v>1917.6</v>
      </c>
      <c r="SH92">
        <v>0</v>
      </c>
      <c r="SI92">
        <v>2.4721253911899601E-3</v>
      </c>
      <c r="SJ92">
        <v>5.3991182608814199E-2</v>
      </c>
      <c r="SK92">
        <v>2.8631687747098398E-3</v>
      </c>
      <c r="SL92">
        <v>0.503990095124075</v>
      </c>
      <c r="SM92">
        <v>0</v>
      </c>
      <c r="SN92">
        <v>0.33064080768627702</v>
      </c>
      <c r="SO92">
        <v>0</v>
      </c>
      <c r="SP92">
        <v>9.1225361572444499E-2</v>
      </c>
      <c r="SQ92">
        <v>0</v>
      </c>
      <c r="SR92">
        <v>0.98271061576632013</v>
      </c>
      <c r="SS92">
        <v>0</v>
      </c>
      <c r="ST92">
        <v>0</v>
      </c>
      <c r="SU92">
        <v>6.1501686854160902E-2</v>
      </c>
      <c r="SV92">
        <v>0.92035188165469695</v>
      </c>
      <c r="SW92">
        <v>0</v>
      </c>
      <c r="SX92">
        <v>0.98185356850885697</v>
      </c>
      <c r="SY92">
        <v>0</v>
      </c>
      <c r="SZ92">
        <v>0</v>
      </c>
      <c r="TA92">
        <v>0</v>
      </c>
      <c r="TB92">
        <v>1.7289384233678699E-2</v>
      </c>
      <c r="TC92">
        <v>0</v>
      </c>
      <c r="TD92">
        <v>0</v>
      </c>
      <c r="TE92">
        <v>0</v>
      </c>
      <c r="TF92">
        <v>0</v>
      </c>
      <c r="TG92">
        <v>1.7289384233678699E-2</v>
      </c>
      <c r="TH92">
        <v>0</v>
      </c>
      <c r="TI92">
        <v>0</v>
      </c>
      <c r="TJ92">
        <v>0</v>
      </c>
      <c r="TK92">
        <v>1.8146431491142E-2</v>
      </c>
      <c r="TL92">
        <v>0</v>
      </c>
      <c r="TM92">
        <v>1.8146431491142E-2</v>
      </c>
      <c r="TN92">
        <v>299708</v>
      </c>
      <c r="TO92">
        <v>86973</v>
      </c>
      <c r="TP92">
        <v>386681</v>
      </c>
      <c r="TQ92">
        <v>1680.41993720139</v>
      </c>
      <c r="TR92">
        <v>20</v>
      </c>
      <c r="TS92">
        <v>0</v>
      </c>
      <c r="TT92">
        <v>0</v>
      </c>
      <c r="TU92">
        <v>3139</v>
      </c>
      <c r="TV92">
        <v>0</v>
      </c>
      <c r="TW92">
        <v>3876785</v>
      </c>
      <c r="TX92">
        <v>5.1439575863933905E-2</v>
      </c>
      <c r="TY92">
        <v>0.18436220505245798</v>
      </c>
      <c r="TZ92">
        <v>1051.1886592753301</v>
      </c>
      <c r="UA92">
        <v>6.5825253656569496</v>
      </c>
      <c r="UB92">
        <v>44.415844239062601</v>
      </c>
      <c r="UC92">
        <v>4979104.04</v>
      </c>
      <c r="UD92">
        <v>14.0878761749509</v>
      </c>
      <c r="UE92">
        <v>13.554846743812099</v>
      </c>
    </row>
    <row r="93" spans="1:583">
      <c r="A93" t="str">
        <v>YKY13</v>
      </c>
      <c r="B93" s="1" t="s">
        <v>21</v>
      </c>
      <c r="C93" s="1" t="s">
        <v>2</v>
      </c>
      <c r="D93" s="1">
        <v>1.07903364969802</v>
      </c>
      <c r="E93">
        <v>3.2160000000000002</v>
      </c>
      <c r="F93">
        <v>0</v>
      </c>
      <c r="G93">
        <v>1.1080000000000001</v>
      </c>
      <c r="H93">
        <v>0</v>
      </c>
      <c r="I93">
        <v>0</v>
      </c>
      <c r="J93">
        <v>0</v>
      </c>
      <c r="K93">
        <v>31.227</v>
      </c>
      <c r="L93">
        <v>21.4784322432468</v>
      </c>
      <c r="M93">
        <v>15.0142298953379</v>
      </c>
      <c r="N93">
        <v>25.09</v>
      </c>
      <c r="O93">
        <v>-0.45</v>
      </c>
      <c r="P93">
        <v>3.2949999999999999</v>
      </c>
      <c r="Q93">
        <v>0</v>
      </c>
      <c r="R93">
        <v>0</v>
      </c>
      <c r="S93">
        <v>0</v>
      </c>
      <c r="T93">
        <v>38.290999999999997</v>
      </c>
      <c r="U93">
        <v>1.0056830549789999</v>
      </c>
      <c r="V93">
        <v>55.591114304299197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7.109</v>
      </c>
      <c r="AD93">
        <v>0</v>
      </c>
      <c r="AE93">
        <v>0</v>
      </c>
      <c r="AF93">
        <v>1.548</v>
      </c>
      <c r="AG93">
        <v>-0.50700000000000001</v>
      </c>
      <c r="AH93">
        <v>-7.0000000000000001E-3</v>
      </c>
      <c r="AI93">
        <v>0</v>
      </c>
      <c r="AJ93">
        <v>0</v>
      </c>
      <c r="AK93">
        <v>0</v>
      </c>
      <c r="AL93">
        <v>21.456</v>
      </c>
      <c r="AM93">
        <v>2.75753167195904E-2</v>
      </c>
      <c r="AN93">
        <v>31.161521041847401</v>
      </c>
      <c r="AO93">
        <v>0</v>
      </c>
      <c r="AP93">
        <v>0</v>
      </c>
      <c r="AQ93">
        <v>0.19600000000000001</v>
      </c>
      <c r="AR93">
        <v>0</v>
      </c>
      <c r="AS93">
        <v>0</v>
      </c>
      <c r="AT93">
        <v>0</v>
      </c>
      <c r="AU93">
        <v>5.0910000000000002</v>
      </c>
      <c r="AV93">
        <v>0</v>
      </c>
      <c r="AW93">
        <v>0</v>
      </c>
      <c r="AX93">
        <v>29.853999999999999</v>
      </c>
      <c r="AY93">
        <v>-0.95699999999999996</v>
      </c>
      <c r="AZ93">
        <v>4.5919999999999996</v>
      </c>
      <c r="BA93">
        <v>0</v>
      </c>
      <c r="BB93">
        <v>0</v>
      </c>
      <c r="BC93">
        <v>0</v>
      </c>
      <c r="BD93">
        <v>103.173999999999</v>
      </c>
      <c r="BE93">
        <v>22.511690614945302</v>
      </c>
      <c r="BF93">
        <v>101.766865241484</v>
      </c>
      <c r="BG93">
        <v>4.9280000000000001E-3</v>
      </c>
      <c r="BH93">
        <v>0</v>
      </c>
      <c r="BI93">
        <v>2.8033371900000001</v>
      </c>
      <c r="BJ93">
        <v>0</v>
      </c>
      <c r="BK93">
        <v>19.82158343</v>
      </c>
      <c r="BL93">
        <v>5.1202824594168703</v>
      </c>
      <c r="BM93">
        <v>0</v>
      </c>
      <c r="BN93">
        <v>-0.23903229000000001</v>
      </c>
      <c r="BO93">
        <v>0</v>
      </c>
      <c r="BP93">
        <v>4.1378976923076898E-2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2.8142153660049601E-2</v>
      </c>
      <c r="BY93">
        <v>0</v>
      </c>
      <c r="BZ93">
        <v>0</v>
      </c>
      <c r="CA93">
        <v>0</v>
      </c>
      <c r="CB93">
        <v>0</v>
      </c>
      <c r="CC93">
        <v>2.8033371900000001</v>
      </c>
      <c r="CD93">
        <v>-0.23903229000000001</v>
      </c>
      <c r="CE93">
        <v>19.82158343</v>
      </c>
      <c r="CF93">
        <v>5.1898035899999897</v>
      </c>
      <c r="CG93">
        <v>4.9972999999999997E-2</v>
      </c>
      <c r="CH93">
        <v>0</v>
      </c>
      <c r="CI93">
        <v>0</v>
      </c>
      <c r="CJ93">
        <v>4.9972999999999997E-2</v>
      </c>
      <c r="CK93">
        <v>0</v>
      </c>
      <c r="CL93">
        <v>0</v>
      </c>
      <c r="CM93">
        <v>0</v>
      </c>
      <c r="CN93">
        <v>0</v>
      </c>
      <c r="CO93">
        <v>8.2810000000000006</v>
      </c>
      <c r="CP93">
        <v>0.61099999999999999</v>
      </c>
      <c r="CQ93">
        <v>1132.078</v>
      </c>
      <c r="CR93">
        <v>862.46</v>
      </c>
      <c r="CS93">
        <v>1994.538</v>
      </c>
      <c r="CT93">
        <v>16.914000000000001</v>
      </c>
      <c r="CU93">
        <v>90.641999999999996</v>
      </c>
      <c r="CV93">
        <v>107.556</v>
      </c>
      <c r="CW93">
        <v>128.02199999999999</v>
      </c>
      <c r="CX93">
        <v>2230.116</v>
      </c>
      <c r="CY93">
        <v>4960.6360000000004</v>
      </c>
      <c r="CZ93">
        <v>44.94</v>
      </c>
      <c r="DA93">
        <v>66190</v>
      </c>
      <c r="DB93">
        <v>1993</v>
      </c>
      <c r="DC93">
        <v>37961</v>
      </c>
      <c r="DD93">
        <v>463</v>
      </c>
      <c r="DE93">
        <v>72</v>
      </c>
      <c r="DF93">
        <v>2104</v>
      </c>
      <c r="DG93">
        <v>577</v>
      </c>
      <c r="DH93">
        <v>166</v>
      </c>
      <c r="DI93">
        <v>1948.14</v>
      </c>
      <c r="DJ93">
        <v>22073.55</v>
      </c>
      <c r="DK93">
        <v>834595.75</v>
      </c>
      <c r="DL93">
        <v>34.4</v>
      </c>
      <c r="DM93">
        <v>0.06</v>
      </c>
      <c r="DN93">
        <v>5321.0113145067298</v>
      </c>
      <c r="DO93">
        <v>7403.7901123861502</v>
      </c>
      <c r="DP93">
        <v>16212</v>
      </c>
      <c r="DQ93">
        <v>1193</v>
      </c>
      <c r="DR93">
        <v>355</v>
      </c>
      <c r="DS93">
        <v>30484.801426892798</v>
      </c>
      <c r="DT93">
        <v>21560</v>
      </c>
      <c r="DU93">
        <v>71.3</v>
      </c>
      <c r="DV93">
        <v>343.62</v>
      </c>
      <c r="DW93">
        <v>1237.30228310502</v>
      </c>
      <c r="DX93">
        <v>47.5814611872146</v>
      </c>
      <c r="DY93">
        <v>0</v>
      </c>
      <c r="DZ93">
        <v>54.12</v>
      </c>
      <c r="EA93">
        <v>0</v>
      </c>
      <c r="EB93">
        <v>1753.9237442922299</v>
      </c>
      <c r="EC93">
        <v>0</v>
      </c>
      <c r="ED93">
        <v>0</v>
      </c>
      <c r="EE93">
        <v>0</v>
      </c>
      <c r="EF93">
        <v>1753.9237442922399</v>
      </c>
      <c r="EG93">
        <v>1753.9237442922399</v>
      </c>
      <c r="EH93">
        <v>0</v>
      </c>
      <c r="EI93">
        <v>0</v>
      </c>
      <c r="EJ93">
        <v>28.246666666666702</v>
      </c>
      <c r="EK93">
        <v>82.968127853881299</v>
      </c>
      <c r="EL93">
        <v>1642.70894977169</v>
      </c>
      <c r="EM93">
        <v>1753.9237442922299</v>
      </c>
      <c r="EN93">
        <v>0</v>
      </c>
      <c r="EO93">
        <v>0</v>
      </c>
      <c r="EP93">
        <v>28.246666666666702</v>
      </c>
      <c r="EQ93">
        <v>174.29479452054801</v>
      </c>
      <c r="ER93">
        <v>1551.38228310502</v>
      </c>
      <c r="ES93">
        <v>1753.9237442922299</v>
      </c>
      <c r="ET93">
        <v>16.8</v>
      </c>
      <c r="EU93">
        <v>267.28593607305902</v>
      </c>
      <c r="EV93">
        <v>777.75652968036502</v>
      </c>
      <c r="EW93">
        <v>19.079999999999998</v>
      </c>
      <c r="EX93">
        <v>24.206666666666699</v>
      </c>
      <c r="EY93">
        <v>169.393333333333</v>
      </c>
      <c r="EZ93">
        <v>70.933333333333294</v>
      </c>
      <c r="FA93">
        <v>1345.4557990867499</v>
      </c>
      <c r="FB93">
        <v>0</v>
      </c>
      <c r="FC93">
        <v>0</v>
      </c>
      <c r="FD93">
        <v>0</v>
      </c>
      <c r="FE93">
        <v>1345.45579908676</v>
      </c>
      <c r="FF93">
        <v>1345.45579908676</v>
      </c>
      <c r="FG93">
        <v>0</v>
      </c>
      <c r="FH93">
        <v>0</v>
      </c>
      <c r="FI93">
        <v>198.852602739726</v>
      </c>
      <c r="FJ93">
        <v>703.259543378996</v>
      </c>
      <c r="FK93">
        <v>443.343652968036</v>
      </c>
      <c r="FL93">
        <v>1345.4557990867499</v>
      </c>
      <c r="FM93">
        <v>0</v>
      </c>
      <c r="FN93">
        <v>0</v>
      </c>
      <c r="FO93">
        <v>229.01260273972599</v>
      </c>
      <c r="FP93">
        <v>697.09954337899501</v>
      </c>
      <c r="FQ93">
        <v>419.343652968036</v>
      </c>
      <c r="FR93">
        <v>1345.4557990867499</v>
      </c>
      <c r="FS93">
        <v>147.96</v>
      </c>
      <c r="FT93">
        <v>752.86968036529697</v>
      </c>
      <c r="FU93">
        <v>2786.9836529680401</v>
      </c>
      <c r="FV93">
        <v>162.21844748858399</v>
      </c>
      <c r="FW93">
        <v>130.286666666667</v>
      </c>
      <c r="FX93">
        <v>1071.42648401826</v>
      </c>
      <c r="FY93">
        <v>431.86173515981801</v>
      </c>
      <c r="FZ93">
        <v>5483.6066666666602</v>
      </c>
      <c r="GA93">
        <v>0</v>
      </c>
      <c r="GB93">
        <v>0</v>
      </c>
      <c r="GC93">
        <v>62.1</v>
      </c>
      <c r="GD93">
        <v>5421.5066666666698</v>
      </c>
      <c r="GE93">
        <v>5483.6066666666702</v>
      </c>
      <c r="GF93">
        <v>0</v>
      </c>
      <c r="GG93">
        <v>149.06958904109601</v>
      </c>
      <c r="GH93">
        <v>1698.6510502283099</v>
      </c>
      <c r="GI93">
        <v>3332.6126940639301</v>
      </c>
      <c r="GJ93">
        <v>303.27333333333303</v>
      </c>
      <c r="GK93">
        <v>5483.6066666666602</v>
      </c>
      <c r="GL93">
        <v>0</v>
      </c>
      <c r="GM93">
        <v>0</v>
      </c>
      <c r="GN93">
        <v>1905.24885844749</v>
      </c>
      <c r="GO93">
        <v>2848.70684931507</v>
      </c>
      <c r="GP93">
        <v>729.65095890410998</v>
      </c>
      <c r="GQ93">
        <v>5483.6066666666602</v>
      </c>
      <c r="GR93">
        <v>0</v>
      </c>
      <c r="GS93">
        <v>3926.4596347032002</v>
      </c>
      <c r="GT93">
        <v>10138.8042009132</v>
      </c>
      <c r="GU93">
        <v>854.09333333333302</v>
      </c>
      <c r="GV93">
        <v>2709.74776255708</v>
      </c>
      <c r="GW93">
        <v>1746.34812785388</v>
      </c>
      <c r="GX93">
        <v>2723.0639269406402</v>
      </c>
      <c r="GY93">
        <v>22098.5169863013</v>
      </c>
      <c r="GZ93">
        <v>0</v>
      </c>
      <c r="HA93">
        <v>921.85981735159805</v>
      </c>
      <c r="HB93">
        <v>507.53378995433798</v>
      </c>
      <c r="HC93">
        <v>20669.123378995399</v>
      </c>
      <c r="HD93">
        <v>22098.5169863013</v>
      </c>
      <c r="HE93">
        <v>0</v>
      </c>
      <c r="HF93">
        <v>1416.8123287671201</v>
      </c>
      <c r="HG93">
        <v>5584.8798173515997</v>
      </c>
      <c r="HH93">
        <v>11324.010228310501</v>
      </c>
      <c r="HI93">
        <v>3772.8146118721502</v>
      </c>
      <c r="HJ93">
        <v>22098.5169863013</v>
      </c>
      <c r="HK93">
        <v>0</v>
      </c>
      <c r="HL93">
        <v>2439.9589041095901</v>
      </c>
      <c r="HM93">
        <v>6621.1100456620998</v>
      </c>
      <c r="HN93">
        <v>7725.7041095890399</v>
      </c>
      <c r="HO93">
        <v>5311.7439269406404</v>
      </c>
      <c r="HP93">
        <v>22098.5169863013</v>
      </c>
      <c r="HQ93">
        <v>0</v>
      </c>
      <c r="HR93">
        <v>11674.639086757999</v>
      </c>
      <c r="HS93">
        <v>16006.384383561701</v>
      </c>
      <c r="HT93">
        <v>4441.5998173516</v>
      </c>
      <c r="HU93">
        <v>1813.9175342465701</v>
      </c>
      <c r="HV93">
        <v>2823.4359817351601</v>
      </c>
      <c r="HW93">
        <v>5185.6127853881399</v>
      </c>
      <c r="HX93">
        <v>41945.589589041097</v>
      </c>
      <c r="HY93">
        <v>0</v>
      </c>
      <c r="HZ93">
        <v>3392.1075799086798</v>
      </c>
      <c r="IA93">
        <v>2860.7312328767198</v>
      </c>
      <c r="IB93">
        <v>35692.7507762557</v>
      </c>
      <c r="IC93">
        <v>41945.589589041097</v>
      </c>
      <c r="ID93">
        <v>0</v>
      </c>
      <c r="IE93">
        <v>3641.3891324200999</v>
      </c>
      <c r="IF93">
        <v>13424.326849315101</v>
      </c>
      <c r="IG93">
        <v>22204.069680365301</v>
      </c>
      <c r="IH93">
        <v>2675.8039269406399</v>
      </c>
      <c r="II93">
        <v>41945.589589041097</v>
      </c>
      <c r="IJ93">
        <v>0</v>
      </c>
      <c r="IK93">
        <v>3155.91771689497</v>
      </c>
      <c r="IL93">
        <v>22342.403744292202</v>
      </c>
      <c r="IM93">
        <v>7467.10611872146</v>
      </c>
      <c r="IN93">
        <v>8980.1620091324203</v>
      </c>
      <c r="IO93">
        <v>41945.589589041003</v>
      </c>
      <c r="IP93">
        <v>0</v>
      </c>
      <c r="IQ93">
        <v>123907.033059361</v>
      </c>
      <c r="IR93">
        <v>43496.3347031964</v>
      </c>
      <c r="IS93">
        <v>54992.253607305996</v>
      </c>
      <c r="IT93">
        <v>58943.342557077704</v>
      </c>
      <c r="IU93">
        <v>4003.8067579908602</v>
      </c>
      <c r="IV93">
        <v>5073.6002739726</v>
      </c>
      <c r="IW93">
        <v>290416.37095890398</v>
      </c>
      <c r="IX93">
        <v>0</v>
      </c>
      <c r="IY93">
        <v>0</v>
      </c>
      <c r="IZ93">
        <v>0</v>
      </c>
      <c r="JA93">
        <v>290416.37095890398</v>
      </c>
      <c r="JB93">
        <v>290416.37095890398</v>
      </c>
      <c r="JC93">
        <v>0</v>
      </c>
      <c r="JD93">
        <v>29344.698447488601</v>
      </c>
      <c r="JE93">
        <v>126587.29716895</v>
      </c>
      <c r="JF93">
        <v>98355.924566210102</v>
      </c>
      <c r="JG93">
        <v>36128.450776255697</v>
      </c>
      <c r="JH93">
        <v>290416.37095890398</v>
      </c>
      <c r="JI93">
        <v>0</v>
      </c>
      <c r="JJ93">
        <v>144195.63634703201</v>
      </c>
      <c r="JK93">
        <v>94466.584840182695</v>
      </c>
      <c r="JL93">
        <v>14082.3445662101</v>
      </c>
      <c r="JM93">
        <v>37671.805205479403</v>
      </c>
      <c r="JN93">
        <v>290416.37095890398</v>
      </c>
      <c r="JO93">
        <v>236.06</v>
      </c>
      <c r="JP93">
        <v>140871.90739725999</v>
      </c>
      <c r="JQ93">
        <v>74443.5657534247</v>
      </c>
      <c r="JR93">
        <v>60516.826666666697</v>
      </c>
      <c r="JS93">
        <v>63621.501187214599</v>
      </c>
      <c r="JT93">
        <v>9868.5306849314893</v>
      </c>
      <c r="JU93">
        <v>13485.0720547945</v>
      </c>
      <c r="JV93">
        <v>363043.46374429198</v>
      </c>
      <c r="JW93">
        <v>0</v>
      </c>
      <c r="JX93">
        <v>4313.9673972602704</v>
      </c>
      <c r="JY93">
        <v>3430.3650228310498</v>
      </c>
      <c r="JZ93">
        <v>355299.13132420002</v>
      </c>
      <c r="KA93">
        <v>363043.46374429198</v>
      </c>
      <c r="KB93">
        <v>0</v>
      </c>
      <c r="KC93">
        <v>34551.969497716898</v>
      </c>
      <c r="KD93">
        <v>147522.25415525099</v>
      </c>
      <c r="KE93">
        <v>136002.84484018199</v>
      </c>
      <c r="KF93">
        <v>44966.395251141497</v>
      </c>
      <c r="KG93">
        <v>363043.46374429198</v>
      </c>
      <c r="KH93">
        <v>0</v>
      </c>
      <c r="KI93">
        <v>149791.512968036</v>
      </c>
      <c r="KJ93">
        <v>125592.60675799</v>
      </c>
      <c r="KK93">
        <v>32995.255981735201</v>
      </c>
      <c r="KL93">
        <v>54664.088036529603</v>
      </c>
      <c r="KM93">
        <v>363043.46374429198</v>
      </c>
      <c r="KN93">
        <v>61562</v>
      </c>
      <c r="KO93">
        <v>62</v>
      </c>
      <c r="KP93">
        <v>70</v>
      </c>
      <c r="KQ93">
        <v>201</v>
      </c>
      <c r="KR93">
        <v>3</v>
      </c>
      <c r="KS93">
        <v>0</v>
      </c>
      <c r="KT93">
        <v>7</v>
      </c>
      <c r="KU93">
        <v>0</v>
      </c>
      <c r="KV93">
        <v>343</v>
      </c>
      <c r="KW93">
        <v>0</v>
      </c>
      <c r="KX93">
        <v>0</v>
      </c>
      <c r="KY93">
        <v>0</v>
      </c>
      <c r="KZ93">
        <v>343</v>
      </c>
      <c r="LA93">
        <v>343</v>
      </c>
      <c r="LB93">
        <v>0</v>
      </c>
      <c r="LC93">
        <v>0</v>
      </c>
      <c r="LD93">
        <v>2</v>
      </c>
      <c r="LE93">
        <v>7</v>
      </c>
      <c r="LF93">
        <v>334</v>
      </c>
      <c r="LG93">
        <v>343</v>
      </c>
      <c r="LH93">
        <v>0</v>
      </c>
      <c r="LI93">
        <v>0</v>
      </c>
      <c r="LJ93">
        <v>2</v>
      </c>
      <c r="LK93">
        <v>14</v>
      </c>
      <c r="LL93">
        <v>327</v>
      </c>
      <c r="LM93">
        <v>343</v>
      </c>
      <c r="LN93">
        <v>1</v>
      </c>
      <c r="LO93">
        <v>12</v>
      </c>
      <c r="LP93">
        <v>36</v>
      </c>
      <c r="LQ93">
        <v>1</v>
      </c>
      <c r="LR93">
        <v>1</v>
      </c>
      <c r="LS93">
        <v>7</v>
      </c>
      <c r="LT93">
        <v>3</v>
      </c>
      <c r="LU93">
        <v>61</v>
      </c>
      <c r="LV93">
        <v>0</v>
      </c>
      <c r="LW93">
        <v>0</v>
      </c>
      <c r="LX93">
        <v>0</v>
      </c>
      <c r="LY93">
        <v>61</v>
      </c>
      <c r="LZ93">
        <v>61</v>
      </c>
      <c r="MA93">
        <v>0</v>
      </c>
      <c r="MB93">
        <v>0</v>
      </c>
      <c r="MC93">
        <v>9</v>
      </c>
      <c r="MD93">
        <v>30</v>
      </c>
      <c r="ME93">
        <v>22</v>
      </c>
      <c r="MF93">
        <v>61</v>
      </c>
      <c r="MG93">
        <v>0</v>
      </c>
      <c r="MH93">
        <v>0</v>
      </c>
      <c r="MI93">
        <v>10</v>
      </c>
      <c r="MJ93">
        <v>30</v>
      </c>
      <c r="MK93">
        <v>21</v>
      </c>
      <c r="ML93">
        <v>61</v>
      </c>
      <c r="MM93">
        <v>3</v>
      </c>
      <c r="MN93">
        <v>11</v>
      </c>
      <c r="MO93">
        <v>47</v>
      </c>
      <c r="MP93">
        <v>2</v>
      </c>
      <c r="MQ93">
        <v>2</v>
      </c>
      <c r="MR93">
        <v>15</v>
      </c>
      <c r="MS93">
        <v>5</v>
      </c>
      <c r="MT93">
        <v>85</v>
      </c>
      <c r="MU93">
        <v>0</v>
      </c>
      <c r="MV93">
        <v>0</v>
      </c>
      <c r="MW93">
        <v>1</v>
      </c>
      <c r="MX93">
        <v>84</v>
      </c>
      <c r="MY93">
        <v>85</v>
      </c>
      <c r="MZ93">
        <v>0</v>
      </c>
      <c r="NA93">
        <v>2</v>
      </c>
      <c r="NB93">
        <v>23</v>
      </c>
      <c r="NC93">
        <v>53</v>
      </c>
      <c r="ND93">
        <v>7</v>
      </c>
      <c r="NE93">
        <v>85</v>
      </c>
      <c r="NF93">
        <v>0</v>
      </c>
      <c r="NG93">
        <v>0</v>
      </c>
      <c r="NH93">
        <v>26</v>
      </c>
      <c r="NI93">
        <v>47</v>
      </c>
      <c r="NJ93">
        <v>12</v>
      </c>
      <c r="NK93">
        <v>85</v>
      </c>
      <c r="NL93">
        <v>0</v>
      </c>
      <c r="NM93">
        <v>13</v>
      </c>
      <c r="NN93">
        <v>36</v>
      </c>
      <c r="NO93">
        <v>2</v>
      </c>
      <c r="NP93">
        <v>8</v>
      </c>
      <c r="NQ93">
        <v>6</v>
      </c>
      <c r="NR93">
        <v>10</v>
      </c>
      <c r="NS93">
        <v>75</v>
      </c>
      <c r="NT93">
        <v>0</v>
      </c>
      <c r="NU93">
        <v>3</v>
      </c>
      <c r="NV93">
        <v>1</v>
      </c>
      <c r="NW93">
        <v>71</v>
      </c>
      <c r="NX93">
        <v>75</v>
      </c>
      <c r="NY93">
        <v>0</v>
      </c>
      <c r="NZ93">
        <v>5</v>
      </c>
      <c r="OA93">
        <v>19</v>
      </c>
      <c r="OB93">
        <v>41</v>
      </c>
      <c r="OC93">
        <v>10</v>
      </c>
      <c r="OD93">
        <v>75</v>
      </c>
      <c r="OE93">
        <v>0</v>
      </c>
      <c r="OF93">
        <v>6</v>
      </c>
      <c r="OG93">
        <v>25</v>
      </c>
      <c r="OH93">
        <v>27</v>
      </c>
      <c r="OI93">
        <v>17</v>
      </c>
      <c r="OJ93">
        <v>75</v>
      </c>
      <c r="OK93">
        <v>0</v>
      </c>
      <c r="OL93">
        <v>11</v>
      </c>
      <c r="OM93">
        <v>17</v>
      </c>
      <c r="ON93">
        <v>4</v>
      </c>
      <c r="OO93">
        <v>2</v>
      </c>
      <c r="OP93">
        <v>3</v>
      </c>
      <c r="OQ93">
        <v>4</v>
      </c>
      <c r="OR93">
        <v>41</v>
      </c>
      <c r="OS93">
        <v>0</v>
      </c>
      <c r="OT93">
        <v>3</v>
      </c>
      <c r="OU93">
        <v>3</v>
      </c>
      <c r="OV93">
        <v>35</v>
      </c>
      <c r="OW93">
        <v>41</v>
      </c>
      <c r="OX93">
        <v>0</v>
      </c>
      <c r="OY93">
        <v>3</v>
      </c>
      <c r="OZ93">
        <v>14</v>
      </c>
      <c r="PA93">
        <v>21</v>
      </c>
      <c r="PB93">
        <v>3</v>
      </c>
      <c r="PC93">
        <v>41</v>
      </c>
      <c r="PD93">
        <v>0</v>
      </c>
      <c r="PE93">
        <v>3</v>
      </c>
      <c r="PF93">
        <v>23</v>
      </c>
      <c r="PG93">
        <v>7</v>
      </c>
      <c r="PH93">
        <v>8</v>
      </c>
      <c r="PI93">
        <v>41</v>
      </c>
      <c r="PJ93">
        <v>0</v>
      </c>
      <c r="PK93">
        <v>15</v>
      </c>
      <c r="PL93">
        <v>8</v>
      </c>
      <c r="PM93">
        <v>4</v>
      </c>
      <c r="PN93">
        <v>5</v>
      </c>
      <c r="PO93">
        <v>2</v>
      </c>
      <c r="PP93">
        <v>1</v>
      </c>
      <c r="PQ93">
        <v>35</v>
      </c>
      <c r="PR93">
        <v>0</v>
      </c>
      <c r="PS93">
        <v>0</v>
      </c>
      <c r="PT93">
        <v>0</v>
      </c>
      <c r="PU93">
        <v>35</v>
      </c>
      <c r="PV93">
        <v>35</v>
      </c>
      <c r="PW93">
        <v>0</v>
      </c>
      <c r="PX93">
        <v>1</v>
      </c>
      <c r="PY93">
        <v>13</v>
      </c>
      <c r="PZ93">
        <v>18</v>
      </c>
      <c r="QA93">
        <v>3</v>
      </c>
      <c r="QB93">
        <v>35</v>
      </c>
      <c r="QC93">
        <v>0</v>
      </c>
      <c r="QD93">
        <v>9</v>
      </c>
      <c r="QE93">
        <v>17</v>
      </c>
      <c r="QF93">
        <v>5</v>
      </c>
      <c r="QG93">
        <v>4</v>
      </c>
      <c r="QH93">
        <v>35</v>
      </c>
      <c r="QI93">
        <v>66</v>
      </c>
      <c r="QJ93">
        <v>132</v>
      </c>
      <c r="QK93">
        <v>345</v>
      </c>
      <c r="QL93">
        <v>16</v>
      </c>
      <c r="QM93">
        <v>18</v>
      </c>
      <c r="QN93">
        <v>40</v>
      </c>
      <c r="QO93">
        <v>23</v>
      </c>
      <c r="QP93">
        <v>640</v>
      </c>
      <c r="QQ93">
        <v>0</v>
      </c>
      <c r="QR93">
        <v>6</v>
      </c>
      <c r="QS93">
        <v>5</v>
      </c>
      <c r="QT93">
        <v>629</v>
      </c>
      <c r="QU93">
        <v>640</v>
      </c>
      <c r="QV93">
        <v>0</v>
      </c>
      <c r="QW93">
        <v>11</v>
      </c>
      <c r="QX93">
        <v>80</v>
      </c>
      <c r="QY93">
        <v>170</v>
      </c>
      <c r="QZ93">
        <v>379</v>
      </c>
      <c r="RA93">
        <v>640</v>
      </c>
      <c r="RB93">
        <v>0</v>
      </c>
      <c r="RC93">
        <v>18</v>
      </c>
      <c r="RD93">
        <v>103</v>
      </c>
      <c r="RE93">
        <v>130</v>
      </c>
      <c r="RF93">
        <v>389</v>
      </c>
      <c r="RG93">
        <v>640</v>
      </c>
      <c r="RH93">
        <v>6006.2340000000004</v>
      </c>
      <c r="RI93">
        <v>0</v>
      </c>
      <c r="RJ93">
        <v>0</v>
      </c>
      <c r="RK93">
        <v>0</v>
      </c>
      <c r="RL93">
        <v>0</v>
      </c>
      <c r="RM93">
        <v>0</v>
      </c>
      <c r="RN93">
        <v>0</v>
      </c>
      <c r="RO93">
        <v>238.07300000000001</v>
      </c>
      <c r="RP93">
        <v>0</v>
      </c>
      <c r="RQ93">
        <v>0</v>
      </c>
      <c r="RR93">
        <v>147</v>
      </c>
      <c r="RS93">
        <v>11.2</v>
      </c>
      <c r="RT93">
        <v>158.19999999999999</v>
      </c>
      <c r="RU93">
        <v>0.84535041746526607</v>
      </c>
      <c r="RV93">
        <v>124.2</v>
      </c>
      <c r="RW93">
        <v>12.7</v>
      </c>
      <c r="RX93">
        <v>136.9</v>
      </c>
      <c r="RY93">
        <v>0</v>
      </c>
      <c r="RZ93">
        <v>489</v>
      </c>
      <c r="SA93">
        <v>527</v>
      </c>
      <c r="SB93">
        <v>1016</v>
      </c>
      <c r="SC93">
        <v>19817734.502750002</v>
      </c>
      <c r="SD93">
        <v>0</v>
      </c>
      <c r="SE93">
        <v>0</v>
      </c>
      <c r="SF93">
        <v>2520.9</v>
      </c>
      <c r="SG93">
        <v>2520.9</v>
      </c>
      <c r="SH93">
        <v>0</v>
      </c>
      <c r="SI93">
        <v>2.41118171846151E-3</v>
      </c>
      <c r="SJ93">
        <v>0</v>
      </c>
      <c r="SK93">
        <v>7.9742372217329709E-3</v>
      </c>
      <c r="SL93">
        <v>0.50687432951187805</v>
      </c>
      <c r="SM93">
        <v>0</v>
      </c>
      <c r="SN93">
        <v>0.25526958137762901</v>
      </c>
      <c r="SO93">
        <v>0</v>
      </c>
      <c r="SP93">
        <v>0.15860742029403199</v>
      </c>
      <c r="SQ93">
        <v>0</v>
      </c>
      <c r="SR93">
        <v>0.92872556840527198</v>
      </c>
      <c r="SS93">
        <v>0</v>
      </c>
      <c r="ST93">
        <v>0</v>
      </c>
      <c r="SU93">
        <v>0</v>
      </c>
      <c r="SV93">
        <v>0.87076018191463012</v>
      </c>
      <c r="SW93">
        <v>0</v>
      </c>
      <c r="SX93">
        <v>0.87076018191463012</v>
      </c>
      <c r="SY93">
        <v>0</v>
      </c>
      <c r="SZ93">
        <v>7.1274431594728405E-2</v>
      </c>
      <c r="TA93">
        <v>0</v>
      </c>
      <c r="TB93">
        <v>0</v>
      </c>
      <c r="TC93">
        <v>0</v>
      </c>
      <c r="TD93">
        <v>0</v>
      </c>
      <c r="TE93">
        <v>0</v>
      </c>
      <c r="TF93">
        <v>0</v>
      </c>
      <c r="TG93">
        <v>7.1274431594728405E-2</v>
      </c>
      <c r="TH93">
        <v>0</v>
      </c>
      <c r="TI93">
        <v>0</v>
      </c>
      <c r="TJ93">
        <v>0</v>
      </c>
      <c r="TK93">
        <v>0.12923981808537</v>
      </c>
      <c r="TL93">
        <v>0</v>
      </c>
      <c r="TM93">
        <v>0.12923981808537</v>
      </c>
      <c r="TN93">
        <v>338630</v>
      </c>
      <c r="TO93">
        <v>72538</v>
      </c>
      <c r="TP93">
        <v>411168</v>
      </c>
      <c r="TQ93">
        <v>1682.9443537319901</v>
      </c>
      <c r="TR93">
        <v>20</v>
      </c>
      <c r="TS93">
        <v>0</v>
      </c>
      <c r="TT93">
        <v>0</v>
      </c>
      <c r="TU93">
        <v>3266</v>
      </c>
      <c r="TV93">
        <v>0</v>
      </c>
      <c r="TW93">
        <v>3929002</v>
      </c>
      <c r="TX93">
        <v>5.1335639745922201E-2</v>
      </c>
      <c r="TY93">
        <v>0.18405068833754001</v>
      </c>
      <c r="TZ93">
        <v>1057.5039630751601</v>
      </c>
      <c r="UA93">
        <v>6.5894706053192502</v>
      </c>
      <c r="UB93">
        <v>44.504324759267497</v>
      </c>
      <c r="UC93">
        <v>5006502.33</v>
      </c>
      <c r="UD93">
        <v>14.278927463721001</v>
      </c>
      <c r="UE93">
        <v>13.696861106659499</v>
      </c>
    </row>
    <row r="94" spans="1:583">
      <c r="A94" t="str">
        <v>YKY14</v>
      </c>
      <c r="B94" s="1" t="s">
        <v>21</v>
      </c>
      <c r="C94" s="1" t="s">
        <v>3</v>
      </c>
      <c r="D94" s="1">
        <v>1.0569641649763399</v>
      </c>
      <c r="E94">
        <v>3.2669999999999999</v>
      </c>
      <c r="F94">
        <v>0</v>
      </c>
      <c r="G94">
        <v>1.371</v>
      </c>
      <c r="H94">
        <v>0</v>
      </c>
      <c r="I94">
        <v>0</v>
      </c>
      <c r="J94">
        <v>0</v>
      </c>
      <c r="K94">
        <v>38.097999999999999</v>
      </c>
      <c r="L94">
        <v>27.586545787271</v>
      </c>
      <c r="M94">
        <v>12.633193770520601</v>
      </c>
      <c r="N94">
        <v>27.728999999999999</v>
      </c>
      <c r="O94">
        <v>0</v>
      </c>
      <c r="P94">
        <v>2.9279999999999999</v>
      </c>
      <c r="Q94">
        <v>0</v>
      </c>
      <c r="R94">
        <v>0</v>
      </c>
      <c r="S94">
        <v>0</v>
      </c>
      <c r="T94">
        <v>37.93</v>
      </c>
      <c r="U94">
        <v>0.60315406307692299</v>
      </c>
      <c r="V94">
        <v>41.398738385598101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8.2010000000000005</v>
      </c>
      <c r="AD94">
        <v>0</v>
      </c>
      <c r="AE94">
        <v>0</v>
      </c>
      <c r="AF94">
        <v>1.7529999999999999</v>
      </c>
      <c r="AG94">
        <v>-1.3640000000000001</v>
      </c>
      <c r="AH94">
        <v>8.9999999999999993E-3</v>
      </c>
      <c r="AI94">
        <v>0</v>
      </c>
      <c r="AJ94">
        <v>0</v>
      </c>
      <c r="AK94">
        <v>0</v>
      </c>
      <c r="AL94">
        <v>18.039000000000001</v>
      </c>
      <c r="AM94">
        <v>2.9969095119933798E-3</v>
      </c>
      <c r="AN94">
        <v>25.900381490548298</v>
      </c>
      <c r="AO94">
        <v>4.5999999999999999E-2</v>
      </c>
      <c r="AP94">
        <v>0</v>
      </c>
      <c r="AQ94">
        <v>0.20799999999999999</v>
      </c>
      <c r="AR94">
        <v>0</v>
      </c>
      <c r="AS94">
        <v>0</v>
      </c>
      <c r="AT94">
        <v>0</v>
      </c>
      <c r="AU94">
        <v>9.3960000000000008</v>
      </c>
      <c r="AV94">
        <v>0</v>
      </c>
      <c r="AW94">
        <v>0</v>
      </c>
      <c r="AX94">
        <v>32.794999999999902</v>
      </c>
      <c r="AY94">
        <v>-1.3640000000000001</v>
      </c>
      <c r="AZ94">
        <v>4.516</v>
      </c>
      <c r="BA94">
        <v>0</v>
      </c>
      <c r="BB94">
        <v>0</v>
      </c>
      <c r="BC94">
        <v>0</v>
      </c>
      <c r="BD94">
        <v>111.66399999999901</v>
      </c>
      <c r="BE94">
        <v>28.192696759859899</v>
      </c>
      <c r="BF94">
        <v>79.932313646666998</v>
      </c>
      <c r="BG94">
        <v>0</v>
      </c>
      <c r="BH94">
        <v>0</v>
      </c>
      <c r="BI94">
        <v>6.68383109</v>
      </c>
      <c r="BJ94">
        <v>0</v>
      </c>
      <c r="BK94">
        <v>24.726460840000001</v>
      </c>
      <c r="BL94">
        <v>8.5583123156637697</v>
      </c>
      <c r="BM94">
        <v>0</v>
      </c>
      <c r="BN94">
        <v>0.72638623999999996</v>
      </c>
      <c r="BO94">
        <v>0</v>
      </c>
      <c r="BP94">
        <v>4.96207730769231E-2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3.3747461259305202E-2</v>
      </c>
      <c r="BY94">
        <v>0</v>
      </c>
      <c r="BZ94">
        <v>0</v>
      </c>
      <c r="CA94">
        <v>0</v>
      </c>
      <c r="CB94">
        <v>0</v>
      </c>
      <c r="CC94">
        <v>6.68383109</v>
      </c>
      <c r="CD94">
        <v>0.72638623999999996</v>
      </c>
      <c r="CE94">
        <v>24.726460840000001</v>
      </c>
      <c r="CF94">
        <v>8.6416805499999896</v>
      </c>
      <c r="CG94">
        <v>7.3441999999999993E-2</v>
      </c>
      <c r="CH94">
        <v>0</v>
      </c>
      <c r="CI94">
        <v>0</v>
      </c>
      <c r="CJ94">
        <v>7.3441999999999993E-2</v>
      </c>
      <c r="CK94">
        <v>0</v>
      </c>
      <c r="CL94">
        <v>0</v>
      </c>
      <c r="CM94">
        <v>0</v>
      </c>
      <c r="CN94">
        <v>0</v>
      </c>
      <c r="CO94">
        <v>9.4320000000000004</v>
      </c>
      <c r="CP94">
        <v>0.58499999999999996</v>
      </c>
      <c r="CQ94">
        <v>1092.145</v>
      </c>
      <c r="CR94">
        <v>912.18200000000002</v>
      </c>
      <c r="CS94">
        <v>2004.327</v>
      </c>
      <c r="CT94">
        <v>16.861000000000001</v>
      </c>
      <c r="CU94">
        <v>90.908000000000001</v>
      </c>
      <c r="CV94">
        <v>107.76900000000001</v>
      </c>
      <c r="CW94">
        <v>124.645</v>
      </c>
      <c r="CX94">
        <v>2236.741</v>
      </c>
      <c r="CY94">
        <v>4980.4790000000003</v>
      </c>
      <c r="CZ94">
        <v>44.94</v>
      </c>
      <c r="DA94">
        <v>66592</v>
      </c>
      <c r="DB94">
        <v>2007</v>
      </c>
      <c r="DC94">
        <v>35675</v>
      </c>
      <c r="DD94">
        <v>448</v>
      </c>
      <c r="DE94">
        <v>59</v>
      </c>
      <c r="DF94">
        <v>2095</v>
      </c>
      <c r="DG94">
        <v>574</v>
      </c>
      <c r="DH94">
        <v>167</v>
      </c>
      <c r="DI94">
        <v>1986.29</v>
      </c>
      <c r="DJ94">
        <v>21191.82</v>
      </c>
      <c r="DK94">
        <v>713724.5</v>
      </c>
      <c r="DL94">
        <v>20.55</v>
      </c>
      <c r="DM94">
        <v>0.04</v>
      </c>
      <c r="DN94">
        <v>5324.3190758022802</v>
      </c>
      <c r="DO94">
        <v>7426.8344139929504</v>
      </c>
      <c r="DP94">
        <v>16222</v>
      </c>
      <c r="DQ94">
        <v>1204</v>
      </c>
      <c r="DR94">
        <v>354</v>
      </c>
      <c r="DS94">
        <v>30531.153489795201</v>
      </c>
      <c r="DT94">
        <v>21560</v>
      </c>
      <c r="DU94">
        <v>69.08</v>
      </c>
      <c r="DV94">
        <v>344.58</v>
      </c>
      <c r="DW94">
        <v>1228.08228310502</v>
      </c>
      <c r="DX94">
        <v>47.701461187214598</v>
      </c>
      <c r="DY94">
        <v>0</v>
      </c>
      <c r="DZ94">
        <v>54.3</v>
      </c>
      <c r="EA94">
        <v>0</v>
      </c>
      <c r="EB94">
        <v>1743.7437442922301</v>
      </c>
      <c r="EC94">
        <v>0</v>
      </c>
      <c r="ED94">
        <v>0</v>
      </c>
      <c r="EE94">
        <v>0</v>
      </c>
      <c r="EF94">
        <v>1743.7437442922401</v>
      </c>
      <c r="EG94">
        <v>1743.7437442922401</v>
      </c>
      <c r="EH94">
        <v>0</v>
      </c>
      <c r="EI94">
        <v>0</v>
      </c>
      <c r="EJ94">
        <v>28.366666666666699</v>
      </c>
      <c r="EK94">
        <v>83.148127853881306</v>
      </c>
      <c r="EL94">
        <v>1632.2289497716899</v>
      </c>
      <c r="EM94">
        <v>1743.7437442922301</v>
      </c>
      <c r="EN94">
        <v>0</v>
      </c>
      <c r="EO94">
        <v>0</v>
      </c>
      <c r="EP94">
        <v>28.366666666666699</v>
      </c>
      <c r="EQ94">
        <v>174.894794520548</v>
      </c>
      <c r="ER94">
        <v>1540.4822831050201</v>
      </c>
      <c r="ES94">
        <v>1743.7437442922301</v>
      </c>
      <c r="ET94">
        <v>16.86</v>
      </c>
      <c r="EU94">
        <v>268.19470319634701</v>
      </c>
      <c r="EV94">
        <v>794.32420091324195</v>
      </c>
      <c r="EW94">
        <v>19.14</v>
      </c>
      <c r="EX94">
        <v>24.266666666666701</v>
      </c>
      <c r="EY94">
        <v>170.053333333333</v>
      </c>
      <c r="EZ94">
        <v>71.173333333333304</v>
      </c>
      <c r="FA94">
        <v>1364.01223744292</v>
      </c>
      <c r="FB94">
        <v>0</v>
      </c>
      <c r="FC94">
        <v>0</v>
      </c>
      <c r="FD94">
        <v>0</v>
      </c>
      <c r="FE94">
        <v>1364.01223744292</v>
      </c>
      <c r="FF94">
        <v>1364.01223744292</v>
      </c>
      <c r="FG94">
        <v>0</v>
      </c>
      <c r="FH94">
        <v>0</v>
      </c>
      <c r="FI94">
        <v>199.34136986301399</v>
      </c>
      <c r="FJ94">
        <v>706.38420091324201</v>
      </c>
      <c r="FK94">
        <v>458.28666666666697</v>
      </c>
      <c r="FL94">
        <v>1364.01223744292</v>
      </c>
      <c r="FM94">
        <v>0</v>
      </c>
      <c r="FN94">
        <v>0</v>
      </c>
      <c r="FO94">
        <v>229.621369863014</v>
      </c>
      <c r="FP94">
        <v>700.16420091324198</v>
      </c>
      <c r="FQ94">
        <v>434.22666666666697</v>
      </c>
      <c r="FR94">
        <v>1364.01223744292</v>
      </c>
      <c r="FS94">
        <v>148.56</v>
      </c>
      <c r="FT94">
        <v>755.81652968036497</v>
      </c>
      <c r="FU94">
        <v>2803.43680365297</v>
      </c>
      <c r="FV94">
        <v>163.47351598173501</v>
      </c>
      <c r="FW94">
        <v>258.99114155251198</v>
      </c>
      <c r="FX94">
        <v>1065.70593607306</v>
      </c>
      <c r="FY94">
        <v>435.05817351598199</v>
      </c>
      <c r="FZ94">
        <v>5631.0421004566197</v>
      </c>
      <c r="GA94">
        <v>0</v>
      </c>
      <c r="GB94">
        <v>0</v>
      </c>
      <c r="GC94">
        <v>62.34</v>
      </c>
      <c r="GD94">
        <v>5568.7021004566204</v>
      </c>
      <c r="GE94">
        <v>5631.0421004566197</v>
      </c>
      <c r="GF94">
        <v>0</v>
      </c>
      <c r="GG94">
        <v>149.654520547945</v>
      </c>
      <c r="GH94">
        <v>1701.4735159817301</v>
      </c>
      <c r="GI94">
        <v>3475.4407305936102</v>
      </c>
      <c r="GJ94">
        <v>304.47333333333302</v>
      </c>
      <c r="GK94">
        <v>5631.0421004566097</v>
      </c>
      <c r="GL94">
        <v>0</v>
      </c>
      <c r="GM94">
        <v>0</v>
      </c>
      <c r="GN94">
        <v>1911.7159817351601</v>
      </c>
      <c r="GO94">
        <v>2859.9216438356202</v>
      </c>
      <c r="GP94">
        <v>859.40447488584505</v>
      </c>
      <c r="GQ94">
        <v>5631.0421004566197</v>
      </c>
      <c r="GR94">
        <v>0</v>
      </c>
      <c r="GS94">
        <v>3931.64456621005</v>
      </c>
      <c r="GT94">
        <v>9024.39388127854</v>
      </c>
      <c r="GU94">
        <v>857.51333333333298</v>
      </c>
      <c r="GV94">
        <v>2589.6120547945202</v>
      </c>
      <c r="GW94">
        <v>1752.62757990867</v>
      </c>
      <c r="GX94">
        <v>2748.1658447488599</v>
      </c>
      <c r="GY94">
        <v>20903.957260273899</v>
      </c>
      <c r="GZ94">
        <v>0</v>
      </c>
      <c r="HA94">
        <v>949.88474885844698</v>
      </c>
      <c r="HB94">
        <v>509.573789954338</v>
      </c>
      <c r="HC94">
        <v>19444.498721461201</v>
      </c>
      <c r="HD94">
        <v>20903.957260273899</v>
      </c>
      <c r="HE94">
        <v>0</v>
      </c>
      <c r="HF94">
        <v>1420.9049315068501</v>
      </c>
      <c r="HG94">
        <v>5626.1970776255703</v>
      </c>
      <c r="HH94">
        <v>10068.600091324201</v>
      </c>
      <c r="HI94">
        <v>3788.25515981735</v>
      </c>
      <c r="HJ94">
        <v>20903.957260273899</v>
      </c>
      <c r="HK94">
        <v>0</v>
      </c>
      <c r="HL94">
        <v>2445.0684931506798</v>
      </c>
      <c r="HM94">
        <v>6677.9730593607301</v>
      </c>
      <c r="HN94">
        <v>6587.0888584474897</v>
      </c>
      <c r="HO94">
        <v>5193.8268493150699</v>
      </c>
      <c r="HP94">
        <v>20903.957260273899</v>
      </c>
      <c r="HQ94">
        <v>0</v>
      </c>
      <c r="HR94">
        <v>11592.857716895</v>
      </c>
      <c r="HS94">
        <v>17437.171415525099</v>
      </c>
      <c r="HT94">
        <v>4466.97214611871</v>
      </c>
      <c r="HU94">
        <v>1817.10520547945</v>
      </c>
      <c r="HV94">
        <v>2835.5378995433798</v>
      </c>
      <c r="HW94">
        <v>5187.9081278538797</v>
      </c>
      <c r="HX94">
        <v>43337.552511415503</v>
      </c>
      <c r="HY94">
        <v>0</v>
      </c>
      <c r="HZ94">
        <v>3432.8292237442902</v>
      </c>
      <c r="IA94">
        <v>2856.7613698630098</v>
      </c>
      <c r="IB94">
        <v>37047.961917808199</v>
      </c>
      <c r="IC94">
        <v>43337.552511415503</v>
      </c>
      <c r="ID94">
        <v>0</v>
      </c>
      <c r="IE94">
        <v>3642.0732420091299</v>
      </c>
      <c r="IF94">
        <v>13488.840547945199</v>
      </c>
      <c r="IG94">
        <v>23524.6778082192</v>
      </c>
      <c r="IH94">
        <v>2681.9609132420101</v>
      </c>
      <c r="II94">
        <v>43337.552511415503</v>
      </c>
      <c r="IJ94">
        <v>0</v>
      </c>
      <c r="IK94">
        <v>3099.1138812785398</v>
      </c>
      <c r="IL94">
        <v>22304.093607305898</v>
      </c>
      <c r="IM94">
        <v>8898.0454794520592</v>
      </c>
      <c r="IN94">
        <v>9036.2995433790002</v>
      </c>
      <c r="IO94">
        <v>43337.552511415401</v>
      </c>
      <c r="IP94">
        <v>0</v>
      </c>
      <c r="IQ94">
        <v>124505.460456621</v>
      </c>
      <c r="IR94">
        <v>42366.625388127897</v>
      </c>
      <c r="IS94">
        <v>54625.236347031903</v>
      </c>
      <c r="IT94">
        <v>58036.4387214612</v>
      </c>
      <c r="IU94">
        <v>4037.8593607305902</v>
      </c>
      <c r="IV94">
        <v>5041.3964383561597</v>
      </c>
      <c r="IW94">
        <v>288613.01671232801</v>
      </c>
      <c r="IX94">
        <v>0</v>
      </c>
      <c r="IY94">
        <v>0</v>
      </c>
      <c r="IZ94">
        <v>0</v>
      </c>
      <c r="JA94">
        <v>288613.016712329</v>
      </c>
      <c r="JB94">
        <v>288613.016712329</v>
      </c>
      <c r="JC94">
        <v>0</v>
      </c>
      <c r="JD94">
        <v>30347.6072146119</v>
      </c>
      <c r="JE94">
        <v>125432.20456621</v>
      </c>
      <c r="JF94">
        <v>95816.208127853897</v>
      </c>
      <c r="JG94">
        <v>37016.996803652903</v>
      </c>
      <c r="JH94">
        <v>288613.01671232801</v>
      </c>
      <c r="JI94">
        <v>0</v>
      </c>
      <c r="JJ94">
        <v>144112.948401826</v>
      </c>
      <c r="JK94">
        <v>91863.989223744298</v>
      </c>
      <c r="JL94">
        <v>14074.217168949801</v>
      </c>
      <c r="JM94">
        <v>38561.861917808201</v>
      </c>
      <c r="JN94">
        <v>288613.01671232801</v>
      </c>
      <c r="JO94">
        <v>234.5</v>
      </c>
      <c r="JP94">
        <v>141398.55397260201</v>
      </c>
      <c r="JQ94">
        <v>73654.033972602701</v>
      </c>
      <c r="JR94">
        <v>60180.036803652802</v>
      </c>
      <c r="JS94">
        <v>62726.413789954298</v>
      </c>
      <c r="JT94">
        <v>9916.08410958903</v>
      </c>
      <c r="JU94">
        <v>13483.701917808199</v>
      </c>
      <c r="JV94">
        <v>361593.32456620998</v>
      </c>
      <c r="JW94">
        <v>0</v>
      </c>
      <c r="JX94">
        <v>4382.7139726027299</v>
      </c>
      <c r="JY94">
        <v>3428.67515981734</v>
      </c>
      <c r="JZ94">
        <v>353781.93543378997</v>
      </c>
      <c r="KA94">
        <v>361593.32456620998</v>
      </c>
      <c r="KB94">
        <v>0</v>
      </c>
      <c r="KC94">
        <v>35560.239908675801</v>
      </c>
      <c r="KD94">
        <v>146476.423744292</v>
      </c>
      <c r="KE94">
        <v>133674.459086758</v>
      </c>
      <c r="KF94">
        <v>45882.201826483899</v>
      </c>
      <c r="KG94">
        <v>361593.32456620998</v>
      </c>
      <c r="KH94">
        <v>0</v>
      </c>
      <c r="KI94">
        <v>149657.13077625501</v>
      </c>
      <c r="KJ94">
        <v>123015.759908675</v>
      </c>
      <c r="KK94">
        <v>33294.332146118701</v>
      </c>
      <c r="KL94">
        <v>55626.101735159798</v>
      </c>
      <c r="KM94">
        <v>361593.32456620899</v>
      </c>
      <c r="KN94">
        <v>58691</v>
      </c>
      <c r="KO94">
        <v>64</v>
      </c>
      <c r="KP94">
        <v>70</v>
      </c>
      <c r="KQ94">
        <v>201</v>
      </c>
      <c r="KR94">
        <v>3</v>
      </c>
      <c r="KS94">
        <v>0</v>
      </c>
      <c r="KT94">
        <v>7</v>
      </c>
      <c r="KU94">
        <v>0</v>
      </c>
      <c r="KV94">
        <v>345</v>
      </c>
      <c r="KW94">
        <v>0</v>
      </c>
      <c r="KX94">
        <v>0</v>
      </c>
      <c r="KY94">
        <v>0</v>
      </c>
      <c r="KZ94">
        <v>345</v>
      </c>
      <c r="LA94">
        <v>345</v>
      </c>
      <c r="LB94">
        <v>0</v>
      </c>
      <c r="LC94">
        <v>0</v>
      </c>
      <c r="LD94">
        <v>2</v>
      </c>
      <c r="LE94">
        <v>7</v>
      </c>
      <c r="LF94">
        <v>336</v>
      </c>
      <c r="LG94">
        <v>345</v>
      </c>
      <c r="LH94">
        <v>0</v>
      </c>
      <c r="LI94">
        <v>0</v>
      </c>
      <c r="LJ94">
        <v>2</v>
      </c>
      <c r="LK94">
        <v>14</v>
      </c>
      <c r="LL94">
        <v>329</v>
      </c>
      <c r="LM94">
        <v>345</v>
      </c>
      <c r="LN94">
        <v>1</v>
      </c>
      <c r="LO94">
        <v>12</v>
      </c>
      <c r="LP94">
        <v>37</v>
      </c>
      <c r="LQ94">
        <v>1</v>
      </c>
      <c r="LR94">
        <v>1</v>
      </c>
      <c r="LS94">
        <v>7</v>
      </c>
      <c r="LT94">
        <v>3</v>
      </c>
      <c r="LU94">
        <v>62</v>
      </c>
      <c r="LV94">
        <v>0</v>
      </c>
      <c r="LW94">
        <v>0</v>
      </c>
      <c r="LX94">
        <v>0</v>
      </c>
      <c r="LY94">
        <v>62</v>
      </c>
      <c r="LZ94">
        <v>62</v>
      </c>
      <c r="MA94">
        <v>0</v>
      </c>
      <c r="MB94">
        <v>0</v>
      </c>
      <c r="MC94">
        <v>9</v>
      </c>
      <c r="MD94">
        <v>30</v>
      </c>
      <c r="ME94">
        <v>23</v>
      </c>
      <c r="MF94">
        <v>62</v>
      </c>
      <c r="MG94">
        <v>0</v>
      </c>
      <c r="MH94">
        <v>0</v>
      </c>
      <c r="MI94">
        <v>10</v>
      </c>
      <c r="MJ94">
        <v>30</v>
      </c>
      <c r="MK94">
        <v>22</v>
      </c>
      <c r="ML94">
        <v>62</v>
      </c>
      <c r="MM94">
        <v>3</v>
      </c>
      <c r="MN94">
        <v>11</v>
      </c>
      <c r="MO94">
        <v>47</v>
      </c>
      <c r="MP94">
        <v>2</v>
      </c>
      <c r="MQ94">
        <v>3</v>
      </c>
      <c r="MR94">
        <v>15</v>
      </c>
      <c r="MS94">
        <v>5</v>
      </c>
      <c r="MT94">
        <v>86</v>
      </c>
      <c r="MU94">
        <v>0</v>
      </c>
      <c r="MV94">
        <v>0</v>
      </c>
      <c r="MW94">
        <v>1</v>
      </c>
      <c r="MX94">
        <v>85</v>
      </c>
      <c r="MY94">
        <v>86</v>
      </c>
      <c r="MZ94">
        <v>0</v>
      </c>
      <c r="NA94">
        <v>2</v>
      </c>
      <c r="NB94">
        <v>23</v>
      </c>
      <c r="NC94">
        <v>54</v>
      </c>
      <c r="ND94">
        <v>7</v>
      </c>
      <c r="NE94">
        <v>86</v>
      </c>
      <c r="NF94">
        <v>0</v>
      </c>
      <c r="NG94">
        <v>0</v>
      </c>
      <c r="NH94">
        <v>26</v>
      </c>
      <c r="NI94">
        <v>47</v>
      </c>
      <c r="NJ94">
        <v>13</v>
      </c>
      <c r="NK94">
        <v>86</v>
      </c>
      <c r="NL94">
        <v>0</v>
      </c>
      <c r="NM94">
        <v>13</v>
      </c>
      <c r="NN94">
        <v>34</v>
      </c>
      <c r="NO94">
        <v>2</v>
      </c>
      <c r="NP94">
        <v>7</v>
      </c>
      <c r="NQ94">
        <v>6</v>
      </c>
      <c r="NR94">
        <v>10</v>
      </c>
      <c r="NS94">
        <v>72</v>
      </c>
      <c r="NT94">
        <v>0</v>
      </c>
      <c r="NU94">
        <v>3</v>
      </c>
      <c r="NV94">
        <v>1</v>
      </c>
      <c r="NW94">
        <v>68</v>
      </c>
      <c r="NX94">
        <v>72</v>
      </c>
      <c r="NY94">
        <v>0</v>
      </c>
      <c r="NZ94">
        <v>5</v>
      </c>
      <c r="OA94">
        <v>19</v>
      </c>
      <c r="OB94">
        <v>38</v>
      </c>
      <c r="OC94">
        <v>10</v>
      </c>
      <c r="OD94">
        <v>72</v>
      </c>
      <c r="OE94">
        <v>0</v>
      </c>
      <c r="OF94">
        <v>6</v>
      </c>
      <c r="OG94">
        <v>25</v>
      </c>
      <c r="OH94">
        <v>25</v>
      </c>
      <c r="OI94">
        <v>16</v>
      </c>
      <c r="OJ94">
        <v>72</v>
      </c>
      <c r="OK94">
        <v>0</v>
      </c>
      <c r="OL94">
        <v>11</v>
      </c>
      <c r="OM94">
        <v>19</v>
      </c>
      <c r="ON94">
        <v>4</v>
      </c>
      <c r="OO94">
        <v>2</v>
      </c>
      <c r="OP94">
        <v>3</v>
      </c>
      <c r="OQ94">
        <v>4</v>
      </c>
      <c r="OR94">
        <v>43</v>
      </c>
      <c r="OS94">
        <v>0</v>
      </c>
      <c r="OT94">
        <v>3</v>
      </c>
      <c r="OU94">
        <v>3</v>
      </c>
      <c r="OV94">
        <v>37</v>
      </c>
      <c r="OW94">
        <v>43</v>
      </c>
      <c r="OX94">
        <v>0</v>
      </c>
      <c r="OY94">
        <v>3</v>
      </c>
      <c r="OZ94">
        <v>14</v>
      </c>
      <c r="PA94">
        <v>23</v>
      </c>
      <c r="PB94">
        <v>3</v>
      </c>
      <c r="PC94">
        <v>43</v>
      </c>
      <c r="PD94">
        <v>0</v>
      </c>
      <c r="PE94">
        <v>3</v>
      </c>
      <c r="PF94">
        <v>23</v>
      </c>
      <c r="PG94">
        <v>9</v>
      </c>
      <c r="PH94">
        <v>8</v>
      </c>
      <c r="PI94">
        <v>43</v>
      </c>
      <c r="PJ94">
        <v>0</v>
      </c>
      <c r="PK94">
        <v>15</v>
      </c>
      <c r="PL94">
        <v>8</v>
      </c>
      <c r="PM94">
        <v>4</v>
      </c>
      <c r="PN94">
        <v>5</v>
      </c>
      <c r="PO94">
        <v>2</v>
      </c>
      <c r="PP94">
        <v>1</v>
      </c>
      <c r="PQ94">
        <v>35</v>
      </c>
      <c r="PR94">
        <v>0</v>
      </c>
      <c r="PS94">
        <v>0</v>
      </c>
      <c r="PT94">
        <v>0</v>
      </c>
      <c r="PU94">
        <v>35</v>
      </c>
      <c r="PV94">
        <v>35</v>
      </c>
      <c r="PW94">
        <v>0</v>
      </c>
      <c r="PX94">
        <v>1</v>
      </c>
      <c r="PY94">
        <v>13</v>
      </c>
      <c r="PZ94">
        <v>18</v>
      </c>
      <c r="QA94">
        <v>3</v>
      </c>
      <c r="QB94">
        <v>35</v>
      </c>
      <c r="QC94">
        <v>0</v>
      </c>
      <c r="QD94">
        <v>9</v>
      </c>
      <c r="QE94">
        <v>17</v>
      </c>
      <c r="QF94">
        <v>5</v>
      </c>
      <c r="QG94">
        <v>4</v>
      </c>
      <c r="QH94">
        <v>35</v>
      </c>
      <c r="QI94">
        <v>68</v>
      </c>
      <c r="QJ94">
        <v>132</v>
      </c>
      <c r="QK94">
        <v>346</v>
      </c>
      <c r="QL94">
        <v>16</v>
      </c>
      <c r="QM94">
        <v>18</v>
      </c>
      <c r="QN94">
        <v>40</v>
      </c>
      <c r="QO94">
        <v>23</v>
      </c>
      <c r="QP94">
        <v>643</v>
      </c>
      <c r="QQ94">
        <v>0</v>
      </c>
      <c r="QR94">
        <v>6</v>
      </c>
      <c r="QS94">
        <v>5</v>
      </c>
      <c r="QT94">
        <v>632</v>
      </c>
      <c r="QU94">
        <v>643</v>
      </c>
      <c r="QV94">
        <v>0</v>
      </c>
      <c r="QW94">
        <v>11</v>
      </c>
      <c r="QX94">
        <v>80</v>
      </c>
      <c r="QY94">
        <v>170</v>
      </c>
      <c r="QZ94">
        <v>382</v>
      </c>
      <c r="RA94">
        <v>643</v>
      </c>
      <c r="RB94">
        <v>0</v>
      </c>
      <c r="RC94">
        <v>18</v>
      </c>
      <c r="RD94">
        <v>103</v>
      </c>
      <c r="RE94">
        <v>130</v>
      </c>
      <c r="RF94">
        <v>392</v>
      </c>
      <c r="RG94">
        <v>643</v>
      </c>
      <c r="RH94">
        <v>5982.0649999999996</v>
      </c>
      <c r="RI94">
        <v>0</v>
      </c>
      <c r="RJ94">
        <v>0</v>
      </c>
      <c r="RK94">
        <v>0</v>
      </c>
      <c r="RL94">
        <v>0</v>
      </c>
      <c r="RM94">
        <v>0</v>
      </c>
      <c r="RN94">
        <v>0</v>
      </c>
      <c r="RO94">
        <v>836.62599999999998</v>
      </c>
      <c r="RP94">
        <v>0</v>
      </c>
      <c r="RQ94">
        <v>0</v>
      </c>
      <c r="RR94">
        <v>129.80000000000001</v>
      </c>
      <c r="RS94">
        <v>6.3</v>
      </c>
      <c r="RT94">
        <v>136.1</v>
      </c>
      <c r="RU94">
        <v>0.82238046235012296</v>
      </c>
      <c r="RV94">
        <v>120.17693791000001</v>
      </c>
      <c r="RW94">
        <v>6.324039</v>
      </c>
      <c r="RX94">
        <v>126.50097691000001</v>
      </c>
      <c r="RY94">
        <v>0</v>
      </c>
      <c r="RZ94">
        <v>509</v>
      </c>
      <c r="SA94">
        <v>347</v>
      </c>
      <c r="SB94">
        <v>856</v>
      </c>
      <c r="SC94">
        <v>18253996.732500002</v>
      </c>
      <c r="SD94">
        <v>0</v>
      </c>
      <c r="SE94">
        <v>3</v>
      </c>
      <c r="SF94">
        <v>5852.4</v>
      </c>
      <c r="SG94">
        <v>5855.4</v>
      </c>
      <c r="SH94">
        <v>92383.867499999993</v>
      </c>
      <c r="SI94">
        <v>2.7985982968496805E-3</v>
      </c>
      <c r="SJ94">
        <v>0</v>
      </c>
      <c r="SK94">
        <v>1.0679075126837901E-2</v>
      </c>
      <c r="SL94">
        <v>0.41548745142534599</v>
      </c>
      <c r="SM94">
        <v>2.95621961328403E-2</v>
      </c>
      <c r="SN94">
        <v>0.27782350278367302</v>
      </c>
      <c r="SO94">
        <v>0</v>
      </c>
      <c r="SP94">
        <v>0.21997483818246999</v>
      </c>
      <c r="SQ94">
        <v>0</v>
      </c>
      <c r="SR94">
        <v>0.95352706365116702</v>
      </c>
      <c r="SS94">
        <v>0</v>
      </c>
      <c r="ST94">
        <v>0</v>
      </c>
      <c r="SU94">
        <v>6.0299999999999999E-2</v>
      </c>
      <c r="SV94">
        <v>0.88969999999999905</v>
      </c>
      <c r="SW94">
        <v>0</v>
      </c>
      <c r="SX94">
        <v>0.95</v>
      </c>
      <c r="SY94">
        <v>0</v>
      </c>
      <c r="SZ94">
        <v>4.6472936348832199E-2</v>
      </c>
      <c r="TA94">
        <v>0</v>
      </c>
      <c r="TB94">
        <v>0</v>
      </c>
      <c r="TC94">
        <v>0</v>
      </c>
      <c r="TD94">
        <v>0</v>
      </c>
      <c r="TE94">
        <v>0</v>
      </c>
      <c r="TF94">
        <v>0</v>
      </c>
      <c r="TG94">
        <v>4.6472936348832199E-2</v>
      </c>
      <c r="TH94">
        <v>0</v>
      </c>
      <c r="TI94">
        <v>0</v>
      </c>
      <c r="TJ94">
        <v>0</v>
      </c>
      <c r="TK94">
        <v>0.05</v>
      </c>
      <c r="TL94">
        <v>0</v>
      </c>
      <c r="TM94">
        <v>0.05</v>
      </c>
      <c r="TN94">
        <v>317343</v>
      </c>
      <c r="TO94">
        <v>82632</v>
      </c>
      <c r="TP94">
        <v>399975</v>
      </c>
      <c r="TQ94">
        <v>1685.4725625758499</v>
      </c>
      <c r="TR94">
        <v>20</v>
      </c>
      <c r="TS94">
        <v>0</v>
      </c>
      <c r="TT94">
        <v>0</v>
      </c>
      <c r="TU94">
        <v>0</v>
      </c>
      <c r="TV94">
        <v>14600</v>
      </c>
      <c r="TW94">
        <v>3962902</v>
      </c>
      <c r="TX94">
        <v>5.1163397547679602E-2</v>
      </c>
      <c r="TY94">
        <v>0.18357547514443598</v>
      </c>
      <c r="TZ94">
        <v>1061.6783929481101</v>
      </c>
      <c r="UA94">
        <v>6.59450955711932</v>
      </c>
      <c r="UB94">
        <v>44.569455735747297</v>
      </c>
      <c r="UC94">
        <v>5026796.74</v>
      </c>
      <c r="UD94">
        <v>14.4032769816484</v>
      </c>
      <c r="UE94">
        <v>13.8952740752168</v>
      </c>
    </row>
    <row r="95" spans="1:583">
      <c r="A95" t="str">
        <v>YKY15</v>
      </c>
      <c r="B95" s="1" t="s">
        <v>21</v>
      </c>
      <c r="C95" s="1" t="s">
        <v>4</v>
      </c>
      <c r="D95" s="1">
        <v>1.0450405281189901</v>
      </c>
      <c r="E95">
        <v>2.726</v>
      </c>
      <c r="F95">
        <v>0</v>
      </c>
      <c r="G95">
        <v>1.522</v>
      </c>
      <c r="H95">
        <v>0</v>
      </c>
      <c r="I95">
        <v>0</v>
      </c>
      <c r="J95">
        <v>0</v>
      </c>
      <c r="K95">
        <v>36.503</v>
      </c>
      <c r="L95">
        <v>18.259577381638199</v>
      </c>
      <c r="M95">
        <v>14.632064355674901</v>
      </c>
      <c r="N95">
        <v>26.588000000000001</v>
      </c>
      <c r="O95">
        <v>0</v>
      </c>
      <c r="P95">
        <v>2.7549999999999999</v>
      </c>
      <c r="Q95">
        <v>0</v>
      </c>
      <c r="R95">
        <v>0</v>
      </c>
      <c r="S95">
        <v>0</v>
      </c>
      <c r="T95">
        <v>36.216999999999999</v>
      </c>
      <c r="U95">
        <v>0.49141104632793497</v>
      </c>
      <c r="V95">
        <v>31.578186206089001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8.3209999999999997</v>
      </c>
      <c r="AD95">
        <v>0</v>
      </c>
      <c r="AE95">
        <v>0</v>
      </c>
      <c r="AF95">
        <v>1.575</v>
      </c>
      <c r="AG95">
        <v>-1.8480000000000001</v>
      </c>
      <c r="AH95">
        <v>8.9999999999999993E-3</v>
      </c>
      <c r="AI95">
        <v>0</v>
      </c>
      <c r="AJ95">
        <v>0</v>
      </c>
      <c r="AK95">
        <v>0</v>
      </c>
      <c r="AL95">
        <v>18.181000000000001</v>
      </c>
      <c r="AM95">
        <v>8.5340590486471801E-2</v>
      </c>
      <c r="AN95">
        <v>17.960077108267502</v>
      </c>
      <c r="AO95">
        <v>0</v>
      </c>
      <c r="AP95">
        <v>0</v>
      </c>
      <c r="AQ95">
        <v>0.191</v>
      </c>
      <c r="AR95">
        <v>0</v>
      </c>
      <c r="AS95">
        <v>0</v>
      </c>
      <c r="AT95">
        <v>0</v>
      </c>
      <c r="AU95">
        <v>8.1969999999999992</v>
      </c>
      <c r="AV95">
        <v>0</v>
      </c>
      <c r="AW95">
        <v>0</v>
      </c>
      <c r="AX95">
        <v>30.888999999999999</v>
      </c>
      <c r="AY95">
        <v>-1.8480000000000001</v>
      </c>
      <c r="AZ95">
        <v>4.4770000000000003</v>
      </c>
      <c r="BA95">
        <v>0</v>
      </c>
      <c r="BB95">
        <v>0</v>
      </c>
      <c r="BC95">
        <v>0</v>
      </c>
      <c r="BD95">
        <v>107.419</v>
      </c>
      <c r="BE95">
        <v>18.836329018452599</v>
      </c>
      <c r="BF95">
        <v>64.170327670031398</v>
      </c>
      <c r="BG95">
        <v>6.8000000000000005E-4</v>
      </c>
      <c r="BH95">
        <v>0</v>
      </c>
      <c r="BI95">
        <v>13.63761961</v>
      </c>
      <c r="BJ95">
        <v>0</v>
      </c>
      <c r="BK95">
        <v>19.849146470000001</v>
      </c>
      <c r="BL95">
        <v>6.9532989653804798</v>
      </c>
      <c r="BM95">
        <v>0</v>
      </c>
      <c r="BN95">
        <v>1.0988671000000001</v>
      </c>
      <c r="BO95">
        <v>0</v>
      </c>
      <c r="BP95">
        <v>5.7663846153846205E-4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3.9217615798180298E-4</v>
      </c>
      <c r="BY95">
        <v>0</v>
      </c>
      <c r="BZ95">
        <v>0</v>
      </c>
      <c r="CA95">
        <v>0</v>
      </c>
      <c r="CB95">
        <v>0</v>
      </c>
      <c r="CC95">
        <v>13.63761961</v>
      </c>
      <c r="CD95">
        <v>1.0988671000000001</v>
      </c>
      <c r="CE95">
        <v>19.849146470000001</v>
      </c>
      <c r="CF95">
        <v>6.9542677800000003</v>
      </c>
      <c r="CG95">
        <v>0.110263</v>
      </c>
      <c r="CH95">
        <v>0</v>
      </c>
      <c r="CI95">
        <v>0</v>
      </c>
      <c r="CJ95">
        <v>0.110263</v>
      </c>
      <c r="CK95">
        <v>0</v>
      </c>
      <c r="CL95">
        <v>0</v>
      </c>
      <c r="CM95">
        <v>0</v>
      </c>
      <c r="CN95">
        <v>0</v>
      </c>
      <c r="CO95">
        <v>12.305</v>
      </c>
      <c r="CP95">
        <v>0.68899999999999995</v>
      </c>
      <c r="CQ95">
        <v>1060.4939999999999</v>
      </c>
      <c r="CR95">
        <v>956.06200000000001</v>
      </c>
      <c r="CS95">
        <v>2016.556</v>
      </c>
      <c r="CT95">
        <v>17.082000000000001</v>
      </c>
      <c r="CU95">
        <v>91.567999999999998</v>
      </c>
      <c r="CV95">
        <v>108.65</v>
      </c>
      <c r="CW95">
        <v>119.524</v>
      </c>
      <c r="CX95">
        <v>2244.73</v>
      </c>
      <c r="CY95">
        <v>5008.3739999999998</v>
      </c>
      <c r="CZ95">
        <v>45.173999999999999</v>
      </c>
      <c r="DA95">
        <v>67281</v>
      </c>
      <c r="DB95">
        <v>2042</v>
      </c>
      <c r="DC95">
        <v>31618</v>
      </c>
      <c r="DD95">
        <v>464</v>
      </c>
      <c r="DE95">
        <v>67</v>
      </c>
      <c r="DF95">
        <v>2103</v>
      </c>
      <c r="DG95">
        <v>572</v>
      </c>
      <c r="DH95">
        <v>167</v>
      </c>
      <c r="DI95">
        <v>2039.94</v>
      </c>
      <c r="DJ95">
        <v>21639.24</v>
      </c>
      <c r="DK95">
        <v>709901.55</v>
      </c>
      <c r="DL95">
        <v>19.66</v>
      </c>
      <c r="DM95">
        <v>7.0000000000000007E-2</v>
      </c>
      <c r="DN95">
        <v>5328.8668180172299</v>
      </c>
      <c r="DO95">
        <v>7431.56217841534</v>
      </c>
      <c r="DP95">
        <v>16228</v>
      </c>
      <c r="DQ95">
        <v>1217</v>
      </c>
      <c r="DR95">
        <v>358</v>
      </c>
      <c r="DS95">
        <v>30563.4289964325</v>
      </c>
      <c r="DT95">
        <v>21560</v>
      </c>
      <c r="DU95">
        <v>69.2</v>
      </c>
      <c r="DV95">
        <v>345.9</v>
      </c>
      <c r="DW95">
        <v>1233.4822831050201</v>
      </c>
      <c r="DX95">
        <v>47.881461187214597</v>
      </c>
      <c r="DY95">
        <v>0</v>
      </c>
      <c r="DZ95">
        <v>39.053333333333299</v>
      </c>
      <c r="EA95">
        <v>0</v>
      </c>
      <c r="EB95">
        <v>1735.51707762556</v>
      </c>
      <c r="EC95">
        <v>0</v>
      </c>
      <c r="ED95">
        <v>0</v>
      </c>
      <c r="EE95">
        <v>0</v>
      </c>
      <c r="EF95">
        <v>1735.51707762557</v>
      </c>
      <c r="EG95">
        <v>1735.51707762557</v>
      </c>
      <c r="EH95">
        <v>0</v>
      </c>
      <c r="EI95">
        <v>0</v>
      </c>
      <c r="EJ95">
        <v>28.4866666666667</v>
      </c>
      <c r="EK95">
        <v>83.388127853881301</v>
      </c>
      <c r="EL95">
        <v>1623.6422831050199</v>
      </c>
      <c r="EM95">
        <v>1735.51707762556</v>
      </c>
      <c r="EN95">
        <v>0</v>
      </c>
      <c r="EO95">
        <v>0</v>
      </c>
      <c r="EP95">
        <v>28.4866666666667</v>
      </c>
      <c r="EQ95">
        <v>175.614794520548</v>
      </c>
      <c r="ER95">
        <v>1531.4156164383601</v>
      </c>
      <c r="ES95">
        <v>1735.51707762557</v>
      </c>
      <c r="ET95">
        <v>16.98</v>
      </c>
      <c r="EU95">
        <v>269.650867579909</v>
      </c>
      <c r="EV95">
        <v>799.029406392694</v>
      </c>
      <c r="EW95">
        <v>19.260000000000002</v>
      </c>
      <c r="EX95">
        <v>24.386666666666699</v>
      </c>
      <c r="EY95">
        <v>186.5</v>
      </c>
      <c r="EZ95">
        <v>71.593333333333305</v>
      </c>
      <c r="FA95">
        <v>1387.4002739726</v>
      </c>
      <c r="FB95">
        <v>0</v>
      </c>
      <c r="FC95">
        <v>0</v>
      </c>
      <c r="FD95">
        <v>0</v>
      </c>
      <c r="FE95">
        <v>1387.4002739726</v>
      </c>
      <c r="FF95">
        <v>1387.4002739726</v>
      </c>
      <c r="FG95">
        <v>0</v>
      </c>
      <c r="FH95">
        <v>0</v>
      </c>
      <c r="FI95">
        <v>200.37753424657501</v>
      </c>
      <c r="FJ95">
        <v>710.54940639269398</v>
      </c>
      <c r="FK95">
        <v>476.47333333333302</v>
      </c>
      <c r="FL95">
        <v>1387.4002739726</v>
      </c>
      <c r="FM95">
        <v>0</v>
      </c>
      <c r="FN95">
        <v>0</v>
      </c>
      <c r="FO95">
        <v>230.83753424657601</v>
      </c>
      <c r="FP95">
        <v>704.32940639269395</v>
      </c>
      <c r="FQ95">
        <v>452.23333333333301</v>
      </c>
      <c r="FR95">
        <v>1387.4002739726</v>
      </c>
      <c r="FS95">
        <v>149.4</v>
      </c>
      <c r="FT95">
        <v>759.67077625570801</v>
      </c>
      <c r="FU95">
        <v>2808.4042009132399</v>
      </c>
      <c r="FV95">
        <v>157.143652968037</v>
      </c>
      <c r="FW95">
        <v>259.62292237443</v>
      </c>
      <c r="FX95">
        <v>1067.44593607306</v>
      </c>
      <c r="FY95">
        <v>436.62392694063902</v>
      </c>
      <c r="FZ95">
        <v>5638.3114155251096</v>
      </c>
      <c r="GA95">
        <v>0</v>
      </c>
      <c r="GB95">
        <v>0</v>
      </c>
      <c r="GC95">
        <v>62.7</v>
      </c>
      <c r="GD95">
        <v>5575.6114155251098</v>
      </c>
      <c r="GE95">
        <v>5638.3114155251096</v>
      </c>
      <c r="GF95">
        <v>0</v>
      </c>
      <c r="GG95">
        <v>150.06</v>
      </c>
      <c r="GH95">
        <v>1708.8677625570799</v>
      </c>
      <c r="GI95">
        <v>3473.2303196347002</v>
      </c>
      <c r="GJ95">
        <v>306.15333333333302</v>
      </c>
      <c r="GK95">
        <v>5638.3114155251096</v>
      </c>
      <c r="GL95">
        <v>0</v>
      </c>
      <c r="GM95">
        <v>0</v>
      </c>
      <c r="GN95">
        <v>1912.3326940639299</v>
      </c>
      <c r="GO95">
        <v>2863.1087671232899</v>
      </c>
      <c r="GP95">
        <v>862.86995433790003</v>
      </c>
      <c r="GQ95">
        <v>5638.3114155251196</v>
      </c>
      <c r="GR95">
        <v>0</v>
      </c>
      <c r="GS95">
        <v>3950.2111415525101</v>
      </c>
      <c r="GT95">
        <v>8994.2286757990896</v>
      </c>
      <c r="GU95">
        <v>862.37333333333299</v>
      </c>
      <c r="GV95">
        <v>2605.2084931506802</v>
      </c>
      <c r="GW95">
        <v>1763.12566210046</v>
      </c>
      <c r="GX95">
        <v>2771.5466666666698</v>
      </c>
      <c r="GY95">
        <v>20946.693972602701</v>
      </c>
      <c r="GZ95">
        <v>0</v>
      </c>
      <c r="HA95">
        <v>956.08200913242001</v>
      </c>
      <c r="HB95">
        <v>512.45378995433805</v>
      </c>
      <c r="HC95">
        <v>19478.158173516</v>
      </c>
      <c r="HD95">
        <v>20946.693972602701</v>
      </c>
      <c r="HE95">
        <v>0</v>
      </c>
      <c r="HF95">
        <v>1433.69616438356</v>
      </c>
      <c r="HG95">
        <v>5060.0398173515996</v>
      </c>
      <c r="HH95">
        <v>10642.6348858447</v>
      </c>
      <c r="HI95">
        <v>3810.3231050228301</v>
      </c>
      <c r="HJ95">
        <v>20946.693972602599</v>
      </c>
      <c r="HK95">
        <v>0</v>
      </c>
      <c r="HL95">
        <v>2464.2712328767102</v>
      </c>
      <c r="HM95">
        <v>6127.8642922374402</v>
      </c>
      <c r="HN95">
        <v>7110.7852968036505</v>
      </c>
      <c r="HO95">
        <v>5243.7731506849304</v>
      </c>
      <c r="HP95">
        <v>20946.693972602701</v>
      </c>
      <c r="HQ95">
        <v>0</v>
      </c>
      <c r="HR95">
        <v>11596.861004566201</v>
      </c>
      <c r="HS95">
        <v>17363.159360730599</v>
      </c>
      <c r="HT95">
        <v>4514.35926940639</v>
      </c>
      <c r="HU95">
        <v>1861.02246575343</v>
      </c>
      <c r="HV95">
        <v>2852.7762557077599</v>
      </c>
      <c r="HW95">
        <v>5109.0163470319703</v>
      </c>
      <c r="HX95">
        <v>43297.194703196299</v>
      </c>
      <c r="HY95">
        <v>0</v>
      </c>
      <c r="HZ95">
        <v>3336.05442922375</v>
      </c>
      <c r="IA95">
        <v>2898.8780821917799</v>
      </c>
      <c r="IB95">
        <v>37062.262191780799</v>
      </c>
      <c r="IC95">
        <v>43297.194703196299</v>
      </c>
      <c r="ID95">
        <v>0</v>
      </c>
      <c r="IE95">
        <v>3658.3513242009099</v>
      </c>
      <c r="IF95">
        <v>14145.242739726</v>
      </c>
      <c r="IG95">
        <v>22830.955890411002</v>
      </c>
      <c r="IH95">
        <v>2662.6447488584499</v>
      </c>
      <c r="II95">
        <v>43297.194703196299</v>
      </c>
      <c r="IJ95">
        <v>0</v>
      </c>
      <c r="IK95">
        <v>3185.1352511415598</v>
      </c>
      <c r="IL95">
        <v>22977.342922374399</v>
      </c>
      <c r="IM95">
        <v>8077.9120547945204</v>
      </c>
      <c r="IN95">
        <v>9056.8044748858501</v>
      </c>
      <c r="IO95">
        <v>43297.194703196299</v>
      </c>
      <c r="IP95">
        <v>0</v>
      </c>
      <c r="IQ95">
        <v>127866.96018264801</v>
      </c>
      <c r="IR95">
        <v>42497.214977169002</v>
      </c>
      <c r="IS95">
        <v>53838.758812785403</v>
      </c>
      <c r="IT95">
        <v>58910.307488584498</v>
      </c>
      <c r="IU95">
        <v>3948.96922374429</v>
      </c>
      <c r="IV95">
        <v>5035.7013698630099</v>
      </c>
      <c r="IW95">
        <v>292097.91205479403</v>
      </c>
      <c r="IX95">
        <v>0</v>
      </c>
      <c r="IY95">
        <v>0</v>
      </c>
      <c r="IZ95">
        <v>0</v>
      </c>
      <c r="JA95">
        <v>292097.91205479403</v>
      </c>
      <c r="JB95">
        <v>292097.91205479403</v>
      </c>
      <c r="JC95">
        <v>0</v>
      </c>
      <c r="JD95">
        <v>29230.826940639301</v>
      </c>
      <c r="JE95">
        <v>125741.03141552499</v>
      </c>
      <c r="JF95">
        <v>97942.158812785303</v>
      </c>
      <c r="JG95">
        <v>39183.894885844798</v>
      </c>
      <c r="JH95">
        <v>292097.91205479403</v>
      </c>
      <c r="JI95">
        <v>0</v>
      </c>
      <c r="JJ95">
        <v>143307.14511415499</v>
      </c>
      <c r="JK95">
        <v>93947.704018264805</v>
      </c>
      <c r="JL95">
        <v>14119.4215525114</v>
      </c>
      <c r="JM95">
        <v>40723.6413698631</v>
      </c>
      <c r="JN95">
        <v>292097.91205479403</v>
      </c>
      <c r="JO95">
        <v>235.58</v>
      </c>
      <c r="JP95">
        <v>144789.25397260199</v>
      </c>
      <c r="JQ95">
        <v>73695.518904109602</v>
      </c>
      <c r="JR95">
        <v>59439.776529680297</v>
      </c>
      <c r="JS95">
        <v>63660.548036529697</v>
      </c>
      <c r="JT95">
        <v>9857.8704109588998</v>
      </c>
      <c r="JU95">
        <v>13424.481643835599</v>
      </c>
      <c r="JV95">
        <v>365103.02949771599</v>
      </c>
      <c r="JW95">
        <v>0</v>
      </c>
      <c r="JX95">
        <v>4292.1364383561704</v>
      </c>
      <c r="JY95">
        <v>3474.0318721461099</v>
      </c>
      <c r="JZ95">
        <v>357336.86118721397</v>
      </c>
      <c r="KA95">
        <v>365103.02949771599</v>
      </c>
      <c r="KB95">
        <v>0</v>
      </c>
      <c r="KC95">
        <v>34472.9344292237</v>
      </c>
      <c r="KD95">
        <v>146884.04593607201</v>
      </c>
      <c r="KE95">
        <v>135682.91744292199</v>
      </c>
      <c r="KF95">
        <v>48063.131689497699</v>
      </c>
      <c r="KG95">
        <v>365103.02949771599</v>
      </c>
      <c r="KH95">
        <v>0</v>
      </c>
      <c r="KI95">
        <v>148956.55159817301</v>
      </c>
      <c r="KJ95">
        <v>125224.568127853</v>
      </c>
      <c r="KK95">
        <v>33051.1718721461</v>
      </c>
      <c r="KL95">
        <v>57870.737899543397</v>
      </c>
      <c r="KM95">
        <v>365103.02949771599</v>
      </c>
      <c r="KN95">
        <v>60199</v>
      </c>
      <c r="KO95">
        <v>64</v>
      </c>
      <c r="KP95">
        <v>70</v>
      </c>
      <c r="KQ95">
        <v>201</v>
      </c>
      <c r="KR95">
        <v>3</v>
      </c>
      <c r="KS95">
        <v>0</v>
      </c>
      <c r="KT95">
        <v>6</v>
      </c>
      <c r="KU95">
        <v>0</v>
      </c>
      <c r="KV95">
        <v>344</v>
      </c>
      <c r="KW95">
        <v>0</v>
      </c>
      <c r="KX95">
        <v>0</v>
      </c>
      <c r="KY95">
        <v>0</v>
      </c>
      <c r="KZ95">
        <v>344</v>
      </c>
      <c r="LA95">
        <v>344</v>
      </c>
      <c r="LB95">
        <v>0</v>
      </c>
      <c r="LC95">
        <v>0</v>
      </c>
      <c r="LD95">
        <v>2</v>
      </c>
      <c r="LE95">
        <v>7</v>
      </c>
      <c r="LF95">
        <v>335</v>
      </c>
      <c r="LG95">
        <v>344</v>
      </c>
      <c r="LH95">
        <v>0</v>
      </c>
      <c r="LI95">
        <v>0</v>
      </c>
      <c r="LJ95">
        <v>2</v>
      </c>
      <c r="LK95">
        <v>14</v>
      </c>
      <c r="LL95">
        <v>328</v>
      </c>
      <c r="LM95">
        <v>344</v>
      </c>
      <c r="LN95">
        <v>1</v>
      </c>
      <c r="LO95">
        <v>12</v>
      </c>
      <c r="LP95">
        <v>37</v>
      </c>
      <c r="LQ95">
        <v>1</v>
      </c>
      <c r="LR95">
        <v>1</v>
      </c>
      <c r="LS95">
        <v>8</v>
      </c>
      <c r="LT95">
        <v>3</v>
      </c>
      <c r="LU95">
        <v>63</v>
      </c>
      <c r="LV95">
        <v>0</v>
      </c>
      <c r="LW95">
        <v>0</v>
      </c>
      <c r="LX95">
        <v>0</v>
      </c>
      <c r="LY95">
        <v>63</v>
      </c>
      <c r="LZ95">
        <v>63</v>
      </c>
      <c r="MA95">
        <v>0</v>
      </c>
      <c r="MB95">
        <v>0</v>
      </c>
      <c r="MC95">
        <v>9</v>
      </c>
      <c r="MD95">
        <v>30</v>
      </c>
      <c r="ME95">
        <v>24</v>
      </c>
      <c r="MF95">
        <v>63</v>
      </c>
      <c r="MG95">
        <v>0</v>
      </c>
      <c r="MH95">
        <v>0</v>
      </c>
      <c r="MI95">
        <v>10</v>
      </c>
      <c r="MJ95">
        <v>30</v>
      </c>
      <c r="MK95">
        <v>23</v>
      </c>
      <c r="ML95">
        <v>63</v>
      </c>
      <c r="MM95">
        <v>3</v>
      </c>
      <c r="MN95">
        <v>11</v>
      </c>
      <c r="MO95">
        <v>47</v>
      </c>
      <c r="MP95">
        <v>2</v>
      </c>
      <c r="MQ95">
        <v>3</v>
      </c>
      <c r="MR95">
        <v>15</v>
      </c>
      <c r="MS95">
        <v>5</v>
      </c>
      <c r="MT95">
        <v>86</v>
      </c>
      <c r="MU95">
        <v>0</v>
      </c>
      <c r="MV95">
        <v>0</v>
      </c>
      <c r="MW95">
        <v>1</v>
      </c>
      <c r="MX95">
        <v>85</v>
      </c>
      <c r="MY95">
        <v>86</v>
      </c>
      <c r="MZ95">
        <v>0</v>
      </c>
      <c r="NA95">
        <v>2</v>
      </c>
      <c r="NB95">
        <v>23</v>
      </c>
      <c r="NC95">
        <v>54</v>
      </c>
      <c r="ND95">
        <v>7</v>
      </c>
      <c r="NE95">
        <v>86</v>
      </c>
      <c r="NF95">
        <v>0</v>
      </c>
      <c r="NG95">
        <v>0</v>
      </c>
      <c r="NH95">
        <v>26</v>
      </c>
      <c r="NI95">
        <v>47</v>
      </c>
      <c r="NJ95">
        <v>13</v>
      </c>
      <c r="NK95">
        <v>86</v>
      </c>
      <c r="NL95">
        <v>0</v>
      </c>
      <c r="NM95">
        <v>13</v>
      </c>
      <c r="NN95">
        <v>34</v>
      </c>
      <c r="NO95">
        <v>2</v>
      </c>
      <c r="NP95">
        <v>7</v>
      </c>
      <c r="NQ95">
        <v>6</v>
      </c>
      <c r="NR95">
        <v>10</v>
      </c>
      <c r="NS95">
        <v>72</v>
      </c>
      <c r="NT95">
        <v>0</v>
      </c>
      <c r="NU95">
        <v>3</v>
      </c>
      <c r="NV95">
        <v>1</v>
      </c>
      <c r="NW95">
        <v>68</v>
      </c>
      <c r="NX95">
        <v>72</v>
      </c>
      <c r="NY95">
        <v>0</v>
      </c>
      <c r="NZ95">
        <v>5</v>
      </c>
      <c r="OA95">
        <v>18</v>
      </c>
      <c r="OB95">
        <v>39</v>
      </c>
      <c r="OC95">
        <v>10</v>
      </c>
      <c r="OD95">
        <v>72</v>
      </c>
      <c r="OE95">
        <v>0</v>
      </c>
      <c r="OF95">
        <v>6</v>
      </c>
      <c r="OG95">
        <v>24</v>
      </c>
      <c r="OH95">
        <v>26</v>
      </c>
      <c r="OI95">
        <v>16</v>
      </c>
      <c r="OJ95">
        <v>72</v>
      </c>
      <c r="OK95">
        <v>0</v>
      </c>
      <c r="OL95">
        <v>11</v>
      </c>
      <c r="OM95">
        <v>19</v>
      </c>
      <c r="ON95">
        <v>4</v>
      </c>
      <c r="OO95">
        <v>2</v>
      </c>
      <c r="OP95">
        <v>3</v>
      </c>
      <c r="OQ95">
        <v>4</v>
      </c>
      <c r="OR95">
        <v>43</v>
      </c>
      <c r="OS95">
        <v>0</v>
      </c>
      <c r="OT95">
        <v>3</v>
      </c>
      <c r="OU95">
        <v>3</v>
      </c>
      <c r="OV95">
        <v>37</v>
      </c>
      <c r="OW95">
        <v>43</v>
      </c>
      <c r="OX95">
        <v>0</v>
      </c>
      <c r="OY95">
        <v>3</v>
      </c>
      <c r="OZ95">
        <v>15</v>
      </c>
      <c r="PA95">
        <v>22</v>
      </c>
      <c r="PB95">
        <v>3</v>
      </c>
      <c r="PC95">
        <v>43</v>
      </c>
      <c r="PD95">
        <v>0</v>
      </c>
      <c r="PE95">
        <v>3</v>
      </c>
      <c r="PF95">
        <v>24</v>
      </c>
      <c r="PG95">
        <v>8</v>
      </c>
      <c r="PH95">
        <v>8</v>
      </c>
      <c r="PI95">
        <v>43</v>
      </c>
      <c r="PJ95">
        <v>0</v>
      </c>
      <c r="PK95">
        <v>15</v>
      </c>
      <c r="PL95">
        <v>8</v>
      </c>
      <c r="PM95">
        <v>4</v>
      </c>
      <c r="PN95">
        <v>5</v>
      </c>
      <c r="PO95">
        <v>2</v>
      </c>
      <c r="PP95">
        <v>1</v>
      </c>
      <c r="PQ95">
        <v>35</v>
      </c>
      <c r="PR95">
        <v>0</v>
      </c>
      <c r="PS95">
        <v>0</v>
      </c>
      <c r="PT95">
        <v>0</v>
      </c>
      <c r="PU95">
        <v>35</v>
      </c>
      <c r="PV95">
        <v>35</v>
      </c>
      <c r="PW95">
        <v>0</v>
      </c>
      <c r="PX95">
        <v>1</v>
      </c>
      <c r="PY95">
        <v>13</v>
      </c>
      <c r="PZ95">
        <v>18</v>
      </c>
      <c r="QA95">
        <v>3</v>
      </c>
      <c r="QB95">
        <v>35</v>
      </c>
      <c r="QC95">
        <v>0</v>
      </c>
      <c r="QD95">
        <v>9</v>
      </c>
      <c r="QE95">
        <v>17</v>
      </c>
      <c r="QF95">
        <v>5</v>
      </c>
      <c r="QG95">
        <v>4</v>
      </c>
      <c r="QH95">
        <v>35</v>
      </c>
      <c r="QI95">
        <v>68</v>
      </c>
      <c r="QJ95">
        <v>132</v>
      </c>
      <c r="QK95">
        <v>346</v>
      </c>
      <c r="QL95">
        <v>16</v>
      </c>
      <c r="QM95">
        <v>18</v>
      </c>
      <c r="QN95">
        <v>40</v>
      </c>
      <c r="QO95">
        <v>23</v>
      </c>
      <c r="QP95">
        <v>643</v>
      </c>
      <c r="QQ95">
        <v>0</v>
      </c>
      <c r="QR95">
        <v>6</v>
      </c>
      <c r="QS95">
        <v>5</v>
      </c>
      <c r="QT95">
        <v>632</v>
      </c>
      <c r="QU95">
        <v>643</v>
      </c>
      <c r="QV95">
        <v>0</v>
      </c>
      <c r="QW95">
        <v>11</v>
      </c>
      <c r="QX95">
        <v>80</v>
      </c>
      <c r="QY95">
        <v>170</v>
      </c>
      <c r="QZ95">
        <v>382</v>
      </c>
      <c r="RA95">
        <v>643</v>
      </c>
      <c r="RB95">
        <v>0</v>
      </c>
      <c r="RC95">
        <v>18</v>
      </c>
      <c r="RD95">
        <v>103</v>
      </c>
      <c r="RE95">
        <v>130</v>
      </c>
      <c r="RF95">
        <v>392</v>
      </c>
      <c r="RG95">
        <v>643</v>
      </c>
      <c r="RH95">
        <v>6040.56</v>
      </c>
      <c r="RI95">
        <v>0</v>
      </c>
      <c r="RJ95">
        <v>0</v>
      </c>
      <c r="RK95">
        <v>0</v>
      </c>
      <c r="RL95">
        <v>14.012</v>
      </c>
      <c r="RM95">
        <v>0</v>
      </c>
      <c r="RN95">
        <v>0</v>
      </c>
      <c r="RO95">
        <v>0</v>
      </c>
      <c r="RP95">
        <v>43.381999999999998</v>
      </c>
      <c r="RQ95">
        <v>297.90699999999998</v>
      </c>
      <c r="RR95">
        <v>140.5</v>
      </c>
      <c r="RS95">
        <v>0</v>
      </c>
      <c r="RT95">
        <v>140.5</v>
      </c>
      <c r="RU95">
        <v>0.82909713271919205</v>
      </c>
      <c r="RV95">
        <v>129.4</v>
      </c>
      <c r="RW95">
        <v>2.502201892</v>
      </c>
      <c r="RX95">
        <v>131.90220189199999</v>
      </c>
      <c r="RY95">
        <v>0</v>
      </c>
      <c r="RZ95">
        <v>409</v>
      </c>
      <c r="SA95">
        <v>595</v>
      </c>
      <c r="SB95">
        <v>1004</v>
      </c>
      <c r="SC95">
        <v>21305702.213750001</v>
      </c>
      <c r="SD95">
        <v>0</v>
      </c>
      <c r="SE95">
        <v>1</v>
      </c>
      <c r="SF95">
        <v>4694.3</v>
      </c>
      <c r="SG95">
        <v>4695.3</v>
      </c>
      <c r="SH95">
        <v>25187.964</v>
      </c>
      <c r="SI95">
        <v>2.7149391306805098E-3</v>
      </c>
      <c r="SJ95">
        <v>1.7803963984855498E-2</v>
      </c>
      <c r="SK95">
        <v>1.3626557200622099E-3</v>
      </c>
      <c r="SL95">
        <v>0.59205665706257404</v>
      </c>
      <c r="SM95">
        <v>0.137218850869429</v>
      </c>
      <c r="SN95">
        <v>0.192829196774749</v>
      </c>
      <c r="SO95">
        <v>0</v>
      </c>
      <c r="SP95">
        <v>5.8728675588330302E-2</v>
      </c>
      <c r="SQ95">
        <v>0</v>
      </c>
      <c r="SR95">
        <v>1</v>
      </c>
      <c r="SS95">
        <v>0</v>
      </c>
      <c r="ST95">
        <v>0</v>
      </c>
      <c r="SU95">
        <v>0</v>
      </c>
      <c r="SV95">
        <v>0.97530000000000006</v>
      </c>
      <c r="SW95">
        <v>0</v>
      </c>
      <c r="SX95">
        <v>0.97530000000000006</v>
      </c>
      <c r="SY95">
        <v>0</v>
      </c>
      <c r="SZ95">
        <v>0</v>
      </c>
      <c r="TA95">
        <v>0</v>
      </c>
      <c r="TB95">
        <v>0</v>
      </c>
      <c r="TC95">
        <v>0</v>
      </c>
      <c r="TD95">
        <v>0</v>
      </c>
      <c r="TE95">
        <v>0</v>
      </c>
      <c r="TF95">
        <v>0</v>
      </c>
      <c r="TG95">
        <v>0</v>
      </c>
      <c r="TH95">
        <v>0</v>
      </c>
      <c r="TI95">
        <v>0</v>
      </c>
      <c r="TJ95">
        <v>2.4699999999999899E-2</v>
      </c>
      <c r="TK95">
        <v>0</v>
      </c>
      <c r="TL95">
        <v>0</v>
      </c>
      <c r="TM95">
        <v>2.4699999999999899E-2</v>
      </c>
      <c r="TN95">
        <v>315557</v>
      </c>
      <c r="TO95">
        <v>76987</v>
      </c>
      <c r="TP95">
        <v>392544</v>
      </c>
      <c r="TQ95">
        <v>1688.0045694299999</v>
      </c>
      <c r="TR95">
        <v>20</v>
      </c>
      <c r="TS95">
        <v>0</v>
      </c>
      <c r="TT95">
        <v>0</v>
      </c>
      <c r="TU95">
        <v>15789</v>
      </c>
      <c r="TV95">
        <v>0</v>
      </c>
      <c r="TW95">
        <v>3989784</v>
      </c>
      <c r="TX95">
        <v>5.0992154913205502E-2</v>
      </c>
      <c r="TY95">
        <v>0.18303662670289</v>
      </c>
      <c r="TZ95">
        <v>1066.3293461168901</v>
      </c>
      <c r="UA95">
        <v>6.5994561203181004</v>
      </c>
      <c r="UB95">
        <v>44.636094008294897</v>
      </c>
      <c r="UC95">
        <v>5048109.8600000003</v>
      </c>
      <c r="UD95">
        <v>14.544303115338399</v>
      </c>
      <c r="UE95">
        <v>13.9768562430081</v>
      </c>
    </row>
    <row r="96" spans="1:583">
      <c r="A96" t="str">
        <v>YKY16</v>
      </c>
      <c r="B96" s="1" t="s">
        <v>21</v>
      </c>
      <c r="C96" s="1" t="s">
        <v>5</v>
      </c>
      <c r="D96" s="1">
        <v>1.04043261231281</v>
      </c>
      <c r="E96">
        <v>4.0179999999999998</v>
      </c>
      <c r="F96">
        <v>0</v>
      </c>
      <c r="G96">
        <v>1.3680000000000001</v>
      </c>
      <c r="H96">
        <v>0</v>
      </c>
      <c r="I96">
        <v>0</v>
      </c>
      <c r="J96">
        <v>0</v>
      </c>
      <c r="K96">
        <v>44.646999999999998</v>
      </c>
      <c r="L96">
        <v>31.9006895356525</v>
      </c>
      <c r="M96">
        <v>16.312303907751598</v>
      </c>
      <c r="N96">
        <v>25.975999999999999</v>
      </c>
      <c r="O96">
        <v>-0.192</v>
      </c>
      <c r="P96">
        <v>2.9630000000000001</v>
      </c>
      <c r="Q96">
        <v>0</v>
      </c>
      <c r="R96">
        <v>0</v>
      </c>
      <c r="S96">
        <v>0</v>
      </c>
      <c r="T96">
        <v>42.762</v>
      </c>
      <c r="U96">
        <v>-0.21119428486189801</v>
      </c>
      <c r="V96">
        <v>38.030650435830999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9.9060000000000006</v>
      </c>
      <c r="AD96">
        <v>-9.6432696722718203E-2</v>
      </c>
      <c r="AE96">
        <v>1.75827196718969</v>
      </c>
      <c r="AF96">
        <v>0.55700000000000005</v>
      </c>
      <c r="AG96">
        <v>-1.5429999999999999</v>
      </c>
      <c r="AH96">
        <v>1E-3</v>
      </c>
      <c r="AI96">
        <v>0</v>
      </c>
      <c r="AJ96">
        <v>0</v>
      </c>
      <c r="AK96">
        <v>0</v>
      </c>
      <c r="AL96">
        <v>21.834</v>
      </c>
      <c r="AM96">
        <v>-0.86297973665480299</v>
      </c>
      <c r="AN96">
        <v>15.291452022277401</v>
      </c>
      <c r="AO96">
        <v>0</v>
      </c>
      <c r="AP96">
        <v>0</v>
      </c>
      <c r="AQ96">
        <v>0.216</v>
      </c>
      <c r="AR96">
        <v>0</v>
      </c>
      <c r="AS96">
        <v>0</v>
      </c>
      <c r="AT96">
        <v>0</v>
      </c>
      <c r="AU96">
        <v>8.5489999999999995</v>
      </c>
      <c r="AV96">
        <v>-1.3783677413112001E-2</v>
      </c>
      <c r="AW96">
        <v>0.25188727619852302</v>
      </c>
      <c r="AX96">
        <v>30.550999999999998</v>
      </c>
      <c r="AY96">
        <v>-1.7349999999999901</v>
      </c>
      <c r="AZ96">
        <v>4.548</v>
      </c>
      <c r="BA96">
        <v>0</v>
      </c>
      <c r="BB96">
        <v>0</v>
      </c>
      <c r="BC96">
        <v>0</v>
      </c>
      <c r="BD96">
        <v>127.69799999999999</v>
      </c>
      <c r="BE96">
        <v>30.716299139999901</v>
      </c>
      <c r="BF96">
        <v>71.644565609248204</v>
      </c>
      <c r="BG96">
        <v>4.1879999999999999E-4</v>
      </c>
      <c r="BH96">
        <v>0</v>
      </c>
      <c r="BI96">
        <v>5.0220166600000002</v>
      </c>
      <c r="BJ96">
        <v>0</v>
      </c>
      <c r="BK96">
        <v>5.8927345200000003</v>
      </c>
      <c r="BL96">
        <v>8.5630463599999906</v>
      </c>
      <c r="BM96">
        <v>0</v>
      </c>
      <c r="BN96">
        <v>0.64667178000000003</v>
      </c>
      <c r="BO96">
        <v>-1.2114E-4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1.224535E-2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5.0220166600000002</v>
      </c>
      <c r="CD96">
        <v>0.65891712999999996</v>
      </c>
      <c r="CE96">
        <v>5.8926133800000002</v>
      </c>
      <c r="CF96">
        <v>8.5630463599999906</v>
      </c>
      <c r="CG96">
        <v>0.19305900000000001</v>
      </c>
      <c r="CH96">
        <v>0</v>
      </c>
      <c r="CI96">
        <v>0</v>
      </c>
      <c r="CJ96">
        <v>0.19305900000000001</v>
      </c>
      <c r="CK96">
        <v>0</v>
      </c>
      <c r="CL96">
        <v>0</v>
      </c>
      <c r="CM96">
        <v>0</v>
      </c>
      <c r="CN96">
        <v>0</v>
      </c>
      <c r="CO96">
        <v>12.507999999999999</v>
      </c>
      <c r="CP96">
        <v>0.77900000000000003</v>
      </c>
      <c r="CQ96">
        <v>1029.2650000000001</v>
      </c>
      <c r="CR96">
        <v>999.24900000000002</v>
      </c>
      <c r="CS96">
        <v>2028.5139999999999</v>
      </c>
      <c r="CT96">
        <v>17.032</v>
      </c>
      <c r="CU96">
        <v>91.332999999999998</v>
      </c>
      <c r="CV96">
        <v>108.36499999999999</v>
      </c>
      <c r="CW96">
        <v>121.489</v>
      </c>
      <c r="CX96">
        <v>2258.3679999999999</v>
      </c>
      <c r="CY96">
        <v>5037.9229999999998</v>
      </c>
      <c r="CZ96">
        <v>45.798999999999999</v>
      </c>
      <c r="DA96">
        <v>67391</v>
      </c>
      <c r="DB96">
        <v>2058</v>
      </c>
      <c r="DC96">
        <v>33003</v>
      </c>
      <c r="DD96">
        <v>330</v>
      </c>
      <c r="DE96">
        <v>89</v>
      </c>
      <c r="DF96">
        <v>2093</v>
      </c>
      <c r="DG96">
        <v>571</v>
      </c>
      <c r="DH96">
        <v>166</v>
      </c>
      <c r="DI96">
        <v>2072.14</v>
      </c>
      <c r="DJ96">
        <v>22892.95</v>
      </c>
      <c r="DK96">
        <v>756816.27</v>
      </c>
      <c r="DL96">
        <v>20.67</v>
      </c>
      <c r="DM96">
        <v>0.2</v>
      </c>
      <c r="DN96">
        <v>5333.4925636625203</v>
      </c>
      <c r="DO96">
        <v>7445.5092548458297</v>
      </c>
      <c r="DP96">
        <v>16251</v>
      </c>
      <c r="DQ96">
        <v>1234</v>
      </c>
      <c r="DR96">
        <v>356</v>
      </c>
      <c r="DS96">
        <v>30620.001818508299</v>
      </c>
      <c r="DT96">
        <v>21560</v>
      </c>
      <c r="DU96">
        <v>67</v>
      </c>
      <c r="DV96">
        <v>358</v>
      </c>
      <c r="DW96">
        <v>1147</v>
      </c>
      <c r="DX96">
        <v>48</v>
      </c>
      <c r="DY96">
        <v>0</v>
      </c>
      <c r="DZ96">
        <v>63</v>
      </c>
      <c r="EA96">
        <v>0</v>
      </c>
      <c r="EB96">
        <v>1683</v>
      </c>
      <c r="EC96">
        <v>0</v>
      </c>
      <c r="ED96">
        <v>0</v>
      </c>
      <c r="EE96">
        <v>0</v>
      </c>
      <c r="EF96">
        <v>1682</v>
      </c>
      <c r="EG96">
        <v>1682</v>
      </c>
      <c r="EH96">
        <v>0</v>
      </c>
      <c r="EI96">
        <v>0</v>
      </c>
      <c r="EJ96">
        <v>25</v>
      </c>
      <c r="EK96">
        <v>122</v>
      </c>
      <c r="EL96">
        <v>1536</v>
      </c>
      <c r="EM96">
        <v>1683</v>
      </c>
      <c r="EN96">
        <v>0</v>
      </c>
      <c r="EO96">
        <v>0</v>
      </c>
      <c r="EP96">
        <v>11</v>
      </c>
      <c r="EQ96">
        <v>209</v>
      </c>
      <c r="ER96">
        <v>1462</v>
      </c>
      <c r="ES96">
        <v>1682</v>
      </c>
      <c r="ET96">
        <v>19</v>
      </c>
      <c r="EU96">
        <v>270</v>
      </c>
      <c r="EV96">
        <v>869</v>
      </c>
      <c r="EW96">
        <v>21</v>
      </c>
      <c r="EX96">
        <v>24</v>
      </c>
      <c r="EY96">
        <v>171</v>
      </c>
      <c r="EZ96">
        <v>64</v>
      </c>
      <c r="FA96">
        <v>1438</v>
      </c>
      <c r="FB96">
        <v>0</v>
      </c>
      <c r="FC96">
        <v>0</v>
      </c>
      <c r="FD96">
        <v>0</v>
      </c>
      <c r="FE96">
        <v>1437</v>
      </c>
      <c r="FF96">
        <v>1437</v>
      </c>
      <c r="FG96">
        <v>0</v>
      </c>
      <c r="FH96">
        <v>0</v>
      </c>
      <c r="FI96">
        <v>231</v>
      </c>
      <c r="FJ96">
        <v>720</v>
      </c>
      <c r="FK96">
        <v>486</v>
      </c>
      <c r="FL96">
        <v>1437</v>
      </c>
      <c r="FM96">
        <v>0</v>
      </c>
      <c r="FN96">
        <v>0</v>
      </c>
      <c r="FO96">
        <v>276</v>
      </c>
      <c r="FP96">
        <v>709</v>
      </c>
      <c r="FQ96">
        <v>452</v>
      </c>
      <c r="FR96">
        <v>1437</v>
      </c>
      <c r="FS96">
        <v>148</v>
      </c>
      <c r="FT96">
        <v>910</v>
      </c>
      <c r="FU96">
        <v>2824</v>
      </c>
      <c r="FV96">
        <v>164</v>
      </c>
      <c r="FW96">
        <v>133</v>
      </c>
      <c r="FX96">
        <v>814</v>
      </c>
      <c r="FY96">
        <v>490</v>
      </c>
      <c r="FZ96">
        <v>5483</v>
      </c>
      <c r="GA96">
        <v>0</v>
      </c>
      <c r="GB96">
        <v>0</v>
      </c>
      <c r="GC96">
        <v>60</v>
      </c>
      <c r="GD96">
        <v>5423</v>
      </c>
      <c r="GE96">
        <v>5483</v>
      </c>
      <c r="GF96">
        <v>0</v>
      </c>
      <c r="GG96">
        <v>155</v>
      </c>
      <c r="GH96">
        <v>1693</v>
      </c>
      <c r="GI96">
        <v>3328</v>
      </c>
      <c r="GJ96">
        <v>307</v>
      </c>
      <c r="GK96">
        <v>5483</v>
      </c>
      <c r="GL96">
        <v>0</v>
      </c>
      <c r="GM96">
        <v>0</v>
      </c>
      <c r="GN96">
        <v>2044</v>
      </c>
      <c r="GO96">
        <v>2843</v>
      </c>
      <c r="GP96">
        <v>596</v>
      </c>
      <c r="GQ96">
        <v>5483</v>
      </c>
      <c r="GR96">
        <v>0</v>
      </c>
      <c r="GS96">
        <v>3909</v>
      </c>
      <c r="GT96">
        <v>9626</v>
      </c>
      <c r="GU96">
        <v>861</v>
      </c>
      <c r="GV96">
        <v>2671</v>
      </c>
      <c r="GW96">
        <v>2028</v>
      </c>
      <c r="GX96">
        <v>2766</v>
      </c>
      <c r="GY96">
        <v>21861</v>
      </c>
      <c r="GZ96">
        <v>0</v>
      </c>
      <c r="HA96">
        <v>929</v>
      </c>
      <c r="HB96">
        <v>506</v>
      </c>
      <c r="HC96">
        <v>20425</v>
      </c>
      <c r="HD96">
        <v>21860</v>
      </c>
      <c r="HE96">
        <v>0</v>
      </c>
      <c r="HF96">
        <v>1427</v>
      </c>
      <c r="HG96">
        <v>5072</v>
      </c>
      <c r="HH96">
        <v>11302</v>
      </c>
      <c r="HI96">
        <v>4059</v>
      </c>
      <c r="HJ96">
        <v>21860</v>
      </c>
      <c r="HK96">
        <v>0</v>
      </c>
      <c r="HL96">
        <v>2478</v>
      </c>
      <c r="HM96">
        <v>6039</v>
      </c>
      <c r="HN96">
        <v>7432</v>
      </c>
      <c r="HO96">
        <v>5911</v>
      </c>
      <c r="HP96">
        <v>21860</v>
      </c>
      <c r="HQ96">
        <v>0</v>
      </c>
      <c r="HR96">
        <v>10698</v>
      </c>
      <c r="HS96">
        <v>17014</v>
      </c>
      <c r="HT96">
        <v>5625</v>
      </c>
      <c r="HU96">
        <v>1792</v>
      </c>
      <c r="HV96">
        <v>4291</v>
      </c>
      <c r="HW96">
        <v>5074</v>
      </c>
      <c r="HX96">
        <v>44494</v>
      </c>
      <c r="HY96">
        <v>0</v>
      </c>
      <c r="HZ96">
        <v>3335</v>
      </c>
      <c r="IA96">
        <v>2780</v>
      </c>
      <c r="IB96">
        <v>38378</v>
      </c>
      <c r="IC96">
        <v>44493</v>
      </c>
      <c r="ID96">
        <v>0</v>
      </c>
      <c r="IE96">
        <v>3644</v>
      </c>
      <c r="IF96">
        <v>14310</v>
      </c>
      <c r="IG96">
        <v>23868</v>
      </c>
      <c r="IH96">
        <v>2672</v>
      </c>
      <c r="II96">
        <v>44494</v>
      </c>
      <c r="IJ96">
        <v>0</v>
      </c>
      <c r="IK96">
        <v>3153</v>
      </c>
      <c r="IL96">
        <v>23296</v>
      </c>
      <c r="IM96">
        <v>7501</v>
      </c>
      <c r="IN96">
        <v>10544</v>
      </c>
      <c r="IO96">
        <v>44494</v>
      </c>
      <c r="IP96">
        <v>0</v>
      </c>
      <c r="IQ96">
        <v>130624</v>
      </c>
      <c r="IR96">
        <v>40658</v>
      </c>
      <c r="IS96">
        <v>50420</v>
      </c>
      <c r="IT96">
        <v>60446</v>
      </c>
      <c r="IU96">
        <v>2471</v>
      </c>
      <c r="IV96">
        <v>5148</v>
      </c>
      <c r="IW96">
        <v>289767</v>
      </c>
      <c r="IX96">
        <v>0</v>
      </c>
      <c r="IY96">
        <v>0</v>
      </c>
      <c r="IZ96">
        <v>0</v>
      </c>
      <c r="JA96">
        <v>289766</v>
      </c>
      <c r="JB96">
        <v>289766</v>
      </c>
      <c r="JC96">
        <v>0</v>
      </c>
      <c r="JD96">
        <v>30466</v>
      </c>
      <c r="JE96">
        <v>137853</v>
      </c>
      <c r="JF96">
        <v>82859</v>
      </c>
      <c r="JG96">
        <v>38589</v>
      </c>
      <c r="JH96">
        <v>289767</v>
      </c>
      <c r="JI96">
        <v>0</v>
      </c>
      <c r="JJ96">
        <v>142027</v>
      </c>
      <c r="JK96">
        <v>92732</v>
      </c>
      <c r="JL96">
        <v>14418</v>
      </c>
      <c r="JM96">
        <v>38589</v>
      </c>
      <c r="JN96">
        <v>287766</v>
      </c>
      <c r="JO96">
        <v>234</v>
      </c>
      <c r="JP96">
        <v>146769</v>
      </c>
      <c r="JQ96">
        <v>72138</v>
      </c>
      <c r="JR96">
        <v>57139</v>
      </c>
      <c r="JS96">
        <v>65066</v>
      </c>
      <c r="JT96">
        <v>9838</v>
      </c>
      <c r="JU96">
        <v>13542</v>
      </c>
      <c r="JV96">
        <v>364726</v>
      </c>
      <c r="JW96">
        <v>0</v>
      </c>
      <c r="JX96">
        <v>4264</v>
      </c>
      <c r="JY96">
        <v>3346</v>
      </c>
      <c r="JZ96">
        <v>357111</v>
      </c>
      <c r="KA96">
        <v>364721</v>
      </c>
      <c r="KB96">
        <v>0</v>
      </c>
      <c r="KC96">
        <v>35692</v>
      </c>
      <c r="KD96">
        <v>159184</v>
      </c>
      <c r="KE96">
        <v>122199</v>
      </c>
      <c r="KF96">
        <v>47649</v>
      </c>
      <c r="KG96">
        <v>364724</v>
      </c>
      <c r="KH96">
        <v>0</v>
      </c>
      <c r="KI96">
        <v>147658</v>
      </c>
      <c r="KJ96">
        <v>124398</v>
      </c>
      <c r="KK96">
        <v>33112</v>
      </c>
      <c r="KL96">
        <v>57554</v>
      </c>
      <c r="KM96">
        <v>362722</v>
      </c>
      <c r="KN96">
        <v>57670</v>
      </c>
      <c r="KO96">
        <v>59</v>
      </c>
      <c r="KP96">
        <v>71</v>
      </c>
      <c r="KQ96">
        <v>200</v>
      </c>
      <c r="KR96">
        <v>3</v>
      </c>
      <c r="KS96">
        <v>0</v>
      </c>
      <c r="KT96">
        <v>7</v>
      </c>
      <c r="KU96">
        <v>0</v>
      </c>
      <c r="KV96">
        <v>340</v>
      </c>
      <c r="KW96">
        <v>0</v>
      </c>
      <c r="KX96">
        <v>0</v>
      </c>
      <c r="KY96">
        <v>0</v>
      </c>
      <c r="KZ96">
        <v>340</v>
      </c>
      <c r="LA96">
        <v>340</v>
      </c>
      <c r="LB96">
        <v>0</v>
      </c>
      <c r="LC96">
        <v>0</v>
      </c>
      <c r="LD96">
        <v>2</v>
      </c>
      <c r="LE96">
        <v>9</v>
      </c>
      <c r="LF96">
        <v>329</v>
      </c>
      <c r="LG96">
        <v>340</v>
      </c>
      <c r="LH96">
        <v>0</v>
      </c>
      <c r="LI96">
        <v>0</v>
      </c>
      <c r="LJ96">
        <v>1</v>
      </c>
      <c r="LK96">
        <v>16</v>
      </c>
      <c r="LL96">
        <v>323</v>
      </c>
      <c r="LM96">
        <v>340</v>
      </c>
      <c r="LN96">
        <v>1</v>
      </c>
      <c r="LO96">
        <v>12</v>
      </c>
      <c r="LP96">
        <v>39</v>
      </c>
      <c r="LQ96">
        <v>1</v>
      </c>
      <c r="LR96">
        <v>1</v>
      </c>
      <c r="LS96">
        <v>7</v>
      </c>
      <c r="LT96">
        <v>3</v>
      </c>
      <c r="LU96">
        <v>64</v>
      </c>
      <c r="LV96">
        <v>0</v>
      </c>
      <c r="LW96">
        <v>0</v>
      </c>
      <c r="LX96">
        <v>0</v>
      </c>
      <c r="LY96">
        <v>64</v>
      </c>
      <c r="LZ96">
        <v>64</v>
      </c>
      <c r="MA96">
        <v>0</v>
      </c>
      <c r="MB96">
        <v>0</v>
      </c>
      <c r="MC96">
        <v>10</v>
      </c>
      <c r="MD96">
        <v>30</v>
      </c>
      <c r="ME96">
        <v>24</v>
      </c>
      <c r="MF96">
        <v>64</v>
      </c>
      <c r="MG96">
        <v>0</v>
      </c>
      <c r="MH96">
        <v>0</v>
      </c>
      <c r="MI96">
        <v>12</v>
      </c>
      <c r="MJ96">
        <v>30</v>
      </c>
      <c r="MK96">
        <v>22</v>
      </c>
      <c r="ML96">
        <v>64</v>
      </c>
      <c r="MM96">
        <v>3</v>
      </c>
      <c r="MN96">
        <v>12</v>
      </c>
      <c r="MO96">
        <v>45</v>
      </c>
      <c r="MP96">
        <v>2</v>
      </c>
      <c r="MQ96">
        <v>2</v>
      </c>
      <c r="MR96">
        <v>13</v>
      </c>
      <c r="MS96">
        <v>5</v>
      </c>
      <c r="MT96">
        <v>82</v>
      </c>
      <c r="MU96">
        <v>0</v>
      </c>
      <c r="MV96">
        <v>0</v>
      </c>
      <c r="MW96">
        <v>1</v>
      </c>
      <c r="MX96">
        <v>81</v>
      </c>
      <c r="MY96">
        <v>82</v>
      </c>
      <c r="MZ96">
        <v>0</v>
      </c>
      <c r="NA96">
        <v>2</v>
      </c>
      <c r="NB96">
        <v>22</v>
      </c>
      <c r="NC96">
        <v>51</v>
      </c>
      <c r="ND96">
        <v>7</v>
      </c>
      <c r="NE96">
        <v>82</v>
      </c>
      <c r="NF96">
        <v>0</v>
      </c>
      <c r="NG96">
        <v>0</v>
      </c>
      <c r="NH96">
        <v>26</v>
      </c>
      <c r="NI96">
        <v>45</v>
      </c>
      <c r="NJ96">
        <v>11</v>
      </c>
      <c r="NK96">
        <v>82</v>
      </c>
      <c r="NL96">
        <v>0</v>
      </c>
      <c r="NM96">
        <v>12</v>
      </c>
      <c r="NN96">
        <v>35</v>
      </c>
      <c r="NO96">
        <v>2</v>
      </c>
      <c r="NP96">
        <v>8</v>
      </c>
      <c r="NQ96">
        <v>8</v>
      </c>
      <c r="NR96">
        <v>10</v>
      </c>
      <c r="NS96">
        <v>75</v>
      </c>
      <c r="NT96">
        <v>0</v>
      </c>
      <c r="NU96">
        <v>3</v>
      </c>
      <c r="NV96">
        <v>1</v>
      </c>
      <c r="NW96">
        <v>71</v>
      </c>
      <c r="NX96">
        <v>75</v>
      </c>
      <c r="NY96">
        <v>0</v>
      </c>
      <c r="NZ96">
        <v>5</v>
      </c>
      <c r="OA96">
        <v>18</v>
      </c>
      <c r="OB96">
        <v>41</v>
      </c>
      <c r="OC96">
        <v>11</v>
      </c>
      <c r="OD96">
        <v>75</v>
      </c>
      <c r="OE96">
        <v>0</v>
      </c>
      <c r="OF96">
        <v>6</v>
      </c>
      <c r="OG96">
        <v>23</v>
      </c>
      <c r="OH96">
        <v>27</v>
      </c>
      <c r="OI96">
        <v>19</v>
      </c>
      <c r="OJ96">
        <v>75</v>
      </c>
      <c r="OK96">
        <v>0</v>
      </c>
      <c r="OL96">
        <v>10</v>
      </c>
      <c r="OM96">
        <v>18</v>
      </c>
      <c r="ON96">
        <v>5</v>
      </c>
      <c r="OO96">
        <v>2</v>
      </c>
      <c r="OP96">
        <v>4</v>
      </c>
      <c r="OQ96">
        <v>4</v>
      </c>
      <c r="OR96">
        <v>43</v>
      </c>
      <c r="OS96">
        <v>0</v>
      </c>
      <c r="OT96">
        <v>3</v>
      </c>
      <c r="OU96">
        <v>3</v>
      </c>
      <c r="OV96">
        <v>37</v>
      </c>
      <c r="OW96">
        <v>43</v>
      </c>
      <c r="OX96">
        <v>0</v>
      </c>
      <c r="OY96">
        <v>3</v>
      </c>
      <c r="OZ96">
        <v>15</v>
      </c>
      <c r="PA96">
        <v>22</v>
      </c>
      <c r="PB96">
        <v>3</v>
      </c>
      <c r="PC96">
        <v>43</v>
      </c>
      <c r="PD96">
        <v>0</v>
      </c>
      <c r="PE96">
        <v>3</v>
      </c>
      <c r="PF96">
        <v>24</v>
      </c>
      <c r="PG96">
        <v>7</v>
      </c>
      <c r="PH96">
        <v>9</v>
      </c>
      <c r="PI96">
        <v>43</v>
      </c>
      <c r="PJ96">
        <v>0</v>
      </c>
      <c r="PK96">
        <v>16</v>
      </c>
      <c r="PL96">
        <v>7</v>
      </c>
      <c r="PM96">
        <v>4</v>
      </c>
      <c r="PN96">
        <v>5</v>
      </c>
      <c r="PO96">
        <v>1</v>
      </c>
      <c r="PP96">
        <v>1</v>
      </c>
      <c r="PQ96">
        <v>34</v>
      </c>
      <c r="PR96">
        <v>0</v>
      </c>
      <c r="PS96">
        <v>0</v>
      </c>
      <c r="PT96">
        <v>0</v>
      </c>
      <c r="PU96">
        <v>34</v>
      </c>
      <c r="PV96">
        <v>34</v>
      </c>
      <c r="PW96">
        <v>0</v>
      </c>
      <c r="PX96">
        <v>1</v>
      </c>
      <c r="PY96">
        <v>14</v>
      </c>
      <c r="PZ96">
        <v>16</v>
      </c>
      <c r="QA96">
        <v>3</v>
      </c>
      <c r="QB96">
        <v>34</v>
      </c>
      <c r="QC96">
        <v>0</v>
      </c>
      <c r="QD96">
        <v>9</v>
      </c>
      <c r="QE96">
        <v>17</v>
      </c>
      <c r="QF96">
        <v>5</v>
      </c>
      <c r="QG96">
        <v>3</v>
      </c>
      <c r="QH96">
        <v>34</v>
      </c>
      <c r="QI96">
        <v>63</v>
      </c>
      <c r="QJ96">
        <v>133</v>
      </c>
      <c r="QK96">
        <v>344</v>
      </c>
      <c r="QL96">
        <v>17</v>
      </c>
      <c r="QM96">
        <v>18</v>
      </c>
      <c r="QN96">
        <v>40</v>
      </c>
      <c r="QO96">
        <v>23</v>
      </c>
      <c r="QP96">
        <v>638</v>
      </c>
      <c r="QQ96">
        <v>0</v>
      </c>
      <c r="QR96">
        <v>6</v>
      </c>
      <c r="QS96">
        <v>5</v>
      </c>
      <c r="QT96">
        <v>627</v>
      </c>
      <c r="QU96">
        <v>638</v>
      </c>
      <c r="QV96">
        <v>0</v>
      </c>
      <c r="QW96">
        <v>11</v>
      </c>
      <c r="QX96">
        <v>81</v>
      </c>
      <c r="QY96">
        <v>169</v>
      </c>
      <c r="QZ96">
        <v>377</v>
      </c>
      <c r="RA96">
        <v>638</v>
      </c>
      <c r="RB96">
        <v>0</v>
      </c>
      <c r="RC96">
        <v>18</v>
      </c>
      <c r="RD96">
        <v>103</v>
      </c>
      <c r="RE96">
        <v>130</v>
      </c>
      <c r="RF96">
        <v>387</v>
      </c>
      <c r="RG96">
        <v>638</v>
      </c>
      <c r="RH96">
        <v>6032.9040000000005</v>
      </c>
      <c r="RI96">
        <v>0</v>
      </c>
      <c r="RJ96">
        <v>0</v>
      </c>
      <c r="RK96">
        <v>0</v>
      </c>
      <c r="RL96">
        <v>0</v>
      </c>
      <c r="RM96">
        <v>0</v>
      </c>
      <c r="RN96">
        <v>0</v>
      </c>
      <c r="RO96">
        <v>31.937999999999999</v>
      </c>
      <c r="RP96">
        <v>0</v>
      </c>
      <c r="RQ96">
        <v>0</v>
      </c>
      <c r="RR96">
        <v>116.8</v>
      </c>
      <c r="RS96">
        <v>7.1</v>
      </c>
      <c r="RT96">
        <v>123.899999999999</v>
      </c>
      <c r="RU96">
        <v>0.76983023505695403</v>
      </c>
      <c r="RV96">
        <v>110.2</v>
      </c>
      <c r="RW96">
        <v>7.2</v>
      </c>
      <c r="RX96">
        <v>117.4</v>
      </c>
      <c r="RY96">
        <v>0</v>
      </c>
      <c r="RZ96">
        <v>491</v>
      </c>
      <c r="SA96">
        <v>804</v>
      </c>
      <c r="SB96">
        <v>1295</v>
      </c>
      <c r="SC96">
        <v>24237946.777625099</v>
      </c>
      <c r="SD96">
        <v>0</v>
      </c>
      <c r="SE96">
        <v>3</v>
      </c>
      <c r="SF96">
        <v>4544.3999999999996</v>
      </c>
      <c r="SG96">
        <v>4547.3999999999996</v>
      </c>
      <c r="SH96">
        <v>102439.55</v>
      </c>
      <c r="SI96">
        <v>3.0613880245634901E-3</v>
      </c>
      <c r="SJ96">
        <v>0.124799999999999</v>
      </c>
      <c r="SK96">
        <v>0</v>
      </c>
      <c r="SL96">
        <v>0.60106999999999999</v>
      </c>
      <c r="SM96">
        <v>8.72E-2</v>
      </c>
      <c r="SN96">
        <v>0.12120000000000002</v>
      </c>
      <c r="SO96">
        <v>0</v>
      </c>
      <c r="SP96">
        <v>8.3999999999999995E-3</v>
      </c>
      <c r="SQ96">
        <v>0</v>
      </c>
      <c r="SR96">
        <v>0.94266999999999901</v>
      </c>
      <c r="SS96">
        <v>0</v>
      </c>
      <c r="ST96">
        <v>0</v>
      </c>
      <c r="SU96">
        <v>0</v>
      </c>
      <c r="SV96">
        <v>0.81389999999999996</v>
      </c>
      <c r="SW96">
        <v>0</v>
      </c>
      <c r="SX96">
        <v>0.81389999999999996</v>
      </c>
      <c r="SY96">
        <v>0</v>
      </c>
      <c r="SZ96">
        <v>4.8000000000000001E-2</v>
      </c>
      <c r="TA96">
        <v>0</v>
      </c>
      <c r="TB96">
        <v>8.9999999999999993E-3</v>
      </c>
      <c r="TC96">
        <v>0</v>
      </c>
      <c r="TD96">
        <v>0</v>
      </c>
      <c r="TE96">
        <v>0</v>
      </c>
      <c r="TF96">
        <v>0</v>
      </c>
      <c r="TG96">
        <v>5.7000000000000002E-2</v>
      </c>
      <c r="TH96">
        <v>0</v>
      </c>
      <c r="TI96">
        <v>0</v>
      </c>
      <c r="TJ96">
        <v>0.12740000000000001</v>
      </c>
      <c r="TK96">
        <v>5.8700000000000002E-2</v>
      </c>
      <c r="TL96">
        <v>0</v>
      </c>
      <c r="TM96">
        <v>0.18609999999999999</v>
      </c>
      <c r="TN96">
        <v>330337</v>
      </c>
      <c r="TO96">
        <v>74358</v>
      </c>
      <c r="TP96">
        <v>404695</v>
      </c>
      <c r="TQ96">
        <v>1690.5403799999999</v>
      </c>
      <c r="TR96">
        <v>20</v>
      </c>
      <c r="TS96">
        <v>97</v>
      </c>
      <c r="TT96">
        <v>0</v>
      </c>
      <c r="TU96">
        <v>3969</v>
      </c>
      <c r="TV96">
        <v>0</v>
      </c>
      <c r="TW96">
        <v>4001579</v>
      </c>
      <c r="TX96">
        <v>5.0930066198745898E-2</v>
      </c>
      <c r="TY96">
        <v>0.18213597877632298</v>
      </c>
      <c r="TZ96">
        <v>1074.6058928856</v>
      </c>
      <c r="UA96">
        <v>6.6074717387500197</v>
      </c>
      <c r="UB96">
        <v>44.743699395262098</v>
      </c>
      <c r="UC96">
        <v>5077295.58</v>
      </c>
      <c r="UD96">
        <v>14.7405130430145</v>
      </c>
      <c r="UE96">
        <v>14.26084623281</v>
      </c>
    </row>
    <row r="97" spans="1:583">
      <c r="A97" t="str">
        <v>YKY17</v>
      </c>
      <c r="B97" s="1" t="s">
        <v>21</v>
      </c>
      <c r="C97" s="1" t="s">
        <v>6</v>
      </c>
      <c r="D97" s="1">
        <v>1.0263438654082899</v>
      </c>
      <c r="E97">
        <v>3.8639999999999999</v>
      </c>
      <c r="F97">
        <v>0</v>
      </c>
      <c r="G97">
        <v>1.615</v>
      </c>
      <c r="H97">
        <v>0</v>
      </c>
      <c r="I97">
        <v>0</v>
      </c>
      <c r="J97">
        <v>0</v>
      </c>
      <c r="K97">
        <v>47.331000000000003</v>
      </c>
      <c r="L97">
        <v>25.630615049448402</v>
      </c>
      <c r="M97">
        <v>13.701247350741699</v>
      </c>
      <c r="N97">
        <v>23.536999999999999</v>
      </c>
      <c r="O97">
        <v>-0.23</v>
      </c>
      <c r="P97">
        <v>3.0649999999999999</v>
      </c>
      <c r="Q97">
        <v>0</v>
      </c>
      <c r="R97">
        <v>0</v>
      </c>
      <c r="S97">
        <v>0</v>
      </c>
      <c r="T97">
        <v>49.762999999999998</v>
      </c>
      <c r="U97">
        <v>3.6922731307485201</v>
      </c>
      <c r="V97">
        <v>60.645557996859303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7.28</v>
      </c>
      <c r="AD97">
        <v>1.01367488944052E-2</v>
      </c>
      <c r="AE97">
        <v>1.3514047729053</v>
      </c>
      <c r="AF97">
        <v>0.40899999999999997</v>
      </c>
      <c r="AG97">
        <v>-1.9159999999999999</v>
      </c>
      <c r="AH97">
        <v>0</v>
      </c>
      <c r="AI97">
        <v>0</v>
      </c>
      <c r="AJ97">
        <v>0</v>
      </c>
      <c r="AK97">
        <v>0</v>
      </c>
      <c r="AL97">
        <v>21.832999999999998</v>
      </c>
      <c r="AM97">
        <v>2.2181256709948399E-2</v>
      </c>
      <c r="AN97">
        <v>57.514554505839598</v>
      </c>
      <c r="AO97">
        <v>0</v>
      </c>
      <c r="AP97">
        <v>0</v>
      </c>
      <c r="AQ97">
        <v>0.16200000000000001</v>
      </c>
      <c r="AR97">
        <v>0</v>
      </c>
      <c r="AS97">
        <v>0</v>
      </c>
      <c r="AT97">
        <v>0</v>
      </c>
      <c r="AU97">
        <v>9.9269999999999996</v>
      </c>
      <c r="AV97">
        <v>1.4521747011647899E-3</v>
      </c>
      <c r="AW97">
        <v>0.19382244541424201</v>
      </c>
      <c r="AX97">
        <v>27.81</v>
      </c>
      <c r="AY97">
        <v>-2.1459999999999999</v>
      </c>
      <c r="AZ97">
        <v>4.8419999999999996</v>
      </c>
      <c r="BA97">
        <v>0</v>
      </c>
      <c r="BB97">
        <v>0</v>
      </c>
      <c r="BC97">
        <v>0</v>
      </c>
      <c r="BD97">
        <v>136.13399999999999</v>
      </c>
      <c r="BE97">
        <v>29.356658360502401</v>
      </c>
      <c r="BF97">
        <v>133.40658707175999</v>
      </c>
      <c r="BG97">
        <v>0.868699</v>
      </c>
      <c r="BH97">
        <v>0</v>
      </c>
      <c r="BI97">
        <v>5.1678642699999999</v>
      </c>
      <c r="BJ97">
        <v>0</v>
      </c>
      <c r="BK97">
        <v>7.1391690120827302</v>
      </c>
      <c r="BL97">
        <v>12.79536854</v>
      </c>
      <c r="BM97">
        <v>0</v>
      </c>
      <c r="BN97">
        <v>0.60094117000000002</v>
      </c>
      <c r="BO97">
        <v>8.6499999999999799E-6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2.8620659999999999E-2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5.1678642699999999</v>
      </c>
      <c r="CD97">
        <v>0.62956182999999999</v>
      </c>
      <c r="CE97">
        <v>7.1391776620827301</v>
      </c>
      <c r="CF97">
        <v>12.79536854</v>
      </c>
      <c r="CG97">
        <v>0.21645400000000001</v>
      </c>
      <c r="CH97">
        <v>0</v>
      </c>
      <c r="CI97">
        <v>0</v>
      </c>
      <c r="CJ97">
        <v>0.21645400000000001</v>
      </c>
      <c r="CK97">
        <v>0</v>
      </c>
      <c r="CL97">
        <v>0</v>
      </c>
      <c r="CM97">
        <v>0</v>
      </c>
      <c r="CN97">
        <v>0</v>
      </c>
      <c r="CO97">
        <v>13.973000000000001</v>
      </c>
      <c r="CP97">
        <v>0.78900000000000003</v>
      </c>
      <c r="CQ97">
        <v>1000.84902054795</v>
      </c>
      <c r="CR97">
        <v>1044.7508232876701</v>
      </c>
      <c r="CS97">
        <v>2045.59984383562</v>
      </c>
      <c r="CT97">
        <v>16.674312328767101</v>
      </c>
      <c r="CU97">
        <v>90.499489041095899</v>
      </c>
      <c r="CV97">
        <v>107.173801369863</v>
      </c>
      <c r="CW97">
        <v>119.14152876712301</v>
      </c>
      <c r="CX97">
        <v>2271.9151739725999</v>
      </c>
      <c r="CY97">
        <v>5070.1660000000002</v>
      </c>
      <c r="CZ97">
        <v>46.725000000000001</v>
      </c>
      <c r="DA97">
        <v>69757</v>
      </c>
      <c r="DB97">
        <v>2463</v>
      </c>
      <c r="DC97">
        <v>32849</v>
      </c>
      <c r="DD97">
        <v>323</v>
      </c>
      <c r="DE97">
        <v>64</v>
      </c>
      <c r="DF97">
        <v>2075</v>
      </c>
      <c r="DG97">
        <v>576</v>
      </c>
      <c r="DH97">
        <v>166</v>
      </c>
      <c r="DI97">
        <v>2123.3200000000002</v>
      </c>
      <c r="DJ97">
        <v>23113.399359999999</v>
      </c>
      <c r="DK97">
        <v>633485.58473781799</v>
      </c>
      <c r="DL97">
        <v>15.843999999999999</v>
      </c>
      <c r="DM97">
        <v>4</v>
      </c>
      <c r="DN97">
        <v>5339.79739302906</v>
      </c>
      <c r="DO97">
        <v>7467.5067239050504</v>
      </c>
      <c r="DP97">
        <v>16261</v>
      </c>
      <c r="DQ97">
        <v>1245</v>
      </c>
      <c r="DR97">
        <v>356</v>
      </c>
      <c r="DS97">
        <v>30669.304116934101</v>
      </c>
      <c r="DT97">
        <v>21560</v>
      </c>
      <c r="DU97">
        <v>67.053333333333299</v>
      </c>
      <c r="DV97">
        <v>360.3</v>
      </c>
      <c r="DW97">
        <v>1154.3998173515999</v>
      </c>
      <c r="DX97">
        <v>48.0814611872146</v>
      </c>
      <c r="DY97">
        <v>0</v>
      </c>
      <c r="DZ97">
        <v>63.086666666666702</v>
      </c>
      <c r="EA97">
        <v>0</v>
      </c>
      <c r="EB97">
        <v>1692.9212785388099</v>
      </c>
      <c r="EC97">
        <v>0</v>
      </c>
      <c r="ED97">
        <v>0</v>
      </c>
      <c r="EE97">
        <v>0</v>
      </c>
      <c r="EF97">
        <v>1692.9212785388099</v>
      </c>
      <c r="EG97">
        <v>1692.9212785388099</v>
      </c>
      <c r="EH97">
        <v>0</v>
      </c>
      <c r="EI97">
        <v>0</v>
      </c>
      <c r="EJ97">
        <v>24.78</v>
      </c>
      <c r="EK97">
        <v>124.964292237443</v>
      </c>
      <c r="EL97">
        <v>1543.1769863013701</v>
      </c>
      <c r="EM97">
        <v>1692.9212785388099</v>
      </c>
      <c r="EN97">
        <v>0</v>
      </c>
      <c r="EO97">
        <v>0</v>
      </c>
      <c r="EP97">
        <v>10.74</v>
      </c>
      <c r="EQ97">
        <v>210.35095890411</v>
      </c>
      <c r="ER97">
        <v>1471.8303196346999</v>
      </c>
      <c r="ES97">
        <v>1692.9212785388099</v>
      </c>
      <c r="ET97">
        <v>19.079999999999998</v>
      </c>
      <c r="EU97">
        <v>271.32940639269401</v>
      </c>
      <c r="EV97">
        <v>874.62392694063897</v>
      </c>
      <c r="EW97">
        <v>21.24</v>
      </c>
      <c r="EX97">
        <v>24.26</v>
      </c>
      <c r="EY97">
        <v>171.74</v>
      </c>
      <c r="EZ97">
        <v>64.006666666666604</v>
      </c>
      <c r="FA97">
        <v>1446.27999999999</v>
      </c>
      <c r="FB97">
        <v>0</v>
      </c>
      <c r="FC97">
        <v>0</v>
      </c>
      <c r="FD97">
        <v>0</v>
      </c>
      <c r="FE97">
        <v>1446.28</v>
      </c>
      <c r="FF97">
        <v>1446.28</v>
      </c>
      <c r="FG97">
        <v>0</v>
      </c>
      <c r="FH97">
        <v>0</v>
      </c>
      <c r="FI97">
        <v>232.50273972602699</v>
      </c>
      <c r="FJ97">
        <v>724.38392694063896</v>
      </c>
      <c r="FK97">
        <v>489.39333333333298</v>
      </c>
      <c r="FL97">
        <v>1446.27999999999</v>
      </c>
      <c r="FM97">
        <v>0</v>
      </c>
      <c r="FN97">
        <v>0</v>
      </c>
      <c r="FO97">
        <v>277.32273972602701</v>
      </c>
      <c r="FP97">
        <v>713.70392694063901</v>
      </c>
      <c r="FQ97">
        <v>455.25333333333299</v>
      </c>
      <c r="FR97">
        <v>1446.27999999999</v>
      </c>
      <c r="FS97">
        <v>149.006666666667</v>
      </c>
      <c r="FT97">
        <v>932.17095890410906</v>
      </c>
      <c r="FU97">
        <v>2843.4263926940598</v>
      </c>
      <c r="FV97">
        <v>165.50036529680401</v>
      </c>
      <c r="FW97">
        <v>133.286666666667</v>
      </c>
      <c r="FX97">
        <v>820.64538812785395</v>
      </c>
      <c r="FY97">
        <v>493.94228310502302</v>
      </c>
      <c r="FZ97">
        <v>5537.9787214611797</v>
      </c>
      <c r="GA97">
        <v>0</v>
      </c>
      <c r="GB97">
        <v>0</v>
      </c>
      <c r="GC97">
        <v>60.9</v>
      </c>
      <c r="GD97">
        <v>5477.0787214611901</v>
      </c>
      <c r="GE97">
        <v>5537.9787214611897</v>
      </c>
      <c r="GF97">
        <v>0</v>
      </c>
      <c r="GG97">
        <v>156.18</v>
      </c>
      <c r="GH97">
        <v>1781.04575342466</v>
      </c>
      <c r="GI97">
        <v>3291.9929680365299</v>
      </c>
      <c r="GJ97">
        <v>308.76</v>
      </c>
      <c r="GK97">
        <v>5537.9787214611897</v>
      </c>
      <c r="GL97">
        <v>0</v>
      </c>
      <c r="GM97">
        <v>0</v>
      </c>
      <c r="GN97">
        <v>2056.0165296803698</v>
      </c>
      <c r="GO97">
        <v>2882.3659360730599</v>
      </c>
      <c r="GP97">
        <v>599.59625570776302</v>
      </c>
      <c r="GQ97">
        <v>5537.9787214611897</v>
      </c>
      <c r="GR97">
        <v>0</v>
      </c>
      <c r="GS97">
        <v>3879.6160730593601</v>
      </c>
      <c r="GT97">
        <v>9675.7313242009204</v>
      </c>
      <c r="GU97">
        <v>866.75333333333299</v>
      </c>
      <c r="GV97">
        <v>2738.44310502283</v>
      </c>
      <c r="GW97">
        <v>2043.4963470319601</v>
      </c>
      <c r="GX97">
        <v>2797.2303196347002</v>
      </c>
      <c r="GY97">
        <v>22001.2705022831</v>
      </c>
      <c r="GZ97">
        <v>0</v>
      </c>
      <c r="HA97">
        <v>946.70484018264904</v>
      </c>
      <c r="HB97">
        <v>0</v>
      </c>
      <c r="HC97">
        <v>21054.565662100398</v>
      </c>
      <c r="HD97">
        <v>22001.270502283001</v>
      </c>
      <c r="HE97">
        <v>0</v>
      </c>
      <c r="HF97">
        <v>1438.98493150685</v>
      </c>
      <c r="HG97">
        <v>5115.2175342465798</v>
      </c>
      <c r="HH97">
        <v>11314.320639269399</v>
      </c>
      <c r="HI97">
        <v>4132.7473972602702</v>
      </c>
      <c r="HJ97">
        <v>22001.2705022831</v>
      </c>
      <c r="HK97">
        <v>0</v>
      </c>
      <c r="HL97">
        <v>2496.0468493150702</v>
      </c>
      <c r="HM97">
        <v>6089.7939726027398</v>
      </c>
      <c r="HN97">
        <v>7516.1309589041102</v>
      </c>
      <c r="HO97">
        <v>5899.2987214611903</v>
      </c>
      <c r="HP97">
        <v>22001.2705022831</v>
      </c>
      <c r="HQ97">
        <v>0</v>
      </c>
      <c r="HR97">
        <v>9119.9239269406498</v>
      </c>
      <c r="HS97">
        <v>17252.871141552499</v>
      </c>
      <c r="HT97">
        <v>5636.41050228311</v>
      </c>
      <c r="HU97">
        <v>1808.59351598174</v>
      </c>
      <c r="HV97">
        <v>4327.2263926940705</v>
      </c>
      <c r="HW97">
        <v>3782.3474885844698</v>
      </c>
      <c r="HX97">
        <v>41927.3729680365</v>
      </c>
      <c r="HY97">
        <v>0</v>
      </c>
      <c r="HZ97">
        <v>2077.0248401826502</v>
      </c>
      <c r="IA97">
        <v>2808.77607305936</v>
      </c>
      <c r="IB97">
        <v>37041.572054794502</v>
      </c>
      <c r="IC97">
        <v>41927.3729680365</v>
      </c>
      <c r="ID97">
        <v>0</v>
      </c>
      <c r="IE97">
        <v>3688.1686757990901</v>
      </c>
      <c r="IF97">
        <v>13202.6319634703</v>
      </c>
      <c r="IG97">
        <v>22322.752146118699</v>
      </c>
      <c r="IH97">
        <v>2713.8201826484101</v>
      </c>
      <c r="II97">
        <v>41927.3729680365</v>
      </c>
      <c r="IJ97">
        <v>0</v>
      </c>
      <c r="IK97">
        <v>3130.4980821917902</v>
      </c>
      <c r="IL97">
        <v>22030.865296803699</v>
      </c>
      <c r="IM97">
        <v>7541.1863013698703</v>
      </c>
      <c r="IN97">
        <v>9224.82328767123</v>
      </c>
      <c r="IO97">
        <v>41927.3729680365</v>
      </c>
      <c r="IP97">
        <v>0</v>
      </c>
      <c r="IQ97">
        <v>134968.23123287701</v>
      </c>
      <c r="IR97">
        <v>41199.9503196347</v>
      </c>
      <c r="IS97">
        <v>50543.469132420098</v>
      </c>
      <c r="IT97">
        <v>59745.448401826499</v>
      </c>
      <c r="IU97">
        <v>2455.9135159817301</v>
      </c>
      <c r="IV97">
        <v>6770.9210045662103</v>
      </c>
      <c r="IW97">
        <v>295683.93360730598</v>
      </c>
      <c r="IX97">
        <v>0</v>
      </c>
      <c r="IY97">
        <v>1613.5144292237401</v>
      </c>
      <c r="IZ97">
        <v>0</v>
      </c>
      <c r="JA97">
        <v>294070.41917808203</v>
      </c>
      <c r="JB97">
        <v>295683.93360730499</v>
      </c>
      <c r="JC97">
        <v>0</v>
      </c>
      <c r="JD97">
        <v>29666.8910502283</v>
      </c>
      <c r="JE97">
        <v>43858.158904109601</v>
      </c>
      <c r="JF97">
        <v>77581.433333333305</v>
      </c>
      <c r="JG97">
        <v>144577.45031963501</v>
      </c>
      <c r="JH97">
        <v>295683.93360730598</v>
      </c>
      <c r="JI97">
        <v>0</v>
      </c>
      <c r="JJ97">
        <v>142168.455068493</v>
      </c>
      <c r="JK97">
        <v>68883.125296803599</v>
      </c>
      <c r="JL97">
        <v>16129.528219178101</v>
      </c>
      <c r="JM97">
        <v>146130.352694064</v>
      </c>
      <c r="JN97">
        <v>373311.46127853799</v>
      </c>
      <c r="JO97">
        <v>235.14</v>
      </c>
      <c r="JP97">
        <v>149531.571598173</v>
      </c>
      <c r="JQ97">
        <v>73001.002922374406</v>
      </c>
      <c r="JR97">
        <v>57281.454794520498</v>
      </c>
      <c r="JS97">
        <v>64450.0316894977</v>
      </c>
      <c r="JT97">
        <v>9882.1083105022808</v>
      </c>
      <c r="JU97">
        <v>13908.447762557</v>
      </c>
      <c r="JV97">
        <v>368289.75707762502</v>
      </c>
      <c r="JW97">
        <v>0</v>
      </c>
      <c r="JX97">
        <v>4637.2441095890299</v>
      </c>
      <c r="JY97">
        <v>2869.6760730593601</v>
      </c>
      <c r="JZ97">
        <v>360782.83689497598</v>
      </c>
      <c r="KA97">
        <v>368289.75707762502</v>
      </c>
      <c r="KB97">
        <v>0</v>
      </c>
      <c r="KC97">
        <v>34950.2246575342</v>
      </c>
      <c r="KD97">
        <v>64214.336894977103</v>
      </c>
      <c r="KE97">
        <v>115359.847305936</v>
      </c>
      <c r="KF97">
        <v>153765.34821917801</v>
      </c>
      <c r="KG97">
        <v>368289.75707762502</v>
      </c>
      <c r="KH97">
        <v>0</v>
      </c>
      <c r="KI97">
        <v>147794.99999999901</v>
      </c>
      <c r="KJ97">
        <v>99347.863835616401</v>
      </c>
      <c r="KK97">
        <v>34993.266301369797</v>
      </c>
      <c r="KL97">
        <v>163781.15461187201</v>
      </c>
      <c r="KM97">
        <v>445917.28474885802</v>
      </c>
      <c r="KN97">
        <v>59325</v>
      </c>
      <c r="KO97">
        <v>40</v>
      </c>
      <c r="KP97">
        <v>71</v>
      </c>
      <c r="KQ97">
        <v>200</v>
      </c>
      <c r="KR97">
        <v>3</v>
      </c>
      <c r="KS97">
        <v>0</v>
      </c>
      <c r="KT97">
        <v>7</v>
      </c>
      <c r="KU97">
        <v>0</v>
      </c>
      <c r="KV97">
        <v>321</v>
      </c>
      <c r="KW97">
        <v>0</v>
      </c>
      <c r="KX97">
        <v>0</v>
      </c>
      <c r="KY97">
        <v>0</v>
      </c>
      <c r="KZ97">
        <v>321</v>
      </c>
      <c r="LA97">
        <v>321</v>
      </c>
      <c r="LB97">
        <v>0</v>
      </c>
      <c r="LC97">
        <v>0</v>
      </c>
      <c r="LD97">
        <v>2</v>
      </c>
      <c r="LE97">
        <v>10</v>
      </c>
      <c r="LF97">
        <v>309</v>
      </c>
      <c r="LG97">
        <v>321</v>
      </c>
      <c r="LH97">
        <v>0</v>
      </c>
      <c r="LI97">
        <v>0</v>
      </c>
      <c r="LJ97">
        <v>1</v>
      </c>
      <c r="LK97">
        <v>16</v>
      </c>
      <c r="LL97">
        <v>304</v>
      </c>
      <c r="LM97">
        <v>321</v>
      </c>
      <c r="LN97">
        <v>1</v>
      </c>
      <c r="LO97">
        <v>12</v>
      </c>
      <c r="LP97">
        <v>39</v>
      </c>
      <c r="LQ97">
        <v>1</v>
      </c>
      <c r="LR97">
        <v>1</v>
      </c>
      <c r="LS97">
        <v>7</v>
      </c>
      <c r="LT97">
        <v>3</v>
      </c>
      <c r="LU97">
        <v>64</v>
      </c>
      <c r="LV97">
        <v>0</v>
      </c>
      <c r="LW97">
        <v>0</v>
      </c>
      <c r="LX97">
        <v>0</v>
      </c>
      <c r="LY97">
        <v>64</v>
      </c>
      <c r="LZ97">
        <v>64</v>
      </c>
      <c r="MA97">
        <v>0</v>
      </c>
      <c r="MB97">
        <v>0</v>
      </c>
      <c r="MC97">
        <v>10</v>
      </c>
      <c r="MD97">
        <v>30</v>
      </c>
      <c r="ME97">
        <v>24</v>
      </c>
      <c r="MF97">
        <v>64</v>
      </c>
      <c r="MG97">
        <v>0</v>
      </c>
      <c r="MH97">
        <v>0</v>
      </c>
      <c r="MI97">
        <v>12</v>
      </c>
      <c r="MJ97">
        <v>30</v>
      </c>
      <c r="MK97">
        <v>22</v>
      </c>
      <c r="ML97">
        <v>64</v>
      </c>
      <c r="MM97">
        <v>3</v>
      </c>
      <c r="MN97">
        <v>12</v>
      </c>
      <c r="MO97">
        <v>45</v>
      </c>
      <c r="MP97">
        <v>2</v>
      </c>
      <c r="MQ97">
        <v>2</v>
      </c>
      <c r="MR97">
        <v>13</v>
      </c>
      <c r="MS97">
        <v>5</v>
      </c>
      <c r="MT97">
        <v>82</v>
      </c>
      <c r="MU97">
        <v>0</v>
      </c>
      <c r="MV97">
        <v>0</v>
      </c>
      <c r="MW97">
        <v>1</v>
      </c>
      <c r="MX97">
        <v>81</v>
      </c>
      <c r="MY97">
        <v>82</v>
      </c>
      <c r="MZ97">
        <v>0</v>
      </c>
      <c r="NA97">
        <v>2</v>
      </c>
      <c r="NB97">
        <v>23</v>
      </c>
      <c r="NC97">
        <v>50</v>
      </c>
      <c r="ND97">
        <v>7</v>
      </c>
      <c r="NE97">
        <v>82</v>
      </c>
      <c r="NF97">
        <v>0</v>
      </c>
      <c r="NG97">
        <v>0</v>
      </c>
      <c r="NH97">
        <v>26</v>
      </c>
      <c r="NI97">
        <v>45</v>
      </c>
      <c r="NJ97">
        <v>11</v>
      </c>
      <c r="NK97">
        <v>82</v>
      </c>
      <c r="NL97">
        <v>0</v>
      </c>
      <c r="NM97">
        <v>12</v>
      </c>
      <c r="NN97">
        <v>35</v>
      </c>
      <c r="NO97">
        <v>2</v>
      </c>
      <c r="NP97">
        <v>8</v>
      </c>
      <c r="NQ97">
        <v>8</v>
      </c>
      <c r="NR97">
        <v>10</v>
      </c>
      <c r="NS97">
        <v>75</v>
      </c>
      <c r="NT97">
        <v>0</v>
      </c>
      <c r="NU97">
        <v>3</v>
      </c>
      <c r="NV97">
        <v>0</v>
      </c>
      <c r="NW97">
        <v>72</v>
      </c>
      <c r="NX97">
        <v>75</v>
      </c>
      <c r="NY97">
        <v>0</v>
      </c>
      <c r="NZ97">
        <v>5</v>
      </c>
      <c r="OA97">
        <v>18</v>
      </c>
      <c r="OB97">
        <v>41</v>
      </c>
      <c r="OC97">
        <v>11</v>
      </c>
      <c r="OD97">
        <v>75</v>
      </c>
      <c r="OE97">
        <v>0</v>
      </c>
      <c r="OF97">
        <v>6</v>
      </c>
      <c r="OG97">
        <v>23</v>
      </c>
      <c r="OH97">
        <v>27</v>
      </c>
      <c r="OI97">
        <v>19</v>
      </c>
      <c r="OJ97">
        <v>75</v>
      </c>
      <c r="OK97">
        <v>0</v>
      </c>
      <c r="OL97">
        <v>9</v>
      </c>
      <c r="OM97">
        <v>18</v>
      </c>
      <c r="ON97">
        <v>5</v>
      </c>
      <c r="OO97">
        <v>2</v>
      </c>
      <c r="OP97">
        <v>4</v>
      </c>
      <c r="OQ97">
        <v>3</v>
      </c>
      <c r="OR97">
        <v>41</v>
      </c>
      <c r="OS97">
        <v>0</v>
      </c>
      <c r="OT97">
        <v>2</v>
      </c>
      <c r="OU97">
        <v>3</v>
      </c>
      <c r="OV97">
        <v>36</v>
      </c>
      <c r="OW97">
        <v>41</v>
      </c>
      <c r="OX97">
        <v>0</v>
      </c>
      <c r="OY97">
        <v>3</v>
      </c>
      <c r="OZ97">
        <v>14</v>
      </c>
      <c r="PA97">
        <v>21</v>
      </c>
      <c r="PB97">
        <v>3</v>
      </c>
      <c r="PC97">
        <v>41</v>
      </c>
      <c r="PD97">
        <v>0</v>
      </c>
      <c r="PE97">
        <v>3</v>
      </c>
      <c r="PF97">
        <v>23</v>
      </c>
      <c r="PG97">
        <v>7</v>
      </c>
      <c r="PH97">
        <v>8</v>
      </c>
      <c r="PI97">
        <v>41</v>
      </c>
      <c r="PJ97">
        <v>0</v>
      </c>
      <c r="PK97">
        <v>17</v>
      </c>
      <c r="PL97">
        <v>7</v>
      </c>
      <c r="PM97">
        <v>4</v>
      </c>
      <c r="PN97">
        <v>5</v>
      </c>
      <c r="PO97">
        <v>1</v>
      </c>
      <c r="PP97">
        <v>2</v>
      </c>
      <c r="PQ97">
        <v>36</v>
      </c>
      <c r="PR97">
        <v>0</v>
      </c>
      <c r="PS97">
        <v>1</v>
      </c>
      <c r="PT97">
        <v>0</v>
      </c>
      <c r="PU97">
        <v>35</v>
      </c>
      <c r="PV97">
        <v>36</v>
      </c>
      <c r="PW97">
        <v>0</v>
      </c>
      <c r="PX97">
        <v>1</v>
      </c>
      <c r="PY97">
        <v>10</v>
      </c>
      <c r="PZ97">
        <v>17</v>
      </c>
      <c r="QA97">
        <v>8</v>
      </c>
      <c r="QB97">
        <v>36</v>
      </c>
      <c r="QC97">
        <v>0</v>
      </c>
      <c r="QD97">
        <v>7</v>
      </c>
      <c r="QE97">
        <v>14</v>
      </c>
      <c r="QF97">
        <v>6</v>
      </c>
      <c r="QG97">
        <v>9</v>
      </c>
      <c r="QH97">
        <v>36</v>
      </c>
      <c r="QI97">
        <v>44</v>
      </c>
      <c r="QJ97">
        <v>133</v>
      </c>
      <c r="QK97">
        <v>344</v>
      </c>
      <c r="QL97">
        <v>17</v>
      </c>
      <c r="QM97">
        <v>18</v>
      </c>
      <c r="QN97">
        <v>40</v>
      </c>
      <c r="QO97">
        <v>23</v>
      </c>
      <c r="QP97">
        <v>619</v>
      </c>
      <c r="QQ97">
        <v>0</v>
      </c>
      <c r="QR97">
        <v>6</v>
      </c>
      <c r="QS97">
        <v>4</v>
      </c>
      <c r="QT97">
        <v>609</v>
      </c>
      <c r="QU97">
        <v>619</v>
      </c>
      <c r="QV97">
        <v>0</v>
      </c>
      <c r="QW97">
        <v>11</v>
      </c>
      <c r="QX97">
        <v>77</v>
      </c>
      <c r="QY97">
        <v>169</v>
      </c>
      <c r="QZ97">
        <v>362</v>
      </c>
      <c r="RA97">
        <v>619</v>
      </c>
      <c r="RB97">
        <v>0</v>
      </c>
      <c r="RC97">
        <v>16</v>
      </c>
      <c r="RD97">
        <v>99</v>
      </c>
      <c r="RE97">
        <v>131</v>
      </c>
      <c r="RF97">
        <v>373</v>
      </c>
      <c r="RG97">
        <v>619</v>
      </c>
      <c r="RH97">
        <v>6091.4380000000001</v>
      </c>
      <c r="RI97">
        <v>0</v>
      </c>
      <c r="RJ97">
        <v>65.277000000000001</v>
      </c>
      <c r="RK97">
        <v>0</v>
      </c>
      <c r="RL97">
        <v>0</v>
      </c>
      <c r="RM97">
        <v>0</v>
      </c>
      <c r="RN97">
        <v>0</v>
      </c>
      <c r="RO97">
        <v>0</v>
      </c>
      <c r="RP97">
        <v>53.704999999999998</v>
      </c>
      <c r="RQ97">
        <v>0</v>
      </c>
      <c r="RR97">
        <v>113</v>
      </c>
      <c r="RS97">
        <v>29.3</v>
      </c>
      <c r="RT97">
        <v>142.30000000000001</v>
      </c>
      <c r="RU97">
        <v>0.80139019714994286</v>
      </c>
      <c r="RV97">
        <v>101.8</v>
      </c>
      <c r="RW97">
        <v>33.700000000000003</v>
      </c>
      <c r="RX97">
        <v>135.5</v>
      </c>
      <c r="RY97">
        <v>0</v>
      </c>
      <c r="RZ97">
        <v>784.73482363079995</v>
      </c>
      <c r="SA97">
        <v>427.86194924000102</v>
      </c>
      <c r="SB97">
        <v>1212.5967728707999</v>
      </c>
      <c r="SC97">
        <v>23758518.267374899</v>
      </c>
      <c r="SD97">
        <v>0</v>
      </c>
      <c r="SE97">
        <v>6.1259043999999996</v>
      </c>
      <c r="SF97">
        <v>9535.5110610292195</v>
      </c>
      <c r="SG97">
        <v>9541.6369654292193</v>
      </c>
      <c r="SH97">
        <v>102785.19899999999</v>
      </c>
      <c r="SI97">
        <v>2.5899704835546E-3</v>
      </c>
      <c r="SJ97">
        <v>0.216202930927272</v>
      </c>
      <c r="SK97">
        <v>3.9724513751345997E-3</v>
      </c>
      <c r="SL97">
        <v>0.51810436059627696</v>
      </c>
      <c r="SM97">
        <v>4.8687136092590198E-2</v>
      </c>
      <c r="SN97">
        <v>0</v>
      </c>
      <c r="SO97">
        <v>0</v>
      </c>
      <c r="SP97">
        <v>6.7913231834717206E-3</v>
      </c>
      <c r="SQ97">
        <v>0</v>
      </c>
      <c r="SR97">
        <v>0.79375820217474502</v>
      </c>
      <c r="SS97">
        <v>5.0000000000000001E-4</v>
      </c>
      <c r="ST97">
        <v>0</v>
      </c>
      <c r="SU97">
        <v>0.2382</v>
      </c>
      <c r="SV97">
        <v>0.51239999999999997</v>
      </c>
      <c r="SW97">
        <v>0</v>
      </c>
      <c r="SX97">
        <v>0.75109999999999999</v>
      </c>
      <c r="SY97">
        <v>0</v>
      </c>
      <c r="SZ97">
        <v>0.17766309609800099</v>
      </c>
      <c r="TA97">
        <v>0</v>
      </c>
      <c r="TB97">
        <v>2.8578864755551402E-2</v>
      </c>
      <c r="TC97">
        <v>0</v>
      </c>
      <c r="TD97">
        <v>0</v>
      </c>
      <c r="TE97">
        <v>0</v>
      </c>
      <c r="TF97">
        <v>0</v>
      </c>
      <c r="TG97">
        <v>0.20624196085355201</v>
      </c>
      <c r="TH97">
        <v>0</v>
      </c>
      <c r="TI97">
        <v>0</v>
      </c>
      <c r="TJ97">
        <v>0.03</v>
      </c>
      <c r="TK97">
        <v>0.21890000000000001</v>
      </c>
      <c r="TL97">
        <v>0</v>
      </c>
      <c r="TM97">
        <v>0.24890000000000001</v>
      </c>
      <c r="TN97">
        <v>294410</v>
      </c>
      <c r="TO97">
        <v>80792</v>
      </c>
      <c r="TP97">
        <v>375202</v>
      </c>
      <c r="TQ97">
        <v>1693.08</v>
      </c>
      <c r="TR97">
        <v>19</v>
      </c>
      <c r="TS97">
        <v>0</v>
      </c>
      <c r="TT97">
        <v>0</v>
      </c>
      <c r="TU97">
        <v>3384</v>
      </c>
      <c r="TV97">
        <v>0</v>
      </c>
      <c r="TW97">
        <v>4045065</v>
      </c>
      <c r="TX97">
        <v>5.0874619093811996E-2</v>
      </c>
      <c r="TY97">
        <v>0.181798245920374</v>
      </c>
      <c r="TZ97">
        <v>1082.3798205288799</v>
      </c>
      <c r="UA97">
        <v>6.61458836903397</v>
      </c>
      <c r="UB97">
        <v>44.838433263804802</v>
      </c>
      <c r="UC97">
        <v>5111291.34</v>
      </c>
      <c r="UD97">
        <v>14.9087555750269</v>
      </c>
      <c r="UE97">
        <v>14.4677090401215</v>
      </c>
    </row>
    <row r="98" spans="1:583">
      <c r="A98" t="str">
        <v>YKY18</v>
      </c>
      <c r="B98" s="1" t="s">
        <v>21</v>
      </c>
      <c r="C98" s="1" t="s">
        <v>7</v>
      </c>
      <c r="D98" s="1">
        <v>1</v>
      </c>
      <c r="E98">
        <v>3.7749999999999999</v>
      </c>
      <c r="F98">
        <v>0</v>
      </c>
      <c r="G98">
        <v>1.607</v>
      </c>
      <c r="H98">
        <v>0</v>
      </c>
      <c r="I98">
        <v>0</v>
      </c>
      <c r="J98">
        <v>0</v>
      </c>
      <c r="K98">
        <v>44.088999999999999</v>
      </c>
      <c r="L98">
        <v>31.408000000000001</v>
      </c>
      <c r="M98">
        <v>20.513000000000002</v>
      </c>
      <c r="N98">
        <v>22.92</v>
      </c>
      <c r="O98">
        <v>-0.14199999999999999</v>
      </c>
      <c r="P98">
        <v>3.109</v>
      </c>
      <c r="Q98">
        <v>0</v>
      </c>
      <c r="R98">
        <v>0</v>
      </c>
      <c r="S98">
        <v>0</v>
      </c>
      <c r="T98">
        <v>41.261000000000003</v>
      </c>
      <c r="U98">
        <v>0.36299999999999999</v>
      </c>
      <c r="V98">
        <v>60.77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6.3739999999999997</v>
      </c>
      <c r="AD98">
        <v>0</v>
      </c>
      <c r="AE98">
        <v>1.5940000000000001</v>
      </c>
      <c r="AF98">
        <v>0.63</v>
      </c>
      <c r="AG98">
        <v>-2.089</v>
      </c>
      <c r="AH98">
        <v>0</v>
      </c>
      <c r="AI98">
        <v>0</v>
      </c>
      <c r="AJ98">
        <v>0</v>
      </c>
      <c r="AK98">
        <v>0</v>
      </c>
      <c r="AL98">
        <v>22.984000000000002</v>
      </c>
      <c r="AM98">
        <v>0</v>
      </c>
      <c r="AN98">
        <v>48.673999999999999</v>
      </c>
      <c r="AO98">
        <v>0</v>
      </c>
      <c r="AP98">
        <v>0</v>
      </c>
      <c r="AQ98">
        <v>0.31900000000000001</v>
      </c>
      <c r="AR98">
        <v>0</v>
      </c>
      <c r="AS98">
        <v>0</v>
      </c>
      <c r="AT98">
        <v>0</v>
      </c>
      <c r="AU98">
        <v>8.5050000000000008</v>
      </c>
      <c r="AV98">
        <v>0</v>
      </c>
      <c r="AW98">
        <v>0.20300000000000001</v>
      </c>
      <c r="AX98">
        <v>27.324999999999999</v>
      </c>
      <c r="AY98">
        <v>-2.2309999999999999</v>
      </c>
      <c r="AZ98">
        <v>5.0350000000000001</v>
      </c>
      <c r="BA98">
        <v>0</v>
      </c>
      <c r="BB98">
        <v>0</v>
      </c>
      <c r="BC98">
        <v>0</v>
      </c>
      <c r="BD98">
        <v>123.21299999999999</v>
      </c>
      <c r="BE98">
        <v>31.771000000000001</v>
      </c>
      <c r="BF98">
        <v>131.75399999999999</v>
      </c>
      <c r="BG98">
        <v>0.34579500000000002</v>
      </c>
      <c r="BH98">
        <v>0</v>
      </c>
      <c r="BI98">
        <v>5.0039999999999996</v>
      </c>
      <c r="BJ98">
        <v>0</v>
      </c>
      <c r="BK98">
        <v>10.342000000000001</v>
      </c>
      <c r="BL98">
        <v>12.585000000000001</v>
      </c>
      <c r="BM98">
        <v>0</v>
      </c>
      <c r="BN98">
        <v>2.1240000000000001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-0.24399999999999999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5.0039999999999996</v>
      </c>
      <c r="CD98">
        <v>1.88</v>
      </c>
      <c r="CE98">
        <v>10.342000000000001</v>
      </c>
      <c r="CF98">
        <v>12.585000000000001</v>
      </c>
      <c r="CG98">
        <v>0.28499999999999998</v>
      </c>
      <c r="CH98">
        <v>0</v>
      </c>
      <c r="CI98">
        <v>0</v>
      </c>
      <c r="CJ98">
        <v>0.28499999999999998</v>
      </c>
      <c r="CK98">
        <v>0</v>
      </c>
      <c r="CL98">
        <v>0</v>
      </c>
      <c r="CM98">
        <v>0</v>
      </c>
      <c r="CN98">
        <v>0</v>
      </c>
      <c r="CO98">
        <v>13.347</v>
      </c>
      <c r="CP98">
        <v>0.72499999999999998</v>
      </c>
      <c r="CQ98">
        <v>972.37199999999996</v>
      </c>
      <c r="CR98">
        <v>1084.8910000000001</v>
      </c>
      <c r="CS98">
        <v>2057.2629999999999</v>
      </c>
      <c r="CT98">
        <v>15.787000000000001</v>
      </c>
      <c r="CU98">
        <v>89.259</v>
      </c>
      <c r="CV98">
        <v>105.04600000000001</v>
      </c>
      <c r="CW98">
        <v>120.81100000000001</v>
      </c>
      <c r="CX98">
        <v>2283.12</v>
      </c>
      <c r="CY98">
        <v>5102.0720000000001</v>
      </c>
      <c r="CZ98">
        <v>46.723999999999997</v>
      </c>
      <c r="DA98">
        <v>70022</v>
      </c>
      <c r="DB98">
        <v>2488</v>
      </c>
      <c r="DC98">
        <v>30611</v>
      </c>
      <c r="DD98">
        <v>261</v>
      </c>
      <c r="DE98">
        <v>94</v>
      </c>
      <c r="DF98">
        <v>2113</v>
      </c>
      <c r="DG98">
        <v>580</v>
      </c>
      <c r="DH98">
        <v>170</v>
      </c>
      <c r="DI98">
        <v>2165</v>
      </c>
      <c r="DJ98">
        <v>22452</v>
      </c>
      <c r="DK98">
        <v>659205.31000000006</v>
      </c>
      <c r="DL98">
        <v>23</v>
      </c>
      <c r="DM98">
        <v>0</v>
      </c>
      <c r="DN98">
        <v>5348</v>
      </c>
      <c r="DO98">
        <v>7484</v>
      </c>
      <c r="DP98">
        <v>16262</v>
      </c>
      <c r="DQ98">
        <v>1255</v>
      </c>
      <c r="DR98">
        <v>355</v>
      </c>
      <c r="DS98">
        <v>30704</v>
      </c>
      <c r="DT98">
        <v>21560</v>
      </c>
      <c r="DU98">
        <v>60</v>
      </c>
      <c r="DV98">
        <v>349</v>
      </c>
      <c r="DW98">
        <v>1062</v>
      </c>
      <c r="DX98">
        <v>29</v>
      </c>
      <c r="DY98">
        <v>0</v>
      </c>
      <c r="DZ98">
        <v>61</v>
      </c>
      <c r="EA98">
        <v>0</v>
      </c>
      <c r="EB98">
        <v>1561</v>
      </c>
      <c r="EC98">
        <v>0</v>
      </c>
      <c r="ED98">
        <v>0</v>
      </c>
      <c r="EE98">
        <v>0</v>
      </c>
      <c r="EF98">
        <v>1561</v>
      </c>
      <c r="EG98">
        <v>1561</v>
      </c>
      <c r="EH98">
        <v>0</v>
      </c>
      <c r="EI98">
        <v>0</v>
      </c>
      <c r="EJ98">
        <v>25</v>
      </c>
      <c r="EK98">
        <v>76</v>
      </c>
      <c r="EL98">
        <v>1460</v>
      </c>
      <c r="EM98">
        <v>1561</v>
      </c>
      <c r="EN98">
        <v>0</v>
      </c>
      <c r="EO98">
        <v>0</v>
      </c>
      <c r="EP98">
        <v>11</v>
      </c>
      <c r="EQ98">
        <v>161</v>
      </c>
      <c r="ER98">
        <v>1389</v>
      </c>
      <c r="ES98">
        <v>1561</v>
      </c>
      <c r="ET98">
        <v>19</v>
      </c>
      <c r="EU98">
        <v>270</v>
      </c>
      <c r="EV98">
        <v>868</v>
      </c>
      <c r="EW98">
        <v>21</v>
      </c>
      <c r="EX98">
        <v>18</v>
      </c>
      <c r="EY98">
        <v>184</v>
      </c>
      <c r="EZ98">
        <v>61</v>
      </c>
      <c r="FA98">
        <v>1441</v>
      </c>
      <c r="FB98">
        <v>0</v>
      </c>
      <c r="FC98">
        <v>0</v>
      </c>
      <c r="FD98">
        <v>0</v>
      </c>
      <c r="FE98">
        <v>1441</v>
      </c>
      <c r="FF98">
        <v>1441</v>
      </c>
      <c r="FG98">
        <v>0</v>
      </c>
      <c r="FH98">
        <v>0</v>
      </c>
      <c r="FI98">
        <v>194</v>
      </c>
      <c r="FJ98">
        <v>728</v>
      </c>
      <c r="FK98">
        <v>519</v>
      </c>
      <c r="FL98">
        <v>1441</v>
      </c>
      <c r="FM98">
        <v>0</v>
      </c>
      <c r="FN98">
        <v>0</v>
      </c>
      <c r="FO98">
        <v>270</v>
      </c>
      <c r="FP98">
        <v>713</v>
      </c>
      <c r="FQ98">
        <v>458</v>
      </c>
      <c r="FR98">
        <v>1441</v>
      </c>
      <c r="FS98">
        <v>150</v>
      </c>
      <c r="FT98">
        <v>772</v>
      </c>
      <c r="FU98">
        <v>2784</v>
      </c>
      <c r="FV98">
        <v>160</v>
      </c>
      <c r="FW98">
        <v>134</v>
      </c>
      <c r="FX98">
        <v>702</v>
      </c>
      <c r="FY98">
        <v>489</v>
      </c>
      <c r="FZ98">
        <v>5191</v>
      </c>
      <c r="GA98">
        <v>0</v>
      </c>
      <c r="GB98">
        <v>0</v>
      </c>
      <c r="GC98">
        <v>280</v>
      </c>
      <c r="GD98">
        <v>4911</v>
      </c>
      <c r="GE98">
        <v>5191</v>
      </c>
      <c r="GF98">
        <v>0</v>
      </c>
      <c r="GG98">
        <v>157</v>
      </c>
      <c r="GH98">
        <v>1722</v>
      </c>
      <c r="GI98">
        <v>3001</v>
      </c>
      <c r="GJ98">
        <v>311</v>
      </c>
      <c r="GK98">
        <v>5191</v>
      </c>
      <c r="GL98">
        <v>0</v>
      </c>
      <c r="GM98">
        <v>98</v>
      </c>
      <c r="GN98">
        <v>1988</v>
      </c>
      <c r="GO98">
        <v>2516</v>
      </c>
      <c r="GP98">
        <v>589</v>
      </c>
      <c r="GQ98">
        <v>5191</v>
      </c>
      <c r="GR98">
        <v>0</v>
      </c>
      <c r="GS98">
        <v>4301</v>
      </c>
      <c r="GT98">
        <v>9503</v>
      </c>
      <c r="GU98">
        <v>872</v>
      </c>
      <c r="GV98">
        <v>2267</v>
      </c>
      <c r="GW98">
        <v>2032</v>
      </c>
      <c r="GX98">
        <v>2722</v>
      </c>
      <c r="GY98">
        <v>21697</v>
      </c>
      <c r="GZ98">
        <v>0</v>
      </c>
      <c r="HA98">
        <v>900</v>
      </c>
      <c r="HB98">
        <v>188</v>
      </c>
      <c r="HC98">
        <v>20609</v>
      </c>
      <c r="HD98">
        <v>21697</v>
      </c>
      <c r="HE98">
        <v>0</v>
      </c>
      <c r="HF98">
        <v>1424</v>
      </c>
      <c r="HG98">
        <v>5039</v>
      </c>
      <c r="HH98">
        <v>11607</v>
      </c>
      <c r="HI98">
        <v>3627</v>
      </c>
      <c r="HJ98">
        <v>21697</v>
      </c>
      <c r="HK98">
        <v>0</v>
      </c>
      <c r="HL98">
        <v>2489</v>
      </c>
      <c r="HM98">
        <v>6410</v>
      </c>
      <c r="HN98">
        <v>7428</v>
      </c>
      <c r="HO98">
        <v>5370</v>
      </c>
      <c r="HP98">
        <v>21697</v>
      </c>
      <c r="HQ98">
        <v>0</v>
      </c>
      <c r="HR98">
        <v>8389</v>
      </c>
      <c r="HS98">
        <v>16922</v>
      </c>
      <c r="HT98">
        <v>5644</v>
      </c>
      <c r="HU98">
        <v>2910</v>
      </c>
      <c r="HV98">
        <v>4213</v>
      </c>
      <c r="HW98">
        <v>2315</v>
      </c>
      <c r="HX98">
        <v>40393</v>
      </c>
      <c r="HY98">
        <v>0</v>
      </c>
      <c r="HZ98">
        <v>1859</v>
      </c>
      <c r="IA98">
        <v>5769</v>
      </c>
      <c r="IB98">
        <v>32765</v>
      </c>
      <c r="IC98">
        <v>40393</v>
      </c>
      <c r="ID98">
        <v>0</v>
      </c>
      <c r="IE98">
        <v>4308</v>
      </c>
      <c r="IF98">
        <v>12928</v>
      </c>
      <c r="IG98">
        <v>20526</v>
      </c>
      <c r="IH98">
        <v>2631</v>
      </c>
      <c r="II98">
        <v>40393</v>
      </c>
      <c r="IJ98">
        <v>0</v>
      </c>
      <c r="IK98">
        <v>2107</v>
      </c>
      <c r="IL98">
        <v>22211</v>
      </c>
      <c r="IM98">
        <v>7122</v>
      </c>
      <c r="IN98">
        <v>8953</v>
      </c>
      <c r="IO98">
        <v>40393</v>
      </c>
      <c r="IP98">
        <v>0</v>
      </c>
      <c r="IQ98">
        <v>120661</v>
      </c>
      <c r="IR98">
        <v>38789</v>
      </c>
      <c r="IS98">
        <v>47012</v>
      </c>
      <c r="IT98">
        <v>58036</v>
      </c>
      <c r="IU98">
        <v>2271</v>
      </c>
      <c r="IV98">
        <v>6714</v>
      </c>
      <c r="IW98">
        <v>273483</v>
      </c>
      <c r="IX98">
        <v>0</v>
      </c>
      <c r="IY98">
        <v>1544</v>
      </c>
      <c r="IZ98">
        <v>0</v>
      </c>
      <c r="JA98">
        <v>271939</v>
      </c>
      <c r="JB98">
        <v>273483</v>
      </c>
      <c r="JC98">
        <v>0</v>
      </c>
      <c r="JD98">
        <v>28901</v>
      </c>
      <c r="JE98">
        <v>127032</v>
      </c>
      <c r="JF98">
        <v>83026</v>
      </c>
      <c r="JG98">
        <v>34524</v>
      </c>
      <c r="JH98">
        <v>273483</v>
      </c>
      <c r="JI98">
        <v>0</v>
      </c>
      <c r="JJ98">
        <v>136112</v>
      </c>
      <c r="JK98">
        <v>88016</v>
      </c>
      <c r="JL98">
        <v>13258</v>
      </c>
      <c r="JM98">
        <v>36097</v>
      </c>
      <c r="JN98">
        <v>273483</v>
      </c>
      <c r="JO98">
        <v>229</v>
      </c>
      <c r="JP98">
        <v>134742</v>
      </c>
      <c r="JQ98">
        <v>69928</v>
      </c>
      <c r="JR98">
        <v>53738</v>
      </c>
      <c r="JS98">
        <v>63365</v>
      </c>
      <c r="JT98">
        <v>9463</v>
      </c>
      <c r="JU98">
        <v>12301</v>
      </c>
      <c r="JV98">
        <v>343766</v>
      </c>
      <c r="JW98">
        <v>0</v>
      </c>
      <c r="JX98">
        <v>4303</v>
      </c>
      <c r="JY98">
        <v>6237</v>
      </c>
      <c r="JZ98">
        <v>333226</v>
      </c>
      <c r="KA98">
        <v>343766</v>
      </c>
      <c r="KB98">
        <v>0</v>
      </c>
      <c r="KC98">
        <v>34790</v>
      </c>
      <c r="KD98">
        <v>146940</v>
      </c>
      <c r="KE98">
        <v>118964</v>
      </c>
      <c r="KF98">
        <v>43072</v>
      </c>
      <c r="KG98">
        <v>343766</v>
      </c>
      <c r="KH98">
        <v>0</v>
      </c>
      <c r="KI98">
        <v>140806</v>
      </c>
      <c r="KJ98">
        <v>118906</v>
      </c>
      <c r="KK98">
        <v>31198</v>
      </c>
      <c r="KL98">
        <v>52856</v>
      </c>
      <c r="KM98">
        <v>343766</v>
      </c>
      <c r="KN98">
        <v>36011</v>
      </c>
      <c r="KO98">
        <v>33</v>
      </c>
      <c r="KP98">
        <v>68</v>
      </c>
      <c r="KQ98">
        <v>201</v>
      </c>
      <c r="KR98">
        <v>3</v>
      </c>
      <c r="KS98">
        <v>0</v>
      </c>
      <c r="KT98">
        <v>7</v>
      </c>
      <c r="KU98">
        <v>0</v>
      </c>
      <c r="KV98">
        <v>312</v>
      </c>
      <c r="KW98">
        <v>0</v>
      </c>
      <c r="KX98">
        <v>0</v>
      </c>
      <c r="KY98">
        <v>0</v>
      </c>
      <c r="KZ98">
        <v>312</v>
      </c>
      <c r="LA98">
        <v>312</v>
      </c>
      <c r="LB98">
        <v>0</v>
      </c>
      <c r="LC98">
        <v>0</v>
      </c>
      <c r="LD98">
        <v>2</v>
      </c>
      <c r="LE98">
        <v>9</v>
      </c>
      <c r="LF98">
        <v>301</v>
      </c>
      <c r="LG98">
        <v>312</v>
      </c>
      <c r="LH98">
        <v>0</v>
      </c>
      <c r="LI98">
        <v>0</v>
      </c>
      <c r="LJ98">
        <v>1</v>
      </c>
      <c r="LK98">
        <v>15</v>
      </c>
      <c r="LL98">
        <v>296</v>
      </c>
      <c r="LM98">
        <v>312</v>
      </c>
      <c r="LN98">
        <v>1</v>
      </c>
      <c r="LO98">
        <v>12</v>
      </c>
      <c r="LP98">
        <v>40</v>
      </c>
      <c r="LQ98">
        <v>1</v>
      </c>
      <c r="LR98">
        <v>1</v>
      </c>
      <c r="LS98">
        <v>8</v>
      </c>
      <c r="LT98">
        <v>3</v>
      </c>
      <c r="LU98">
        <v>66</v>
      </c>
      <c r="LV98">
        <v>0</v>
      </c>
      <c r="LW98">
        <v>0</v>
      </c>
      <c r="LX98">
        <v>0</v>
      </c>
      <c r="LY98">
        <v>66</v>
      </c>
      <c r="LZ98">
        <v>66</v>
      </c>
      <c r="MA98">
        <v>0</v>
      </c>
      <c r="MB98">
        <v>0</v>
      </c>
      <c r="MC98">
        <v>9</v>
      </c>
      <c r="MD98">
        <v>31</v>
      </c>
      <c r="ME98">
        <v>26</v>
      </c>
      <c r="MF98">
        <v>66</v>
      </c>
      <c r="MG98">
        <v>0</v>
      </c>
      <c r="MH98">
        <v>0</v>
      </c>
      <c r="MI98">
        <v>12</v>
      </c>
      <c r="MJ98">
        <v>31</v>
      </c>
      <c r="MK98">
        <v>23</v>
      </c>
      <c r="ML98">
        <v>66</v>
      </c>
      <c r="MM98">
        <v>3</v>
      </c>
      <c r="MN98">
        <v>12</v>
      </c>
      <c r="MO98">
        <v>45</v>
      </c>
      <c r="MP98">
        <v>2</v>
      </c>
      <c r="MQ98">
        <v>2</v>
      </c>
      <c r="MR98">
        <v>12</v>
      </c>
      <c r="MS98">
        <v>5</v>
      </c>
      <c r="MT98">
        <v>81</v>
      </c>
      <c r="MU98">
        <v>0</v>
      </c>
      <c r="MV98">
        <v>0</v>
      </c>
      <c r="MW98">
        <v>3</v>
      </c>
      <c r="MX98">
        <v>78</v>
      </c>
      <c r="MY98">
        <v>81</v>
      </c>
      <c r="MZ98">
        <v>0</v>
      </c>
      <c r="NA98">
        <v>2</v>
      </c>
      <c r="NB98">
        <v>23</v>
      </c>
      <c r="NC98">
        <v>49</v>
      </c>
      <c r="ND98">
        <v>7</v>
      </c>
      <c r="NE98">
        <v>81</v>
      </c>
      <c r="NF98">
        <v>0</v>
      </c>
      <c r="NG98">
        <v>1</v>
      </c>
      <c r="NH98">
        <v>26</v>
      </c>
      <c r="NI98">
        <v>43</v>
      </c>
      <c r="NJ98">
        <v>11</v>
      </c>
      <c r="NK98">
        <v>81</v>
      </c>
      <c r="NL98">
        <v>0</v>
      </c>
      <c r="NM98">
        <v>13</v>
      </c>
      <c r="NN98">
        <v>35</v>
      </c>
      <c r="NO98">
        <v>2</v>
      </c>
      <c r="NP98">
        <v>8</v>
      </c>
      <c r="NQ98">
        <v>8</v>
      </c>
      <c r="NR98">
        <v>10</v>
      </c>
      <c r="NS98">
        <v>76</v>
      </c>
      <c r="NT98">
        <v>0</v>
      </c>
      <c r="NU98">
        <v>3</v>
      </c>
      <c r="NV98">
        <v>1</v>
      </c>
      <c r="NW98">
        <v>72</v>
      </c>
      <c r="NX98">
        <v>76</v>
      </c>
      <c r="NY98">
        <v>0</v>
      </c>
      <c r="NZ98">
        <v>5</v>
      </c>
      <c r="OA98">
        <v>18</v>
      </c>
      <c r="OB98">
        <v>42</v>
      </c>
      <c r="OC98">
        <v>11</v>
      </c>
      <c r="OD98">
        <v>76</v>
      </c>
      <c r="OE98">
        <v>0</v>
      </c>
      <c r="OF98">
        <v>6</v>
      </c>
      <c r="OG98">
        <v>24</v>
      </c>
      <c r="OH98">
        <v>27</v>
      </c>
      <c r="OI98">
        <v>19</v>
      </c>
      <c r="OJ98">
        <v>76</v>
      </c>
      <c r="OK98">
        <v>0</v>
      </c>
      <c r="OL98">
        <v>8</v>
      </c>
      <c r="OM98">
        <v>18</v>
      </c>
      <c r="ON98">
        <v>5</v>
      </c>
      <c r="OO98">
        <v>3</v>
      </c>
      <c r="OP98">
        <v>4</v>
      </c>
      <c r="OQ98">
        <v>2</v>
      </c>
      <c r="OR98">
        <v>40</v>
      </c>
      <c r="OS98">
        <v>0</v>
      </c>
      <c r="OT98">
        <v>2</v>
      </c>
      <c r="OU98">
        <v>6</v>
      </c>
      <c r="OV98">
        <v>32</v>
      </c>
      <c r="OW98">
        <v>40</v>
      </c>
      <c r="OX98">
        <v>0</v>
      </c>
      <c r="OY98">
        <v>4</v>
      </c>
      <c r="OZ98">
        <v>14</v>
      </c>
      <c r="PA98">
        <v>19</v>
      </c>
      <c r="PB98">
        <v>3</v>
      </c>
      <c r="PC98">
        <v>40</v>
      </c>
      <c r="PD98">
        <v>0</v>
      </c>
      <c r="PE98">
        <v>2</v>
      </c>
      <c r="PF98">
        <v>23</v>
      </c>
      <c r="PG98">
        <v>7</v>
      </c>
      <c r="PH98">
        <v>8</v>
      </c>
      <c r="PI98">
        <v>40</v>
      </c>
      <c r="PJ98">
        <v>0</v>
      </c>
      <c r="PK98">
        <v>17</v>
      </c>
      <c r="PL98">
        <v>7</v>
      </c>
      <c r="PM98">
        <v>4</v>
      </c>
      <c r="PN98">
        <v>5</v>
      </c>
      <c r="PO98">
        <v>1</v>
      </c>
      <c r="PP98">
        <v>2</v>
      </c>
      <c r="PQ98">
        <v>36</v>
      </c>
      <c r="PR98">
        <v>0</v>
      </c>
      <c r="PS98">
        <v>1</v>
      </c>
      <c r="PT98">
        <v>0</v>
      </c>
      <c r="PU98">
        <v>35</v>
      </c>
      <c r="PV98">
        <v>36</v>
      </c>
      <c r="PW98">
        <v>0</v>
      </c>
      <c r="PX98">
        <v>1</v>
      </c>
      <c r="PY98">
        <v>13</v>
      </c>
      <c r="PZ98">
        <v>18</v>
      </c>
      <c r="QA98">
        <v>4</v>
      </c>
      <c r="QB98">
        <v>36</v>
      </c>
      <c r="QC98">
        <v>0</v>
      </c>
      <c r="QD98">
        <v>10</v>
      </c>
      <c r="QE98">
        <v>16</v>
      </c>
      <c r="QF98">
        <v>5</v>
      </c>
      <c r="QG98">
        <v>5</v>
      </c>
      <c r="QH98">
        <v>36</v>
      </c>
      <c r="QI98">
        <v>37</v>
      </c>
      <c r="QJ98">
        <v>130</v>
      </c>
      <c r="QK98">
        <v>346</v>
      </c>
      <c r="QL98">
        <v>17</v>
      </c>
      <c r="QM98">
        <v>19</v>
      </c>
      <c r="QN98">
        <v>40</v>
      </c>
      <c r="QO98">
        <v>22</v>
      </c>
      <c r="QP98">
        <v>611</v>
      </c>
      <c r="QQ98">
        <v>0</v>
      </c>
      <c r="QR98">
        <v>6</v>
      </c>
      <c r="QS98">
        <v>10</v>
      </c>
      <c r="QT98">
        <v>595</v>
      </c>
      <c r="QU98">
        <v>611</v>
      </c>
      <c r="QV98">
        <v>0</v>
      </c>
      <c r="QW98">
        <v>12</v>
      </c>
      <c r="QX98">
        <v>79</v>
      </c>
      <c r="QY98">
        <v>168</v>
      </c>
      <c r="QZ98">
        <v>352</v>
      </c>
      <c r="RA98">
        <v>611</v>
      </c>
      <c r="RB98">
        <v>0</v>
      </c>
      <c r="RC98">
        <v>19</v>
      </c>
      <c r="RD98">
        <v>102</v>
      </c>
      <c r="RE98">
        <v>128</v>
      </c>
      <c r="RF98">
        <v>362</v>
      </c>
      <c r="RG98">
        <v>611</v>
      </c>
      <c r="RH98">
        <v>5729.451</v>
      </c>
      <c r="RI98">
        <v>0</v>
      </c>
      <c r="RJ98">
        <v>160.893</v>
      </c>
      <c r="RK98">
        <v>0</v>
      </c>
      <c r="RL98">
        <v>0</v>
      </c>
      <c r="RM98">
        <v>0</v>
      </c>
      <c r="RN98">
        <v>0</v>
      </c>
      <c r="RO98">
        <v>16.048999999999999</v>
      </c>
      <c r="RP98">
        <v>0</v>
      </c>
      <c r="RQ98">
        <v>0</v>
      </c>
      <c r="RR98">
        <v>133</v>
      </c>
      <c r="RS98">
        <v>13.6</v>
      </c>
      <c r="RT98">
        <v>146.6</v>
      </c>
      <c r="RU98">
        <v>0.76400000000000001</v>
      </c>
      <c r="RV98">
        <v>93.1</v>
      </c>
      <c r="RW98">
        <v>12.6</v>
      </c>
      <c r="RX98">
        <v>105.7</v>
      </c>
      <c r="RY98">
        <v>0</v>
      </c>
      <c r="RZ98">
        <v>776</v>
      </c>
      <c r="SA98">
        <v>6683</v>
      </c>
      <c r="SB98">
        <v>7459</v>
      </c>
      <c r="SC98">
        <v>23199114</v>
      </c>
      <c r="SD98">
        <v>0</v>
      </c>
      <c r="SE98">
        <v>6</v>
      </c>
      <c r="SF98">
        <v>3843.2957978491499</v>
      </c>
      <c r="SG98">
        <v>3849.2957978491499</v>
      </c>
      <c r="SH98">
        <v>91393</v>
      </c>
      <c r="SI98">
        <v>6.0000000000000001E-3</v>
      </c>
      <c r="SJ98">
        <v>0.1804</v>
      </c>
      <c r="SK98">
        <v>3.0099999999999998E-2</v>
      </c>
      <c r="SL98">
        <v>0.52980000000000005</v>
      </c>
      <c r="SM98">
        <v>0.15509999999999999</v>
      </c>
      <c r="SN98">
        <v>2.1700000000000001E-2</v>
      </c>
      <c r="SP98">
        <v>9.1999999999999998E-3</v>
      </c>
      <c r="SQ98">
        <v>0</v>
      </c>
      <c r="SR98">
        <v>0.92629999999999901</v>
      </c>
      <c r="SS98">
        <v>0</v>
      </c>
      <c r="ST98">
        <v>0</v>
      </c>
      <c r="SU98">
        <v>0.27939999999999998</v>
      </c>
      <c r="SV98">
        <v>0.60529999999999995</v>
      </c>
      <c r="SW98">
        <v>0</v>
      </c>
      <c r="SX98">
        <v>0.88470000000000004</v>
      </c>
      <c r="SY98">
        <v>0</v>
      </c>
      <c r="SZ98">
        <v>7.2599999999999998E-2</v>
      </c>
      <c r="TA98">
        <v>0</v>
      </c>
      <c r="TB98">
        <v>1.1000000000000001E-3</v>
      </c>
      <c r="TC98">
        <v>0</v>
      </c>
      <c r="TE98">
        <v>0</v>
      </c>
      <c r="TF98">
        <v>0</v>
      </c>
      <c r="TG98">
        <v>7.3700000000000002E-2</v>
      </c>
      <c r="TH98">
        <v>0</v>
      </c>
      <c r="TI98">
        <v>0</v>
      </c>
      <c r="TJ98">
        <v>0</v>
      </c>
      <c r="TK98">
        <v>0.1153</v>
      </c>
      <c r="TL98">
        <v>0</v>
      </c>
      <c r="TM98">
        <v>0.1153</v>
      </c>
      <c r="TN98">
        <v>323836</v>
      </c>
      <c r="TO98">
        <v>98379</v>
      </c>
      <c r="TP98">
        <v>422215</v>
      </c>
      <c r="TQ98">
        <v>1693.08</v>
      </c>
      <c r="TR98">
        <v>19</v>
      </c>
      <c r="TS98">
        <v>174</v>
      </c>
      <c r="TT98">
        <v>0</v>
      </c>
      <c r="TU98">
        <v>3004</v>
      </c>
      <c r="TV98">
        <v>0</v>
      </c>
      <c r="TW98">
        <v>4081786</v>
      </c>
      <c r="TX98">
        <v>5.0762554449136001E-2</v>
      </c>
      <c r="TY98">
        <v>0.18140688871541896</v>
      </c>
      <c r="TZ98">
        <v>1087.8231191464599</v>
      </c>
      <c r="UA98">
        <v>6.6205198494668398</v>
      </c>
      <c r="UB98">
        <v>44.915755555295497</v>
      </c>
      <c r="UC98">
        <v>5135143.47</v>
      </c>
      <c r="UD98">
        <v>15.1717849412302</v>
      </c>
      <c r="UE98">
        <v>14.735231473898301</v>
      </c>
    </row>
    <row r="99" spans="1:583">
      <c r="A99" t="str">
        <v>YKY19</v>
      </c>
      <c r="B99" s="1" t="s">
        <v>21</v>
      </c>
      <c r="C99" s="1" t="s">
        <v>8</v>
      </c>
      <c r="D99" s="1">
        <v>0.97917319135609104</v>
      </c>
      <c r="E99">
        <v>3.8620000000000001</v>
      </c>
      <c r="F99">
        <v>0</v>
      </c>
      <c r="G99">
        <v>2.4769999999999999</v>
      </c>
      <c r="H99">
        <v>0</v>
      </c>
      <c r="I99">
        <v>0</v>
      </c>
      <c r="J99">
        <v>0</v>
      </c>
      <c r="K99">
        <v>59.982721893198701</v>
      </c>
      <c r="L99">
        <v>37.368000000000002</v>
      </c>
      <c r="M99">
        <v>17.968</v>
      </c>
      <c r="N99">
        <v>27.83</v>
      </c>
      <c r="O99">
        <v>-0.44</v>
      </c>
      <c r="P99">
        <v>4.2549999999999999</v>
      </c>
      <c r="Q99">
        <v>0</v>
      </c>
      <c r="R99">
        <v>0</v>
      </c>
      <c r="S99">
        <v>0</v>
      </c>
      <c r="T99">
        <v>50.614065782267502</v>
      </c>
      <c r="U99">
        <v>0.14899999999999999</v>
      </c>
      <c r="V99">
        <v>70.385000000000005</v>
      </c>
      <c r="W99">
        <v>3.0000000000000001E-3</v>
      </c>
      <c r="X99">
        <v>0</v>
      </c>
      <c r="Y99">
        <v>0</v>
      </c>
      <c r="Z99">
        <v>0</v>
      </c>
      <c r="AA99">
        <v>0</v>
      </c>
      <c r="AB99">
        <v>0</v>
      </c>
      <c r="AC99">
        <v>6.7584736537365604</v>
      </c>
      <c r="AD99">
        <v>0</v>
      </c>
      <c r="AE99">
        <v>1.4830000000000001</v>
      </c>
      <c r="AF99">
        <v>-1.734</v>
      </c>
      <c r="AG99">
        <v>-1.7330000000000001</v>
      </c>
      <c r="AH99">
        <v>0</v>
      </c>
      <c r="AI99">
        <v>0</v>
      </c>
      <c r="AJ99">
        <v>0</v>
      </c>
      <c r="AK99">
        <v>0</v>
      </c>
      <c r="AL99">
        <v>16.4862162930289</v>
      </c>
      <c r="AM99">
        <v>0</v>
      </c>
      <c r="AN99">
        <v>56.189</v>
      </c>
      <c r="AO99">
        <v>0</v>
      </c>
      <c r="AP99">
        <v>0</v>
      </c>
      <c r="AQ99">
        <v>0.18</v>
      </c>
      <c r="AR99">
        <v>0</v>
      </c>
      <c r="AS99">
        <v>0</v>
      </c>
      <c r="AT99">
        <v>0</v>
      </c>
      <c r="AU99">
        <v>8.5848794600560492</v>
      </c>
      <c r="AV99">
        <v>0</v>
      </c>
      <c r="AW99">
        <v>0.189</v>
      </c>
      <c r="AX99">
        <v>29.960999999999999</v>
      </c>
      <c r="AY99">
        <v>-2.173</v>
      </c>
      <c r="AZ99">
        <v>6.9119999999999999</v>
      </c>
      <c r="BA99">
        <v>0</v>
      </c>
      <c r="BB99">
        <v>0</v>
      </c>
      <c r="BC99">
        <v>0</v>
      </c>
      <c r="BD99">
        <v>142.42635708228801</v>
      </c>
      <c r="BE99">
        <v>37.517000000000003</v>
      </c>
      <c r="BF99">
        <v>146.214</v>
      </c>
      <c r="BG99">
        <v>8.7991E-2</v>
      </c>
      <c r="BH99">
        <v>0</v>
      </c>
      <c r="BI99">
        <v>2.1890000000000001</v>
      </c>
      <c r="BJ99">
        <v>0</v>
      </c>
      <c r="BK99">
        <v>8.3610000000000007</v>
      </c>
      <c r="BL99">
        <v>11.489000000000001</v>
      </c>
      <c r="BM99">
        <v>0</v>
      </c>
      <c r="BN99">
        <v>1.345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2.1890000000000001</v>
      </c>
      <c r="CD99">
        <v>1.345</v>
      </c>
      <c r="CE99">
        <v>8.3610000000000007</v>
      </c>
      <c r="CF99">
        <v>11.489000000000001</v>
      </c>
      <c r="CG99">
        <v>0.51</v>
      </c>
      <c r="CH99">
        <v>0</v>
      </c>
      <c r="CI99">
        <v>0</v>
      </c>
      <c r="CJ99">
        <v>0.51</v>
      </c>
      <c r="CK99">
        <v>0</v>
      </c>
      <c r="CL99">
        <v>0</v>
      </c>
      <c r="CM99">
        <v>0</v>
      </c>
      <c r="CN99">
        <v>0</v>
      </c>
      <c r="CO99">
        <v>13.944000000000001</v>
      </c>
      <c r="CP99">
        <v>0.81599999999999995</v>
      </c>
      <c r="CQ99">
        <v>942.75900000000001</v>
      </c>
      <c r="CR99">
        <v>1125.442</v>
      </c>
      <c r="CS99">
        <v>2068.201</v>
      </c>
      <c r="CT99">
        <v>14.971</v>
      </c>
      <c r="CU99">
        <v>89.47</v>
      </c>
      <c r="CV99">
        <v>104.441</v>
      </c>
      <c r="CW99">
        <v>126.52</v>
      </c>
      <c r="CX99">
        <v>2299.1619999999998</v>
      </c>
      <c r="CY99">
        <v>5135.2349999999997</v>
      </c>
      <c r="CZ99">
        <v>46.723999999999997</v>
      </c>
      <c r="DA99">
        <v>70595</v>
      </c>
      <c r="DB99">
        <v>2513</v>
      </c>
      <c r="DC99">
        <v>33470</v>
      </c>
      <c r="DD99">
        <v>355</v>
      </c>
      <c r="DE99">
        <v>98</v>
      </c>
      <c r="DF99">
        <v>2061</v>
      </c>
      <c r="DG99">
        <v>604</v>
      </c>
      <c r="DH99">
        <v>187</v>
      </c>
      <c r="DI99">
        <v>2197.12</v>
      </c>
      <c r="DJ99">
        <v>21304.19</v>
      </c>
      <c r="DK99">
        <v>610263.92000000004</v>
      </c>
      <c r="DL99">
        <v>27.84</v>
      </c>
      <c r="DM99">
        <v>0.74029999999999996</v>
      </c>
      <c r="DN99">
        <v>5350.7352303819398</v>
      </c>
      <c r="DO99">
        <v>7499.1568146902</v>
      </c>
      <c r="DP99">
        <v>16265.903433973999</v>
      </c>
      <c r="DQ99">
        <v>1262.85006543554</v>
      </c>
      <c r="DR99">
        <v>353.75348335640501</v>
      </c>
      <c r="DS99">
        <v>30732.399027838099</v>
      </c>
      <c r="DT99">
        <v>21560</v>
      </c>
      <c r="DU99">
        <v>66</v>
      </c>
      <c r="DV99">
        <v>363</v>
      </c>
      <c r="DW99">
        <v>1154</v>
      </c>
      <c r="DX99">
        <v>48</v>
      </c>
      <c r="DY99">
        <v>0</v>
      </c>
      <c r="DZ99">
        <v>64</v>
      </c>
      <c r="EA99">
        <v>0</v>
      </c>
      <c r="EB99">
        <v>1695</v>
      </c>
      <c r="EC99">
        <v>0</v>
      </c>
      <c r="ED99">
        <v>0</v>
      </c>
      <c r="EE99">
        <v>0</v>
      </c>
      <c r="EF99">
        <v>1695</v>
      </c>
      <c r="EG99">
        <v>1695</v>
      </c>
      <c r="EH99">
        <v>0</v>
      </c>
      <c r="EI99">
        <v>0</v>
      </c>
      <c r="EJ99">
        <v>25</v>
      </c>
      <c r="EK99">
        <v>123</v>
      </c>
      <c r="EL99">
        <v>1547</v>
      </c>
      <c r="EM99">
        <v>1695</v>
      </c>
      <c r="EN99">
        <v>0</v>
      </c>
      <c r="EO99">
        <v>0</v>
      </c>
      <c r="EP99">
        <v>11</v>
      </c>
      <c r="EQ99">
        <v>210</v>
      </c>
      <c r="ER99">
        <v>1474</v>
      </c>
      <c r="ES99">
        <v>1695</v>
      </c>
      <c r="ET99">
        <v>19</v>
      </c>
      <c r="EU99">
        <v>275</v>
      </c>
      <c r="EV99">
        <v>900</v>
      </c>
      <c r="EW99">
        <v>22</v>
      </c>
      <c r="EX99">
        <v>25</v>
      </c>
      <c r="EY99">
        <v>174</v>
      </c>
      <c r="EZ99">
        <v>65</v>
      </c>
      <c r="FA99">
        <v>1480</v>
      </c>
      <c r="FB99">
        <v>0</v>
      </c>
      <c r="FC99">
        <v>0</v>
      </c>
      <c r="FD99">
        <v>0</v>
      </c>
      <c r="FE99">
        <v>1479</v>
      </c>
      <c r="FF99">
        <v>1479</v>
      </c>
      <c r="FG99">
        <v>0</v>
      </c>
      <c r="FH99">
        <v>0</v>
      </c>
      <c r="FI99">
        <v>207</v>
      </c>
      <c r="FJ99">
        <v>733</v>
      </c>
      <c r="FK99">
        <v>540</v>
      </c>
      <c r="FL99">
        <v>1480</v>
      </c>
      <c r="FM99">
        <v>0</v>
      </c>
      <c r="FN99">
        <v>0</v>
      </c>
      <c r="FO99">
        <v>281</v>
      </c>
      <c r="FP99">
        <v>722</v>
      </c>
      <c r="FQ99">
        <v>476</v>
      </c>
      <c r="FR99">
        <v>1479</v>
      </c>
      <c r="FS99">
        <v>151</v>
      </c>
      <c r="FT99">
        <v>921</v>
      </c>
      <c r="FU99">
        <v>2894</v>
      </c>
      <c r="FV99">
        <v>298</v>
      </c>
      <c r="FW99">
        <v>135</v>
      </c>
      <c r="FX99">
        <v>704</v>
      </c>
      <c r="FY99">
        <v>600</v>
      </c>
      <c r="FZ99">
        <v>5703</v>
      </c>
      <c r="GA99">
        <v>0</v>
      </c>
      <c r="GB99">
        <v>0</v>
      </c>
      <c r="GC99">
        <v>365</v>
      </c>
      <c r="GD99">
        <v>5338</v>
      </c>
      <c r="GE99">
        <v>5703</v>
      </c>
      <c r="GF99">
        <v>0</v>
      </c>
      <c r="GG99">
        <v>158</v>
      </c>
      <c r="GH99">
        <v>1724</v>
      </c>
      <c r="GI99">
        <v>3507</v>
      </c>
      <c r="GJ99">
        <v>313</v>
      </c>
      <c r="GK99">
        <v>5702</v>
      </c>
      <c r="GL99">
        <v>0</v>
      </c>
      <c r="GM99">
        <v>104</v>
      </c>
      <c r="GN99">
        <v>2198</v>
      </c>
      <c r="GO99">
        <v>2794</v>
      </c>
      <c r="GP99">
        <v>607</v>
      </c>
      <c r="GQ99">
        <v>5703</v>
      </c>
      <c r="GR99">
        <v>0</v>
      </c>
      <c r="GS99">
        <v>4246</v>
      </c>
      <c r="GT99">
        <v>9904</v>
      </c>
      <c r="GU99">
        <v>878</v>
      </c>
      <c r="GV99">
        <v>2758</v>
      </c>
      <c r="GW99">
        <v>2070</v>
      </c>
      <c r="GX99">
        <v>2811</v>
      </c>
      <c r="GY99">
        <v>22667</v>
      </c>
      <c r="GZ99">
        <v>0</v>
      </c>
      <c r="HA99">
        <v>941</v>
      </c>
      <c r="HB99">
        <v>189</v>
      </c>
      <c r="HC99">
        <v>21538</v>
      </c>
      <c r="HD99">
        <v>22668</v>
      </c>
      <c r="HE99">
        <v>0</v>
      </c>
      <c r="HF99">
        <v>1457</v>
      </c>
      <c r="HG99">
        <v>5151</v>
      </c>
      <c r="HH99">
        <v>11888</v>
      </c>
      <c r="HI99">
        <v>4172</v>
      </c>
      <c r="HJ99">
        <v>22668</v>
      </c>
      <c r="HK99">
        <v>0</v>
      </c>
      <c r="HL99">
        <v>2522</v>
      </c>
      <c r="HM99">
        <v>6343</v>
      </c>
      <c r="HN99">
        <v>7825</v>
      </c>
      <c r="HO99">
        <v>5977</v>
      </c>
      <c r="HP99">
        <v>22667</v>
      </c>
      <c r="HQ99">
        <v>0</v>
      </c>
      <c r="HR99">
        <v>9928</v>
      </c>
      <c r="HS99">
        <v>16965</v>
      </c>
      <c r="HT99">
        <v>5641</v>
      </c>
      <c r="HU99">
        <v>2991</v>
      </c>
      <c r="HV99">
        <v>4261</v>
      </c>
      <c r="HW99">
        <v>2546</v>
      </c>
      <c r="HX99">
        <v>42332</v>
      </c>
      <c r="HY99">
        <v>0</v>
      </c>
      <c r="HZ99">
        <v>2057</v>
      </c>
      <c r="IA99">
        <v>4655</v>
      </c>
      <c r="IB99">
        <v>35620</v>
      </c>
      <c r="IC99">
        <v>42332</v>
      </c>
      <c r="ID99">
        <v>0</v>
      </c>
      <c r="IE99">
        <v>4548</v>
      </c>
      <c r="IF99">
        <v>14168</v>
      </c>
      <c r="IG99">
        <v>20841</v>
      </c>
      <c r="IH99">
        <v>2775</v>
      </c>
      <c r="II99">
        <v>42332</v>
      </c>
      <c r="IJ99">
        <v>0</v>
      </c>
      <c r="IK99">
        <v>3132</v>
      </c>
      <c r="IL99">
        <v>22581</v>
      </c>
      <c r="IM99">
        <v>6084</v>
      </c>
      <c r="IN99">
        <v>10534</v>
      </c>
      <c r="IO99">
        <v>42331</v>
      </c>
      <c r="IP99">
        <v>0</v>
      </c>
      <c r="IQ99">
        <v>188115</v>
      </c>
      <c r="IR99">
        <v>19148</v>
      </c>
      <c r="IS99">
        <v>6037</v>
      </c>
      <c r="IT99">
        <v>53475</v>
      </c>
      <c r="IU99">
        <v>2271</v>
      </c>
      <c r="IV99">
        <v>6944</v>
      </c>
      <c r="IW99">
        <v>275990</v>
      </c>
      <c r="IX99">
        <v>0</v>
      </c>
      <c r="IY99">
        <v>1684</v>
      </c>
      <c r="IZ99">
        <v>0</v>
      </c>
      <c r="JA99">
        <v>274304</v>
      </c>
      <c r="JB99">
        <v>275988</v>
      </c>
      <c r="JC99">
        <v>0</v>
      </c>
      <c r="JD99">
        <v>24233</v>
      </c>
      <c r="JE99">
        <v>129523</v>
      </c>
      <c r="JF99">
        <v>83380</v>
      </c>
      <c r="JG99">
        <v>38852</v>
      </c>
      <c r="JH99">
        <v>275988</v>
      </c>
      <c r="JI99">
        <v>0</v>
      </c>
      <c r="JJ99">
        <v>134582</v>
      </c>
      <c r="JK99">
        <v>88816</v>
      </c>
      <c r="JL99">
        <v>13739</v>
      </c>
      <c r="JM99">
        <v>38852</v>
      </c>
      <c r="JN99">
        <v>275989</v>
      </c>
      <c r="JO99">
        <v>236</v>
      </c>
      <c r="JP99">
        <v>203848</v>
      </c>
      <c r="JQ99">
        <v>50965</v>
      </c>
      <c r="JR99">
        <v>12924</v>
      </c>
      <c r="JS99">
        <v>59384</v>
      </c>
      <c r="JT99">
        <v>9544</v>
      </c>
      <c r="JU99">
        <v>12966</v>
      </c>
      <c r="JV99">
        <v>349867</v>
      </c>
      <c r="JW99">
        <v>0</v>
      </c>
      <c r="JX99">
        <v>4682</v>
      </c>
      <c r="JY99">
        <v>5209</v>
      </c>
      <c r="JZ99">
        <v>339974</v>
      </c>
      <c r="KA99">
        <v>349865</v>
      </c>
      <c r="KB99">
        <v>0</v>
      </c>
      <c r="KC99">
        <v>30396</v>
      </c>
      <c r="KD99">
        <v>150798</v>
      </c>
      <c r="KE99">
        <v>120472</v>
      </c>
      <c r="KF99">
        <v>48199</v>
      </c>
      <c r="KG99">
        <v>349865</v>
      </c>
      <c r="KH99">
        <v>0</v>
      </c>
      <c r="KI99">
        <v>140340</v>
      </c>
      <c r="KJ99">
        <v>120230</v>
      </c>
      <c r="KK99">
        <v>31374</v>
      </c>
      <c r="KL99">
        <v>57920</v>
      </c>
      <c r="KM99">
        <v>349864</v>
      </c>
      <c r="KN99">
        <v>38946</v>
      </c>
      <c r="KO99">
        <v>32</v>
      </c>
      <c r="KP99">
        <v>68</v>
      </c>
      <c r="KQ99">
        <v>201</v>
      </c>
      <c r="KR99">
        <v>3</v>
      </c>
      <c r="KS99">
        <v>0</v>
      </c>
      <c r="KT99">
        <v>7</v>
      </c>
      <c r="KU99">
        <v>0</v>
      </c>
      <c r="KV99">
        <v>311</v>
      </c>
      <c r="KW99">
        <v>0</v>
      </c>
      <c r="KX99">
        <v>0</v>
      </c>
      <c r="KY99">
        <v>0</v>
      </c>
      <c r="KZ99">
        <v>311</v>
      </c>
      <c r="LA99">
        <v>311</v>
      </c>
      <c r="LB99">
        <v>0</v>
      </c>
      <c r="LC99">
        <v>0</v>
      </c>
      <c r="LD99">
        <v>2</v>
      </c>
      <c r="LE99">
        <v>9</v>
      </c>
      <c r="LF99">
        <v>300</v>
      </c>
      <c r="LG99">
        <v>311</v>
      </c>
      <c r="LH99">
        <v>0</v>
      </c>
      <c r="LI99">
        <v>0</v>
      </c>
      <c r="LJ99">
        <v>1</v>
      </c>
      <c r="LK99">
        <v>15</v>
      </c>
      <c r="LL99">
        <v>295</v>
      </c>
      <c r="LM99">
        <v>311</v>
      </c>
      <c r="LN99">
        <v>1</v>
      </c>
      <c r="LO99">
        <v>12</v>
      </c>
      <c r="LP99">
        <v>40</v>
      </c>
      <c r="LQ99">
        <v>1</v>
      </c>
      <c r="LR99">
        <v>1</v>
      </c>
      <c r="LS99">
        <v>7</v>
      </c>
      <c r="LT99">
        <v>3</v>
      </c>
      <c r="LU99">
        <v>65</v>
      </c>
      <c r="LV99">
        <v>0</v>
      </c>
      <c r="LW99">
        <v>0</v>
      </c>
      <c r="LX99">
        <v>0</v>
      </c>
      <c r="LY99">
        <v>65</v>
      </c>
      <c r="LZ99">
        <v>65</v>
      </c>
      <c r="MA99">
        <v>0</v>
      </c>
      <c r="MB99">
        <v>0</v>
      </c>
      <c r="MC99">
        <v>9</v>
      </c>
      <c r="MD99">
        <v>30</v>
      </c>
      <c r="ME99">
        <v>26</v>
      </c>
      <c r="MF99">
        <v>65</v>
      </c>
      <c r="MG99">
        <v>0</v>
      </c>
      <c r="MH99">
        <v>0</v>
      </c>
      <c r="MI99">
        <v>12</v>
      </c>
      <c r="MJ99">
        <v>30</v>
      </c>
      <c r="MK99">
        <v>23</v>
      </c>
      <c r="ML99">
        <v>65</v>
      </c>
      <c r="MM99">
        <v>3</v>
      </c>
      <c r="MN99">
        <v>12</v>
      </c>
      <c r="MO99">
        <v>45</v>
      </c>
      <c r="MP99">
        <v>3</v>
      </c>
      <c r="MQ99">
        <v>2</v>
      </c>
      <c r="MR99">
        <v>12</v>
      </c>
      <c r="MS99">
        <v>6</v>
      </c>
      <c r="MT99">
        <v>83</v>
      </c>
      <c r="MU99">
        <v>0</v>
      </c>
      <c r="MV99">
        <v>0</v>
      </c>
      <c r="MW99">
        <v>4</v>
      </c>
      <c r="MX99">
        <v>79</v>
      </c>
      <c r="MY99">
        <v>83</v>
      </c>
      <c r="MZ99">
        <v>0</v>
      </c>
      <c r="NA99">
        <v>2</v>
      </c>
      <c r="NB99">
        <v>22</v>
      </c>
      <c r="NC99">
        <v>52</v>
      </c>
      <c r="ND99">
        <v>7</v>
      </c>
      <c r="NE99">
        <v>83</v>
      </c>
      <c r="NF99">
        <v>0</v>
      </c>
      <c r="NG99">
        <v>1</v>
      </c>
      <c r="NH99">
        <v>27</v>
      </c>
      <c r="NI99">
        <v>44</v>
      </c>
      <c r="NJ99">
        <v>11</v>
      </c>
      <c r="NK99">
        <v>83</v>
      </c>
      <c r="NL99">
        <v>0</v>
      </c>
      <c r="NM99">
        <v>13</v>
      </c>
      <c r="NN99">
        <v>34</v>
      </c>
      <c r="NO99">
        <v>2</v>
      </c>
      <c r="NP99">
        <v>8</v>
      </c>
      <c r="NQ99">
        <v>8</v>
      </c>
      <c r="NR99">
        <v>10</v>
      </c>
      <c r="NS99">
        <v>75</v>
      </c>
      <c r="NT99">
        <v>0</v>
      </c>
      <c r="NU99">
        <v>3</v>
      </c>
      <c r="NV99">
        <v>1</v>
      </c>
      <c r="NW99">
        <v>71</v>
      </c>
      <c r="NX99">
        <v>75</v>
      </c>
      <c r="NY99">
        <v>0</v>
      </c>
      <c r="NZ99">
        <v>5</v>
      </c>
      <c r="OA99">
        <v>18</v>
      </c>
      <c r="OB99">
        <v>41</v>
      </c>
      <c r="OC99">
        <v>11</v>
      </c>
      <c r="OD99">
        <v>75</v>
      </c>
      <c r="OE99">
        <v>0</v>
      </c>
      <c r="OF99">
        <v>6</v>
      </c>
      <c r="OG99">
        <v>23</v>
      </c>
      <c r="OH99">
        <v>27</v>
      </c>
      <c r="OI99">
        <v>19</v>
      </c>
      <c r="OJ99">
        <v>75</v>
      </c>
      <c r="OK99">
        <v>0</v>
      </c>
      <c r="OL99">
        <v>9</v>
      </c>
      <c r="OM99">
        <v>18</v>
      </c>
      <c r="ON99">
        <v>5</v>
      </c>
      <c r="OO99">
        <v>3</v>
      </c>
      <c r="OP99">
        <v>4</v>
      </c>
      <c r="OQ99">
        <v>2</v>
      </c>
      <c r="OR99">
        <v>41</v>
      </c>
      <c r="OS99">
        <v>0</v>
      </c>
      <c r="OT99">
        <v>2</v>
      </c>
      <c r="OU99">
        <v>5</v>
      </c>
      <c r="OV99">
        <v>34</v>
      </c>
      <c r="OW99">
        <v>41</v>
      </c>
      <c r="OX99">
        <v>0</v>
      </c>
      <c r="OY99">
        <v>4</v>
      </c>
      <c r="OZ99">
        <v>15</v>
      </c>
      <c r="PA99">
        <v>19</v>
      </c>
      <c r="PB99">
        <v>3</v>
      </c>
      <c r="PC99">
        <v>41</v>
      </c>
      <c r="PD99">
        <v>0</v>
      </c>
      <c r="PE99">
        <v>3</v>
      </c>
      <c r="PF99">
        <v>23</v>
      </c>
      <c r="PG99">
        <v>6</v>
      </c>
      <c r="PH99">
        <v>9</v>
      </c>
      <c r="PI99">
        <v>41</v>
      </c>
      <c r="PJ99">
        <v>0</v>
      </c>
      <c r="PK99">
        <v>18</v>
      </c>
      <c r="PL99">
        <v>6</v>
      </c>
      <c r="PM99">
        <v>3</v>
      </c>
      <c r="PN99">
        <v>5</v>
      </c>
      <c r="PO99">
        <v>1</v>
      </c>
      <c r="PP99">
        <v>2</v>
      </c>
      <c r="PQ99">
        <v>35</v>
      </c>
      <c r="PR99">
        <v>0</v>
      </c>
      <c r="PS99">
        <v>1</v>
      </c>
      <c r="PT99">
        <v>0</v>
      </c>
      <c r="PU99">
        <v>34</v>
      </c>
      <c r="PV99">
        <v>35</v>
      </c>
      <c r="PW99">
        <v>0</v>
      </c>
      <c r="PX99">
        <v>1</v>
      </c>
      <c r="PY99">
        <v>13</v>
      </c>
      <c r="PZ99">
        <v>17</v>
      </c>
      <c r="QA99">
        <v>4</v>
      </c>
      <c r="QB99">
        <v>35</v>
      </c>
      <c r="QC99">
        <v>0</v>
      </c>
      <c r="QD99">
        <v>10</v>
      </c>
      <c r="QE99">
        <v>16</v>
      </c>
      <c r="QF99">
        <v>5</v>
      </c>
      <c r="QG99">
        <v>4</v>
      </c>
      <c r="QH99">
        <v>35</v>
      </c>
      <c r="QI99">
        <v>36</v>
      </c>
      <c r="QJ99">
        <v>132</v>
      </c>
      <c r="QK99">
        <v>344</v>
      </c>
      <c r="QL99">
        <v>17</v>
      </c>
      <c r="QM99">
        <v>19</v>
      </c>
      <c r="QN99">
        <v>39</v>
      </c>
      <c r="QO99">
        <v>23</v>
      </c>
      <c r="QP99">
        <v>610</v>
      </c>
      <c r="QQ99">
        <v>0</v>
      </c>
      <c r="QR99">
        <v>6</v>
      </c>
      <c r="QS99">
        <v>10</v>
      </c>
      <c r="QT99">
        <v>594</v>
      </c>
      <c r="QU99">
        <v>610</v>
      </c>
      <c r="QV99">
        <v>0</v>
      </c>
      <c r="QW99">
        <v>12</v>
      </c>
      <c r="QX99">
        <v>79</v>
      </c>
      <c r="QY99">
        <v>168</v>
      </c>
      <c r="QZ99">
        <v>351</v>
      </c>
      <c r="RA99">
        <v>610</v>
      </c>
      <c r="RB99">
        <v>0</v>
      </c>
      <c r="RC99">
        <v>20</v>
      </c>
      <c r="RD99">
        <v>102</v>
      </c>
      <c r="RE99">
        <v>127</v>
      </c>
      <c r="RF99">
        <v>361</v>
      </c>
      <c r="RG99">
        <v>610</v>
      </c>
      <c r="RH99">
        <v>5814.5039999999999</v>
      </c>
      <c r="RI99">
        <v>0</v>
      </c>
      <c r="RJ99">
        <v>0</v>
      </c>
      <c r="RK99">
        <v>0</v>
      </c>
      <c r="RL99">
        <v>0</v>
      </c>
      <c r="RM99">
        <v>0</v>
      </c>
      <c r="RN99">
        <v>0</v>
      </c>
      <c r="RO99">
        <v>50.201000000000001</v>
      </c>
      <c r="RP99">
        <v>0</v>
      </c>
      <c r="RQ99">
        <v>0</v>
      </c>
      <c r="RR99">
        <v>130.19999999999999</v>
      </c>
      <c r="RS99">
        <v>16.7</v>
      </c>
      <c r="RT99">
        <v>146.9</v>
      </c>
      <c r="RU99">
        <v>0.81640000000000001</v>
      </c>
      <c r="RV99">
        <v>88.7</v>
      </c>
      <c r="RW99">
        <v>16.5</v>
      </c>
      <c r="RX99">
        <v>105.2</v>
      </c>
      <c r="RY99">
        <v>0</v>
      </c>
      <c r="RZ99">
        <v>804</v>
      </c>
      <c r="SA99">
        <v>4200</v>
      </c>
      <c r="SB99">
        <v>5004</v>
      </c>
      <c r="SC99">
        <v>29236120</v>
      </c>
      <c r="SD99">
        <v>0</v>
      </c>
      <c r="SE99">
        <v>6</v>
      </c>
      <c r="SF99">
        <v>6377</v>
      </c>
      <c r="SG99">
        <v>6383</v>
      </c>
      <c r="SH99">
        <v>152903</v>
      </c>
      <c r="SI99">
        <v>3.4700000000000002E-2</v>
      </c>
      <c r="SJ99">
        <v>9.4E-2</v>
      </c>
      <c r="SK99">
        <v>3.0000000000000001E-3</v>
      </c>
      <c r="SL99">
        <v>0.58699999999999997</v>
      </c>
      <c r="SM99">
        <v>0.17499999999999999</v>
      </c>
      <c r="SN99">
        <v>2.7000000000000003E-2</v>
      </c>
      <c r="SP99">
        <v>0</v>
      </c>
      <c r="SQ99">
        <v>0</v>
      </c>
      <c r="SR99">
        <v>0.8859999999999989</v>
      </c>
      <c r="SS99">
        <v>0</v>
      </c>
      <c r="ST99">
        <v>0</v>
      </c>
      <c r="SU99">
        <v>0.19</v>
      </c>
      <c r="SV99">
        <v>0.65</v>
      </c>
      <c r="SW99">
        <v>0</v>
      </c>
      <c r="SX99">
        <v>0.84</v>
      </c>
      <c r="SY99">
        <v>0</v>
      </c>
      <c r="SZ99">
        <v>9.3000000000000013E-2</v>
      </c>
      <c r="TA99">
        <v>1.0999999999999999E-2</v>
      </c>
      <c r="TB99">
        <v>2E-3</v>
      </c>
      <c r="TC99">
        <v>0</v>
      </c>
      <c r="TE99">
        <v>0</v>
      </c>
      <c r="TF99">
        <v>8.0000000000000002E-3</v>
      </c>
      <c r="TG99">
        <v>0.114</v>
      </c>
      <c r="TH99">
        <v>0</v>
      </c>
      <c r="TI99">
        <v>0</v>
      </c>
      <c r="TJ99">
        <v>0</v>
      </c>
      <c r="TK99">
        <v>0.13100000000000001</v>
      </c>
      <c r="TL99">
        <v>2.9000000000000005E-2</v>
      </c>
      <c r="TM99">
        <v>0.16</v>
      </c>
      <c r="TN99">
        <v>326525.53600000002</v>
      </c>
      <c r="TO99">
        <v>77368.724000000002</v>
      </c>
      <c r="TP99">
        <v>403894.26</v>
      </c>
      <c r="TQ99">
        <v>1693</v>
      </c>
      <c r="TR99">
        <v>19</v>
      </c>
      <c r="TS99">
        <v>527</v>
      </c>
      <c r="TT99">
        <v>10</v>
      </c>
      <c r="TU99">
        <v>2849</v>
      </c>
      <c r="TV99">
        <v>0</v>
      </c>
      <c r="TW99">
        <v>4475924.5195047297</v>
      </c>
      <c r="TX99">
        <v>5.0480594061371502E-2</v>
      </c>
      <c r="TY99">
        <v>0.18125954548678799</v>
      </c>
      <c r="TZ99">
        <v>1092.62754940678</v>
      </c>
      <c r="UA99">
        <v>6.6257400267336797</v>
      </c>
      <c r="UB99">
        <v>44.985364011672601</v>
      </c>
      <c r="UC99">
        <v>5163271.25</v>
      </c>
    </row>
    <row r="100" spans="1:583">
      <c r="A100" t="str">
        <v>YKY20</v>
      </c>
      <c r="B100" s="1" t="s">
        <v>21</v>
      </c>
      <c r="C100" s="1" t="s">
        <v>9</v>
      </c>
      <c r="D100" s="1">
        <v>0.96281468935252901</v>
      </c>
      <c r="E100">
        <v>4.5369999999999999</v>
      </c>
      <c r="F100">
        <v>0</v>
      </c>
      <c r="G100">
        <v>2.0150000000000001</v>
      </c>
      <c r="H100">
        <v>0</v>
      </c>
      <c r="I100">
        <v>0</v>
      </c>
      <c r="J100">
        <v>0</v>
      </c>
      <c r="K100">
        <v>69.617999999999995</v>
      </c>
      <c r="L100">
        <v>30.591000000000001</v>
      </c>
      <c r="M100">
        <v>24.372</v>
      </c>
      <c r="N100">
        <v>28.704999999999998</v>
      </c>
      <c r="O100">
        <v>0</v>
      </c>
      <c r="P100">
        <v>4.2489999999999997</v>
      </c>
      <c r="Q100">
        <v>0</v>
      </c>
      <c r="R100">
        <v>0</v>
      </c>
      <c r="S100">
        <v>0</v>
      </c>
      <c r="T100">
        <v>47.012</v>
      </c>
      <c r="U100">
        <v>3.5659999999999998</v>
      </c>
      <c r="V100">
        <v>57.058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4.7910000000000004</v>
      </c>
      <c r="AD100">
        <v>0</v>
      </c>
      <c r="AE100">
        <v>0.54700000000000004</v>
      </c>
      <c r="AF100">
        <v>-3.0710000000000002</v>
      </c>
      <c r="AG100">
        <v>-2.262</v>
      </c>
      <c r="AH100">
        <v>0</v>
      </c>
      <c r="AI100">
        <v>0</v>
      </c>
      <c r="AJ100">
        <v>0</v>
      </c>
      <c r="AK100">
        <v>0</v>
      </c>
      <c r="AL100">
        <v>17.861000000000001</v>
      </c>
      <c r="AM100">
        <v>0</v>
      </c>
      <c r="AN100">
        <v>78.921999999999997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9.0570000000000004</v>
      </c>
      <c r="AV100">
        <v>0</v>
      </c>
      <c r="AW100">
        <v>9.8000000000000004E-2</v>
      </c>
      <c r="AX100">
        <v>30.170999999999999</v>
      </c>
      <c r="AY100">
        <v>-2.262</v>
      </c>
      <c r="AZ100">
        <v>6.2640000000000002</v>
      </c>
      <c r="BA100">
        <v>0</v>
      </c>
      <c r="BB100">
        <v>0</v>
      </c>
      <c r="BC100">
        <v>0</v>
      </c>
      <c r="BD100">
        <v>148.339</v>
      </c>
      <c r="BE100">
        <v>34.156999999999996</v>
      </c>
      <c r="BF100">
        <v>160.99700000000001</v>
      </c>
      <c r="BG100">
        <v>0.69399999999999995</v>
      </c>
      <c r="BH100">
        <v>0.95399999999999996</v>
      </c>
      <c r="BI100">
        <v>3.2839999999999998</v>
      </c>
      <c r="BJ100">
        <v>0</v>
      </c>
      <c r="BK100">
        <v>5.4729999999999999</v>
      </c>
      <c r="BL100">
        <v>7.5949999999999998</v>
      </c>
      <c r="BM100">
        <v>0</v>
      </c>
      <c r="BN100">
        <v>0.89700000000000002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3.2839999999999998</v>
      </c>
      <c r="CD100">
        <v>0.89700000000000002</v>
      </c>
      <c r="CE100">
        <v>5.4729999999999999</v>
      </c>
      <c r="CF100">
        <v>7.5949999999999998</v>
      </c>
      <c r="CG100">
        <v>0.29799999999999999</v>
      </c>
      <c r="CH100">
        <v>0</v>
      </c>
      <c r="CI100">
        <v>0</v>
      </c>
      <c r="CJ100">
        <v>0.29799999999999999</v>
      </c>
      <c r="CK100">
        <v>0</v>
      </c>
      <c r="CL100">
        <v>0</v>
      </c>
      <c r="CM100">
        <v>0</v>
      </c>
      <c r="CN100">
        <v>0</v>
      </c>
      <c r="CO100">
        <v>14.696999999999999</v>
      </c>
      <c r="CP100">
        <v>0.80900000000000005</v>
      </c>
      <c r="CQ100">
        <v>906.86599999999999</v>
      </c>
      <c r="CR100">
        <v>1172.653</v>
      </c>
      <c r="CS100">
        <v>2079.5189999999998</v>
      </c>
      <c r="CT100">
        <v>14.994</v>
      </c>
      <c r="CU100">
        <v>86.442999999999998</v>
      </c>
      <c r="CV100">
        <v>101.437</v>
      </c>
      <c r="CW100">
        <v>132.023</v>
      </c>
      <c r="CX100">
        <v>2312.9789999999998</v>
      </c>
      <c r="CY100">
        <v>5169.5889999999999</v>
      </c>
      <c r="CZ100">
        <v>46.723999999999997</v>
      </c>
      <c r="DA100">
        <v>70018</v>
      </c>
      <c r="DB100">
        <v>2534</v>
      </c>
      <c r="DC100">
        <v>32370</v>
      </c>
      <c r="DD100">
        <v>345</v>
      </c>
      <c r="DE100">
        <v>74</v>
      </c>
      <c r="DF100">
        <v>2068</v>
      </c>
      <c r="DG100">
        <v>602</v>
      </c>
      <c r="DH100">
        <v>190</v>
      </c>
      <c r="DI100">
        <v>2224</v>
      </c>
      <c r="DJ100">
        <v>18588.47</v>
      </c>
      <c r="DK100">
        <v>747107.16</v>
      </c>
      <c r="DL100">
        <v>27</v>
      </c>
      <c r="DM100">
        <v>2</v>
      </c>
      <c r="DN100">
        <v>5357</v>
      </c>
      <c r="DO100">
        <v>7510</v>
      </c>
      <c r="DP100">
        <v>16266</v>
      </c>
      <c r="DQ100">
        <v>1267</v>
      </c>
      <c r="DR100">
        <v>355</v>
      </c>
      <c r="DS100">
        <v>30755</v>
      </c>
      <c r="DT100">
        <v>21560</v>
      </c>
      <c r="DU100">
        <v>66</v>
      </c>
      <c r="DV100">
        <v>365</v>
      </c>
      <c r="DW100">
        <v>1161</v>
      </c>
      <c r="DX100">
        <v>49</v>
      </c>
      <c r="DY100">
        <v>0</v>
      </c>
      <c r="DZ100">
        <v>64</v>
      </c>
      <c r="EA100">
        <v>0</v>
      </c>
      <c r="EB100">
        <v>1705</v>
      </c>
      <c r="EC100">
        <v>0</v>
      </c>
      <c r="ED100">
        <v>0</v>
      </c>
      <c r="EE100">
        <v>0</v>
      </c>
      <c r="EF100">
        <v>1704</v>
      </c>
      <c r="EG100">
        <v>1704</v>
      </c>
      <c r="EH100">
        <v>0</v>
      </c>
      <c r="EI100">
        <v>0</v>
      </c>
      <c r="EJ100">
        <v>25</v>
      </c>
      <c r="EK100">
        <v>156</v>
      </c>
      <c r="EL100">
        <v>1523</v>
      </c>
      <c r="EM100">
        <v>1704</v>
      </c>
      <c r="EN100">
        <v>0</v>
      </c>
      <c r="EO100">
        <v>0</v>
      </c>
      <c r="EP100">
        <v>11</v>
      </c>
      <c r="EQ100">
        <v>211</v>
      </c>
      <c r="ER100">
        <v>1482</v>
      </c>
      <c r="ES100">
        <v>1704</v>
      </c>
      <c r="ET100">
        <v>19</v>
      </c>
      <c r="EU100">
        <v>277</v>
      </c>
      <c r="EV100">
        <v>818</v>
      </c>
      <c r="EW100">
        <v>22</v>
      </c>
      <c r="EX100">
        <v>25</v>
      </c>
      <c r="EY100">
        <v>178</v>
      </c>
      <c r="EZ100">
        <v>87</v>
      </c>
      <c r="FA100">
        <v>1426</v>
      </c>
      <c r="FB100">
        <v>0</v>
      </c>
      <c r="FC100">
        <v>22</v>
      </c>
      <c r="FD100">
        <v>0</v>
      </c>
      <c r="FE100">
        <v>1404</v>
      </c>
      <c r="FF100">
        <v>1426</v>
      </c>
      <c r="FG100">
        <v>0</v>
      </c>
      <c r="FH100">
        <v>0</v>
      </c>
      <c r="FI100">
        <v>208</v>
      </c>
      <c r="FJ100">
        <v>675</v>
      </c>
      <c r="FK100">
        <v>543</v>
      </c>
      <c r="FL100">
        <v>1426</v>
      </c>
      <c r="FM100">
        <v>0</v>
      </c>
      <c r="FN100">
        <v>25</v>
      </c>
      <c r="FO100">
        <v>283</v>
      </c>
      <c r="FP100">
        <v>639</v>
      </c>
      <c r="FQ100">
        <v>479</v>
      </c>
      <c r="FR100">
        <v>1426</v>
      </c>
      <c r="FS100">
        <v>152</v>
      </c>
      <c r="FT100">
        <v>834</v>
      </c>
      <c r="FU100">
        <v>2341</v>
      </c>
      <c r="FV100">
        <v>169</v>
      </c>
      <c r="FW100">
        <v>297</v>
      </c>
      <c r="FX100">
        <v>710</v>
      </c>
      <c r="FY100">
        <v>1175</v>
      </c>
      <c r="FZ100">
        <v>5678</v>
      </c>
      <c r="GA100">
        <v>256</v>
      </c>
      <c r="GB100">
        <v>0</v>
      </c>
      <c r="GC100">
        <v>466</v>
      </c>
      <c r="GD100">
        <v>4956</v>
      </c>
      <c r="GE100">
        <v>5678</v>
      </c>
      <c r="GF100">
        <v>0</v>
      </c>
      <c r="GG100">
        <v>159</v>
      </c>
      <c r="GH100">
        <v>1737</v>
      </c>
      <c r="GI100">
        <v>3467</v>
      </c>
      <c r="GJ100">
        <v>315</v>
      </c>
      <c r="GK100">
        <v>5678</v>
      </c>
      <c r="GL100">
        <v>0</v>
      </c>
      <c r="GM100">
        <v>111</v>
      </c>
      <c r="GN100">
        <v>2158</v>
      </c>
      <c r="GO100">
        <v>2798</v>
      </c>
      <c r="GP100">
        <v>611</v>
      </c>
      <c r="GQ100">
        <v>5678</v>
      </c>
      <c r="GR100">
        <v>0</v>
      </c>
      <c r="GS100">
        <v>4072</v>
      </c>
      <c r="GT100">
        <v>8449</v>
      </c>
      <c r="GU100">
        <v>884</v>
      </c>
      <c r="GV100">
        <v>3278</v>
      </c>
      <c r="GW100">
        <v>1357</v>
      </c>
      <c r="GX100">
        <v>3945</v>
      </c>
      <c r="GY100">
        <v>21985</v>
      </c>
      <c r="GZ100">
        <v>1277</v>
      </c>
      <c r="HA100">
        <v>937</v>
      </c>
      <c r="HB100">
        <v>345</v>
      </c>
      <c r="HC100">
        <v>19427</v>
      </c>
      <c r="HD100">
        <v>21986</v>
      </c>
      <c r="HE100">
        <v>0</v>
      </c>
      <c r="HF100">
        <v>1472</v>
      </c>
      <c r="HG100">
        <v>5160</v>
      </c>
      <c r="HH100">
        <v>11153</v>
      </c>
      <c r="HI100">
        <v>4201</v>
      </c>
      <c r="HJ100">
        <v>21986</v>
      </c>
      <c r="HK100">
        <v>0</v>
      </c>
      <c r="HL100">
        <v>2536</v>
      </c>
      <c r="HM100">
        <v>6995</v>
      </c>
      <c r="HN100">
        <v>6730</v>
      </c>
      <c r="HO100">
        <v>5724</v>
      </c>
      <c r="HP100">
        <v>21985</v>
      </c>
      <c r="HQ100">
        <v>0</v>
      </c>
      <c r="HR100">
        <v>10589</v>
      </c>
      <c r="HS100">
        <v>13922</v>
      </c>
      <c r="HT100">
        <v>3521</v>
      </c>
      <c r="HU100">
        <v>4936</v>
      </c>
      <c r="HV100">
        <v>2085</v>
      </c>
      <c r="HW100">
        <v>9490</v>
      </c>
      <c r="HX100">
        <v>44543</v>
      </c>
      <c r="HY100">
        <v>4942</v>
      </c>
      <c r="HZ100">
        <v>2847</v>
      </c>
      <c r="IA100">
        <v>4692</v>
      </c>
      <c r="IB100">
        <v>32062</v>
      </c>
      <c r="IC100">
        <v>44543</v>
      </c>
      <c r="ID100">
        <v>0</v>
      </c>
      <c r="IE100">
        <v>4552</v>
      </c>
      <c r="IF100">
        <v>14390</v>
      </c>
      <c r="IG100">
        <v>22800</v>
      </c>
      <c r="IH100">
        <v>2801</v>
      </c>
      <c r="II100">
        <v>44543</v>
      </c>
      <c r="IJ100">
        <v>0</v>
      </c>
      <c r="IK100">
        <v>7323</v>
      </c>
      <c r="IL100">
        <v>22473</v>
      </c>
      <c r="IM100">
        <v>6895</v>
      </c>
      <c r="IN100">
        <v>7852</v>
      </c>
      <c r="IO100">
        <v>44543</v>
      </c>
      <c r="IP100">
        <v>0</v>
      </c>
      <c r="IQ100">
        <v>195295</v>
      </c>
      <c r="IR100">
        <v>19394</v>
      </c>
      <c r="IS100">
        <v>6112</v>
      </c>
      <c r="IT100">
        <v>60783</v>
      </c>
      <c r="IU100">
        <v>2294</v>
      </c>
      <c r="IV100">
        <v>1984</v>
      </c>
      <c r="IW100">
        <v>285862</v>
      </c>
      <c r="IX100">
        <v>0</v>
      </c>
      <c r="IY100">
        <v>1984</v>
      </c>
      <c r="IZ100">
        <v>0</v>
      </c>
      <c r="JA100">
        <v>283878</v>
      </c>
      <c r="JB100">
        <v>285862</v>
      </c>
      <c r="JC100">
        <v>0</v>
      </c>
      <c r="JD100">
        <v>25633</v>
      </c>
      <c r="JE100">
        <v>133813</v>
      </c>
      <c r="JF100">
        <v>86952</v>
      </c>
      <c r="JG100">
        <v>39464</v>
      </c>
      <c r="JH100">
        <v>285862</v>
      </c>
      <c r="JI100">
        <v>5222</v>
      </c>
      <c r="JJ100">
        <v>140416</v>
      </c>
      <c r="JK100">
        <v>92009</v>
      </c>
      <c r="JL100">
        <v>8749</v>
      </c>
      <c r="JM100">
        <v>39464</v>
      </c>
      <c r="JN100">
        <v>285860</v>
      </c>
      <c r="JO100">
        <v>237</v>
      </c>
      <c r="JP100">
        <v>211432</v>
      </c>
      <c r="JQ100">
        <v>46085</v>
      </c>
      <c r="JR100">
        <v>10757</v>
      </c>
      <c r="JS100">
        <v>69319</v>
      </c>
      <c r="JT100">
        <v>6688</v>
      </c>
      <c r="JU100">
        <v>16681</v>
      </c>
      <c r="JV100">
        <v>361199</v>
      </c>
      <c r="JW100">
        <v>6475</v>
      </c>
      <c r="JX100">
        <v>5790</v>
      </c>
      <c r="JY100">
        <v>5503</v>
      </c>
      <c r="JZ100">
        <v>343431</v>
      </c>
      <c r="KA100">
        <v>361199</v>
      </c>
      <c r="KB100">
        <v>0</v>
      </c>
      <c r="KC100">
        <v>31816</v>
      </c>
      <c r="KD100">
        <v>155333</v>
      </c>
      <c r="KE100">
        <v>125203</v>
      </c>
      <c r="KF100">
        <v>48847</v>
      </c>
      <c r="KG100">
        <v>361199</v>
      </c>
      <c r="KH100">
        <v>5222</v>
      </c>
      <c r="KI100">
        <v>150411</v>
      </c>
      <c r="KJ100">
        <v>123929</v>
      </c>
      <c r="KK100">
        <v>26022</v>
      </c>
      <c r="KL100">
        <v>55612</v>
      </c>
      <c r="KM100">
        <v>361196</v>
      </c>
      <c r="KN100">
        <v>48219</v>
      </c>
      <c r="KO100">
        <v>32</v>
      </c>
      <c r="KP100">
        <v>68</v>
      </c>
      <c r="KQ100">
        <v>201</v>
      </c>
      <c r="KR100">
        <v>3</v>
      </c>
      <c r="KS100">
        <v>0</v>
      </c>
      <c r="KT100">
        <v>7</v>
      </c>
      <c r="KU100">
        <v>0</v>
      </c>
      <c r="KV100">
        <v>311</v>
      </c>
      <c r="KW100">
        <v>0</v>
      </c>
      <c r="KX100">
        <v>0</v>
      </c>
      <c r="KY100">
        <v>0</v>
      </c>
      <c r="KZ100">
        <v>311</v>
      </c>
      <c r="LA100">
        <v>311</v>
      </c>
      <c r="LB100">
        <v>0</v>
      </c>
      <c r="LC100">
        <v>0</v>
      </c>
      <c r="LD100">
        <v>2</v>
      </c>
      <c r="LE100">
        <v>11</v>
      </c>
      <c r="LF100">
        <v>298</v>
      </c>
      <c r="LG100">
        <v>311</v>
      </c>
      <c r="LH100">
        <v>0</v>
      </c>
      <c r="LI100">
        <v>0</v>
      </c>
      <c r="LJ100">
        <v>1</v>
      </c>
      <c r="LK100">
        <v>15</v>
      </c>
      <c r="LL100">
        <v>295</v>
      </c>
      <c r="LM100">
        <v>311</v>
      </c>
      <c r="LN100">
        <v>1</v>
      </c>
      <c r="LO100">
        <v>12</v>
      </c>
      <c r="LP100">
        <v>37</v>
      </c>
      <c r="LQ100">
        <v>1</v>
      </c>
      <c r="LR100">
        <v>1</v>
      </c>
      <c r="LS100">
        <v>7</v>
      </c>
      <c r="LT100">
        <v>4</v>
      </c>
      <c r="LU100">
        <v>63</v>
      </c>
      <c r="LV100">
        <v>0</v>
      </c>
      <c r="LW100">
        <v>1</v>
      </c>
      <c r="LX100">
        <v>0</v>
      </c>
      <c r="LY100">
        <v>62</v>
      </c>
      <c r="LZ100">
        <v>63</v>
      </c>
      <c r="MA100">
        <v>0</v>
      </c>
      <c r="MB100">
        <v>0</v>
      </c>
      <c r="MC100">
        <v>9</v>
      </c>
      <c r="MD100">
        <v>28</v>
      </c>
      <c r="ME100">
        <v>26</v>
      </c>
      <c r="MF100">
        <v>63</v>
      </c>
      <c r="MG100">
        <v>0</v>
      </c>
      <c r="MH100">
        <v>1</v>
      </c>
      <c r="MI100">
        <v>12</v>
      </c>
      <c r="MJ100">
        <v>27</v>
      </c>
      <c r="MK100">
        <v>23</v>
      </c>
      <c r="ML100">
        <v>63</v>
      </c>
      <c r="MM100">
        <v>3</v>
      </c>
      <c r="MN100">
        <v>10</v>
      </c>
      <c r="MO100">
        <v>39</v>
      </c>
      <c r="MP100">
        <v>2</v>
      </c>
      <c r="MQ100">
        <v>5</v>
      </c>
      <c r="MR100">
        <v>12</v>
      </c>
      <c r="MS100">
        <v>12</v>
      </c>
      <c r="MT100">
        <v>83</v>
      </c>
      <c r="MU100">
        <v>4</v>
      </c>
      <c r="MV100">
        <v>0</v>
      </c>
      <c r="MW100">
        <v>5</v>
      </c>
      <c r="MX100">
        <v>74</v>
      </c>
      <c r="MY100">
        <v>83</v>
      </c>
      <c r="MZ100">
        <v>0</v>
      </c>
      <c r="NA100">
        <v>2</v>
      </c>
      <c r="NB100">
        <v>22</v>
      </c>
      <c r="NC100">
        <v>52</v>
      </c>
      <c r="ND100">
        <v>7</v>
      </c>
      <c r="NE100">
        <v>83</v>
      </c>
      <c r="NF100">
        <v>0</v>
      </c>
      <c r="NG100">
        <v>1</v>
      </c>
      <c r="NH100">
        <v>27</v>
      </c>
      <c r="NI100">
        <v>44</v>
      </c>
      <c r="NJ100">
        <v>11</v>
      </c>
      <c r="NK100">
        <v>83</v>
      </c>
      <c r="NL100">
        <v>0</v>
      </c>
      <c r="NM100">
        <v>12</v>
      </c>
      <c r="NN100">
        <v>29</v>
      </c>
      <c r="NO100">
        <v>2</v>
      </c>
      <c r="NP100">
        <v>9</v>
      </c>
      <c r="NQ100">
        <v>6</v>
      </c>
      <c r="NR100">
        <v>15</v>
      </c>
      <c r="NS100">
        <v>73</v>
      </c>
      <c r="NT100">
        <v>4</v>
      </c>
      <c r="NU100">
        <v>3</v>
      </c>
      <c r="NV100">
        <v>2</v>
      </c>
      <c r="NW100">
        <v>64</v>
      </c>
      <c r="NX100">
        <v>73</v>
      </c>
      <c r="NY100">
        <v>0</v>
      </c>
      <c r="NZ100">
        <v>5</v>
      </c>
      <c r="OA100">
        <v>17</v>
      </c>
      <c r="OB100">
        <v>40</v>
      </c>
      <c r="OC100">
        <v>11</v>
      </c>
      <c r="OD100">
        <v>73</v>
      </c>
      <c r="OE100">
        <v>0</v>
      </c>
      <c r="OF100">
        <v>6</v>
      </c>
      <c r="OG100">
        <v>25</v>
      </c>
      <c r="OH100">
        <v>25</v>
      </c>
      <c r="OI100">
        <v>17</v>
      </c>
      <c r="OJ100">
        <v>73</v>
      </c>
      <c r="OK100">
        <v>0</v>
      </c>
      <c r="OL100">
        <v>9</v>
      </c>
      <c r="OM100">
        <v>15</v>
      </c>
      <c r="ON100">
        <v>3</v>
      </c>
      <c r="OO100">
        <v>5</v>
      </c>
      <c r="OP100">
        <v>2</v>
      </c>
      <c r="OQ100">
        <v>9</v>
      </c>
      <c r="OR100">
        <v>43</v>
      </c>
      <c r="OS100">
        <v>5</v>
      </c>
      <c r="OT100">
        <v>3</v>
      </c>
      <c r="OU100">
        <v>5</v>
      </c>
      <c r="OV100">
        <v>30</v>
      </c>
      <c r="OW100">
        <v>43</v>
      </c>
      <c r="OX100">
        <v>0</v>
      </c>
      <c r="OY100">
        <v>4</v>
      </c>
      <c r="OZ100">
        <v>15</v>
      </c>
      <c r="PA100">
        <v>21</v>
      </c>
      <c r="PB100">
        <v>3</v>
      </c>
      <c r="PC100">
        <v>43</v>
      </c>
      <c r="PD100">
        <v>0</v>
      </c>
      <c r="PE100">
        <v>6</v>
      </c>
      <c r="PF100">
        <v>23</v>
      </c>
      <c r="PG100">
        <v>7</v>
      </c>
      <c r="PH100">
        <v>7</v>
      </c>
      <c r="PI100">
        <v>43</v>
      </c>
      <c r="PJ100">
        <v>0</v>
      </c>
      <c r="PK100">
        <v>18</v>
      </c>
      <c r="PL100">
        <v>6</v>
      </c>
      <c r="PM100">
        <v>3</v>
      </c>
      <c r="PN100">
        <v>6</v>
      </c>
      <c r="PO100">
        <v>1</v>
      </c>
      <c r="PP100">
        <v>1</v>
      </c>
      <c r="PQ100">
        <v>35</v>
      </c>
      <c r="PR100">
        <v>0</v>
      </c>
      <c r="PS100">
        <v>1</v>
      </c>
      <c r="PT100">
        <v>0</v>
      </c>
      <c r="PU100">
        <v>34</v>
      </c>
      <c r="PV100">
        <v>35</v>
      </c>
      <c r="PW100">
        <v>0</v>
      </c>
      <c r="PX100">
        <v>1</v>
      </c>
      <c r="PY100">
        <v>13</v>
      </c>
      <c r="PZ100">
        <v>17</v>
      </c>
      <c r="QA100">
        <v>4</v>
      </c>
      <c r="QB100">
        <v>35</v>
      </c>
      <c r="QC100">
        <v>1</v>
      </c>
      <c r="QD100">
        <v>10</v>
      </c>
      <c r="QE100">
        <v>16</v>
      </c>
      <c r="QF100">
        <v>4</v>
      </c>
      <c r="QG100">
        <v>4</v>
      </c>
      <c r="QH100">
        <v>35</v>
      </c>
      <c r="QI100">
        <v>36</v>
      </c>
      <c r="QJ100">
        <v>129</v>
      </c>
      <c r="QK100">
        <v>327</v>
      </c>
      <c r="QL100">
        <v>14</v>
      </c>
      <c r="QM100">
        <v>26</v>
      </c>
      <c r="QN100">
        <v>35</v>
      </c>
      <c r="QO100">
        <v>41</v>
      </c>
      <c r="QP100">
        <v>608</v>
      </c>
      <c r="QQ100">
        <v>13</v>
      </c>
      <c r="QR100">
        <v>8</v>
      </c>
      <c r="QS100">
        <v>12</v>
      </c>
      <c r="QT100">
        <v>575</v>
      </c>
      <c r="QU100">
        <v>608</v>
      </c>
      <c r="QV100">
        <v>0</v>
      </c>
      <c r="QW100">
        <v>12</v>
      </c>
      <c r="QX100">
        <v>78</v>
      </c>
      <c r="QY100">
        <v>169</v>
      </c>
      <c r="QZ100">
        <v>349</v>
      </c>
      <c r="RA100">
        <v>608</v>
      </c>
      <c r="RB100">
        <v>1</v>
      </c>
      <c r="RC100">
        <v>24</v>
      </c>
      <c r="RD100">
        <v>104</v>
      </c>
      <c r="RE100">
        <v>122</v>
      </c>
      <c r="RF100">
        <v>357</v>
      </c>
      <c r="RG100">
        <v>608</v>
      </c>
      <c r="RH100">
        <v>6027.26</v>
      </c>
      <c r="RI100">
        <v>0</v>
      </c>
      <c r="RJ100">
        <v>78.936999999999998</v>
      </c>
      <c r="RK100">
        <v>45.728999999999999</v>
      </c>
      <c r="RL100">
        <v>0</v>
      </c>
      <c r="RM100">
        <v>0</v>
      </c>
      <c r="RN100">
        <v>0</v>
      </c>
      <c r="RO100">
        <v>154.88</v>
      </c>
      <c r="RP100">
        <v>0</v>
      </c>
      <c r="RQ100">
        <v>0</v>
      </c>
      <c r="RR100">
        <v>146.69999999999999</v>
      </c>
      <c r="RS100">
        <v>2</v>
      </c>
      <c r="RT100">
        <v>148.69999999999999</v>
      </c>
      <c r="RU100">
        <v>0.77939999999999998</v>
      </c>
      <c r="RV100">
        <v>73.7</v>
      </c>
      <c r="RW100">
        <v>1.9</v>
      </c>
      <c r="RX100">
        <v>75.599999999999994</v>
      </c>
      <c r="RY100">
        <v>0</v>
      </c>
      <c r="RZ100">
        <v>973</v>
      </c>
      <c r="SA100">
        <v>1726</v>
      </c>
      <c r="SB100">
        <v>2699</v>
      </c>
      <c r="SC100">
        <v>32220066</v>
      </c>
      <c r="SD100">
        <v>0</v>
      </c>
      <c r="SE100">
        <v>4</v>
      </c>
      <c r="SF100">
        <v>4541</v>
      </c>
      <c r="SG100">
        <v>4545</v>
      </c>
      <c r="SH100">
        <v>81192</v>
      </c>
      <c r="SI100">
        <v>3.1699999999999999E-2</v>
      </c>
      <c r="SJ100">
        <v>3.3000000000000002E-2</v>
      </c>
      <c r="SK100">
        <v>3.0000000000000001E-3</v>
      </c>
      <c r="SL100">
        <v>0.78100000000000014</v>
      </c>
      <c r="SM100">
        <v>0.16900000000000001</v>
      </c>
      <c r="SN100">
        <v>0</v>
      </c>
      <c r="SP100">
        <v>0</v>
      </c>
      <c r="SQ100">
        <v>0</v>
      </c>
      <c r="SR100">
        <v>0.98599999999999999</v>
      </c>
      <c r="SS100">
        <v>0</v>
      </c>
      <c r="ST100">
        <v>0</v>
      </c>
      <c r="SU100">
        <v>7.1999999999999995E-2</v>
      </c>
      <c r="SV100">
        <v>0.90300000000000002</v>
      </c>
      <c r="SW100">
        <v>0</v>
      </c>
      <c r="SX100">
        <v>0.97499999999999998</v>
      </c>
      <c r="SY100">
        <v>0</v>
      </c>
      <c r="SZ100">
        <v>1.2E-2</v>
      </c>
      <c r="TA100">
        <v>1E-3</v>
      </c>
      <c r="TB100">
        <v>1E-3</v>
      </c>
      <c r="TC100">
        <v>0</v>
      </c>
      <c r="TE100">
        <v>0</v>
      </c>
      <c r="TF100">
        <v>0</v>
      </c>
      <c r="TG100">
        <v>1.4000000000000002E-2</v>
      </c>
      <c r="TH100">
        <v>0</v>
      </c>
      <c r="TI100">
        <v>0</v>
      </c>
      <c r="TJ100">
        <v>0</v>
      </c>
      <c r="TK100">
        <v>2.1999999999999999E-2</v>
      </c>
      <c r="TL100">
        <v>3.0000000000000001E-3</v>
      </c>
      <c r="TM100">
        <v>2.5000000000000001E-2</v>
      </c>
      <c r="TN100">
        <v>344160.18400000001</v>
      </c>
      <c r="TO100">
        <v>71929.475999999995</v>
      </c>
      <c r="TP100">
        <v>416089.66</v>
      </c>
      <c r="TQ100">
        <v>1693</v>
      </c>
      <c r="TR100">
        <v>19</v>
      </c>
      <c r="TS100">
        <v>489</v>
      </c>
      <c r="TT100">
        <v>15</v>
      </c>
      <c r="TU100">
        <v>2857</v>
      </c>
      <c r="TV100">
        <v>16100</v>
      </c>
      <c r="TW100">
        <v>4534062</v>
      </c>
      <c r="TX100">
        <v>5.0086047423815998E-2</v>
      </c>
      <c r="TY100">
        <v>0.18141017609904397</v>
      </c>
      <c r="TZ100">
        <v>1094.9288011675801</v>
      </c>
      <c r="UA100">
        <v>6.6297661659948899</v>
      </c>
      <c r="UB100">
        <v>45.033753485075302</v>
      </c>
      <c r="UC100">
        <v>5186634.07</v>
      </c>
    </row>
    <row r="101" spans="1:583">
      <c r="A101" t="str">
        <v>YKY21</v>
      </c>
      <c r="B101" s="1" t="s">
        <v>21</v>
      </c>
      <c r="C101" s="1" t="s">
        <v>1492</v>
      </c>
      <c r="D101" s="1">
        <v>0.95516688299999997</v>
      </c>
      <c r="E101">
        <v>5.7750000000000004</v>
      </c>
      <c r="F101">
        <v>0</v>
      </c>
      <c r="G101">
        <v>2.387</v>
      </c>
      <c r="H101">
        <v>0</v>
      </c>
      <c r="I101">
        <v>0</v>
      </c>
      <c r="J101">
        <v>0</v>
      </c>
      <c r="K101">
        <v>73.224999999999994</v>
      </c>
      <c r="L101">
        <v>74.649000000000001</v>
      </c>
      <c r="M101">
        <v>17.934000000000001</v>
      </c>
      <c r="N101">
        <v>30.192</v>
      </c>
      <c r="O101">
        <v>0</v>
      </c>
      <c r="P101">
        <v>3.653</v>
      </c>
      <c r="Q101">
        <v>0</v>
      </c>
      <c r="R101">
        <v>0</v>
      </c>
      <c r="S101">
        <v>0</v>
      </c>
      <c r="T101">
        <v>47.274000000000001</v>
      </c>
      <c r="U101">
        <v>13.952</v>
      </c>
      <c r="V101">
        <v>72.028000000000006</v>
      </c>
      <c r="W101">
        <v>1E-3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6.4989999999999997</v>
      </c>
      <c r="AD101">
        <v>0</v>
      </c>
      <c r="AE101">
        <v>0.14599999999999999</v>
      </c>
      <c r="AF101">
        <v>-2.2010000000000001</v>
      </c>
      <c r="AG101">
        <v>-2.2930000000000001</v>
      </c>
      <c r="AH101">
        <v>0</v>
      </c>
      <c r="AI101">
        <v>0</v>
      </c>
      <c r="AJ101">
        <v>0</v>
      </c>
      <c r="AK101">
        <v>0</v>
      </c>
      <c r="AL101">
        <v>20.576000000000001</v>
      </c>
      <c r="AM101">
        <v>0</v>
      </c>
      <c r="AN101">
        <v>28.474</v>
      </c>
      <c r="AO101">
        <v>2E-3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11.215</v>
      </c>
      <c r="AV101">
        <v>0</v>
      </c>
      <c r="AW101">
        <v>1.667</v>
      </c>
      <c r="AX101">
        <v>33.768999999999998</v>
      </c>
      <c r="AY101">
        <v>-2.2930000000000001</v>
      </c>
      <c r="AZ101">
        <v>6.3330000000000002</v>
      </c>
      <c r="BA101">
        <v>0</v>
      </c>
      <c r="BB101">
        <v>0</v>
      </c>
      <c r="BC101">
        <v>0</v>
      </c>
      <c r="BD101">
        <v>158.78899999999999</v>
      </c>
      <c r="BE101">
        <v>88.600999999999999</v>
      </c>
      <c r="BF101">
        <v>133.785</v>
      </c>
      <c r="BJ101">
        <v>0</v>
      </c>
      <c r="BK101">
        <v>1.879</v>
      </c>
      <c r="BN101">
        <v>1.319</v>
      </c>
      <c r="BO101">
        <v>0</v>
      </c>
      <c r="BR101">
        <v>0</v>
      </c>
      <c r="BS101">
        <v>0</v>
      </c>
      <c r="BV101">
        <v>0</v>
      </c>
      <c r="BW101">
        <v>0</v>
      </c>
      <c r="BZ101">
        <v>0</v>
      </c>
      <c r="CA101">
        <v>0</v>
      </c>
      <c r="CD101">
        <v>1.319</v>
      </c>
      <c r="CE101">
        <v>1.879</v>
      </c>
      <c r="CG101">
        <v>0.29799999999999999</v>
      </c>
      <c r="CH101">
        <v>0</v>
      </c>
      <c r="CI101">
        <v>0</v>
      </c>
      <c r="CJ101">
        <v>0.29799999999999999</v>
      </c>
      <c r="CK101">
        <v>0</v>
      </c>
      <c r="CL101">
        <v>0</v>
      </c>
      <c r="CM101">
        <v>0</v>
      </c>
      <c r="CN101">
        <v>0</v>
      </c>
      <c r="CQ101">
        <v>893.505</v>
      </c>
      <c r="CR101">
        <v>1209.7249999999999</v>
      </c>
      <c r="CS101">
        <v>2103.23</v>
      </c>
      <c r="CT101">
        <v>14.638999999999999</v>
      </c>
      <c r="CU101">
        <v>85.477999999999994</v>
      </c>
      <c r="CV101">
        <v>100.117</v>
      </c>
      <c r="CW101">
        <v>125.39400000000001</v>
      </c>
      <c r="CX101">
        <v>2328.741</v>
      </c>
      <c r="CY101">
        <v>5199.1959999999999</v>
      </c>
      <c r="CZ101">
        <v>46.723999999999997</v>
      </c>
      <c r="DA101">
        <v>75897</v>
      </c>
      <c r="DB101">
        <v>2554</v>
      </c>
      <c r="DC101">
        <v>25656</v>
      </c>
      <c r="DD101">
        <v>736</v>
      </c>
      <c r="DE101">
        <v>55</v>
      </c>
      <c r="DF101">
        <v>2065</v>
      </c>
      <c r="DG101">
        <v>595</v>
      </c>
      <c r="DH101">
        <v>176</v>
      </c>
      <c r="DI101">
        <v>2254</v>
      </c>
      <c r="DJ101">
        <v>16483.91</v>
      </c>
      <c r="DK101">
        <v>685604.71</v>
      </c>
      <c r="DL101">
        <v>25.7</v>
      </c>
      <c r="DM101">
        <v>0.2</v>
      </c>
      <c r="DN101">
        <v>5385</v>
      </c>
      <c r="DO101">
        <v>7540</v>
      </c>
      <c r="DP101">
        <v>16264</v>
      </c>
      <c r="DQ101">
        <v>1280</v>
      </c>
      <c r="DR101">
        <v>354</v>
      </c>
      <c r="DS101">
        <v>30823</v>
      </c>
      <c r="DT101">
        <v>21560</v>
      </c>
      <c r="DU101">
        <v>65</v>
      </c>
      <c r="DV101">
        <v>362</v>
      </c>
      <c r="DW101">
        <v>1144</v>
      </c>
      <c r="DX101">
        <v>48</v>
      </c>
      <c r="DY101">
        <v>0</v>
      </c>
      <c r="DZ101">
        <v>63</v>
      </c>
      <c r="EA101">
        <v>0</v>
      </c>
      <c r="EB101">
        <v>1682</v>
      </c>
      <c r="EC101">
        <v>0</v>
      </c>
      <c r="ED101">
        <v>0</v>
      </c>
      <c r="EE101">
        <v>0</v>
      </c>
      <c r="EF101">
        <v>1681</v>
      </c>
      <c r="EG101">
        <v>1681</v>
      </c>
      <c r="EH101">
        <v>0</v>
      </c>
      <c r="EI101">
        <v>0</v>
      </c>
      <c r="EJ101">
        <v>25</v>
      </c>
      <c r="EK101">
        <v>154</v>
      </c>
      <c r="EL101">
        <v>1503</v>
      </c>
      <c r="EM101">
        <v>1682</v>
      </c>
      <c r="EN101">
        <v>0</v>
      </c>
      <c r="EO101">
        <v>0</v>
      </c>
      <c r="EP101">
        <v>11</v>
      </c>
      <c r="EQ101">
        <v>207</v>
      </c>
      <c r="ER101">
        <v>1464</v>
      </c>
      <c r="ES101">
        <v>1682</v>
      </c>
      <c r="ET101">
        <v>19</v>
      </c>
      <c r="EU101">
        <v>270</v>
      </c>
      <c r="EV101">
        <v>818</v>
      </c>
      <c r="EW101">
        <v>21</v>
      </c>
      <c r="EX101">
        <v>24</v>
      </c>
      <c r="EY101">
        <v>174</v>
      </c>
      <c r="EZ101">
        <v>85</v>
      </c>
      <c r="FA101">
        <v>1411</v>
      </c>
      <c r="FB101">
        <v>0</v>
      </c>
      <c r="FC101">
        <v>21</v>
      </c>
      <c r="FD101">
        <v>0</v>
      </c>
      <c r="FE101">
        <v>1390</v>
      </c>
      <c r="FF101">
        <v>1411</v>
      </c>
      <c r="FG101">
        <v>0</v>
      </c>
      <c r="FH101">
        <v>0</v>
      </c>
      <c r="FI101">
        <v>231</v>
      </c>
      <c r="FJ101">
        <v>693</v>
      </c>
      <c r="FK101">
        <v>487</v>
      </c>
      <c r="FL101">
        <v>1411</v>
      </c>
      <c r="FM101">
        <v>0</v>
      </c>
      <c r="FN101">
        <v>25</v>
      </c>
      <c r="FO101">
        <v>276</v>
      </c>
      <c r="FP101">
        <v>658</v>
      </c>
      <c r="FQ101">
        <v>453</v>
      </c>
      <c r="FR101">
        <v>1412</v>
      </c>
      <c r="FS101">
        <v>148</v>
      </c>
      <c r="FT101">
        <v>860</v>
      </c>
      <c r="FU101">
        <v>2380</v>
      </c>
      <c r="FV101">
        <v>163</v>
      </c>
      <c r="FW101">
        <v>248</v>
      </c>
      <c r="FX101">
        <v>687</v>
      </c>
      <c r="FY101">
        <v>1151</v>
      </c>
      <c r="FZ101">
        <v>5637</v>
      </c>
      <c r="GA101">
        <v>250</v>
      </c>
      <c r="GB101">
        <v>0</v>
      </c>
      <c r="GC101">
        <v>456</v>
      </c>
      <c r="GD101">
        <v>4932</v>
      </c>
      <c r="GE101">
        <v>5638</v>
      </c>
      <c r="GF101">
        <v>0</v>
      </c>
      <c r="GG101">
        <v>155</v>
      </c>
      <c r="GH101">
        <v>1696</v>
      </c>
      <c r="GI101">
        <v>3479</v>
      </c>
      <c r="GJ101">
        <v>307</v>
      </c>
      <c r="GK101">
        <v>5637</v>
      </c>
      <c r="GL101">
        <v>0</v>
      </c>
      <c r="GM101">
        <v>111</v>
      </c>
      <c r="GN101">
        <v>2237</v>
      </c>
      <c r="GO101">
        <v>2693</v>
      </c>
      <c r="GP101">
        <v>597</v>
      </c>
      <c r="GQ101">
        <v>5638</v>
      </c>
      <c r="GR101">
        <v>0</v>
      </c>
      <c r="GS101">
        <v>3730</v>
      </c>
      <c r="GT101">
        <v>8076</v>
      </c>
      <c r="GU101">
        <v>862</v>
      </c>
      <c r="GV101">
        <v>3170</v>
      </c>
      <c r="GW101">
        <v>1325</v>
      </c>
      <c r="GX101">
        <v>4421</v>
      </c>
      <c r="GY101">
        <v>21584</v>
      </c>
      <c r="GZ101">
        <v>1797</v>
      </c>
      <c r="HA101">
        <v>902</v>
      </c>
      <c r="HB101">
        <v>337</v>
      </c>
      <c r="HC101">
        <v>18550</v>
      </c>
      <c r="HD101">
        <v>21586</v>
      </c>
      <c r="HE101">
        <v>0</v>
      </c>
      <c r="HF101">
        <v>1438</v>
      </c>
      <c r="HG101">
        <v>4968</v>
      </c>
      <c r="HH101">
        <v>11074</v>
      </c>
      <c r="HI101">
        <v>4105</v>
      </c>
      <c r="HJ101">
        <v>21585</v>
      </c>
      <c r="HK101">
        <v>0</v>
      </c>
      <c r="HL101">
        <v>2469</v>
      </c>
      <c r="HM101">
        <v>6471</v>
      </c>
      <c r="HN101">
        <v>7120</v>
      </c>
      <c r="HO101">
        <v>5526</v>
      </c>
      <c r="HP101">
        <v>21586</v>
      </c>
      <c r="HQ101">
        <v>0</v>
      </c>
      <c r="HR101">
        <v>10293</v>
      </c>
      <c r="HS101">
        <v>12669</v>
      </c>
      <c r="HT101">
        <v>3476</v>
      </c>
      <c r="HU101">
        <v>4806</v>
      </c>
      <c r="HV101">
        <v>2811</v>
      </c>
      <c r="HW101">
        <v>8692</v>
      </c>
      <c r="HX101">
        <v>42747</v>
      </c>
      <c r="HY101">
        <v>4043</v>
      </c>
      <c r="HZ101">
        <v>2761</v>
      </c>
      <c r="IA101">
        <v>4712</v>
      </c>
      <c r="IB101">
        <v>31232</v>
      </c>
      <c r="IC101">
        <v>42748</v>
      </c>
      <c r="ID101">
        <v>0</v>
      </c>
      <c r="IE101">
        <v>4424</v>
      </c>
      <c r="IF101">
        <v>14267</v>
      </c>
      <c r="IG101">
        <v>21367</v>
      </c>
      <c r="IH101">
        <v>2690</v>
      </c>
      <c r="II101">
        <v>42748</v>
      </c>
      <c r="IJ101">
        <v>0</v>
      </c>
      <c r="IK101">
        <v>7290</v>
      </c>
      <c r="IL101">
        <v>21801</v>
      </c>
      <c r="IM101">
        <v>6064</v>
      </c>
      <c r="IN101">
        <v>7592</v>
      </c>
      <c r="IO101">
        <v>42747</v>
      </c>
      <c r="IP101">
        <v>0</v>
      </c>
      <c r="IQ101">
        <v>190210</v>
      </c>
      <c r="IR101">
        <v>18614</v>
      </c>
      <c r="IS101">
        <v>5964</v>
      </c>
      <c r="IT101">
        <v>57321</v>
      </c>
      <c r="IU101">
        <v>2238</v>
      </c>
      <c r="IV101">
        <v>1599</v>
      </c>
      <c r="IW101">
        <v>275946</v>
      </c>
      <c r="IX101">
        <v>0</v>
      </c>
      <c r="IY101">
        <v>1599</v>
      </c>
      <c r="IZ101">
        <v>0</v>
      </c>
      <c r="JA101">
        <v>274347</v>
      </c>
      <c r="JB101">
        <v>275946</v>
      </c>
      <c r="JC101">
        <v>0</v>
      </c>
      <c r="JD101">
        <v>24042</v>
      </c>
      <c r="JE101">
        <v>129350</v>
      </c>
      <c r="JF101">
        <v>84007</v>
      </c>
      <c r="JG101">
        <v>38547</v>
      </c>
      <c r="JH101">
        <v>275946</v>
      </c>
      <c r="JI101">
        <v>5122</v>
      </c>
      <c r="JJ101">
        <v>135375</v>
      </c>
      <c r="JK101">
        <v>88801</v>
      </c>
      <c r="JL101">
        <v>8101</v>
      </c>
      <c r="JM101">
        <v>38547</v>
      </c>
      <c r="JN101">
        <v>275946</v>
      </c>
      <c r="JO101">
        <v>232</v>
      </c>
      <c r="JP101">
        <v>205725</v>
      </c>
      <c r="JQ101">
        <v>43701</v>
      </c>
      <c r="JR101">
        <v>10534</v>
      </c>
      <c r="JS101">
        <v>65569</v>
      </c>
      <c r="JT101">
        <v>7298</v>
      </c>
      <c r="JU101">
        <v>15948</v>
      </c>
      <c r="JV101">
        <v>349007</v>
      </c>
      <c r="JW101">
        <v>6090</v>
      </c>
      <c r="JX101">
        <v>5283</v>
      </c>
      <c r="JY101">
        <v>5505</v>
      </c>
      <c r="JZ101">
        <v>332132</v>
      </c>
      <c r="KA101">
        <v>349010</v>
      </c>
      <c r="KB101">
        <v>0</v>
      </c>
      <c r="KC101">
        <v>30059</v>
      </c>
      <c r="KD101">
        <v>150537</v>
      </c>
      <c r="KE101">
        <v>120774</v>
      </c>
      <c r="KF101">
        <v>47639</v>
      </c>
      <c r="KG101">
        <v>349009</v>
      </c>
      <c r="KH101">
        <v>5122</v>
      </c>
      <c r="KI101">
        <v>145270</v>
      </c>
      <c r="KJ101">
        <v>119597</v>
      </c>
      <c r="KK101">
        <v>24843</v>
      </c>
      <c r="KL101">
        <v>54179</v>
      </c>
      <c r="KM101">
        <v>349011</v>
      </c>
      <c r="KN101">
        <v>43554</v>
      </c>
      <c r="KO101">
        <v>32</v>
      </c>
      <c r="KP101">
        <v>68</v>
      </c>
      <c r="KQ101">
        <v>201</v>
      </c>
      <c r="KR101">
        <v>3</v>
      </c>
      <c r="KS101">
        <v>0</v>
      </c>
      <c r="KT101">
        <v>7</v>
      </c>
      <c r="KU101">
        <v>0</v>
      </c>
      <c r="KW101">
        <v>0</v>
      </c>
      <c r="KX101">
        <v>0</v>
      </c>
      <c r="KY101">
        <v>0</v>
      </c>
      <c r="KZ101">
        <v>311</v>
      </c>
      <c r="LA101">
        <v>311</v>
      </c>
      <c r="LB101">
        <v>0</v>
      </c>
      <c r="LC101">
        <v>0</v>
      </c>
      <c r="LD101">
        <v>2</v>
      </c>
      <c r="LE101">
        <v>11</v>
      </c>
      <c r="LF101">
        <v>298</v>
      </c>
      <c r="LG101">
        <v>311</v>
      </c>
      <c r="LH101">
        <v>0</v>
      </c>
      <c r="LI101">
        <v>0</v>
      </c>
      <c r="LJ101">
        <v>1</v>
      </c>
      <c r="LK101">
        <v>15</v>
      </c>
      <c r="LL101">
        <v>295</v>
      </c>
      <c r="LM101">
        <v>311</v>
      </c>
      <c r="LN101">
        <v>1</v>
      </c>
      <c r="LO101">
        <v>12</v>
      </c>
      <c r="LP101">
        <v>37</v>
      </c>
      <c r="LQ101">
        <v>1</v>
      </c>
      <c r="LR101">
        <v>1</v>
      </c>
      <c r="LS101">
        <v>7</v>
      </c>
      <c r="LT101">
        <v>4</v>
      </c>
      <c r="LU101">
        <v>63</v>
      </c>
      <c r="LV101">
        <v>0</v>
      </c>
      <c r="LW101">
        <v>1</v>
      </c>
      <c r="LX101">
        <v>0</v>
      </c>
      <c r="LY101">
        <v>62</v>
      </c>
      <c r="LZ101">
        <v>63</v>
      </c>
      <c r="MA101">
        <v>0</v>
      </c>
      <c r="MB101">
        <v>0</v>
      </c>
      <c r="MC101">
        <v>10</v>
      </c>
      <c r="MD101">
        <v>29</v>
      </c>
      <c r="ME101">
        <v>24</v>
      </c>
      <c r="MF101">
        <v>63</v>
      </c>
      <c r="MG101">
        <v>0</v>
      </c>
      <c r="MH101">
        <v>1</v>
      </c>
      <c r="MI101">
        <v>12</v>
      </c>
      <c r="MJ101">
        <v>28</v>
      </c>
      <c r="MK101">
        <v>22</v>
      </c>
      <c r="ML101">
        <v>63</v>
      </c>
      <c r="MM101">
        <v>3</v>
      </c>
      <c r="MN101">
        <v>11</v>
      </c>
      <c r="MO101">
        <v>39</v>
      </c>
      <c r="MP101">
        <v>2</v>
      </c>
      <c r="MQ101">
        <v>4</v>
      </c>
      <c r="MR101">
        <v>12</v>
      </c>
      <c r="MS101">
        <v>12</v>
      </c>
      <c r="MT101">
        <v>83</v>
      </c>
      <c r="MU101">
        <v>4</v>
      </c>
      <c r="MV101">
        <v>0</v>
      </c>
      <c r="MW101">
        <v>5</v>
      </c>
      <c r="MX101">
        <v>73</v>
      </c>
      <c r="MY101">
        <v>82</v>
      </c>
      <c r="MZ101">
        <v>0</v>
      </c>
      <c r="NA101">
        <v>2</v>
      </c>
      <c r="NB101">
        <v>22</v>
      </c>
      <c r="NC101">
        <v>52</v>
      </c>
      <c r="ND101">
        <v>7</v>
      </c>
      <c r="NE101">
        <v>83</v>
      </c>
      <c r="NF101">
        <v>0</v>
      </c>
      <c r="NG101">
        <v>1</v>
      </c>
      <c r="NH101">
        <v>28</v>
      </c>
      <c r="NI101">
        <v>43</v>
      </c>
      <c r="NJ101">
        <v>11</v>
      </c>
      <c r="NK101">
        <v>83</v>
      </c>
      <c r="NL101">
        <v>0</v>
      </c>
      <c r="NM101">
        <v>12</v>
      </c>
      <c r="NN101">
        <v>28</v>
      </c>
      <c r="NO101">
        <v>2</v>
      </c>
      <c r="NP101">
        <v>9</v>
      </c>
      <c r="NQ101">
        <v>6</v>
      </c>
      <c r="NR101">
        <v>16</v>
      </c>
      <c r="NS101">
        <v>73</v>
      </c>
      <c r="NT101">
        <v>5</v>
      </c>
      <c r="NU101">
        <v>3</v>
      </c>
      <c r="NV101">
        <v>2</v>
      </c>
      <c r="NW101">
        <v>63</v>
      </c>
      <c r="NX101">
        <v>73</v>
      </c>
      <c r="NY101">
        <v>0</v>
      </c>
      <c r="NZ101">
        <v>5</v>
      </c>
      <c r="OA101">
        <v>17</v>
      </c>
      <c r="OB101">
        <v>40</v>
      </c>
      <c r="OC101">
        <v>11</v>
      </c>
      <c r="OD101">
        <v>73</v>
      </c>
      <c r="OE101">
        <v>0</v>
      </c>
      <c r="OF101">
        <v>6</v>
      </c>
      <c r="OG101">
        <v>24</v>
      </c>
      <c r="OH101">
        <v>26</v>
      </c>
      <c r="OI101">
        <v>17</v>
      </c>
      <c r="OJ101">
        <v>73</v>
      </c>
      <c r="OK101">
        <v>0</v>
      </c>
      <c r="OL101">
        <v>9</v>
      </c>
      <c r="OM101">
        <v>14</v>
      </c>
      <c r="ON101">
        <v>3</v>
      </c>
      <c r="OO101">
        <v>5</v>
      </c>
      <c r="OP101">
        <v>3</v>
      </c>
      <c r="OQ101">
        <v>8</v>
      </c>
      <c r="OR101">
        <v>42</v>
      </c>
      <c r="OS101">
        <v>4</v>
      </c>
      <c r="OT101">
        <v>3</v>
      </c>
      <c r="OU101">
        <v>5</v>
      </c>
      <c r="OV101">
        <v>31</v>
      </c>
      <c r="OW101">
        <v>43</v>
      </c>
      <c r="OX101">
        <v>0</v>
      </c>
      <c r="OY101">
        <v>4</v>
      </c>
      <c r="OZ101">
        <v>15</v>
      </c>
      <c r="PA101">
        <v>20</v>
      </c>
      <c r="PB101">
        <v>3</v>
      </c>
      <c r="PC101">
        <v>42</v>
      </c>
      <c r="PD101">
        <v>0</v>
      </c>
      <c r="PE101">
        <v>6</v>
      </c>
      <c r="PF101">
        <v>23</v>
      </c>
      <c r="PG101">
        <v>6</v>
      </c>
      <c r="PH101">
        <v>7</v>
      </c>
      <c r="PI101">
        <v>42</v>
      </c>
      <c r="PJ101">
        <v>0</v>
      </c>
      <c r="PK101">
        <v>18</v>
      </c>
      <c r="PL101">
        <v>6</v>
      </c>
      <c r="PM101">
        <v>3</v>
      </c>
      <c r="PN101">
        <v>6</v>
      </c>
      <c r="PO101">
        <v>1</v>
      </c>
      <c r="PP101">
        <v>1</v>
      </c>
      <c r="PQ101">
        <v>35</v>
      </c>
      <c r="PR101">
        <v>0</v>
      </c>
      <c r="PS101">
        <v>1</v>
      </c>
      <c r="PT101">
        <v>0</v>
      </c>
      <c r="PU101">
        <v>34</v>
      </c>
      <c r="PV101">
        <v>35</v>
      </c>
      <c r="PW101">
        <v>0</v>
      </c>
      <c r="PX101">
        <v>1</v>
      </c>
      <c r="PY101">
        <v>13</v>
      </c>
      <c r="PZ101">
        <v>17</v>
      </c>
      <c r="QA101">
        <v>4</v>
      </c>
      <c r="QB101">
        <v>35</v>
      </c>
      <c r="QC101">
        <v>1</v>
      </c>
      <c r="QD101">
        <v>10</v>
      </c>
      <c r="QE101">
        <v>16</v>
      </c>
      <c r="QF101">
        <v>4</v>
      </c>
      <c r="QG101">
        <v>4</v>
      </c>
      <c r="QH101">
        <v>35</v>
      </c>
      <c r="QI101">
        <v>36</v>
      </c>
      <c r="QJ101">
        <v>130</v>
      </c>
      <c r="QK101">
        <v>325</v>
      </c>
      <c r="QL101">
        <v>14</v>
      </c>
      <c r="QM101">
        <v>25</v>
      </c>
      <c r="QN101">
        <v>36</v>
      </c>
      <c r="QO101">
        <v>41</v>
      </c>
      <c r="QP101">
        <v>607</v>
      </c>
      <c r="QQ101">
        <v>13</v>
      </c>
      <c r="QR101">
        <v>8</v>
      </c>
      <c r="QS101">
        <v>12</v>
      </c>
      <c r="QT101">
        <v>574</v>
      </c>
      <c r="QU101">
        <v>607</v>
      </c>
      <c r="QV101">
        <v>0</v>
      </c>
      <c r="QW101">
        <v>12</v>
      </c>
      <c r="QX101">
        <v>79</v>
      </c>
      <c r="QY101">
        <v>169</v>
      </c>
      <c r="QZ101">
        <v>347</v>
      </c>
      <c r="RA101">
        <v>607</v>
      </c>
      <c r="RB101">
        <v>1</v>
      </c>
      <c r="RC101">
        <v>24</v>
      </c>
      <c r="RD101">
        <v>104</v>
      </c>
      <c r="RE101">
        <v>122</v>
      </c>
      <c r="RF101">
        <v>356</v>
      </c>
      <c r="RG101">
        <v>607</v>
      </c>
      <c r="RH101">
        <v>5809.8779999999997</v>
      </c>
      <c r="RJ101">
        <v>12.122</v>
      </c>
      <c r="RN101">
        <v>0</v>
      </c>
      <c r="RO101">
        <v>0</v>
      </c>
      <c r="RP101">
        <v>0</v>
      </c>
      <c r="RQ101">
        <v>0</v>
      </c>
      <c r="RR101">
        <v>147.30000000000001</v>
      </c>
      <c r="RS101">
        <v>0.2</v>
      </c>
      <c r="RT101">
        <v>147.5</v>
      </c>
      <c r="RU101">
        <v>65.66</v>
      </c>
      <c r="RV101">
        <v>77.099999999999994</v>
      </c>
      <c r="RW101">
        <v>0.2</v>
      </c>
      <c r="RX101">
        <v>77.3</v>
      </c>
      <c r="RY101">
        <v>2</v>
      </c>
      <c r="RZ101">
        <v>878</v>
      </c>
      <c r="SA101">
        <v>1602</v>
      </c>
      <c r="SB101">
        <v>2482</v>
      </c>
      <c r="SC101">
        <v>27866810</v>
      </c>
      <c r="SD101">
        <v>0</v>
      </c>
      <c r="SE101">
        <v>0</v>
      </c>
      <c r="SF101">
        <v>3227</v>
      </c>
      <c r="SG101">
        <v>3227</v>
      </c>
      <c r="SH101">
        <v>0</v>
      </c>
      <c r="SI101">
        <v>4.2500000000000003E-2</v>
      </c>
      <c r="SJ101">
        <v>1.7000000000000001E-2</v>
      </c>
      <c r="SK101">
        <v>1E-3</v>
      </c>
      <c r="SL101">
        <v>0.81899999999999995</v>
      </c>
      <c r="SM101">
        <v>0.161</v>
      </c>
      <c r="SN101">
        <v>0</v>
      </c>
      <c r="SQ101">
        <v>0</v>
      </c>
      <c r="SR101">
        <v>0.998</v>
      </c>
      <c r="SS101">
        <v>0</v>
      </c>
      <c r="ST101">
        <v>0</v>
      </c>
      <c r="SU101">
        <v>6.2</v>
      </c>
      <c r="SV101">
        <v>0.93500000000000005</v>
      </c>
      <c r="SW101">
        <v>0</v>
      </c>
      <c r="SX101">
        <v>99.7</v>
      </c>
      <c r="SY101">
        <v>0</v>
      </c>
      <c r="SZ101">
        <v>0</v>
      </c>
      <c r="TA101">
        <v>0</v>
      </c>
      <c r="TB101">
        <v>0.1</v>
      </c>
      <c r="TC101">
        <v>0</v>
      </c>
      <c r="TF101">
        <v>0</v>
      </c>
      <c r="TG101">
        <v>0.1</v>
      </c>
      <c r="TH101">
        <v>0</v>
      </c>
      <c r="TI101">
        <v>0</v>
      </c>
      <c r="TJ101">
        <v>0</v>
      </c>
      <c r="TK101">
        <v>0.3</v>
      </c>
      <c r="TL101">
        <v>0</v>
      </c>
      <c r="TN101">
        <v>414968.77600000001</v>
      </c>
      <c r="TQ101">
        <v>1693</v>
      </c>
      <c r="TR101">
        <v>19</v>
      </c>
      <c r="TS101">
        <v>0</v>
      </c>
      <c r="TT101">
        <v>0</v>
      </c>
      <c r="TU101">
        <v>913</v>
      </c>
      <c r="TX101">
        <v>4.9734893646958801E-2</v>
      </c>
      <c r="TY101">
        <v>0.18145840993269099</v>
      </c>
      <c r="TZ101">
        <v>1098.7172103211401</v>
      </c>
      <c r="UA101">
        <v>6.6339247958322698</v>
      </c>
      <c r="UB101">
        <v>45.089251941802999</v>
      </c>
      <c r="UC101">
        <v>5210144.8499999996</v>
      </c>
      <c r="UF101">
        <v>0</v>
      </c>
      <c r="UG101">
        <v>0</v>
      </c>
      <c r="UH101">
        <v>0</v>
      </c>
      <c r="UI101">
        <v>0</v>
      </c>
      <c r="UJ101">
        <v>0</v>
      </c>
      <c r="UK101">
        <v>0</v>
      </c>
      <c r="UL101">
        <v>0</v>
      </c>
      <c r="UM101">
        <v>0</v>
      </c>
      <c r="UN101">
        <v>0</v>
      </c>
      <c r="UO101">
        <v>0</v>
      </c>
      <c r="UP101">
        <v>0</v>
      </c>
      <c r="UQ101">
        <v>0</v>
      </c>
      <c r="UR101">
        <v>3.819</v>
      </c>
      <c r="US101">
        <v>0</v>
      </c>
      <c r="UT101">
        <v>1.8740000000000001</v>
      </c>
      <c r="UU101">
        <v>0</v>
      </c>
      <c r="UV101">
        <v>11.595000000000001</v>
      </c>
      <c r="UW101">
        <v>0</v>
      </c>
      <c r="UX101">
        <v>0</v>
      </c>
      <c r="UY101">
        <v>0</v>
      </c>
      <c r="UZ101">
        <v>17.288</v>
      </c>
      <c r="VA101">
        <v>0</v>
      </c>
      <c r="VB101">
        <v>0</v>
      </c>
      <c r="VC101">
        <v>0</v>
      </c>
      <c r="VD101">
        <v>0</v>
      </c>
      <c r="VE101">
        <v>0</v>
      </c>
      <c r="VF101">
        <v>0</v>
      </c>
      <c r="VG101">
        <v>0</v>
      </c>
      <c r="VH101">
        <v>0</v>
      </c>
      <c r="VI101">
        <v>0</v>
      </c>
      <c r="VJ101">
        <v>0</v>
      </c>
      <c r="VK101">
        <v>0</v>
      </c>
    </row>
    <row r="102" spans="1:583">
      <c r="A102" t="str">
        <v>SVE12</v>
      </c>
      <c r="B102" s="1" t="s">
        <v>15</v>
      </c>
      <c r="C102" s="1" t="s">
        <v>1</v>
      </c>
      <c r="D102" s="1" t="s">
        <v>1731</v>
      </c>
      <c r="BG102">
        <v>0.17778169038861399</v>
      </c>
      <c r="BH102">
        <v>0</v>
      </c>
    </row>
    <row r="103" spans="1:583">
      <c r="A103" t="str">
        <v>SVE13</v>
      </c>
      <c r="B103" s="1" t="s">
        <v>15</v>
      </c>
      <c r="C103" s="1" t="s">
        <v>2</v>
      </c>
      <c r="D103" s="1" t="s">
        <v>1731</v>
      </c>
      <c r="BG103">
        <v>2.6555538845354199</v>
      </c>
      <c r="BH103">
        <v>1.9243144090836401E-2</v>
      </c>
    </row>
    <row r="104" spans="1:583">
      <c r="A104" t="str">
        <v>SVE14</v>
      </c>
      <c r="B104" s="1" t="s">
        <v>15</v>
      </c>
      <c r="C104" s="1" t="s">
        <v>3</v>
      </c>
      <c r="D104" s="1" t="s">
        <v>1731</v>
      </c>
      <c r="BG104">
        <v>2.78431104621782</v>
      </c>
      <c r="BH104">
        <v>6.8869884535423004E-2</v>
      </c>
    </row>
    <row r="105" spans="1:583">
      <c r="A105" t="str">
        <v>SVE15</v>
      </c>
      <c r="B105" s="1" t="s">
        <v>15</v>
      </c>
      <c r="C105" s="1" t="s">
        <v>4</v>
      </c>
      <c r="D105" s="1" t="s">
        <v>1731</v>
      </c>
      <c r="BG105">
        <v>1.4377394556212999</v>
      </c>
      <c r="BH105">
        <v>3.9937207100591697E-2</v>
      </c>
    </row>
    <row r="106" spans="1:583">
      <c r="A106" t="str">
        <v>SVE16</v>
      </c>
      <c r="B106" s="1" t="s">
        <v>15</v>
      </c>
      <c r="C106" s="1" t="s">
        <v>5</v>
      </c>
      <c r="D106" s="1" t="s">
        <v>1731</v>
      </c>
      <c r="BG106">
        <v>0.52148307692307705</v>
      </c>
      <c r="BH106">
        <v>0.54154011834319504</v>
      </c>
    </row>
    <row r="107" spans="1:583">
      <c r="A107" t="str">
        <v>SVE17</v>
      </c>
      <c r="B107" s="1" t="s">
        <v>15</v>
      </c>
      <c r="C107" s="1" t="s">
        <v>6</v>
      </c>
      <c r="D107" s="1" t="s">
        <v>1731</v>
      </c>
      <c r="BG107">
        <v>0.48797680473372801</v>
      </c>
      <c r="BH107">
        <v>0.52864153846153905</v>
      </c>
    </row>
    <row r="108" spans="1:583">
      <c r="A108" t="str">
        <v>SVE18</v>
      </c>
      <c r="B108" s="1" t="s">
        <v>15</v>
      </c>
      <c r="C108" s="1" t="s">
        <v>7</v>
      </c>
      <c r="D108" s="1">
        <v>1</v>
      </c>
      <c r="E108">
        <v>7.4927984410992297</v>
      </c>
      <c r="F108">
        <v>0</v>
      </c>
      <c r="G108">
        <v>4.0945368761854297</v>
      </c>
      <c r="H108">
        <v>0</v>
      </c>
      <c r="I108">
        <v>49.95</v>
      </c>
      <c r="J108">
        <v>1.3766278000000001</v>
      </c>
      <c r="K108">
        <v>43.072239037127702</v>
      </c>
      <c r="L108">
        <v>0</v>
      </c>
      <c r="M108">
        <v>16.84856735</v>
      </c>
      <c r="N108">
        <v>33.383844059102003</v>
      </c>
      <c r="O108">
        <v>0</v>
      </c>
      <c r="P108">
        <v>5.4595974157321798</v>
      </c>
      <c r="Q108">
        <v>0</v>
      </c>
      <c r="R108">
        <v>3.5999999999999997E-2</v>
      </c>
      <c r="S108">
        <v>7.4957780000000002E-2</v>
      </c>
      <c r="T108">
        <v>70.772135101686999</v>
      </c>
      <c r="U108">
        <v>0</v>
      </c>
      <c r="V108">
        <v>75.907903700000006</v>
      </c>
      <c r="W108">
        <v>5.0368289818876798E-3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6.4914954934375402</v>
      </c>
      <c r="AD108">
        <v>0</v>
      </c>
      <c r="AE108">
        <v>3.09</v>
      </c>
      <c r="AF108">
        <v>-10.7225474120876</v>
      </c>
      <c r="AG108">
        <v>-16.719000000000001</v>
      </c>
      <c r="AH108">
        <v>1.4480053881348601E-12</v>
      </c>
      <c r="AI108">
        <v>0</v>
      </c>
      <c r="AJ108">
        <v>0</v>
      </c>
      <c r="AK108">
        <v>3.0000000000000001E-3</v>
      </c>
      <c r="AL108">
        <v>25.159761305627701</v>
      </c>
      <c r="AM108">
        <v>0</v>
      </c>
      <c r="AN108">
        <v>48.6811364</v>
      </c>
      <c r="AO108">
        <v>1.5957377799212399E-2</v>
      </c>
      <c r="AP108">
        <v>-2</v>
      </c>
      <c r="AQ108">
        <v>0</v>
      </c>
      <c r="AR108">
        <v>0</v>
      </c>
      <c r="AS108">
        <v>0</v>
      </c>
      <c r="AT108">
        <v>0</v>
      </c>
      <c r="AU108">
        <v>13.0699137251396</v>
      </c>
      <c r="AV108">
        <v>0</v>
      </c>
      <c r="AW108">
        <v>2.5</v>
      </c>
      <c r="AX108">
        <v>30.1750892948948</v>
      </c>
      <c r="AY108">
        <v>-18.719000000000001</v>
      </c>
      <c r="AZ108">
        <v>9.5541342919190608</v>
      </c>
      <c r="BA108">
        <v>0</v>
      </c>
      <c r="BB108">
        <v>49.985999999999997</v>
      </c>
      <c r="BC108">
        <v>1.45458558</v>
      </c>
      <c r="BD108">
        <v>158.56554466302001</v>
      </c>
      <c r="BE108">
        <v>0</v>
      </c>
      <c r="BF108">
        <v>147.02760745</v>
      </c>
      <c r="BG108">
        <v>0.29278895725168502</v>
      </c>
      <c r="BH108">
        <v>4.5253831800000004</v>
      </c>
      <c r="BI108">
        <v>5.9219999999999997</v>
      </c>
      <c r="BJ108">
        <v>0</v>
      </c>
      <c r="BK108">
        <v>43.758000000000003</v>
      </c>
      <c r="BL108">
        <v>17.619</v>
      </c>
      <c r="BM108">
        <v>0</v>
      </c>
      <c r="BN108">
        <v>10.491</v>
      </c>
      <c r="BO108">
        <v>8.9999999999999993E-3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5.9219999999999997</v>
      </c>
      <c r="CD108">
        <v>10.491</v>
      </c>
      <c r="CE108">
        <v>43.767000000000003</v>
      </c>
      <c r="CF108">
        <v>17.619</v>
      </c>
      <c r="CG108">
        <v>8.4000000000000005E-2</v>
      </c>
      <c r="CH108">
        <v>0</v>
      </c>
      <c r="CI108">
        <v>0</v>
      </c>
      <c r="CJ108">
        <v>8.4000000000000005E-2</v>
      </c>
      <c r="CK108">
        <v>0</v>
      </c>
      <c r="CL108">
        <v>0</v>
      </c>
      <c r="CM108">
        <v>0</v>
      </c>
      <c r="CN108">
        <v>0</v>
      </c>
      <c r="CO108">
        <v>31.28</v>
      </c>
      <c r="CP108">
        <v>1.722</v>
      </c>
      <c r="CQ108">
        <v>2099.0859999999998</v>
      </c>
      <c r="CR108">
        <v>1574.3869999999999</v>
      </c>
      <c r="CS108">
        <v>3673.473</v>
      </c>
      <c r="CT108">
        <v>26.893999999999998</v>
      </c>
      <c r="CU108">
        <v>146.64400000000001</v>
      </c>
      <c r="CV108">
        <v>173.53800000000001</v>
      </c>
      <c r="CW108">
        <v>256.39100000000002</v>
      </c>
      <c r="CX108">
        <v>4103.402</v>
      </c>
      <c r="CY108">
        <v>8913.1280000000006</v>
      </c>
      <c r="CZ108">
        <v>50.345999999999997</v>
      </c>
      <c r="DA108">
        <v>104157</v>
      </c>
      <c r="DB108">
        <v>4380</v>
      </c>
      <c r="DC108">
        <v>45090</v>
      </c>
      <c r="DD108">
        <v>356</v>
      </c>
      <c r="DE108">
        <v>125</v>
      </c>
      <c r="DF108">
        <v>2925</v>
      </c>
      <c r="DG108">
        <v>739</v>
      </c>
      <c r="DH108">
        <v>304</v>
      </c>
      <c r="DI108">
        <v>6424.6</v>
      </c>
      <c r="DJ108">
        <v>30437.35</v>
      </c>
      <c r="DK108">
        <v>1007403.31</v>
      </c>
      <c r="DL108">
        <v>32</v>
      </c>
      <c r="DM108">
        <v>8</v>
      </c>
      <c r="DN108">
        <v>25064.522241651099</v>
      </c>
      <c r="DO108">
        <v>16927.785145475402</v>
      </c>
      <c r="DP108">
        <v>12193.353135872499</v>
      </c>
      <c r="DQ108">
        <v>2365.0143579999999</v>
      </c>
      <c r="DR108">
        <v>170.559687</v>
      </c>
      <c r="DS108">
        <v>56721.234567999003</v>
      </c>
      <c r="DT108">
        <v>36803.9</v>
      </c>
      <c r="DU108">
        <v>3</v>
      </c>
      <c r="DV108">
        <v>138</v>
      </c>
      <c r="DW108">
        <v>881</v>
      </c>
      <c r="DX108">
        <v>122</v>
      </c>
      <c r="DY108">
        <v>14</v>
      </c>
      <c r="DZ108">
        <v>737</v>
      </c>
      <c r="EA108">
        <v>22</v>
      </c>
      <c r="EB108">
        <v>1917</v>
      </c>
      <c r="EC108">
        <v>0</v>
      </c>
      <c r="ED108">
        <v>22</v>
      </c>
      <c r="EE108">
        <v>14</v>
      </c>
      <c r="EF108">
        <v>1881</v>
      </c>
      <c r="EG108">
        <v>1917</v>
      </c>
      <c r="EH108">
        <v>0</v>
      </c>
      <c r="EI108">
        <v>54</v>
      </c>
      <c r="EJ108">
        <v>205</v>
      </c>
      <c r="EK108">
        <v>905</v>
      </c>
      <c r="EL108">
        <v>753</v>
      </c>
      <c r="EM108">
        <v>1917</v>
      </c>
      <c r="EN108">
        <v>0</v>
      </c>
      <c r="EO108">
        <v>0</v>
      </c>
      <c r="EP108">
        <v>328</v>
      </c>
      <c r="EQ108">
        <v>275</v>
      </c>
      <c r="ER108">
        <v>1314</v>
      </c>
      <c r="ES108">
        <v>1917</v>
      </c>
      <c r="ET108">
        <v>0</v>
      </c>
      <c r="EU108">
        <v>15</v>
      </c>
      <c r="EV108">
        <v>389</v>
      </c>
      <c r="EW108">
        <v>17</v>
      </c>
      <c r="EX108">
        <v>0</v>
      </c>
      <c r="EY108">
        <v>1222</v>
      </c>
      <c r="EZ108">
        <v>134</v>
      </c>
      <c r="FA108">
        <v>1777</v>
      </c>
      <c r="FB108">
        <v>0</v>
      </c>
      <c r="FC108">
        <v>18</v>
      </c>
      <c r="FD108">
        <v>46</v>
      </c>
      <c r="FE108">
        <v>1713</v>
      </c>
      <c r="FF108">
        <v>1777</v>
      </c>
      <c r="FG108">
        <v>0</v>
      </c>
      <c r="FH108">
        <v>46</v>
      </c>
      <c r="FI108">
        <v>612</v>
      </c>
      <c r="FJ108">
        <v>1070</v>
      </c>
      <c r="FK108">
        <v>49</v>
      </c>
      <c r="FL108">
        <v>1777</v>
      </c>
      <c r="FM108">
        <v>0</v>
      </c>
      <c r="FN108">
        <v>52</v>
      </c>
      <c r="FO108">
        <v>586</v>
      </c>
      <c r="FP108">
        <v>320</v>
      </c>
      <c r="FQ108">
        <v>819</v>
      </c>
      <c r="FR108">
        <v>1777</v>
      </c>
      <c r="FS108">
        <v>0</v>
      </c>
      <c r="FT108">
        <v>547</v>
      </c>
      <c r="FU108">
        <v>2669</v>
      </c>
      <c r="FV108">
        <v>370</v>
      </c>
      <c r="FW108">
        <v>142</v>
      </c>
      <c r="FX108">
        <v>4927</v>
      </c>
      <c r="FY108">
        <v>1898</v>
      </c>
      <c r="FZ108">
        <v>10553</v>
      </c>
      <c r="GA108">
        <v>242</v>
      </c>
      <c r="GB108">
        <v>368</v>
      </c>
      <c r="GC108">
        <v>793</v>
      </c>
      <c r="GD108">
        <v>9150</v>
      </c>
      <c r="GE108">
        <v>10553</v>
      </c>
      <c r="GF108">
        <v>0</v>
      </c>
      <c r="GG108">
        <v>727</v>
      </c>
      <c r="GH108">
        <v>4130</v>
      </c>
      <c r="GI108">
        <v>5657</v>
      </c>
      <c r="GJ108">
        <v>39</v>
      </c>
      <c r="GK108">
        <v>10553</v>
      </c>
      <c r="GL108">
        <v>0</v>
      </c>
      <c r="GM108">
        <v>335</v>
      </c>
      <c r="GN108">
        <v>5139</v>
      </c>
      <c r="GO108">
        <v>1692</v>
      </c>
      <c r="GP108">
        <v>3387</v>
      </c>
      <c r="GQ108">
        <v>10553</v>
      </c>
      <c r="GR108">
        <v>0</v>
      </c>
      <c r="GS108">
        <v>3429</v>
      </c>
      <c r="GT108">
        <v>11354</v>
      </c>
      <c r="GU108">
        <v>207</v>
      </c>
      <c r="GV108">
        <v>4349</v>
      </c>
      <c r="GW108">
        <v>6003</v>
      </c>
      <c r="GX108">
        <v>12468</v>
      </c>
      <c r="GY108">
        <v>37810</v>
      </c>
      <c r="GZ108">
        <v>137</v>
      </c>
      <c r="HA108">
        <v>3709</v>
      </c>
      <c r="HB108">
        <v>4680</v>
      </c>
      <c r="HC108">
        <v>29284</v>
      </c>
      <c r="HD108">
        <v>37810</v>
      </c>
      <c r="HE108">
        <v>0</v>
      </c>
      <c r="HF108">
        <v>5615</v>
      </c>
      <c r="HG108">
        <v>19036</v>
      </c>
      <c r="HH108">
        <v>13159</v>
      </c>
      <c r="HI108">
        <v>0</v>
      </c>
      <c r="HJ108">
        <v>37810</v>
      </c>
      <c r="HK108">
        <v>0</v>
      </c>
      <c r="HL108">
        <v>3502</v>
      </c>
      <c r="HM108">
        <v>24536</v>
      </c>
      <c r="HN108">
        <v>4252</v>
      </c>
      <c r="HO108">
        <v>5520</v>
      </c>
      <c r="HP108">
        <v>37810</v>
      </c>
      <c r="HQ108">
        <v>0</v>
      </c>
      <c r="HR108">
        <v>7487</v>
      </c>
      <c r="HS108">
        <v>6387</v>
      </c>
      <c r="HT108">
        <v>1269</v>
      </c>
      <c r="HU108">
        <v>17903</v>
      </c>
      <c r="HV108">
        <v>0</v>
      </c>
      <c r="HW108">
        <v>15955</v>
      </c>
      <c r="HX108">
        <v>49001</v>
      </c>
      <c r="HY108">
        <v>0</v>
      </c>
      <c r="HZ108">
        <v>4555</v>
      </c>
      <c r="IA108">
        <v>25973</v>
      </c>
      <c r="IB108">
        <v>18473</v>
      </c>
      <c r="IC108">
        <v>49001</v>
      </c>
      <c r="ID108">
        <v>0</v>
      </c>
      <c r="IE108">
        <v>6781</v>
      </c>
      <c r="IF108">
        <v>25003</v>
      </c>
      <c r="IG108">
        <v>17217</v>
      </c>
      <c r="IH108">
        <v>0</v>
      </c>
      <c r="II108">
        <v>49001</v>
      </c>
      <c r="IJ108">
        <v>0</v>
      </c>
      <c r="IK108">
        <v>8513</v>
      </c>
      <c r="IL108">
        <v>30928</v>
      </c>
      <c r="IM108">
        <v>3806</v>
      </c>
      <c r="IN108">
        <v>5754</v>
      </c>
      <c r="IO108">
        <v>49001</v>
      </c>
      <c r="IP108">
        <v>0</v>
      </c>
      <c r="IQ108">
        <v>40366</v>
      </c>
      <c r="IR108">
        <v>11782</v>
      </c>
      <c r="IS108">
        <v>2675</v>
      </c>
      <c r="IT108">
        <v>389398</v>
      </c>
      <c r="IU108">
        <v>2554</v>
      </c>
      <c r="IV108">
        <v>66048</v>
      </c>
      <c r="IW108">
        <v>512823</v>
      </c>
      <c r="IX108">
        <v>0</v>
      </c>
      <c r="IY108">
        <v>371623</v>
      </c>
      <c r="IZ108">
        <v>79286</v>
      </c>
      <c r="JA108">
        <v>61914</v>
      </c>
      <c r="JB108">
        <v>512823</v>
      </c>
      <c r="JC108">
        <v>0</v>
      </c>
      <c r="JD108">
        <v>111588</v>
      </c>
      <c r="JE108">
        <v>263008</v>
      </c>
      <c r="JF108">
        <v>138227</v>
      </c>
      <c r="JG108">
        <v>0</v>
      </c>
      <c r="JH108">
        <v>512823</v>
      </c>
      <c r="JI108">
        <v>0</v>
      </c>
      <c r="JJ108">
        <v>273453</v>
      </c>
      <c r="JK108">
        <v>201114</v>
      </c>
      <c r="JL108">
        <v>33134</v>
      </c>
      <c r="JM108">
        <v>5122</v>
      </c>
      <c r="JN108">
        <v>512823</v>
      </c>
      <c r="JO108">
        <v>3</v>
      </c>
      <c r="JP108">
        <v>51982</v>
      </c>
      <c r="JQ108">
        <v>33462</v>
      </c>
      <c r="JR108">
        <v>4660</v>
      </c>
      <c r="JS108">
        <v>411806</v>
      </c>
      <c r="JT108">
        <v>15443</v>
      </c>
      <c r="JU108">
        <v>96525</v>
      </c>
      <c r="JV108">
        <v>613881</v>
      </c>
      <c r="JW108">
        <v>379</v>
      </c>
      <c r="JX108">
        <v>380295</v>
      </c>
      <c r="JY108">
        <v>110792</v>
      </c>
      <c r="JZ108">
        <v>122415</v>
      </c>
      <c r="KA108">
        <v>613881</v>
      </c>
      <c r="KB108">
        <v>0</v>
      </c>
      <c r="KC108">
        <v>124811</v>
      </c>
      <c r="KD108">
        <v>311994</v>
      </c>
      <c r="KE108">
        <v>176235</v>
      </c>
      <c r="KF108">
        <v>841</v>
      </c>
      <c r="KG108">
        <v>613881</v>
      </c>
      <c r="KH108">
        <v>0</v>
      </c>
      <c r="KI108">
        <v>285855</v>
      </c>
      <c r="KJ108">
        <v>262631</v>
      </c>
      <c r="KK108">
        <v>43479</v>
      </c>
      <c r="KL108">
        <v>21916</v>
      </c>
      <c r="KM108">
        <v>613881</v>
      </c>
      <c r="KN108">
        <v>76072</v>
      </c>
      <c r="KO108">
        <v>5</v>
      </c>
      <c r="KP108">
        <v>29</v>
      </c>
      <c r="KQ108">
        <v>280</v>
      </c>
      <c r="KR108">
        <v>18</v>
      </c>
      <c r="KS108">
        <v>1</v>
      </c>
      <c r="KT108">
        <v>113</v>
      </c>
      <c r="KU108">
        <v>2</v>
      </c>
      <c r="KV108">
        <v>448</v>
      </c>
      <c r="KW108">
        <v>0</v>
      </c>
      <c r="KX108">
        <v>2</v>
      </c>
      <c r="KY108">
        <v>1</v>
      </c>
      <c r="KZ108">
        <v>445</v>
      </c>
      <c r="LA108">
        <v>448</v>
      </c>
      <c r="LB108">
        <v>0</v>
      </c>
      <c r="LC108">
        <v>4</v>
      </c>
      <c r="LD108">
        <v>26</v>
      </c>
      <c r="LE108">
        <v>119</v>
      </c>
      <c r="LF108">
        <v>299</v>
      </c>
      <c r="LG108">
        <v>448</v>
      </c>
      <c r="LH108">
        <v>0</v>
      </c>
      <c r="LI108">
        <v>0</v>
      </c>
      <c r="LJ108">
        <v>44</v>
      </c>
      <c r="LK108">
        <v>31</v>
      </c>
      <c r="LL108">
        <v>373</v>
      </c>
      <c r="LM108">
        <v>448</v>
      </c>
      <c r="LN108">
        <v>0</v>
      </c>
      <c r="LO108">
        <v>1</v>
      </c>
      <c r="LP108">
        <v>19</v>
      </c>
      <c r="LQ108">
        <v>1</v>
      </c>
      <c r="LR108">
        <v>0</v>
      </c>
      <c r="LS108">
        <v>56</v>
      </c>
      <c r="LT108">
        <v>6</v>
      </c>
      <c r="LU108">
        <v>83</v>
      </c>
      <c r="LV108">
        <v>0</v>
      </c>
      <c r="LW108">
        <v>1</v>
      </c>
      <c r="LX108">
        <v>2</v>
      </c>
      <c r="LY108">
        <v>80</v>
      </c>
      <c r="LZ108">
        <v>83</v>
      </c>
      <c r="MA108">
        <v>0</v>
      </c>
      <c r="MB108">
        <v>2</v>
      </c>
      <c r="MC108">
        <v>28</v>
      </c>
      <c r="MD108">
        <v>50</v>
      </c>
      <c r="ME108">
        <v>3</v>
      </c>
      <c r="MF108">
        <v>83</v>
      </c>
      <c r="MG108">
        <v>0</v>
      </c>
      <c r="MH108">
        <v>2</v>
      </c>
      <c r="MI108">
        <v>28</v>
      </c>
      <c r="MJ108">
        <v>14</v>
      </c>
      <c r="MK108">
        <v>39</v>
      </c>
      <c r="ML108">
        <v>83</v>
      </c>
      <c r="MM108">
        <v>0</v>
      </c>
      <c r="MN108">
        <v>7</v>
      </c>
      <c r="MO108">
        <v>44</v>
      </c>
      <c r="MP108">
        <v>6</v>
      </c>
      <c r="MQ108">
        <v>2</v>
      </c>
      <c r="MR108">
        <v>88</v>
      </c>
      <c r="MS108">
        <v>27</v>
      </c>
      <c r="MT108">
        <v>174</v>
      </c>
      <c r="MU108">
        <v>4</v>
      </c>
      <c r="MV108">
        <v>4</v>
      </c>
      <c r="MW108">
        <v>12</v>
      </c>
      <c r="MX108">
        <v>154</v>
      </c>
      <c r="MY108">
        <v>174</v>
      </c>
      <c r="MZ108">
        <v>0</v>
      </c>
      <c r="NA108">
        <v>12</v>
      </c>
      <c r="NB108">
        <v>65</v>
      </c>
      <c r="NC108">
        <v>96</v>
      </c>
      <c r="ND108">
        <v>1</v>
      </c>
      <c r="NE108">
        <v>174</v>
      </c>
      <c r="NF108">
        <v>0</v>
      </c>
      <c r="NG108">
        <v>4</v>
      </c>
      <c r="NH108">
        <v>77</v>
      </c>
      <c r="NI108">
        <v>33</v>
      </c>
      <c r="NJ108">
        <v>60</v>
      </c>
      <c r="NK108">
        <v>174</v>
      </c>
      <c r="NL108">
        <v>0</v>
      </c>
      <c r="NM108">
        <v>14</v>
      </c>
      <c r="NN108">
        <v>42</v>
      </c>
      <c r="NO108">
        <v>1</v>
      </c>
      <c r="NP108">
        <v>16</v>
      </c>
      <c r="NQ108">
        <v>24</v>
      </c>
      <c r="NR108">
        <v>39</v>
      </c>
      <c r="NS108">
        <v>136</v>
      </c>
      <c r="NT108">
        <v>1</v>
      </c>
      <c r="NU108">
        <v>14</v>
      </c>
      <c r="NV108">
        <v>13</v>
      </c>
      <c r="NW108">
        <v>108</v>
      </c>
      <c r="NX108">
        <v>136</v>
      </c>
      <c r="NY108">
        <v>0</v>
      </c>
      <c r="NZ108">
        <v>20</v>
      </c>
      <c r="OA108">
        <v>69</v>
      </c>
      <c r="OB108">
        <v>47</v>
      </c>
      <c r="OC108">
        <v>0</v>
      </c>
      <c r="OD108">
        <v>136</v>
      </c>
      <c r="OE108">
        <v>0</v>
      </c>
      <c r="OF108">
        <v>13</v>
      </c>
      <c r="OG108">
        <v>89</v>
      </c>
      <c r="OH108">
        <v>14</v>
      </c>
      <c r="OI108">
        <v>20</v>
      </c>
      <c r="OJ108">
        <v>136</v>
      </c>
      <c r="OK108">
        <v>0</v>
      </c>
      <c r="OL108">
        <v>8</v>
      </c>
      <c r="OM108">
        <v>7</v>
      </c>
      <c r="ON108">
        <v>1</v>
      </c>
      <c r="OO108">
        <v>19</v>
      </c>
      <c r="OP108">
        <v>0</v>
      </c>
      <c r="OQ108">
        <v>17</v>
      </c>
      <c r="OR108">
        <v>52</v>
      </c>
      <c r="OS108">
        <v>0</v>
      </c>
      <c r="OT108">
        <v>5</v>
      </c>
      <c r="OU108">
        <v>27</v>
      </c>
      <c r="OV108">
        <v>20</v>
      </c>
      <c r="OW108">
        <v>52</v>
      </c>
      <c r="OX108">
        <v>0</v>
      </c>
      <c r="OY108">
        <v>7</v>
      </c>
      <c r="OZ108">
        <v>27</v>
      </c>
      <c r="PA108">
        <v>18</v>
      </c>
      <c r="PB108">
        <v>0</v>
      </c>
      <c r="PC108">
        <v>52</v>
      </c>
      <c r="PD108">
        <v>0</v>
      </c>
      <c r="PE108">
        <v>9</v>
      </c>
      <c r="PF108">
        <v>33</v>
      </c>
      <c r="PG108">
        <v>4</v>
      </c>
      <c r="PH108">
        <v>6</v>
      </c>
      <c r="PI108">
        <v>52</v>
      </c>
      <c r="PJ108">
        <v>0</v>
      </c>
      <c r="PK108">
        <v>6</v>
      </c>
      <c r="PL108">
        <v>4</v>
      </c>
      <c r="PM108">
        <v>1</v>
      </c>
      <c r="PN108">
        <v>32</v>
      </c>
      <c r="PO108">
        <v>1</v>
      </c>
      <c r="PP108">
        <v>23</v>
      </c>
      <c r="PQ108">
        <v>67</v>
      </c>
      <c r="PR108">
        <v>0</v>
      </c>
      <c r="PS108">
        <v>22</v>
      </c>
      <c r="PT108">
        <v>31</v>
      </c>
      <c r="PU108">
        <v>14</v>
      </c>
      <c r="PV108">
        <v>67</v>
      </c>
      <c r="PW108">
        <v>0</v>
      </c>
      <c r="PX108">
        <v>17</v>
      </c>
      <c r="PY108">
        <v>26</v>
      </c>
      <c r="PZ108">
        <v>24</v>
      </c>
      <c r="QA108">
        <v>0</v>
      </c>
      <c r="QB108">
        <v>67</v>
      </c>
      <c r="QC108">
        <v>0</v>
      </c>
      <c r="QD108">
        <v>20</v>
      </c>
      <c r="QE108">
        <v>35</v>
      </c>
      <c r="QF108">
        <v>9</v>
      </c>
      <c r="QG108">
        <v>3</v>
      </c>
      <c r="QH108">
        <v>67</v>
      </c>
      <c r="QI108">
        <v>5</v>
      </c>
      <c r="QJ108">
        <v>65</v>
      </c>
      <c r="QK108">
        <v>396</v>
      </c>
      <c r="QL108">
        <v>28</v>
      </c>
      <c r="QM108">
        <v>70</v>
      </c>
      <c r="QN108">
        <v>282</v>
      </c>
      <c r="QO108">
        <v>114</v>
      </c>
      <c r="QP108">
        <v>960</v>
      </c>
      <c r="QQ108">
        <v>5</v>
      </c>
      <c r="QR108">
        <v>48</v>
      </c>
      <c r="QS108">
        <v>86</v>
      </c>
      <c r="QT108">
        <v>821</v>
      </c>
      <c r="QU108">
        <v>960</v>
      </c>
      <c r="QV108">
        <v>0</v>
      </c>
      <c r="QW108">
        <v>62</v>
      </c>
      <c r="QX108">
        <v>241</v>
      </c>
      <c r="QY108">
        <v>354</v>
      </c>
      <c r="QZ108">
        <v>303</v>
      </c>
      <c r="RA108">
        <v>960</v>
      </c>
      <c r="RB108">
        <v>0</v>
      </c>
      <c r="RC108">
        <v>48</v>
      </c>
      <c r="RD108">
        <v>306</v>
      </c>
      <c r="RE108">
        <v>105</v>
      </c>
      <c r="RF108">
        <v>501</v>
      </c>
      <c r="RG108">
        <v>960</v>
      </c>
      <c r="RH108">
        <v>10181</v>
      </c>
      <c r="RI108">
        <v>0</v>
      </c>
      <c r="RJ108">
        <v>104.46</v>
      </c>
      <c r="RK108">
        <v>43.484000000000002</v>
      </c>
      <c r="RL108">
        <v>0</v>
      </c>
      <c r="RM108">
        <v>0</v>
      </c>
      <c r="RN108">
        <v>0</v>
      </c>
      <c r="RO108">
        <v>45.165999999999997</v>
      </c>
      <c r="RP108">
        <v>0</v>
      </c>
      <c r="RQ108">
        <v>1.377</v>
      </c>
      <c r="RR108">
        <v>233.3</v>
      </c>
      <c r="RS108">
        <v>0.5</v>
      </c>
      <c r="RT108">
        <v>233.8</v>
      </c>
      <c r="RU108">
        <v>0.76049999999999995</v>
      </c>
      <c r="RV108">
        <v>137.30000000000001</v>
      </c>
      <c r="RW108">
        <v>0.4</v>
      </c>
      <c r="RX108">
        <v>137.69999999999999</v>
      </c>
      <c r="RY108">
        <v>38</v>
      </c>
      <c r="RZ108">
        <v>1270.9621682172501</v>
      </c>
      <c r="SA108">
        <v>29</v>
      </c>
      <c r="SB108">
        <v>1337.9621682172501</v>
      </c>
      <c r="SC108">
        <v>26269691</v>
      </c>
      <c r="SD108">
        <v>0</v>
      </c>
      <c r="SE108">
        <v>20.598952019599999</v>
      </c>
      <c r="SF108">
        <v>5996.7276123335996</v>
      </c>
      <c r="SG108">
        <v>6017.3265643532004</v>
      </c>
      <c r="SH108">
        <v>499879.0766112</v>
      </c>
      <c r="SI108">
        <v>0.47320000000000001</v>
      </c>
      <c r="SJ108">
        <v>0</v>
      </c>
      <c r="SK108">
        <v>0</v>
      </c>
      <c r="SL108">
        <v>0.929200465015806</v>
      </c>
      <c r="SM108">
        <v>6.8866590810901004E-2</v>
      </c>
      <c r="SN108">
        <v>0</v>
      </c>
      <c r="SP108">
        <v>0</v>
      </c>
      <c r="SQ108">
        <v>0</v>
      </c>
      <c r="SR108">
        <v>0.99806705582670707</v>
      </c>
      <c r="SS108">
        <v>0</v>
      </c>
      <c r="ST108">
        <v>0</v>
      </c>
      <c r="SU108">
        <v>0</v>
      </c>
      <c r="SV108">
        <v>0.99806653349131902</v>
      </c>
      <c r="SW108">
        <v>0</v>
      </c>
      <c r="SX108">
        <v>0.99806653349131902</v>
      </c>
      <c r="SY108">
        <v>0</v>
      </c>
      <c r="SZ108">
        <v>1.10757701129709E-3</v>
      </c>
      <c r="TA108">
        <v>2.55148630874722E-4</v>
      </c>
      <c r="TB108">
        <v>5.7021853112153905E-4</v>
      </c>
      <c r="TC108">
        <v>0</v>
      </c>
      <c r="TE108">
        <v>0</v>
      </c>
      <c r="TF108">
        <v>0</v>
      </c>
      <c r="TG108">
        <v>1.93294417329335E-3</v>
      </c>
      <c r="TH108">
        <v>0</v>
      </c>
      <c r="TI108">
        <v>0</v>
      </c>
      <c r="TJ108">
        <v>0</v>
      </c>
      <c r="TK108">
        <v>1.93346650868131E-3</v>
      </c>
      <c r="TL108">
        <v>0</v>
      </c>
      <c r="TM108">
        <v>1.93346650868131E-3</v>
      </c>
      <c r="TN108">
        <v>383935.42940350599</v>
      </c>
      <c r="TO108">
        <v>88035.629607484094</v>
      </c>
      <c r="TP108">
        <v>471971.05901099002</v>
      </c>
      <c r="TQ108">
        <v>2226</v>
      </c>
      <c r="TR108">
        <v>0</v>
      </c>
      <c r="TS108">
        <v>756</v>
      </c>
      <c r="TT108">
        <v>0</v>
      </c>
      <c r="TU108">
        <v>149</v>
      </c>
      <c r="TV108">
        <v>0</v>
      </c>
      <c r="TW108">
        <v>10640495</v>
      </c>
    </row>
    <row r="109" spans="1:583">
      <c r="A109" t="str">
        <v>SVE19</v>
      </c>
      <c r="B109" s="1" t="s">
        <v>15</v>
      </c>
      <c r="C109" s="1" t="s">
        <v>8</v>
      </c>
      <c r="D109" s="1">
        <v>0.97917319135609104</v>
      </c>
      <c r="E109">
        <v>8.5190000000000001</v>
      </c>
      <c r="F109">
        <v>0</v>
      </c>
      <c r="G109">
        <v>5.5620000000000003</v>
      </c>
      <c r="H109">
        <v>8.9999999999999993E-3</v>
      </c>
      <c r="I109">
        <v>32.715000000000003</v>
      </c>
      <c r="J109">
        <v>1.571</v>
      </c>
      <c r="K109">
        <v>39.539000000000001</v>
      </c>
      <c r="L109">
        <v>0</v>
      </c>
      <c r="M109">
        <v>17.305</v>
      </c>
      <c r="N109">
        <v>36.764000000000003</v>
      </c>
      <c r="O109">
        <v>0</v>
      </c>
      <c r="P109">
        <v>5.4720000000000004</v>
      </c>
      <c r="Q109">
        <v>1.0999999999999999E-2</v>
      </c>
      <c r="R109">
        <v>0</v>
      </c>
      <c r="S109">
        <v>2.7E-2</v>
      </c>
      <c r="T109">
        <v>80.698999999999998</v>
      </c>
      <c r="U109">
        <v>0</v>
      </c>
      <c r="V109">
        <v>84.9</v>
      </c>
      <c r="W109">
        <v>3.5000000000000003E-2</v>
      </c>
      <c r="X109">
        <v>0</v>
      </c>
      <c r="Y109">
        <v>0</v>
      </c>
      <c r="Z109">
        <v>2E-3</v>
      </c>
      <c r="AA109">
        <v>0</v>
      </c>
      <c r="AB109">
        <v>0</v>
      </c>
      <c r="AC109">
        <v>11.436</v>
      </c>
      <c r="AD109">
        <v>0</v>
      </c>
      <c r="AE109">
        <v>3.4470000000000001</v>
      </c>
      <c r="AF109">
        <v>-11.558</v>
      </c>
      <c r="AG109">
        <v>-18.196000000000002</v>
      </c>
      <c r="AH109">
        <v>0</v>
      </c>
      <c r="AI109">
        <v>2E-3</v>
      </c>
      <c r="AJ109">
        <v>0</v>
      </c>
      <c r="AK109">
        <v>0</v>
      </c>
      <c r="AL109">
        <v>24.678999999999998</v>
      </c>
      <c r="AM109">
        <v>0</v>
      </c>
      <c r="AN109">
        <v>53.546999999999997</v>
      </c>
      <c r="AO109">
        <v>3.0000000000000001E-3</v>
      </c>
      <c r="AP109">
        <v>-2.2549999999999999</v>
      </c>
      <c r="AQ109">
        <v>0</v>
      </c>
      <c r="AR109">
        <v>3.0000000000000001E-3</v>
      </c>
      <c r="AS109">
        <v>0</v>
      </c>
      <c r="AT109">
        <v>0</v>
      </c>
      <c r="AU109">
        <v>13.382</v>
      </c>
      <c r="AV109">
        <v>0</v>
      </c>
      <c r="AW109">
        <v>2.79</v>
      </c>
      <c r="AX109">
        <v>33.762999999999998</v>
      </c>
      <c r="AY109">
        <v>-20.451000000000001</v>
      </c>
      <c r="AZ109">
        <v>11.034000000000001</v>
      </c>
      <c r="BA109">
        <v>2.7E-2</v>
      </c>
      <c r="BB109">
        <v>32.715000000000003</v>
      </c>
      <c r="BC109">
        <v>1.5980000000000001</v>
      </c>
      <c r="BD109">
        <v>169.73500000000001</v>
      </c>
      <c r="BE109">
        <v>0</v>
      </c>
      <c r="BF109">
        <v>161.989</v>
      </c>
      <c r="BG109">
        <v>0.28511180253620599</v>
      </c>
      <c r="BH109">
        <v>20.553951677060802</v>
      </c>
      <c r="BI109">
        <v>10.545999999999999</v>
      </c>
      <c r="BJ109">
        <v>0</v>
      </c>
      <c r="BK109">
        <v>43.481999999999999</v>
      </c>
      <c r="BL109">
        <v>20.253</v>
      </c>
      <c r="BM109">
        <v>0</v>
      </c>
      <c r="BN109">
        <v>13.872</v>
      </c>
      <c r="BO109">
        <v>8.9999999999999993E-3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10.545999999999999</v>
      </c>
      <c r="CD109">
        <v>13.872</v>
      </c>
      <c r="CE109">
        <v>43.491</v>
      </c>
      <c r="CF109">
        <v>20.253</v>
      </c>
      <c r="CK109">
        <v>0</v>
      </c>
      <c r="CL109">
        <v>0</v>
      </c>
      <c r="CM109">
        <v>0.13900000000000001</v>
      </c>
      <c r="CN109">
        <v>0.13900000000000001</v>
      </c>
      <c r="CO109">
        <v>30.036000000000001</v>
      </c>
      <c r="CP109">
        <v>1.202</v>
      </c>
      <c r="CQ109">
        <v>2054.5590000000002</v>
      </c>
      <c r="CR109">
        <v>1641.19</v>
      </c>
      <c r="CS109">
        <v>3695.7489999999998</v>
      </c>
      <c r="CT109">
        <v>27.504000000000001</v>
      </c>
      <c r="CU109">
        <v>142.983</v>
      </c>
      <c r="CV109">
        <v>170.48699999999999</v>
      </c>
      <c r="CW109">
        <v>283.74900000000002</v>
      </c>
      <c r="CX109">
        <v>4149.9849999999997</v>
      </c>
      <c r="CY109">
        <v>9113.0720000000001</v>
      </c>
      <c r="CZ109">
        <v>50.545999999999999</v>
      </c>
      <c r="DA109">
        <v>102784</v>
      </c>
      <c r="DB109">
        <v>4539</v>
      </c>
      <c r="DC109">
        <v>46898</v>
      </c>
      <c r="DD109">
        <v>540.03</v>
      </c>
      <c r="DE109">
        <v>97</v>
      </c>
      <c r="DF109">
        <v>2897</v>
      </c>
      <c r="DG109">
        <v>736</v>
      </c>
      <c r="DH109">
        <v>306</v>
      </c>
      <c r="DI109">
        <v>6772.0016399999804</v>
      </c>
      <c r="DJ109">
        <v>30393.814999999999</v>
      </c>
      <c r="DK109">
        <v>1052245.0938872299</v>
      </c>
      <c r="DL109">
        <v>47</v>
      </c>
      <c r="DM109">
        <v>6</v>
      </c>
      <c r="DN109">
        <v>24234.566954116799</v>
      </c>
      <c r="DO109">
        <v>16515.377681490401</v>
      </c>
      <c r="DP109">
        <v>12115.5220253917</v>
      </c>
      <c r="DQ109">
        <v>2384.1757259999999</v>
      </c>
      <c r="DR109">
        <v>169.549173</v>
      </c>
      <c r="DS109">
        <v>55419.191559999002</v>
      </c>
      <c r="DT109">
        <v>36803.9</v>
      </c>
      <c r="DU109">
        <v>77.475682957287503</v>
      </c>
      <c r="DV109">
        <v>149.30904914478</v>
      </c>
      <c r="DW109">
        <v>781.18785728898399</v>
      </c>
      <c r="DX109">
        <v>111.87561423119701</v>
      </c>
      <c r="DY109">
        <v>14.9248379071987</v>
      </c>
      <c r="DZ109">
        <v>789.18148846016697</v>
      </c>
      <c r="EA109">
        <v>47.383326851716099</v>
      </c>
      <c r="EB109">
        <v>1971.33785684133</v>
      </c>
      <c r="EC109">
        <v>0</v>
      </c>
      <c r="ED109">
        <v>36.644723967268298</v>
      </c>
      <c r="EE109">
        <v>14.9248379071987</v>
      </c>
      <c r="EF109">
        <v>1919.7682949668599</v>
      </c>
      <c r="EG109">
        <v>1971.33785684133</v>
      </c>
      <c r="EH109">
        <v>0</v>
      </c>
      <c r="EI109">
        <v>57.272548717055102</v>
      </c>
      <c r="EJ109">
        <v>228.59001584831401</v>
      </c>
      <c r="EK109">
        <v>931.40695752566705</v>
      </c>
      <c r="EL109">
        <v>754.06833475029305</v>
      </c>
      <c r="EM109">
        <v>1971.33785684133</v>
      </c>
      <c r="EN109">
        <v>0</v>
      </c>
      <c r="EO109">
        <v>0</v>
      </c>
      <c r="EP109">
        <v>387.30292627608497</v>
      </c>
      <c r="EQ109">
        <v>247.53389699744201</v>
      </c>
      <c r="ER109">
        <v>1336.5010335678001</v>
      </c>
      <c r="ES109">
        <v>1971.33785684133</v>
      </c>
      <c r="ET109">
        <v>0</v>
      </c>
      <c r="EU109">
        <v>47.201316633335701</v>
      </c>
      <c r="EV109">
        <v>476.92744222962898</v>
      </c>
      <c r="EW109">
        <v>16.684270018209901</v>
      </c>
      <c r="EX109">
        <v>0</v>
      </c>
      <c r="EY109">
        <v>1164.92606770781</v>
      </c>
      <c r="EZ109">
        <v>169.45151331221899</v>
      </c>
      <c r="FA109">
        <v>1875.1906099012101</v>
      </c>
      <c r="FB109">
        <v>0</v>
      </c>
      <c r="FC109">
        <v>29.546325450429901</v>
      </c>
      <c r="FD109">
        <v>88.153615768941805</v>
      </c>
      <c r="FE109">
        <v>1757.4906686818399</v>
      </c>
      <c r="FF109">
        <v>1875.1906099012101</v>
      </c>
      <c r="FG109">
        <v>0</v>
      </c>
      <c r="FH109">
        <v>74.806199754373907</v>
      </c>
      <c r="FI109">
        <v>565.02038792577798</v>
      </c>
      <c r="FJ109">
        <v>1146.4823655785899</v>
      </c>
      <c r="FK109">
        <v>88.881656642463696</v>
      </c>
      <c r="FL109">
        <v>1875.1906099012101</v>
      </c>
      <c r="FM109">
        <v>0</v>
      </c>
      <c r="FN109">
        <v>66.251719490491695</v>
      </c>
      <c r="FO109">
        <v>577.45775284844296</v>
      </c>
      <c r="FP109">
        <v>425.782570864717</v>
      </c>
      <c r="FQ109">
        <v>805.69856669755495</v>
      </c>
      <c r="FR109">
        <v>1875.1906099012101</v>
      </c>
      <c r="FS109">
        <v>0</v>
      </c>
      <c r="FT109">
        <v>526.07351532313498</v>
      </c>
      <c r="FU109">
        <v>2404.77487679468</v>
      </c>
      <c r="FV109">
        <v>376.58791012015303</v>
      </c>
      <c r="FW109">
        <v>147.367606815389</v>
      </c>
      <c r="FX109">
        <v>4307.0543227889602</v>
      </c>
      <c r="FY109">
        <v>2632.6588517540299</v>
      </c>
      <c r="FZ109">
        <v>10394.5170835963</v>
      </c>
      <c r="GA109">
        <v>294.64600441515199</v>
      </c>
      <c r="GB109">
        <v>828.54578797789202</v>
      </c>
      <c r="GC109">
        <v>801.39099152921699</v>
      </c>
      <c r="GD109">
        <v>8469.9342996740797</v>
      </c>
      <c r="GE109">
        <v>10394.5170835963</v>
      </c>
      <c r="GF109">
        <v>0</v>
      </c>
      <c r="GG109">
        <v>599.02568426829805</v>
      </c>
      <c r="GH109">
        <v>4281.2546236732796</v>
      </c>
      <c r="GI109">
        <v>5478.3200925610099</v>
      </c>
      <c r="GJ109">
        <v>35.9166830937464</v>
      </c>
      <c r="GK109">
        <v>10394.5170835963</v>
      </c>
      <c r="GL109">
        <v>0</v>
      </c>
      <c r="GM109">
        <v>348.39761355838903</v>
      </c>
      <c r="GN109">
        <v>5148.4394885094898</v>
      </c>
      <c r="GO109">
        <v>1661.50683766309</v>
      </c>
      <c r="GP109">
        <v>3236.1731438653701</v>
      </c>
      <c r="GQ109">
        <v>10394.5170835963</v>
      </c>
      <c r="GR109">
        <v>0</v>
      </c>
      <c r="GS109">
        <v>3409.7215739681701</v>
      </c>
      <c r="GT109">
        <v>9841.5450546111897</v>
      </c>
      <c r="GU109">
        <v>220.74322235213901</v>
      </c>
      <c r="GV109">
        <v>4573.2322215117601</v>
      </c>
      <c r="GW109">
        <v>5975.2437185416002</v>
      </c>
      <c r="GX109">
        <v>14543.9394071283</v>
      </c>
      <c r="GY109">
        <v>38564.425198113102</v>
      </c>
      <c r="GZ109">
        <v>261.24533344877</v>
      </c>
      <c r="HA109">
        <v>5070.98327319909</v>
      </c>
      <c r="HB109">
        <v>5071.7705631109302</v>
      </c>
      <c r="HC109">
        <v>28160.426028354399</v>
      </c>
      <c r="HD109">
        <v>38564.425198113102</v>
      </c>
      <c r="HE109">
        <v>0</v>
      </c>
      <c r="HF109">
        <v>5803.2468097130704</v>
      </c>
      <c r="HG109">
        <v>19380.0371447094</v>
      </c>
      <c r="HH109">
        <v>13381.141243690699</v>
      </c>
      <c r="HI109">
        <v>0</v>
      </c>
      <c r="HJ109">
        <v>38564.425198113102</v>
      </c>
      <c r="HK109">
        <v>0</v>
      </c>
      <c r="HL109">
        <v>3603.6150650659902</v>
      </c>
      <c r="HM109">
        <v>25038.700855501698</v>
      </c>
      <c r="HN109">
        <v>4405.7807188754896</v>
      </c>
      <c r="HO109">
        <v>5516.3285586699403</v>
      </c>
      <c r="HP109">
        <v>38564.425198113197</v>
      </c>
      <c r="HQ109">
        <v>0</v>
      </c>
      <c r="HR109">
        <v>4488.5403791516301</v>
      </c>
      <c r="HS109">
        <v>5016.6859992620903</v>
      </c>
      <c r="HT109">
        <v>1295.79010262012</v>
      </c>
      <c r="HU109">
        <v>19555.7506187904</v>
      </c>
      <c r="HV109">
        <v>0</v>
      </c>
      <c r="HW109">
        <v>19476.757809528001</v>
      </c>
      <c r="HX109">
        <v>49833.524909352098</v>
      </c>
      <c r="HY109">
        <v>1682.89540533429</v>
      </c>
      <c r="HZ109">
        <v>6918.2715984462502</v>
      </c>
      <c r="IA109">
        <v>24265.347041266999</v>
      </c>
      <c r="IB109">
        <v>16967.010864304601</v>
      </c>
      <c r="IC109">
        <v>49833.5249093522</v>
      </c>
      <c r="ID109">
        <v>0</v>
      </c>
      <c r="IE109">
        <v>6577.5797690784402</v>
      </c>
      <c r="IF109">
        <v>25623.773494611902</v>
      </c>
      <c r="IG109">
        <v>17632.171645661801</v>
      </c>
      <c r="IH109">
        <v>0</v>
      </c>
      <c r="II109">
        <v>49833.524909352098</v>
      </c>
      <c r="IJ109">
        <v>0</v>
      </c>
      <c r="IK109">
        <v>8754.8814754699106</v>
      </c>
      <c r="IL109">
        <v>31295.970038875399</v>
      </c>
      <c r="IM109">
        <v>3854.5512430337899</v>
      </c>
      <c r="IN109">
        <v>5928.1221519730097</v>
      </c>
      <c r="IO109">
        <v>49833.524909352098</v>
      </c>
      <c r="IP109">
        <v>0</v>
      </c>
      <c r="IQ109">
        <v>42159.207553002299</v>
      </c>
      <c r="IR109">
        <v>7960.4602113453102</v>
      </c>
      <c r="IS109">
        <v>2696.7529824356302</v>
      </c>
      <c r="IT109">
        <v>403083.29352376098</v>
      </c>
      <c r="IU109">
        <v>2370.3057591328202</v>
      </c>
      <c r="IV109">
        <v>66095.055784803102</v>
      </c>
      <c r="IW109">
        <v>524365.07581447996</v>
      </c>
      <c r="IX109">
        <v>0</v>
      </c>
      <c r="IY109">
        <v>385591.85941423703</v>
      </c>
      <c r="IZ109">
        <v>78878.159571139506</v>
      </c>
      <c r="JA109">
        <v>59895.056829103298</v>
      </c>
      <c r="JB109">
        <v>524365.07581447996</v>
      </c>
      <c r="JC109">
        <v>0</v>
      </c>
      <c r="JD109">
        <v>113053.382289777</v>
      </c>
      <c r="JE109">
        <v>270788.65657307103</v>
      </c>
      <c r="JF109">
        <v>140523.03695163099</v>
      </c>
      <c r="JG109">
        <v>0</v>
      </c>
      <c r="JH109">
        <v>524365.07581447996</v>
      </c>
      <c r="JI109">
        <v>0</v>
      </c>
      <c r="JJ109">
        <v>282493.50876599498</v>
      </c>
      <c r="JK109">
        <v>201613.47730629001</v>
      </c>
      <c r="JL109">
        <v>34801.074347089598</v>
      </c>
      <c r="JM109">
        <v>5457.0153951053699</v>
      </c>
      <c r="JN109">
        <v>524365.07581447996</v>
      </c>
      <c r="JO109">
        <v>77.475682957287503</v>
      </c>
      <c r="JP109">
        <v>50780.053387223401</v>
      </c>
      <c r="JQ109">
        <v>26481.5814415319</v>
      </c>
      <c r="JR109">
        <v>4718.4341017774505</v>
      </c>
      <c r="JS109">
        <v>427374.568808785</v>
      </c>
      <c r="JT109">
        <v>14606.7113566314</v>
      </c>
      <c r="JU109">
        <v>102965.246693377</v>
      </c>
      <c r="JV109">
        <v>627004.07147228403</v>
      </c>
      <c r="JW109">
        <v>2238.7867431982099</v>
      </c>
      <c r="JX109">
        <v>398475.85112327797</v>
      </c>
      <c r="JY109">
        <v>109119.746620723</v>
      </c>
      <c r="JZ109">
        <v>117169.68698508501</v>
      </c>
      <c r="KA109">
        <v>627004.07147228403</v>
      </c>
      <c r="KB109">
        <v>0</v>
      </c>
      <c r="KC109">
        <v>126165.31330130799</v>
      </c>
      <c r="KD109">
        <v>320867.33223984001</v>
      </c>
      <c r="KE109">
        <v>179092.55925664899</v>
      </c>
      <c r="KF109">
        <v>878.86667448650303</v>
      </c>
      <c r="KG109">
        <v>627004.07147228403</v>
      </c>
      <c r="KH109">
        <v>0</v>
      </c>
      <c r="KI109">
        <v>295266.65463958</v>
      </c>
      <c r="KJ109">
        <v>264061.348368301</v>
      </c>
      <c r="KK109">
        <v>45396.229614524098</v>
      </c>
      <c r="KL109">
        <v>22279.838849879099</v>
      </c>
      <c r="KM109">
        <v>627004.07147228403</v>
      </c>
      <c r="KN109">
        <v>77187</v>
      </c>
      <c r="KO109">
        <v>67</v>
      </c>
      <c r="KP109">
        <v>31</v>
      </c>
      <c r="KQ109">
        <v>227</v>
      </c>
      <c r="KR109">
        <v>17</v>
      </c>
      <c r="KS109">
        <v>1</v>
      </c>
      <c r="KT109">
        <v>104</v>
      </c>
      <c r="KU109">
        <v>4</v>
      </c>
      <c r="KV109">
        <v>451</v>
      </c>
      <c r="KW109">
        <v>0</v>
      </c>
      <c r="KX109">
        <v>3</v>
      </c>
      <c r="KY109">
        <v>1</v>
      </c>
      <c r="KZ109">
        <v>447</v>
      </c>
      <c r="LA109">
        <v>451</v>
      </c>
      <c r="LB109">
        <v>0</v>
      </c>
      <c r="LC109">
        <v>4</v>
      </c>
      <c r="LD109">
        <v>28</v>
      </c>
      <c r="LE109">
        <v>117</v>
      </c>
      <c r="LF109">
        <v>302</v>
      </c>
      <c r="LG109">
        <v>451</v>
      </c>
      <c r="LH109">
        <v>0</v>
      </c>
      <c r="LI109">
        <v>0</v>
      </c>
      <c r="LJ109">
        <v>47</v>
      </c>
      <c r="LK109">
        <v>27</v>
      </c>
      <c r="LL109">
        <v>377</v>
      </c>
      <c r="LM109">
        <v>451</v>
      </c>
      <c r="LN109">
        <v>0</v>
      </c>
      <c r="LO109">
        <v>2</v>
      </c>
      <c r="LP109">
        <v>23</v>
      </c>
      <c r="LQ109">
        <v>1</v>
      </c>
      <c r="LR109">
        <v>0</v>
      </c>
      <c r="LS109">
        <v>53</v>
      </c>
      <c r="LT109">
        <v>8</v>
      </c>
      <c r="LU109">
        <v>87</v>
      </c>
      <c r="LV109">
        <v>0</v>
      </c>
      <c r="LW109">
        <v>1</v>
      </c>
      <c r="LX109">
        <v>4</v>
      </c>
      <c r="LY109">
        <v>82</v>
      </c>
      <c r="LZ109">
        <v>87</v>
      </c>
      <c r="MA109">
        <v>0</v>
      </c>
      <c r="MB109">
        <v>3</v>
      </c>
      <c r="MC109">
        <v>26</v>
      </c>
      <c r="MD109">
        <v>53</v>
      </c>
      <c r="ME109">
        <v>5</v>
      </c>
      <c r="MF109">
        <v>87</v>
      </c>
      <c r="MG109">
        <v>0</v>
      </c>
      <c r="MH109">
        <v>3</v>
      </c>
      <c r="MI109">
        <v>27</v>
      </c>
      <c r="MJ109">
        <v>19</v>
      </c>
      <c r="MK109">
        <v>38</v>
      </c>
      <c r="ML109">
        <v>87</v>
      </c>
      <c r="MM109">
        <v>0</v>
      </c>
      <c r="MN109">
        <v>6</v>
      </c>
      <c r="MO109">
        <v>37</v>
      </c>
      <c r="MP109">
        <v>6</v>
      </c>
      <c r="MQ109">
        <v>2</v>
      </c>
      <c r="MR109">
        <v>80</v>
      </c>
      <c r="MS109">
        <v>38</v>
      </c>
      <c r="MT109">
        <v>169</v>
      </c>
      <c r="MU109">
        <v>5</v>
      </c>
      <c r="MV109">
        <v>10</v>
      </c>
      <c r="MW109">
        <v>13</v>
      </c>
      <c r="MX109">
        <v>141</v>
      </c>
      <c r="MY109">
        <v>169</v>
      </c>
      <c r="MZ109">
        <v>0</v>
      </c>
      <c r="NA109">
        <v>10</v>
      </c>
      <c r="NB109">
        <v>66</v>
      </c>
      <c r="NC109">
        <v>92</v>
      </c>
      <c r="ND109">
        <v>1</v>
      </c>
      <c r="NE109">
        <v>169</v>
      </c>
      <c r="NF109">
        <v>0</v>
      </c>
      <c r="NG109">
        <v>4</v>
      </c>
      <c r="NH109">
        <v>75</v>
      </c>
      <c r="NI109">
        <v>32</v>
      </c>
      <c r="NJ109">
        <v>58</v>
      </c>
      <c r="NK109">
        <v>169</v>
      </c>
      <c r="NL109">
        <v>0</v>
      </c>
      <c r="NM109">
        <v>13</v>
      </c>
      <c r="NN109">
        <v>37</v>
      </c>
      <c r="NO109">
        <v>1</v>
      </c>
      <c r="NP109">
        <v>18</v>
      </c>
      <c r="NQ109">
        <v>23</v>
      </c>
      <c r="NR109">
        <v>44</v>
      </c>
      <c r="NS109">
        <v>136</v>
      </c>
      <c r="NT109">
        <v>2</v>
      </c>
      <c r="NU109">
        <v>18</v>
      </c>
      <c r="NV109">
        <v>15</v>
      </c>
      <c r="NW109">
        <v>101</v>
      </c>
      <c r="NX109">
        <v>136</v>
      </c>
      <c r="NY109">
        <v>0</v>
      </c>
      <c r="NZ109">
        <v>21</v>
      </c>
      <c r="OA109">
        <v>68</v>
      </c>
      <c r="OB109">
        <v>47</v>
      </c>
      <c r="OC109">
        <v>0</v>
      </c>
      <c r="OD109">
        <v>136</v>
      </c>
      <c r="OE109">
        <v>0</v>
      </c>
      <c r="OF109">
        <v>13</v>
      </c>
      <c r="OG109">
        <v>89</v>
      </c>
      <c r="OH109">
        <v>14</v>
      </c>
      <c r="OI109">
        <v>20</v>
      </c>
      <c r="OJ109">
        <v>136</v>
      </c>
      <c r="OK109">
        <v>0</v>
      </c>
      <c r="OL109">
        <v>4</v>
      </c>
      <c r="OM109">
        <v>5</v>
      </c>
      <c r="ON109">
        <v>1</v>
      </c>
      <c r="OO109">
        <v>22</v>
      </c>
      <c r="OP109">
        <v>0</v>
      </c>
      <c r="OQ109">
        <v>20</v>
      </c>
      <c r="OR109">
        <v>52</v>
      </c>
      <c r="OS109">
        <v>2</v>
      </c>
      <c r="OT109">
        <v>8</v>
      </c>
      <c r="OU109">
        <v>26</v>
      </c>
      <c r="OV109">
        <v>16</v>
      </c>
      <c r="OW109">
        <v>52</v>
      </c>
      <c r="OX109">
        <v>0</v>
      </c>
      <c r="OY109">
        <v>7</v>
      </c>
      <c r="OZ109">
        <v>27</v>
      </c>
      <c r="PA109">
        <v>18</v>
      </c>
      <c r="PB109">
        <v>0</v>
      </c>
      <c r="PC109">
        <v>52</v>
      </c>
      <c r="PD109">
        <v>0</v>
      </c>
      <c r="PE109">
        <v>9</v>
      </c>
      <c r="PF109">
        <v>33</v>
      </c>
      <c r="PG109">
        <v>4</v>
      </c>
      <c r="PH109">
        <v>6</v>
      </c>
      <c r="PI109">
        <v>52</v>
      </c>
      <c r="PJ109">
        <v>0</v>
      </c>
      <c r="PK109">
        <v>6</v>
      </c>
      <c r="PL109">
        <v>2</v>
      </c>
      <c r="PM109">
        <v>1</v>
      </c>
      <c r="PN109">
        <v>33</v>
      </c>
      <c r="PO109">
        <v>1</v>
      </c>
      <c r="PP109">
        <v>23</v>
      </c>
      <c r="PQ109">
        <v>66</v>
      </c>
      <c r="PR109">
        <v>0</v>
      </c>
      <c r="PS109">
        <v>23</v>
      </c>
      <c r="PT109">
        <v>31</v>
      </c>
      <c r="PU109">
        <v>12</v>
      </c>
      <c r="PV109">
        <v>66</v>
      </c>
      <c r="PW109">
        <v>0</v>
      </c>
      <c r="PX109">
        <v>16</v>
      </c>
      <c r="PY109">
        <v>26</v>
      </c>
      <c r="PZ109">
        <v>24</v>
      </c>
      <c r="QA109">
        <v>0</v>
      </c>
      <c r="QB109">
        <v>66</v>
      </c>
      <c r="QC109">
        <v>0</v>
      </c>
      <c r="QD109">
        <v>19</v>
      </c>
      <c r="QE109">
        <v>35</v>
      </c>
      <c r="QF109">
        <v>9</v>
      </c>
      <c r="QG109">
        <v>3</v>
      </c>
      <c r="QH109">
        <v>66</v>
      </c>
      <c r="QI109">
        <v>67</v>
      </c>
      <c r="QJ109">
        <v>62</v>
      </c>
      <c r="QK109">
        <v>331</v>
      </c>
      <c r="QL109">
        <v>27</v>
      </c>
      <c r="QM109">
        <v>76</v>
      </c>
      <c r="QN109">
        <v>261</v>
      </c>
      <c r="QO109">
        <v>137</v>
      </c>
      <c r="QP109">
        <v>961</v>
      </c>
      <c r="QQ109">
        <v>9</v>
      </c>
      <c r="QR109">
        <v>63</v>
      </c>
      <c r="QS109">
        <v>90</v>
      </c>
      <c r="QT109">
        <v>799</v>
      </c>
      <c r="QU109">
        <v>961</v>
      </c>
      <c r="QV109">
        <v>0</v>
      </c>
      <c r="QW109">
        <v>61</v>
      </c>
      <c r="QX109">
        <v>241</v>
      </c>
      <c r="QY109">
        <v>351</v>
      </c>
      <c r="QZ109">
        <v>308</v>
      </c>
      <c r="RA109">
        <v>961</v>
      </c>
      <c r="RB109">
        <v>0</v>
      </c>
      <c r="RC109">
        <v>48</v>
      </c>
      <c r="RD109">
        <v>306</v>
      </c>
      <c r="RE109">
        <v>105</v>
      </c>
      <c r="RF109">
        <v>502</v>
      </c>
      <c r="RG109">
        <v>961</v>
      </c>
      <c r="RH109">
        <v>10399.521654688</v>
      </c>
      <c r="RI109">
        <v>0</v>
      </c>
      <c r="RJ109">
        <v>130.16534138954299</v>
      </c>
      <c r="RK109">
        <v>50.480006541642801</v>
      </c>
      <c r="RL109">
        <v>0</v>
      </c>
      <c r="RM109">
        <v>0</v>
      </c>
      <c r="RN109">
        <v>0</v>
      </c>
      <c r="RO109">
        <v>58.960250287501097</v>
      </c>
      <c r="RP109">
        <v>0</v>
      </c>
      <c r="RQ109">
        <v>19.082000000000001</v>
      </c>
      <c r="RR109">
        <v>238.44812211000001</v>
      </c>
      <c r="RS109">
        <v>0.45187789</v>
      </c>
      <c r="RT109">
        <v>238.9</v>
      </c>
      <c r="RU109">
        <v>0.75919999999999999</v>
      </c>
      <c r="RV109">
        <v>134.6</v>
      </c>
      <c r="RW109">
        <v>0</v>
      </c>
      <c r="RX109">
        <v>134.6</v>
      </c>
      <c r="RY109">
        <v>34</v>
      </c>
      <c r="RZ109">
        <v>1302.5744654496</v>
      </c>
      <c r="SA109">
        <v>104.9177138168</v>
      </c>
      <c r="SB109">
        <v>1441.4921792663999</v>
      </c>
      <c r="SC109">
        <v>28862436.87362</v>
      </c>
      <c r="SD109">
        <v>0</v>
      </c>
      <c r="SE109">
        <v>35</v>
      </c>
      <c r="SF109">
        <v>5808</v>
      </c>
      <c r="SG109">
        <v>5843</v>
      </c>
      <c r="SH109">
        <v>749696</v>
      </c>
      <c r="SI109">
        <v>0.47089999999999999</v>
      </c>
      <c r="SJ109">
        <v>0</v>
      </c>
      <c r="SK109">
        <v>0</v>
      </c>
      <c r="SL109">
        <v>0.59899999999999998</v>
      </c>
      <c r="SM109">
        <v>0.40100000000000002</v>
      </c>
      <c r="SN109">
        <v>0</v>
      </c>
      <c r="SP109">
        <v>0</v>
      </c>
      <c r="SQ109">
        <v>0</v>
      </c>
      <c r="SR109">
        <v>1</v>
      </c>
      <c r="SS109">
        <v>0</v>
      </c>
      <c r="ST109">
        <v>0</v>
      </c>
      <c r="SU109">
        <v>0</v>
      </c>
      <c r="SV109">
        <v>1</v>
      </c>
      <c r="SW109">
        <v>0</v>
      </c>
      <c r="SX109">
        <v>1</v>
      </c>
      <c r="SY109">
        <v>0</v>
      </c>
      <c r="SZ109">
        <v>0</v>
      </c>
      <c r="TA109">
        <v>0</v>
      </c>
      <c r="TB109">
        <v>0</v>
      </c>
      <c r="TC109">
        <v>0</v>
      </c>
      <c r="TE109">
        <v>0</v>
      </c>
      <c r="TF109">
        <v>0</v>
      </c>
      <c r="TG109">
        <v>0</v>
      </c>
      <c r="TH109">
        <v>0</v>
      </c>
      <c r="TI109">
        <v>0</v>
      </c>
      <c r="TJ109">
        <v>0</v>
      </c>
      <c r="TK109">
        <v>0</v>
      </c>
      <c r="TL109">
        <v>0</v>
      </c>
      <c r="TM109">
        <v>0</v>
      </c>
      <c r="TN109">
        <v>400625.72871938098</v>
      </c>
      <c r="TO109">
        <v>119833.063827234</v>
      </c>
      <c r="TP109">
        <v>520458.792546615</v>
      </c>
      <c r="TQ109">
        <v>2454</v>
      </c>
      <c r="TR109">
        <v>0</v>
      </c>
      <c r="TS109">
        <v>454</v>
      </c>
      <c r="TT109">
        <v>0</v>
      </c>
      <c r="TU109">
        <v>252</v>
      </c>
      <c r="TV109">
        <v>0</v>
      </c>
      <c r="TW109">
        <v>21468567</v>
      </c>
    </row>
    <row r="110" spans="1:583">
      <c r="A110" t="str">
        <v>SVE20</v>
      </c>
      <c r="B110" s="1" t="s">
        <v>15</v>
      </c>
      <c r="C110" s="1" t="s">
        <v>9</v>
      </c>
      <c r="D110" s="1">
        <v>0.96281468935252901</v>
      </c>
      <c r="E110">
        <v>10.175000000000001</v>
      </c>
      <c r="F110">
        <v>-4.1000000000000002E-2</v>
      </c>
      <c r="G110">
        <v>5.2229999999999999</v>
      </c>
      <c r="H110">
        <v>1.2E-2</v>
      </c>
      <c r="I110">
        <v>38.404000000000003</v>
      </c>
      <c r="J110">
        <v>1.9039999999999999</v>
      </c>
      <c r="K110">
        <v>51.564</v>
      </c>
      <c r="L110">
        <v>0</v>
      </c>
      <c r="M110">
        <v>22.218</v>
      </c>
      <c r="N110">
        <v>35.418999999999997</v>
      </c>
      <c r="O110">
        <v>0</v>
      </c>
      <c r="P110">
        <v>5.5780000000000003</v>
      </c>
      <c r="Q110">
        <v>-1.2E-2</v>
      </c>
      <c r="R110">
        <v>-0.38500000000000001</v>
      </c>
      <c r="S110">
        <v>5.6000000000000001E-2</v>
      </c>
      <c r="T110">
        <v>71.637</v>
      </c>
      <c r="U110">
        <v>0</v>
      </c>
      <c r="V110">
        <v>100.696</v>
      </c>
      <c r="W110">
        <v>4.5999999999999999E-2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12.694000000000001</v>
      </c>
      <c r="AD110">
        <v>0</v>
      </c>
      <c r="AE110">
        <v>4.0650000000000004</v>
      </c>
      <c r="AF110">
        <v>-11.621</v>
      </c>
      <c r="AG110">
        <v>-18.405000000000001</v>
      </c>
      <c r="AH110">
        <v>0</v>
      </c>
      <c r="AI110">
        <v>2.4E-2</v>
      </c>
      <c r="AJ110">
        <v>0</v>
      </c>
      <c r="AK110">
        <v>0</v>
      </c>
      <c r="AL110">
        <v>23.166</v>
      </c>
      <c r="AM110">
        <v>0</v>
      </c>
      <c r="AN110">
        <v>63.94</v>
      </c>
      <c r="AO110">
        <v>1.4E-2</v>
      </c>
      <c r="AP110">
        <v>-1.8360000000000001</v>
      </c>
      <c r="AQ110">
        <v>0</v>
      </c>
      <c r="AR110">
        <v>0</v>
      </c>
      <c r="AS110">
        <v>0</v>
      </c>
      <c r="AT110">
        <v>0</v>
      </c>
      <c r="AU110">
        <v>13.093999999999999</v>
      </c>
      <c r="AV110">
        <v>0</v>
      </c>
      <c r="AW110">
        <v>3.2890000000000001</v>
      </c>
      <c r="AX110">
        <v>34.033000000000001</v>
      </c>
      <c r="AY110">
        <v>-20.282</v>
      </c>
      <c r="AZ110">
        <v>10.801</v>
      </c>
      <c r="BA110">
        <v>2.4E-2</v>
      </c>
      <c r="BB110">
        <v>38.018999999999998</v>
      </c>
      <c r="BC110">
        <v>1.96</v>
      </c>
      <c r="BD110">
        <v>172.155</v>
      </c>
      <c r="BE110">
        <v>0</v>
      </c>
      <c r="BF110">
        <v>194.208</v>
      </c>
      <c r="BG110">
        <v>4.9200000000000001E-2</v>
      </c>
      <c r="BH110">
        <v>7.2480000000000002</v>
      </c>
      <c r="BI110">
        <v>10.831</v>
      </c>
      <c r="BJ110">
        <v>0</v>
      </c>
      <c r="BK110">
        <v>36.92</v>
      </c>
      <c r="BL110">
        <v>20.166</v>
      </c>
      <c r="BM110">
        <v>0</v>
      </c>
      <c r="BN110">
        <v>11.202</v>
      </c>
      <c r="BO110">
        <v>7.0000000000000001E-3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10.831</v>
      </c>
      <c r="CD110">
        <v>11.202</v>
      </c>
      <c r="CE110">
        <v>36.927</v>
      </c>
      <c r="CF110">
        <v>20.166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0.16</v>
      </c>
      <c r="CN110">
        <v>0.16</v>
      </c>
      <c r="CO110">
        <v>33.944000000000003</v>
      </c>
      <c r="CP110">
        <v>1.0129999999999999</v>
      </c>
      <c r="CQ110">
        <v>2023.6901536264299</v>
      </c>
      <c r="CR110">
        <v>1704.9511809041301</v>
      </c>
      <c r="CS110">
        <v>3728.64133453056</v>
      </c>
      <c r="CT110">
        <v>26.773696721311499</v>
      </c>
      <c r="CU110">
        <v>143.27218579235</v>
      </c>
      <c r="CV110">
        <v>170.04588251366201</v>
      </c>
      <c r="CW110">
        <v>311.33160706408802</v>
      </c>
      <c r="CX110">
        <v>4210.0188241083097</v>
      </c>
      <c r="CY110">
        <v>9223.5146179999992</v>
      </c>
      <c r="CZ110">
        <v>50.549112000000001</v>
      </c>
      <c r="DA110">
        <v>105225</v>
      </c>
      <c r="DB110">
        <v>4578</v>
      </c>
      <c r="DC110">
        <v>46645</v>
      </c>
      <c r="DD110">
        <v>757</v>
      </c>
      <c r="DE110">
        <v>105</v>
      </c>
      <c r="DF110">
        <v>2637</v>
      </c>
      <c r="DG110">
        <v>719</v>
      </c>
      <c r="DH110">
        <v>317</v>
      </c>
      <c r="DI110">
        <v>7000.9848279989801</v>
      </c>
      <c r="DJ110">
        <v>30141.01</v>
      </c>
      <c r="DK110">
        <v>1155469.7999013299</v>
      </c>
      <c r="DL110">
        <v>64.729939999999303</v>
      </c>
      <c r="DM110">
        <v>4.2152900000000004</v>
      </c>
      <c r="DN110">
        <v>24291.0028483768</v>
      </c>
      <c r="DO110">
        <v>16614.051304896399</v>
      </c>
      <c r="DP110">
        <v>12129.8562947258</v>
      </c>
      <c r="DQ110">
        <v>2390.0727400000001</v>
      </c>
      <c r="DR110">
        <v>154</v>
      </c>
      <c r="DS110">
        <v>55578.983187999002</v>
      </c>
      <c r="DT110">
        <v>36804</v>
      </c>
      <c r="DU110">
        <v>77.465429281246102</v>
      </c>
      <c r="DV110">
        <v>138.30945870105</v>
      </c>
      <c r="DW110">
        <v>772.10648699428396</v>
      </c>
      <c r="DX110">
        <v>115.136558164295</v>
      </c>
      <c r="DY110">
        <v>14.801538562744</v>
      </c>
      <c r="DZ110">
        <v>702.04571413144697</v>
      </c>
      <c r="EA110">
        <v>47.619703982598402</v>
      </c>
      <c r="EB110">
        <v>1867.4848898176599</v>
      </c>
      <c r="EC110">
        <v>0</v>
      </c>
      <c r="ED110">
        <v>36.882522320280003</v>
      </c>
      <c r="EE110">
        <v>25.538720225062299</v>
      </c>
      <c r="EF110">
        <v>1805.0636472723199</v>
      </c>
      <c r="EG110">
        <v>1867.4848898176699</v>
      </c>
      <c r="EH110">
        <v>0</v>
      </c>
      <c r="EI110">
        <v>28.0258639999496</v>
      </c>
      <c r="EJ110">
        <v>199.52134751763199</v>
      </c>
      <c r="EK110">
        <v>891.18607797242396</v>
      </c>
      <c r="EL110">
        <v>748.75160032765905</v>
      </c>
      <c r="EM110">
        <v>1867.4848898176599</v>
      </c>
      <c r="EN110">
        <v>0</v>
      </c>
      <c r="EO110">
        <v>0</v>
      </c>
      <c r="EP110">
        <v>344.01833463425498</v>
      </c>
      <c r="EQ110">
        <v>247.137164363192</v>
      </c>
      <c r="ER110">
        <v>1276.3293908202199</v>
      </c>
      <c r="ES110">
        <v>1867.4848898176599</v>
      </c>
      <c r="ET110">
        <v>0</v>
      </c>
      <c r="EU110">
        <v>45.496532467450699</v>
      </c>
      <c r="EV110">
        <v>494.15300463980498</v>
      </c>
      <c r="EW110">
        <v>29.906387341937599</v>
      </c>
      <c r="EX110">
        <v>0</v>
      </c>
      <c r="EY110">
        <v>1257.1601851406001</v>
      </c>
      <c r="EZ110">
        <v>187.991672155506</v>
      </c>
      <c r="FA110">
        <v>2014.7077817453001</v>
      </c>
      <c r="FB110">
        <v>19.229867722909201</v>
      </c>
      <c r="FC110">
        <v>65.515006753129001</v>
      </c>
      <c r="FD110">
        <v>87.232018250925506</v>
      </c>
      <c r="FE110">
        <v>1842.7308890183299</v>
      </c>
      <c r="FF110">
        <v>2014.7077817453001</v>
      </c>
      <c r="FG110">
        <v>0</v>
      </c>
      <c r="FH110">
        <v>104.824010805006</v>
      </c>
      <c r="FI110">
        <v>633.97901442310297</v>
      </c>
      <c r="FJ110">
        <v>1187.4594974004599</v>
      </c>
      <c r="FK110">
        <v>88.445259116724102</v>
      </c>
      <c r="FL110">
        <v>2014.7077817453001</v>
      </c>
      <c r="FM110">
        <v>0</v>
      </c>
      <c r="FN110">
        <v>70.1859840864539</v>
      </c>
      <c r="FO110">
        <v>641.01581144473505</v>
      </c>
      <c r="FP110">
        <v>413.59381115077201</v>
      </c>
      <c r="FQ110">
        <v>889.91217506333601</v>
      </c>
      <c r="FR110">
        <v>2014.7077817453001</v>
      </c>
      <c r="FS110">
        <v>0</v>
      </c>
      <c r="FT110">
        <v>529.03763090164705</v>
      </c>
      <c r="FU110">
        <v>2320.3513125995501</v>
      </c>
      <c r="FV110">
        <v>350.13850701746702</v>
      </c>
      <c r="FW110">
        <v>271.21999554929602</v>
      </c>
      <c r="FX110">
        <v>4209.8597302858998</v>
      </c>
      <c r="FY110">
        <v>2980.3463601652602</v>
      </c>
      <c r="FZ110">
        <v>10660.9535365191</v>
      </c>
      <c r="GA110">
        <v>448.53656198784802</v>
      </c>
      <c r="GB110">
        <v>982.98650889881606</v>
      </c>
      <c r="GC110">
        <v>1270.44517262109</v>
      </c>
      <c r="GD110">
        <v>7958.9852930113602</v>
      </c>
      <c r="GE110">
        <v>10660.9535365191</v>
      </c>
      <c r="GF110">
        <v>0</v>
      </c>
      <c r="GG110">
        <v>598.41836721385698</v>
      </c>
      <c r="GH110">
        <v>4534.6238392144296</v>
      </c>
      <c r="GI110">
        <v>5490.0582150779201</v>
      </c>
      <c r="GJ110">
        <v>37.853115012918998</v>
      </c>
      <c r="GK110">
        <v>10660.9535365191</v>
      </c>
      <c r="GL110">
        <v>0</v>
      </c>
      <c r="GM110">
        <v>228.19791701538799</v>
      </c>
      <c r="GN110">
        <v>5612.8715935726404</v>
      </c>
      <c r="GO110">
        <v>1684.23117966673</v>
      </c>
      <c r="GP110">
        <v>3135.6528462643601</v>
      </c>
      <c r="GQ110">
        <v>10660.9535365191</v>
      </c>
      <c r="GR110">
        <v>0</v>
      </c>
      <c r="GS110">
        <v>3007.57316528718</v>
      </c>
      <c r="GT110">
        <v>7960.2492629016597</v>
      </c>
      <c r="GU110">
        <v>232.575407717068</v>
      </c>
      <c r="GV110">
        <v>5848.5173092252398</v>
      </c>
      <c r="GW110">
        <v>4993.6226921206498</v>
      </c>
      <c r="GX110">
        <v>16471.586050883099</v>
      </c>
      <c r="GY110">
        <v>38514.123888134898</v>
      </c>
      <c r="GZ110">
        <v>3357.0336511074102</v>
      </c>
      <c r="HA110">
        <v>8467.9987330076892</v>
      </c>
      <c r="HB110">
        <v>5831.3136492629001</v>
      </c>
      <c r="HC110">
        <v>20857.7778547569</v>
      </c>
      <c r="HD110">
        <v>38514.123888134898</v>
      </c>
      <c r="HE110">
        <v>0</v>
      </c>
      <c r="HF110">
        <v>6198.1968266068097</v>
      </c>
      <c r="HG110">
        <v>20343.7667176955</v>
      </c>
      <c r="HH110">
        <v>11972.1603438326</v>
      </c>
      <c r="HI110">
        <v>0</v>
      </c>
      <c r="HJ110">
        <v>38514.123888134898</v>
      </c>
      <c r="HK110">
        <v>424.95373572298701</v>
      </c>
      <c r="HL110">
        <v>4364.0236923906295</v>
      </c>
      <c r="HM110">
        <v>24014.931848764601</v>
      </c>
      <c r="HN110">
        <v>4054.57870001938</v>
      </c>
      <c r="HO110">
        <v>5655.6359112374003</v>
      </c>
      <c r="HP110">
        <v>38514.123888134898</v>
      </c>
      <c r="HQ110">
        <v>0</v>
      </c>
      <c r="HR110">
        <v>4331.2862176487497</v>
      </c>
      <c r="HS110">
        <v>3540.1928032924998</v>
      </c>
      <c r="HT110">
        <v>1308.4551612626501</v>
      </c>
      <c r="HU110">
        <v>22285.203843376599</v>
      </c>
      <c r="HV110">
        <v>0</v>
      </c>
      <c r="HW110">
        <v>18605.562243313099</v>
      </c>
      <c r="HX110">
        <v>50070.700268893699</v>
      </c>
      <c r="HY110">
        <v>8348.7182030280092</v>
      </c>
      <c r="HZ110">
        <v>8605.29418020704</v>
      </c>
      <c r="IA110">
        <v>19349.323960870199</v>
      </c>
      <c r="IB110">
        <v>13767.3639247885</v>
      </c>
      <c r="IC110">
        <v>50070.700268893699</v>
      </c>
      <c r="ID110">
        <v>0</v>
      </c>
      <c r="IE110">
        <v>11142.0710640754</v>
      </c>
      <c r="IF110">
        <v>22548.994151061601</v>
      </c>
      <c r="IG110">
        <v>16379.6350537567</v>
      </c>
      <c r="IH110">
        <v>0</v>
      </c>
      <c r="II110">
        <v>50070.700268893699</v>
      </c>
      <c r="IJ110">
        <v>1387.77066469739</v>
      </c>
      <c r="IK110">
        <v>11991.4778460377</v>
      </c>
      <c r="IL110">
        <v>27240.344825218399</v>
      </c>
      <c r="IM110">
        <v>4277.6929829063201</v>
      </c>
      <c r="IN110">
        <v>5173.4139500338597</v>
      </c>
      <c r="IO110">
        <v>50070.700268893699</v>
      </c>
      <c r="IP110">
        <v>0</v>
      </c>
      <c r="IQ110">
        <v>35703.842603580997</v>
      </c>
      <c r="IR110">
        <v>7654.0099232633902</v>
      </c>
      <c r="IS110">
        <v>2918.3977738910899</v>
      </c>
      <c r="IT110">
        <v>417564.65372679598</v>
      </c>
      <c r="IU110">
        <v>2477.8689090131302</v>
      </c>
      <c r="IV110">
        <v>60779.848683723802</v>
      </c>
      <c r="IW110">
        <v>527098.62162026903</v>
      </c>
      <c r="IX110">
        <v>27776.5876104987</v>
      </c>
      <c r="IY110">
        <v>380249.42339352798</v>
      </c>
      <c r="IZ110">
        <v>68625.252992264199</v>
      </c>
      <c r="JA110">
        <v>50447.357623978103</v>
      </c>
      <c r="JB110">
        <v>527098.62162026903</v>
      </c>
      <c r="JC110">
        <v>0</v>
      </c>
      <c r="JD110">
        <v>115467.178491648</v>
      </c>
      <c r="JE110">
        <v>273599.60153436702</v>
      </c>
      <c r="JF110">
        <v>138031.84159425501</v>
      </c>
      <c r="JG110">
        <v>0</v>
      </c>
      <c r="JH110">
        <v>527098.62162026903</v>
      </c>
      <c r="JI110">
        <v>9783.0901435039796</v>
      </c>
      <c r="JJ110">
        <v>282444.30247853801</v>
      </c>
      <c r="JK110">
        <v>197505.75002770999</v>
      </c>
      <c r="JL110">
        <v>33982.459696875201</v>
      </c>
      <c r="JM110">
        <v>3383.01927364112</v>
      </c>
      <c r="JN110">
        <v>527098.62162026903</v>
      </c>
      <c r="JO110">
        <v>77.465429281246102</v>
      </c>
      <c r="JP110">
        <v>43755.545608587097</v>
      </c>
      <c r="JQ110">
        <v>22741.062793691199</v>
      </c>
      <c r="JR110">
        <v>4954.60979539452</v>
      </c>
      <c r="JS110">
        <v>445984.39641351003</v>
      </c>
      <c r="JT110">
        <v>13640.5572306917</v>
      </c>
      <c r="JU110">
        <v>99072.954714223495</v>
      </c>
      <c r="JV110">
        <v>630226.591985379</v>
      </c>
      <c r="JW110">
        <v>39950.105894344902</v>
      </c>
      <c r="JX110">
        <v>398408.100344715</v>
      </c>
      <c r="JY110">
        <v>95189.106513494393</v>
      </c>
      <c r="JZ110">
        <v>96679.279232825502</v>
      </c>
      <c r="KA110">
        <v>630226.591985379</v>
      </c>
      <c r="KB110">
        <v>0</v>
      </c>
      <c r="KC110">
        <v>133538.714624349</v>
      </c>
      <c r="KD110">
        <v>321860.48660427902</v>
      </c>
      <c r="KE110">
        <v>173952.34078229501</v>
      </c>
      <c r="KF110">
        <v>875.04997445730203</v>
      </c>
      <c r="KG110">
        <v>630226.59198538004</v>
      </c>
      <c r="KH110">
        <v>11595.8145439243</v>
      </c>
      <c r="KI110">
        <v>299098.18791806902</v>
      </c>
      <c r="KJ110">
        <v>255358.93244134501</v>
      </c>
      <c r="KK110">
        <v>44659.693534981598</v>
      </c>
      <c r="KL110">
        <v>19513.963547060299</v>
      </c>
      <c r="KM110">
        <v>630226.59198538004</v>
      </c>
      <c r="KN110">
        <v>73784</v>
      </c>
      <c r="KO110">
        <v>67</v>
      </c>
      <c r="KP110">
        <v>31</v>
      </c>
      <c r="KQ110">
        <v>227</v>
      </c>
      <c r="KR110">
        <v>18</v>
      </c>
      <c r="KS110">
        <v>1</v>
      </c>
      <c r="KT110">
        <v>98</v>
      </c>
      <c r="KU110">
        <v>4</v>
      </c>
      <c r="KV110">
        <v>446</v>
      </c>
      <c r="KW110">
        <v>0</v>
      </c>
      <c r="KX110">
        <v>3</v>
      </c>
      <c r="KY110">
        <v>2</v>
      </c>
      <c r="KZ110">
        <v>441</v>
      </c>
      <c r="LA110">
        <v>446</v>
      </c>
      <c r="LB110">
        <v>0</v>
      </c>
      <c r="LC110">
        <v>2</v>
      </c>
      <c r="LD110">
        <v>26</v>
      </c>
      <c r="LE110">
        <v>115</v>
      </c>
      <c r="LF110">
        <v>303</v>
      </c>
      <c r="LG110">
        <v>446</v>
      </c>
      <c r="LH110">
        <v>0</v>
      </c>
      <c r="LI110">
        <v>0</v>
      </c>
      <c r="LJ110">
        <v>44</v>
      </c>
      <c r="LK110">
        <v>27</v>
      </c>
      <c r="LL110">
        <v>375</v>
      </c>
      <c r="LM110">
        <v>446</v>
      </c>
      <c r="LN110">
        <v>0</v>
      </c>
      <c r="LO110">
        <v>2</v>
      </c>
      <c r="LP110">
        <v>24</v>
      </c>
      <c r="LQ110">
        <v>1</v>
      </c>
      <c r="LR110">
        <v>0</v>
      </c>
      <c r="LS110">
        <v>58</v>
      </c>
      <c r="LT110">
        <v>9</v>
      </c>
      <c r="LU110">
        <v>94</v>
      </c>
      <c r="LV110">
        <v>1</v>
      </c>
      <c r="LW110">
        <v>3</v>
      </c>
      <c r="LX110">
        <v>4</v>
      </c>
      <c r="LY110">
        <v>86</v>
      </c>
      <c r="LZ110">
        <v>94</v>
      </c>
      <c r="MA110">
        <v>0</v>
      </c>
      <c r="MB110">
        <v>5</v>
      </c>
      <c r="MC110">
        <v>29</v>
      </c>
      <c r="MD110">
        <v>55</v>
      </c>
      <c r="ME110">
        <v>5</v>
      </c>
      <c r="MF110">
        <v>94</v>
      </c>
      <c r="MG110">
        <v>0</v>
      </c>
      <c r="MH110">
        <v>3</v>
      </c>
      <c r="MI110">
        <v>31</v>
      </c>
      <c r="MJ110">
        <v>18</v>
      </c>
      <c r="MK110">
        <v>42</v>
      </c>
      <c r="ML110">
        <v>94</v>
      </c>
      <c r="MM110">
        <v>0</v>
      </c>
      <c r="MN110">
        <v>6</v>
      </c>
      <c r="MO110">
        <v>35</v>
      </c>
      <c r="MP110">
        <v>5</v>
      </c>
      <c r="MQ110">
        <v>3</v>
      </c>
      <c r="MR110">
        <v>76</v>
      </c>
      <c r="MS110">
        <v>44</v>
      </c>
      <c r="MT110">
        <v>169</v>
      </c>
      <c r="MU110">
        <v>7</v>
      </c>
      <c r="MV110">
        <v>13</v>
      </c>
      <c r="MW110">
        <v>21</v>
      </c>
      <c r="MX110">
        <v>128</v>
      </c>
      <c r="MY110">
        <v>169</v>
      </c>
      <c r="MZ110">
        <v>0</v>
      </c>
      <c r="NA110">
        <v>10</v>
      </c>
      <c r="NB110">
        <v>69</v>
      </c>
      <c r="NC110">
        <v>89</v>
      </c>
      <c r="ND110">
        <v>1</v>
      </c>
      <c r="NE110">
        <v>169</v>
      </c>
      <c r="NF110">
        <v>0</v>
      </c>
      <c r="NG110">
        <v>3</v>
      </c>
      <c r="NH110">
        <v>79</v>
      </c>
      <c r="NI110">
        <v>32</v>
      </c>
      <c r="NJ110">
        <v>55</v>
      </c>
      <c r="NK110">
        <v>169</v>
      </c>
      <c r="NL110">
        <v>0</v>
      </c>
      <c r="NM110">
        <v>11</v>
      </c>
      <c r="NN110">
        <v>31</v>
      </c>
      <c r="NO110">
        <v>1</v>
      </c>
      <c r="NP110">
        <v>21</v>
      </c>
      <c r="NQ110">
        <v>19</v>
      </c>
      <c r="NR110">
        <v>50</v>
      </c>
      <c r="NS110">
        <v>133</v>
      </c>
      <c r="NT110">
        <v>11</v>
      </c>
      <c r="NU110">
        <v>29</v>
      </c>
      <c r="NV110">
        <v>16</v>
      </c>
      <c r="NW110">
        <v>77</v>
      </c>
      <c r="NX110">
        <v>133</v>
      </c>
      <c r="NY110">
        <v>0</v>
      </c>
      <c r="NZ110">
        <v>22</v>
      </c>
      <c r="OA110">
        <v>69</v>
      </c>
      <c r="OB110">
        <v>42</v>
      </c>
      <c r="OC110">
        <v>0</v>
      </c>
      <c r="OD110">
        <v>133</v>
      </c>
      <c r="OE110">
        <v>1</v>
      </c>
      <c r="OF110">
        <v>16</v>
      </c>
      <c r="OG110">
        <v>83</v>
      </c>
      <c r="OH110">
        <v>13</v>
      </c>
      <c r="OI110">
        <v>20</v>
      </c>
      <c r="OJ110">
        <v>133</v>
      </c>
      <c r="OK110">
        <v>0</v>
      </c>
      <c r="OL110">
        <v>4</v>
      </c>
      <c r="OM110">
        <v>4</v>
      </c>
      <c r="ON110">
        <v>1</v>
      </c>
      <c r="OO110">
        <v>24</v>
      </c>
      <c r="OP110">
        <v>0</v>
      </c>
      <c r="OQ110">
        <v>19</v>
      </c>
      <c r="OR110">
        <v>52</v>
      </c>
      <c r="OS110">
        <v>9</v>
      </c>
      <c r="OT110">
        <v>10</v>
      </c>
      <c r="OU110">
        <v>19</v>
      </c>
      <c r="OV110">
        <v>14</v>
      </c>
      <c r="OW110">
        <v>52</v>
      </c>
      <c r="OX110">
        <v>0</v>
      </c>
      <c r="OY110">
        <v>11</v>
      </c>
      <c r="OZ110">
        <v>23</v>
      </c>
      <c r="PA110">
        <v>18</v>
      </c>
      <c r="PB110">
        <v>0</v>
      </c>
      <c r="PC110">
        <v>52</v>
      </c>
      <c r="PD110">
        <v>1</v>
      </c>
      <c r="PE110">
        <v>12</v>
      </c>
      <c r="PF110">
        <v>29</v>
      </c>
      <c r="PG110">
        <v>5</v>
      </c>
      <c r="PH110">
        <v>5</v>
      </c>
      <c r="PI110">
        <v>52</v>
      </c>
      <c r="PJ110">
        <v>0</v>
      </c>
      <c r="PK110">
        <v>5</v>
      </c>
      <c r="PL110">
        <v>2</v>
      </c>
      <c r="PM110">
        <v>1</v>
      </c>
      <c r="PN110">
        <v>36</v>
      </c>
      <c r="PO110">
        <v>1</v>
      </c>
      <c r="PP110">
        <v>21</v>
      </c>
      <c r="PQ110">
        <v>66</v>
      </c>
      <c r="PR110">
        <v>8</v>
      </c>
      <c r="PS110">
        <v>21</v>
      </c>
      <c r="PT110">
        <v>27</v>
      </c>
      <c r="PU110">
        <v>10</v>
      </c>
      <c r="PV110">
        <v>66</v>
      </c>
      <c r="PW110">
        <v>0</v>
      </c>
      <c r="PX110">
        <v>17</v>
      </c>
      <c r="PY110">
        <v>26</v>
      </c>
      <c r="PZ110">
        <v>23</v>
      </c>
      <c r="QA110">
        <v>0</v>
      </c>
      <c r="QB110">
        <v>66</v>
      </c>
      <c r="QC110">
        <v>4</v>
      </c>
      <c r="QD110">
        <v>18</v>
      </c>
      <c r="QE110">
        <v>34</v>
      </c>
      <c r="QF110">
        <v>8</v>
      </c>
      <c r="QG110">
        <v>2</v>
      </c>
      <c r="QH110">
        <v>66</v>
      </c>
      <c r="QI110">
        <v>67</v>
      </c>
      <c r="QJ110">
        <v>59</v>
      </c>
      <c r="QK110">
        <v>323</v>
      </c>
      <c r="QL110">
        <v>27</v>
      </c>
      <c r="QM110">
        <v>85</v>
      </c>
      <c r="QN110">
        <v>252</v>
      </c>
      <c r="QO110">
        <v>147</v>
      </c>
      <c r="QP110">
        <v>960</v>
      </c>
      <c r="QQ110">
        <v>36</v>
      </c>
      <c r="QR110">
        <v>79</v>
      </c>
      <c r="QS110">
        <v>89</v>
      </c>
      <c r="QT110">
        <v>756</v>
      </c>
      <c r="QU110">
        <v>960</v>
      </c>
      <c r="QV110">
        <v>0</v>
      </c>
      <c r="QW110">
        <v>67</v>
      </c>
      <c r="QX110">
        <v>242</v>
      </c>
      <c r="QY110">
        <v>342</v>
      </c>
      <c r="QZ110">
        <v>309</v>
      </c>
      <c r="RA110">
        <v>960</v>
      </c>
      <c r="RB110">
        <v>6</v>
      </c>
      <c r="RC110">
        <v>52</v>
      </c>
      <c r="RD110">
        <v>300</v>
      </c>
      <c r="RE110">
        <v>103</v>
      </c>
      <c r="RF110">
        <v>499</v>
      </c>
      <c r="RG110">
        <v>960</v>
      </c>
      <c r="RH110">
        <v>10453227.421499001</v>
      </c>
      <c r="RI110">
        <v>0</v>
      </c>
      <c r="RJ110">
        <v>293598.252006936</v>
      </c>
      <c r="RK110">
        <v>810033.87447231903</v>
      </c>
      <c r="RL110">
        <v>0</v>
      </c>
      <c r="RM110">
        <v>0</v>
      </c>
      <c r="RN110">
        <v>0</v>
      </c>
      <c r="RO110">
        <v>315883.29335971002</v>
      </c>
      <c r="RP110">
        <v>0</v>
      </c>
      <c r="RQ110">
        <v>150184</v>
      </c>
      <c r="RR110">
        <v>236.504916825603</v>
      </c>
      <c r="RS110">
        <v>0</v>
      </c>
      <c r="RT110">
        <v>246.53204370871001</v>
      </c>
      <c r="RU110">
        <v>0.75770000000000015</v>
      </c>
      <c r="RV110">
        <v>121.5</v>
      </c>
      <c r="RW110">
        <v>0</v>
      </c>
      <c r="RX110">
        <v>121.5</v>
      </c>
      <c r="RY110">
        <v>17</v>
      </c>
      <c r="RZ110">
        <v>1385.0024359449601</v>
      </c>
      <c r="SA110">
        <v>138.27621500734301</v>
      </c>
      <c r="SB110">
        <v>1540.2786509523</v>
      </c>
      <c r="SC110">
        <v>25003365.8634197</v>
      </c>
      <c r="SD110">
        <v>0</v>
      </c>
      <c r="SE110">
        <v>36</v>
      </c>
      <c r="SF110">
        <v>6261</v>
      </c>
      <c r="SG110">
        <v>6297</v>
      </c>
      <c r="SH110">
        <v>854024</v>
      </c>
      <c r="SI110">
        <v>0.4788</v>
      </c>
      <c r="SJ110">
        <v>0</v>
      </c>
      <c r="SK110">
        <v>0</v>
      </c>
      <c r="SL110">
        <v>0.628</v>
      </c>
      <c r="SM110">
        <v>0.37200000000000005</v>
      </c>
      <c r="SN110">
        <v>0</v>
      </c>
      <c r="SP110">
        <v>0</v>
      </c>
      <c r="SQ110">
        <v>0</v>
      </c>
      <c r="SR110">
        <v>1</v>
      </c>
      <c r="SS110">
        <v>0</v>
      </c>
      <c r="ST110">
        <v>0</v>
      </c>
      <c r="SU110">
        <v>4.0000000000000001E-3</v>
      </c>
      <c r="SV110">
        <v>0.996</v>
      </c>
      <c r="SW110">
        <v>0</v>
      </c>
      <c r="SX110">
        <v>1</v>
      </c>
      <c r="SY110">
        <v>0</v>
      </c>
      <c r="SZ110">
        <v>0</v>
      </c>
      <c r="TA110">
        <v>0</v>
      </c>
      <c r="TB110">
        <v>0</v>
      </c>
      <c r="TC110">
        <v>0</v>
      </c>
      <c r="TE110">
        <v>0</v>
      </c>
      <c r="TF110">
        <v>0</v>
      </c>
      <c r="TG110">
        <v>0</v>
      </c>
      <c r="TH110">
        <v>0</v>
      </c>
      <c r="TI110">
        <v>0</v>
      </c>
      <c r="TJ110">
        <v>0</v>
      </c>
      <c r="TK110">
        <v>0</v>
      </c>
      <c r="TL110">
        <v>0</v>
      </c>
      <c r="TM110">
        <v>0</v>
      </c>
      <c r="TN110">
        <v>422067.284804589</v>
      </c>
      <c r="TO110">
        <v>118297.884837655</v>
      </c>
      <c r="TP110">
        <v>540365.169642244</v>
      </c>
      <c r="TQ110">
        <v>2471</v>
      </c>
      <c r="TR110">
        <v>0</v>
      </c>
      <c r="TS110">
        <v>400</v>
      </c>
      <c r="TT110">
        <v>4</v>
      </c>
      <c r="TU110">
        <v>76</v>
      </c>
      <c r="TV110">
        <v>0</v>
      </c>
      <c r="TW110">
        <v>23699339</v>
      </c>
      <c r="TX110">
        <v>0.46127803215556396</v>
      </c>
      <c r="TY110">
        <v>0.18173726247378799</v>
      </c>
      <c r="TZ110">
        <v>2024.9035484111</v>
      </c>
      <c r="UA110">
        <v>6.99361996494914</v>
      </c>
      <c r="UB110">
        <v>50.624594518172799</v>
      </c>
      <c r="UC110">
        <v>9524377.2599999998</v>
      </c>
      <c r="UD110">
        <v>0</v>
      </c>
      <c r="UE110">
        <v>0</v>
      </c>
    </row>
    <row r="111" spans="1:583">
      <c r="A111" t="str">
        <v>SVE21</v>
      </c>
      <c r="B111" s="1" t="s">
        <v>15</v>
      </c>
      <c r="C111" s="1" t="s">
        <v>1492</v>
      </c>
      <c r="D111" s="1">
        <v>0.95516688299999997</v>
      </c>
      <c r="E111">
        <v>9.4149999999999991</v>
      </c>
      <c r="F111">
        <v>-5.0000000000000001E-3</v>
      </c>
      <c r="G111">
        <v>5.133</v>
      </c>
      <c r="H111">
        <v>3.2000000000000001E-2</v>
      </c>
      <c r="I111">
        <v>64.23</v>
      </c>
      <c r="J111">
        <v>1.982</v>
      </c>
      <c r="K111">
        <v>53.265999999999998</v>
      </c>
      <c r="L111">
        <v>0</v>
      </c>
      <c r="M111">
        <v>22.899000000000001</v>
      </c>
      <c r="N111">
        <v>35.591999999999999</v>
      </c>
      <c r="O111">
        <v>-5.0000000000000001E-3</v>
      </c>
      <c r="P111">
        <v>5.5910000000000002</v>
      </c>
      <c r="Q111">
        <v>0.153</v>
      </c>
      <c r="R111">
        <v>1.4E-2</v>
      </c>
      <c r="S111">
        <v>9.0999999999999998E-2</v>
      </c>
      <c r="T111">
        <v>82.894000000000005</v>
      </c>
      <c r="U111">
        <v>0</v>
      </c>
      <c r="V111">
        <v>55.313000000000002</v>
      </c>
      <c r="W111">
        <v>1.9E-2</v>
      </c>
      <c r="X111">
        <v>-1E-3</v>
      </c>
      <c r="Y111">
        <v>0</v>
      </c>
      <c r="Z111">
        <v>0</v>
      </c>
      <c r="AA111">
        <v>0</v>
      </c>
      <c r="AB111">
        <v>0</v>
      </c>
      <c r="AC111">
        <v>14.709</v>
      </c>
      <c r="AD111">
        <v>0</v>
      </c>
      <c r="AE111">
        <v>0</v>
      </c>
      <c r="AF111">
        <v>-9.2539999999999996</v>
      </c>
      <c r="AG111">
        <v>-18.545000000000002</v>
      </c>
      <c r="AH111">
        <v>0</v>
      </c>
      <c r="AI111">
        <v>0.1</v>
      </c>
      <c r="AJ111">
        <v>0</v>
      </c>
      <c r="AK111">
        <v>0</v>
      </c>
      <c r="AL111">
        <v>24.082000000000001</v>
      </c>
      <c r="AM111">
        <v>0</v>
      </c>
      <c r="AN111">
        <v>82.893000000000001</v>
      </c>
      <c r="AO111">
        <v>0.01</v>
      </c>
      <c r="AP111">
        <v>-1.637</v>
      </c>
      <c r="AQ111">
        <v>0</v>
      </c>
      <c r="AR111">
        <v>0</v>
      </c>
      <c r="AS111">
        <v>0</v>
      </c>
      <c r="AT111">
        <v>0</v>
      </c>
      <c r="AU111">
        <v>11.462</v>
      </c>
      <c r="AV111">
        <v>0</v>
      </c>
      <c r="AW111">
        <v>0</v>
      </c>
      <c r="AX111">
        <v>35.781999999999996</v>
      </c>
      <c r="AY111">
        <v>-20.193000000000001</v>
      </c>
      <c r="AZ111">
        <v>10.728999999999999</v>
      </c>
      <c r="BA111">
        <v>0.28499999999999998</v>
      </c>
      <c r="BB111">
        <v>64.244</v>
      </c>
      <c r="BC111">
        <v>2.073</v>
      </c>
      <c r="BD111">
        <v>186.41300000000001</v>
      </c>
      <c r="BE111">
        <v>0</v>
      </c>
      <c r="BF111">
        <v>163.649</v>
      </c>
      <c r="BJ111">
        <v>0</v>
      </c>
      <c r="BK111">
        <v>31.317</v>
      </c>
      <c r="BN111">
        <v>13.356</v>
      </c>
      <c r="BO111">
        <v>12.201000000000001</v>
      </c>
      <c r="BR111">
        <v>0</v>
      </c>
      <c r="BS111">
        <v>0</v>
      </c>
      <c r="BV111">
        <v>0</v>
      </c>
      <c r="BW111">
        <v>0</v>
      </c>
      <c r="BZ111">
        <v>0</v>
      </c>
      <c r="CA111">
        <v>0</v>
      </c>
      <c r="CD111">
        <v>13.356</v>
      </c>
      <c r="CE111">
        <v>43.518000000000001</v>
      </c>
      <c r="CG111">
        <v>4.5999999999999999E-2</v>
      </c>
      <c r="CH111">
        <v>2.4E-2</v>
      </c>
      <c r="CI111">
        <v>3.0000000000000001E-3</v>
      </c>
      <c r="CJ111">
        <v>7.2999999999999995E-2</v>
      </c>
      <c r="CK111">
        <v>0</v>
      </c>
      <c r="CL111">
        <v>0</v>
      </c>
      <c r="CM111">
        <v>0</v>
      </c>
      <c r="CN111">
        <v>0</v>
      </c>
      <c r="CQ111">
        <v>2000.12</v>
      </c>
      <c r="CR111">
        <v>1776.172</v>
      </c>
      <c r="CS111">
        <v>3776.2919999999999</v>
      </c>
      <c r="CT111">
        <v>24.808</v>
      </c>
      <c r="CU111">
        <v>132.48400000000001</v>
      </c>
      <c r="CV111">
        <v>157.292</v>
      </c>
      <c r="CW111">
        <v>256.31200000000001</v>
      </c>
      <c r="CX111">
        <v>4189.8959999999997</v>
      </c>
      <c r="CY111">
        <v>9296.7049999999999</v>
      </c>
      <c r="CZ111">
        <v>50.552</v>
      </c>
      <c r="DA111">
        <v>105151</v>
      </c>
      <c r="DB111">
        <v>4623</v>
      </c>
      <c r="DC111">
        <v>32429</v>
      </c>
      <c r="DD111">
        <v>560</v>
      </c>
      <c r="DE111">
        <v>155</v>
      </c>
      <c r="DF111">
        <v>2637</v>
      </c>
      <c r="DG111">
        <v>722</v>
      </c>
      <c r="DH111">
        <v>324</v>
      </c>
      <c r="DI111">
        <v>7107</v>
      </c>
      <c r="DJ111">
        <v>26126.639999999999</v>
      </c>
      <c r="DK111">
        <v>1138126.8700000001</v>
      </c>
      <c r="DL111">
        <v>79</v>
      </c>
      <c r="DM111">
        <v>7</v>
      </c>
      <c r="DN111">
        <v>24290</v>
      </c>
      <c r="DO111">
        <v>16647</v>
      </c>
      <c r="DP111">
        <v>12109</v>
      </c>
      <c r="DQ111">
        <v>2403</v>
      </c>
      <c r="DR111">
        <v>150</v>
      </c>
      <c r="DS111">
        <v>55599</v>
      </c>
      <c r="DT111">
        <v>36804</v>
      </c>
      <c r="DU111">
        <v>77</v>
      </c>
      <c r="DV111">
        <v>138</v>
      </c>
      <c r="DW111">
        <v>774</v>
      </c>
      <c r="DX111">
        <v>115</v>
      </c>
      <c r="DY111">
        <v>15</v>
      </c>
      <c r="DZ111">
        <v>724</v>
      </c>
      <c r="EA111">
        <v>48</v>
      </c>
      <c r="EB111">
        <v>1891</v>
      </c>
      <c r="EC111">
        <v>0</v>
      </c>
      <c r="ED111">
        <v>51</v>
      </c>
      <c r="EE111">
        <v>26</v>
      </c>
      <c r="EF111">
        <v>1814</v>
      </c>
      <c r="EG111">
        <v>1891</v>
      </c>
      <c r="EH111">
        <v>0</v>
      </c>
      <c r="EI111">
        <v>28</v>
      </c>
      <c r="EJ111">
        <v>229</v>
      </c>
      <c r="EK111">
        <v>881</v>
      </c>
      <c r="EL111">
        <v>754</v>
      </c>
      <c r="EM111">
        <v>1892</v>
      </c>
      <c r="EN111">
        <v>0</v>
      </c>
      <c r="EO111">
        <v>0</v>
      </c>
      <c r="EP111">
        <v>373</v>
      </c>
      <c r="EQ111">
        <v>247</v>
      </c>
      <c r="ER111">
        <v>1271</v>
      </c>
      <c r="ES111">
        <v>1891</v>
      </c>
      <c r="ET111">
        <v>0</v>
      </c>
      <c r="EU111">
        <v>45</v>
      </c>
      <c r="EV111">
        <v>469</v>
      </c>
      <c r="EW111">
        <v>28</v>
      </c>
      <c r="EX111">
        <v>0</v>
      </c>
      <c r="EY111">
        <v>1143</v>
      </c>
      <c r="EZ111">
        <v>172</v>
      </c>
      <c r="FA111">
        <v>1857</v>
      </c>
      <c r="FB111">
        <v>19</v>
      </c>
      <c r="FC111">
        <v>20</v>
      </c>
      <c r="FD111">
        <v>171</v>
      </c>
      <c r="FE111">
        <v>1646</v>
      </c>
      <c r="FF111">
        <v>1856</v>
      </c>
      <c r="FG111">
        <v>0</v>
      </c>
      <c r="FH111">
        <v>47</v>
      </c>
      <c r="FI111">
        <v>591</v>
      </c>
      <c r="FJ111">
        <v>1132</v>
      </c>
      <c r="FK111">
        <v>87</v>
      </c>
      <c r="FL111">
        <v>1857</v>
      </c>
      <c r="FM111">
        <v>0</v>
      </c>
      <c r="FN111">
        <v>72</v>
      </c>
      <c r="FO111">
        <v>541</v>
      </c>
      <c r="FP111">
        <v>385</v>
      </c>
      <c r="FQ111">
        <v>860</v>
      </c>
      <c r="FR111">
        <v>1858</v>
      </c>
      <c r="FS111">
        <v>0</v>
      </c>
      <c r="FT111">
        <v>539</v>
      </c>
      <c r="FU111">
        <v>2203</v>
      </c>
      <c r="FV111">
        <v>352</v>
      </c>
      <c r="FW111">
        <v>388</v>
      </c>
      <c r="FX111">
        <v>4196</v>
      </c>
      <c r="FY111">
        <v>3111</v>
      </c>
      <c r="FZ111">
        <v>10789</v>
      </c>
      <c r="GA111">
        <v>565</v>
      </c>
      <c r="GB111">
        <v>1054</v>
      </c>
      <c r="GC111">
        <v>1490</v>
      </c>
      <c r="GD111">
        <v>7678</v>
      </c>
      <c r="GE111">
        <v>10787</v>
      </c>
      <c r="GF111">
        <v>0</v>
      </c>
      <c r="GG111">
        <v>783</v>
      </c>
      <c r="GH111">
        <v>4500</v>
      </c>
      <c r="GI111">
        <v>5466</v>
      </c>
      <c r="GJ111">
        <v>39</v>
      </c>
      <c r="GK111">
        <v>10788</v>
      </c>
      <c r="GL111">
        <v>0</v>
      </c>
      <c r="GM111">
        <v>343</v>
      </c>
      <c r="GN111">
        <v>5663</v>
      </c>
      <c r="GO111">
        <v>1745</v>
      </c>
      <c r="GP111">
        <v>3036</v>
      </c>
      <c r="GQ111">
        <v>10787</v>
      </c>
      <c r="GR111">
        <v>0</v>
      </c>
      <c r="GS111">
        <v>2347</v>
      </c>
      <c r="GT111">
        <v>8308</v>
      </c>
      <c r="GU111">
        <v>213</v>
      </c>
      <c r="GV111">
        <v>5155</v>
      </c>
      <c r="GW111">
        <v>5118</v>
      </c>
      <c r="GX111">
        <v>16154</v>
      </c>
      <c r="GY111">
        <v>37295</v>
      </c>
      <c r="GZ111">
        <v>2142</v>
      </c>
      <c r="HA111">
        <v>8588</v>
      </c>
      <c r="HB111">
        <v>5845</v>
      </c>
      <c r="HC111">
        <v>20721</v>
      </c>
      <c r="HD111">
        <v>37296</v>
      </c>
      <c r="HE111">
        <v>0</v>
      </c>
      <c r="HF111">
        <v>6163</v>
      </c>
      <c r="HG111">
        <v>18838</v>
      </c>
      <c r="HH111">
        <v>12295</v>
      </c>
      <c r="HI111">
        <v>0</v>
      </c>
      <c r="HJ111">
        <v>37296</v>
      </c>
      <c r="HK111">
        <v>427</v>
      </c>
      <c r="HL111">
        <v>4275</v>
      </c>
      <c r="HM111">
        <v>23240</v>
      </c>
      <c r="HN111">
        <v>4210</v>
      </c>
      <c r="HO111">
        <v>5144</v>
      </c>
      <c r="HP111">
        <v>37296</v>
      </c>
      <c r="HQ111">
        <v>0</v>
      </c>
      <c r="HR111">
        <v>4954</v>
      </c>
      <c r="HS111">
        <v>3559</v>
      </c>
      <c r="HT111">
        <v>1308</v>
      </c>
      <c r="HU111">
        <v>24509</v>
      </c>
      <c r="HV111">
        <v>0</v>
      </c>
      <c r="HW111">
        <v>19140</v>
      </c>
      <c r="HX111">
        <v>53470</v>
      </c>
      <c r="HY111">
        <v>11758</v>
      </c>
      <c r="HZ111">
        <v>7318</v>
      </c>
      <c r="IA111">
        <v>20671</v>
      </c>
      <c r="IB111">
        <v>13723</v>
      </c>
      <c r="IC111">
        <v>53470</v>
      </c>
      <c r="ID111">
        <v>0</v>
      </c>
      <c r="IE111">
        <v>11330</v>
      </c>
      <c r="IF111">
        <v>24701</v>
      </c>
      <c r="IG111">
        <v>17439</v>
      </c>
      <c r="IH111">
        <v>0</v>
      </c>
      <c r="II111">
        <v>53470</v>
      </c>
      <c r="IJ111">
        <v>1389</v>
      </c>
      <c r="IK111">
        <v>10783</v>
      </c>
      <c r="IL111">
        <v>31459</v>
      </c>
      <c r="IM111">
        <v>3903</v>
      </c>
      <c r="IN111">
        <v>5936</v>
      </c>
      <c r="IO111">
        <v>53470</v>
      </c>
      <c r="IP111">
        <v>0</v>
      </c>
      <c r="IQ111">
        <v>35284</v>
      </c>
      <c r="IR111">
        <v>7727</v>
      </c>
      <c r="IS111">
        <v>3183</v>
      </c>
      <c r="IT111">
        <v>405343</v>
      </c>
      <c r="IU111">
        <v>2816</v>
      </c>
      <c r="IV111">
        <v>60924</v>
      </c>
      <c r="IW111">
        <v>515277</v>
      </c>
      <c r="IX111">
        <v>56786</v>
      </c>
      <c r="IY111">
        <v>340262</v>
      </c>
      <c r="IZ111">
        <v>67535</v>
      </c>
      <c r="JA111">
        <v>50695</v>
      </c>
      <c r="JB111">
        <v>515278</v>
      </c>
      <c r="JC111">
        <v>0</v>
      </c>
      <c r="JD111">
        <v>115434</v>
      </c>
      <c r="JE111">
        <v>268155</v>
      </c>
      <c r="JF111">
        <v>131689</v>
      </c>
      <c r="JG111">
        <v>0</v>
      </c>
      <c r="JH111">
        <v>515278</v>
      </c>
      <c r="JI111">
        <v>9820</v>
      </c>
      <c r="JJ111">
        <v>277707</v>
      </c>
      <c r="JK111">
        <v>190181</v>
      </c>
      <c r="JL111">
        <v>34101</v>
      </c>
      <c r="JM111">
        <v>3468</v>
      </c>
      <c r="JN111">
        <v>515277</v>
      </c>
      <c r="JO111">
        <v>77</v>
      </c>
      <c r="JP111">
        <v>43307</v>
      </c>
      <c r="JQ111">
        <v>23040</v>
      </c>
      <c r="JR111">
        <v>5199</v>
      </c>
      <c r="JS111">
        <v>435410</v>
      </c>
      <c r="JT111">
        <v>13997</v>
      </c>
      <c r="JU111">
        <v>99549</v>
      </c>
      <c r="JV111">
        <v>620579</v>
      </c>
      <c r="JW111">
        <v>71270</v>
      </c>
      <c r="JX111">
        <v>357293</v>
      </c>
      <c r="JY111">
        <v>95738</v>
      </c>
      <c r="JZ111">
        <v>96277</v>
      </c>
      <c r="KA111">
        <v>620578</v>
      </c>
      <c r="KB111">
        <v>0</v>
      </c>
      <c r="KC111">
        <v>133785</v>
      </c>
      <c r="KD111">
        <v>317014</v>
      </c>
      <c r="KE111">
        <v>168902</v>
      </c>
      <c r="KF111">
        <v>880</v>
      </c>
      <c r="KG111">
        <v>620581</v>
      </c>
      <c r="KH111">
        <v>11636</v>
      </c>
      <c r="KI111">
        <v>293180</v>
      </c>
      <c r="KJ111">
        <v>251457</v>
      </c>
      <c r="KK111">
        <v>44591</v>
      </c>
      <c r="KL111">
        <v>19715</v>
      </c>
      <c r="KM111">
        <v>620579</v>
      </c>
      <c r="KN111">
        <v>59743</v>
      </c>
      <c r="KO111">
        <v>66</v>
      </c>
      <c r="KP111">
        <v>31</v>
      </c>
      <c r="KQ111">
        <v>228</v>
      </c>
      <c r="KR111">
        <v>18</v>
      </c>
      <c r="KS111">
        <v>1</v>
      </c>
      <c r="KT111">
        <v>99</v>
      </c>
      <c r="KU111">
        <v>4</v>
      </c>
      <c r="KW111">
        <v>0</v>
      </c>
      <c r="KX111">
        <v>4</v>
      </c>
      <c r="KY111">
        <v>2</v>
      </c>
      <c r="KZ111">
        <v>441</v>
      </c>
      <c r="LA111">
        <v>447</v>
      </c>
      <c r="LB111">
        <v>0</v>
      </c>
      <c r="LC111">
        <v>2</v>
      </c>
      <c r="LD111">
        <v>28</v>
      </c>
      <c r="LE111">
        <v>114</v>
      </c>
      <c r="LF111">
        <v>303</v>
      </c>
      <c r="LG111">
        <v>447</v>
      </c>
      <c r="LH111">
        <v>0</v>
      </c>
      <c r="LI111">
        <v>0</v>
      </c>
      <c r="LJ111">
        <v>46</v>
      </c>
      <c r="LK111">
        <v>27</v>
      </c>
      <c r="LL111">
        <v>374</v>
      </c>
      <c r="LM111">
        <v>447</v>
      </c>
      <c r="LN111">
        <v>0</v>
      </c>
      <c r="LO111">
        <v>2</v>
      </c>
      <c r="LP111">
        <v>23</v>
      </c>
      <c r="LQ111">
        <v>1</v>
      </c>
      <c r="LR111">
        <v>0</v>
      </c>
      <c r="LS111">
        <v>53</v>
      </c>
      <c r="LT111">
        <v>8</v>
      </c>
      <c r="LU111">
        <v>87</v>
      </c>
      <c r="LV111">
        <v>1</v>
      </c>
      <c r="LW111">
        <v>1</v>
      </c>
      <c r="LX111">
        <v>7</v>
      </c>
      <c r="LY111">
        <v>78</v>
      </c>
      <c r="LZ111">
        <v>87</v>
      </c>
      <c r="MA111">
        <v>0</v>
      </c>
      <c r="MB111">
        <v>3</v>
      </c>
      <c r="MC111">
        <v>26</v>
      </c>
      <c r="MD111">
        <v>53</v>
      </c>
      <c r="ME111">
        <v>5</v>
      </c>
      <c r="MF111">
        <v>87</v>
      </c>
      <c r="MG111">
        <v>0</v>
      </c>
      <c r="MH111">
        <v>3</v>
      </c>
      <c r="MI111">
        <v>26</v>
      </c>
      <c r="MJ111">
        <v>17</v>
      </c>
      <c r="MK111">
        <v>41</v>
      </c>
      <c r="ML111">
        <v>87</v>
      </c>
      <c r="MM111">
        <v>0</v>
      </c>
      <c r="MN111">
        <v>6</v>
      </c>
      <c r="MO111">
        <v>34</v>
      </c>
      <c r="MP111">
        <v>5</v>
      </c>
      <c r="MQ111">
        <v>4</v>
      </c>
      <c r="MR111">
        <v>77</v>
      </c>
      <c r="MS111">
        <v>46</v>
      </c>
      <c r="MT111">
        <v>172</v>
      </c>
      <c r="MU111">
        <v>8</v>
      </c>
      <c r="MV111">
        <v>15</v>
      </c>
      <c r="MW111">
        <v>23</v>
      </c>
      <c r="MX111">
        <v>126</v>
      </c>
      <c r="MY111">
        <v>172</v>
      </c>
      <c r="MZ111">
        <v>0</v>
      </c>
      <c r="NA111">
        <v>13</v>
      </c>
      <c r="NB111">
        <v>69</v>
      </c>
      <c r="NC111">
        <v>89</v>
      </c>
      <c r="ND111">
        <v>1</v>
      </c>
      <c r="NE111">
        <v>172</v>
      </c>
      <c r="NF111">
        <v>0</v>
      </c>
      <c r="NG111">
        <v>4</v>
      </c>
      <c r="NH111">
        <v>82</v>
      </c>
      <c r="NI111">
        <v>32</v>
      </c>
      <c r="NJ111">
        <v>54</v>
      </c>
      <c r="NK111">
        <v>172</v>
      </c>
      <c r="NL111">
        <v>0</v>
      </c>
      <c r="NM111">
        <v>10</v>
      </c>
      <c r="NN111">
        <v>32</v>
      </c>
      <c r="NO111">
        <v>1</v>
      </c>
      <c r="NP111">
        <v>19</v>
      </c>
      <c r="NQ111">
        <v>20</v>
      </c>
      <c r="NR111">
        <v>49</v>
      </c>
      <c r="NS111">
        <v>131</v>
      </c>
      <c r="NT111">
        <v>8</v>
      </c>
      <c r="NU111">
        <v>29</v>
      </c>
      <c r="NV111">
        <v>16</v>
      </c>
      <c r="NW111">
        <v>78</v>
      </c>
      <c r="NX111">
        <v>131</v>
      </c>
      <c r="NY111">
        <v>0</v>
      </c>
      <c r="NZ111">
        <v>21</v>
      </c>
      <c r="OA111">
        <v>67</v>
      </c>
      <c r="OB111">
        <v>43</v>
      </c>
      <c r="OC111">
        <v>0</v>
      </c>
      <c r="OD111">
        <v>131</v>
      </c>
      <c r="OE111">
        <v>1</v>
      </c>
      <c r="OF111">
        <v>15</v>
      </c>
      <c r="OG111">
        <v>82</v>
      </c>
      <c r="OH111">
        <v>14</v>
      </c>
      <c r="OI111">
        <v>19</v>
      </c>
      <c r="OJ111">
        <v>131</v>
      </c>
      <c r="OK111">
        <v>0</v>
      </c>
      <c r="OL111">
        <v>5</v>
      </c>
      <c r="OM111">
        <v>4</v>
      </c>
      <c r="ON111">
        <v>1</v>
      </c>
      <c r="OO111">
        <v>26</v>
      </c>
      <c r="OP111">
        <v>0</v>
      </c>
      <c r="OQ111">
        <v>20</v>
      </c>
      <c r="OR111">
        <v>56</v>
      </c>
      <c r="OS111">
        <v>13</v>
      </c>
      <c r="OT111">
        <v>9</v>
      </c>
      <c r="OU111">
        <v>20</v>
      </c>
      <c r="OV111">
        <v>14</v>
      </c>
      <c r="OW111">
        <v>56</v>
      </c>
      <c r="OX111">
        <v>0</v>
      </c>
      <c r="OY111">
        <v>11</v>
      </c>
      <c r="OZ111">
        <v>26</v>
      </c>
      <c r="PA111">
        <v>19</v>
      </c>
      <c r="PB111">
        <v>0</v>
      </c>
      <c r="PC111">
        <v>56</v>
      </c>
      <c r="PD111">
        <v>1</v>
      </c>
      <c r="PE111">
        <v>11</v>
      </c>
      <c r="PF111">
        <v>33</v>
      </c>
      <c r="PG111">
        <v>5</v>
      </c>
      <c r="PH111">
        <v>6</v>
      </c>
      <c r="PI111">
        <v>56</v>
      </c>
      <c r="PJ111">
        <v>0</v>
      </c>
      <c r="PK111">
        <v>5</v>
      </c>
      <c r="PL111">
        <v>2</v>
      </c>
      <c r="PM111">
        <v>1</v>
      </c>
      <c r="PN111">
        <v>35</v>
      </c>
      <c r="PO111">
        <v>1</v>
      </c>
      <c r="PP111">
        <v>21</v>
      </c>
      <c r="PQ111">
        <v>65</v>
      </c>
      <c r="PR111">
        <v>9</v>
      </c>
      <c r="PS111">
        <v>20</v>
      </c>
      <c r="PT111">
        <v>26</v>
      </c>
      <c r="PU111">
        <v>10</v>
      </c>
      <c r="PV111">
        <v>65</v>
      </c>
      <c r="PW111">
        <v>0</v>
      </c>
      <c r="PX111">
        <v>17</v>
      </c>
      <c r="PY111">
        <v>26</v>
      </c>
      <c r="PZ111">
        <v>22</v>
      </c>
      <c r="QA111">
        <v>0</v>
      </c>
      <c r="QB111">
        <v>65</v>
      </c>
      <c r="QC111">
        <v>4</v>
      </c>
      <c r="QD111">
        <v>18</v>
      </c>
      <c r="QE111">
        <v>33</v>
      </c>
      <c r="QF111">
        <v>8</v>
      </c>
      <c r="QG111">
        <v>2</v>
      </c>
      <c r="QH111">
        <v>65</v>
      </c>
      <c r="QI111">
        <v>66</v>
      </c>
      <c r="QJ111">
        <v>59</v>
      </c>
      <c r="QK111">
        <v>323</v>
      </c>
      <c r="QL111">
        <v>27</v>
      </c>
      <c r="QM111">
        <v>85</v>
      </c>
      <c r="QN111">
        <v>250</v>
      </c>
      <c r="QO111">
        <v>148</v>
      </c>
      <c r="QP111">
        <v>958</v>
      </c>
      <c r="QQ111">
        <v>39</v>
      </c>
      <c r="QR111">
        <v>78</v>
      </c>
      <c r="QS111">
        <v>94</v>
      </c>
      <c r="QT111">
        <v>747</v>
      </c>
      <c r="QU111">
        <v>958</v>
      </c>
      <c r="QV111">
        <v>0</v>
      </c>
      <c r="QW111">
        <v>67</v>
      </c>
      <c r="QX111">
        <v>242</v>
      </c>
      <c r="QY111">
        <v>340</v>
      </c>
      <c r="QZ111">
        <v>309</v>
      </c>
      <c r="RA111">
        <v>958</v>
      </c>
      <c r="RB111">
        <v>6</v>
      </c>
      <c r="RC111">
        <v>51</v>
      </c>
      <c r="RD111">
        <v>302</v>
      </c>
      <c r="RE111">
        <v>103</v>
      </c>
      <c r="RF111">
        <v>496</v>
      </c>
      <c r="RG111">
        <v>958</v>
      </c>
      <c r="RH111">
        <v>10292.42</v>
      </c>
      <c r="RJ111">
        <v>0</v>
      </c>
      <c r="RN111">
        <v>0</v>
      </c>
      <c r="RO111">
        <v>0.53600000000000003</v>
      </c>
      <c r="RP111">
        <v>0</v>
      </c>
      <c r="RQ111">
        <v>19.088999999999999</v>
      </c>
      <c r="RR111">
        <v>251</v>
      </c>
      <c r="RS111">
        <v>0</v>
      </c>
      <c r="RT111">
        <v>251</v>
      </c>
      <c r="RU111">
        <v>74.319999999999993</v>
      </c>
      <c r="RV111">
        <v>154.80000000000001</v>
      </c>
      <c r="RW111">
        <v>0</v>
      </c>
      <c r="RX111">
        <v>154.80000000000001</v>
      </c>
      <c r="RY111">
        <v>5</v>
      </c>
      <c r="RZ111">
        <v>1594</v>
      </c>
      <c r="SA111">
        <v>180</v>
      </c>
      <c r="SB111">
        <v>1779</v>
      </c>
      <c r="SC111">
        <v>30002529</v>
      </c>
      <c r="SD111">
        <v>0</v>
      </c>
      <c r="SE111">
        <v>0</v>
      </c>
      <c r="SF111">
        <v>5291</v>
      </c>
      <c r="SG111">
        <v>5291</v>
      </c>
      <c r="SH111">
        <v>0</v>
      </c>
      <c r="SI111">
        <v>49.83</v>
      </c>
      <c r="SJ111">
        <v>0</v>
      </c>
      <c r="SK111">
        <v>0</v>
      </c>
      <c r="SL111">
        <v>0.60899999999999999</v>
      </c>
      <c r="SM111">
        <v>0.39100000000000001</v>
      </c>
      <c r="SN111">
        <v>0</v>
      </c>
      <c r="SQ111">
        <v>0</v>
      </c>
      <c r="SR111">
        <v>1</v>
      </c>
      <c r="SS111">
        <v>0</v>
      </c>
      <c r="ST111">
        <v>0</v>
      </c>
      <c r="SU111">
        <v>0.3</v>
      </c>
      <c r="SV111">
        <v>0.997</v>
      </c>
      <c r="SW111">
        <v>0</v>
      </c>
      <c r="SX111">
        <v>100</v>
      </c>
      <c r="SY111">
        <v>0</v>
      </c>
      <c r="SZ111">
        <v>0</v>
      </c>
      <c r="TA111">
        <v>0</v>
      </c>
      <c r="TB111">
        <v>0</v>
      </c>
      <c r="TC111">
        <v>0</v>
      </c>
      <c r="TF111">
        <v>0</v>
      </c>
      <c r="TG111">
        <v>0</v>
      </c>
      <c r="TH111">
        <v>0</v>
      </c>
      <c r="TI111">
        <v>0</v>
      </c>
      <c r="TJ111">
        <v>0</v>
      </c>
      <c r="TK111">
        <v>0</v>
      </c>
      <c r="TL111">
        <v>0</v>
      </c>
      <c r="TN111">
        <v>420366.913</v>
      </c>
      <c r="TQ111">
        <v>2472</v>
      </c>
      <c r="TR111">
        <v>0</v>
      </c>
      <c r="TS111">
        <v>99</v>
      </c>
      <c r="TT111">
        <v>0</v>
      </c>
      <c r="TU111">
        <v>137</v>
      </c>
      <c r="UF111">
        <v>0</v>
      </c>
      <c r="UG111">
        <v>0</v>
      </c>
      <c r="UH111">
        <v>0</v>
      </c>
      <c r="UI111">
        <v>0</v>
      </c>
      <c r="UJ111">
        <v>0</v>
      </c>
      <c r="UK111">
        <v>0</v>
      </c>
      <c r="UL111">
        <v>0</v>
      </c>
      <c r="UM111">
        <v>0</v>
      </c>
      <c r="UN111">
        <v>0</v>
      </c>
      <c r="UO111">
        <v>0</v>
      </c>
      <c r="UP111">
        <v>0</v>
      </c>
      <c r="UQ111">
        <v>0</v>
      </c>
      <c r="UR111">
        <v>5.0679999999999996</v>
      </c>
      <c r="US111">
        <v>0</v>
      </c>
      <c r="UT111">
        <v>4.3319999999999999</v>
      </c>
      <c r="UU111">
        <v>0</v>
      </c>
      <c r="UV111">
        <v>0</v>
      </c>
      <c r="UW111">
        <v>0.92800000000000005</v>
      </c>
      <c r="UX111">
        <v>0</v>
      </c>
      <c r="UY111">
        <v>1.7999999999999999E-2</v>
      </c>
      <c r="UZ111">
        <v>9.4</v>
      </c>
      <c r="VA111">
        <v>0.94599999999999995</v>
      </c>
      <c r="VB111">
        <v>0</v>
      </c>
      <c r="VC111">
        <v>0</v>
      </c>
      <c r="VD111">
        <v>0</v>
      </c>
      <c r="VE111">
        <v>0</v>
      </c>
      <c r="VF111">
        <v>0</v>
      </c>
      <c r="VG111">
        <v>0</v>
      </c>
      <c r="VH111">
        <v>0</v>
      </c>
      <c r="VI111">
        <v>0</v>
      </c>
      <c r="VJ111">
        <v>0</v>
      </c>
      <c r="VK111">
        <v>0</v>
      </c>
    </row>
    <row r="112" spans="1:583">
      <c r="A112" t="str">
        <v>HDD12</v>
      </c>
      <c r="B112" s="1" t="s">
        <v>11</v>
      </c>
      <c r="C112" s="1" t="s">
        <v>1</v>
      </c>
      <c r="D112" s="1" t="s">
        <v>1731</v>
      </c>
      <c r="BG112">
        <v>0</v>
      </c>
      <c r="BH112">
        <v>0</v>
      </c>
    </row>
    <row r="113" spans="1:583">
      <c r="A113" t="str">
        <v>HDD13</v>
      </c>
      <c r="B113" s="1" t="s">
        <v>11</v>
      </c>
      <c r="C113" s="1" t="s">
        <v>2</v>
      </c>
      <c r="D113" s="1" t="s">
        <v>1731</v>
      </c>
      <c r="BG113">
        <v>0</v>
      </c>
      <c r="BH113">
        <v>0</v>
      </c>
    </row>
    <row r="114" spans="1:583">
      <c r="A114" t="str">
        <v>HDD14</v>
      </c>
      <c r="B114" s="1" t="s">
        <v>11</v>
      </c>
      <c r="C114" s="1" t="s">
        <v>3</v>
      </c>
      <c r="D114" s="1" t="s">
        <v>1731</v>
      </c>
      <c r="BG114">
        <v>0</v>
      </c>
      <c r="BH114">
        <v>0</v>
      </c>
    </row>
    <row r="115" spans="1:583">
      <c r="A115" t="str">
        <v>HDD15</v>
      </c>
      <c r="B115" s="1" t="s">
        <v>11</v>
      </c>
      <c r="C115" s="1" t="s">
        <v>4</v>
      </c>
      <c r="D115" s="1" t="s">
        <v>1731</v>
      </c>
      <c r="BG115">
        <v>0</v>
      </c>
      <c r="BH115">
        <v>0</v>
      </c>
    </row>
    <row r="116" spans="1:583">
      <c r="A116" t="str">
        <v>HDD16</v>
      </c>
      <c r="B116" s="1" t="s">
        <v>11</v>
      </c>
      <c r="C116" s="1" t="s">
        <v>5</v>
      </c>
      <c r="D116" s="1" t="s">
        <v>1731</v>
      </c>
      <c r="BG116">
        <v>0</v>
      </c>
      <c r="BH116">
        <v>0</v>
      </c>
    </row>
    <row r="117" spans="1:583">
      <c r="A117" t="str">
        <v>HDD17</v>
      </c>
      <c r="B117" s="1" t="s">
        <v>11</v>
      </c>
      <c r="C117" s="1" t="s">
        <v>6</v>
      </c>
      <c r="D117" s="1" t="s">
        <v>1731</v>
      </c>
      <c r="BG117">
        <v>0</v>
      </c>
      <c r="BH117">
        <v>0</v>
      </c>
    </row>
    <row r="118" spans="1:583">
      <c r="A118" t="str">
        <v>HDD18</v>
      </c>
      <c r="B118" s="1" t="s">
        <v>11</v>
      </c>
      <c r="C118" s="1" t="s">
        <v>7</v>
      </c>
      <c r="D118" s="1">
        <v>1</v>
      </c>
      <c r="E118">
        <v>6.0201558900765603E-2</v>
      </c>
      <c r="F118">
        <v>0</v>
      </c>
      <c r="G118">
        <v>2.7463123814569002E-2</v>
      </c>
      <c r="H118">
        <v>0</v>
      </c>
      <c r="I118">
        <v>0.68973646740022998</v>
      </c>
      <c r="J118">
        <v>3.3372199999999998E-2</v>
      </c>
      <c r="K118">
        <v>0.2057609628723</v>
      </c>
      <c r="L118">
        <v>0</v>
      </c>
      <c r="M118">
        <v>2.843265E-2</v>
      </c>
      <c r="N118">
        <v>0.25415594089795601</v>
      </c>
      <c r="O118">
        <v>0</v>
      </c>
      <c r="P118">
        <v>3.6402584267822898E-2</v>
      </c>
      <c r="Q118">
        <v>0</v>
      </c>
      <c r="R118">
        <v>0</v>
      </c>
      <c r="S118">
        <v>4.2219999999999999E-5</v>
      </c>
      <c r="T118">
        <v>0.86586489831300895</v>
      </c>
      <c r="U118">
        <v>0</v>
      </c>
      <c r="V118">
        <v>9.6300000000000606E-5</v>
      </c>
      <c r="W118">
        <v>-3.6828981887681398E-5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0.38050450656245699</v>
      </c>
      <c r="AD118">
        <v>0</v>
      </c>
      <c r="AE118">
        <v>0</v>
      </c>
      <c r="AF118">
        <v>1.5474120875924599E-3</v>
      </c>
      <c r="AG118">
        <v>0</v>
      </c>
      <c r="AH118">
        <v>-1.4479776325592499E-12</v>
      </c>
      <c r="AI118">
        <v>0</v>
      </c>
      <c r="AJ118">
        <v>0</v>
      </c>
      <c r="AK118">
        <v>0</v>
      </c>
      <c r="AL118">
        <v>0.162238694372313</v>
      </c>
      <c r="AM118">
        <v>0</v>
      </c>
      <c r="AN118">
        <v>9.4863600000000006E-2</v>
      </c>
      <c r="AO118">
        <v>4.2622200787646302E-5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0.13108627486035501</v>
      </c>
      <c r="AV118">
        <v>0</v>
      </c>
      <c r="AW118">
        <v>0</v>
      </c>
      <c r="AX118">
        <v>0.31591070510521402</v>
      </c>
      <c r="AY118">
        <v>0</v>
      </c>
      <c r="AZ118">
        <v>6.3865708080943898E-2</v>
      </c>
      <c r="BA118">
        <v>0</v>
      </c>
      <c r="BB118">
        <v>0.68973646740022998</v>
      </c>
      <c r="BC118">
        <v>3.341442E-2</v>
      </c>
      <c r="BD118">
        <v>1.74545533698043</v>
      </c>
      <c r="BE118">
        <v>0</v>
      </c>
      <c r="BF118">
        <v>0.12339255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6.6082259794604706E-2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6.6082259794604706E-2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0.23300000000000001</v>
      </c>
      <c r="CP118">
        <v>1.4E-2</v>
      </c>
      <c r="CQ118">
        <v>13.747</v>
      </c>
      <c r="CR118">
        <v>10.443</v>
      </c>
      <c r="CS118">
        <v>24.19</v>
      </c>
      <c r="CT118">
        <v>0.20200000000000001</v>
      </c>
      <c r="CU118">
        <v>0.89400000000000002</v>
      </c>
      <c r="CV118">
        <v>1.0960000000000001</v>
      </c>
      <c r="CW118">
        <v>2.9870000000000001</v>
      </c>
      <c r="CX118">
        <v>28.273</v>
      </c>
      <c r="CY118">
        <v>40.667999999999999</v>
      </c>
      <c r="CZ118">
        <v>0.23</v>
      </c>
      <c r="DA118">
        <v>705</v>
      </c>
      <c r="DB118">
        <v>88</v>
      </c>
      <c r="DC118">
        <v>311</v>
      </c>
      <c r="DD118">
        <v>4.8165165023999998</v>
      </c>
      <c r="DE118">
        <v>3</v>
      </c>
      <c r="DF118">
        <v>55</v>
      </c>
      <c r="DG118">
        <v>7</v>
      </c>
      <c r="DH118">
        <v>7</v>
      </c>
      <c r="DI118">
        <v>34</v>
      </c>
      <c r="DJ118">
        <v>87.6</v>
      </c>
      <c r="DK118">
        <v>4499.5</v>
      </c>
      <c r="DL118">
        <v>0</v>
      </c>
      <c r="DM118">
        <v>0</v>
      </c>
      <c r="DN118">
        <v>135.16301376547599</v>
      </c>
      <c r="DO118">
        <v>58.077754620542898</v>
      </c>
      <c r="DP118">
        <v>83.603971613981201</v>
      </c>
      <c r="DQ118">
        <v>26.947977999999999</v>
      </c>
      <c r="DR118">
        <v>1.927751</v>
      </c>
      <c r="DS118">
        <v>305.72046899999998</v>
      </c>
      <c r="DT118">
        <v>196</v>
      </c>
      <c r="DU118">
        <v>0</v>
      </c>
      <c r="DV118">
        <v>14</v>
      </c>
      <c r="DW118">
        <v>46</v>
      </c>
      <c r="DX118">
        <v>0</v>
      </c>
      <c r="DY118">
        <v>0</v>
      </c>
      <c r="DZ118">
        <v>90</v>
      </c>
      <c r="EA118">
        <v>0</v>
      </c>
      <c r="EB118">
        <v>150</v>
      </c>
      <c r="EC118">
        <v>0</v>
      </c>
      <c r="ED118">
        <v>0</v>
      </c>
      <c r="EE118">
        <v>0</v>
      </c>
      <c r="EF118">
        <v>150</v>
      </c>
      <c r="EG118">
        <v>150</v>
      </c>
      <c r="EH118">
        <v>0</v>
      </c>
      <c r="EI118">
        <v>0</v>
      </c>
      <c r="EJ118">
        <v>33</v>
      </c>
      <c r="EK118">
        <v>79</v>
      </c>
      <c r="EL118">
        <v>38</v>
      </c>
      <c r="EM118">
        <v>150</v>
      </c>
      <c r="EN118">
        <v>0</v>
      </c>
      <c r="EO118">
        <v>0</v>
      </c>
      <c r="EP118">
        <v>33</v>
      </c>
      <c r="EQ118">
        <v>13</v>
      </c>
      <c r="ER118">
        <v>104</v>
      </c>
      <c r="ES118">
        <v>150</v>
      </c>
      <c r="ET118">
        <v>0</v>
      </c>
      <c r="EU118">
        <v>0</v>
      </c>
      <c r="EV118">
        <v>61</v>
      </c>
      <c r="EW118">
        <v>0</v>
      </c>
      <c r="EX118">
        <v>0</v>
      </c>
      <c r="EY118">
        <v>175</v>
      </c>
      <c r="EZ118">
        <v>0</v>
      </c>
      <c r="FA118">
        <v>236</v>
      </c>
      <c r="FB118">
        <v>0</v>
      </c>
      <c r="FC118">
        <v>0</v>
      </c>
      <c r="FD118">
        <v>0</v>
      </c>
      <c r="FE118">
        <v>236</v>
      </c>
      <c r="FF118">
        <v>236</v>
      </c>
      <c r="FG118">
        <v>0</v>
      </c>
      <c r="FH118">
        <v>0</v>
      </c>
      <c r="FI118">
        <v>97</v>
      </c>
      <c r="FJ118">
        <v>139</v>
      </c>
      <c r="FK118">
        <v>0</v>
      </c>
      <c r="FL118">
        <v>236</v>
      </c>
      <c r="FM118">
        <v>0</v>
      </c>
      <c r="FN118">
        <v>0</v>
      </c>
      <c r="FO118">
        <v>87</v>
      </c>
      <c r="FP118">
        <v>24</v>
      </c>
      <c r="FQ118">
        <v>125</v>
      </c>
      <c r="FR118">
        <v>236</v>
      </c>
      <c r="FS118">
        <v>0</v>
      </c>
      <c r="FT118">
        <v>132</v>
      </c>
      <c r="FU118">
        <v>343</v>
      </c>
      <c r="FV118">
        <v>0</v>
      </c>
      <c r="FW118">
        <v>0</v>
      </c>
      <c r="FX118">
        <v>206</v>
      </c>
      <c r="FY118">
        <v>0</v>
      </c>
      <c r="FZ118">
        <v>681</v>
      </c>
      <c r="GA118">
        <v>0</v>
      </c>
      <c r="GB118">
        <v>0</v>
      </c>
      <c r="GC118">
        <v>0</v>
      </c>
      <c r="GD118">
        <v>681</v>
      </c>
      <c r="GE118">
        <v>681</v>
      </c>
      <c r="GF118">
        <v>0</v>
      </c>
      <c r="GG118">
        <v>32</v>
      </c>
      <c r="GH118">
        <v>105</v>
      </c>
      <c r="GI118">
        <v>544</v>
      </c>
      <c r="GJ118">
        <v>0</v>
      </c>
      <c r="GK118">
        <v>681</v>
      </c>
      <c r="GL118">
        <v>0</v>
      </c>
      <c r="GM118">
        <v>0</v>
      </c>
      <c r="GN118">
        <v>352</v>
      </c>
      <c r="GO118">
        <v>168</v>
      </c>
      <c r="GP118">
        <v>161</v>
      </c>
      <c r="GQ118">
        <v>681</v>
      </c>
      <c r="GR118">
        <v>0</v>
      </c>
      <c r="GS118">
        <v>0</v>
      </c>
      <c r="GT118">
        <v>0</v>
      </c>
      <c r="GU118">
        <v>248</v>
      </c>
      <c r="GV118">
        <v>0</v>
      </c>
      <c r="GW118">
        <v>0</v>
      </c>
      <c r="GX118">
        <v>172</v>
      </c>
      <c r="GY118">
        <v>420</v>
      </c>
      <c r="GZ118">
        <v>0</v>
      </c>
      <c r="HA118">
        <v>172</v>
      </c>
      <c r="HB118">
        <v>0</v>
      </c>
      <c r="HC118">
        <v>248</v>
      </c>
      <c r="HD118">
        <v>420</v>
      </c>
      <c r="HE118">
        <v>0</v>
      </c>
      <c r="HF118">
        <v>0</v>
      </c>
      <c r="HG118">
        <v>0</v>
      </c>
      <c r="HH118">
        <v>420</v>
      </c>
      <c r="HI118">
        <v>0</v>
      </c>
      <c r="HJ118">
        <v>420</v>
      </c>
      <c r="HK118">
        <v>0</v>
      </c>
      <c r="HL118">
        <v>0</v>
      </c>
      <c r="HM118">
        <v>420</v>
      </c>
      <c r="HN118">
        <v>0</v>
      </c>
      <c r="HO118">
        <v>0</v>
      </c>
      <c r="HP118">
        <v>420</v>
      </c>
      <c r="HQ118">
        <v>0</v>
      </c>
      <c r="HR118">
        <v>691</v>
      </c>
      <c r="HS118">
        <v>0</v>
      </c>
      <c r="HT118">
        <v>0</v>
      </c>
      <c r="HU118">
        <v>0</v>
      </c>
      <c r="HV118">
        <v>693</v>
      </c>
      <c r="HW118">
        <v>0</v>
      </c>
      <c r="HX118">
        <v>1384</v>
      </c>
      <c r="HY118">
        <v>0</v>
      </c>
      <c r="HZ118">
        <v>0</v>
      </c>
      <c r="IA118">
        <v>0</v>
      </c>
      <c r="IB118">
        <v>1384</v>
      </c>
      <c r="IC118">
        <v>1384</v>
      </c>
      <c r="ID118">
        <v>0</v>
      </c>
      <c r="IE118">
        <v>0</v>
      </c>
      <c r="IF118">
        <v>0</v>
      </c>
      <c r="IG118">
        <v>1384</v>
      </c>
      <c r="IH118">
        <v>0</v>
      </c>
      <c r="II118">
        <v>1384</v>
      </c>
      <c r="IJ118">
        <v>0</v>
      </c>
      <c r="IK118">
        <v>0</v>
      </c>
      <c r="IL118">
        <v>693</v>
      </c>
      <c r="IM118">
        <v>691</v>
      </c>
      <c r="IN118">
        <v>0</v>
      </c>
      <c r="IO118">
        <v>1384</v>
      </c>
      <c r="IP118">
        <v>0</v>
      </c>
      <c r="IQ118">
        <v>0</v>
      </c>
      <c r="IR118">
        <v>0</v>
      </c>
      <c r="IS118">
        <v>0</v>
      </c>
      <c r="IT118">
        <v>0</v>
      </c>
      <c r="IU118">
        <v>0</v>
      </c>
      <c r="IV118">
        <v>0</v>
      </c>
      <c r="IW118">
        <v>0</v>
      </c>
      <c r="IX118">
        <v>0</v>
      </c>
      <c r="IY118">
        <v>0</v>
      </c>
      <c r="IZ118">
        <v>0</v>
      </c>
      <c r="JA118">
        <v>0</v>
      </c>
      <c r="JB118">
        <v>0</v>
      </c>
      <c r="JC118">
        <v>0</v>
      </c>
      <c r="JD118">
        <v>0</v>
      </c>
      <c r="JE118">
        <v>0</v>
      </c>
      <c r="JF118">
        <v>0</v>
      </c>
      <c r="JG118">
        <v>0</v>
      </c>
      <c r="JH118">
        <v>0</v>
      </c>
      <c r="JI118">
        <v>0</v>
      </c>
      <c r="JJ118">
        <v>0</v>
      </c>
      <c r="JK118">
        <v>0</v>
      </c>
      <c r="JL118">
        <v>0</v>
      </c>
      <c r="JM118">
        <v>0</v>
      </c>
      <c r="JN118">
        <v>0</v>
      </c>
      <c r="JO118">
        <v>0</v>
      </c>
      <c r="JP118">
        <v>837</v>
      </c>
      <c r="JQ118">
        <v>450</v>
      </c>
      <c r="JR118">
        <v>248</v>
      </c>
      <c r="JS118">
        <v>0</v>
      </c>
      <c r="JT118">
        <v>1164</v>
      </c>
      <c r="JU118">
        <v>172</v>
      </c>
      <c r="JV118">
        <v>2871</v>
      </c>
      <c r="JW118">
        <v>0</v>
      </c>
      <c r="JX118">
        <v>172</v>
      </c>
      <c r="JY118">
        <v>0</v>
      </c>
      <c r="JZ118">
        <v>2699</v>
      </c>
      <c r="KA118">
        <v>2871</v>
      </c>
      <c r="KB118">
        <v>0</v>
      </c>
      <c r="KC118">
        <v>32</v>
      </c>
      <c r="KD118">
        <v>235</v>
      </c>
      <c r="KE118">
        <v>2566</v>
      </c>
      <c r="KF118">
        <v>38</v>
      </c>
      <c r="KG118">
        <v>2871</v>
      </c>
      <c r="KH118">
        <v>0</v>
      </c>
      <c r="KI118">
        <v>0</v>
      </c>
      <c r="KJ118">
        <v>1585</v>
      </c>
      <c r="KK118">
        <v>896</v>
      </c>
      <c r="KL118">
        <v>390</v>
      </c>
      <c r="KM118">
        <v>2871</v>
      </c>
      <c r="KN118">
        <v>417</v>
      </c>
      <c r="KO118">
        <v>0</v>
      </c>
      <c r="KP118">
        <v>1</v>
      </c>
      <c r="KQ118">
        <v>12</v>
      </c>
      <c r="KR118">
        <v>0</v>
      </c>
      <c r="KS118">
        <v>0</v>
      </c>
      <c r="KT118">
        <v>9</v>
      </c>
      <c r="KU118">
        <v>0</v>
      </c>
      <c r="KV118">
        <v>22</v>
      </c>
      <c r="KW118">
        <v>0</v>
      </c>
      <c r="KX118">
        <v>0</v>
      </c>
      <c r="KY118">
        <v>0</v>
      </c>
      <c r="KZ118">
        <v>22</v>
      </c>
      <c r="LA118">
        <v>22</v>
      </c>
      <c r="LB118">
        <v>0</v>
      </c>
      <c r="LC118">
        <v>0</v>
      </c>
      <c r="LD118">
        <v>3</v>
      </c>
      <c r="LE118">
        <v>8</v>
      </c>
      <c r="LF118">
        <v>11</v>
      </c>
      <c r="LG118">
        <v>22</v>
      </c>
      <c r="LH118">
        <v>0</v>
      </c>
      <c r="LI118">
        <v>0</v>
      </c>
      <c r="LJ118">
        <v>3</v>
      </c>
      <c r="LK118">
        <v>2</v>
      </c>
      <c r="LL118">
        <v>17</v>
      </c>
      <c r="LM118">
        <v>22</v>
      </c>
      <c r="LN118">
        <v>0</v>
      </c>
      <c r="LO118">
        <v>0</v>
      </c>
      <c r="LP118">
        <v>3</v>
      </c>
      <c r="LQ118">
        <v>0</v>
      </c>
      <c r="LR118">
        <v>0</v>
      </c>
      <c r="LS118">
        <v>8</v>
      </c>
      <c r="LT118">
        <v>0</v>
      </c>
      <c r="LU118">
        <v>11</v>
      </c>
      <c r="LV118">
        <v>0</v>
      </c>
      <c r="LW118">
        <v>0</v>
      </c>
      <c r="LX118">
        <v>0</v>
      </c>
      <c r="LY118">
        <v>11</v>
      </c>
      <c r="LZ118">
        <v>11</v>
      </c>
      <c r="MA118">
        <v>0</v>
      </c>
      <c r="MB118">
        <v>0</v>
      </c>
      <c r="MC118">
        <v>3</v>
      </c>
      <c r="MD118">
        <v>7</v>
      </c>
      <c r="ME118">
        <v>1</v>
      </c>
      <c r="MF118">
        <v>11</v>
      </c>
      <c r="MG118">
        <v>0</v>
      </c>
      <c r="MH118">
        <v>0</v>
      </c>
      <c r="MI118">
        <v>3</v>
      </c>
      <c r="MJ118">
        <v>1</v>
      </c>
      <c r="MK118">
        <v>7</v>
      </c>
      <c r="ML118">
        <v>11</v>
      </c>
      <c r="MM118">
        <v>0</v>
      </c>
      <c r="MN118">
        <v>3</v>
      </c>
      <c r="MO118">
        <v>6</v>
      </c>
      <c r="MP118">
        <v>0</v>
      </c>
      <c r="MQ118">
        <v>0</v>
      </c>
      <c r="MR118">
        <v>4</v>
      </c>
      <c r="MS118">
        <v>0</v>
      </c>
      <c r="MT118">
        <v>13</v>
      </c>
      <c r="MU118">
        <v>0</v>
      </c>
      <c r="MV118">
        <v>0</v>
      </c>
      <c r="MW118">
        <v>0</v>
      </c>
      <c r="MX118">
        <v>13</v>
      </c>
      <c r="MY118">
        <v>13</v>
      </c>
      <c r="MZ118">
        <v>0</v>
      </c>
      <c r="NA118">
        <v>1</v>
      </c>
      <c r="NB118">
        <v>2</v>
      </c>
      <c r="NC118">
        <v>10</v>
      </c>
      <c r="ND118">
        <v>0</v>
      </c>
      <c r="NE118">
        <v>13</v>
      </c>
      <c r="NF118">
        <v>0</v>
      </c>
      <c r="NG118">
        <v>0</v>
      </c>
      <c r="NH118">
        <v>6</v>
      </c>
      <c r="NI118">
        <v>4</v>
      </c>
      <c r="NJ118">
        <v>3</v>
      </c>
      <c r="NK118">
        <v>13</v>
      </c>
      <c r="NL118">
        <v>0</v>
      </c>
      <c r="NM118">
        <v>0</v>
      </c>
      <c r="NN118">
        <v>0</v>
      </c>
      <c r="NO118">
        <v>1</v>
      </c>
      <c r="NP118">
        <v>0</v>
      </c>
      <c r="NQ118">
        <v>0</v>
      </c>
      <c r="NR118">
        <v>1</v>
      </c>
      <c r="NS118">
        <v>2</v>
      </c>
      <c r="NT118">
        <v>0</v>
      </c>
      <c r="NU118">
        <v>1</v>
      </c>
      <c r="NV118">
        <v>0</v>
      </c>
      <c r="NW118">
        <v>1</v>
      </c>
      <c r="NX118">
        <v>2</v>
      </c>
      <c r="NY118">
        <v>0</v>
      </c>
      <c r="NZ118">
        <v>0</v>
      </c>
      <c r="OA118">
        <v>0</v>
      </c>
      <c r="OB118">
        <v>2</v>
      </c>
      <c r="OC118">
        <v>0</v>
      </c>
      <c r="OD118">
        <v>2</v>
      </c>
      <c r="OE118">
        <v>0</v>
      </c>
      <c r="OF118">
        <v>0</v>
      </c>
      <c r="OG118">
        <v>2</v>
      </c>
      <c r="OH118">
        <v>0</v>
      </c>
      <c r="OI118">
        <v>0</v>
      </c>
      <c r="OJ118">
        <v>2</v>
      </c>
      <c r="OK118">
        <v>0</v>
      </c>
      <c r="OL118">
        <v>1</v>
      </c>
      <c r="OM118">
        <v>0</v>
      </c>
      <c r="ON118">
        <v>0</v>
      </c>
      <c r="OO118">
        <v>0</v>
      </c>
      <c r="OP118">
        <v>1</v>
      </c>
      <c r="OQ118">
        <v>0</v>
      </c>
      <c r="OR118">
        <v>2</v>
      </c>
      <c r="OS118">
        <v>0</v>
      </c>
      <c r="OT118">
        <v>0</v>
      </c>
      <c r="OU118">
        <v>0</v>
      </c>
      <c r="OV118">
        <v>2</v>
      </c>
      <c r="OW118">
        <v>2</v>
      </c>
      <c r="OX118">
        <v>0</v>
      </c>
      <c r="OY118">
        <v>0</v>
      </c>
      <c r="OZ118">
        <v>0</v>
      </c>
      <c r="PA118">
        <v>2</v>
      </c>
      <c r="PB118">
        <v>0</v>
      </c>
      <c r="PC118">
        <v>2</v>
      </c>
      <c r="PD118">
        <v>0</v>
      </c>
      <c r="PE118">
        <v>0</v>
      </c>
      <c r="PF118">
        <v>1</v>
      </c>
      <c r="PG118">
        <v>1</v>
      </c>
      <c r="PH118">
        <v>0</v>
      </c>
      <c r="PI118">
        <v>2</v>
      </c>
      <c r="PJ118">
        <v>0</v>
      </c>
      <c r="PK118">
        <v>0</v>
      </c>
      <c r="PL118">
        <v>0</v>
      </c>
      <c r="PM118">
        <v>0</v>
      </c>
      <c r="PN118">
        <v>0</v>
      </c>
      <c r="PO118">
        <v>0</v>
      </c>
      <c r="PP118">
        <v>0</v>
      </c>
      <c r="PQ118">
        <v>0</v>
      </c>
      <c r="PR118">
        <v>0</v>
      </c>
      <c r="PS118">
        <v>0</v>
      </c>
      <c r="PT118">
        <v>0</v>
      </c>
      <c r="PU118">
        <v>0</v>
      </c>
      <c r="PV118">
        <v>0</v>
      </c>
      <c r="PW118">
        <v>0</v>
      </c>
      <c r="PX118">
        <v>0</v>
      </c>
      <c r="PY118">
        <v>0</v>
      </c>
      <c r="PZ118">
        <v>0</v>
      </c>
      <c r="QA118">
        <v>0</v>
      </c>
      <c r="QB118">
        <v>0</v>
      </c>
      <c r="QC118">
        <v>0</v>
      </c>
      <c r="QD118">
        <v>0</v>
      </c>
      <c r="QE118">
        <v>0</v>
      </c>
      <c r="QF118">
        <v>0</v>
      </c>
      <c r="QG118">
        <v>0</v>
      </c>
      <c r="QH118">
        <v>0</v>
      </c>
      <c r="QI118">
        <v>0</v>
      </c>
      <c r="QJ118">
        <v>5</v>
      </c>
      <c r="QK118">
        <v>21</v>
      </c>
      <c r="QL118">
        <v>1</v>
      </c>
      <c r="QM118">
        <v>0</v>
      </c>
      <c r="QN118">
        <v>22</v>
      </c>
      <c r="QO118">
        <v>1</v>
      </c>
      <c r="QP118">
        <v>50</v>
      </c>
      <c r="QQ118">
        <v>0</v>
      </c>
      <c r="QR118">
        <v>1</v>
      </c>
      <c r="QS118">
        <v>0</v>
      </c>
      <c r="QT118">
        <v>49</v>
      </c>
      <c r="QU118">
        <v>50</v>
      </c>
      <c r="QV118">
        <v>0</v>
      </c>
      <c r="QW118">
        <v>1</v>
      </c>
      <c r="QX118">
        <v>8</v>
      </c>
      <c r="QY118">
        <v>29</v>
      </c>
      <c r="QZ118">
        <v>12</v>
      </c>
      <c r="RA118">
        <v>50</v>
      </c>
      <c r="RB118">
        <v>0</v>
      </c>
      <c r="RC118">
        <v>0</v>
      </c>
      <c r="RD118">
        <v>15</v>
      </c>
      <c r="RE118">
        <v>8</v>
      </c>
      <c r="RF118">
        <v>27</v>
      </c>
      <c r="RG118">
        <v>50</v>
      </c>
      <c r="RH118">
        <v>0</v>
      </c>
      <c r="RI118">
        <v>0</v>
      </c>
      <c r="RJ118">
        <v>0</v>
      </c>
      <c r="RK118">
        <v>0</v>
      </c>
      <c r="RL118">
        <v>0</v>
      </c>
      <c r="RM118">
        <v>0</v>
      </c>
      <c r="RN118">
        <v>0</v>
      </c>
      <c r="RO118">
        <v>0</v>
      </c>
      <c r="RP118">
        <v>0</v>
      </c>
      <c r="RQ118">
        <v>0</v>
      </c>
      <c r="RR118">
        <v>0.65700000000000003</v>
      </c>
      <c r="RS118">
        <v>0</v>
      </c>
      <c r="RT118">
        <v>0.65700000000000003</v>
      </c>
      <c r="RU118">
        <v>0</v>
      </c>
      <c r="RV118">
        <v>0</v>
      </c>
      <c r="RW118">
        <v>0</v>
      </c>
      <c r="RX118">
        <v>0</v>
      </c>
      <c r="RY118">
        <v>0</v>
      </c>
      <c r="RZ118">
        <v>39.667000000000002</v>
      </c>
      <c r="SA118">
        <v>0</v>
      </c>
      <c r="SB118">
        <v>39.667000000000002</v>
      </c>
      <c r="SC118">
        <v>763078</v>
      </c>
      <c r="SD118">
        <v>0</v>
      </c>
      <c r="SE118">
        <v>0</v>
      </c>
      <c r="SF118">
        <v>0</v>
      </c>
      <c r="SG118">
        <v>0</v>
      </c>
      <c r="SH118">
        <v>0</v>
      </c>
      <c r="SI118">
        <v>8.6400000000000005E-2</v>
      </c>
      <c r="SJ118">
        <v>0</v>
      </c>
      <c r="SK118">
        <v>0</v>
      </c>
      <c r="SL118">
        <v>1</v>
      </c>
      <c r="SM118">
        <v>0</v>
      </c>
      <c r="SN118">
        <v>0</v>
      </c>
      <c r="SP118">
        <v>0</v>
      </c>
      <c r="SQ118">
        <v>0</v>
      </c>
      <c r="SR118">
        <v>1</v>
      </c>
      <c r="SS118">
        <v>0</v>
      </c>
      <c r="ST118">
        <v>0</v>
      </c>
      <c r="SU118">
        <v>0</v>
      </c>
      <c r="SV118">
        <v>1</v>
      </c>
      <c r="SW118">
        <v>0</v>
      </c>
      <c r="SX118">
        <v>1</v>
      </c>
      <c r="SY118">
        <v>0</v>
      </c>
      <c r="SZ118">
        <v>0</v>
      </c>
      <c r="TA118">
        <v>0</v>
      </c>
      <c r="TB118">
        <v>0</v>
      </c>
      <c r="TC118">
        <v>0</v>
      </c>
      <c r="TE118">
        <v>0</v>
      </c>
      <c r="TF118">
        <v>0</v>
      </c>
      <c r="TG118">
        <v>0</v>
      </c>
      <c r="TH118">
        <v>0</v>
      </c>
      <c r="TI118">
        <v>0</v>
      </c>
      <c r="TJ118">
        <v>0</v>
      </c>
      <c r="TK118">
        <v>0</v>
      </c>
      <c r="TL118">
        <v>0</v>
      </c>
      <c r="TM118">
        <v>0</v>
      </c>
      <c r="TN118">
        <v>3132.8333603329302</v>
      </c>
      <c r="TO118">
        <v>718.35245254842005</v>
      </c>
      <c r="TP118">
        <v>3851.1858128813501</v>
      </c>
      <c r="TQ118">
        <v>15</v>
      </c>
      <c r="TR118">
        <v>0</v>
      </c>
      <c r="TS118">
        <v>14</v>
      </c>
      <c r="TT118">
        <v>0</v>
      </c>
      <c r="TU118">
        <v>0</v>
      </c>
      <c r="TV118">
        <v>0</v>
      </c>
      <c r="TW118">
        <v>59739</v>
      </c>
    </row>
    <row r="119" spans="1:583">
      <c r="A119" t="str">
        <v>HDD19</v>
      </c>
      <c r="B119" s="1" t="s">
        <v>11</v>
      </c>
      <c r="C119" s="1" t="s">
        <v>8</v>
      </c>
      <c r="D119" s="1">
        <v>0.97917319135609104</v>
      </c>
      <c r="E119">
        <v>8.5999999999999993E-2</v>
      </c>
      <c r="F119">
        <v>0</v>
      </c>
      <c r="G119">
        <v>3.3000000000000002E-2</v>
      </c>
      <c r="H119">
        <v>8.9999999999999993E-3</v>
      </c>
      <c r="I119">
        <v>0.09</v>
      </c>
      <c r="J119">
        <v>1.9E-2</v>
      </c>
      <c r="K119">
        <v>0.30599999999999999</v>
      </c>
      <c r="L119">
        <v>0</v>
      </c>
      <c r="M119">
        <v>0.161</v>
      </c>
      <c r="N119">
        <v>0.184</v>
      </c>
      <c r="O119">
        <v>0</v>
      </c>
      <c r="P119">
        <v>0.17299999999999999</v>
      </c>
      <c r="Q119">
        <v>1.0999999999999999E-2</v>
      </c>
      <c r="R119">
        <v>0</v>
      </c>
      <c r="S119">
        <v>0</v>
      </c>
      <c r="T119">
        <v>1.0840000000000001</v>
      </c>
      <c r="U119">
        <v>0</v>
      </c>
      <c r="V119">
        <v>0.22500000000000001</v>
      </c>
      <c r="W119">
        <v>0</v>
      </c>
      <c r="X119">
        <v>0</v>
      </c>
      <c r="Y119">
        <v>0</v>
      </c>
      <c r="Z119">
        <v>1E-3</v>
      </c>
      <c r="AA119">
        <v>0</v>
      </c>
      <c r="AB119">
        <v>0</v>
      </c>
      <c r="AC119">
        <v>8.8999999999999996E-2</v>
      </c>
      <c r="AD119">
        <v>0</v>
      </c>
      <c r="AE119">
        <v>0</v>
      </c>
      <c r="AF119">
        <v>1E-3</v>
      </c>
      <c r="AG119">
        <v>0</v>
      </c>
      <c r="AH119">
        <v>0</v>
      </c>
      <c r="AI119">
        <v>1E-3</v>
      </c>
      <c r="AJ119">
        <v>0</v>
      </c>
      <c r="AK119">
        <v>0</v>
      </c>
      <c r="AL119">
        <v>0.30599999999999999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2E-3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0.27100000000000002</v>
      </c>
      <c r="AY119">
        <v>0</v>
      </c>
      <c r="AZ119">
        <v>0.20599999999999999</v>
      </c>
      <c r="BA119">
        <v>2.4E-2</v>
      </c>
      <c r="BB119">
        <v>0.09</v>
      </c>
      <c r="BC119">
        <v>1.9E-2</v>
      </c>
      <c r="BD119">
        <v>1.7849999999999999</v>
      </c>
      <c r="BE119">
        <v>0</v>
      </c>
      <c r="BF119">
        <v>0.38600000000000001</v>
      </c>
      <c r="BG119">
        <v>2.7056578858128599E-3</v>
      </c>
      <c r="BH119">
        <v>0</v>
      </c>
      <c r="BI119">
        <v>1E-3</v>
      </c>
      <c r="BJ119">
        <v>0</v>
      </c>
      <c r="BK119">
        <v>0</v>
      </c>
      <c r="BL119">
        <v>0</v>
      </c>
      <c r="BM119">
        <v>0</v>
      </c>
      <c r="BN119">
        <v>1E-3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1E-3</v>
      </c>
      <c r="CD119">
        <v>1E-3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7.0999999999999994E-2</v>
      </c>
      <c r="CP119">
        <v>3.0000000000000001E-3</v>
      </c>
      <c r="CQ119">
        <v>10.189</v>
      </c>
      <c r="CR119">
        <v>7.665</v>
      </c>
      <c r="CS119">
        <v>17.853999999999999</v>
      </c>
      <c r="CT119">
        <v>0.214</v>
      </c>
      <c r="CU119">
        <v>1.0680000000000001</v>
      </c>
      <c r="CV119">
        <v>1.282</v>
      </c>
      <c r="CW119">
        <v>1.9350000000000001</v>
      </c>
      <c r="CX119">
        <v>21.071000000000002</v>
      </c>
      <c r="CY119">
        <v>39.447000000000003</v>
      </c>
      <c r="CZ119">
        <v>0.219</v>
      </c>
      <c r="DA119">
        <v>769</v>
      </c>
      <c r="DB119">
        <v>92</v>
      </c>
      <c r="DC119">
        <v>252</v>
      </c>
      <c r="DD119">
        <v>3</v>
      </c>
      <c r="DE119">
        <v>0</v>
      </c>
      <c r="DF119">
        <v>54</v>
      </c>
      <c r="DG119">
        <v>7</v>
      </c>
      <c r="DH119">
        <v>7</v>
      </c>
      <c r="DI119">
        <v>42.064</v>
      </c>
      <c r="DJ119">
        <v>60.884999999999998</v>
      </c>
      <c r="DK119">
        <v>2789.6203008052298</v>
      </c>
      <c r="DL119">
        <v>0</v>
      </c>
      <c r="DM119">
        <v>0</v>
      </c>
      <c r="DN119">
        <v>126.66418011508</v>
      </c>
      <c r="DO119">
        <v>51.089458999999998</v>
      </c>
      <c r="DP119">
        <v>87.616497884919994</v>
      </c>
      <c r="DQ119">
        <v>37.861324000000003</v>
      </c>
      <c r="DR119">
        <v>2.0443359999999999</v>
      </c>
      <c r="DS119">
        <v>305.27579700000001</v>
      </c>
      <c r="DT119">
        <v>196</v>
      </c>
      <c r="DU119">
        <v>2.8514934212940601</v>
      </c>
      <c r="DV119">
        <v>0</v>
      </c>
      <c r="DW119">
        <v>57.575899081022598</v>
      </c>
      <c r="DX119">
        <v>0</v>
      </c>
      <c r="DY119">
        <v>0</v>
      </c>
      <c r="DZ119">
        <v>87.607585113800397</v>
      </c>
      <c r="EA119">
        <v>0</v>
      </c>
      <c r="EB119">
        <v>148.034977616117</v>
      </c>
      <c r="EC119">
        <v>0</v>
      </c>
      <c r="ED119">
        <v>0</v>
      </c>
      <c r="EE119">
        <v>0</v>
      </c>
      <c r="EF119">
        <v>148.034977616117</v>
      </c>
      <c r="EG119">
        <v>148.034977616117</v>
      </c>
      <c r="EH119">
        <v>0</v>
      </c>
      <c r="EI119">
        <v>0</v>
      </c>
      <c r="EJ119">
        <v>33.429210109213301</v>
      </c>
      <c r="EK119">
        <v>76.262281501417704</v>
      </c>
      <c r="EL119">
        <v>38.343486005486</v>
      </c>
      <c r="EM119">
        <v>148.034977616117</v>
      </c>
      <c r="EN119">
        <v>0</v>
      </c>
      <c r="EO119">
        <v>0</v>
      </c>
      <c r="EP119">
        <v>33.429210109213301</v>
      </c>
      <c r="EQ119">
        <v>13.226075868980899</v>
      </c>
      <c r="ER119">
        <v>101.379691637923</v>
      </c>
      <c r="ES119">
        <v>148.034977616117</v>
      </c>
      <c r="ET119">
        <v>0</v>
      </c>
      <c r="EU119">
        <v>59.517341410414303</v>
      </c>
      <c r="EV119">
        <v>59.760021701588201</v>
      </c>
      <c r="EW119">
        <v>0</v>
      </c>
      <c r="EX119">
        <v>0</v>
      </c>
      <c r="EY119">
        <v>163.68785639683799</v>
      </c>
      <c r="EZ119">
        <v>0</v>
      </c>
      <c r="FA119">
        <v>282.96521950883999</v>
      </c>
      <c r="FB119">
        <v>0</v>
      </c>
      <c r="FC119">
        <v>0</v>
      </c>
      <c r="FD119">
        <v>0</v>
      </c>
      <c r="FE119">
        <v>282.96521950883999</v>
      </c>
      <c r="FF119">
        <v>282.96521950883999</v>
      </c>
      <c r="FG119">
        <v>0</v>
      </c>
      <c r="FH119">
        <v>30.092356105571302</v>
      </c>
      <c r="FI119">
        <v>89.791707734366099</v>
      </c>
      <c r="FJ119">
        <v>163.08115566890299</v>
      </c>
      <c r="FK119">
        <v>0</v>
      </c>
      <c r="FL119">
        <v>282.96521950883999</v>
      </c>
      <c r="FM119">
        <v>0</v>
      </c>
      <c r="FN119">
        <v>0</v>
      </c>
      <c r="FO119">
        <v>102.047062438651</v>
      </c>
      <c r="FP119">
        <v>81.843928198418794</v>
      </c>
      <c r="FQ119">
        <v>99.074228871770103</v>
      </c>
      <c r="FR119">
        <v>282.96521950883999</v>
      </c>
      <c r="FS119">
        <v>0</v>
      </c>
      <c r="FT119">
        <v>70.923315095590496</v>
      </c>
      <c r="FU119">
        <v>316.86438753253202</v>
      </c>
      <c r="FV119">
        <v>0</v>
      </c>
      <c r="FW119">
        <v>0</v>
      </c>
      <c r="FX119">
        <v>191.72139357187299</v>
      </c>
      <c r="FY119">
        <v>0</v>
      </c>
      <c r="FZ119">
        <v>579.50909619999504</v>
      </c>
      <c r="GA119">
        <v>0</v>
      </c>
      <c r="GB119">
        <v>0</v>
      </c>
      <c r="GC119">
        <v>0</v>
      </c>
      <c r="GD119">
        <v>579.50909619999504</v>
      </c>
      <c r="GE119">
        <v>579.50909619999504</v>
      </c>
      <c r="GF119">
        <v>0</v>
      </c>
      <c r="GG119">
        <v>0</v>
      </c>
      <c r="GH119">
        <v>101.667639334021</v>
      </c>
      <c r="GI119">
        <v>477.84145686597401</v>
      </c>
      <c r="GJ119">
        <v>0</v>
      </c>
      <c r="GK119">
        <v>579.50909619999504</v>
      </c>
      <c r="GL119">
        <v>0</v>
      </c>
      <c r="GM119">
        <v>0</v>
      </c>
      <c r="GN119">
        <v>340.40437577640603</v>
      </c>
      <c r="GO119">
        <v>97.318760305201394</v>
      </c>
      <c r="GP119">
        <v>141.78596011838701</v>
      </c>
      <c r="GQ119">
        <v>579.50909619999504</v>
      </c>
      <c r="GR119">
        <v>0</v>
      </c>
      <c r="GS119">
        <v>0</v>
      </c>
      <c r="GT119">
        <v>0</v>
      </c>
      <c r="GU119">
        <v>203.97293554942999</v>
      </c>
      <c r="GV119">
        <v>0</v>
      </c>
      <c r="GW119">
        <v>0</v>
      </c>
      <c r="GX119">
        <v>167.204388434431</v>
      </c>
      <c r="GY119">
        <v>371.17732398386102</v>
      </c>
      <c r="GZ119">
        <v>0</v>
      </c>
      <c r="HA119">
        <v>167.204388434431</v>
      </c>
      <c r="HB119">
        <v>0</v>
      </c>
      <c r="HC119">
        <v>203.97293554942999</v>
      </c>
      <c r="HD119">
        <v>371.17732398386102</v>
      </c>
      <c r="HE119">
        <v>0</v>
      </c>
      <c r="HF119">
        <v>0</v>
      </c>
      <c r="HG119">
        <v>0</v>
      </c>
      <c r="HH119">
        <v>371.17732398386102</v>
      </c>
      <c r="HI119">
        <v>0</v>
      </c>
      <c r="HJ119">
        <v>371.17732398386102</v>
      </c>
      <c r="HK119">
        <v>0</v>
      </c>
      <c r="HL119">
        <v>0</v>
      </c>
      <c r="HM119">
        <v>371.17732398386102</v>
      </c>
      <c r="HN119">
        <v>0</v>
      </c>
      <c r="HO119">
        <v>0</v>
      </c>
      <c r="HP119">
        <v>371.17732398386102</v>
      </c>
      <c r="HQ119">
        <v>0</v>
      </c>
      <c r="HR119">
        <v>685.81495157141603</v>
      </c>
      <c r="HS119">
        <v>0</v>
      </c>
      <c r="HT119">
        <v>0</v>
      </c>
      <c r="HU119">
        <v>0</v>
      </c>
      <c r="HV119">
        <v>690.79758947103801</v>
      </c>
      <c r="HW119">
        <v>0</v>
      </c>
      <c r="HX119">
        <v>1376.6125410424499</v>
      </c>
      <c r="HY119">
        <v>0</v>
      </c>
      <c r="HZ119">
        <v>0</v>
      </c>
      <c r="IA119">
        <v>0</v>
      </c>
      <c r="IB119">
        <v>1376.6125410424499</v>
      </c>
      <c r="IC119">
        <v>1376.6125410424499</v>
      </c>
      <c r="ID119">
        <v>0</v>
      </c>
      <c r="IE119">
        <v>0</v>
      </c>
      <c r="IF119">
        <v>0</v>
      </c>
      <c r="IG119">
        <v>1376.6125410424499</v>
      </c>
      <c r="IH119">
        <v>0</v>
      </c>
      <c r="II119">
        <v>1376.6125410424499</v>
      </c>
      <c r="IJ119">
        <v>0</v>
      </c>
      <c r="IK119">
        <v>0</v>
      </c>
      <c r="IL119">
        <v>690.79758947103801</v>
      </c>
      <c r="IM119">
        <v>685.81495157141603</v>
      </c>
      <c r="IN119">
        <v>0</v>
      </c>
      <c r="IO119">
        <v>1376.6125410424499</v>
      </c>
      <c r="IP119">
        <v>0</v>
      </c>
      <c r="IQ119">
        <v>0</v>
      </c>
      <c r="IR119">
        <v>0</v>
      </c>
      <c r="IS119">
        <v>0</v>
      </c>
      <c r="IT119">
        <v>0</v>
      </c>
      <c r="IU119">
        <v>0</v>
      </c>
      <c r="IV119">
        <v>0</v>
      </c>
      <c r="IW119">
        <v>0</v>
      </c>
      <c r="IX119">
        <v>0</v>
      </c>
      <c r="IY119">
        <v>0</v>
      </c>
      <c r="IZ119">
        <v>0</v>
      </c>
      <c r="JA119">
        <v>0</v>
      </c>
      <c r="JB119">
        <v>0</v>
      </c>
      <c r="JC119">
        <v>0</v>
      </c>
      <c r="JD119">
        <v>0</v>
      </c>
      <c r="JE119">
        <v>0</v>
      </c>
      <c r="JF119">
        <v>0</v>
      </c>
      <c r="JG119">
        <v>0</v>
      </c>
      <c r="JH119">
        <v>0</v>
      </c>
      <c r="JI119">
        <v>0</v>
      </c>
      <c r="JJ119">
        <v>0</v>
      </c>
      <c r="JK119">
        <v>0</v>
      </c>
      <c r="JL119">
        <v>0</v>
      </c>
      <c r="JM119">
        <v>0</v>
      </c>
      <c r="JN119">
        <v>0</v>
      </c>
      <c r="JO119">
        <v>2.8514934212940601</v>
      </c>
      <c r="JP119">
        <v>816.25560807742102</v>
      </c>
      <c r="JQ119">
        <v>434.20030831514299</v>
      </c>
      <c r="JR119">
        <v>203.97293554942999</v>
      </c>
      <c r="JS119">
        <v>0</v>
      </c>
      <c r="JT119">
        <v>1133.81442455355</v>
      </c>
      <c r="JU119">
        <v>167.204388434431</v>
      </c>
      <c r="JV119">
        <v>2758.2991583512699</v>
      </c>
      <c r="JW119">
        <v>0</v>
      </c>
      <c r="JX119">
        <v>167.204388434431</v>
      </c>
      <c r="JY119">
        <v>0</v>
      </c>
      <c r="JZ119">
        <v>2591.0947699168401</v>
      </c>
      <c r="KA119">
        <v>2758.2991583512699</v>
      </c>
      <c r="KB119">
        <v>0</v>
      </c>
      <c r="KC119">
        <v>30.092356105571302</v>
      </c>
      <c r="KD119">
        <v>224.88855717760001</v>
      </c>
      <c r="KE119">
        <v>2464.9747590626098</v>
      </c>
      <c r="KF119">
        <v>38.343486005486</v>
      </c>
      <c r="KG119">
        <v>2758.2991583512699</v>
      </c>
      <c r="KH119">
        <v>0</v>
      </c>
      <c r="KI119">
        <v>0</v>
      </c>
      <c r="KJ119">
        <v>1537.8555617791701</v>
      </c>
      <c r="KK119">
        <v>878.20371594401695</v>
      </c>
      <c r="KL119">
        <v>342.23988062808002</v>
      </c>
      <c r="KM119">
        <v>2758.2991583512699</v>
      </c>
      <c r="KN119">
        <v>378</v>
      </c>
      <c r="KO119">
        <v>1</v>
      </c>
      <c r="KP119">
        <v>0</v>
      </c>
      <c r="KQ119">
        <v>12</v>
      </c>
      <c r="KR119">
        <v>0</v>
      </c>
      <c r="KS119">
        <v>0</v>
      </c>
      <c r="KT119">
        <v>9</v>
      </c>
      <c r="KU119">
        <v>0</v>
      </c>
      <c r="KV119">
        <v>22</v>
      </c>
      <c r="KW119">
        <v>0</v>
      </c>
      <c r="KX119">
        <v>0</v>
      </c>
      <c r="KY119">
        <v>0</v>
      </c>
      <c r="KZ119">
        <v>22</v>
      </c>
      <c r="LA119">
        <v>22</v>
      </c>
      <c r="LB119">
        <v>0</v>
      </c>
      <c r="LC119">
        <v>0</v>
      </c>
      <c r="LD119">
        <v>3</v>
      </c>
      <c r="LE119">
        <v>8</v>
      </c>
      <c r="LF119">
        <v>11</v>
      </c>
      <c r="LG119">
        <v>22</v>
      </c>
      <c r="LH119">
        <v>0</v>
      </c>
      <c r="LI119">
        <v>0</v>
      </c>
      <c r="LJ119">
        <v>3</v>
      </c>
      <c r="LK119">
        <v>2</v>
      </c>
      <c r="LL119">
        <v>17</v>
      </c>
      <c r="LM119">
        <v>22</v>
      </c>
      <c r="LN119">
        <v>0</v>
      </c>
      <c r="LO119">
        <v>2</v>
      </c>
      <c r="LP119">
        <v>3</v>
      </c>
      <c r="LQ119">
        <v>0</v>
      </c>
      <c r="LR119">
        <v>0</v>
      </c>
      <c r="LS119">
        <v>8</v>
      </c>
      <c r="LT119">
        <v>0</v>
      </c>
      <c r="LU119">
        <v>13</v>
      </c>
      <c r="LV119">
        <v>0</v>
      </c>
      <c r="LW119">
        <v>0</v>
      </c>
      <c r="LX119">
        <v>0</v>
      </c>
      <c r="LY119">
        <v>13</v>
      </c>
      <c r="LZ119">
        <v>13</v>
      </c>
      <c r="MA119">
        <v>0</v>
      </c>
      <c r="MB119">
        <v>1</v>
      </c>
      <c r="MC119">
        <v>4</v>
      </c>
      <c r="MD119">
        <v>8</v>
      </c>
      <c r="ME119">
        <v>0</v>
      </c>
      <c r="MF119">
        <v>13</v>
      </c>
      <c r="MG119">
        <v>0</v>
      </c>
      <c r="MH119">
        <v>0</v>
      </c>
      <c r="MI119">
        <v>5</v>
      </c>
      <c r="MJ119">
        <v>3</v>
      </c>
      <c r="MK119">
        <v>5</v>
      </c>
      <c r="ML119">
        <v>13</v>
      </c>
      <c r="MM119">
        <v>0</v>
      </c>
      <c r="MN119">
        <v>1</v>
      </c>
      <c r="MO119">
        <v>6</v>
      </c>
      <c r="MP119">
        <v>0</v>
      </c>
      <c r="MQ119">
        <v>0</v>
      </c>
      <c r="MR119">
        <v>4</v>
      </c>
      <c r="MS119">
        <v>0</v>
      </c>
      <c r="MT119">
        <v>11</v>
      </c>
      <c r="MU119">
        <v>0</v>
      </c>
      <c r="MV119">
        <v>0</v>
      </c>
      <c r="MW119">
        <v>0</v>
      </c>
      <c r="MX119">
        <v>11</v>
      </c>
      <c r="MY119">
        <v>11</v>
      </c>
      <c r="MZ119">
        <v>0</v>
      </c>
      <c r="NA119">
        <v>0</v>
      </c>
      <c r="NB119">
        <v>2</v>
      </c>
      <c r="NC119">
        <v>9</v>
      </c>
      <c r="ND119">
        <v>0</v>
      </c>
      <c r="NE119">
        <v>11</v>
      </c>
      <c r="NF119">
        <v>0</v>
      </c>
      <c r="NG119">
        <v>0</v>
      </c>
      <c r="NH119">
        <v>6</v>
      </c>
      <c r="NI119">
        <v>2</v>
      </c>
      <c r="NJ119">
        <v>3</v>
      </c>
      <c r="NK119">
        <v>11</v>
      </c>
      <c r="NL119">
        <v>0</v>
      </c>
      <c r="NM119">
        <v>0</v>
      </c>
      <c r="NN119">
        <v>0</v>
      </c>
      <c r="NO119">
        <v>1</v>
      </c>
      <c r="NP119">
        <v>0</v>
      </c>
      <c r="NQ119">
        <v>0</v>
      </c>
      <c r="NR119">
        <v>1</v>
      </c>
      <c r="NS119">
        <v>2</v>
      </c>
      <c r="NT119">
        <v>0</v>
      </c>
      <c r="NU119">
        <v>1</v>
      </c>
      <c r="NV119">
        <v>0</v>
      </c>
      <c r="NW119">
        <v>1</v>
      </c>
      <c r="NX119">
        <v>2</v>
      </c>
      <c r="NY119">
        <v>0</v>
      </c>
      <c r="NZ119">
        <v>0</v>
      </c>
      <c r="OA119">
        <v>0</v>
      </c>
      <c r="OB119">
        <v>2</v>
      </c>
      <c r="OC119">
        <v>0</v>
      </c>
      <c r="OD119">
        <v>2</v>
      </c>
      <c r="OE119">
        <v>0</v>
      </c>
      <c r="OF119">
        <v>0</v>
      </c>
      <c r="OG119">
        <v>2</v>
      </c>
      <c r="OH119">
        <v>0</v>
      </c>
      <c r="OI119">
        <v>0</v>
      </c>
      <c r="OJ119">
        <v>2</v>
      </c>
      <c r="OK119">
        <v>0</v>
      </c>
      <c r="OL119">
        <v>1</v>
      </c>
      <c r="OM119">
        <v>0</v>
      </c>
      <c r="ON119">
        <v>0</v>
      </c>
      <c r="OO119">
        <v>0</v>
      </c>
      <c r="OP119">
        <v>1</v>
      </c>
      <c r="OQ119">
        <v>0</v>
      </c>
      <c r="OR119">
        <v>2</v>
      </c>
      <c r="OS119">
        <v>0</v>
      </c>
      <c r="OT119">
        <v>0</v>
      </c>
      <c r="OU119">
        <v>0</v>
      </c>
      <c r="OV119">
        <v>2</v>
      </c>
      <c r="OW119">
        <v>2</v>
      </c>
      <c r="OX119">
        <v>0</v>
      </c>
      <c r="OY119">
        <v>0</v>
      </c>
      <c r="OZ119">
        <v>0</v>
      </c>
      <c r="PA119">
        <v>2</v>
      </c>
      <c r="PB119">
        <v>0</v>
      </c>
      <c r="PC119">
        <v>2</v>
      </c>
      <c r="PD119">
        <v>0</v>
      </c>
      <c r="PE119">
        <v>0</v>
      </c>
      <c r="PF119">
        <v>1</v>
      </c>
      <c r="PG119">
        <v>1</v>
      </c>
      <c r="PH119">
        <v>0</v>
      </c>
      <c r="PI119">
        <v>2</v>
      </c>
      <c r="PJ119">
        <v>0</v>
      </c>
      <c r="PK119">
        <v>0</v>
      </c>
      <c r="PL119">
        <v>0</v>
      </c>
      <c r="PM119">
        <v>0</v>
      </c>
      <c r="PN119">
        <v>0</v>
      </c>
      <c r="PO119">
        <v>0</v>
      </c>
      <c r="PP119">
        <v>0</v>
      </c>
      <c r="PQ119">
        <v>0</v>
      </c>
      <c r="PR119">
        <v>0</v>
      </c>
      <c r="PS119">
        <v>0</v>
      </c>
      <c r="PT119">
        <v>0</v>
      </c>
      <c r="PU119">
        <v>0</v>
      </c>
      <c r="PV119">
        <v>0</v>
      </c>
      <c r="PW119">
        <v>0</v>
      </c>
      <c r="PX119">
        <v>0</v>
      </c>
      <c r="PY119">
        <v>0</v>
      </c>
      <c r="PZ119">
        <v>0</v>
      </c>
      <c r="QA119">
        <v>0</v>
      </c>
      <c r="QB119">
        <v>0</v>
      </c>
      <c r="QC119">
        <v>0</v>
      </c>
      <c r="QD119">
        <v>0</v>
      </c>
      <c r="QE119">
        <v>0</v>
      </c>
      <c r="QF119">
        <v>0</v>
      </c>
      <c r="QG119">
        <v>0</v>
      </c>
      <c r="QH119">
        <v>0</v>
      </c>
      <c r="QI119">
        <v>1</v>
      </c>
      <c r="QJ119">
        <v>4</v>
      </c>
      <c r="QK119">
        <v>21</v>
      </c>
      <c r="QL119">
        <v>1</v>
      </c>
      <c r="QM119">
        <v>0</v>
      </c>
      <c r="QN119">
        <v>22</v>
      </c>
      <c r="QO119">
        <v>1</v>
      </c>
      <c r="QP119">
        <v>50</v>
      </c>
      <c r="QQ119">
        <v>0</v>
      </c>
      <c r="QR119">
        <v>1</v>
      </c>
      <c r="QS119">
        <v>0</v>
      </c>
      <c r="QT119">
        <v>49</v>
      </c>
      <c r="QU119">
        <v>50</v>
      </c>
      <c r="QV119">
        <v>0</v>
      </c>
      <c r="QW119">
        <v>1</v>
      </c>
      <c r="QX119">
        <v>9</v>
      </c>
      <c r="QY119">
        <v>29</v>
      </c>
      <c r="QZ119">
        <v>11</v>
      </c>
      <c r="RA119">
        <v>50</v>
      </c>
      <c r="RB119">
        <v>0</v>
      </c>
      <c r="RC119">
        <v>0</v>
      </c>
      <c r="RD119">
        <v>17</v>
      </c>
      <c r="RE119">
        <v>8</v>
      </c>
      <c r="RF119">
        <v>25</v>
      </c>
      <c r="RG119">
        <v>50</v>
      </c>
      <c r="RH119">
        <v>45.752855822614798</v>
      </c>
      <c r="RI119">
        <v>0</v>
      </c>
      <c r="RJ119">
        <v>0</v>
      </c>
      <c r="RK119">
        <v>0</v>
      </c>
      <c r="RL119">
        <v>0</v>
      </c>
      <c r="RM119">
        <v>0</v>
      </c>
      <c r="RN119">
        <v>0</v>
      </c>
      <c r="RO119">
        <v>0</v>
      </c>
      <c r="RP119">
        <v>0</v>
      </c>
      <c r="RQ119">
        <v>0</v>
      </c>
      <c r="RR119">
        <v>0</v>
      </c>
      <c r="RS119">
        <v>0.43734685272599999</v>
      </c>
      <c r="RT119">
        <v>0.43734685272599999</v>
      </c>
      <c r="RU119">
        <v>0</v>
      </c>
      <c r="RV119">
        <v>0</v>
      </c>
      <c r="RW119">
        <v>0</v>
      </c>
      <c r="RX119">
        <v>0</v>
      </c>
      <c r="RY119">
        <v>0</v>
      </c>
      <c r="RZ119">
        <v>29.105609453639801</v>
      </c>
      <c r="SA119">
        <v>0</v>
      </c>
      <c r="SB119">
        <v>29.105609453639801</v>
      </c>
      <c r="SC119">
        <v>740730.16981000104</v>
      </c>
      <c r="SD119">
        <v>0</v>
      </c>
      <c r="SE119">
        <v>0</v>
      </c>
      <c r="SF119">
        <v>0</v>
      </c>
      <c r="SG119">
        <v>0</v>
      </c>
      <c r="SH119">
        <v>0</v>
      </c>
      <c r="SI119">
        <v>8.6599999999999996E-2</v>
      </c>
      <c r="SJ119">
        <v>0</v>
      </c>
      <c r="SK119">
        <v>0</v>
      </c>
      <c r="SL119">
        <v>0</v>
      </c>
      <c r="SM119">
        <v>0</v>
      </c>
      <c r="SN119">
        <v>0</v>
      </c>
      <c r="SP119">
        <v>0</v>
      </c>
      <c r="SQ119">
        <v>0</v>
      </c>
      <c r="SR119">
        <v>0</v>
      </c>
      <c r="SS119">
        <v>0</v>
      </c>
      <c r="ST119">
        <v>0</v>
      </c>
      <c r="SU119">
        <v>0</v>
      </c>
      <c r="SV119">
        <v>0</v>
      </c>
      <c r="SW119">
        <v>0</v>
      </c>
      <c r="SX119">
        <v>0</v>
      </c>
      <c r="SY119">
        <v>0</v>
      </c>
      <c r="SZ119">
        <v>0</v>
      </c>
      <c r="TA119">
        <v>1</v>
      </c>
      <c r="TB119">
        <v>0</v>
      </c>
      <c r="TC119">
        <v>0</v>
      </c>
      <c r="TE119">
        <v>0</v>
      </c>
      <c r="TF119">
        <v>0</v>
      </c>
      <c r="TG119">
        <v>1</v>
      </c>
      <c r="TH119">
        <v>0</v>
      </c>
      <c r="TI119">
        <v>0</v>
      </c>
      <c r="TJ119">
        <v>0</v>
      </c>
      <c r="TK119">
        <v>1</v>
      </c>
      <c r="TL119">
        <v>0</v>
      </c>
      <c r="TM119">
        <v>1</v>
      </c>
      <c r="TN119">
        <v>2472.9752166755802</v>
      </c>
      <c r="TO119">
        <v>739.703358369743</v>
      </c>
      <c r="TP119">
        <v>3212.67857504532</v>
      </c>
      <c r="TQ119">
        <v>15</v>
      </c>
      <c r="TR119">
        <v>0</v>
      </c>
      <c r="TS119">
        <v>3</v>
      </c>
      <c r="TT119">
        <v>0</v>
      </c>
      <c r="TU119">
        <v>1</v>
      </c>
      <c r="TV119">
        <v>0</v>
      </c>
      <c r="TW119">
        <v>124825</v>
      </c>
    </row>
    <row r="120" spans="1:583">
      <c r="A120" t="str">
        <v>HDD20</v>
      </c>
      <c r="B120" s="1" t="s">
        <v>11</v>
      </c>
      <c r="C120" s="1" t="s">
        <v>9</v>
      </c>
      <c r="D120" s="1">
        <v>0.96281468935252901</v>
      </c>
      <c r="E120">
        <v>0.114</v>
      </c>
      <c r="F120">
        <v>0</v>
      </c>
      <c r="G120">
        <v>2.5999999999999999E-2</v>
      </c>
      <c r="H120">
        <v>1.330068375E-2</v>
      </c>
      <c r="I120">
        <v>9.0999999999999998E-2</v>
      </c>
      <c r="J120">
        <v>0.03</v>
      </c>
      <c r="K120">
        <v>0.39969931624999999</v>
      </c>
      <c r="L120">
        <v>0</v>
      </c>
      <c r="M120">
        <v>0.27200000000000002</v>
      </c>
      <c r="N120">
        <v>0.374</v>
      </c>
      <c r="O120">
        <v>0</v>
      </c>
      <c r="P120">
        <v>0.17100000000000001</v>
      </c>
      <c r="Q120">
        <v>1.6256391249999998E-2</v>
      </c>
      <c r="R120">
        <v>0</v>
      </c>
      <c r="S120">
        <v>1E-3</v>
      </c>
      <c r="T120">
        <v>1.75374360875</v>
      </c>
      <c r="U120">
        <v>0</v>
      </c>
      <c r="V120">
        <v>1.2549999999999999</v>
      </c>
      <c r="W120">
        <v>0</v>
      </c>
      <c r="X120">
        <v>0</v>
      </c>
      <c r="Y120">
        <v>0</v>
      </c>
      <c r="Z120">
        <v>1.4778537499999999E-3</v>
      </c>
      <c r="AA120">
        <v>0</v>
      </c>
      <c r="AB120">
        <v>0</v>
      </c>
      <c r="AC120">
        <v>1.552214625E-2</v>
      </c>
      <c r="AD120">
        <v>0</v>
      </c>
      <c r="AE120">
        <v>0</v>
      </c>
      <c r="AF120">
        <v>1E-3</v>
      </c>
      <c r="AG120">
        <v>0</v>
      </c>
      <c r="AH120">
        <v>0</v>
      </c>
      <c r="AI120">
        <v>1.4778537499999999E-3</v>
      </c>
      <c r="AJ120">
        <v>0</v>
      </c>
      <c r="AK120">
        <v>0</v>
      </c>
      <c r="AL120">
        <v>0.43552214625000002</v>
      </c>
      <c r="AM120">
        <v>0</v>
      </c>
      <c r="AN120">
        <v>7.6999999999999999E-2</v>
      </c>
      <c r="AO120">
        <v>0</v>
      </c>
      <c r="AP120">
        <v>0</v>
      </c>
      <c r="AQ120">
        <v>0</v>
      </c>
      <c r="AR120">
        <v>2.9557074999999999E-3</v>
      </c>
      <c r="AS120">
        <v>0</v>
      </c>
      <c r="AT120">
        <v>0</v>
      </c>
      <c r="AU120">
        <v>7.0442925000000003E-3</v>
      </c>
      <c r="AV120">
        <v>0</v>
      </c>
      <c r="AW120">
        <v>0</v>
      </c>
      <c r="AX120">
        <v>0.48899999999999999</v>
      </c>
      <c r="AY120">
        <v>0</v>
      </c>
      <c r="AZ120">
        <v>0.19700000000000001</v>
      </c>
      <c r="BA120">
        <v>3.5468489999999998E-2</v>
      </c>
      <c r="BB120">
        <v>9.0999999999999998E-2</v>
      </c>
      <c r="BC120">
        <v>3.1E-2</v>
      </c>
      <c r="BD120">
        <v>2.6115315099999998</v>
      </c>
      <c r="BE120">
        <v>0</v>
      </c>
      <c r="BF120">
        <v>1.6040000000000001</v>
      </c>
      <c r="BG120">
        <v>0</v>
      </c>
      <c r="BH120">
        <v>0</v>
      </c>
      <c r="BI120">
        <v>6.0000000000000001E-3</v>
      </c>
      <c r="BJ120">
        <v>0</v>
      </c>
      <c r="BK120">
        <v>0</v>
      </c>
      <c r="BL120">
        <v>1.4999999999999999E-2</v>
      </c>
      <c r="BM120">
        <v>0</v>
      </c>
      <c r="BN120">
        <v>5.5E-2</v>
      </c>
      <c r="BO120">
        <v>0</v>
      </c>
      <c r="BP120">
        <v>2E-3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6.0000000000000001E-3</v>
      </c>
      <c r="CD120">
        <v>5.5E-2</v>
      </c>
      <c r="CE120">
        <v>0</v>
      </c>
      <c r="CF120">
        <v>1.7000000000000001E-2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6.4000000000000001E-2</v>
      </c>
      <c r="CP120">
        <v>2E-3</v>
      </c>
      <c r="CQ120">
        <v>10.021443715846999</v>
      </c>
      <c r="CR120">
        <v>7.7873776502732204</v>
      </c>
      <c r="CS120">
        <v>17.808821366120199</v>
      </c>
      <c r="CT120">
        <v>0.227766885245902</v>
      </c>
      <c r="CU120">
        <v>1.0741519672131099</v>
      </c>
      <c r="CV120">
        <v>1.3019188524590199</v>
      </c>
      <c r="CW120">
        <v>1.81164983606557</v>
      </c>
      <c r="CX120">
        <v>20.922390054644801</v>
      </c>
      <c r="CY120">
        <v>39.392381999999998</v>
      </c>
      <c r="CZ120">
        <v>0.215888</v>
      </c>
      <c r="DA120">
        <v>754</v>
      </c>
      <c r="DB120">
        <v>94</v>
      </c>
      <c r="DC120">
        <v>342</v>
      </c>
      <c r="DD120">
        <v>8</v>
      </c>
      <c r="DE120">
        <v>5</v>
      </c>
      <c r="DF120">
        <v>50</v>
      </c>
      <c r="DG120">
        <v>6</v>
      </c>
      <c r="DH120">
        <v>9</v>
      </c>
      <c r="DI120">
        <v>32</v>
      </c>
      <c r="DJ120">
        <v>107.16</v>
      </c>
      <c r="DK120">
        <v>6837.9053976270998</v>
      </c>
      <c r="DL120">
        <v>5.3900000000000003E-2</v>
      </c>
      <c r="DM120">
        <v>4.3E-3</v>
      </c>
      <c r="DN120">
        <v>123.49954532863801</v>
      </c>
      <c r="DO120">
        <v>49.757565999999997</v>
      </c>
      <c r="DP120">
        <v>85.080173671362303</v>
      </c>
      <c r="DQ120">
        <v>34.360743999999997</v>
      </c>
      <c r="DR120">
        <v>2</v>
      </c>
      <c r="DS120">
        <v>294.69802900000002</v>
      </c>
      <c r="DT120">
        <v>196</v>
      </c>
      <c r="DU120">
        <v>2.85111603462691</v>
      </c>
      <c r="DV120">
        <v>0</v>
      </c>
      <c r="DW120">
        <v>57.568279082147598</v>
      </c>
      <c r="DX120">
        <v>0</v>
      </c>
      <c r="DY120">
        <v>0</v>
      </c>
      <c r="DZ120">
        <v>87.595990510665104</v>
      </c>
      <c r="EA120">
        <v>0</v>
      </c>
      <c r="EB120">
        <v>148.01538562744</v>
      </c>
      <c r="EC120">
        <v>0</v>
      </c>
      <c r="ED120">
        <v>0</v>
      </c>
      <c r="EE120">
        <v>0</v>
      </c>
      <c r="EF120">
        <v>148.01538562744</v>
      </c>
      <c r="EG120">
        <v>148.01538562744</v>
      </c>
      <c r="EH120">
        <v>0</v>
      </c>
      <c r="EI120">
        <v>0</v>
      </c>
      <c r="EJ120">
        <v>18.562585246719902</v>
      </c>
      <c r="EK120">
        <v>91.114389021481301</v>
      </c>
      <c r="EL120">
        <v>38.338411359238499</v>
      </c>
      <c r="EM120">
        <v>148.01538562744</v>
      </c>
      <c r="EN120">
        <v>0</v>
      </c>
      <c r="EO120">
        <v>0</v>
      </c>
      <c r="EP120">
        <v>33.485447896043702</v>
      </c>
      <c r="EQ120">
        <v>13.2243254372057</v>
      </c>
      <c r="ER120">
        <v>101.30561229419</v>
      </c>
      <c r="ES120">
        <v>148.01538562744</v>
      </c>
      <c r="ET120">
        <v>0</v>
      </c>
      <c r="EU120">
        <v>59.145492207685898</v>
      </c>
      <c r="EV120">
        <v>59.327478337555704</v>
      </c>
      <c r="EW120">
        <v>0</v>
      </c>
      <c r="EX120">
        <v>0</v>
      </c>
      <c r="EY120">
        <v>171.673582510514</v>
      </c>
      <c r="EZ120">
        <v>0</v>
      </c>
      <c r="FA120">
        <v>290.14655305575599</v>
      </c>
      <c r="FB120">
        <v>0</v>
      </c>
      <c r="FC120">
        <v>0</v>
      </c>
      <c r="FD120">
        <v>0</v>
      </c>
      <c r="FE120">
        <v>290.14655305575599</v>
      </c>
      <c r="FF120">
        <v>290.14655305575599</v>
      </c>
      <c r="FG120">
        <v>0</v>
      </c>
      <c r="FH120">
        <v>29.6030771254879</v>
      </c>
      <c r="FI120">
        <v>114.34795160152601</v>
      </c>
      <c r="FJ120">
        <v>146.19552432874201</v>
      </c>
      <c r="FK120">
        <v>0</v>
      </c>
      <c r="FL120">
        <v>290.14655305575599</v>
      </c>
      <c r="FM120">
        <v>0</v>
      </c>
      <c r="FN120">
        <v>0</v>
      </c>
      <c r="FO120">
        <v>101.972894770379</v>
      </c>
      <c r="FP120">
        <v>81.529786181671696</v>
      </c>
      <c r="FQ120">
        <v>106.643872103704</v>
      </c>
      <c r="FR120">
        <v>290.14655305575599</v>
      </c>
      <c r="FS120">
        <v>0</v>
      </c>
      <c r="FT120">
        <v>70.307308173033803</v>
      </c>
      <c r="FU120">
        <v>312.37149946857102</v>
      </c>
      <c r="FV120">
        <v>0</v>
      </c>
      <c r="FW120">
        <v>0</v>
      </c>
      <c r="FX120">
        <v>189.29712613605901</v>
      </c>
      <c r="FY120">
        <v>0</v>
      </c>
      <c r="FZ120">
        <v>571.97593377766395</v>
      </c>
      <c r="GA120">
        <v>0</v>
      </c>
      <c r="GB120">
        <v>0</v>
      </c>
      <c r="GC120">
        <v>0</v>
      </c>
      <c r="GD120">
        <v>571.97593377766395</v>
      </c>
      <c r="GE120">
        <v>571.97593377766395</v>
      </c>
      <c r="GF120">
        <v>0</v>
      </c>
      <c r="GG120">
        <v>0</v>
      </c>
      <c r="GH120">
        <v>99.5083895641921</v>
      </c>
      <c r="GI120">
        <v>472.46754421347202</v>
      </c>
      <c r="GJ120">
        <v>0</v>
      </c>
      <c r="GK120">
        <v>571.97593377766395</v>
      </c>
      <c r="GL120">
        <v>0</v>
      </c>
      <c r="GM120">
        <v>0</v>
      </c>
      <c r="GN120">
        <v>334.63446935597699</v>
      </c>
      <c r="GO120">
        <v>96.484199902459594</v>
      </c>
      <c r="GP120">
        <v>140.85726451922699</v>
      </c>
      <c r="GQ120">
        <v>571.97593377766395</v>
      </c>
      <c r="GR120">
        <v>0</v>
      </c>
      <c r="GS120">
        <v>0</v>
      </c>
      <c r="GT120">
        <v>0</v>
      </c>
      <c r="GU120">
        <v>216.072318413761</v>
      </c>
      <c r="GV120">
        <v>0</v>
      </c>
      <c r="GW120">
        <v>0</v>
      </c>
      <c r="GX120">
        <v>163.282274247705</v>
      </c>
      <c r="GY120">
        <v>379.35459266146597</v>
      </c>
      <c r="GZ120">
        <v>0</v>
      </c>
      <c r="HA120">
        <v>163.282274247705</v>
      </c>
      <c r="HB120">
        <v>0</v>
      </c>
      <c r="HC120">
        <v>216.072318413761</v>
      </c>
      <c r="HD120">
        <v>379.35459266146597</v>
      </c>
      <c r="HE120">
        <v>0</v>
      </c>
      <c r="HF120">
        <v>0</v>
      </c>
      <c r="HG120">
        <v>0</v>
      </c>
      <c r="HH120">
        <v>379.35459266146597</v>
      </c>
      <c r="HI120">
        <v>0</v>
      </c>
      <c r="HJ120">
        <v>379.35459266146597</v>
      </c>
      <c r="HK120">
        <v>0</v>
      </c>
      <c r="HL120">
        <v>0</v>
      </c>
      <c r="HM120">
        <v>379.35459266146597</v>
      </c>
      <c r="HN120">
        <v>0</v>
      </c>
      <c r="HO120">
        <v>0</v>
      </c>
      <c r="HP120">
        <v>379.35459266146597</v>
      </c>
      <c r="HQ120">
        <v>0</v>
      </c>
      <c r="HR120">
        <v>671.78694494223396</v>
      </c>
      <c r="HS120">
        <v>0</v>
      </c>
      <c r="HT120">
        <v>0</v>
      </c>
      <c r="HU120">
        <v>0</v>
      </c>
      <c r="HV120">
        <v>693.12140168704104</v>
      </c>
      <c r="HW120">
        <v>0</v>
      </c>
      <c r="HX120">
        <v>1364.90834662928</v>
      </c>
      <c r="HY120">
        <v>0</v>
      </c>
      <c r="HZ120">
        <v>0</v>
      </c>
      <c r="IA120">
        <v>0</v>
      </c>
      <c r="IB120">
        <v>1364.90834662928</v>
      </c>
      <c r="IC120">
        <v>1364.90834662928</v>
      </c>
      <c r="ID120">
        <v>0</v>
      </c>
      <c r="IE120">
        <v>0</v>
      </c>
      <c r="IF120">
        <v>0</v>
      </c>
      <c r="IG120">
        <v>1364.90834662928</v>
      </c>
      <c r="IH120">
        <v>0</v>
      </c>
      <c r="II120">
        <v>1364.90834662928</v>
      </c>
      <c r="IJ120">
        <v>0</v>
      </c>
      <c r="IK120">
        <v>0</v>
      </c>
      <c r="IL120">
        <v>693.12140168704104</v>
      </c>
      <c r="IM120">
        <v>671.78694494223396</v>
      </c>
      <c r="IN120">
        <v>0</v>
      </c>
      <c r="IO120">
        <v>1364.90834662928</v>
      </c>
      <c r="IP120">
        <v>0</v>
      </c>
      <c r="IQ120">
        <v>0</v>
      </c>
      <c r="IR120">
        <v>0</v>
      </c>
      <c r="IS120">
        <v>0</v>
      </c>
      <c r="IT120">
        <v>0</v>
      </c>
      <c r="IU120">
        <v>0</v>
      </c>
      <c r="IV120">
        <v>0</v>
      </c>
      <c r="IW120">
        <v>0</v>
      </c>
      <c r="IX120">
        <v>0</v>
      </c>
      <c r="IY120">
        <v>0</v>
      </c>
      <c r="IZ120">
        <v>0</v>
      </c>
      <c r="JA120">
        <v>0</v>
      </c>
      <c r="JB120">
        <v>0</v>
      </c>
      <c r="JC120">
        <v>0</v>
      </c>
      <c r="JD120">
        <v>0</v>
      </c>
      <c r="JE120">
        <v>0</v>
      </c>
      <c r="JF120">
        <v>0</v>
      </c>
      <c r="JG120">
        <v>0</v>
      </c>
      <c r="JH120">
        <v>0</v>
      </c>
      <c r="JI120">
        <v>0</v>
      </c>
      <c r="JJ120">
        <v>0</v>
      </c>
      <c r="JK120">
        <v>0</v>
      </c>
      <c r="JL120">
        <v>0</v>
      </c>
      <c r="JM120">
        <v>0</v>
      </c>
      <c r="JN120">
        <v>0</v>
      </c>
      <c r="JO120">
        <v>2.85111603462691</v>
      </c>
      <c r="JP120">
        <v>801.23974532295404</v>
      </c>
      <c r="JQ120">
        <v>429.26725688827503</v>
      </c>
      <c r="JR120">
        <v>216.072318413761</v>
      </c>
      <c r="JS120">
        <v>0</v>
      </c>
      <c r="JT120">
        <v>1141.6881008442799</v>
      </c>
      <c r="JU120">
        <v>163.282274247705</v>
      </c>
      <c r="JV120">
        <v>2754.4008117516</v>
      </c>
      <c r="JW120">
        <v>0</v>
      </c>
      <c r="JX120">
        <v>163.282274247705</v>
      </c>
      <c r="JY120">
        <v>0</v>
      </c>
      <c r="JZ120">
        <v>2591.1185375038999</v>
      </c>
      <c r="KA120">
        <v>2754.4008117516</v>
      </c>
      <c r="KB120">
        <v>0</v>
      </c>
      <c r="KC120">
        <v>29.6030771254879</v>
      </c>
      <c r="KD120">
        <v>232.418926412438</v>
      </c>
      <c r="KE120">
        <v>2454.0403968544401</v>
      </c>
      <c r="KF120">
        <v>38.338411359238499</v>
      </c>
      <c r="KG120">
        <v>2754.4008117516</v>
      </c>
      <c r="KH120">
        <v>0</v>
      </c>
      <c r="KI120">
        <v>0</v>
      </c>
      <c r="KJ120">
        <v>1542.5688063709099</v>
      </c>
      <c r="KK120">
        <v>863.02525646357105</v>
      </c>
      <c r="KL120">
        <v>348.80674891712198</v>
      </c>
      <c r="KM120">
        <v>2754.4008117516</v>
      </c>
      <c r="KN120">
        <v>378</v>
      </c>
      <c r="KO120">
        <v>1</v>
      </c>
      <c r="KP120">
        <v>0</v>
      </c>
      <c r="KQ120">
        <v>12</v>
      </c>
      <c r="KR120">
        <v>0</v>
      </c>
      <c r="KS120">
        <v>0</v>
      </c>
      <c r="KT120">
        <v>9</v>
      </c>
      <c r="KU120">
        <v>0</v>
      </c>
      <c r="KV120">
        <v>22</v>
      </c>
      <c r="KW120">
        <v>0</v>
      </c>
      <c r="KX120">
        <v>0</v>
      </c>
      <c r="KY120">
        <v>0</v>
      </c>
      <c r="KZ120">
        <v>22</v>
      </c>
      <c r="LA120">
        <v>22</v>
      </c>
      <c r="LB120">
        <v>0</v>
      </c>
      <c r="LC120">
        <v>0</v>
      </c>
      <c r="LD120">
        <v>2</v>
      </c>
      <c r="LE120">
        <v>9</v>
      </c>
      <c r="LF120">
        <v>11</v>
      </c>
      <c r="LG120">
        <v>22</v>
      </c>
      <c r="LH120">
        <v>0</v>
      </c>
      <c r="LI120">
        <v>0</v>
      </c>
      <c r="LJ120">
        <v>3</v>
      </c>
      <c r="LK120">
        <v>2</v>
      </c>
      <c r="LL120">
        <v>17</v>
      </c>
      <c r="LM120">
        <v>22</v>
      </c>
      <c r="LN120">
        <v>0</v>
      </c>
      <c r="LO120">
        <v>2</v>
      </c>
      <c r="LP120">
        <v>3</v>
      </c>
      <c r="LQ120">
        <v>0</v>
      </c>
      <c r="LR120">
        <v>0</v>
      </c>
      <c r="LS120">
        <v>8</v>
      </c>
      <c r="LT120">
        <v>0</v>
      </c>
      <c r="LU120">
        <v>13</v>
      </c>
      <c r="LV120">
        <v>0</v>
      </c>
      <c r="LW120">
        <v>0</v>
      </c>
      <c r="LX120">
        <v>0</v>
      </c>
      <c r="LY120">
        <v>13</v>
      </c>
      <c r="LZ120">
        <v>13</v>
      </c>
      <c r="MA120">
        <v>0</v>
      </c>
      <c r="MB120">
        <v>1</v>
      </c>
      <c r="MC120">
        <v>5</v>
      </c>
      <c r="MD120">
        <v>7</v>
      </c>
      <c r="ME120">
        <v>0</v>
      </c>
      <c r="MF120">
        <v>13</v>
      </c>
      <c r="MG120">
        <v>0</v>
      </c>
      <c r="MH120">
        <v>0</v>
      </c>
      <c r="MI120">
        <v>5</v>
      </c>
      <c r="MJ120">
        <v>3</v>
      </c>
      <c r="MK120">
        <v>5</v>
      </c>
      <c r="ML120">
        <v>13</v>
      </c>
      <c r="MM120">
        <v>0</v>
      </c>
      <c r="MN120">
        <v>1</v>
      </c>
      <c r="MO120">
        <v>6</v>
      </c>
      <c r="MP120">
        <v>0</v>
      </c>
      <c r="MQ120">
        <v>0</v>
      </c>
      <c r="MR120">
        <v>4</v>
      </c>
      <c r="MS120">
        <v>0</v>
      </c>
      <c r="MT120">
        <v>11</v>
      </c>
      <c r="MU120">
        <v>0</v>
      </c>
      <c r="MV120">
        <v>0</v>
      </c>
      <c r="MW120">
        <v>0</v>
      </c>
      <c r="MX120">
        <v>11</v>
      </c>
      <c r="MY120">
        <v>11</v>
      </c>
      <c r="MZ120">
        <v>0</v>
      </c>
      <c r="NA120">
        <v>0</v>
      </c>
      <c r="NB120">
        <v>2</v>
      </c>
      <c r="NC120">
        <v>9</v>
      </c>
      <c r="ND120">
        <v>0</v>
      </c>
      <c r="NE120">
        <v>11</v>
      </c>
      <c r="NF120">
        <v>0</v>
      </c>
      <c r="NG120">
        <v>0</v>
      </c>
      <c r="NH120">
        <v>6</v>
      </c>
      <c r="NI120">
        <v>2</v>
      </c>
      <c r="NJ120">
        <v>3</v>
      </c>
      <c r="NK120">
        <v>11</v>
      </c>
      <c r="NL120">
        <v>0</v>
      </c>
      <c r="NM120">
        <v>0</v>
      </c>
      <c r="NN120">
        <v>0</v>
      </c>
      <c r="NO120">
        <v>1</v>
      </c>
      <c r="NP120">
        <v>0</v>
      </c>
      <c r="NQ120">
        <v>0</v>
      </c>
      <c r="NR120">
        <v>1</v>
      </c>
      <c r="NS120">
        <v>2</v>
      </c>
      <c r="NT120">
        <v>0</v>
      </c>
      <c r="NU120">
        <v>1</v>
      </c>
      <c r="NV120">
        <v>0</v>
      </c>
      <c r="NW120">
        <v>1</v>
      </c>
      <c r="NX120">
        <v>2</v>
      </c>
      <c r="NY120">
        <v>0</v>
      </c>
      <c r="NZ120">
        <v>0</v>
      </c>
      <c r="OA120">
        <v>0</v>
      </c>
      <c r="OB120">
        <v>2</v>
      </c>
      <c r="OC120">
        <v>0</v>
      </c>
      <c r="OD120">
        <v>2</v>
      </c>
      <c r="OE120">
        <v>0</v>
      </c>
      <c r="OF120">
        <v>0</v>
      </c>
      <c r="OG120">
        <v>2</v>
      </c>
      <c r="OH120">
        <v>0</v>
      </c>
      <c r="OI120">
        <v>0</v>
      </c>
      <c r="OJ120">
        <v>2</v>
      </c>
      <c r="OK120">
        <v>0</v>
      </c>
      <c r="OL120">
        <v>1</v>
      </c>
      <c r="OM120">
        <v>0</v>
      </c>
      <c r="ON120">
        <v>0</v>
      </c>
      <c r="OO120">
        <v>0</v>
      </c>
      <c r="OP120">
        <v>1</v>
      </c>
      <c r="OQ120">
        <v>0</v>
      </c>
      <c r="OR120">
        <v>2</v>
      </c>
      <c r="OS120">
        <v>0</v>
      </c>
      <c r="OT120">
        <v>0</v>
      </c>
      <c r="OU120">
        <v>0</v>
      </c>
      <c r="OV120">
        <v>2</v>
      </c>
      <c r="OW120">
        <v>2</v>
      </c>
      <c r="OX120">
        <v>0</v>
      </c>
      <c r="OY120">
        <v>0</v>
      </c>
      <c r="OZ120">
        <v>0</v>
      </c>
      <c r="PA120">
        <v>2</v>
      </c>
      <c r="PB120">
        <v>0</v>
      </c>
      <c r="PC120">
        <v>2</v>
      </c>
      <c r="PD120">
        <v>0</v>
      </c>
      <c r="PE120">
        <v>0</v>
      </c>
      <c r="PF120">
        <v>1</v>
      </c>
      <c r="PG120">
        <v>1</v>
      </c>
      <c r="PH120">
        <v>0</v>
      </c>
      <c r="PI120">
        <v>2</v>
      </c>
      <c r="PJ120">
        <v>0</v>
      </c>
      <c r="PK120">
        <v>0</v>
      </c>
      <c r="PL120">
        <v>0</v>
      </c>
      <c r="PM120">
        <v>0</v>
      </c>
      <c r="PN120">
        <v>0</v>
      </c>
      <c r="PO120">
        <v>0</v>
      </c>
      <c r="PP120">
        <v>0</v>
      </c>
      <c r="PQ120">
        <v>0</v>
      </c>
      <c r="PR120">
        <v>0</v>
      </c>
      <c r="PS120">
        <v>0</v>
      </c>
      <c r="PT120">
        <v>0</v>
      </c>
      <c r="PU120">
        <v>0</v>
      </c>
      <c r="PV120">
        <v>0</v>
      </c>
      <c r="PW120">
        <v>0</v>
      </c>
      <c r="PX120">
        <v>0</v>
      </c>
      <c r="PY120">
        <v>0</v>
      </c>
      <c r="PZ120">
        <v>0</v>
      </c>
      <c r="QA120">
        <v>0</v>
      </c>
      <c r="QB120">
        <v>0</v>
      </c>
      <c r="QC120">
        <v>0</v>
      </c>
      <c r="QD120">
        <v>0</v>
      </c>
      <c r="QE120">
        <v>0</v>
      </c>
      <c r="QF120">
        <v>0</v>
      </c>
      <c r="QG120">
        <v>0</v>
      </c>
      <c r="QH120">
        <v>0</v>
      </c>
      <c r="QI120">
        <v>1</v>
      </c>
      <c r="QJ120">
        <v>4</v>
      </c>
      <c r="QK120">
        <v>21</v>
      </c>
      <c r="QL120">
        <v>1</v>
      </c>
      <c r="QM120">
        <v>0</v>
      </c>
      <c r="QN120">
        <v>22</v>
      </c>
      <c r="QO120">
        <v>1</v>
      </c>
      <c r="QP120">
        <v>50</v>
      </c>
      <c r="QQ120">
        <v>0</v>
      </c>
      <c r="QR120">
        <v>1</v>
      </c>
      <c r="QS120">
        <v>0</v>
      </c>
      <c r="QT120">
        <v>49</v>
      </c>
      <c r="QU120">
        <v>50</v>
      </c>
      <c r="QV120">
        <v>0</v>
      </c>
      <c r="QW120">
        <v>1</v>
      </c>
      <c r="QX120">
        <v>9</v>
      </c>
      <c r="QY120">
        <v>29</v>
      </c>
      <c r="QZ120">
        <v>11</v>
      </c>
      <c r="RA120">
        <v>50</v>
      </c>
      <c r="RB120">
        <v>0</v>
      </c>
      <c r="RC120">
        <v>0</v>
      </c>
      <c r="RD120">
        <v>17</v>
      </c>
      <c r="RE120">
        <v>8</v>
      </c>
      <c r="RF120">
        <v>25</v>
      </c>
      <c r="RG120">
        <v>50</v>
      </c>
      <c r="RH120">
        <v>45690.7917865134</v>
      </c>
      <c r="RI120">
        <v>0</v>
      </c>
      <c r="RJ120">
        <v>0</v>
      </c>
      <c r="RK120">
        <v>0</v>
      </c>
      <c r="RL120">
        <v>0</v>
      </c>
      <c r="RM120">
        <v>0</v>
      </c>
      <c r="RN120">
        <v>0</v>
      </c>
      <c r="RO120">
        <v>0</v>
      </c>
      <c r="RP120">
        <v>0</v>
      </c>
      <c r="RQ120">
        <v>0</v>
      </c>
      <c r="RR120">
        <v>0</v>
      </c>
      <c r="RS120">
        <v>0.92007412462337201</v>
      </c>
      <c r="RT120">
        <v>0.92007412462337201</v>
      </c>
      <c r="RU120">
        <v>0</v>
      </c>
      <c r="RV120">
        <v>0</v>
      </c>
      <c r="RW120">
        <v>0</v>
      </c>
      <c r="RX120">
        <v>0</v>
      </c>
      <c r="RY120">
        <v>0</v>
      </c>
      <c r="RZ120">
        <v>0</v>
      </c>
      <c r="SA120">
        <v>0</v>
      </c>
      <c r="SB120">
        <v>0</v>
      </c>
      <c r="SC120">
        <v>0</v>
      </c>
      <c r="SD120">
        <v>0</v>
      </c>
      <c r="SE120">
        <v>0</v>
      </c>
      <c r="SF120">
        <v>0</v>
      </c>
      <c r="SG120">
        <v>0</v>
      </c>
      <c r="SH120">
        <v>0</v>
      </c>
      <c r="SI120">
        <v>6.1600000000000002E-2</v>
      </c>
      <c r="SJ120">
        <v>0</v>
      </c>
      <c r="SK120">
        <v>0</v>
      </c>
      <c r="SL120">
        <v>0</v>
      </c>
      <c r="SM120">
        <v>0</v>
      </c>
      <c r="SN120">
        <v>0</v>
      </c>
      <c r="SP120">
        <v>0</v>
      </c>
      <c r="SQ120">
        <v>0</v>
      </c>
      <c r="SR120">
        <v>0</v>
      </c>
      <c r="SS120">
        <v>0</v>
      </c>
      <c r="ST120">
        <v>0</v>
      </c>
      <c r="SU120">
        <v>0</v>
      </c>
      <c r="SV120">
        <v>0</v>
      </c>
      <c r="SW120">
        <v>0</v>
      </c>
      <c r="SX120">
        <v>0</v>
      </c>
      <c r="SY120">
        <v>0</v>
      </c>
      <c r="SZ120">
        <v>0</v>
      </c>
      <c r="TA120">
        <v>0</v>
      </c>
      <c r="TB120">
        <v>0</v>
      </c>
      <c r="TC120">
        <v>0</v>
      </c>
      <c r="TE120">
        <v>0</v>
      </c>
      <c r="TF120">
        <v>0</v>
      </c>
      <c r="TG120">
        <v>0</v>
      </c>
      <c r="TH120">
        <v>0</v>
      </c>
      <c r="TI120">
        <v>0</v>
      </c>
      <c r="TJ120">
        <v>0</v>
      </c>
      <c r="TK120">
        <v>0</v>
      </c>
      <c r="TL120">
        <v>0</v>
      </c>
      <c r="TM120">
        <v>0</v>
      </c>
      <c r="TN120">
        <v>3432.4069142726898</v>
      </c>
      <c r="TO120">
        <v>962.04205461836398</v>
      </c>
      <c r="TP120">
        <v>4394.4489688910498</v>
      </c>
      <c r="TQ120">
        <v>15</v>
      </c>
      <c r="TR120">
        <v>0</v>
      </c>
      <c r="TS120">
        <v>2</v>
      </c>
      <c r="TT120">
        <v>3</v>
      </c>
      <c r="TU120">
        <v>0</v>
      </c>
      <c r="TV120">
        <v>0</v>
      </c>
      <c r="TW120">
        <v>96841</v>
      </c>
      <c r="UD120">
        <v>0</v>
      </c>
      <c r="UE120">
        <v>0</v>
      </c>
    </row>
    <row r="121" spans="1:583">
      <c r="A121" t="str">
        <v>HDD21</v>
      </c>
      <c r="B121" s="1" t="s">
        <v>11</v>
      </c>
      <c r="C121" s="1" t="s">
        <v>1492</v>
      </c>
      <c r="D121" s="1">
        <v>0.95516688299999997</v>
      </c>
      <c r="E121">
        <v>0.105</v>
      </c>
      <c r="F121">
        <v>0</v>
      </c>
      <c r="G121">
        <v>2.9000000000000001E-2</v>
      </c>
      <c r="H121">
        <v>1E-3</v>
      </c>
      <c r="I121">
        <v>0.30199999999999999</v>
      </c>
      <c r="J121">
        <v>0</v>
      </c>
      <c r="K121">
        <v>0.439</v>
      </c>
      <c r="L121">
        <v>0</v>
      </c>
      <c r="M121">
        <v>0.02</v>
      </c>
      <c r="N121">
        <v>0.35399999999999998</v>
      </c>
      <c r="O121">
        <v>0</v>
      </c>
      <c r="P121">
        <v>0.187</v>
      </c>
      <c r="Q121">
        <v>0</v>
      </c>
      <c r="R121">
        <v>0</v>
      </c>
      <c r="S121">
        <v>0</v>
      </c>
      <c r="T121">
        <v>2.0299999999999998</v>
      </c>
      <c r="U121">
        <v>0</v>
      </c>
      <c r="V121">
        <v>0.97499999999999998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3.0000000000000001E-3</v>
      </c>
      <c r="AD121">
        <v>0</v>
      </c>
      <c r="AE121">
        <v>0</v>
      </c>
      <c r="AF121">
        <v>1E-3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0.53700000000000003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3.0000000000000001E-3</v>
      </c>
      <c r="AV121">
        <v>0</v>
      </c>
      <c r="AW121">
        <v>0</v>
      </c>
      <c r="AX121">
        <v>0.46</v>
      </c>
      <c r="AY121">
        <v>0</v>
      </c>
      <c r="AZ121">
        <v>0.216</v>
      </c>
      <c r="BA121">
        <v>1E-3</v>
      </c>
      <c r="BB121">
        <v>0.30199999999999999</v>
      </c>
      <c r="BC121">
        <v>0</v>
      </c>
      <c r="BD121">
        <v>3.012</v>
      </c>
      <c r="BE121">
        <v>0</v>
      </c>
      <c r="BF121">
        <v>0.997</v>
      </c>
      <c r="BJ121">
        <v>0</v>
      </c>
      <c r="BK121">
        <v>7.0000000000000001E-3</v>
      </c>
      <c r="BN121">
        <v>1.0999999999999999E-2</v>
      </c>
      <c r="BO121">
        <v>1E-3</v>
      </c>
      <c r="BR121">
        <v>0</v>
      </c>
      <c r="BS121">
        <v>0</v>
      </c>
      <c r="BV121">
        <v>0</v>
      </c>
      <c r="BW121">
        <v>0</v>
      </c>
      <c r="BZ121">
        <v>0</v>
      </c>
      <c r="CA121">
        <v>0</v>
      </c>
      <c r="CD121">
        <v>1.0999999999999999E-2</v>
      </c>
      <c r="CE121">
        <v>8.0000000000000002E-3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Q121">
        <v>10.231999999999999</v>
      </c>
      <c r="CR121">
        <v>8.343</v>
      </c>
      <c r="CS121">
        <v>18.574999999999999</v>
      </c>
      <c r="CT121">
        <v>0.21199999999999999</v>
      </c>
      <c r="CU121">
        <v>1.1200000000000001</v>
      </c>
      <c r="CV121">
        <v>1.3320000000000001</v>
      </c>
      <c r="CW121">
        <v>1.4419999999999999</v>
      </c>
      <c r="CX121">
        <v>21.349</v>
      </c>
      <c r="CY121">
        <v>39.198999999999998</v>
      </c>
      <c r="CZ121">
        <v>0.21299999999999999</v>
      </c>
      <c r="DA121">
        <v>745</v>
      </c>
      <c r="DB121">
        <v>94</v>
      </c>
      <c r="DC121">
        <v>247</v>
      </c>
      <c r="DD121">
        <v>5</v>
      </c>
      <c r="DE121">
        <v>3</v>
      </c>
      <c r="DF121">
        <v>46</v>
      </c>
      <c r="DG121">
        <v>6</v>
      </c>
      <c r="DH121">
        <v>7</v>
      </c>
      <c r="DI121">
        <v>31</v>
      </c>
      <c r="DJ121">
        <v>85.39</v>
      </c>
      <c r="DK121">
        <v>6649.34</v>
      </c>
      <c r="DL121">
        <v>0</v>
      </c>
      <c r="DM121">
        <v>0</v>
      </c>
      <c r="DN121">
        <v>124</v>
      </c>
      <c r="DO121">
        <v>51</v>
      </c>
      <c r="DP121">
        <v>85</v>
      </c>
      <c r="DQ121">
        <v>34</v>
      </c>
      <c r="DR121">
        <v>2</v>
      </c>
      <c r="DS121">
        <v>296</v>
      </c>
      <c r="DT121">
        <v>196</v>
      </c>
      <c r="DU121">
        <v>3</v>
      </c>
      <c r="DV121">
        <v>0</v>
      </c>
      <c r="DW121">
        <v>55</v>
      </c>
      <c r="DX121">
        <v>0</v>
      </c>
      <c r="DY121">
        <v>0</v>
      </c>
      <c r="DZ121">
        <v>88</v>
      </c>
      <c r="EA121">
        <v>0</v>
      </c>
      <c r="EB121">
        <v>146</v>
      </c>
      <c r="EC121">
        <v>0</v>
      </c>
      <c r="ED121">
        <v>0</v>
      </c>
      <c r="EE121">
        <v>0</v>
      </c>
      <c r="EF121">
        <v>146</v>
      </c>
      <c r="EG121">
        <v>146</v>
      </c>
      <c r="EH121">
        <v>0</v>
      </c>
      <c r="EI121">
        <v>0</v>
      </c>
      <c r="EJ121">
        <v>19</v>
      </c>
      <c r="EK121">
        <v>89</v>
      </c>
      <c r="EL121">
        <v>38</v>
      </c>
      <c r="EM121">
        <v>146</v>
      </c>
      <c r="EN121">
        <v>0</v>
      </c>
      <c r="EO121">
        <v>0</v>
      </c>
      <c r="EP121">
        <v>19</v>
      </c>
      <c r="EQ121">
        <v>13</v>
      </c>
      <c r="ER121">
        <v>114</v>
      </c>
      <c r="ES121">
        <v>146</v>
      </c>
      <c r="ET121">
        <v>0</v>
      </c>
      <c r="EU121">
        <v>58</v>
      </c>
      <c r="EV121">
        <v>58</v>
      </c>
      <c r="EW121">
        <v>0</v>
      </c>
      <c r="EX121">
        <v>0</v>
      </c>
      <c r="EY121">
        <v>171</v>
      </c>
      <c r="EZ121">
        <v>0</v>
      </c>
      <c r="FA121">
        <v>287</v>
      </c>
      <c r="FB121">
        <v>0</v>
      </c>
      <c r="FC121">
        <v>0</v>
      </c>
      <c r="FD121">
        <v>0</v>
      </c>
      <c r="FE121">
        <v>286</v>
      </c>
      <c r="FF121">
        <v>286</v>
      </c>
      <c r="FG121">
        <v>0</v>
      </c>
      <c r="FH121">
        <v>29</v>
      </c>
      <c r="FI121">
        <v>114</v>
      </c>
      <c r="FJ121">
        <v>143</v>
      </c>
      <c r="FK121">
        <v>0</v>
      </c>
      <c r="FL121">
        <v>286</v>
      </c>
      <c r="FM121">
        <v>0</v>
      </c>
      <c r="FN121">
        <v>0</v>
      </c>
      <c r="FO121">
        <v>116</v>
      </c>
      <c r="FP121">
        <v>81</v>
      </c>
      <c r="FQ121">
        <v>90</v>
      </c>
      <c r="FR121">
        <v>287</v>
      </c>
      <c r="FS121">
        <v>0</v>
      </c>
      <c r="FT121">
        <v>69</v>
      </c>
      <c r="FU121">
        <v>309</v>
      </c>
      <c r="FV121">
        <v>0</v>
      </c>
      <c r="FW121">
        <v>0</v>
      </c>
      <c r="FX121">
        <v>194</v>
      </c>
      <c r="FY121">
        <v>0</v>
      </c>
      <c r="FZ121">
        <v>572</v>
      </c>
      <c r="GA121">
        <v>0</v>
      </c>
      <c r="GB121">
        <v>0</v>
      </c>
      <c r="GC121">
        <v>0</v>
      </c>
      <c r="GD121">
        <v>572</v>
      </c>
      <c r="GE121">
        <v>572</v>
      </c>
      <c r="GF121">
        <v>0</v>
      </c>
      <c r="GG121">
        <v>0</v>
      </c>
      <c r="GH121">
        <v>99</v>
      </c>
      <c r="GI121">
        <v>473</v>
      </c>
      <c r="GJ121">
        <v>0</v>
      </c>
      <c r="GK121">
        <v>572</v>
      </c>
      <c r="GL121">
        <v>0</v>
      </c>
      <c r="GM121">
        <v>0</v>
      </c>
      <c r="GN121">
        <v>336</v>
      </c>
      <c r="GO121">
        <v>97</v>
      </c>
      <c r="GP121">
        <v>139</v>
      </c>
      <c r="GQ121">
        <v>572</v>
      </c>
      <c r="GR121">
        <v>0</v>
      </c>
      <c r="GS121">
        <v>503</v>
      </c>
      <c r="GT121">
        <v>0</v>
      </c>
      <c r="GU121">
        <v>206</v>
      </c>
      <c r="GV121">
        <v>0</v>
      </c>
      <c r="GW121">
        <v>0</v>
      </c>
      <c r="GX121">
        <v>166</v>
      </c>
      <c r="GY121">
        <v>875</v>
      </c>
      <c r="GZ121">
        <v>0</v>
      </c>
      <c r="HA121">
        <v>166</v>
      </c>
      <c r="HB121">
        <v>0</v>
      </c>
      <c r="HC121">
        <v>709</v>
      </c>
      <c r="HD121">
        <v>875</v>
      </c>
      <c r="HE121">
        <v>0</v>
      </c>
      <c r="HF121">
        <v>0</v>
      </c>
      <c r="HG121">
        <v>0</v>
      </c>
      <c r="HH121">
        <v>876</v>
      </c>
      <c r="HI121">
        <v>0</v>
      </c>
      <c r="HJ121">
        <v>876</v>
      </c>
      <c r="HK121">
        <v>0</v>
      </c>
      <c r="HL121">
        <v>0</v>
      </c>
      <c r="HM121">
        <v>372</v>
      </c>
      <c r="HN121">
        <v>503</v>
      </c>
      <c r="HO121">
        <v>0</v>
      </c>
      <c r="HP121">
        <v>875</v>
      </c>
      <c r="HQ121">
        <v>0</v>
      </c>
      <c r="HR121">
        <v>0</v>
      </c>
      <c r="HS121">
        <v>0</v>
      </c>
      <c r="HT121">
        <v>0</v>
      </c>
      <c r="HU121">
        <v>0</v>
      </c>
      <c r="HV121">
        <v>698</v>
      </c>
      <c r="HW121">
        <v>0</v>
      </c>
      <c r="HX121">
        <v>698</v>
      </c>
      <c r="HY121">
        <v>0</v>
      </c>
      <c r="HZ121">
        <v>0</v>
      </c>
      <c r="IA121">
        <v>0</v>
      </c>
      <c r="IB121">
        <v>698</v>
      </c>
      <c r="IC121">
        <v>698</v>
      </c>
      <c r="ID121">
        <v>0</v>
      </c>
      <c r="IE121">
        <v>0</v>
      </c>
      <c r="IF121">
        <v>0</v>
      </c>
      <c r="IG121">
        <v>698</v>
      </c>
      <c r="IH121">
        <v>0</v>
      </c>
      <c r="II121">
        <v>698</v>
      </c>
      <c r="IJ121">
        <v>0</v>
      </c>
      <c r="IK121">
        <v>0</v>
      </c>
      <c r="IL121">
        <v>698</v>
      </c>
      <c r="IM121">
        <v>0</v>
      </c>
      <c r="IN121">
        <v>0</v>
      </c>
      <c r="IO121">
        <v>698</v>
      </c>
      <c r="IP121">
        <v>0</v>
      </c>
      <c r="IQ121">
        <v>0</v>
      </c>
      <c r="IR121">
        <v>0</v>
      </c>
      <c r="IS121">
        <v>0</v>
      </c>
      <c r="IT121">
        <v>0</v>
      </c>
      <c r="IU121">
        <v>0</v>
      </c>
      <c r="IV121">
        <v>0</v>
      </c>
      <c r="IW121">
        <v>0</v>
      </c>
      <c r="IX121">
        <v>0</v>
      </c>
      <c r="IY121">
        <v>0</v>
      </c>
      <c r="IZ121">
        <v>0</v>
      </c>
      <c r="JA121">
        <v>0</v>
      </c>
      <c r="JB121">
        <v>0</v>
      </c>
      <c r="JC121">
        <v>0</v>
      </c>
      <c r="JD121">
        <v>0</v>
      </c>
      <c r="JE121">
        <v>0</v>
      </c>
      <c r="JF121">
        <v>0</v>
      </c>
      <c r="JG121">
        <v>0</v>
      </c>
      <c r="JH121">
        <v>0</v>
      </c>
      <c r="JI121">
        <v>0</v>
      </c>
      <c r="JJ121">
        <v>0</v>
      </c>
      <c r="JK121">
        <v>0</v>
      </c>
      <c r="JL121">
        <v>0</v>
      </c>
      <c r="JM121">
        <v>0</v>
      </c>
      <c r="JN121">
        <v>0</v>
      </c>
      <c r="JO121">
        <v>3</v>
      </c>
      <c r="JP121">
        <v>630</v>
      </c>
      <c r="JQ121">
        <v>422</v>
      </c>
      <c r="JR121">
        <v>206</v>
      </c>
      <c r="JS121">
        <v>0</v>
      </c>
      <c r="JT121">
        <v>1151</v>
      </c>
      <c r="JU121">
        <v>166</v>
      </c>
      <c r="JV121">
        <v>2578</v>
      </c>
      <c r="JW121">
        <v>0</v>
      </c>
      <c r="JX121">
        <v>166</v>
      </c>
      <c r="JY121">
        <v>0</v>
      </c>
      <c r="JZ121">
        <v>2411</v>
      </c>
      <c r="KA121">
        <v>2577</v>
      </c>
      <c r="KB121">
        <v>0</v>
      </c>
      <c r="KC121">
        <v>29</v>
      </c>
      <c r="KD121">
        <v>232</v>
      </c>
      <c r="KE121">
        <v>2279</v>
      </c>
      <c r="KF121">
        <v>38</v>
      </c>
      <c r="KG121">
        <v>2578</v>
      </c>
      <c r="KH121">
        <v>0</v>
      </c>
      <c r="KI121">
        <v>0</v>
      </c>
      <c r="KJ121">
        <v>1541</v>
      </c>
      <c r="KK121">
        <v>694</v>
      </c>
      <c r="KL121">
        <v>343</v>
      </c>
      <c r="KM121">
        <v>2578</v>
      </c>
      <c r="KN121">
        <v>212</v>
      </c>
      <c r="KO121">
        <v>1</v>
      </c>
      <c r="KP121">
        <v>0</v>
      </c>
      <c r="KQ121">
        <v>12</v>
      </c>
      <c r="KR121">
        <v>0</v>
      </c>
      <c r="KS121">
        <v>0</v>
      </c>
      <c r="KT121">
        <v>9</v>
      </c>
      <c r="KU121">
        <v>0</v>
      </c>
      <c r="KW121">
        <v>0</v>
      </c>
      <c r="KX121">
        <v>0</v>
      </c>
      <c r="KY121">
        <v>0</v>
      </c>
      <c r="KZ121">
        <v>22</v>
      </c>
      <c r="LA121">
        <v>22</v>
      </c>
      <c r="LB121">
        <v>0</v>
      </c>
      <c r="LC121">
        <v>0</v>
      </c>
      <c r="LD121">
        <v>2</v>
      </c>
      <c r="LE121">
        <v>9</v>
      </c>
      <c r="LF121">
        <v>11</v>
      </c>
      <c r="LG121">
        <v>22</v>
      </c>
      <c r="LH121">
        <v>0</v>
      </c>
      <c r="LI121">
        <v>0</v>
      </c>
      <c r="LJ121">
        <v>2</v>
      </c>
      <c r="LK121">
        <v>2</v>
      </c>
      <c r="LL121">
        <v>18</v>
      </c>
      <c r="LM121">
        <v>22</v>
      </c>
      <c r="LN121">
        <v>0</v>
      </c>
      <c r="LO121">
        <v>2</v>
      </c>
      <c r="LP121">
        <v>3</v>
      </c>
      <c r="LQ121">
        <v>0</v>
      </c>
      <c r="LR121">
        <v>0</v>
      </c>
      <c r="LS121">
        <v>8</v>
      </c>
      <c r="LT121">
        <v>0</v>
      </c>
      <c r="LU121">
        <v>13</v>
      </c>
      <c r="LV121">
        <v>0</v>
      </c>
      <c r="LW121">
        <v>0</v>
      </c>
      <c r="LX121">
        <v>0</v>
      </c>
      <c r="LY121">
        <v>13</v>
      </c>
      <c r="LZ121">
        <v>13</v>
      </c>
      <c r="MA121">
        <v>0</v>
      </c>
      <c r="MB121">
        <v>1</v>
      </c>
      <c r="MC121">
        <v>5</v>
      </c>
      <c r="MD121">
        <v>7</v>
      </c>
      <c r="ME121">
        <v>0</v>
      </c>
      <c r="MF121">
        <v>13</v>
      </c>
      <c r="MG121">
        <v>0</v>
      </c>
      <c r="MH121">
        <v>0</v>
      </c>
      <c r="MI121">
        <v>6</v>
      </c>
      <c r="MJ121">
        <v>3</v>
      </c>
      <c r="MK121">
        <v>4</v>
      </c>
      <c r="ML121">
        <v>13</v>
      </c>
      <c r="MM121">
        <v>0</v>
      </c>
      <c r="MN121">
        <v>1</v>
      </c>
      <c r="MO121">
        <v>6</v>
      </c>
      <c r="MP121">
        <v>0</v>
      </c>
      <c r="MQ121">
        <v>0</v>
      </c>
      <c r="MR121">
        <v>4</v>
      </c>
      <c r="MS121">
        <v>0</v>
      </c>
      <c r="MT121">
        <v>11</v>
      </c>
      <c r="MU121">
        <v>0</v>
      </c>
      <c r="MV121">
        <v>0</v>
      </c>
      <c r="MW121">
        <v>0</v>
      </c>
      <c r="MX121">
        <v>11</v>
      </c>
      <c r="MY121">
        <v>11</v>
      </c>
      <c r="MZ121">
        <v>0</v>
      </c>
      <c r="NA121">
        <v>0</v>
      </c>
      <c r="NB121">
        <v>2</v>
      </c>
      <c r="NC121">
        <v>9</v>
      </c>
      <c r="ND121">
        <v>0</v>
      </c>
      <c r="NE121">
        <v>11</v>
      </c>
      <c r="NF121">
        <v>0</v>
      </c>
      <c r="NG121">
        <v>0</v>
      </c>
      <c r="NH121">
        <v>6</v>
      </c>
      <c r="NI121">
        <v>2</v>
      </c>
      <c r="NJ121">
        <v>3</v>
      </c>
      <c r="NK121">
        <v>11</v>
      </c>
      <c r="NL121">
        <v>0</v>
      </c>
      <c r="NM121">
        <v>1</v>
      </c>
      <c r="NN121">
        <v>0</v>
      </c>
      <c r="NO121">
        <v>1</v>
      </c>
      <c r="NP121">
        <v>0</v>
      </c>
      <c r="NQ121">
        <v>0</v>
      </c>
      <c r="NR121">
        <v>1</v>
      </c>
      <c r="NS121">
        <v>3</v>
      </c>
      <c r="NT121">
        <v>0</v>
      </c>
      <c r="NU121">
        <v>1</v>
      </c>
      <c r="NV121">
        <v>0</v>
      </c>
      <c r="NW121">
        <v>2</v>
      </c>
      <c r="NX121">
        <v>3</v>
      </c>
      <c r="NY121">
        <v>0</v>
      </c>
      <c r="NZ121">
        <v>0</v>
      </c>
      <c r="OA121">
        <v>0</v>
      </c>
      <c r="OB121">
        <v>3</v>
      </c>
      <c r="OC121">
        <v>0</v>
      </c>
      <c r="OD121">
        <v>3</v>
      </c>
      <c r="OE121">
        <v>0</v>
      </c>
      <c r="OF121">
        <v>0</v>
      </c>
      <c r="OG121">
        <v>2</v>
      </c>
      <c r="OH121">
        <v>1</v>
      </c>
      <c r="OI121">
        <v>0</v>
      </c>
      <c r="OJ121">
        <v>3</v>
      </c>
      <c r="OK121">
        <v>0</v>
      </c>
      <c r="OL121">
        <v>0</v>
      </c>
      <c r="OM121">
        <v>0</v>
      </c>
      <c r="ON121">
        <v>0</v>
      </c>
      <c r="OO121">
        <v>0</v>
      </c>
      <c r="OP121">
        <v>1</v>
      </c>
      <c r="OQ121">
        <v>0</v>
      </c>
      <c r="OR121">
        <v>1</v>
      </c>
      <c r="OS121">
        <v>0</v>
      </c>
      <c r="OT121">
        <v>0</v>
      </c>
      <c r="OU121">
        <v>0</v>
      </c>
      <c r="OV121">
        <v>1</v>
      </c>
      <c r="OW121">
        <v>1</v>
      </c>
      <c r="OX121">
        <v>0</v>
      </c>
      <c r="OY121">
        <v>0</v>
      </c>
      <c r="OZ121">
        <v>0</v>
      </c>
      <c r="PA121">
        <v>1</v>
      </c>
      <c r="PB121">
        <v>0</v>
      </c>
      <c r="PC121">
        <v>1</v>
      </c>
      <c r="PD121">
        <v>0</v>
      </c>
      <c r="PE121">
        <v>0</v>
      </c>
      <c r="PF121">
        <v>1</v>
      </c>
      <c r="PG121">
        <v>0</v>
      </c>
      <c r="PH121">
        <v>0</v>
      </c>
      <c r="PI121">
        <v>1</v>
      </c>
      <c r="PJ121">
        <v>0</v>
      </c>
      <c r="PK121">
        <v>0</v>
      </c>
      <c r="PL121">
        <v>0</v>
      </c>
      <c r="PM121">
        <v>0</v>
      </c>
      <c r="PN121">
        <v>0</v>
      </c>
      <c r="PO121">
        <v>0</v>
      </c>
      <c r="PP121">
        <v>0</v>
      </c>
      <c r="PQ121">
        <v>0</v>
      </c>
      <c r="PR121">
        <v>0</v>
      </c>
      <c r="PS121">
        <v>0</v>
      </c>
      <c r="PT121">
        <v>0</v>
      </c>
      <c r="PU121">
        <v>0</v>
      </c>
      <c r="PV121">
        <v>0</v>
      </c>
      <c r="PW121">
        <v>0</v>
      </c>
      <c r="PX121">
        <v>0</v>
      </c>
      <c r="PY121">
        <v>0</v>
      </c>
      <c r="PZ121">
        <v>0</v>
      </c>
      <c r="QA121">
        <v>0</v>
      </c>
      <c r="QB121">
        <v>0</v>
      </c>
      <c r="QC121">
        <v>0</v>
      </c>
      <c r="QD121">
        <v>0</v>
      </c>
      <c r="QE121">
        <v>0</v>
      </c>
      <c r="QF121">
        <v>0</v>
      </c>
      <c r="QG121">
        <v>0</v>
      </c>
      <c r="QH121">
        <v>0</v>
      </c>
      <c r="QI121">
        <v>1</v>
      </c>
      <c r="QJ121">
        <v>4</v>
      </c>
      <c r="QK121">
        <v>21</v>
      </c>
      <c r="QL121">
        <v>1</v>
      </c>
      <c r="QM121">
        <v>0</v>
      </c>
      <c r="QN121">
        <v>22</v>
      </c>
      <c r="QO121">
        <v>1</v>
      </c>
      <c r="QP121">
        <v>50</v>
      </c>
      <c r="QQ121">
        <v>0</v>
      </c>
      <c r="QR121">
        <v>1</v>
      </c>
      <c r="QS121">
        <v>0</v>
      </c>
      <c r="QT121">
        <v>49</v>
      </c>
      <c r="QU121">
        <v>50</v>
      </c>
      <c r="QV121">
        <v>0</v>
      </c>
      <c r="QW121">
        <v>1</v>
      </c>
      <c r="QX121">
        <v>9</v>
      </c>
      <c r="QY121">
        <v>29</v>
      </c>
      <c r="QZ121">
        <v>11</v>
      </c>
      <c r="RA121">
        <v>50</v>
      </c>
      <c r="RB121">
        <v>0</v>
      </c>
      <c r="RC121">
        <v>0</v>
      </c>
      <c r="RD121">
        <v>17</v>
      </c>
      <c r="RE121">
        <v>8</v>
      </c>
      <c r="RF121">
        <v>25</v>
      </c>
      <c r="RG121">
        <v>50</v>
      </c>
      <c r="RH121">
        <v>42.738</v>
      </c>
      <c r="RJ121">
        <v>0</v>
      </c>
      <c r="RN121">
        <v>0</v>
      </c>
      <c r="RO121">
        <v>0</v>
      </c>
      <c r="RP121">
        <v>0</v>
      </c>
      <c r="RQ121">
        <v>0</v>
      </c>
      <c r="RR121">
        <v>0</v>
      </c>
      <c r="RS121">
        <v>0.8</v>
      </c>
      <c r="RT121">
        <v>0.8</v>
      </c>
      <c r="RU121">
        <v>0</v>
      </c>
      <c r="RV121">
        <v>0</v>
      </c>
      <c r="RW121">
        <v>0</v>
      </c>
      <c r="RX121">
        <v>0</v>
      </c>
      <c r="RY121">
        <v>0</v>
      </c>
      <c r="RZ121">
        <v>0</v>
      </c>
      <c r="SA121">
        <v>0</v>
      </c>
      <c r="SB121">
        <v>0</v>
      </c>
      <c r="SC121">
        <v>0</v>
      </c>
      <c r="SD121">
        <v>0</v>
      </c>
      <c r="SE121">
        <v>0</v>
      </c>
      <c r="SF121">
        <v>0</v>
      </c>
      <c r="SG121">
        <v>0</v>
      </c>
      <c r="SH121">
        <v>0</v>
      </c>
      <c r="SI121">
        <v>0.11169999999999999</v>
      </c>
      <c r="SJ121">
        <v>0</v>
      </c>
      <c r="SK121">
        <v>0</v>
      </c>
      <c r="SL121">
        <v>0</v>
      </c>
      <c r="SM121">
        <v>0</v>
      </c>
      <c r="SN121">
        <v>0</v>
      </c>
      <c r="SQ121">
        <v>0</v>
      </c>
      <c r="SR121">
        <v>0</v>
      </c>
      <c r="SS121">
        <v>0</v>
      </c>
      <c r="ST121">
        <v>0</v>
      </c>
      <c r="SU121">
        <v>0</v>
      </c>
      <c r="SV121">
        <v>0</v>
      </c>
      <c r="SW121">
        <v>0</v>
      </c>
      <c r="SX121">
        <v>0</v>
      </c>
      <c r="SY121">
        <v>0</v>
      </c>
      <c r="SZ121">
        <v>0</v>
      </c>
      <c r="TA121">
        <v>0</v>
      </c>
      <c r="TB121">
        <v>0</v>
      </c>
      <c r="TC121">
        <v>0</v>
      </c>
      <c r="TF121">
        <v>0</v>
      </c>
      <c r="TG121">
        <v>0</v>
      </c>
      <c r="TH121">
        <v>0</v>
      </c>
      <c r="TI121">
        <v>0</v>
      </c>
      <c r="TJ121">
        <v>0</v>
      </c>
      <c r="TK121">
        <v>0</v>
      </c>
      <c r="TL121">
        <v>0</v>
      </c>
      <c r="TN121">
        <v>3395.451</v>
      </c>
      <c r="TQ121">
        <v>15</v>
      </c>
      <c r="TR121">
        <v>0</v>
      </c>
      <c r="TS121">
        <v>2</v>
      </c>
      <c r="TT121">
        <v>0</v>
      </c>
      <c r="TU121">
        <v>0</v>
      </c>
      <c r="UF121">
        <v>0</v>
      </c>
      <c r="UG121">
        <v>0</v>
      </c>
      <c r="UH121">
        <v>0</v>
      </c>
      <c r="UI121">
        <v>0</v>
      </c>
      <c r="UJ121">
        <v>0</v>
      </c>
      <c r="UK121">
        <v>0</v>
      </c>
      <c r="UL121">
        <v>0</v>
      </c>
      <c r="UM121">
        <v>0</v>
      </c>
      <c r="UN121">
        <v>0</v>
      </c>
      <c r="UO121">
        <v>0</v>
      </c>
      <c r="UP121">
        <v>0</v>
      </c>
      <c r="UQ121">
        <v>0</v>
      </c>
      <c r="UR121">
        <v>4.8000000000000001E-2</v>
      </c>
      <c r="US121">
        <v>0</v>
      </c>
      <c r="UT121">
        <v>0</v>
      </c>
      <c r="UU121">
        <v>0</v>
      </c>
      <c r="UV121">
        <v>0</v>
      </c>
      <c r="UW121">
        <v>0</v>
      </c>
      <c r="UX121">
        <v>0</v>
      </c>
      <c r="UY121">
        <v>0</v>
      </c>
      <c r="UZ121">
        <v>4.8000000000000001E-2</v>
      </c>
      <c r="VA121">
        <v>0</v>
      </c>
      <c r="VB121">
        <v>0</v>
      </c>
      <c r="VC121">
        <v>0</v>
      </c>
      <c r="VD121">
        <v>0</v>
      </c>
      <c r="VE121">
        <v>0</v>
      </c>
      <c r="VF121">
        <v>0</v>
      </c>
      <c r="VG121">
        <v>0</v>
      </c>
      <c r="VH121">
        <v>0</v>
      </c>
      <c r="VI121">
        <v>0</v>
      </c>
      <c r="VJ121">
        <v>0</v>
      </c>
      <c r="VK121">
        <v>0</v>
      </c>
    </row>
  </sheetData>
  <phoneticPr fontId="5" type="noConversion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2E774-7F04-4167-8AA0-C89EF0940F0A}">
  <sheetPr>
    <tabColor theme="7" tint="0.79998168889431442"/>
  </sheetPr>
  <dimension ref="A1:D583"/>
  <sheetViews>
    <sheetView workbookViewId="0">
      <pane ySplit="1" topLeftCell="A2" activePane="bottomLeft" state="frozen"/>
      <selection pane="bottomLeft"/>
    </sheetView>
  </sheetViews>
  <sheetFormatPr defaultRowHeight="14.25"/>
  <cols>
    <col min="1" max="1" width="21.796875" bestFit="1" customWidth="1"/>
    <col min="2" max="4" width="81.19921875" bestFit="1" customWidth="1"/>
  </cols>
  <sheetData>
    <row r="1" spans="1:3">
      <c r="A1" t="s">
        <v>31</v>
      </c>
      <c r="B1" t="s">
        <v>32</v>
      </c>
      <c r="C1" t="s">
        <v>1491</v>
      </c>
    </row>
    <row r="2" spans="1:3">
      <c r="A2" s="1" t="s">
        <v>34</v>
      </c>
      <c r="B2" s="1" t="s">
        <v>35</v>
      </c>
      <c r="C2" s="1"/>
    </row>
    <row r="3" spans="1:3">
      <c r="A3" s="1" t="s">
        <v>36</v>
      </c>
      <c r="B3" s="1" t="s">
        <v>37</v>
      </c>
      <c r="C3" s="1"/>
    </row>
    <row r="4" spans="1:3">
      <c r="A4" s="1" t="s">
        <v>38</v>
      </c>
      <c r="B4" s="1" t="s">
        <v>39</v>
      </c>
      <c r="C4" s="1" t="s">
        <v>959</v>
      </c>
    </row>
    <row r="5" spans="1:3">
      <c r="A5" s="1" t="s">
        <v>40</v>
      </c>
      <c r="B5" s="1" t="s">
        <v>41</v>
      </c>
      <c r="C5" s="1" t="s">
        <v>960</v>
      </c>
    </row>
    <row r="6" spans="1:3">
      <c r="A6" s="1" t="s">
        <v>42</v>
      </c>
      <c r="B6" s="1" t="s">
        <v>43</v>
      </c>
      <c r="C6" s="1" t="s">
        <v>961</v>
      </c>
    </row>
    <row r="7" spans="1:3">
      <c r="A7" s="1" t="s">
        <v>44</v>
      </c>
      <c r="B7" s="1" t="s">
        <v>45</v>
      </c>
      <c r="C7" s="1" t="s">
        <v>962</v>
      </c>
    </row>
    <row r="8" spans="1:3">
      <c r="A8" s="1" t="s">
        <v>46</v>
      </c>
      <c r="B8" s="1" t="s">
        <v>47</v>
      </c>
      <c r="C8" s="1" t="s">
        <v>963</v>
      </c>
    </row>
    <row r="9" spans="1:3">
      <c r="A9" s="1" t="s">
        <v>48</v>
      </c>
      <c r="B9" s="1" t="s">
        <v>49</v>
      </c>
      <c r="C9" s="1" t="s">
        <v>964</v>
      </c>
    </row>
    <row r="10" spans="1:3">
      <c r="A10" s="1" t="s">
        <v>50</v>
      </c>
      <c r="B10" s="1" t="s">
        <v>51</v>
      </c>
      <c r="C10" s="1" t="s">
        <v>965</v>
      </c>
    </row>
    <row r="11" spans="1:3">
      <c r="A11" s="1" t="s">
        <v>52</v>
      </c>
      <c r="B11" s="1" t="s">
        <v>53</v>
      </c>
      <c r="C11" s="1" t="s">
        <v>966</v>
      </c>
    </row>
    <row r="12" spans="1:3">
      <c r="A12" s="1" t="s">
        <v>54</v>
      </c>
      <c r="B12" s="1" t="s">
        <v>55</v>
      </c>
      <c r="C12" s="1" t="s">
        <v>967</v>
      </c>
    </row>
    <row r="13" spans="1:3">
      <c r="A13" s="1" t="s">
        <v>56</v>
      </c>
      <c r="B13" s="1" t="s">
        <v>57</v>
      </c>
      <c r="C13" s="1" t="s">
        <v>968</v>
      </c>
    </row>
    <row r="14" spans="1:3">
      <c r="A14" s="1" t="s">
        <v>58</v>
      </c>
      <c r="B14" s="1" t="s">
        <v>59</v>
      </c>
      <c r="C14" s="1" t="s">
        <v>969</v>
      </c>
    </row>
    <row r="15" spans="1:3">
      <c r="A15" s="1" t="s">
        <v>60</v>
      </c>
      <c r="B15" s="1" t="s">
        <v>61</v>
      </c>
      <c r="C15" s="1" t="s">
        <v>970</v>
      </c>
    </row>
    <row r="16" spans="1:3">
      <c r="A16" s="1" t="s">
        <v>62</v>
      </c>
      <c r="B16" s="1" t="s">
        <v>63</v>
      </c>
      <c r="C16" s="1" t="s">
        <v>971</v>
      </c>
    </row>
    <row r="17" spans="1:3">
      <c r="A17" s="1" t="s">
        <v>64</v>
      </c>
      <c r="B17" s="1" t="s">
        <v>65</v>
      </c>
      <c r="C17" s="1" t="s">
        <v>972</v>
      </c>
    </row>
    <row r="18" spans="1:3">
      <c r="A18" s="1" t="s">
        <v>66</v>
      </c>
      <c r="B18" s="1" t="s">
        <v>67</v>
      </c>
      <c r="C18" s="1" t="s">
        <v>973</v>
      </c>
    </row>
    <row r="19" spans="1:3">
      <c r="A19" s="1" t="s">
        <v>68</v>
      </c>
      <c r="B19" s="1" t="s">
        <v>69</v>
      </c>
      <c r="C19" s="1" t="s">
        <v>974</v>
      </c>
    </row>
    <row r="20" spans="1:3">
      <c r="A20" s="1" t="s">
        <v>70</v>
      </c>
      <c r="B20" s="1" t="s">
        <v>71</v>
      </c>
      <c r="C20" s="1" t="s">
        <v>975</v>
      </c>
    </row>
    <row r="21" spans="1:3">
      <c r="A21" s="1" t="s">
        <v>72</v>
      </c>
      <c r="B21" s="1" t="s">
        <v>73</v>
      </c>
      <c r="C21" s="1" t="s">
        <v>976</v>
      </c>
    </row>
    <row r="22" spans="1:3">
      <c r="A22" s="1" t="s">
        <v>74</v>
      </c>
      <c r="B22" s="1" t="s">
        <v>75</v>
      </c>
      <c r="C22" s="1" t="s">
        <v>977</v>
      </c>
    </row>
    <row r="23" spans="1:3">
      <c r="A23" s="1" t="s">
        <v>76</v>
      </c>
      <c r="B23" s="1" t="s">
        <v>77</v>
      </c>
      <c r="C23" s="1" t="s">
        <v>978</v>
      </c>
    </row>
    <row r="24" spans="1:3">
      <c r="A24" s="1" t="s">
        <v>78</v>
      </c>
      <c r="B24" s="1" t="s">
        <v>79</v>
      </c>
      <c r="C24" s="1" t="s">
        <v>979</v>
      </c>
    </row>
    <row r="25" spans="1:3">
      <c r="A25" s="1" t="s">
        <v>80</v>
      </c>
      <c r="B25" s="1" t="s">
        <v>81</v>
      </c>
      <c r="C25" s="1" t="s">
        <v>980</v>
      </c>
    </row>
    <row r="26" spans="1:3">
      <c r="A26" s="1" t="s">
        <v>82</v>
      </c>
      <c r="B26" s="1" t="s">
        <v>83</v>
      </c>
      <c r="C26" s="1" t="s">
        <v>981</v>
      </c>
    </row>
    <row r="27" spans="1:3">
      <c r="A27" s="1" t="s">
        <v>84</v>
      </c>
      <c r="B27" s="1" t="s">
        <v>85</v>
      </c>
      <c r="C27" s="1" t="s">
        <v>982</v>
      </c>
    </row>
    <row r="28" spans="1:3">
      <c r="A28" s="1" t="s">
        <v>86</v>
      </c>
      <c r="B28" s="1" t="s">
        <v>87</v>
      </c>
      <c r="C28" s="1" t="s">
        <v>983</v>
      </c>
    </row>
    <row r="29" spans="1:3">
      <c r="A29" s="1" t="s">
        <v>88</v>
      </c>
      <c r="B29" s="1" t="s">
        <v>89</v>
      </c>
      <c r="C29" s="1" t="s">
        <v>984</v>
      </c>
    </row>
    <row r="30" spans="1:3">
      <c r="A30" s="1" t="s">
        <v>90</v>
      </c>
      <c r="B30" s="1" t="s">
        <v>91</v>
      </c>
      <c r="C30" s="1" t="s">
        <v>985</v>
      </c>
    </row>
    <row r="31" spans="1:3">
      <c r="A31" s="1" t="s">
        <v>92</v>
      </c>
      <c r="B31" s="1" t="s">
        <v>93</v>
      </c>
      <c r="C31" s="1" t="s">
        <v>986</v>
      </c>
    </row>
    <row r="32" spans="1:3">
      <c r="A32" s="1" t="s">
        <v>94</v>
      </c>
      <c r="B32" s="1" t="s">
        <v>95</v>
      </c>
      <c r="C32" s="1" t="s">
        <v>987</v>
      </c>
    </row>
    <row r="33" spans="1:3">
      <c r="A33" s="1" t="s">
        <v>96</v>
      </c>
      <c r="B33" s="1" t="s">
        <v>97</v>
      </c>
      <c r="C33" s="1" t="s">
        <v>988</v>
      </c>
    </row>
    <row r="34" spans="1:3">
      <c r="A34" s="1" t="s">
        <v>98</v>
      </c>
      <c r="B34" s="1" t="s">
        <v>99</v>
      </c>
      <c r="C34" s="1" t="s">
        <v>989</v>
      </c>
    </row>
    <row r="35" spans="1:3">
      <c r="A35" s="1" t="s">
        <v>100</v>
      </c>
      <c r="B35" s="1" t="s">
        <v>101</v>
      </c>
      <c r="C35" s="1" t="s">
        <v>990</v>
      </c>
    </row>
    <row r="36" spans="1:3">
      <c r="A36" s="1" t="s">
        <v>102</v>
      </c>
      <c r="B36" s="1" t="s">
        <v>103</v>
      </c>
      <c r="C36" s="1" t="s">
        <v>991</v>
      </c>
    </row>
    <row r="37" spans="1:3">
      <c r="A37" s="1" t="s">
        <v>104</v>
      </c>
      <c r="B37" s="1" t="s">
        <v>105</v>
      </c>
      <c r="C37" s="1" t="s">
        <v>992</v>
      </c>
    </row>
    <row r="38" spans="1:3">
      <c r="A38" s="1" t="s">
        <v>106</v>
      </c>
      <c r="B38" s="1" t="s">
        <v>107</v>
      </c>
      <c r="C38" s="1" t="s">
        <v>993</v>
      </c>
    </row>
    <row r="39" spans="1:3">
      <c r="A39" s="1" t="s">
        <v>108</v>
      </c>
      <c r="B39" s="1" t="s">
        <v>109</v>
      </c>
      <c r="C39" s="1" t="s">
        <v>994</v>
      </c>
    </row>
    <row r="40" spans="1:3">
      <c r="A40" s="1" t="s">
        <v>110</v>
      </c>
      <c r="B40" s="1" t="s">
        <v>111</v>
      </c>
      <c r="C40" s="1" t="s">
        <v>995</v>
      </c>
    </row>
    <row r="41" spans="1:3">
      <c r="A41" s="1" t="s">
        <v>112</v>
      </c>
      <c r="B41" s="1" t="s">
        <v>113</v>
      </c>
      <c r="C41" s="1" t="s">
        <v>996</v>
      </c>
    </row>
    <row r="42" spans="1:3">
      <c r="A42" s="1" t="s">
        <v>114</v>
      </c>
      <c r="B42" s="1" t="s">
        <v>115</v>
      </c>
      <c r="C42" s="1" t="s">
        <v>997</v>
      </c>
    </row>
    <row r="43" spans="1:3">
      <c r="A43" s="1" t="s">
        <v>116</v>
      </c>
      <c r="B43" s="1" t="s">
        <v>117</v>
      </c>
      <c r="C43" s="1" t="s">
        <v>998</v>
      </c>
    </row>
    <row r="44" spans="1:3">
      <c r="A44" s="1" t="s">
        <v>118</v>
      </c>
      <c r="B44" s="1" t="s">
        <v>119</v>
      </c>
      <c r="C44" s="1" t="s">
        <v>999</v>
      </c>
    </row>
    <row r="45" spans="1:3">
      <c r="A45" s="1" t="s">
        <v>120</v>
      </c>
      <c r="B45" s="1" t="s">
        <v>121</v>
      </c>
      <c r="C45" s="1" t="s">
        <v>1000</v>
      </c>
    </row>
    <row r="46" spans="1:3">
      <c r="A46" s="1" t="s">
        <v>122</v>
      </c>
      <c r="B46" s="1" t="s">
        <v>123</v>
      </c>
      <c r="C46" s="1" t="s">
        <v>1001</v>
      </c>
    </row>
    <row r="47" spans="1:3">
      <c r="A47" s="1" t="s">
        <v>124</v>
      </c>
      <c r="B47" s="1" t="s">
        <v>125</v>
      </c>
      <c r="C47" s="1" t="s">
        <v>1002</v>
      </c>
    </row>
    <row r="48" spans="1:3">
      <c r="A48" s="1" t="s">
        <v>126</v>
      </c>
      <c r="B48" s="1" t="s">
        <v>127</v>
      </c>
      <c r="C48" s="1" t="s">
        <v>1003</v>
      </c>
    </row>
    <row r="49" spans="1:3">
      <c r="A49" s="1" t="s">
        <v>128</v>
      </c>
      <c r="B49" s="1" t="s">
        <v>129</v>
      </c>
      <c r="C49" s="1" t="s">
        <v>1004</v>
      </c>
    </row>
    <row r="50" spans="1:3">
      <c r="A50" s="1" t="s">
        <v>130</v>
      </c>
      <c r="B50" s="1" t="s">
        <v>131</v>
      </c>
      <c r="C50" s="1" t="s">
        <v>1005</v>
      </c>
    </row>
    <row r="51" spans="1:3">
      <c r="A51" s="1" t="s">
        <v>132</v>
      </c>
      <c r="B51" s="1" t="s">
        <v>133</v>
      </c>
      <c r="C51" s="1" t="s">
        <v>1006</v>
      </c>
    </row>
    <row r="52" spans="1:3">
      <c r="A52" s="1" t="s">
        <v>134</v>
      </c>
      <c r="B52" s="1" t="s">
        <v>135</v>
      </c>
      <c r="C52" s="1" t="s">
        <v>1007</v>
      </c>
    </row>
    <row r="53" spans="1:3">
      <c r="A53" s="1" t="s">
        <v>136</v>
      </c>
      <c r="B53" s="1" t="s">
        <v>137</v>
      </c>
      <c r="C53" s="1" t="s">
        <v>1008</v>
      </c>
    </row>
    <row r="54" spans="1:3">
      <c r="A54" s="1" t="s">
        <v>138</v>
      </c>
      <c r="B54" s="1" t="s">
        <v>139</v>
      </c>
      <c r="C54" s="1" t="s">
        <v>1009</v>
      </c>
    </row>
    <row r="55" spans="1:3">
      <c r="A55" s="1" t="s">
        <v>140</v>
      </c>
      <c r="B55" s="1" t="s">
        <v>141</v>
      </c>
      <c r="C55" s="1" t="s">
        <v>1010</v>
      </c>
    </row>
    <row r="56" spans="1:3">
      <c r="A56" s="1" t="s">
        <v>142</v>
      </c>
      <c r="B56" s="1" t="s">
        <v>143</v>
      </c>
      <c r="C56" s="1" t="s">
        <v>1011</v>
      </c>
    </row>
    <row r="57" spans="1:3">
      <c r="A57" s="1" t="s">
        <v>144</v>
      </c>
      <c r="B57" s="1" t="s">
        <v>145</v>
      </c>
      <c r="C57" s="1" t="s">
        <v>1012</v>
      </c>
    </row>
    <row r="58" spans="1:3">
      <c r="A58" s="1" t="s">
        <v>146</v>
      </c>
      <c r="B58" s="1" t="s">
        <v>147</v>
      </c>
      <c r="C58" s="1" t="s">
        <v>147</v>
      </c>
    </row>
    <row r="59" spans="1:3">
      <c r="A59" s="1" t="s">
        <v>148</v>
      </c>
      <c r="B59" s="1" t="s">
        <v>149</v>
      </c>
      <c r="C59" s="1" t="s">
        <v>149</v>
      </c>
    </row>
    <row r="60" spans="1:3">
      <c r="A60" s="1" t="s">
        <v>150</v>
      </c>
      <c r="B60" s="1" t="s">
        <v>1493</v>
      </c>
      <c r="C60" s="1" t="s">
        <v>1013</v>
      </c>
    </row>
    <row r="61" spans="1:3">
      <c r="A61" s="1" t="s">
        <v>151</v>
      </c>
      <c r="B61" s="1" t="s">
        <v>1494</v>
      </c>
      <c r="C61" s="1" t="s">
        <v>1014</v>
      </c>
    </row>
    <row r="62" spans="1:3">
      <c r="A62" s="1" t="s">
        <v>152</v>
      </c>
      <c r="B62" s="1" t="s">
        <v>1495</v>
      </c>
      <c r="C62" s="1" t="s">
        <v>1015</v>
      </c>
    </row>
    <row r="63" spans="1:3">
      <c r="A63" s="1" t="s">
        <v>153</v>
      </c>
      <c r="B63" s="1" t="s">
        <v>1496</v>
      </c>
      <c r="C63" s="1" t="s">
        <v>1016</v>
      </c>
    </row>
    <row r="64" spans="1:3">
      <c r="A64" s="1" t="s">
        <v>154</v>
      </c>
      <c r="B64" s="1" t="s">
        <v>1497</v>
      </c>
      <c r="C64" s="1" t="s">
        <v>1017</v>
      </c>
    </row>
    <row r="65" spans="1:3">
      <c r="A65" s="1" t="s">
        <v>155</v>
      </c>
      <c r="B65" s="1" t="s">
        <v>1498</v>
      </c>
      <c r="C65" s="1" t="s">
        <v>1018</v>
      </c>
    </row>
    <row r="66" spans="1:3">
      <c r="A66" s="1" t="s">
        <v>156</v>
      </c>
      <c r="B66" s="1" t="s">
        <v>1499</v>
      </c>
      <c r="C66" s="1" t="s">
        <v>1019</v>
      </c>
    </row>
    <row r="67" spans="1:3">
      <c r="A67" s="1" t="s">
        <v>157</v>
      </c>
      <c r="B67" s="1" t="s">
        <v>1500</v>
      </c>
      <c r="C67" s="1" t="s">
        <v>1020</v>
      </c>
    </row>
    <row r="68" spans="1:3">
      <c r="A68" s="1" t="s">
        <v>158</v>
      </c>
      <c r="B68" s="1" t="s">
        <v>159</v>
      </c>
      <c r="C68" s="1" t="s">
        <v>1021</v>
      </c>
    </row>
    <row r="69" spans="1:3">
      <c r="A69" s="1" t="s">
        <v>160</v>
      </c>
      <c r="B69" s="1" t="s">
        <v>161</v>
      </c>
      <c r="C69" s="1" t="s">
        <v>1022</v>
      </c>
    </row>
    <row r="70" spans="1:3">
      <c r="A70" s="1" t="s">
        <v>162</v>
      </c>
      <c r="B70" s="1" t="s">
        <v>163</v>
      </c>
      <c r="C70" s="1" t="s">
        <v>1023</v>
      </c>
    </row>
    <row r="71" spans="1:3">
      <c r="A71" s="1" t="s">
        <v>164</v>
      </c>
      <c r="B71" s="1" t="s">
        <v>1501</v>
      </c>
      <c r="C71" s="1" t="s">
        <v>1024</v>
      </c>
    </row>
    <row r="72" spans="1:3">
      <c r="A72" s="1" t="s">
        <v>165</v>
      </c>
      <c r="B72" s="1" t="s">
        <v>166</v>
      </c>
      <c r="C72" s="1" t="s">
        <v>1025</v>
      </c>
    </row>
    <row r="73" spans="1:3">
      <c r="A73" s="1" t="s">
        <v>167</v>
      </c>
      <c r="B73" s="1" t="s">
        <v>168</v>
      </c>
      <c r="C73" s="1" t="s">
        <v>1026</v>
      </c>
    </row>
    <row r="74" spans="1:3">
      <c r="A74" s="1" t="s">
        <v>169</v>
      </c>
      <c r="B74" s="1" t="s">
        <v>170</v>
      </c>
      <c r="C74" s="1" t="s">
        <v>1027</v>
      </c>
    </row>
    <row r="75" spans="1:3">
      <c r="A75" s="1" t="s">
        <v>171</v>
      </c>
      <c r="B75" s="1" t="s">
        <v>1502</v>
      </c>
      <c r="C75" s="1" t="s">
        <v>1028</v>
      </c>
    </row>
    <row r="76" spans="1:3">
      <c r="A76" s="1" t="s">
        <v>172</v>
      </c>
      <c r="B76" s="1" t="s">
        <v>173</v>
      </c>
      <c r="C76" s="1" t="s">
        <v>1029</v>
      </c>
    </row>
    <row r="77" spans="1:3">
      <c r="A77" s="1" t="s">
        <v>174</v>
      </c>
      <c r="B77" s="1" t="s">
        <v>175</v>
      </c>
      <c r="C77" s="1" t="s">
        <v>1030</v>
      </c>
    </row>
    <row r="78" spans="1:3">
      <c r="A78" s="1" t="s">
        <v>176</v>
      </c>
      <c r="B78" s="1" t="s">
        <v>177</v>
      </c>
      <c r="C78" s="1" t="s">
        <v>1031</v>
      </c>
    </row>
    <row r="79" spans="1:3">
      <c r="A79" s="1" t="s">
        <v>178</v>
      </c>
      <c r="B79" s="1" t="s">
        <v>1503</v>
      </c>
      <c r="C79" s="1" t="s">
        <v>1032</v>
      </c>
    </row>
    <row r="80" spans="1:3">
      <c r="A80" s="1" t="s">
        <v>179</v>
      </c>
      <c r="B80" s="1" t="s">
        <v>180</v>
      </c>
      <c r="C80" s="1" t="s">
        <v>1033</v>
      </c>
    </row>
    <row r="81" spans="1:3">
      <c r="A81" s="1" t="s">
        <v>181</v>
      </c>
      <c r="B81" s="1" t="s">
        <v>182</v>
      </c>
      <c r="C81" s="1" t="s">
        <v>1034</v>
      </c>
    </row>
    <row r="82" spans="1:3">
      <c r="A82" s="1" t="s">
        <v>183</v>
      </c>
      <c r="B82" s="1" t="s">
        <v>184</v>
      </c>
      <c r="C82" s="1" t="s">
        <v>1035</v>
      </c>
    </row>
    <row r="83" spans="1:3">
      <c r="A83" s="1" t="s">
        <v>185</v>
      </c>
      <c r="B83" s="1" t="s">
        <v>186</v>
      </c>
      <c r="C83" s="1" t="s">
        <v>1036</v>
      </c>
    </row>
    <row r="84" spans="1:3">
      <c r="A84" s="1" t="s">
        <v>187</v>
      </c>
      <c r="B84" s="1" t="s">
        <v>1504</v>
      </c>
      <c r="C84" s="1" t="s">
        <v>1037</v>
      </c>
    </row>
    <row r="85" spans="1:3">
      <c r="A85" s="1" t="s">
        <v>188</v>
      </c>
      <c r="B85" s="1" t="s">
        <v>1505</v>
      </c>
      <c r="C85" s="1" t="s">
        <v>1038</v>
      </c>
    </row>
    <row r="86" spans="1:3">
      <c r="A86" s="1" t="s">
        <v>189</v>
      </c>
      <c r="B86" s="1" t="s">
        <v>1506</v>
      </c>
      <c r="C86" s="1" t="s">
        <v>1039</v>
      </c>
    </row>
    <row r="87" spans="1:3">
      <c r="A87" s="1" t="s">
        <v>190</v>
      </c>
      <c r="B87" s="1" t="s">
        <v>1507</v>
      </c>
      <c r="C87" s="1" t="s">
        <v>1040</v>
      </c>
    </row>
    <row r="88" spans="1:3">
      <c r="A88" s="1" t="s">
        <v>191</v>
      </c>
      <c r="B88" s="1" t="s">
        <v>1508</v>
      </c>
      <c r="C88" s="1" t="s">
        <v>1041</v>
      </c>
    </row>
    <row r="89" spans="1:3">
      <c r="A89" s="1" t="s">
        <v>192</v>
      </c>
      <c r="B89" s="1" t="s">
        <v>1509</v>
      </c>
      <c r="C89" s="1" t="s">
        <v>1042</v>
      </c>
    </row>
    <row r="90" spans="1:3">
      <c r="A90" s="1" t="s">
        <v>193</v>
      </c>
      <c r="B90" s="1" t="s">
        <v>1510</v>
      </c>
      <c r="C90" s="1" t="s">
        <v>1043</v>
      </c>
    </row>
    <row r="91" spans="1:3">
      <c r="A91" s="1" t="s">
        <v>194</v>
      </c>
      <c r="B91" s="1" t="s">
        <v>1511</v>
      </c>
      <c r="C91" s="1" t="s">
        <v>1044</v>
      </c>
    </row>
    <row r="92" spans="1:3">
      <c r="A92" s="1" t="s">
        <v>195</v>
      </c>
      <c r="B92" s="1" t="s">
        <v>1512</v>
      </c>
      <c r="C92" s="1" t="s">
        <v>1045</v>
      </c>
    </row>
    <row r="93" spans="1:3">
      <c r="A93" s="1" t="s">
        <v>196</v>
      </c>
      <c r="B93" s="1" t="s">
        <v>1513</v>
      </c>
      <c r="C93" s="1" t="s">
        <v>1046</v>
      </c>
    </row>
    <row r="94" spans="1:3">
      <c r="A94" s="1" t="s">
        <v>197</v>
      </c>
      <c r="B94" s="1" t="s">
        <v>1514</v>
      </c>
      <c r="C94" s="1" t="s">
        <v>1047</v>
      </c>
    </row>
    <row r="95" spans="1:3">
      <c r="A95" s="1" t="s">
        <v>198</v>
      </c>
      <c r="B95" s="1" t="s">
        <v>1515</v>
      </c>
      <c r="C95" s="1" t="s">
        <v>1048</v>
      </c>
    </row>
    <row r="96" spans="1:3">
      <c r="A96" s="1" t="s">
        <v>199</v>
      </c>
      <c r="B96" s="1" t="s">
        <v>1516</v>
      </c>
      <c r="C96" s="1" t="s">
        <v>1049</v>
      </c>
    </row>
    <row r="97" spans="1:3">
      <c r="A97" s="1" t="s">
        <v>200</v>
      </c>
      <c r="B97" s="1" t="s">
        <v>201</v>
      </c>
      <c r="C97" s="1" t="s">
        <v>1050</v>
      </c>
    </row>
    <row r="98" spans="1:3">
      <c r="A98" s="1" t="s">
        <v>202</v>
      </c>
      <c r="B98" s="1" t="s">
        <v>1517</v>
      </c>
      <c r="C98" s="1" t="s">
        <v>1051</v>
      </c>
    </row>
    <row r="99" spans="1:3">
      <c r="A99" s="1" t="s">
        <v>203</v>
      </c>
      <c r="B99" s="1" t="s">
        <v>1518</v>
      </c>
      <c r="C99" s="1" t="s">
        <v>1052</v>
      </c>
    </row>
    <row r="100" spans="1:3">
      <c r="A100" s="1" t="s">
        <v>204</v>
      </c>
      <c r="B100" s="1" t="s">
        <v>1519</v>
      </c>
      <c r="C100" s="1" t="s">
        <v>1053</v>
      </c>
    </row>
    <row r="101" spans="1:3">
      <c r="A101" s="1" t="s">
        <v>205</v>
      </c>
      <c r="B101" s="1" t="s">
        <v>1520</v>
      </c>
      <c r="C101" s="1" t="s">
        <v>1054</v>
      </c>
    </row>
    <row r="102" spans="1:3">
      <c r="A102" s="1" t="s">
        <v>206</v>
      </c>
      <c r="B102" s="1" t="s">
        <v>1521</v>
      </c>
      <c r="C102" s="1" t="s">
        <v>1055</v>
      </c>
    </row>
    <row r="103" spans="1:3">
      <c r="A103" s="1" t="s">
        <v>207</v>
      </c>
      <c r="B103" s="1" t="s">
        <v>1522</v>
      </c>
      <c r="C103" s="1" t="s">
        <v>1056</v>
      </c>
    </row>
    <row r="104" spans="1:3">
      <c r="A104" s="1" t="s">
        <v>208</v>
      </c>
      <c r="B104" s="1" t="s">
        <v>1523</v>
      </c>
      <c r="C104" s="1" t="s">
        <v>1057</v>
      </c>
    </row>
    <row r="105" spans="1:3">
      <c r="A105" s="1" t="s">
        <v>209</v>
      </c>
      <c r="B105" s="1" t="s">
        <v>1524</v>
      </c>
      <c r="C105" s="1" t="s">
        <v>1058</v>
      </c>
    </row>
    <row r="106" spans="1:3">
      <c r="A106" s="1" t="s">
        <v>210</v>
      </c>
      <c r="B106" s="1" t="s">
        <v>1525</v>
      </c>
      <c r="C106" s="1" t="s">
        <v>1059</v>
      </c>
    </row>
    <row r="107" spans="1:3">
      <c r="A107" s="1" t="s">
        <v>211</v>
      </c>
      <c r="B107" s="1" t="s">
        <v>1526</v>
      </c>
      <c r="C107" s="1" t="s">
        <v>1060</v>
      </c>
    </row>
    <row r="108" spans="1:3">
      <c r="A108" s="1" t="s">
        <v>212</v>
      </c>
      <c r="B108" s="1" t="s">
        <v>1527</v>
      </c>
      <c r="C108" s="1" t="s">
        <v>1061</v>
      </c>
    </row>
    <row r="109" spans="1:3">
      <c r="A109" s="1" t="s">
        <v>213</v>
      </c>
      <c r="B109" s="1" t="s">
        <v>1528</v>
      </c>
      <c r="C109" s="1" t="s">
        <v>1062</v>
      </c>
    </row>
    <row r="110" spans="1:3">
      <c r="A110" s="1" t="s">
        <v>214</v>
      </c>
      <c r="B110" s="1" t="s">
        <v>1529</v>
      </c>
      <c r="C110" s="1" t="s">
        <v>1063</v>
      </c>
    </row>
    <row r="111" spans="1:3">
      <c r="A111" s="1" t="s">
        <v>215</v>
      </c>
      <c r="B111" s="1" t="s">
        <v>1530</v>
      </c>
      <c r="C111" s="1" t="s">
        <v>1064</v>
      </c>
    </row>
    <row r="112" spans="1:3">
      <c r="A112" s="1" t="s">
        <v>216</v>
      </c>
      <c r="B112" s="1" t="s">
        <v>1531</v>
      </c>
      <c r="C112" s="1" t="s">
        <v>1065</v>
      </c>
    </row>
    <row r="113" spans="1:3">
      <c r="A113" s="1" t="s">
        <v>217</v>
      </c>
      <c r="B113" s="1" t="s">
        <v>1532</v>
      </c>
      <c r="C113" s="1" t="s">
        <v>1066</v>
      </c>
    </row>
    <row r="114" spans="1:3">
      <c r="A114" s="1" t="s">
        <v>218</v>
      </c>
      <c r="B114" s="1" t="s">
        <v>219</v>
      </c>
      <c r="C114" s="1" t="s">
        <v>1067</v>
      </c>
    </row>
    <row r="115" spans="1:3">
      <c r="A115" s="1" t="s">
        <v>220</v>
      </c>
      <c r="B115" s="1" t="s">
        <v>1533</v>
      </c>
      <c r="C115" s="1" t="s">
        <v>1068</v>
      </c>
    </row>
    <row r="116" spans="1:3">
      <c r="A116" s="1" t="s">
        <v>221</v>
      </c>
      <c r="B116" s="1" t="s">
        <v>1534</v>
      </c>
      <c r="C116" s="1" t="s">
        <v>1069</v>
      </c>
    </row>
    <row r="117" spans="1:3">
      <c r="A117" s="1" t="s">
        <v>222</v>
      </c>
      <c r="B117" s="1" t="s">
        <v>1535</v>
      </c>
      <c r="C117" s="1" t="s">
        <v>1070</v>
      </c>
    </row>
    <row r="118" spans="1:3">
      <c r="A118" s="1" t="s">
        <v>223</v>
      </c>
      <c r="B118" s="1" t="s">
        <v>1536</v>
      </c>
      <c r="C118" s="1" t="s">
        <v>1071</v>
      </c>
    </row>
    <row r="119" spans="1:3">
      <c r="A119" s="1" t="s">
        <v>224</v>
      </c>
      <c r="B119" s="1" t="s">
        <v>1537</v>
      </c>
      <c r="C119" s="1" t="s">
        <v>1072</v>
      </c>
    </row>
    <row r="120" spans="1:3">
      <c r="A120" s="1" t="s">
        <v>225</v>
      </c>
      <c r="B120" s="1" t="s">
        <v>1538</v>
      </c>
      <c r="C120" s="1" t="s">
        <v>1073</v>
      </c>
    </row>
    <row r="121" spans="1:3">
      <c r="A121" s="1" t="s">
        <v>226</v>
      </c>
      <c r="B121" s="1" t="s">
        <v>1539</v>
      </c>
      <c r="C121" s="1" t="s">
        <v>1074</v>
      </c>
    </row>
    <row r="122" spans="1:3">
      <c r="A122" s="1" t="s">
        <v>227</v>
      </c>
      <c r="B122" s="1" t="s">
        <v>1540</v>
      </c>
      <c r="C122" s="1" t="s">
        <v>1075</v>
      </c>
    </row>
    <row r="123" spans="1:3">
      <c r="A123" s="1" t="s">
        <v>228</v>
      </c>
      <c r="B123" s="1" t="s">
        <v>229</v>
      </c>
      <c r="C123" s="1" t="s">
        <v>1076</v>
      </c>
    </row>
    <row r="124" spans="1:3">
      <c r="A124" s="1" t="s">
        <v>230</v>
      </c>
      <c r="B124" s="1" t="s">
        <v>231</v>
      </c>
      <c r="C124" s="1" t="s">
        <v>1077</v>
      </c>
    </row>
    <row r="125" spans="1:3">
      <c r="A125" s="1" t="s">
        <v>232</v>
      </c>
      <c r="B125" s="1" t="s">
        <v>1541</v>
      </c>
      <c r="C125" s="1" t="s">
        <v>1078</v>
      </c>
    </row>
    <row r="126" spans="1:3">
      <c r="A126" s="1" t="s">
        <v>233</v>
      </c>
      <c r="B126" s="1" t="s">
        <v>234</v>
      </c>
      <c r="C126" s="1" t="s">
        <v>1079</v>
      </c>
    </row>
    <row r="127" spans="1:3">
      <c r="A127" s="1" t="s">
        <v>235</v>
      </c>
      <c r="B127" s="1" t="s">
        <v>236</v>
      </c>
      <c r="C127" s="1" t="s">
        <v>1080</v>
      </c>
    </row>
    <row r="128" spans="1:3">
      <c r="A128" s="1" t="s">
        <v>237</v>
      </c>
      <c r="B128" s="1" t="s">
        <v>238</v>
      </c>
      <c r="C128" s="1" t="s">
        <v>1081</v>
      </c>
    </row>
    <row r="129" spans="1:3">
      <c r="A129" s="1" t="s">
        <v>239</v>
      </c>
      <c r="B129" s="1" t="s">
        <v>240</v>
      </c>
      <c r="C129" s="1" t="s">
        <v>1082</v>
      </c>
    </row>
    <row r="130" spans="1:3">
      <c r="A130" s="1" t="s">
        <v>241</v>
      </c>
      <c r="B130" s="1" t="s">
        <v>242</v>
      </c>
      <c r="C130" s="1" t="s">
        <v>1083</v>
      </c>
    </row>
    <row r="131" spans="1:3">
      <c r="A131" s="1" t="s">
        <v>243</v>
      </c>
      <c r="B131" s="1" t="s">
        <v>244</v>
      </c>
      <c r="C131" s="1" t="s">
        <v>1084</v>
      </c>
    </row>
    <row r="132" spans="1:3">
      <c r="A132" s="1" t="s">
        <v>245</v>
      </c>
      <c r="B132" s="1" t="s">
        <v>246</v>
      </c>
      <c r="C132" s="1" t="s">
        <v>1085</v>
      </c>
    </row>
    <row r="133" spans="1:3">
      <c r="A133" s="1" t="s">
        <v>247</v>
      </c>
      <c r="B133" s="1" t="s">
        <v>248</v>
      </c>
      <c r="C133" s="1" t="s">
        <v>1086</v>
      </c>
    </row>
    <row r="134" spans="1:3">
      <c r="A134" s="1" t="s">
        <v>249</v>
      </c>
      <c r="B134" s="1" t="s">
        <v>250</v>
      </c>
      <c r="C134" s="1" t="s">
        <v>1087</v>
      </c>
    </row>
    <row r="135" spans="1:3">
      <c r="A135" s="1" t="s">
        <v>251</v>
      </c>
      <c r="B135" s="1" t="s">
        <v>1542</v>
      </c>
      <c r="C135" s="1" t="s">
        <v>1088</v>
      </c>
    </row>
    <row r="136" spans="1:3">
      <c r="A136" s="1" t="s">
        <v>253</v>
      </c>
      <c r="B136" s="1" t="s">
        <v>254</v>
      </c>
      <c r="C136" s="1" t="s">
        <v>1089</v>
      </c>
    </row>
    <row r="137" spans="1:3">
      <c r="A137" s="1" t="s">
        <v>255</v>
      </c>
      <c r="B137" s="1" t="s">
        <v>256</v>
      </c>
      <c r="C137" s="1" t="s">
        <v>1090</v>
      </c>
    </row>
    <row r="138" spans="1:3">
      <c r="A138" s="1" t="s">
        <v>257</v>
      </c>
      <c r="B138" s="1" t="s">
        <v>252</v>
      </c>
      <c r="C138" s="1" t="s">
        <v>1091</v>
      </c>
    </row>
    <row r="139" spans="1:3">
      <c r="A139" s="1" t="s">
        <v>258</v>
      </c>
      <c r="B139" s="1" t="s">
        <v>259</v>
      </c>
      <c r="C139" s="1" t="s">
        <v>1092</v>
      </c>
    </row>
    <row r="140" spans="1:3">
      <c r="A140" s="1" t="s">
        <v>260</v>
      </c>
      <c r="B140" s="1" t="s">
        <v>261</v>
      </c>
      <c r="C140" s="1" t="s">
        <v>1093</v>
      </c>
    </row>
    <row r="141" spans="1:3">
      <c r="A141" s="1" t="s">
        <v>262</v>
      </c>
      <c r="B141" s="1" t="s">
        <v>1543</v>
      </c>
      <c r="C141" s="1" t="s">
        <v>1094</v>
      </c>
    </row>
    <row r="142" spans="1:3">
      <c r="A142" s="1" t="s">
        <v>263</v>
      </c>
      <c r="B142" s="1" t="s">
        <v>1544</v>
      </c>
      <c r="C142" s="1" t="s">
        <v>1095</v>
      </c>
    </row>
    <row r="143" spans="1:3">
      <c r="A143" s="1" t="s">
        <v>264</v>
      </c>
      <c r="B143" s="1" t="s">
        <v>1545</v>
      </c>
      <c r="C143" s="1" t="s">
        <v>1096</v>
      </c>
    </row>
    <row r="144" spans="1:3">
      <c r="A144" s="1" t="s">
        <v>265</v>
      </c>
      <c r="B144" s="1" t="s">
        <v>1546</v>
      </c>
      <c r="C144" s="1" t="s">
        <v>1097</v>
      </c>
    </row>
    <row r="145" spans="1:3">
      <c r="A145" s="1" t="s">
        <v>266</v>
      </c>
      <c r="B145" s="1" t="s">
        <v>1547</v>
      </c>
      <c r="C145" s="1" t="s">
        <v>1098</v>
      </c>
    </row>
    <row r="146" spans="1:3">
      <c r="A146" s="1" t="s">
        <v>267</v>
      </c>
      <c r="B146" s="1" t="s">
        <v>1548</v>
      </c>
      <c r="C146" s="1" t="s">
        <v>1099</v>
      </c>
    </row>
    <row r="147" spans="1:3">
      <c r="A147" s="1" t="s">
        <v>268</v>
      </c>
      <c r="B147" s="1" t="s">
        <v>1549</v>
      </c>
      <c r="C147" s="1" t="s">
        <v>1100</v>
      </c>
    </row>
    <row r="148" spans="1:3">
      <c r="A148" s="1" t="s">
        <v>269</v>
      </c>
      <c r="B148" s="1" t="s">
        <v>270</v>
      </c>
      <c r="C148" s="1" t="s">
        <v>1101</v>
      </c>
    </row>
    <row r="149" spans="1:3">
      <c r="A149" s="1" t="s">
        <v>271</v>
      </c>
      <c r="B149" s="1" t="s">
        <v>272</v>
      </c>
      <c r="C149" s="1" t="s">
        <v>1102</v>
      </c>
    </row>
    <row r="150" spans="1:3">
      <c r="A150" s="1" t="s">
        <v>273</v>
      </c>
      <c r="B150" s="1" t="s">
        <v>1550</v>
      </c>
      <c r="C150" s="1" t="s">
        <v>1103</v>
      </c>
    </row>
    <row r="151" spans="1:3">
      <c r="A151" s="1" t="s">
        <v>274</v>
      </c>
      <c r="B151" s="1" t="s">
        <v>275</v>
      </c>
      <c r="C151" s="1" t="s">
        <v>1104</v>
      </c>
    </row>
    <row r="152" spans="1:3">
      <c r="A152" s="1" t="s">
        <v>276</v>
      </c>
      <c r="B152" s="1" t="s">
        <v>277</v>
      </c>
      <c r="C152" s="1" t="s">
        <v>1105</v>
      </c>
    </row>
    <row r="153" spans="1:3">
      <c r="A153" s="1" t="s">
        <v>278</v>
      </c>
      <c r="B153" s="1" t="s">
        <v>279</v>
      </c>
      <c r="C153" s="1" t="s">
        <v>1106</v>
      </c>
    </row>
    <row r="154" spans="1:3">
      <c r="A154" s="1" t="s">
        <v>280</v>
      </c>
      <c r="B154" s="1" t="s">
        <v>281</v>
      </c>
      <c r="C154" s="1" t="s">
        <v>1107</v>
      </c>
    </row>
    <row r="155" spans="1:3">
      <c r="A155" s="1" t="s">
        <v>282</v>
      </c>
      <c r="B155" s="1" t="s">
        <v>283</v>
      </c>
      <c r="C155" s="1" t="s">
        <v>1108</v>
      </c>
    </row>
    <row r="156" spans="1:3">
      <c r="A156" s="1" t="s">
        <v>284</v>
      </c>
      <c r="B156" s="1" t="s">
        <v>285</v>
      </c>
      <c r="C156" s="1" t="s">
        <v>1109</v>
      </c>
    </row>
    <row r="157" spans="1:3">
      <c r="A157" s="1" t="s">
        <v>286</v>
      </c>
      <c r="B157" s="1" t="s">
        <v>287</v>
      </c>
      <c r="C157" s="1" t="s">
        <v>1110</v>
      </c>
    </row>
    <row r="158" spans="1:3">
      <c r="A158" s="1" t="s">
        <v>288</v>
      </c>
      <c r="B158" s="1" t="s">
        <v>289</v>
      </c>
      <c r="C158" s="1" t="s">
        <v>1111</v>
      </c>
    </row>
    <row r="159" spans="1:3">
      <c r="A159" s="1" t="s">
        <v>290</v>
      </c>
      <c r="B159" s="1" t="s">
        <v>291</v>
      </c>
      <c r="C159" s="1" t="s">
        <v>1112</v>
      </c>
    </row>
    <row r="160" spans="1:3">
      <c r="A160" s="1" t="s">
        <v>292</v>
      </c>
      <c r="B160" s="1" t="s">
        <v>1551</v>
      </c>
      <c r="C160" s="1" t="s">
        <v>1113</v>
      </c>
    </row>
    <row r="161" spans="1:3">
      <c r="A161" s="1" t="s">
        <v>294</v>
      </c>
      <c r="B161" s="1" t="s">
        <v>295</v>
      </c>
      <c r="C161" s="1" t="s">
        <v>1114</v>
      </c>
    </row>
    <row r="162" spans="1:3">
      <c r="A162" s="1" t="s">
        <v>296</v>
      </c>
      <c r="B162" s="1" t="s">
        <v>297</v>
      </c>
      <c r="C162" s="1" t="s">
        <v>1115</v>
      </c>
    </row>
    <row r="163" spans="1:3">
      <c r="A163" s="1" t="s">
        <v>298</v>
      </c>
      <c r="B163" s="1" t="s">
        <v>293</v>
      </c>
      <c r="C163" s="1" t="s">
        <v>1116</v>
      </c>
    </row>
    <row r="164" spans="1:3">
      <c r="A164" s="1" t="s">
        <v>299</v>
      </c>
      <c r="B164" s="1" t="s">
        <v>300</v>
      </c>
      <c r="C164" s="1" t="s">
        <v>1117</v>
      </c>
    </row>
    <row r="165" spans="1:3">
      <c r="A165" s="1" t="s">
        <v>301</v>
      </c>
      <c r="B165" s="1" t="s">
        <v>302</v>
      </c>
      <c r="C165" s="1" t="s">
        <v>1118</v>
      </c>
    </row>
    <row r="166" spans="1:3">
      <c r="A166" s="1" t="s">
        <v>303</v>
      </c>
      <c r="B166" s="1" t="s">
        <v>1552</v>
      </c>
      <c r="C166" s="1" t="s">
        <v>1119</v>
      </c>
    </row>
    <row r="167" spans="1:3">
      <c r="A167" s="1" t="s">
        <v>304</v>
      </c>
      <c r="B167" s="1" t="s">
        <v>1553</v>
      </c>
      <c r="C167" s="1" t="s">
        <v>1120</v>
      </c>
    </row>
    <row r="168" spans="1:3">
      <c r="A168" s="1" t="s">
        <v>305</v>
      </c>
      <c r="B168" s="1" t="s">
        <v>1554</v>
      </c>
      <c r="C168" s="1" t="s">
        <v>1121</v>
      </c>
    </row>
    <row r="169" spans="1:3">
      <c r="A169" s="1" t="s">
        <v>306</v>
      </c>
      <c r="B169" s="1" t="s">
        <v>1555</v>
      </c>
      <c r="C169" s="1" t="s">
        <v>1122</v>
      </c>
    </row>
    <row r="170" spans="1:3">
      <c r="A170" s="1" t="s">
        <v>307</v>
      </c>
      <c r="B170" s="1" t="s">
        <v>1556</v>
      </c>
      <c r="C170" s="1" t="s">
        <v>1123</v>
      </c>
    </row>
    <row r="171" spans="1:3">
      <c r="A171" s="1" t="s">
        <v>308</v>
      </c>
      <c r="B171" s="1" t="s">
        <v>1557</v>
      </c>
      <c r="C171" s="1" t="s">
        <v>1124</v>
      </c>
    </row>
    <row r="172" spans="1:3">
      <c r="A172" s="1" t="s">
        <v>309</v>
      </c>
      <c r="B172" s="1" t="s">
        <v>1558</v>
      </c>
      <c r="C172" s="1" t="s">
        <v>1125</v>
      </c>
    </row>
    <row r="173" spans="1:3">
      <c r="A173" s="1" t="s">
        <v>310</v>
      </c>
      <c r="B173" s="1" t="s">
        <v>311</v>
      </c>
      <c r="C173" s="1" t="s">
        <v>1126</v>
      </c>
    </row>
    <row r="174" spans="1:3">
      <c r="A174" s="1" t="s">
        <v>312</v>
      </c>
      <c r="B174" s="1" t="s">
        <v>313</v>
      </c>
      <c r="C174" s="1" t="s">
        <v>1127</v>
      </c>
    </row>
    <row r="175" spans="1:3">
      <c r="A175" s="1" t="s">
        <v>314</v>
      </c>
      <c r="B175" s="1" t="s">
        <v>1559</v>
      </c>
      <c r="C175" s="1" t="s">
        <v>1128</v>
      </c>
    </row>
    <row r="176" spans="1:3">
      <c r="A176" s="1" t="s">
        <v>315</v>
      </c>
      <c r="B176" s="1" t="s">
        <v>316</v>
      </c>
      <c r="C176" s="1" t="s">
        <v>1129</v>
      </c>
    </row>
    <row r="177" spans="1:3">
      <c r="A177" s="1" t="s">
        <v>317</v>
      </c>
      <c r="B177" s="1" t="s">
        <v>318</v>
      </c>
      <c r="C177" s="1" t="s">
        <v>1130</v>
      </c>
    </row>
    <row r="178" spans="1:3">
      <c r="A178" s="1" t="s">
        <v>319</v>
      </c>
      <c r="B178" s="1" t="s">
        <v>320</v>
      </c>
      <c r="C178" s="1" t="s">
        <v>1131</v>
      </c>
    </row>
    <row r="179" spans="1:3">
      <c r="A179" s="1" t="s">
        <v>321</v>
      </c>
      <c r="B179" s="1" t="s">
        <v>322</v>
      </c>
      <c r="C179" s="1" t="s">
        <v>1132</v>
      </c>
    </row>
    <row r="180" spans="1:3">
      <c r="A180" s="1" t="s">
        <v>323</v>
      </c>
      <c r="B180" s="1" t="s">
        <v>324</v>
      </c>
      <c r="C180" s="1" t="s">
        <v>1133</v>
      </c>
    </row>
    <row r="181" spans="1:3">
      <c r="A181" s="1" t="s">
        <v>325</v>
      </c>
      <c r="B181" s="1" t="s">
        <v>326</v>
      </c>
      <c r="C181" s="1" t="s">
        <v>1134</v>
      </c>
    </row>
    <row r="182" spans="1:3">
      <c r="A182" s="1" t="s">
        <v>327</v>
      </c>
      <c r="B182" s="1" t="s">
        <v>328</v>
      </c>
      <c r="C182" s="1" t="s">
        <v>1135</v>
      </c>
    </row>
    <row r="183" spans="1:3">
      <c r="A183" s="1" t="s">
        <v>329</v>
      </c>
      <c r="B183" s="1" t="s">
        <v>330</v>
      </c>
      <c r="C183" s="1" t="s">
        <v>1136</v>
      </c>
    </row>
    <row r="184" spans="1:3">
      <c r="A184" s="1" t="s">
        <v>331</v>
      </c>
      <c r="B184" s="1" t="s">
        <v>332</v>
      </c>
      <c r="C184" s="1" t="s">
        <v>1137</v>
      </c>
    </row>
    <row r="185" spans="1:3">
      <c r="A185" s="1" t="s">
        <v>333</v>
      </c>
      <c r="B185" s="1" t="s">
        <v>1560</v>
      </c>
      <c r="C185" s="1" t="s">
        <v>1138</v>
      </c>
    </row>
    <row r="186" spans="1:3">
      <c r="A186" s="1" t="s">
        <v>335</v>
      </c>
      <c r="B186" s="1" t="s">
        <v>336</v>
      </c>
      <c r="C186" s="1" t="s">
        <v>1139</v>
      </c>
    </row>
    <row r="187" spans="1:3">
      <c r="A187" s="1" t="s">
        <v>337</v>
      </c>
      <c r="B187" s="1" t="s">
        <v>338</v>
      </c>
      <c r="C187" s="1" t="s">
        <v>1140</v>
      </c>
    </row>
    <row r="188" spans="1:3">
      <c r="A188" s="1" t="s">
        <v>339</v>
      </c>
      <c r="B188" s="1" t="s">
        <v>334</v>
      </c>
      <c r="C188" s="1" t="s">
        <v>1141</v>
      </c>
    </row>
    <row r="189" spans="1:3">
      <c r="A189" s="1" t="s">
        <v>340</v>
      </c>
      <c r="B189" s="1" t="s">
        <v>341</v>
      </c>
      <c r="C189" s="1" t="s">
        <v>1142</v>
      </c>
    </row>
    <row r="190" spans="1:3">
      <c r="A190" s="1" t="s">
        <v>342</v>
      </c>
      <c r="B190" s="1" t="s">
        <v>343</v>
      </c>
      <c r="C190" s="1" t="s">
        <v>1143</v>
      </c>
    </row>
    <row r="191" spans="1:3">
      <c r="A191" s="1" t="s">
        <v>344</v>
      </c>
      <c r="B191" s="1" t="s">
        <v>1561</v>
      </c>
      <c r="C191" s="1" t="s">
        <v>1144</v>
      </c>
    </row>
    <row r="192" spans="1:3">
      <c r="A192" s="1" t="s">
        <v>345</v>
      </c>
      <c r="B192" s="1" t="s">
        <v>1562</v>
      </c>
      <c r="C192" s="1" t="s">
        <v>1145</v>
      </c>
    </row>
    <row r="193" spans="1:3">
      <c r="A193" s="1" t="s">
        <v>346</v>
      </c>
      <c r="B193" s="1" t="s">
        <v>1563</v>
      </c>
      <c r="C193" s="1" t="s">
        <v>1146</v>
      </c>
    </row>
    <row r="194" spans="1:3">
      <c r="A194" s="1" t="s">
        <v>347</v>
      </c>
      <c r="B194" s="1" t="s">
        <v>1564</v>
      </c>
      <c r="C194" s="1" t="s">
        <v>1147</v>
      </c>
    </row>
    <row r="195" spans="1:3">
      <c r="A195" s="1" t="s">
        <v>348</v>
      </c>
      <c r="B195" s="1" t="s">
        <v>1565</v>
      </c>
      <c r="C195" s="1" t="s">
        <v>1148</v>
      </c>
    </row>
    <row r="196" spans="1:3">
      <c r="A196" s="1" t="s">
        <v>349</v>
      </c>
      <c r="B196" s="1" t="s">
        <v>1566</v>
      </c>
      <c r="C196" s="1" t="s">
        <v>1149</v>
      </c>
    </row>
    <row r="197" spans="1:3">
      <c r="A197" s="1" t="s">
        <v>350</v>
      </c>
      <c r="B197" s="1" t="s">
        <v>1567</v>
      </c>
      <c r="C197" s="1" t="s">
        <v>1150</v>
      </c>
    </row>
    <row r="198" spans="1:3">
      <c r="A198" s="1" t="s">
        <v>351</v>
      </c>
      <c r="B198" s="1" t="s">
        <v>352</v>
      </c>
      <c r="C198" s="1" t="s">
        <v>1151</v>
      </c>
    </row>
    <row r="199" spans="1:3">
      <c r="A199" s="1" t="s">
        <v>353</v>
      </c>
      <c r="B199" s="1" t="s">
        <v>354</v>
      </c>
      <c r="C199" s="1" t="s">
        <v>1152</v>
      </c>
    </row>
    <row r="200" spans="1:3">
      <c r="A200" s="1" t="s">
        <v>355</v>
      </c>
      <c r="B200" s="1" t="s">
        <v>1568</v>
      </c>
      <c r="C200" s="1" t="s">
        <v>1153</v>
      </c>
    </row>
    <row r="201" spans="1:3">
      <c r="A201" s="1" t="s">
        <v>356</v>
      </c>
      <c r="B201" s="1" t="s">
        <v>357</v>
      </c>
      <c r="C201" s="1" t="s">
        <v>1154</v>
      </c>
    </row>
    <row r="202" spans="1:3">
      <c r="A202" s="1" t="s">
        <v>358</v>
      </c>
      <c r="B202" s="1" t="s">
        <v>359</v>
      </c>
      <c r="C202" s="1" t="s">
        <v>1155</v>
      </c>
    </row>
    <row r="203" spans="1:3">
      <c r="A203" s="1" t="s">
        <v>360</v>
      </c>
      <c r="B203" s="1" t="s">
        <v>361</v>
      </c>
      <c r="C203" s="1" t="s">
        <v>1156</v>
      </c>
    </row>
    <row r="204" spans="1:3">
      <c r="A204" s="1" t="s">
        <v>362</v>
      </c>
      <c r="B204" s="1" t="s">
        <v>363</v>
      </c>
      <c r="C204" s="1" t="s">
        <v>1157</v>
      </c>
    </row>
    <row r="205" spans="1:3">
      <c r="A205" s="1" t="s">
        <v>364</v>
      </c>
      <c r="B205" s="1" t="s">
        <v>365</v>
      </c>
      <c r="C205" s="1" t="s">
        <v>1158</v>
      </c>
    </row>
    <row r="206" spans="1:3">
      <c r="A206" s="1" t="s">
        <v>366</v>
      </c>
      <c r="B206" s="1" t="s">
        <v>367</v>
      </c>
      <c r="C206" s="1" t="s">
        <v>1159</v>
      </c>
    </row>
    <row r="207" spans="1:3">
      <c r="A207" s="1" t="s">
        <v>368</v>
      </c>
      <c r="B207" s="1" t="s">
        <v>369</v>
      </c>
      <c r="C207" s="1" t="s">
        <v>1160</v>
      </c>
    </row>
    <row r="208" spans="1:3">
      <c r="A208" s="1" t="s">
        <v>370</v>
      </c>
      <c r="B208" s="1" t="s">
        <v>371</v>
      </c>
      <c r="C208" s="1" t="s">
        <v>1161</v>
      </c>
    </row>
    <row r="209" spans="1:3">
      <c r="A209" s="1" t="s">
        <v>372</v>
      </c>
      <c r="B209" s="1" t="s">
        <v>373</v>
      </c>
      <c r="C209" s="1" t="s">
        <v>1162</v>
      </c>
    </row>
    <row r="210" spans="1:3">
      <c r="A210" s="1" t="s">
        <v>374</v>
      </c>
      <c r="B210" s="1" t="s">
        <v>375</v>
      </c>
      <c r="C210" s="1" t="s">
        <v>1163</v>
      </c>
    </row>
    <row r="211" spans="1:3">
      <c r="A211" s="1" t="s">
        <v>376</v>
      </c>
      <c r="B211" s="1" t="s">
        <v>377</v>
      </c>
      <c r="C211" s="1" t="s">
        <v>1164</v>
      </c>
    </row>
    <row r="212" spans="1:3">
      <c r="A212" s="1" t="s">
        <v>378</v>
      </c>
      <c r="B212" s="1" t="s">
        <v>379</v>
      </c>
      <c r="C212" s="1" t="s">
        <v>1165</v>
      </c>
    </row>
    <row r="213" spans="1:3">
      <c r="A213" s="1" t="s">
        <v>380</v>
      </c>
      <c r="B213" s="1" t="s">
        <v>381</v>
      </c>
      <c r="C213" s="1" t="s">
        <v>1166</v>
      </c>
    </row>
    <row r="214" spans="1:3">
      <c r="A214" s="1" t="s">
        <v>382</v>
      </c>
      <c r="B214" s="1" t="s">
        <v>383</v>
      </c>
      <c r="C214" s="1" t="s">
        <v>1167</v>
      </c>
    </row>
    <row r="215" spans="1:3">
      <c r="A215" s="1" t="s">
        <v>384</v>
      </c>
      <c r="B215" s="1" t="s">
        <v>385</v>
      </c>
      <c r="C215" s="1" t="s">
        <v>1168</v>
      </c>
    </row>
    <row r="216" spans="1:3">
      <c r="A216" s="1" t="s">
        <v>386</v>
      </c>
      <c r="B216" s="1" t="s">
        <v>1569</v>
      </c>
      <c r="C216" s="1" t="s">
        <v>1169</v>
      </c>
    </row>
    <row r="217" spans="1:3">
      <c r="A217" s="1" t="s">
        <v>387</v>
      </c>
      <c r="B217" s="1" t="s">
        <v>1570</v>
      </c>
      <c r="C217" s="1" t="s">
        <v>1170</v>
      </c>
    </row>
    <row r="218" spans="1:3">
      <c r="A218" s="1" t="s">
        <v>388</v>
      </c>
      <c r="B218" s="1" t="s">
        <v>1571</v>
      </c>
      <c r="C218" s="1" t="s">
        <v>1171</v>
      </c>
    </row>
    <row r="219" spans="1:3">
      <c r="A219" s="1" t="s">
        <v>389</v>
      </c>
      <c r="B219" s="1" t="s">
        <v>1572</v>
      </c>
      <c r="C219" s="1" t="s">
        <v>1172</v>
      </c>
    </row>
    <row r="220" spans="1:3">
      <c r="A220" s="1" t="s">
        <v>390</v>
      </c>
      <c r="B220" s="1" t="s">
        <v>1573</v>
      </c>
      <c r="C220" s="1" t="s">
        <v>1173</v>
      </c>
    </row>
    <row r="221" spans="1:3">
      <c r="A221" s="1" t="s">
        <v>391</v>
      </c>
      <c r="B221" s="1" t="s">
        <v>1574</v>
      </c>
      <c r="C221" s="1" t="s">
        <v>1174</v>
      </c>
    </row>
    <row r="222" spans="1:3">
      <c r="A222" s="1" t="s">
        <v>392</v>
      </c>
      <c r="B222" s="1" t="s">
        <v>1575</v>
      </c>
      <c r="C222" s="1" t="s">
        <v>1175</v>
      </c>
    </row>
    <row r="223" spans="1:3">
      <c r="A223" s="1" t="s">
        <v>393</v>
      </c>
      <c r="B223" s="1" t="s">
        <v>394</v>
      </c>
      <c r="C223" s="1" t="s">
        <v>1176</v>
      </c>
    </row>
    <row r="224" spans="1:3">
      <c r="A224" s="1" t="s">
        <v>395</v>
      </c>
      <c r="B224" s="1" t="s">
        <v>396</v>
      </c>
      <c r="C224" s="1" t="s">
        <v>1177</v>
      </c>
    </row>
    <row r="225" spans="1:3">
      <c r="A225" s="1" t="s">
        <v>397</v>
      </c>
      <c r="B225" s="1" t="s">
        <v>1576</v>
      </c>
      <c r="C225" s="1" t="s">
        <v>1178</v>
      </c>
    </row>
    <row r="226" spans="1:3">
      <c r="A226" s="1" t="s">
        <v>398</v>
      </c>
      <c r="B226" s="1" t="s">
        <v>399</v>
      </c>
      <c r="C226" s="1" t="s">
        <v>1179</v>
      </c>
    </row>
    <row r="227" spans="1:3">
      <c r="A227" s="1" t="s">
        <v>400</v>
      </c>
      <c r="B227" s="1" t="s">
        <v>401</v>
      </c>
      <c r="C227" s="1" t="s">
        <v>1180</v>
      </c>
    </row>
    <row r="228" spans="1:3">
      <c r="A228" s="1" t="s">
        <v>402</v>
      </c>
      <c r="B228" s="1" t="s">
        <v>403</v>
      </c>
      <c r="C228" s="1" t="s">
        <v>1181</v>
      </c>
    </row>
    <row r="229" spans="1:3">
      <c r="A229" s="1" t="s">
        <v>404</v>
      </c>
      <c r="B229" s="1" t="s">
        <v>405</v>
      </c>
      <c r="C229" s="1" t="s">
        <v>1182</v>
      </c>
    </row>
    <row r="230" spans="1:3">
      <c r="A230" s="1" t="s">
        <v>406</v>
      </c>
      <c r="B230" s="1" t="s">
        <v>407</v>
      </c>
      <c r="C230" s="1" t="s">
        <v>1183</v>
      </c>
    </row>
    <row r="231" spans="1:3">
      <c r="A231" s="1" t="s">
        <v>408</v>
      </c>
      <c r="B231" s="1" t="s">
        <v>409</v>
      </c>
      <c r="C231" s="1" t="s">
        <v>1184</v>
      </c>
    </row>
    <row r="232" spans="1:3">
      <c r="A232" s="1" t="s">
        <v>410</v>
      </c>
      <c r="B232" s="1" t="s">
        <v>411</v>
      </c>
      <c r="C232" s="1" t="s">
        <v>1185</v>
      </c>
    </row>
    <row r="233" spans="1:3">
      <c r="A233" s="1" t="s">
        <v>412</v>
      </c>
      <c r="B233" s="1" t="s">
        <v>413</v>
      </c>
      <c r="C233" s="1" t="s">
        <v>1186</v>
      </c>
    </row>
    <row r="234" spans="1:3">
      <c r="A234" s="1" t="s">
        <v>414</v>
      </c>
      <c r="B234" s="1" t="s">
        <v>415</v>
      </c>
      <c r="C234" s="1" t="s">
        <v>1187</v>
      </c>
    </row>
    <row r="235" spans="1:3">
      <c r="A235" s="1" t="s">
        <v>416</v>
      </c>
      <c r="B235" s="1" t="s">
        <v>1577</v>
      </c>
      <c r="C235" s="1" t="s">
        <v>1188</v>
      </c>
    </row>
    <row r="236" spans="1:3">
      <c r="A236" s="1" t="s">
        <v>418</v>
      </c>
      <c r="B236" s="1" t="s">
        <v>419</v>
      </c>
      <c r="C236" s="1" t="s">
        <v>1189</v>
      </c>
    </row>
    <row r="237" spans="1:3">
      <c r="A237" s="1" t="s">
        <v>420</v>
      </c>
      <c r="B237" s="1" t="s">
        <v>421</v>
      </c>
      <c r="C237" s="1" t="s">
        <v>1190</v>
      </c>
    </row>
    <row r="238" spans="1:3">
      <c r="A238" s="1" t="s">
        <v>422</v>
      </c>
      <c r="B238" s="1" t="s">
        <v>417</v>
      </c>
      <c r="C238" s="1" t="s">
        <v>1191</v>
      </c>
    </row>
    <row r="239" spans="1:3">
      <c r="A239" s="1" t="s">
        <v>423</v>
      </c>
      <c r="B239" s="1" t="s">
        <v>424</v>
      </c>
      <c r="C239" s="1" t="s">
        <v>1192</v>
      </c>
    </row>
    <row r="240" spans="1:3">
      <c r="A240" s="1" t="s">
        <v>425</v>
      </c>
      <c r="B240" s="1" t="s">
        <v>426</v>
      </c>
      <c r="C240" s="1" t="s">
        <v>1193</v>
      </c>
    </row>
    <row r="241" spans="1:3">
      <c r="A241" s="1" t="s">
        <v>427</v>
      </c>
      <c r="B241" s="1" t="s">
        <v>428</v>
      </c>
      <c r="C241" s="1" t="s">
        <v>1194</v>
      </c>
    </row>
    <row r="242" spans="1:3">
      <c r="A242" s="1" t="s">
        <v>429</v>
      </c>
      <c r="B242" s="1" t="s">
        <v>430</v>
      </c>
      <c r="C242" s="1" t="s">
        <v>1195</v>
      </c>
    </row>
    <row r="243" spans="1:3">
      <c r="A243" s="1" t="s">
        <v>431</v>
      </c>
      <c r="B243" s="1" t="s">
        <v>432</v>
      </c>
      <c r="C243" s="1" t="s">
        <v>1196</v>
      </c>
    </row>
    <row r="244" spans="1:3">
      <c r="A244" s="1" t="s">
        <v>433</v>
      </c>
      <c r="B244" s="1" t="s">
        <v>434</v>
      </c>
      <c r="C244" s="1" t="s">
        <v>1197</v>
      </c>
    </row>
    <row r="245" spans="1:3">
      <c r="A245" s="1" t="s">
        <v>435</v>
      </c>
      <c r="B245" s="1" t="s">
        <v>436</v>
      </c>
      <c r="C245" s="1" t="s">
        <v>1198</v>
      </c>
    </row>
    <row r="246" spans="1:3">
      <c r="A246" s="1" t="s">
        <v>437</v>
      </c>
      <c r="B246" s="1" t="s">
        <v>438</v>
      </c>
      <c r="C246" s="1" t="s">
        <v>1199</v>
      </c>
    </row>
    <row r="247" spans="1:3">
      <c r="A247" s="1" t="s">
        <v>439</v>
      </c>
      <c r="B247" s="1" t="s">
        <v>440</v>
      </c>
      <c r="C247" s="1" t="s">
        <v>1200</v>
      </c>
    </row>
    <row r="248" spans="1:3">
      <c r="A248" s="1" t="s">
        <v>441</v>
      </c>
      <c r="B248" s="1" t="s">
        <v>442</v>
      </c>
      <c r="C248" s="1" t="s">
        <v>1201</v>
      </c>
    </row>
    <row r="249" spans="1:3">
      <c r="A249" s="1" t="s">
        <v>443</v>
      </c>
      <c r="B249" s="1" t="s">
        <v>444</v>
      </c>
      <c r="C249" s="1" t="s">
        <v>1202</v>
      </c>
    </row>
    <row r="250" spans="1:3">
      <c r="A250" s="1" t="s">
        <v>445</v>
      </c>
      <c r="B250" s="1" t="s">
        <v>1578</v>
      </c>
      <c r="C250" s="1" t="s">
        <v>1203</v>
      </c>
    </row>
    <row r="251" spans="1:3">
      <c r="A251" s="1" t="s">
        <v>446</v>
      </c>
      <c r="B251" s="1" t="s">
        <v>447</v>
      </c>
      <c r="C251" s="1" t="s">
        <v>1204</v>
      </c>
    </row>
    <row r="252" spans="1:3">
      <c r="A252" s="1" t="s">
        <v>448</v>
      </c>
      <c r="B252" s="1" t="s">
        <v>449</v>
      </c>
      <c r="C252" s="1" t="s">
        <v>1205</v>
      </c>
    </row>
    <row r="253" spans="1:3">
      <c r="A253" s="1" t="s">
        <v>450</v>
      </c>
      <c r="B253" s="1" t="s">
        <v>451</v>
      </c>
      <c r="C253" s="1" t="s">
        <v>1206</v>
      </c>
    </row>
    <row r="254" spans="1:3">
      <c r="A254" s="1" t="s">
        <v>452</v>
      </c>
      <c r="B254" s="1" t="s">
        <v>453</v>
      </c>
      <c r="C254" s="1" t="s">
        <v>1207</v>
      </c>
    </row>
    <row r="255" spans="1:3">
      <c r="A255" s="1" t="s">
        <v>454</v>
      </c>
      <c r="B255" s="1" t="s">
        <v>455</v>
      </c>
      <c r="C255" s="1" t="s">
        <v>1208</v>
      </c>
    </row>
    <row r="256" spans="1:3">
      <c r="A256" s="1" t="s">
        <v>456</v>
      </c>
      <c r="B256" s="1" t="s">
        <v>457</v>
      </c>
      <c r="C256" s="1" t="s">
        <v>1209</v>
      </c>
    </row>
    <row r="257" spans="1:3">
      <c r="A257" s="1" t="s">
        <v>458</v>
      </c>
      <c r="B257" s="1" t="s">
        <v>459</v>
      </c>
      <c r="C257" s="1" t="s">
        <v>1210</v>
      </c>
    </row>
    <row r="258" spans="1:3">
      <c r="A258" s="1" t="s">
        <v>460</v>
      </c>
      <c r="B258" s="1" t="s">
        <v>461</v>
      </c>
      <c r="C258" s="1" t="s">
        <v>1211</v>
      </c>
    </row>
    <row r="259" spans="1:3">
      <c r="A259" s="1" t="s">
        <v>462</v>
      </c>
      <c r="B259" s="1" t="s">
        <v>463</v>
      </c>
      <c r="C259" s="1" t="s">
        <v>1212</v>
      </c>
    </row>
    <row r="260" spans="1:3">
      <c r="A260" s="1" t="s">
        <v>464</v>
      </c>
      <c r="B260" s="1" t="s">
        <v>1579</v>
      </c>
      <c r="C260" s="1" t="s">
        <v>1213</v>
      </c>
    </row>
    <row r="261" spans="1:3">
      <c r="A261" s="1" t="s">
        <v>466</v>
      </c>
      <c r="B261" s="1" t="s">
        <v>467</v>
      </c>
      <c r="C261" s="1" t="s">
        <v>1214</v>
      </c>
    </row>
    <row r="262" spans="1:3">
      <c r="A262" s="1" t="s">
        <v>468</v>
      </c>
      <c r="B262" s="1" t="s">
        <v>469</v>
      </c>
      <c r="C262" s="1" t="s">
        <v>1215</v>
      </c>
    </row>
    <row r="263" spans="1:3">
      <c r="A263" s="1" t="s">
        <v>470</v>
      </c>
      <c r="B263" s="1" t="s">
        <v>465</v>
      </c>
      <c r="C263" s="1" t="s">
        <v>1216</v>
      </c>
    </row>
    <row r="264" spans="1:3">
      <c r="A264" s="1" t="s">
        <v>471</v>
      </c>
      <c r="B264" s="1" t="s">
        <v>472</v>
      </c>
      <c r="C264" s="1" t="s">
        <v>1217</v>
      </c>
    </row>
    <row r="265" spans="1:3">
      <c r="A265" s="1" t="s">
        <v>473</v>
      </c>
      <c r="B265" s="1" t="s">
        <v>474</v>
      </c>
      <c r="C265" s="1" t="s">
        <v>1218</v>
      </c>
    </row>
    <row r="266" spans="1:3">
      <c r="A266" s="1" t="s">
        <v>475</v>
      </c>
      <c r="B266" s="1" t="s">
        <v>476</v>
      </c>
      <c r="C266" s="1" t="s">
        <v>1219</v>
      </c>
    </row>
    <row r="267" spans="1:3">
      <c r="A267" s="1" t="s">
        <v>477</v>
      </c>
      <c r="B267" s="1" t="s">
        <v>478</v>
      </c>
      <c r="C267" s="1" t="s">
        <v>1220</v>
      </c>
    </row>
    <row r="268" spans="1:3">
      <c r="A268" s="1" t="s">
        <v>479</v>
      </c>
      <c r="B268" s="1" t="s">
        <v>480</v>
      </c>
      <c r="C268" s="1" t="s">
        <v>1221</v>
      </c>
    </row>
    <row r="269" spans="1:3">
      <c r="A269" s="1" t="s">
        <v>481</v>
      </c>
      <c r="B269" s="1" t="s">
        <v>482</v>
      </c>
      <c r="C269" s="1" t="s">
        <v>1222</v>
      </c>
    </row>
    <row r="270" spans="1:3">
      <c r="A270" s="1" t="s">
        <v>483</v>
      </c>
      <c r="B270" s="1" t="s">
        <v>484</v>
      </c>
      <c r="C270" s="1" t="s">
        <v>1223</v>
      </c>
    </row>
    <row r="271" spans="1:3">
      <c r="A271" s="1" t="s">
        <v>485</v>
      </c>
      <c r="B271" s="1" t="s">
        <v>486</v>
      </c>
      <c r="C271" s="1" t="s">
        <v>1224</v>
      </c>
    </row>
    <row r="272" spans="1:3">
      <c r="A272" s="1" t="s">
        <v>487</v>
      </c>
      <c r="B272" s="1" t="s">
        <v>488</v>
      </c>
      <c r="C272" s="1" t="s">
        <v>1225</v>
      </c>
    </row>
    <row r="273" spans="1:3">
      <c r="A273" s="1" t="s">
        <v>489</v>
      </c>
      <c r="B273" s="1" t="s">
        <v>490</v>
      </c>
      <c r="C273" s="1" t="s">
        <v>1226</v>
      </c>
    </row>
    <row r="274" spans="1:3">
      <c r="A274" s="1" t="s">
        <v>491</v>
      </c>
      <c r="B274" s="1" t="s">
        <v>492</v>
      </c>
      <c r="C274" s="1" t="s">
        <v>1227</v>
      </c>
    </row>
    <row r="275" spans="1:3">
      <c r="A275" s="1" t="s">
        <v>493</v>
      </c>
      <c r="B275" s="1" t="s">
        <v>494</v>
      </c>
      <c r="C275" s="1" t="s">
        <v>1228</v>
      </c>
    </row>
    <row r="276" spans="1:3">
      <c r="A276" s="1" t="s">
        <v>495</v>
      </c>
      <c r="B276" s="1" t="s">
        <v>496</v>
      </c>
      <c r="C276" s="1" t="s">
        <v>1229</v>
      </c>
    </row>
    <row r="277" spans="1:3">
      <c r="A277" s="1" t="s">
        <v>497</v>
      </c>
      <c r="B277" s="1" t="s">
        <v>498</v>
      </c>
      <c r="C277" s="1" t="s">
        <v>1230</v>
      </c>
    </row>
    <row r="278" spans="1:3">
      <c r="A278" s="1" t="s">
        <v>499</v>
      </c>
      <c r="B278" s="1" t="s">
        <v>500</v>
      </c>
      <c r="C278" s="1" t="s">
        <v>1231</v>
      </c>
    </row>
    <row r="279" spans="1:3">
      <c r="A279" s="1" t="s">
        <v>501</v>
      </c>
      <c r="B279" s="1" t="s">
        <v>502</v>
      </c>
      <c r="C279" s="1" t="s">
        <v>1232</v>
      </c>
    </row>
    <row r="280" spans="1:3">
      <c r="A280" s="1" t="s">
        <v>503</v>
      </c>
      <c r="B280" s="1" t="s">
        <v>504</v>
      </c>
      <c r="C280" s="1" t="s">
        <v>1233</v>
      </c>
    </row>
    <row r="281" spans="1:3">
      <c r="A281" s="1" t="s">
        <v>505</v>
      </c>
      <c r="B281" s="1" t="s">
        <v>506</v>
      </c>
      <c r="C281" s="1" t="s">
        <v>1234</v>
      </c>
    </row>
    <row r="282" spans="1:3">
      <c r="A282" s="1" t="s">
        <v>507</v>
      </c>
      <c r="B282" s="1" t="s">
        <v>508</v>
      </c>
      <c r="C282" s="1" t="s">
        <v>1235</v>
      </c>
    </row>
    <row r="283" spans="1:3">
      <c r="A283" s="1" t="s">
        <v>509</v>
      </c>
      <c r="B283" s="1" t="s">
        <v>510</v>
      </c>
      <c r="C283" s="1" t="s">
        <v>1236</v>
      </c>
    </row>
    <row r="284" spans="1:3">
      <c r="A284" s="1" t="s">
        <v>511</v>
      </c>
      <c r="B284" s="1" t="s">
        <v>512</v>
      </c>
      <c r="C284" s="1" t="s">
        <v>1237</v>
      </c>
    </row>
    <row r="285" spans="1:3">
      <c r="A285" s="1" t="s">
        <v>513</v>
      </c>
      <c r="B285" s="1" t="s">
        <v>1580</v>
      </c>
      <c r="C285" s="1" t="s">
        <v>1238</v>
      </c>
    </row>
    <row r="286" spans="1:3">
      <c r="A286" s="1" t="s">
        <v>514</v>
      </c>
      <c r="B286" s="1" t="s">
        <v>515</v>
      </c>
      <c r="C286" s="1" t="s">
        <v>1239</v>
      </c>
    </row>
    <row r="287" spans="1:3">
      <c r="A287" s="1" t="s">
        <v>516</v>
      </c>
      <c r="B287" s="1" t="s">
        <v>517</v>
      </c>
      <c r="C287" s="1" t="s">
        <v>1240</v>
      </c>
    </row>
    <row r="288" spans="1:3">
      <c r="A288" s="1" t="s">
        <v>518</v>
      </c>
      <c r="B288" s="1" t="s">
        <v>519</v>
      </c>
      <c r="C288" s="1" t="s">
        <v>1241</v>
      </c>
    </row>
    <row r="289" spans="1:3">
      <c r="A289" s="1" t="s">
        <v>520</v>
      </c>
      <c r="B289" s="1" t="s">
        <v>521</v>
      </c>
      <c r="C289" s="1" t="s">
        <v>1242</v>
      </c>
    </row>
    <row r="290" spans="1:3">
      <c r="A290" s="1" t="s">
        <v>522</v>
      </c>
      <c r="B290" s="1" t="s">
        <v>523</v>
      </c>
      <c r="C290" s="1" t="s">
        <v>1243</v>
      </c>
    </row>
    <row r="291" spans="1:3">
      <c r="A291" s="1" t="s">
        <v>524</v>
      </c>
      <c r="B291" s="1" t="s">
        <v>1581</v>
      </c>
      <c r="C291" s="1" t="s">
        <v>1244</v>
      </c>
    </row>
    <row r="292" spans="1:3">
      <c r="A292" s="1" t="s">
        <v>525</v>
      </c>
      <c r="B292" s="1" t="s">
        <v>1582</v>
      </c>
      <c r="C292" s="1" t="s">
        <v>1245</v>
      </c>
    </row>
    <row r="293" spans="1:3">
      <c r="A293" s="1" t="s">
        <v>526</v>
      </c>
      <c r="B293" s="1" t="s">
        <v>1583</v>
      </c>
      <c r="C293" s="1" t="s">
        <v>1246</v>
      </c>
    </row>
    <row r="294" spans="1:3">
      <c r="A294" s="1" t="s">
        <v>527</v>
      </c>
      <c r="B294" s="1" t="s">
        <v>1584</v>
      </c>
      <c r="C294" s="1" t="s">
        <v>1247</v>
      </c>
    </row>
    <row r="295" spans="1:3">
      <c r="A295" s="1" t="s">
        <v>528</v>
      </c>
      <c r="B295" s="1" t="s">
        <v>1585</v>
      </c>
      <c r="C295" s="1" t="s">
        <v>1248</v>
      </c>
    </row>
    <row r="296" spans="1:3">
      <c r="A296" s="1" t="s">
        <v>529</v>
      </c>
      <c r="B296" s="1" t="s">
        <v>1586</v>
      </c>
      <c r="C296" s="1" t="s">
        <v>1249</v>
      </c>
    </row>
    <row r="297" spans="1:3">
      <c r="A297" s="1" t="s">
        <v>530</v>
      </c>
      <c r="B297" s="1" t="s">
        <v>1587</v>
      </c>
      <c r="C297" s="1" t="s">
        <v>1250</v>
      </c>
    </row>
    <row r="298" spans="1:3">
      <c r="A298" s="1" t="s">
        <v>531</v>
      </c>
      <c r="B298" s="1" t="s">
        <v>1588</v>
      </c>
      <c r="C298" s="1" t="s">
        <v>1251</v>
      </c>
    </row>
    <row r="299" spans="1:3">
      <c r="A299" s="1" t="s">
        <v>532</v>
      </c>
      <c r="B299" s="1" t="s">
        <v>533</v>
      </c>
      <c r="C299" s="1" t="s">
        <v>1252</v>
      </c>
    </row>
    <row r="300" spans="1:3">
      <c r="A300" s="1" t="s">
        <v>534</v>
      </c>
      <c r="B300" s="1" t="s">
        <v>535</v>
      </c>
      <c r="C300" s="1" t="s">
        <v>1253</v>
      </c>
    </row>
    <row r="301" spans="1:3">
      <c r="A301" s="1" t="s">
        <v>536</v>
      </c>
      <c r="B301" s="1" t="s">
        <v>1589</v>
      </c>
      <c r="C301" s="1" t="s">
        <v>1254</v>
      </c>
    </row>
    <row r="302" spans="1:3">
      <c r="A302" s="1" t="s">
        <v>537</v>
      </c>
      <c r="B302" s="1" t="s">
        <v>538</v>
      </c>
      <c r="C302" s="1" t="s">
        <v>1255</v>
      </c>
    </row>
    <row r="303" spans="1:3">
      <c r="A303" s="1" t="s">
        <v>539</v>
      </c>
      <c r="B303" s="1" t="s">
        <v>540</v>
      </c>
      <c r="C303" s="1" t="s">
        <v>1256</v>
      </c>
    </row>
    <row r="304" spans="1:3">
      <c r="A304" s="1" t="s">
        <v>541</v>
      </c>
      <c r="B304" s="1" t="s">
        <v>542</v>
      </c>
      <c r="C304" s="1" t="s">
        <v>1257</v>
      </c>
    </row>
    <row r="305" spans="1:3">
      <c r="A305" s="1" t="s">
        <v>543</v>
      </c>
      <c r="B305" s="1" t="s">
        <v>544</v>
      </c>
      <c r="C305" s="1" t="s">
        <v>1258</v>
      </c>
    </row>
    <row r="306" spans="1:3">
      <c r="A306" s="1" t="s">
        <v>545</v>
      </c>
      <c r="B306" s="1" t="s">
        <v>546</v>
      </c>
      <c r="C306" s="1" t="s">
        <v>1259</v>
      </c>
    </row>
    <row r="307" spans="1:3">
      <c r="A307" s="1" t="s">
        <v>547</v>
      </c>
      <c r="B307" s="1" t="s">
        <v>548</v>
      </c>
      <c r="C307" s="1" t="s">
        <v>1260</v>
      </c>
    </row>
    <row r="308" spans="1:3">
      <c r="A308" s="1" t="s">
        <v>549</v>
      </c>
      <c r="B308" s="1" t="s">
        <v>550</v>
      </c>
      <c r="C308" s="1" t="s">
        <v>1261</v>
      </c>
    </row>
    <row r="309" spans="1:3">
      <c r="A309" s="1" t="s">
        <v>551</v>
      </c>
      <c r="B309" s="1" t="s">
        <v>552</v>
      </c>
      <c r="C309" s="1" t="s">
        <v>1262</v>
      </c>
    </row>
    <row r="310" spans="1:3">
      <c r="A310" s="1" t="s">
        <v>553</v>
      </c>
      <c r="B310" s="1" t="s">
        <v>554</v>
      </c>
      <c r="C310" s="1" t="s">
        <v>1263</v>
      </c>
    </row>
    <row r="311" spans="1:3">
      <c r="A311" s="1" t="s">
        <v>555</v>
      </c>
      <c r="B311" s="1" t="s">
        <v>1590</v>
      </c>
      <c r="C311" s="1" t="s">
        <v>1264</v>
      </c>
    </row>
    <row r="312" spans="1:3">
      <c r="A312" s="1" t="s">
        <v>557</v>
      </c>
      <c r="B312" s="1" t="s">
        <v>558</v>
      </c>
      <c r="C312" s="1" t="s">
        <v>1265</v>
      </c>
    </row>
    <row r="313" spans="1:3">
      <c r="A313" s="1" t="s">
        <v>559</v>
      </c>
      <c r="B313" s="1" t="s">
        <v>560</v>
      </c>
      <c r="C313" s="1" t="s">
        <v>1266</v>
      </c>
    </row>
    <row r="314" spans="1:3">
      <c r="A314" s="1" t="s">
        <v>561</v>
      </c>
      <c r="B314" s="1" t="s">
        <v>556</v>
      </c>
      <c r="C314" s="1" t="s">
        <v>1267</v>
      </c>
    </row>
    <row r="315" spans="1:3">
      <c r="A315" s="1" t="s">
        <v>562</v>
      </c>
      <c r="B315" s="1" t="s">
        <v>563</v>
      </c>
      <c r="C315" s="1" t="s">
        <v>1268</v>
      </c>
    </row>
    <row r="316" spans="1:3">
      <c r="A316" s="1" t="s">
        <v>564</v>
      </c>
      <c r="B316" s="1" t="s">
        <v>565</v>
      </c>
      <c r="C316" s="1" t="s">
        <v>1269</v>
      </c>
    </row>
    <row r="317" spans="1:3">
      <c r="A317" s="1" t="s">
        <v>566</v>
      </c>
      <c r="B317" s="1" t="s">
        <v>1591</v>
      </c>
      <c r="C317" s="1" t="s">
        <v>1270</v>
      </c>
    </row>
    <row r="318" spans="1:3">
      <c r="A318" s="1" t="s">
        <v>567</v>
      </c>
      <c r="B318" s="1" t="s">
        <v>1592</v>
      </c>
      <c r="C318" s="1" t="s">
        <v>1271</v>
      </c>
    </row>
    <row r="319" spans="1:3">
      <c r="A319" s="1" t="s">
        <v>568</v>
      </c>
      <c r="B319" s="1" t="s">
        <v>1593</v>
      </c>
      <c r="C319" s="1" t="s">
        <v>1272</v>
      </c>
    </row>
    <row r="320" spans="1:3">
      <c r="A320" s="1" t="s">
        <v>569</v>
      </c>
      <c r="B320" s="1" t="s">
        <v>1594</v>
      </c>
      <c r="C320" s="1" t="s">
        <v>1273</v>
      </c>
    </row>
    <row r="321" spans="1:3">
      <c r="A321" s="1" t="s">
        <v>570</v>
      </c>
      <c r="B321" s="1" t="s">
        <v>1595</v>
      </c>
      <c r="C321" s="1" t="s">
        <v>1274</v>
      </c>
    </row>
    <row r="322" spans="1:3">
      <c r="A322" s="1" t="s">
        <v>571</v>
      </c>
      <c r="B322" s="1" t="s">
        <v>1596</v>
      </c>
      <c r="C322" s="1" t="s">
        <v>1275</v>
      </c>
    </row>
    <row r="323" spans="1:3">
      <c r="A323" s="1" t="s">
        <v>572</v>
      </c>
      <c r="B323" s="1" t="s">
        <v>1597</v>
      </c>
      <c r="C323" s="1" t="s">
        <v>1276</v>
      </c>
    </row>
    <row r="324" spans="1:3">
      <c r="A324" s="1" t="s">
        <v>573</v>
      </c>
      <c r="B324" s="1" t="s">
        <v>574</v>
      </c>
      <c r="C324" s="1" t="s">
        <v>1277</v>
      </c>
    </row>
    <row r="325" spans="1:3">
      <c r="A325" s="1" t="s">
        <v>575</v>
      </c>
      <c r="B325" s="1" t="s">
        <v>576</v>
      </c>
      <c r="C325" s="1" t="s">
        <v>1278</v>
      </c>
    </row>
    <row r="326" spans="1:3">
      <c r="A326" s="1" t="s">
        <v>577</v>
      </c>
      <c r="B326" s="1" t="s">
        <v>1598</v>
      </c>
      <c r="C326" s="1" t="s">
        <v>1279</v>
      </c>
    </row>
    <row r="327" spans="1:3">
      <c r="A327" s="1" t="s">
        <v>578</v>
      </c>
      <c r="B327" s="1" t="s">
        <v>579</v>
      </c>
      <c r="C327" s="1" t="s">
        <v>1280</v>
      </c>
    </row>
    <row r="328" spans="1:3">
      <c r="A328" s="1" t="s">
        <v>580</v>
      </c>
      <c r="B328" s="1" t="s">
        <v>581</v>
      </c>
      <c r="C328" s="1" t="s">
        <v>1281</v>
      </c>
    </row>
    <row r="329" spans="1:3">
      <c r="A329" s="1" t="s">
        <v>582</v>
      </c>
      <c r="B329" s="1" t="s">
        <v>583</v>
      </c>
      <c r="C329" s="1" t="s">
        <v>1282</v>
      </c>
    </row>
    <row r="330" spans="1:3">
      <c r="A330" s="1" t="s">
        <v>584</v>
      </c>
      <c r="B330" s="1" t="s">
        <v>585</v>
      </c>
      <c r="C330" s="1" t="s">
        <v>1283</v>
      </c>
    </row>
    <row r="331" spans="1:3">
      <c r="A331" s="1" t="s">
        <v>586</v>
      </c>
      <c r="B331" s="1" t="s">
        <v>587</v>
      </c>
      <c r="C331" s="1" t="s">
        <v>1284</v>
      </c>
    </row>
    <row r="332" spans="1:3">
      <c r="A332" s="1" t="s">
        <v>588</v>
      </c>
      <c r="B332" s="1" t="s">
        <v>589</v>
      </c>
      <c r="C332" s="1" t="s">
        <v>1285</v>
      </c>
    </row>
    <row r="333" spans="1:3">
      <c r="A333" s="1" t="s">
        <v>590</v>
      </c>
      <c r="B333" s="1" t="s">
        <v>591</v>
      </c>
      <c r="C333" s="1" t="s">
        <v>1286</v>
      </c>
    </row>
    <row r="334" spans="1:3">
      <c r="A334" s="1" t="s">
        <v>592</v>
      </c>
      <c r="B334" s="1" t="s">
        <v>593</v>
      </c>
      <c r="C334" s="1" t="s">
        <v>1287</v>
      </c>
    </row>
    <row r="335" spans="1:3">
      <c r="A335" s="1" t="s">
        <v>594</v>
      </c>
      <c r="B335" s="1" t="s">
        <v>595</v>
      </c>
      <c r="C335" s="1" t="s">
        <v>1288</v>
      </c>
    </row>
    <row r="336" spans="1:3">
      <c r="A336" s="1" t="s">
        <v>596</v>
      </c>
      <c r="B336" s="1" t="s">
        <v>1599</v>
      </c>
      <c r="C336" s="1" t="s">
        <v>1289</v>
      </c>
    </row>
    <row r="337" spans="1:3">
      <c r="A337" s="1" t="s">
        <v>598</v>
      </c>
      <c r="B337" s="1" t="s">
        <v>599</v>
      </c>
      <c r="C337" s="1" t="s">
        <v>1290</v>
      </c>
    </row>
    <row r="338" spans="1:3">
      <c r="A338" s="1" t="s">
        <v>600</v>
      </c>
      <c r="B338" s="1" t="s">
        <v>601</v>
      </c>
      <c r="C338" s="1" t="s">
        <v>1291</v>
      </c>
    </row>
    <row r="339" spans="1:3">
      <c r="A339" s="1" t="s">
        <v>602</v>
      </c>
      <c r="B339" s="1" t="s">
        <v>597</v>
      </c>
      <c r="C339" s="1" t="s">
        <v>1292</v>
      </c>
    </row>
    <row r="340" spans="1:3">
      <c r="A340" s="1" t="s">
        <v>603</v>
      </c>
      <c r="B340" s="1" t="s">
        <v>604</v>
      </c>
      <c r="C340" s="1" t="s">
        <v>1293</v>
      </c>
    </row>
    <row r="341" spans="1:3">
      <c r="A341" s="1" t="s">
        <v>605</v>
      </c>
      <c r="B341" s="1" t="s">
        <v>606</v>
      </c>
      <c r="C341" s="1" t="s">
        <v>1294</v>
      </c>
    </row>
    <row r="342" spans="1:3">
      <c r="A342" s="1" t="s">
        <v>607</v>
      </c>
      <c r="B342" s="1" t="s">
        <v>1600</v>
      </c>
      <c r="C342" s="1" t="s">
        <v>1295</v>
      </c>
    </row>
    <row r="343" spans="1:3">
      <c r="A343" s="1" t="s">
        <v>608</v>
      </c>
      <c r="B343" s="1" t="s">
        <v>1601</v>
      </c>
      <c r="C343" s="1" t="s">
        <v>1296</v>
      </c>
    </row>
    <row r="344" spans="1:3">
      <c r="A344" s="1" t="s">
        <v>609</v>
      </c>
      <c r="B344" s="1" t="s">
        <v>1602</v>
      </c>
      <c r="C344" s="1" t="s">
        <v>1297</v>
      </c>
    </row>
    <row r="345" spans="1:3">
      <c r="A345" s="1" t="s">
        <v>610</v>
      </c>
      <c r="B345" s="1" t="s">
        <v>1603</v>
      </c>
      <c r="C345" s="1" t="s">
        <v>1298</v>
      </c>
    </row>
    <row r="346" spans="1:3">
      <c r="A346" s="1" t="s">
        <v>611</v>
      </c>
      <c r="B346" s="1" t="s">
        <v>1604</v>
      </c>
      <c r="C346" s="1" t="s">
        <v>1299</v>
      </c>
    </row>
    <row r="347" spans="1:3">
      <c r="A347" s="1" t="s">
        <v>612</v>
      </c>
      <c r="B347" s="1" t="s">
        <v>1605</v>
      </c>
      <c r="C347" s="1" t="s">
        <v>1300</v>
      </c>
    </row>
    <row r="348" spans="1:3">
      <c r="A348" s="1" t="s">
        <v>613</v>
      </c>
      <c r="B348" s="1" t="s">
        <v>1606</v>
      </c>
      <c r="C348" s="1" t="s">
        <v>1301</v>
      </c>
    </row>
    <row r="349" spans="1:3">
      <c r="A349" s="1" t="s">
        <v>614</v>
      </c>
      <c r="B349" s="1" t="s">
        <v>615</v>
      </c>
      <c r="C349" s="1" t="s">
        <v>1302</v>
      </c>
    </row>
    <row r="350" spans="1:3">
      <c r="A350" s="1" t="s">
        <v>616</v>
      </c>
      <c r="B350" s="1" t="s">
        <v>617</v>
      </c>
      <c r="C350" s="1" t="s">
        <v>1303</v>
      </c>
    </row>
    <row r="351" spans="1:3">
      <c r="A351" s="1" t="s">
        <v>618</v>
      </c>
      <c r="B351" s="1" t="s">
        <v>1607</v>
      </c>
      <c r="C351" s="1" t="s">
        <v>1304</v>
      </c>
    </row>
    <row r="352" spans="1:3">
      <c r="A352" s="1" t="s">
        <v>619</v>
      </c>
      <c r="B352" s="1" t="s">
        <v>620</v>
      </c>
      <c r="C352" s="1" t="s">
        <v>1305</v>
      </c>
    </row>
    <row r="353" spans="1:3">
      <c r="A353" s="1" t="s">
        <v>621</v>
      </c>
      <c r="B353" s="1" t="s">
        <v>622</v>
      </c>
      <c r="C353" s="1" t="s">
        <v>1306</v>
      </c>
    </row>
    <row r="354" spans="1:3">
      <c r="A354" s="1" t="s">
        <v>623</v>
      </c>
      <c r="B354" s="1" t="s">
        <v>624</v>
      </c>
      <c r="C354" s="1" t="s">
        <v>1307</v>
      </c>
    </row>
    <row r="355" spans="1:3">
      <c r="A355" s="1" t="s">
        <v>625</v>
      </c>
      <c r="B355" s="1" t="s">
        <v>626</v>
      </c>
      <c r="C355" s="1" t="s">
        <v>1308</v>
      </c>
    </row>
    <row r="356" spans="1:3">
      <c r="A356" s="1" t="s">
        <v>627</v>
      </c>
      <c r="B356" s="1" t="s">
        <v>628</v>
      </c>
      <c r="C356" s="1" t="s">
        <v>1309</v>
      </c>
    </row>
    <row r="357" spans="1:3">
      <c r="A357" s="1" t="s">
        <v>629</v>
      </c>
      <c r="B357" s="1" t="s">
        <v>630</v>
      </c>
      <c r="C357" s="1" t="s">
        <v>1310</v>
      </c>
    </row>
    <row r="358" spans="1:3">
      <c r="A358" s="1" t="s">
        <v>631</v>
      </c>
      <c r="B358" s="1" t="s">
        <v>632</v>
      </c>
      <c r="C358" s="1" t="s">
        <v>1311</v>
      </c>
    </row>
    <row r="359" spans="1:3">
      <c r="A359" s="1" t="s">
        <v>633</v>
      </c>
      <c r="B359" s="1" t="s">
        <v>634</v>
      </c>
      <c r="C359" s="1" t="s">
        <v>1312</v>
      </c>
    </row>
    <row r="360" spans="1:3">
      <c r="A360" s="1" t="s">
        <v>635</v>
      </c>
      <c r="B360" s="1" t="s">
        <v>636</v>
      </c>
      <c r="C360" s="1" t="s">
        <v>1313</v>
      </c>
    </row>
    <row r="361" spans="1:3">
      <c r="A361" s="1" t="s">
        <v>637</v>
      </c>
      <c r="B361" s="1" t="s">
        <v>1608</v>
      </c>
      <c r="C361" s="1" t="s">
        <v>1314</v>
      </c>
    </row>
    <row r="362" spans="1:3">
      <c r="A362" s="1" t="s">
        <v>639</v>
      </c>
      <c r="B362" s="1" t="s">
        <v>640</v>
      </c>
      <c r="C362" s="1" t="s">
        <v>1315</v>
      </c>
    </row>
    <row r="363" spans="1:3">
      <c r="A363" s="1" t="s">
        <v>641</v>
      </c>
      <c r="B363" s="1" t="s">
        <v>642</v>
      </c>
      <c r="C363" s="1" t="s">
        <v>1316</v>
      </c>
    </row>
    <row r="364" spans="1:3">
      <c r="A364" s="1" t="s">
        <v>643</v>
      </c>
      <c r="B364" s="1" t="s">
        <v>638</v>
      </c>
      <c r="C364" s="1" t="s">
        <v>1317</v>
      </c>
    </row>
    <row r="365" spans="1:3">
      <c r="A365" s="1" t="s">
        <v>644</v>
      </c>
      <c r="B365" s="1" t="s">
        <v>645</v>
      </c>
      <c r="C365" s="1" t="s">
        <v>1318</v>
      </c>
    </row>
    <row r="366" spans="1:3">
      <c r="A366" s="1" t="s">
        <v>646</v>
      </c>
      <c r="B366" s="1" t="s">
        <v>647</v>
      </c>
      <c r="C366" s="1" t="s">
        <v>1319</v>
      </c>
    </row>
    <row r="367" spans="1:3">
      <c r="A367" s="1" t="s">
        <v>648</v>
      </c>
      <c r="B367" s="1" t="s">
        <v>1609</v>
      </c>
      <c r="C367" s="1" t="s">
        <v>1320</v>
      </c>
    </row>
    <row r="368" spans="1:3">
      <c r="A368" s="1" t="s">
        <v>649</v>
      </c>
      <c r="B368" s="1" t="s">
        <v>1610</v>
      </c>
      <c r="C368" s="1" t="s">
        <v>1321</v>
      </c>
    </row>
    <row r="369" spans="1:3">
      <c r="A369" s="1" t="s">
        <v>650</v>
      </c>
      <c r="B369" s="1" t="s">
        <v>1611</v>
      </c>
      <c r="C369" s="1" t="s">
        <v>1322</v>
      </c>
    </row>
    <row r="370" spans="1:3">
      <c r="A370" s="1" t="s">
        <v>651</v>
      </c>
      <c r="B370" s="1" t="s">
        <v>1612</v>
      </c>
      <c r="C370" s="1" t="s">
        <v>1323</v>
      </c>
    </row>
    <row r="371" spans="1:3">
      <c r="A371" s="1" t="s">
        <v>652</v>
      </c>
      <c r="B371" s="1" t="s">
        <v>1613</v>
      </c>
      <c r="C371" s="1" t="s">
        <v>1324</v>
      </c>
    </row>
    <row r="372" spans="1:3">
      <c r="A372" s="1" t="s">
        <v>653</v>
      </c>
      <c r="B372" s="1" t="s">
        <v>1614</v>
      </c>
      <c r="C372" s="1" t="s">
        <v>1325</v>
      </c>
    </row>
    <row r="373" spans="1:3">
      <c r="A373" s="1" t="s">
        <v>654</v>
      </c>
      <c r="B373" s="1" t="s">
        <v>1615</v>
      </c>
      <c r="C373" s="1" t="s">
        <v>1326</v>
      </c>
    </row>
    <row r="374" spans="1:3">
      <c r="A374" s="1" t="s">
        <v>655</v>
      </c>
      <c r="B374" s="1" t="s">
        <v>656</v>
      </c>
      <c r="C374" s="1" t="s">
        <v>1327</v>
      </c>
    </row>
    <row r="375" spans="1:3">
      <c r="A375" s="1" t="s">
        <v>657</v>
      </c>
      <c r="B375" s="1" t="s">
        <v>658</v>
      </c>
      <c r="C375" s="1" t="s">
        <v>1328</v>
      </c>
    </row>
    <row r="376" spans="1:3">
      <c r="A376" s="1" t="s">
        <v>659</v>
      </c>
      <c r="B376" s="1" t="s">
        <v>1616</v>
      </c>
      <c r="C376" s="1" t="s">
        <v>1329</v>
      </c>
    </row>
    <row r="377" spans="1:3">
      <c r="A377" s="1" t="s">
        <v>660</v>
      </c>
      <c r="B377" s="1" t="s">
        <v>661</v>
      </c>
      <c r="C377" s="1" t="s">
        <v>1330</v>
      </c>
    </row>
    <row r="378" spans="1:3">
      <c r="A378" s="1" t="s">
        <v>662</v>
      </c>
      <c r="B378" s="1" t="s">
        <v>663</v>
      </c>
      <c r="C378" s="1" t="s">
        <v>1331</v>
      </c>
    </row>
    <row r="379" spans="1:3">
      <c r="A379" s="1" t="s">
        <v>664</v>
      </c>
      <c r="B379" s="1" t="s">
        <v>665</v>
      </c>
      <c r="C379" s="1" t="s">
        <v>1332</v>
      </c>
    </row>
    <row r="380" spans="1:3">
      <c r="A380" s="1" t="s">
        <v>666</v>
      </c>
      <c r="B380" s="1" t="s">
        <v>667</v>
      </c>
      <c r="C380" s="1" t="s">
        <v>1333</v>
      </c>
    </row>
    <row r="381" spans="1:3">
      <c r="A381" s="1" t="s">
        <v>668</v>
      </c>
      <c r="B381" s="1" t="s">
        <v>669</v>
      </c>
      <c r="C381" s="1" t="s">
        <v>1334</v>
      </c>
    </row>
    <row r="382" spans="1:3">
      <c r="A382" s="1" t="s">
        <v>670</v>
      </c>
      <c r="B382" s="1" t="s">
        <v>671</v>
      </c>
      <c r="C382" s="1" t="s">
        <v>1335</v>
      </c>
    </row>
    <row r="383" spans="1:3">
      <c r="A383" s="1" t="s">
        <v>672</v>
      </c>
      <c r="B383" s="1" t="s">
        <v>673</v>
      </c>
      <c r="C383" s="1" t="s">
        <v>1336</v>
      </c>
    </row>
    <row r="384" spans="1:3">
      <c r="A384" s="1" t="s">
        <v>674</v>
      </c>
      <c r="B384" s="1" t="s">
        <v>675</v>
      </c>
      <c r="C384" s="1" t="s">
        <v>1337</v>
      </c>
    </row>
    <row r="385" spans="1:3">
      <c r="A385" s="1" t="s">
        <v>676</v>
      </c>
      <c r="B385" s="1" t="s">
        <v>677</v>
      </c>
      <c r="C385" s="1" t="s">
        <v>1338</v>
      </c>
    </row>
    <row r="386" spans="1:3">
      <c r="A386" s="1" t="s">
        <v>678</v>
      </c>
      <c r="B386" s="1" t="s">
        <v>1617</v>
      </c>
      <c r="C386" s="1" t="s">
        <v>1339</v>
      </c>
    </row>
    <row r="387" spans="1:3">
      <c r="A387" s="1" t="s">
        <v>680</v>
      </c>
      <c r="B387" s="1" t="s">
        <v>681</v>
      </c>
      <c r="C387" s="1" t="s">
        <v>1340</v>
      </c>
    </row>
    <row r="388" spans="1:3">
      <c r="A388" s="1" t="s">
        <v>682</v>
      </c>
      <c r="B388" s="1" t="s">
        <v>683</v>
      </c>
      <c r="C388" s="1" t="s">
        <v>1341</v>
      </c>
    </row>
    <row r="389" spans="1:3">
      <c r="A389" s="1" t="s">
        <v>684</v>
      </c>
      <c r="B389" s="1" t="s">
        <v>679</v>
      </c>
      <c r="C389" s="1" t="s">
        <v>1342</v>
      </c>
    </row>
    <row r="390" spans="1:3">
      <c r="A390" s="1" t="s">
        <v>685</v>
      </c>
      <c r="B390" s="1" t="s">
        <v>686</v>
      </c>
      <c r="C390" s="1" t="s">
        <v>1343</v>
      </c>
    </row>
    <row r="391" spans="1:3">
      <c r="A391" s="1" t="s">
        <v>687</v>
      </c>
      <c r="B391" s="1" t="s">
        <v>688</v>
      </c>
      <c r="C391" s="1" t="s">
        <v>1344</v>
      </c>
    </row>
    <row r="392" spans="1:3">
      <c r="A392" s="1" t="s">
        <v>689</v>
      </c>
      <c r="B392" s="1" t="s">
        <v>1618</v>
      </c>
      <c r="C392" s="1" t="s">
        <v>1345</v>
      </c>
    </row>
    <row r="393" spans="1:3">
      <c r="A393" s="1" t="s">
        <v>690</v>
      </c>
      <c r="B393" s="1" t="s">
        <v>1619</v>
      </c>
      <c r="C393" s="1" t="s">
        <v>1346</v>
      </c>
    </row>
    <row r="394" spans="1:3">
      <c r="A394" s="1" t="s">
        <v>691</v>
      </c>
      <c r="B394" s="1" t="s">
        <v>1620</v>
      </c>
      <c r="C394" s="1" t="s">
        <v>1347</v>
      </c>
    </row>
    <row r="395" spans="1:3">
      <c r="A395" s="1" t="s">
        <v>692</v>
      </c>
      <c r="B395" s="1" t="s">
        <v>1621</v>
      </c>
      <c r="C395" s="1" t="s">
        <v>1348</v>
      </c>
    </row>
    <row r="396" spans="1:3">
      <c r="A396" s="1" t="s">
        <v>693</v>
      </c>
      <c r="B396" s="1" t="s">
        <v>1622</v>
      </c>
      <c r="C396" s="1" t="s">
        <v>1349</v>
      </c>
    </row>
    <row r="397" spans="1:3">
      <c r="A397" s="1" t="s">
        <v>694</v>
      </c>
      <c r="B397" s="1" t="s">
        <v>1623</v>
      </c>
      <c r="C397" s="1" t="s">
        <v>1350</v>
      </c>
    </row>
    <row r="398" spans="1:3">
      <c r="A398" s="1" t="s">
        <v>695</v>
      </c>
      <c r="B398" s="1" t="s">
        <v>1624</v>
      </c>
      <c r="C398" s="1" t="s">
        <v>1351</v>
      </c>
    </row>
    <row r="399" spans="1:3">
      <c r="A399" s="1" t="s">
        <v>696</v>
      </c>
      <c r="B399" s="1" t="s">
        <v>697</v>
      </c>
      <c r="C399" s="1" t="s">
        <v>1352</v>
      </c>
    </row>
    <row r="400" spans="1:3">
      <c r="A400" s="1" t="s">
        <v>698</v>
      </c>
      <c r="B400" s="1" t="s">
        <v>699</v>
      </c>
      <c r="C400" s="1" t="s">
        <v>1353</v>
      </c>
    </row>
    <row r="401" spans="1:3">
      <c r="A401" s="1" t="s">
        <v>700</v>
      </c>
      <c r="B401" s="1" t="s">
        <v>1625</v>
      </c>
      <c r="C401" s="1" t="s">
        <v>1354</v>
      </c>
    </row>
    <row r="402" spans="1:3">
      <c r="A402" s="1" t="s">
        <v>701</v>
      </c>
      <c r="B402" s="1" t="s">
        <v>702</v>
      </c>
      <c r="C402" s="1" t="s">
        <v>1355</v>
      </c>
    </row>
    <row r="403" spans="1:3">
      <c r="A403" s="1" t="s">
        <v>703</v>
      </c>
      <c r="B403" s="1" t="s">
        <v>704</v>
      </c>
      <c r="C403" s="1" t="s">
        <v>1356</v>
      </c>
    </row>
    <row r="404" spans="1:3">
      <c r="A404" s="1" t="s">
        <v>705</v>
      </c>
      <c r="B404" s="1" t="s">
        <v>706</v>
      </c>
      <c r="C404" s="1" t="s">
        <v>1357</v>
      </c>
    </row>
    <row r="405" spans="1:3">
      <c r="A405" s="1" t="s">
        <v>707</v>
      </c>
      <c r="B405" s="1" t="s">
        <v>708</v>
      </c>
      <c r="C405" s="1" t="s">
        <v>1358</v>
      </c>
    </row>
    <row r="406" spans="1:3">
      <c r="A406" s="1" t="s">
        <v>709</v>
      </c>
      <c r="B406" s="1" t="s">
        <v>710</v>
      </c>
      <c r="C406" s="1" t="s">
        <v>1359</v>
      </c>
    </row>
    <row r="407" spans="1:3">
      <c r="A407" s="1" t="s">
        <v>711</v>
      </c>
      <c r="B407" s="1" t="s">
        <v>712</v>
      </c>
      <c r="C407" s="1" t="s">
        <v>1360</v>
      </c>
    </row>
    <row r="408" spans="1:3">
      <c r="A408" s="1" t="s">
        <v>713</v>
      </c>
      <c r="B408" s="1" t="s">
        <v>714</v>
      </c>
      <c r="C408" s="1" t="s">
        <v>1361</v>
      </c>
    </row>
    <row r="409" spans="1:3">
      <c r="A409" s="1" t="s">
        <v>715</v>
      </c>
      <c r="B409" s="1" t="s">
        <v>716</v>
      </c>
      <c r="C409" s="1" t="s">
        <v>1362</v>
      </c>
    </row>
    <row r="410" spans="1:3">
      <c r="A410" s="1" t="s">
        <v>717</v>
      </c>
      <c r="B410" s="1" t="s">
        <v>718</v>
      </c>
      <c r="C410" s="1" t="s">
        <v>1363</v>
      </c>
    </row>
    <row r="411" spans="1:3">
      <c r="A411" s="1" t="s">
        <v>719</v>
      </c>
      <c r="B411" s="1" t="s">
        <v>1626</v>
      </c>
      <c r="C411" s="1" t="s">
        <v>1364</v>
      </c>
    </row>
    <row r="412" spans="1:3">
      <c r="A412" s="1" t="s">
        <v>721</v>
      </c>
      <c r="B412" s="1" t="s">
        <v>722</v>
      </c>
      <c r="C412" s="1" t="s">
        <v>1365</v>
      </c>
    </row>
    <row r="413" spans="1:3">
      <c r="A413" s="1" t="s">
        <v>723</v>
      </c>
      <c r="B413" s="1" t="s">
        <v>724</v>
      </c>
      <c r="C413" s="1" t="s">
        <v>1366</v>
      </c>
    </row>
    <row r="414" spans="1:3">
      <c r="A414" s="1" t="s">
        <v>725</v>
      </c>
      <c r="B414" s="1" t="s">
        <v>720</v>
      </c>
      <c r="C414" s="1" t="s">
        <v>1367</v>
      </c>
    </row>
    <row r="415" spans="1:3">
      <c r="A415" s="1" t="s">
        <v>726</v>
      </c>
      <c r="B415" s="1" t="s">
        <v>727</v>
      </c>
      <c r="C415" s="1" t="s">
        <v>1368</v>
      </c>
    </row>
    <row r="416" spans="1:3">
      <c r="A416" s="1" t="s">
        <v>728</v>
      </c>
      <c r="B416" s="1" t="s">
        <v>729</v>
      </c>
      <c r="C416" s="1" t="s">
        <v>1369</v>
      </c>
    </row>
    <row r="417" spans="1:3">
      <c r="A417" s="1" t="s">
        <v>730</v>
      </c>
      <c r="B417" s="1" t="s">
        <v>1627</v>
      </c>
      <c r="C417" s="1" t="s">
        <v>1370</v>
      </c>
    </row>
    <row r="418" spans="1:3">
      <c r="A418" s="1" t="s">
        <v>731</v>
      </c>
      <c r="B418" s="1" t="s">
        <v>1628</v>
      </c>
      <c r="C418" s="1" t="s">
        <v>1371</v>
      </c>
    </row>
    <row r="419" spans="1:3">
      <c r="A419" s="1" t="s">
        <v>732</v>
      </c>
      <c r="B419" s="1" t="s">
        <v>1628</v>
      </c>
      <c r="C419" s="1" t="s">
        <v>1372</v>
      </c>
    </row>
    <row r="420" spans="1:3">
      <c r="A420" s="1" t="s">
        <v>733</v>
      </c>
      <c r="B420" s="1" t="s">
        <v>1629</v>
      </c>
      <c r="C420" s="1" t="s">
        <v>1373</v>
      </c>
    </row>
    <row r="421" spans="1:3">
      <c r="A421" s="1" t="s">
        <v>734</v>
      </c>
      <c r="B421" s="1" t="s">
        <v>1630</v>
      </c>
      <c r="C421" s="1" t="s">
        <v>1374</v>
      </c>
    </row>
    <row r="422" spans="1:3">
      <c r="A422" s="1" t="s">
        <v>735</v>
      </c>
      <c r="B422" s="1" t="s">
        <v>1631</v>
      </c>
      <c r="C422" s="1" t="s">
        <v>1375</v>
      </c>
    </row>
    <row r="423" spans="1:3">
      <c r="A423" s="1" t="s">
        <v>736</v>
      </c>
      <c r="B423" s="1" t="s">
        <v>1632</v>
      </c>
      <c r="C423" s="1" t="s">
        <v>1376</v>
      </c>
    </row>
    <row r="424" spans="1:3">
      <c r="A424" s="1" t="s">
        <v>737</v>
      </c>
      <c r="B424" s="1" t="s">
        <v>738</v>
      </c>
      <c r="C424" s="1" t="s">
        <v>1377</v>
      </c>
    </row>
    <row r="425" spans="1:3">
      <c r="A425" s="1" t="s">
        <v>739</v>
      </c>
      <c r="B425" s="1" t="s">
        <v>740</v>
      </c>
      <c r="C425" s="1" t="s">
        <v>1378</v>
      </c>
    </row>
    <row r="426" spans="1:3">
      <c r="A426" s="1" t="s">
        <v>741</v>
      </c>
      <c r="B426" s="1" t="s">
        <v>1633</v>
      </c>
      <c r="C426" s="1" t="s">
        <v>1379</v>
      </c>
    </row>
    <row r="427" spans="1:3">
      <c r="A427" s="1" t="s">
        <v>742</v>
      </c>
      <c r="B427" s="1" t="s">
        <v>743</v>
      </c>
      <c r="C427" s="1" t="s">
        <v>1380</v>
      </c>
    </row>
    <row r="428" spans="1:3">
      <c r="A428" s="1" t="s">
        <v>744</v>
      </c>
      <c r="B428" s="1" t="s">
        <v>745</v>
      </c>
      <c r="C428" s="1" t="s">
        <v>1381</v>
      </c>
    </row>
    <row r="429" spans="1:3">
      <c r="A429" s="1" t="s">
        <v>746</v>
      </c>
      <c r="B429" s="1" t="s">
        <v>747</v>
      </c>
      <c r="C429" s="1" t="s">
        <v>1382</v>
      </c>
    </row>
    <row r="430" spans="1:3">
      <c r="A430" s="1" t="s">
        <v>748</v>
      </c>
      <c r="B430" s="1" t="s">
        <v>749</v>
      </c>
      <c r="C430" s="1" t="s">
        <v>1383</v>
      </c>
    </row>
    <row r="431" spans="1:3">
      <c r="A431" s="1" t="s">
        <v>750</v>
      </c>
      <c r="B431" s="1" t="s">
        <v>751</v>
      </c>
      <c r="C431" s="1" t="s">
        <v>1384</v>
      </c>
    </row>
    <row r="432" spans="1:3">
      <c r="A432" s="1" t="s">
        <v>752</v>
      </c>
      <c r="B432" s="1" t="s">
        <v>753</v>
      </c>
      <c r="C432" s="1" t="s">
        <v>1385</v>
      </c>
    </row>
    <row r="433" spans="1:3">
      <c r="A433" s="1" t="s">
        <v>754</v>
      </c>
      <c r="B433" s="1" t="s">
        <v>755</v>
      </c>
      <c r="C433" s="1" t="s">
        <v>1386</v>
      </c>
    </row>
    <row r="434" spans="1:3">
      <c r="A434" s="1" t="s">
        <v>756</v>
      </c>
      <c r="B434" s="1" t="s">
        <v>757</v>
      </c>
      <c r="C434" s="1" t="s">
        <v>1387</v>
      </c>
    </row>
    <row r="435" spans="1:3">
      <c r="A435" s="1" t="s">
        <v>758</v>
      </c>
      <c r="B435" s="1" t="s">
        <v>759</v>
      </c>
      <c r="C435" s="1" t="s">
        <v>1388</v>
      </c>
    </row>
    <row r="436" spans="1:3">
      <c r="A436" s="1" t="s">
        <v>760</v>
      </c>
      <c r="B436" s="1" t="s">
        <v>1634</v>
      </c>
      <c r="C436" s="1" t="s">
        <v>1389</v>
      </c>
    </row>
    <row r="437" spans="1:3">
      <c r="A437" s="1" t="s">
        <v>762</v>
      </c>
      <c r="B437" s="1" t="s">
        <v>763</v>
      </c>
      <c r="C437" s="1" t="s">
        <v>1390</v>
      </c>
    </row>
    <row r="438" spans="1:3">
      <c r="A438" s="1" t="s">
        <v>764</v>
      </c>
      <c r="B438" s="1" t="s">
        <v>765</v>
      </c>
      <c r="C438" s="1" t="s">
        <v>1391</v>
      </c>
    </row>
    <row r="439" spans="1:3">
      <c r="A439" s="1" t="s">
        <v>766</v>
      </c>
      <c r="B439" s="1" t="s">
        <v>761</v>
      </c>
      <c r="C439" s="1" t="s">
        <v>1392</v>
      </c>
    </row>
    <row r="440" spans="1:3">
      <c r="A440" s="1" t="s">
        <v>767</v>
      </c>
      <c r="B440" s="1" t="s">
        <v>768</v>
      </c>
      <c r="C440" s="1" t="s">
        <v>1393</v>
      </c>
    </row>
    <row r="441" spans="1:3">
      <c r="A441" s="1" t="s">
        <v>769</v>
      </c>
      <c r="B441" s="1" t="s">
        <v>770</v>
      </c>
      <c r="C441" s="1" t="s">
        <v>1394</v>
      </c>
    </row>
    <row r="442" spans="1:3">
      <c r="A442" s="1" t="s">
        <v>771</v>
      </c>
      <c r="B442" s="1" t="s">
        <v>772</v>
      </c>
      <c r="C442" s="1" t="s">
        <v>1395</v>
      </c>
    </row>
    <row r="443" spans="1:3">
      <c r="A443" s="1" t="s">
        <v>773</v>
      </c>
      <c r="B443" s="1" t="s">
        <v>774</v>
      </c>
      <c r="C443" s="1" t="s">
        <v>1396</v>
      </c>
    </row>
    <row r="444" spans="1:3">
      <c r="A444" s="1" t="s">
        <v>775</v>
      </c>
      <c r="B444" s="1" t="s">
        <v>776</v>
      </c>
      <c r="C444" s="1" t="s">
        <v>1397</v>
      </c>
    </row>
    <row r="445" spans="1:3">
      <c r="A445" s="1" t="s">
        <v>777</v>
      </c>
      <c r="B445" s="1" t="s">
        <v>778</v>
      </c>
      <c r="C445" s="1" t="s">
        <v>1398</v>
      </c>
    </row>
    <row r="446" spans="1:3">
      <c r="A446" s="1" t="s">
        <v>779</v>
      </c>
      <c r="B446" s="1" t="s">
        <v>780</v>
      </c>
      <c r="C446" s="1" t="s">
        <v>1399</v>
      </c>
    </row>
    <row r="447" spans="1:3">
      <c r="A447" s="1" t="s">
        <v>781</v>
      </c>
      <c r="B447" s="1" t="s">
        <v>782</v>
      </c>
      <c r="C447" s="1" t="s">
        <v>1400</v>
      </c>
    </row>
    <row r="448" spans="1:3">
      <c r="A448" s="1" t="s">
        <v>783</v>
      </c>
      <c r="B448" s="1" t="s">
        <v>784</v>
      </c>
      <c r="C448" s="1" t="s">
        <v>1401</v>
      </c>
    </row>
    <row r="449" spans="1:3">
      <c r="A449" s="1" t="s">
        <v>785</v>
      </c>
      <c r="B449" s="1" t="s">
        <v>786</v>
      </c>
      <c r="C449" s="1" t="s">
        <v>1402</v>
      </c>
    </row>
    <row r="450" spans="1:3">
      <c r="A450" s="1" t="s">
        <v>787</v>
      </c>
      <c r="B450" s="1" t="s">
        <v>788</v>
      </c>
      <c r="C450" s="1" t="s">
        <v>1403</v>
      </c>
    </row>
    <row r="451" spans="1:3">
      <c r="A451" s="1" t="s">
        <v>789</v>
      </c>
      <c r="B451" s="1" t="s">
        <v>790</v>
      </c>
      <c r="C451" s="1" t="s">
        <v>1404</v>
      </c>
    </row>
    <row r="452" spans="1:3">
      <c r="A452" s="1" t="s">
        <v>791</v>
      </c>
      <c r="B452" s="1" t="s">
        <v>792</v>
      </c>
      <c r="C452" s="1" t="s">
        <v>1405</v>
      </c>
    </row>
    <row r="453" spans="1:3">
      <c r="A453" s="1" t="s">
        <v>793</v>
      </c>
      <c r="B453" s="1" t="s">
        <v>794</v>
      </c>
      <c r="C453" s="1" t="s">
        <v>1406</v>
      </c>
    </row>
    <row r="454" spans="1:3">
      <c r="A454" s="1" t="s">
        <v>795</v>
      </c>
      <c r="B454" s="1" t="s">
        <v>796</v>
      </c>
      <c r="C454" s="1" t="s">
        <v>1407</v>
      </c>
    </row>
    <row r="455" spans="1:3">
      <c r="A455" s="1" t="s">
        <v>797</v>
      </c>
      <c r="B455" s="1" t="s">
        <v>798</v>
      </c>
      <c r="C455" s="1" t="s">
        <v>1408</v>
      </c>
    </row>
    <row r="456" spans="1:3">
      <c r="A456" s="1" t="s">
        <v>799</v>
      </c>
      <c r="B456" s="1" t="s">
        <v>800</v>
      </c>
      <c r="C456" s="1" t="s">
        <v>1409</v>
      </c>
    </row>
    <row r="457" spans="1:3">
      <c r="A457" s="1" t="s">
        <v>801</v>
      </c>
      <c r="B457" s="1" t="s">
        <v>802</v>
      </c>
      <c r="C457" s="1" t="s">
        <v>1410</v>
      </c>
    </row>
    <row r="458" spans="1:3">
      <c r="A458" s="1" t="s">
        <v>803</v>
      </c>
      <c r="B458" s="1" t="s">
        <v>804</v>
      </c>
      <c r="C458" s="1" t="s">
        <v>1411</v>
      </c>
    </row>
    <row r="459" spans="1:3">
      <c r="A459" s="1" t="s">
        <v>805</v>
      </c>
      <c r="B459" s="1" t="s">
        <v>806</v>
      </c>
      <c r="C459" s="1" t="s">
        <v>1412</v>
      </c>
    </row>
    <row r="460" spans="1:3">
      <c r="A460" s="1" t="s">
        <v>807</v>
      </c>
      <c r="B460" s="1" t="s">
        <v>808</v>
      </c>
      <c r="C460" s="1" t="s">
        <v>1413</v>
      </c>
    </row>
    <row r="461" spans="1:3">
      <c r="A461" s="1" t="s">
        <v>809</v>
      </c>
      <c r="B461" s="1" t="s">
        <v>1635</v>
      </c>
      <c r="C461" s="1" t="s">
        <v>1414</v>
      </c>
    </row>
    <row r="462" spans="1:3">
      <c r="A462" s="1" t="s">
        <v>810</v>
      </c>
      <c r="B462" s="1" t="s">
        <v>811</v>
      </c>
      <c r="C462" s="1" t="s">
        <v>1415</v>
      </c>
    </row>
    <row r="463" spans="1:3">
      <c r="A463" s="1" t="s">
        <v>812</v>
      </c>
      <c r="B463" s="1" t="s">
        <v>813</v>
      </c>
      <c r="C463" s="1" t="s">
        <v>1416</v>
      </c>
    </row>
    <row r="464" spans="1:3">
      <c r="A464" s="1" t="s">
        <v>814</v>
      </c>
      <c r="B464" s="1" t="s">
        <v>815</v>
      </c>
      <c r="C464" s="1" t="s">
        <v>1417</v>
      </c>
    </row>
    <row r="465" spans="1:3">
      <c r="A465" s="1" t="s">
        <v>816</v>
      </c>
      <c r="B465" s="1" t="s">
        <v>817</v>
      </c>
      <c r="C465" s="1" t="s">
        <v>1418</v>
      </c>
    </row>
    <row r="466" spans="1:3">
      <c r="A466" s="1" t="s">
        <v>818</v>
      </c>
      <c r="B466" s="1" t="s">
        <v>819</v>
      </c>
      <c r="C466" s="1" t="s">
        <v>1419</v>
      </c>
    </row>
    <row r="467" spans="1:3">
      <c r="A467" s="1" t="s">
        <v>820</v>
      </c>
      <c r="B467" s="1" t="s">
        <v>1636</v>
      </c>
      <c r="C467" s="1" t="s">
        <v>1420</v>
      </c>
    </row>
    <row r="468" spans="1:3">
      <c r="A468" s="1" t="s">
        <v>821</v>
      </c>
      <c r="B468" s="1" t="s">
        <v>1637</v>
      </c>
      <c r="C468" s="1" t="s">
        <v>1421</v>
      </c>
    </row>
    <row r="469" spans="1:3">
      <c r="A469" s="1" t="s">
        <v>822</v>
      </c>
      <c r="B469" s="1" t="s">
        <v>1638</v>
      </c>
      <c r="C469" s="1" t="s">
        <v>1422</v>
      </c>
    </row>
    <row r="470" spans="1:3">
      <c r="A470" s="1" t="s">
        <v>823</v>
      </c>
      <c r="B470" s="1" t="s">
        <v>1639</v>
      </c>
      <c r="C470" s="1" t="s">
        <v>1423</v>
      </c>
    </row>
    <row r="471" spans="1:3">
      <c r="A471" s="1" t="s">
        <v>824</v>
      </c>
      <c r="B471" s="1" t="s">
        <v>1640</v>
      </c>
      <c r="C471" s="1" t="s">
        <v>1424</v>
      </c>
    </row>
    <row r="472" spans="1:3">
      <c r="A472" s="1" t="s">
        <v>825</v>
      </c>
      <c r="B472" s="1" t="s">
        <v>1641</v>
      </c>
      <c r="C472" s="1" t="s">
        <v>1425</v>
      </c>
    </row>
    <row r="473" spans="1:3">
      <c r="A473" s="1" t="s">
        <v>826</v>
      </c>
      <c r="B473" s="1" t="s">
        <v>1642</v>
      </c>
      <c r="C473" s="1" t="s">
        <v>1426</v>
      </c>
    </row>
    <row r="474" spans="1:3">
      <c r="A474" s="1" t="s">
        <v>827</v>
      </c>
      <c r="B474" s="1" t="s">
        <v>1643</v>
      </c>
      <c r="C474" s="1" t="s">
        <v>1427</v>
      </c>
    </row>
    <row r="475" spans="1:3">
      <c r="A475" s="1" t="s">
        <v>828</v>
      </c>
      <c r="B475" s="1" t="s">
        <v>1644</v>
      </c>
      <c r="C475" s="1" t="s">
        <v>1428</v>
      </c>
    </row>
    <row r="476" spans="1:3">
      <c r="A476" s="1" t="s">
        <v>829</v>
      </c>
      <c r="B476" s="1" t="s">
        <v>1645</v>
      </c>
      <c r="C476" s="1" t="s">
        <v>1429</v>
      </c>
    </row>
    <row r="477" spans="1:3">
      <c r="A477" s="1" t="s">
        <v>830</v>
      </c>
      <c r="B477" s="1" t="s">
        <v>1646</v>
      </c>
      <c r="C477" s="1" t="s">
        <v>1430</v>
      </c>
    </row>
    <row r="478" spans="1:3">
      <c r="A478" s="1" t="s">
        <v>831</v>
      </c>
      <c r="B478" s="1" t="s">
        <v>1647</v>
      </c>
      <c r="C478" s="1" t="s">
        <v>1431</v>
      </c>
    </row>
    <row r="479" spans="1:3">
      <c r="A479" s="1" t="s">
        <v>832</v>
      </c>
      <c r="B479" s="1" t="s">
        <v>1648</v>
      </c>
      <c r="C479" s="1" t="s">
        <v>1432</v>
      </c>
    </row>
    <row r="480" spans="1:3">
      <c r="A480" s="1" t="s">
        <v>833</v>
      </c>
      <c r="B480" s="1" t="s">
        <v>1649</v>
      </c>
      <c r="C480" s="1" t="s">
        <v>1433</v>
      </c>
    </row>
    <row r="481" spans="1:3">
      <c r="A481" s="1" t="s">
        <v>834</v>
      </c>
      <c r="B481" s="1" t="s">
        <v>1650</v>
      </c>
      <c r="C481" s="1" t="s">
        <v>1434</v>
      </c>
    </row>
    <row r="482" spans="1:3">
      <c r="A482" s="1" t="s">
        <v>835</v>
      </c>
      <c r="B482" s="1" t="s">
        <v>1651</v>
      </c>
      <c r="C482" s="1" t="s">
        <v>1435</v>
      </c>
    </row>
    <row r="483" spans="1:3">
      <c r="A483" s="1" t="s">
        <v>836</v>
      </c>
      <c r="B483" s="1" t="s">
        <v>1652</v>
      </c>
      <c r="C483" s="1" t="s">
        <v>1436</v>
      </c>
    </row>
    <row r="484" spans="1:3">
      <c r="A484" s="1" t="s">
        <v>837</v>
      </c>
      <c r="B484" s="1" t="s">
        <v>1653</v>
      </c>
      <c r="C484" s="1" t="s">
        <v>1437</v>
      </c>
    </row>
    <row r="485" spans="1:3">
      <c r="A485" s="1" t="s">
        <v>838</v>
      </c>
      <c r="B485" s="1" t="s">
        <v>1654</v>
      </c>
      <c r="C485" s="1" t="s">
        <v>1438</v>
      </c>
    </row>
    <row r="486" spans="1:3">
      <c r="A486" s="1" t="s">
        <v>839</v>
      </c>
      <c r="B486" s="1" t="s">
        <v>1655</v>
      </c>
      <c r="C486" s="1" t="s">
        <v>1439</v>
      </c>
    </row>
    <row r="487" spans="1:3">
      <c r="A487" s="1" t="s">
        <v>840</v>
      </c>
      <c r="B487" s="1" t="s">
        <v>1656</v>
      </c>
      <c r="C487" s="1" t="s">
        <v>1440</v>
      </c>
    </row>
    <row r="488" spans="1:3">
      <c r="A488" s="1" t="s">
        <v>841</v>
      </c>
      <c r="B488" s="1" t="s">
        <v>1657</v>
      </c>
      <c r="C488" s="1" t="s">
        <v>1441</v>
      </c>
    </row>
    <row r="489" spans="1:3">
      <c r="A489" s="1" t="s">
        <v>843</v>
      </c>
      <c r="B489" s="1" t="s">
        <v>842</v>
      </c>
      <c r="C489" s="1" t="s">
        <v>1442</v>
      </c>
    </row>
    <row r="490" spans="1:3">
      <c r="A490" s="1" t="s">
        <v>844</v>
      </c>
      <c r="B490" s="1" t="s">
        <v>845</v>
      </c>
      <c r="C490" s="1" t="s">
        <v>1443</v>
      </c>
    </row>
    <row r="491" spans="1:3">
      <c r="A491" s="1" t="s">
        <v>846</v>
      </c>
      <c r="B491" s="1" t="s">
        <v>847</v>
      </c>
      <c r="C491" s="1" t="s">
        <v>1444</v>
      </c>
    </row>
    <row r="492" spans="1:3">
      <c r="A492" s="1" t="s">
        <v>848</v>
      </c>
      <c r="B492" s="1" t="s">
        <v>849</v>
      </c>
      <c r="C492" s="1" t="s">
        <v>1445</v>
      </c>
    </row>
    <row r="493" spans="1:3">
      <c r="A493" s="1" t="s">
        <v>850</v>
      </c>
      <c r="B493" s="1" t="s">
        <v>851</v>
      </c>
      <c r="C493" s="1" t="s">
        <v>1446</v>
      </c>
    </row>
    <row r="494" spans="1:3">
      <c r="A494" s="1" t="s">
        <v>852</v>
      </c>
      <c r="B494" s="1" t="s">
        <v>853</v>
      </c>
      <c r="C494" s="1" t="s">
        <v>1447</v>
      </c>
    </row>
    <row r="495" spans="1:3">
      <c r="A495" s="1" t="s">
        <v>854</v>
      </c>
      <c r="B495" s="1" t="s">
        <v>855</v>
      </c>
      <c r="C495" s="1" t="s">
        <v>1448</v>
      </c>
    </row>
    <row r="496" spans="1:3">
      <c r="A496" s="1" t="s">
        <v>856</v>
      </c>
      <c r="B496" s="1" t="s">
        <v>857</v>
      </c>
      <c r="C496" s="1" t="s">
        <v>1449</v>
      </c>
    </row>
    <row r="497" spans="1:3">
      <c r="A497" s="1" t="s">
        <v>858</v>
      </c>
      <c r="B497" s="1" t="s">
        <v>859</v>
      </c>
      <c r="C497" s="1" t="s">
        <v>1450</v>
      </c>
    </row>
    <row r="498" spans="1:3">
      <c r="A498" s="1" t="s">
        <v>860</v>
      </c>
      <c r="B498" s="1" t="s">
        <v>861</v>
      </c>
      <c r="C498" s="1" t="s">
        <v>1451</v>
      </c>
    </row>
    <row r="499" spans="1:3">
      <c r="A499" s="1" t="s">
        <v>862</v>
      </c>
      <c r="B499" s="1" t="s">
        <v>863</v>
      </c>
      <c r="C499" s="1" t="s">
        <v>1452</v>
      </c>
    </row>
    <row r="500" spans="1:3">
      <c r="A500" s="1" t="s">
        <v>864</v>
      </c>
      <c r="B500" s="1" t="s">
        <v>865</v>
      </c>
      <c r="C500" s="1" t="s">
        <v>1453</v>
      </c>
    </row>
    <row r="501" spans="1:3">
      <c r="A501" s="1" t="s">
        <v>866</v>
      </c>
      <c r="B501" s="1" t="s">
        <v>867</v>
      </c>
      <c r="C501" s="1" t="s">
        <v>1454</v>
      </c>
    </row>
    <row r="502" spans="1:3">
      <c r="A502" s="1" t="s">
        <v>868</v>
      </c>
      <c r="B502" s="1" t="s">
        <v>869</v>
      </c>
      <c r="C502" s="1" t="s">
        <v>1455</v>
      </c>
    </row>
    <row r="503" spans="1:3">
      <c r="A503" s="1" t="s">
        <v>870</v>
      </c>
      <c r="B503" s="1" t="s">
        <v>871</v>
      </c>
      <c r="C503" s="1" t="s">
        <v>1456</v>
      </c>
    </row>
    <row r="504" spans="1:3">
      <c r="A504" s="1" t="s">
        <v>872</v>
      </c>
      <c r="B504" s="1" t="s">
        <v>873</v>
      </c>
      <c r="C504" s="1" t="s">
        <v>1457</v>
      </c>
    </row>
    <row r="505" spans="1:3">
      <c r="A505" s="1" t="s">
        <v>874</v>
      </c>
      <c r="B505" s="1" t="s">
        <v>875</v>
      </c>
      <c r="C505" s="1" t="s">
        <v>1458</v>
      </c>
    </row>
    <row r="506" spans="1:3">
      <c r="A506" s="1" t="s">
        <v>876</v>
      </c>
      <c r="B506" s="1" t="s">
        <v>877</v>
      </c>
      <c r="C506" s="1" t="s">
        <v>1459</v>
      </c>
    </row>
    <row r="507" spans="1:3">
      <c r="A507" s="1" t="s">
        <v>878</v>
      </c>
      <c r="B507" s="1" t="s">
        <v>1658</v>
      </c>
      <c r="C507" s="1" t="s">
        <v>1460</v>
      </c>
    </row>
    <row r="508" spans="1:3">
      <c r="A508" s="1" t="s">
        <v>879</v>
      </c>
      <c r="B508" s="1" t="s">
        <v>880</v>
      </c>
      <c r="C508" s="1" t="s">
        <v>1461</v>
      </c>
    </row>
    <row r="509" spans="1:3">
      <c r="A509" s="1" t="s">
        <v>881</v>
      </c>
      <c r="B509" s="1" t="s">
        <v>882</v>
      </c>
      <c r="C509" s="1" t="s">
        <v>1462</v>
      </c>
    </row>
    <row r="510" spans="1:3">
      <c r="A510" s="1" t="s">
        <v>883</v>
      </c>
      <c r="B510" s="1" t="s">
        <v>884</v>
      </c>
      <c r="C510" s="1" t="s">
        <v>1463</v>
      </c>
    </row>
    <row r="511" spans="1:3">
      <c r="A511" s="1" t="s">
        <v>885</v>
      </c>
      <c r="B511" s="1" t="s">
        <v>886</v>
      </c>
      <c r="C511" s="1" t="s">
        <v>1464</v>
      </c>
    </row>
    <row r="512" spans="1:3">
      <c r="A512" s="1" t="s">
        <v>887</v>
      </c>
      <c r="B512" s="1" t="s">
        <v>888</v>
      </c>
      <c r="C512" s="1" t="s">
        <v>1465</v>
      </c>
    </row>
    <row r="513" spans="1:3">
      <c r="A513" s="1" t="s">
        <v>889</v>
      </c>
      <c r="B513" s="1" t="s">
        <v>890</v>
      </c>
      <c r="C513" s="1" t="s">
        <v>1466</v>
      </c>
    </row>
    <row r="514" spans="1:3">
      <c r="A514" s="1" t="s">
        <v>891</v>
      </c>
      <c r="B514" s="1" t="s">
        <v>892</v>
      </c>
      <c r="C514" s="1" t="s">
        <v>1467</v>
      </c>
    </row>
    <row r="515" spans="1:3">
      <c r="A515" s="1" t="s">
        <v>893</v>
      </c>
      <c r="B515" s="1" t="s">
        <v>894</v>
      </c>
      <c r="C515" s="1" t="s">
        <v>1468</v>
      </c>
    </row>
    <row r="516" spans="1:3">
      <c r="A516" s="1" t="s">
        <v>895</v>
      </c>
      <c r="B516" s="1" t="s">
        <v>896</v>
      </c>
      <c r="C516" s="1" t="s">
        <v>1469</v>
      </c>
    </row>
    <row r="517" spans="1:3">
      <c r="A517" s="1" t="s">
        <v>897</v>
      </c>
      <c r="B517" s="1" t="s">
        <v>898</v>
      </c>
      <c r="C517" s="1" t="s">
        <v>1470</v>
      </c>
    </row>
    <row r="518" spans="1:3">
      <c r="A518" s="1" t="s">
        <v>899</v>
      </c>
      <c r="B518" s="1" t="s">
        <v>900</v>
      </c>
      <c r="C518" s="1" t="s">
        <v>1471</v>
      </c>
    </row>
    <row r="519" spans="1:3">
      <c r="A519" s="1" t="s">
        <v>901</v>
      </c>
      <c r="B519" s="1" t="s">
        <v>902</v>
      </c>
      <c r="C519" s="1" t="s">
        <v>1472</v>
      </c>
    </row>
    <row r="520" spans="1:3">
      <c r="A520" s="1" t="s">
        <v>903</v>
      </c>
      <c r="B520" s="1" t="s">
        <v>904</v>
      </c>
      <c r="C520" s="1" t="s">
        <v>1473</v>
      </c>
    </row>
    <row r="521" spans="1:3">
      <c r="A521" s="1" t="s">
        <v>905</v>
      </c>
      <c r="B521" s="1" t="s">
        <v>906</v>
      </c>
      <c r="C521" s="1" t="s">
        <v>1474</v>
      </c>
    </row>
    <row r="522" spans="1:3">
      <c r="A522" s="1" t="s">
        <v>907</v>
      </c>
      <c r="B522" s="1" t="s">
        <v>1659</v>
      </c>
      <c r="C522" s="1" t="s">
        <v>1475</v>
      </c>
    </row>
    <row r="523" spans="1:3">
      <c r="A523" s="1" t="s">
        <v>908</v>
      </c>
      <c r="B523" s="1" t="s">
        <v>909</v>
      </c>
      <c r="C523" s="1" t="s">
        <v>1476</v>
      </c>
    </row>
    <row r="524" spans="1:3">
      <c r="A524" s="1" t="s">
        <v>910</v>
      </c>
      <c r="B524" s="1" t="s">
        <v>911</v>
      </c>
      <c r="C524" s="1" t="s">
        <v>1477</v>
      </c>
    </row>
    <row r="525" spans="1:3">
      <c r="A525" s="1" t="s">
        <v>912</v>
      </c>
      <c r="B525" s="1" t="s">
        <v>1660</v>
      </c>
      <c r="C525" s="1" t="s">
        <v>1478</v>
      </c>
    </row>
    <row r="526" spans="1:3">
      <c r="A526" s="1" t="s">
        <v>913</v>
      </c>
      <c r="B526" s="1" t="s">
        <v>1661</v>
      </c>
      <c r="C526" s="1" t="s">
        <v>1479</v>
      </c>
    </row>
    <row r="527" spans="1:3">
      <c r="A527" s="1" t="s">
        <v>914</v>
      </c>
      <c r="B527" s="1" t="s">
        <v>1662</v>
      </c>
      <c r="C527" s="1" t="s">
        <v>24</v>
      </c>
    </row>
    <row r="528" spans="1:3">
      <c r="A528" s="1" t="s">
        <v>915</v>
      </c>
      <c r="B528" s="1" t="s">
        <v>916</v>
      </c>
      <c r="C528" s="1" t="s">
        <v>1480</v>
      </c>
    </row>
    <row r="529" spans="1:3">
      <c r="A529" s="1" t="s">
        <v>917</v>
      </c>
      <c r="B529" s="1" t="s">
        <v>1663</v>
      </c>
      <c r="C529" s="1" t="s">
        <v>1481</v>
      </c>
    </row>
    <row r="530" spans="1:3">
      <c r="A530" s="1" t="s">
        <v>918</v>
      </c>
      <c r="B530" s="1" t="s">
        <v>919</v>
      </c>
      <c r="C530" s="1" t="s">
        <v>1482</v>
      </c>
    </row>
    <row r="531" spans="1:3">
      <c r="A531" s="1" t="s">
        <v>920</v>
      </c>
      <c r="B531" s="1" t="s">
        <v>921</v>
      </c>
      <c r="C531" s="1" t="s">
        <v>1483</v>
      </c>
    </row>
    <row r="532" spans="1:3">
      <c r="A532" s="1" t="s">
        <v>922</v>
      </c>
      <c r="B532" s="1" t="s">
        <v>923</v>
      </c>
      <c r="C532" s="1" t="s">
        <v>1484</v>
      </c>
    </row>
    <row r="533" spans="1:3">
      <c r="A533" s="1" t="s">
        <v>924</v>
      </c>
      <c r="B533" s="1" t="s">
        <v>925</v>
      </c>
      <c r="C533" s="1" t="s">
        <v>1485</v>
      </c>
    </row>
    <row r="534" spans="1:3">
      <c r="A534" s="1" t="s">
        <v>926</v>
      </c>
      <c r="B534" s="1" t="s">
        <v>927</v>
      </c>
      <c r="C534" s="1" t="s">
        <v>1486</v>
      </c>
    </row>
    <row r="535" spans="1:3">
      <c r="A535" s="1" t="s">
        <v>928</v>
      </c>
      <c r="B535" s="1" t="s">
        <v>929</v>
      </c>
      <c r="C535" s="1" t="s">
        <v>1764</v>
      </c>
    </row>
    <row r="536" spans="1:3">
      <c r="A536" s="1" t="s">
        <v>930</v>
      </c>
      <c r="B536" s="1" t="s">
        <v>931</v>
      </c>
      <c r="C536" s="1" t="s">
        <v>1765</v>
      </c>
    </row>
    <row r="537" spans="1:3">
      <c r="A537" s="1" t="s">
        <v>932</v>
      </c>
      <c r="B537" s="1" t="s">
        <v>933</v>
      </c>
      <c r="C537" s="1" t="s">
        <v>1766</v>
      </c>
    </row>
    <row r="538" spans="1:3">
      <c r="A538" s="1" t="s">
        <v>934</v>
      </c>
      <c r="B538" s="1" t="s">
        <v>935</v>
      </c>
      <c r="C538" s="1" t="s">
        <v>1767</v>
      </c>
    </row>
    <row r="539" spans="1:3">
      <c r="A539" s="1" t="s">
        <v>936</v>
      </c>
      <c r="B539" s="1" t="s">
        <v>937</v>
      </c>
      <c r="C539" s="1" t="s">
        <v>1768</v>
      </c>
    </row>
    <row r="540" spans="1:3">
      <c r="A540" s="1" t="s">
        <v>938</v>
      </c>
      <c r="B540" s="1" t="s">
        <v>939</v>
      </c>
      <c r="C540" s="1" t="s">
        <v>1769</v>
      </c>
    </row>
    <row r="541" spans="1:3">
      <c r="A541" s="1" t="s">
        <v>940</v>
      </c>
      <c r="B541" s="1" t="s">
        <v>941</v>
      </c>
      <c r="C541" s="1" t="s">
        <v>1770</v>
      </c>
    </row>
    <row r="542" spans="1:3">
      <c r="A542" s="1" t="s">
        <v>942</v>
      </c>
      <c r="B542" s="1" t="s">
        <v>1664</v>
      </c>
      <c r="C542" s="1" t="s">
        <v>1771</v>
      </c>
    </row>
    <row r="543" spans="1:3">
      <c r="A543" s="1" t="s">
        <v>943</v>
      </c>
      <c r="B543" s="1" t="s">
        <v>944</v>
      </c>
      <c r="C543" s="1" t="s">
        <v>25</v>
      </c>
    </row>
    <row r="544" spans="1:3">
      <c r="A544" s="1" t="s">
        <v>945</v>
      </c>
      <c r="B544" s="1" t="s">
        <v>946</v>
      </c>
      <c r="C544" s="1" t="s">
        <v>26</v>
      </c>
    </row>
    <row r="545" spans="1:3">
      <c r="A545" s="1" t="s">
        <v>947</v>
      </c>
      <c r="B545" s="1" t="s">
        <v>948</v>
      </c>
      <c r="C545" s="1" t="s">
        <v>1487</v>
      </c>
    </row>
    <row r="546" spans="1:3">
      <c r="A546" s="1" t="s">
        <v>949</v>
      </c>
      <c r="B546" s="1" t="s">
        <v>950</v>
      </c>
      <c r="C546" s="1" t="s">
        <v>1488</v>
      </c>
    </row>
    <row r="547" spans="1:3">
      <c r="A547" s="1" t="s">
        <v>951</v>
      </c>
      <c r="B547" s="1" t="s">
        <v>952</v>
      </c>
      <c r="C547" s="1" t="s">
        <v>1489</v>
      </c>
    </row>
    <row r="548" spans="1:3">
      <c r="A548" s="1" t="s">
        <v>953</v>
      </c>
      <c r="B548" s="1" t="s">
        <v>954</v>
      </c>
      <c r="C548" s="1" t="s">
        <v>1490</v>
      </c>
    </row>
    <row r="549" spans="1:3">
      <c r="A549" s="1" t="s">
        <v>955</v>
      </c>
      <c r="B549" s="1" t="s">
        <v>956</v>
      </c>
      <c r="C549" s="1" t="s">
        <v>27</v>
      </c>
    </row>
    <row r="550" spans="1:3">
      <c r="A550" s="1" t="s">
        <v>957</v>
      </c>
      <c r="B550" s="1" t="s">
        <v>958</v>
      </c>
      <c r="C550" s="1" t="s">
        <v>28</v>
      </c>
    </row>
    <row r="551" spans="1:3">
      <c r="A551" s="1" t="s">
        <v>0</v>
      </c>
      <c r="B551" s="1" t="s">
        <v>33</v>
      </c>
      <c r="C551" s="1" t="s">
        <v>29</v>
      </c>
    </row>
    <row r="552" spans="1:3">
      <c r="A552" s="1" t="s">
        <v>1665</v>
      </c>
      <c r="B552" s="1" t="s">
        <v>1677</v>
      </c>
      <c r="C552" s="1" t="s">
        <v>1732</v>
      </c>
    </row>
    <row r="553" spans="1:3">
      <c r="A553" s="1" t="s">
        <v>1666</v>
      </c>
      <c r="B553" s="1" t="s">
        <v>1678</v>
      </c>
      <c r="C553" s="1" t="s">
        <v>1733</v>
      </c>
    </row>
    <row r="554" spans="1:3">
      <c r="A554" s="1" t="s">
        <v>1667</v>
      </c>
      <c r="B554" s="1" t="s">
        <v>1679</v>
      </c>
      <c r="C554" s="1" t="s">
        <v>1734</v>
      </c>
    </row>
    <row r="555" spans="1:3">
      <c r="A555" s="1" t="s">
        <v>1668</v>
      </c>
      <c r="B555" s="1" t="s">
        <v>1680</v>
      </c>
      <c r="C555" s="1" t="s">
        <v>1735</v>
      </c>
    </row>
    <row r="556" spans="1:3">
      <c r="A556" s="1" t="s">
        <v>1669</v>
      </c>
      <c r="B556" s="1" t="s">
        <v>1681</v>
      </c>
      <c r="C556" s="1" t="s">
        <v>1736</v>
      </c>
    </row>
    <row r="557" spans="1:3">
      <c r="A557" s="1" t="s">
        <v>1670</v>
      </c>
      <c r="B557" s="1" t="s">
        <v>1682</v>
      </c>
      <c r="C557" s="1" t="s">
        <v>1737</v>
      </c>
    </row>
    <row r="558" spans="1:3">
      <c r="A558" s="1" t="s">
        <v>1671</v>
      </c>
      <c r="B558" s="1" t="s">
        <v>1683</v>
      </c>
      <c r="C558" s="1" t="s">
        <v>1738</v>
      </c>
    </row>
    <row r="559" spans="1:3">
      <c r="A559" s="1" t="s">
        <v>1672</v>
      </c>
      <c r="B559" s="1" t="s">
        <v>1684</v>
      </c>
      <c r="C559" s="1" t="s">
        <v>1739</v>
      </c>
    </row>
    <row r="560" spans="1:3">
      <c r="A560" s="1" t="s">
        <v>1673</v>
      </c>
      <c r="B560" s="1" t="s">
        <v>1685</v>
      </c>
      <c r="C560" s="1" t="s">
        <v>1740</v>
      </c>
    </row>
    <row r="561" spans="1:3">
      <c r="A561" s="1" t="s">
        <v>1674</v>
      </c>
      <c r="B561" s="1" t="s">
        <v>1686</v>
      </c>
      <c r="C561" s="1" t="s">
        <v>1741</v>
      </c>
    </row>
    <row r="562" spans="1:3">
      <c r="A562" s="1" t="s">
        <v>1675</v>
      </c>
      <c r="B562" s="1" t="s">
        <v>1687</v>
      </c>
      <c r="C562" s="1" t="s">
        <v>1742</v>
      </c>
    </row>
    <row r="563" spans="1:3">
      <c r="A563" s="1" t="s">
        <v>1676</v>
      </c>
      <c r="B563" s="1" t="s">
        <v>1688</v>
      </c>
      <c r="C563" s="1" t="s">
        <v>1743</v>
      </c>
    </row>
    <row r="564" spans="1:3">
      <c r="A564" s="1" t="s">
        <v>1689</v>
      </c>
      <c r="B564" s="1" t="s">
        <v>1690</v>
      </c>
      <c r="C564" s="1" t="s">
        <v>1744</v>
      </c>
    </row>
    <row r="565" spans="1:3">
      <c r="A565" s="1" t="s">
        <v>1691</v>
      </c>
      <c r="B565" s="1" t="s">
        <v>1692</v>
      </c>
      <c r="C565" s="1" t="s">
        <v>1745</v>
      </c>
    </row>
    <row r="566" spans="1:3">
      <c r="A566" s="1" t="s">
        <v>1693</v>
      </c>
      <c r="B566" s="1" t="s">
        <v>1694</v>
      </c>
      <c r="C566" s="1" t="s">
        <v>1746</v>
      </c>
    </row>
    <row r="567" spans="1:3">
      <c r="A567" s="1" t="s">
        <v>1695</v>
      </c>
      <c r="B567" s="1" t="s">
        <v>1696</v>
      </c>
      <c r="C567" s="1" t="s">
        <v>1747</v>
      </c>
    </row>
    <row r="568" spans="1:3">
      <c r="A568" s="1" t="s">
        <v>1697</v>
      </c>
      <c r="B568" s="1" t="s">
        <v>1698</v>
      </c>
      <c r="C568" s="1" t="s">
        <v>1748</v>
      </c>
    </row>
    <row r="569" spans="1:3">
      <c r="A569" s="1" t="s">
        <v>1699</v>
      </c>
      <c r="B569" s="1" t="s">
        <v>1700</v>
      </c>
      <c r="C569" s="1" t="s">
        <v>1749</v>
      </c>
    </row>
    <row r="570" spans="1:3">
      <c r="A570" s="1" t="s">
        <v>1701</v>
      </c>
      <c r="B570" s="1" t="s">
        <v>1702</v>
      </c>
      <c r="C570" s="1" t="s">
        <v>1750</v>
      </c>
    </row>
    <row r="571" spans="1:3">
      <c r="A571" s="1" t="s">
        <v>1703</v>
      </c>
      <c r="B571" s="1" t="s">
        <v>1704</v>
      </c>
      <c r="C571" s="1" t="s">
        <v>1751</v>
      </c>
    </row>
    <row r="572" spans="1:3">
      <c r="A572" s="1" t="s">
        <v>1705</v>
      </c>
      <c r="B572" s="1" t="s">
        <v>1706</v>
      </c>
      <c r="C572" s="1" t="s">
        <v>1752</v>
      </c>
    </row>
    <row r="573" spans="1:3">
      <c r="A573" s="1" t="s">
        <v>1707</v>
      </c>
      <c r="B573" s="1" t="s">
        <v>1708</v>
      </c>
      <c r="C573" s="1" t="s">
        <v>1753</v>
      </c>
    </row>
    <row r="574" spans="1:3">
      <c r="A574" s="1" t="s">
        <v>1709</v>
      </c>
      <c r="B574" s="1" t="s">
        <v>1710</v>
      </c>
      <c r="C574" s="1" t="s">
        <v>1754</v>
      </c>
    </row>
    <row r="575" spans="1:3">
      <c r="A575" s="1" t="s">
        <v>1711</v>
      </c>
      <c r="B575" s="1" t="s">
        <v>1712</v>
      </c>
      <c r="C575" s="1" t="s">
        <v>1755</v>
      </c>
    </row>
    <row r="576" spans="1:3">
      <c r="A576" s="1" t="s">
        <v>1713</v>
      </c>
      <c r="B576" s="1" t="s">
        <v>1714</v>
      </c>
      <c r="C576" s="1" t="s">
        <v>1756</v>
      </c>
    </row>
    <row r="577" spans="1:4">
      <c r="A577" s="1" t="s">
        <v>1715</v>
      </c>
      <c r="B577" s="1" t="s">
        <v>1716</v>
      </c>
      <c r="C577" s="1" t="s">
        <v>1757</v>
      </c>
    </row>
    <row r="578" spans="1:4">
      <c r="A578" s="1" t="s">
        <v>1717</v>
      </c>
      <c r="B578" s="1" t="s">
        <v>1718</v>
      </c>
      <c r="C578" s="1" t="s">
        <v>1758</v>
      </c>
      <c r="D578" s="1"/>
    </row>
    <row r="579" spans="1:4">
      <c r="A579" s="1" t="s">
        <v>1719</v>
      </c>
      <c r="B579" s="1" t="s">
        <v>1720</v>
      </c>
      <c r="C579" s="1" t="s">
        <v>1759</v>
      </c>
      <c r="D579" s="1"/>
    </row>
    <row r="580" spans="1:4">
      <c r="A580" s="1" t="s">
        <v>1721</v>
      </c>
      <c r="B580" s="1" t="s">
        <v>1722</v>
      </c>
      <c r="C580" s="1" t="s">
        <v>1760</v>
      </c>
      <c r="D580" s="1"/>
    </row>
    <row r="581" spans="1:4">
      <c r="A581" s="1" t="s">
        <v>1723</v>
      </c>
      <c r="B581" s="1" t="s">
        <v>1724</v>
      </c>
      <c r="C581" s="1" t="s">
        <v>1761</v>
      </c>
      <c r="D581" s="1"/>
    </row>
    <row r="582" spans="1:4">
      <c r="A582" s="1" t="s">
        <v>1725</v>
      </c>
      <c r="B582" s="1" t="s">
        <v>1726</v>
      </c>
      <c r="C582" s="1" t="s">
        <v>1762</v>
      </c>
    </row>
    <row r="583" spans="1:4">
      <c r="A583" s="1" t="s">
        <v>1727</v>
      </c>
      <c r="B583" s="1" t="s">
        <v>1728</v>
      </c>
      <c r="C583" s="1" t="s">
        <v>1763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A4115-C0E5-47E5-9473-CFC7310DE0E4}">
  <sheetPr>
    <tabColor theme="7" tint="0.79998168889431442"/>
  </sheetPr>
  <dimension ref="A1:VK132"/>
  <sheetViews>
    <sheetView zoomScaleNormal="100" workbookViewId="0">
      <pane xSplit="3" ySplit="2" topLeftCell="SP3" activePane="bottomRight" state="frozen"/>
      <selection pane="topRight" activeCell="D1" sqref="D1"/>
      <selection pane="bottomLeft" activeCell="A3" sqref="A3"/>
      <selection pane="bottomRight"/>
    </sheetView>
  </sheetViews>
  <sheetFormatPr defaultColWidth="13.53125" defaultRowHeight="14.25"/>
  <cols>
    <col min="4" max="16384" width="13.53125" style="3"/>
  </cols>
  <sheetData>
    <row r="1" spans="1:583" customFormat="1">
      <c r="A1" s="4" t="s">
        <v>22</v>
      </c>
      <c r="B1" s="4" t="str" cm="1">
        <f t="array" ref="B1:VK1">Inputs[#Headers]</f>
        <v>companycode</v>
      </c>
      <c r="C1" s="4" t="str">
        <v>financial year</v>
      </c>
      <c r="D1" s="4" t="str">
        <v>C_CD0014_PR19WW1</v>
      </c>
      <c r="E1" s="4" t="str">
        <v>BM402SC</v>
      </c>
      <c r="F1" s="4" t="str">
        <v>BM836SC</v>
      </c>
      <c r="G1" s="4" t="str">
        <v>BM431SC</v>
      </c>
      <c r="H1" s="4" t="str">
        <v>BM140SC</v>
      </c>
      <c r="I1" s="4" t="str">
        <v>BM839ISC</v>
      </c>
      <c r="J1" s="4" t="str">
        <v>BM839NISC</v>
      </c>
      <c r="K1" s="4" t="str">
        <v>BM839OSC</v>
      </c>
      <c r="L1" s="4" t="str">
        <v>BC30945SC</v>
      </c>
      <c r="M1" s="4" t="str">
        <v>CS00036SC</v>
      </c>
      <c r="N1" s="4" t="str">
        <v>BM502ST</v>
      </c>
      <c r="O1" s="4" t="str">
        <v>BM836ST</v>
      </c>
      <c r="P1" s="4" t="str">
        <v>BM531ST</v>
      </c>
      <c r="Q1" s="4" t="str">
        <v>BM140ST</v>
      </c>
      <c r="R1" s="4" t="str">
        <v>BM839IST</v>
      </c>
      <c r="S1" s="4" t="str">
        <v>BM839NIST</v>
      </c>
      <c r="T1" s="4" t="str">
        <v>BM839OST</v>
      </c>
      <c r="U1" s="4" t="str">
        <v>BC30945ST</v>
      </c>
      <c r="V1" s="4" t="str">
        <v>CS00036ST</v>
      </c>
      <c r="W1" s="4" t="str">
        <v>BM602STP</v>
      </c>
      <c r="X1" s="4" t="str">
        <v>BM836STP</v>
      </c>
      <c r="Y1" s="4" t="str">
        <v>BM631STP</v>
      </c>
      <c r="Z1" s="4" t="str">
        <v>BM140STP</v>
      </c>
      <c r="AA1" s="4" t="str">
        <v>BM839ISTP</v>
      </c>
      <c r="AB1" s="4" t="str">
        <v>BM839NISTP</v>
      </c>
      <c r="AC1" s="4" t="str">
        <v>BM839OSTP</v>
      </c>
      <c r="AD1" s="4" t="str">
        <v>BC30945STP</v>
      </c>
      <c r="AE1" s="4" t="str">
        <v>CS00036STP</v>
      </c>
      <c r="AF1" s="4" t="str">
        <v>BM602SDT</v>
      </c>
      <c r="AG1" s="4" t="str">
        <v>BM836SDT</v>
      </c>
      <c r="AH1" s="4" t="str">
        <v>BM631SDT</v>
      </c>
      <c r="AI1" s="4" t="str">
        <v>BM140SDT</v>
      </c>
      <c r="AJ1" s="4" t="str">
        <v>BM839ISDT</v>
      </c>
      <c r="AK1" s="4" t="str">
        <v>BM839NISDT</v>
      </c>
      <c r="AL1" s="4" t="str">
        <v>BM839OSDT</v>
      </c>
      <c r="AM1" s="4" t="str">
        <v>BC30945SDT</v>
      </c>
      <c r="AN1" s="4" t="str">
        <v>CS00036SDT</v>
      </c>
      <c r="AO1" s="4" t="str">
        <v>BM602SDD</v>
      </c>
      <c r="AP1" s="4" t="str">
        <v>BM836SDD</v>
      </c>
      <c r="AQ1" s="4" t="str">
        <v>BM631SDD</v>
      </c>
      <c r="AR1" s="4" t="str">
        <v>BM140SDD</v>
      </c>
      <c r="AS1" s="4" t="str">
        <v>BM839ISDD</v>
      </c>
      <c r="AT1" s="4" t="str">
        <v>BM839NISDD</v>
      </c>
      <c r="AU1" s="4" t="str">
        <v>BM839OSDD</v>
      </c>
      <c r="AV1" s="4" t="str">
        <v>BC30945SDD</v>
      </c>
      <c r="AW1" s="4" t="str">
        <v>CS00036SDD</v>
      </c>
      <c r="AX1" s="4" t="str">
        <v>BM802CAS_21</v>
      </c>
      <c r="AY1" s="4" t="str">
        <v>BM836CAS_21</v>
      </c>
      <c r="AZ1" s="4" t="str">
        <v>BM831CAS_21</v>
      </c>
      <c r="BA1" s="4" t="str">
        <v>BM140CAS_21</v>
      </c>
      <c r="BB1" s="4" t="str">
        <v>BM839ICAW_21</v>
      </c>
      <c r="BC1" s="4" t="str">
        <v>BM839NICAW_21</v>
      </c>
      <c r="BD1" s="4" t="str">
        <v>BM839OCAW_21</v>
      </c>
      <c r="BE1" s="4" t="str">
        <v>BC30945CAS_21</v>
      </c>
      <c r="BF1" s="4" t="str">
        <v>CS00036CAS_21</v>
      </c>
      <c r="BG1" s="4" t="str">
        <v>APP28RR_WW0002</v>
      </c>
      <c r="BH1" s="4" t="str">
        <v>APP28RR_WW0003</v>
      </c>
      <c r="BI1" s="4" t="str">
        <v>S3020SC</v>
      </c>
      <c r="BJ1" s="4" t="str">
        <v>S3021SC</v>
      </c>
      <c r="BK1" s="4" t="str">
        <v>S3023SC</v>
      </c>
      <c r="BL1" s="4" t="str">
        <v>S3024SC</v>
      </c>
      <c r="BM1" s="4" t="str">
        <v>S3020ST</v>
      </c>
      <c r="BN1" s="4" t="str">
        <v>S3021ST</v>
      </c>
      <c r="BO1" s="4" t="str">
        <v>S3023ST</v>
      </c>
      <c r="BP1" s="4" t="str">
        <v>S3024ST</v>
      </c>
      <c r="BQ1" s="4" t="str">
        <v>S3020STP</v>
      </c>
      <c r="BR1" s="4" t="str">
        <v>S3021STP</v>
      </c>
      <c r="BS1" s="4" t="str">
        <v>S3023STP</v>
      </c>
      <c r="BT1" s="4" t="str">
        <v>S3024STP</v>
      </c>
      <c r="BU1" s="4" t="str">
        <v>S3020SDT</v>
      </c>
      <c r="BV1" s="4" t="str">
        <v>S3021SDT</v>
      </c>
      <c r="BW1" s="4" t="str">
        <v>S3023SDT</v>
      </c>
      <c r="BX1" s="4" t="str">
        <v>S3024SDT</v>
      </c>
      <c r="BY1" s="4" t="str">
        <v>S3020SDD</v>
      </c>
      <c r="BZ1" s="4" t="str">
        <v>S3021SDD</v>
      </c>
      <c r="CA1" s="4" t="str">
        <v>S3023SDD</v>
      </c>
      <c r="CB1" s="4" t="str">
        <v>S3024SDD</v>
      </c>
      <c r="CC1" s="4" t="str">
        <v>S3020CAS_21</v>
      </c>
      <c r="CD1" s="4" t="str">
        <v>S3021CAS_21</v>
      </c>
      <c r="CE1" s="4" t="str">
        <v>S3023CAS_21</v>
      </c>
      <c r="CF1" s="4" t="str">
        <v>S3024CAS_21</v>
      </c>
      <c r="CG1" s="4" t="str">
        <v>W3032NPSC</v>
      </c>
      <c r="CH1" s="4" t="str">
        <v>W3032NPST</v>
      </c>
      <c r="CI1" s="4" t="str">
        <v>W3032SL</v>
      </c>
      <c r="CJ1" s="4" t="str">
        <v>W3032OTHTOT_21</v>
      </c>
      <c r="CK1" s="4" t="str">
        <v>W3036NPSC</v>
      </c>
      <c r="CL1" s="4" t="str">
        <v>W3036NPST</v>
      </c>
      <c r="CM1" s="4" t="str">
        <v>W3036SL</v>
      </c>
      <c r="CN1" s="4" t="str">
        <v>W3036OTHTOT</v>
      </c>
      <c r="CO1" s="4" t="str">
        <v>BP3410</v>
      </c>
      <c r="CP1" s="4" t="str">
        <v>BP3415</v>
      </c>
      <c r="CQ1" s="4" t="str">
        <v>BN2130</v>
      </c>
      <c r="CR1" s="4" t="str">
        <v>BN2140</v>
      </c>
      <c r="CS1" s="4" t="str">
        <v>BN2150</v>
      </c>
      <c r="CT1" s="4" t="str">
        <v>BN2250</v>
      </c>
      <c r="CU1" s="4" t="str">
        <v>BN2260</v>
      </c>
      <c r="CV1" s="4" t="str">
        <v>BN2270</v>
      </c>
      <c r="CW1" s="4" t="str">
        <v>BN2285</v>
      </c>
      <c r="CX1" s="4" t="str">
        <v>BN1178</v>
      </c>
      <c r="CY1" s="4" t="str">
        <v>BN2630</v>
      </c>
      <c r="CZ1" s="4" t="str">
        <v>BN2620</v>
      </c>
      <c r="DA1" s="4" t="str">
        <v>S4029</v>
      </c>
      <c r="DB1" s="4" t="str">
        <v>S6019</v>
      </c>
      <c r="DC1" s="4" t="str">
        <v>BN13522</v>
      </c>
      <c r="DD1" s="4" t="str">
        <v>BN13521</v>
      </c>
      <c r="DE1" s="4" t="str">
        <v>BN13520</v>
      </c>
      <c r="DF1" s="4" t="str">
        <v>CPMS2005</v>
      </c>
      <c r="DG1" s="4" t="str">
        <v>CPMS2004</v>
      </c>
      <c r="DH1" s="4" t="str">
        <v>CPMS2014</v>
      </c>
      <c r="DI1" s="4" t="str">
        <v>BB2370</v>
      </c>
      <c r="DJ1" s="4" t="str">
        <v>CPMS2012</v>
      </c>
      <c r="DK1" s="4" t="str">
        <v>CPMS2015</v>
      </c>
      <c r="DL1" s="4" t="str">
        <v>BN13519</v>
      </c>
      <c r="DM1" s="4" t="str">
        <v>BN13523</v>
      </c>
      <c r="DN1" s="4" t="str">
        <v>BN13524</v>
      </c>
      <c r="DO1" s="4" t="str">
        <v>BN13525</v>
      </c>
      <c r="DP1" s="4" t="str">
        <v>BN13526</v>
      </c>
      <c r="DQ1" s="4" t="str">
        <v>BN13527</v>
      </c>
      <c r="DR1" s="4" t="str">
        <v>BN13534</v>
      </c>
      <c r="DS1" s="4" t="str">
        <v>BN13535_21</v>
      </c>
      <c r="DT1" s="4" t="str">
        <v>BN13528</v>
      </c>
      <c r="DU1" s="4" t="str">
        <v>STWD001</v>
      </c>
      <c r="DV1" s="4" t="str">
        <v>STWD002</v>
      </c>
      <c r="DW1" s="4" t="str">
        <v>STWD003</v>
      </c>
      <c r="DX1" s="4" t="str">
        <v>STWD004</v>
      </c>
      <c r="DY1" s="4" t="str">
        <v>STWD005</v>
      </c>
      <c r="DZ1" s="4" t="str">
        <v>STWD006</v>
      </c>
      <c r="EA1" s="4" t="str">
        <v>STWD007</v>
      </c>
      <c r="EB1" s="4" t="str">
        <v>STWD012_21</v>
      </c>
      <c r="EC1" s="4" t="str">
        <v>STWDP001</v>
      </c>
      <c r="ED1" s="4" t="str">
        <v>STWDP002</v>
      </c>
      <c r="EE1" s="4" t="str">
        <v>STWDP003</v>
      </c>
      <c r="EF1" s="4" t="str">
        <v>STWDP004</v>
      </c>
      <c r="EG1" s="4" t="str">
        <v>STWDP005_21</v>
      </c>
      <c r="EH1" s="4" t="str">
        <v>STWDB001</v>
      </c>
      <c r="EI1" s="4" t="str">
        <v>STWDB002</v>
      </c>
      <c r="EJ1" s="4" t="str">
        <v>STWDB003</v>
      </c>
      <c r="EK1" s="4" t="str">
        <v>STWDB004</v>
      </c>
      <c r="EL1" s="4" t="str">
        <v>STWDB005</v>
      </c>
      <c r="EM1" s="4" t="str">
        <v>STWDB006_21</v>
      </c>
      <c r="EN1" s="4" t="str">
        <v>STWDA001</v>
      </c>
      <c r="EO1" s="4" t="str">
        <v>STWDA002</v>
      </c>
      <c r="EP1" s="4" t="str">
        <v>STWDA003</v>
      </c>
      <c r="EQ1" s="4" t="str">
        <v>STWDA004</v>
      </c>
      <c r="ER1" s="4" t="str">
        <v>STWDA005</v>
      </c>
      <c r="ES1" s="4" t="str">
        <v>STWDA006_21</v>
      </c>
      <c r="ET1" s="4" t="str">
        <v>STWD015</v>
      </c>
      <c r="EU1" s="4" t="str">
        <v>STWD016</v>
      </c>
      <c r="EV1" s="4" t="str">
        <v>STWD017</v>
      </c>
      <c r="EW1" s="4" t="str">
        <v>STWD018</v>
      </c>
      <c r="EX1" s="4" t="str">
        <v>STWD019</v>
      </c>
      <c r="EY1" s="4" t="str">
        <v>STWD020</v>
      </c>
      <c r="EZ1" s="4" t="str">
        <v>STWD021</v>
      </c>
      <c r="FA1" s="4" t="str">
        <v>STWD026_21</v>
      </c>
      <c r="FB1" s="4" t="str">
        <v>STWDP015</v>
      </c>
      <c r="FC1" s="4" t="str">
        <v>STWDP016</v>
      </c>
      <c r="FD1" s="4" t="str">
        <v>STWDP017</v>
      </c>
      <c r="FE1" s="4" t="str">
        <v>STWDP018</v>
      </c>
      <c r="FF1" s="4" t="str">
        <v>STWDP019_21</v>
      </c>
      <c r="FG1" s="4" t="str">
        <v>STWDB015</v>
      </c>
      <c r="FH1" s="4" t="str">
        <v>STWDB016</v>
      </c>
      <c r="FI1" s="4" t="str">
        <v>STWDB017</v>
      </c>
      <c r="FJ1" s="4" t="str">
        <v>STWDB018</v>
      </c>
      <c r="FK1" s="4" t="str">
        <v>STWDB019</v>
      </c>
      <c r="FL1" s="4" t="str">
        <v>STWDB020_21</v>
      </c>
      <c r="FM1" s="4" t="str">
        <v>STWDA015</v>
      </c>
      <c r="FN1" s="4" t="str">
        <v>STWDA016</v>
      </c>
      <c r="FO1" s="4" t="str">
        <v>STWDA017</v>
      </c>
      <c r="FP1" s="4" t="str">
        <v>STWDA018</v>
      </c>
      <c r="FQ1" s="4" t="str">
        <v>STWDA019</v>
      </c>
      <c r="FR1" s="4" t="str">
        <v>STWDA020_21</v>
      </c>
      <c r="FS1" s="4" t="str">
        <v>STWD029</v>
      </c>
      <c r="FT1" s="4" t="str">
        <v>STWD030</v>
      </c>
      <c r="FU1" s="4" t="str">
        <v>STWD031</v>
      </c>
      <c r="FV1" s="4" t="str">
        <v>STWD032</v>
      </c>
      <c r="FW1" s="4" t="str">
        <v>STWD033</v>
      </c>
      <c r="FX1" s="4" t="str">
        <v>STWD034</v>
      </c>
      <c r="FY1" s="4" t="str">
        <v>STWD035</v>
      </c>
      <c r="FZ1" s="4" t="str">
        <v>STWD040_21</v>
      </c>
      <c r="GA1" s="4" t="str">
        <v>STWDP029</v>
      </c>
      <c r="GB1" s="4" t="str">
        <v>STWDP030</v>
      </c>
      <c r="GC1" s="4" t="str">
        <v>STWDP031</v>
      </c>
      <c r="GD1" s="4" t="str">
        <v>STWDP032</v>
      </c>
      <c r="GE1" s="4" t="str">
        <v>STWDP033_21</v>
      </c>
      <c r="GF1" s="4" t="str">
        <v>STWDB029</v>
      </c>
      <c r="GG1" s="4" t="str">
        <v>STWDB030</v>
      </c>
      <c r="GH1" s="4" t="str">
        <v>STWDB031</v>
      </c>
      <c r="GI1" s="4" t="str">
        <v>STWDB032</v>
      </c>
      <c r="GJ1" s="4" t="str">
        <v>STWDB033</v>
      </c>
      <c r="GK1" s="4" t="str">
        <v>STWDB034_21</v>
      </c>
      <c r="GL1" s="4" t="str">
        <v>STWDA029</v>
      </c>
      <c r="GM1" s="4" t="str">
        <v>STWDA030</v>
      </c>
      <c r="GN1" s="4" t="str">
        <v>STWDA031</v>
      </c>
      <c r="GO1" s="4" t="str">
        <v>STWDA032</v>
      </c>
      <c r="GP1" s="4" t="str">
        <v>STWDA033</v>
      </c>
      <c r="GQ1" s="4" t="str">
        <v>STWDA034_21</v>
      </c>
      <c r="GR1" s="4" t="str">
        <v>STWD043</v>
      </c>
      <c r="GS1" s="4" t="str">
        <v>STWD044</v>
      </c>
      <c r="GT1" s="4" t="str">
        <v>STWD045</v>
      </c>
      <c r="GU1" s="4" t="str">
        <v>STWD046</v>
      </c>
      <c r="GV1" s="4" t="str">
        <v>STWD047</v>
      </c>
      <c r="GW1" s="4" t="str">
        <v>STWD048</v>
      </c>
      <c r="GX1" s="4" t="str">
        <v>STWD049</v>
      </c>
      <c r="GY1" s="4" t="str">
        <v>STWD054_21</v>
      </c>
      <c r="GZ1" s="4" t="str">
        <v>STWDP043</v>
      </c>
      <c r="HA1" s="4" t="str">
        <v>STWDP044</v>
      </c>
      <c r="HB1" s="4" t="str">
        <v>STWDP045</v>
      </c>
      <c r="HC1" s="4" t="str">
        <v>STWDP046</v>
      </c>
      <c r="HD1" s="4" t="str">
        <v>STWDP047_21</v>
      </c>
      <c r="HE1" s="4" t="str">
        <v>STWDB043</v>
      </c>
      <c r="HF1" s="4" t="str">
        <v>STWDB044</v>
      </c>
      <c r="HG1" s="4" t="str">
        <v>STWDB045</v>
      </c>
      <c r="HH1" s="4" t="str">
        <v>STWDB046</v>
      </c>
      <c r="HI1" s="4" t="str">
        <v>STWDB047</v>
      </c>
      <c r="HJ1" s="4" t="str">
        <v>STWDB048_21</v>
      </c>
      <c r="HK1" s="4" t="str">
        <v>STWDA043_21</v>
      </c>
      <c r="HL1" s="4" t="str">
        <v>STWDA044</v>
      </c>
      <c r="HM1" s="4" t="str">
        <v>STWDA045</v>
      </c>
      <c r="HN1" s="4" t="str">
        <v>STWDA046</v>
      </c>
      <c r="HO1" s="4" t="str">
        <v>STWDA047</v>
      </c>
      <c r="HP1" s="4" t="str">
        <v>STWDA048_21</v>
      </c>
      <c r="HQ1" s="4" t="str">
        <v>STWD057</v>
      </c>
      <c r="HR1" s="4" t="str">
        <v>STWD058</v>
      </c>
      <c r="HS1" s="4" t="str">
        <v>STWD059</v>
      </c>
      <c r="HT1" s="4" t="str">
        <v>STWD060</v>
      </c>
      <c r="HU1" s="4" t="str">
        <v>STWD061</v>
      </c>
      <c r="HV1" s="4" t="str">
        <v>STWD062</v>
      </c>
      <c r="HW1" s="4" t="str">
        <v>STWD063</v>
      </c>
      <c r="HX1" s="4" t="str">
        <v>STWD068_21</v>
      </c>
      <c r="HY1" s="4" t="str">
        <v>STWDP057</v>
      </c>
      <c r="HZ1" s="4" t="str">
        <v>STWDP058</v>
      </c>
      <c r="IA1" s="4" t="str">
        <v>STWDP059</v>
      </c>
      <c r="IB1" s="4" t="str">
        <v>STWDP060</v>
      </c>
      <c r="IC1" s="4" t="str">
        <v>STWDP061_21</v>
      </c>
      <c r="ID1" s="4" t="str">
        <v>STWDB057</v>
      </c>
      <c r="IE1" s="4" t="str">
        <v>STWDB058</v>
      </c>
      <c r="IF1" s="4" t="str">
        <v>STWDB059</v>
      </c>
      <c r="IG1" s="4" t="str">
        <v>STWDB060</v>
      </c>
      <c r="IH1" s="4" t="str">
        <v>STWDB061</v>
      </c>
      <c r="II1" s="4" t="str">
        <v>STWDB062_21</v>
      </c>
      <c r="IJ1" s="4" t="str">
        <v>STWDA057</v>
      </c>
      <c r="IK1" s="4" t="str">
        <v>STWDA058</v>
      </c>
      <c r="IL1" s="4" t="str">
        <v>STWDA059</v>
      </c>
      <c r="IM1" s="4" t="str">
        <v>STWDA060</v>
      </c>
      <c r="IN1" s="4" t="str">
        <v>STWDA061</v>
      </c>
      <c r="IO1" s="4" t="str">
        <v>STWDA062_21</v>
      </c>
      <c r="IP1" s="4" t="str">
        <v>STWD101</v>
      </c>
      <c r="IQ1" s="4" t="str">
        <v>STWD102</v>
      </c>
      <c r="IR1" s="4" t="str">
        <v>STWD103</v>
      </c>
      <c r="IS1" s="4" t="str">
        <v>STWD104</v>
      </c>
      <c r="IT1" s="4" t="str">
        <v>STWD105</v>
      </c>
      <c r="IU1" s="4" t="str">
        <v>STWD106</v>
      </c>
      <c r="IV1" s="4" t="str">
        <v>STWD107</v>
      </c>
      <c r="IW1" s="4" t="str">
        <v>STWD108_21</v>
      </c>
      <c r="IX1" s="4" t="str">
        <v>STWDP101</v>
      </c>
      <c r="IY1" s="4" t="str">
        <v>STWDP102</v>
      </c>
      <c r="IZ1" s="4" t="str">
        <v>STWDP103</v>
      </c>
      <c r="JA1" s="4" t="str">
        <v>STWDP104</v>
      </c>
      <c r="JB1" s="4" t="str">
        <v>STWDP105_21</v>
      </c>
      <c r="JC1" s="4" t="str">
        <v>STWDB101</v>
      </c>
      <c r="JD1" s="4" t="str">
        <v>STWDB102</v>
      </c>
      <c r="JE1" s="4" t="str">
        <v>STWDB103</v>
      </c>
      <c r="JF1" s="4" t="str">
        <v>STWDB104</v>
      </c>
      <c r="JG1" s="4" t="str">
        <v>STWDB105</v>
      </c>
      <c r="JH1" s="4" t="str">
        <v>STWDB106_21</v>
      </c>
      <c r="JI1" s="4" t="str">
        <v>STWDA101</v>
      </c>
      <c r="JJ1" s="4" t="str">
        <v>STWDA102</v>
      </c>
      <c r="JK1" s="4" t="str">
        <v>STWDA103</v>
      </c>
      <c r="JL1" s="4" t="str">
        <v>STWDA104</v>
      </c>
      <c r="JM1" s="4" t="str">
        <v>STWDA105</v>
      </c>
      <c r="JN1" s="4" t="str">
        <v>STWDA106_21</v>
      </c>
      <c r="JO1" s="4" t="str">
        <v>STWD121_21</v>
      </c>
      <c r="JP1" s="4" t="str">
        <v>STWD122_21</v>
      </c>
      <c r="JQ1" s="4" t="str">
        <v>STWD123_21</v>
      </c>
      <c r="JR1" s="4" t="str">
        <v>STWD124_21</v>
      </c>
      <c r="JS1" s="4" t="str">
        <v>STWD125_21</v>
      </c>
      <c r="JT1" s="4" t="str">
        <v>STWD126_21</v>
      </c>
      <c r="JU1" s="4" t="str">
        <v>STWD127_21</v>
      </c>
      <c r="JV1" s="4" t="str">
        <v>STWD128_21</v>
      </c>
      <c r="JW1" s="4" t="str">
        <v>STWDP121_21</v>
      </c>
      <c r="JX1" s="4" t="str">
        <v>STWDP122_21</v>
      </c>
      <c r="JY1" s="4" t="str">
        <v>STWDP123_21</v>
      </c>
      <c r="JZ1" s="4" t="str">
        <v>STWDP124_21</v>
      </c>
      <c r="KA1" s="4" t="str">
        <v>STWDP125_21</v>
      </c>
      <c r="KB1" s="4" t="str">
        <v>STWDB121_21</v>
      </c>
      <c r="KC1" s="4" t="str">
        <v>STWDB122_21</v>
      </c>
      <c r="KD1" s="4" t="str">
        <v>STWDB123_21</v>
      </c>
      <c r="KE1" s="4" t="str">
        <v>STWDB124_21</v>
      </c>
      <c r="KF1" s="4" t="str">
        <v>STWDB125_21</v>
      </c>
      <c r="KG1" s="4" t="str">
        <v>STWDB126_21</v>
      </c>
      <c r="KH1" s="4" t="str">
        <v>STWDA121</v>
      </c>
      <c r="KI1" s="4" t="str">
        <v>STWDA122_21</v>
      </c>
      <c r="KJ1" s="4" t="str">
        <v>STWDA123_21</v>
      </c>
      <c r="KK1" s="4" t="str">
        <v>STWDA124_21</v>
      </c>
      <c r="KL1" s="4" t="str">
        <v>STWDA125_21</v>
      </c>
      <c r="KM1" s="4" t="str">
        <v>STWDA126_21</v>
      </c>
      <c r="KN1" s="4" t="str">
        <v>STWD130</v>
      </c>
      <c r="KO1" s="4" t="str">
        <v>STWC001</v>
      </c>
      <c r="KP1" s="4" t="str">
        <v>STWC002</v>
      </c>
      <c r="KQ1" s="4" t="str">
        <v>STWC003</v>
      </c>
      <c r="KR1" s="4" t="str">
        <v>STWC004</v>
      </c>
      <c r="KS1" s="4" t="str">
        <v>STWC005</v>
      </c>
      <c r="KT1" s="4" t="str">
        <v>STWC006</v>
      </c>
      <c r="KU1" s="4" t="str">
        <v>STWC007</v>
      </c>
      <c r="KV1" s="4" t="str">
        <v>STWC108_21</v>
      </c>
      <c r="KW1" s="4" t="str">
        <v>STWCP001</v>
      </c>
      <c r="KX1" s="4" t="str">
        <v>STWCP002</v>
      </c>
      <c r="KY1" s="4" t="str">
        <v>STWCP003</v>
      </c>
      <c r="KZ1" s="4" t="str">
        <v>STWCP004</v>
      </c>
      <c r="LA1" s="4" t="str">
        <v>STWCP005_21</v>
      </c>
      <c r="LB1" s="4" t="str">
        <v>STWCB001</v>
      </c>
      <c r="LC1" s="4" t="str">
        <v>STWCB002</v>
      </c>
      <c r="LD1" s="4" t="str">
        <v>STWCB003</v>
      </c>
      <c r="LE1" s="4" t="str">
        <v>STWCB004</v>
      </c>
      <c r="LF1" s="4" t="str">
        <v>STWCB005</v>
      </c>
      <c r="LG1" s="4" t="str">
        <v>STWCB006_21</v>
      </c>
      <c r="LH1" s="4" t="str">
        <v>STWCA001</v>
      </c>
      <c r="LI1" s="4" t="str">
        <v>STWCA002</v>
      </c>
      <c r="LJ1" s="4" t="str">
        <v>STWCA003</v>
      </c>
      <c r="LK1" s="4" t="str">
        <v>STWCA004</v>
      </c>
      <c r="LL1" s="4" t="str">
        <v>STWCA005</v>
      </c>
      <c r="LM1" s="4" t="str">
        <v>STWCA006_21</v>
      </c>
      <c r="LN1" s="4" t="str">
        <v>STWC015</v>
      </c>
      <c r="LO1" s="4" t="str">
        <v>STWC016</v>
      </c>
      <c r="LP1" s="4" t="str">
        <v>STWC017</v>
      </c>
      <c r="LQ1" s="4" t="str">
        <v>STWC018</v>
      </c>
      <c r="LR1" s="4" t="str">
        <v>STWC019</v>
      </c>
      <c r="LS1" s="4" t="str">
        <v>STWC020</v>
      </c>
      <c r="LT1" s="4" t="str">
        <v>STWC021</v>
      </c>
      <c r="LU1" s="4" t="str">
        <v>STWC109_21</v>
      </c>
      <c r="LV1" s="4" t="str">
        <v>STWCP015</v>
      </c>
      <c r="LW1" s="4" t="str">
        <v>STWCP016</v>
      </c>
      <c r="LX1" s="4" t="str">
        <v>STWCP017</v>
      </c>
      <c r="LY1" s="4" t="str">
        <v>STWCP018</v>
      </c>
      <c r="LZ1" s="4" t="str">
        <v>STWCP019_21</v>
      </c>
      <c r="MA1" s="4" t="str">
        <v>STWCB015</v>
      </c>
      <c r="MB1" s="4" t="str">
        <v>STWCB016</v>
      </c>
      <c r="MC1" s="4" t="str">
        <v>STWCB017</v>
      </c>
      <c r="MD1" s="4" t="str">
        <v>STWCB018</v>
      </c>
      <c r="ME1" s="4" t="str">
        <v>STWCB019</v>
      </c>
      <c r="MF1" s="4" t="str">
        <v>STWCB020_21</v>
      </c>
      <c r="MG1" s="4" t="str">
        <v>STWCA015</v>
      </c>
      <c r="MH1" s="4" t="str">
        <v>STWCA016</v>
      </c>
      <c r="MI1" s="4" t="str">
        <v>STWCA017</v>
      </c>
      <c r="MJ1" s="4" t="str">
        <v>STWCA018</v>
      </c>
      <c r="MK1" s="4" t="str">
        <v>STWCA019</v>
      </c>
      <c r="ML1" s="4" t="str">
        <v>STWCA020_21</v>
      </c>
      <c r="MM1" s="4" t="str">
        <v>STWC029</v>
      </c>
      <c r="MN1" s="4" t="str">
        <v>STWC030</v>
      </c>
      <c r="MO1" s="4" t="str">
        <v>STWC031</v>
      </c>
      <c r="MP1" s="4" t="str">
        <v>STWC032</v>
      </c>
      <c r="MQ1" s="4" t="str">
        <v>STWC033</v>
      </c>
      <c r="MR1" s="4" t="str">
        <v>STWC034</v>
      </c>
      <c r="MS1" s="4" t="str">
        <v>STWC035</v>
      </c>
      <c r="MT1" s="4" t="str">
        <v>STWC110_21</v>
      </c>
      <c r="MU1" s="4" t="str">
        <v>STWCP029</v>
      </c>
      <c r="MV1" s="4" t="str">
        <v>STWCP030</v>
      </c>
      <c r="MW1" s="4" t="str">
        <v>STWCP031</v>
      </c>
      <c r="MX1" s="4" t="str">
        <v>STWCP032</v>
      </c>
      <c r="MY1" s="4" t="str">
        <v>STWCP033_21</v>
      </c>
      <c r="MZ1" s="4" t="str">
        <v>STWCB029</v>
      </c>
      <c r="NA1" s="4" t="str">
        <v>STWCB030</v>
      </c>
      <c r="NB1" s="4" t="str">
        <v>STWCB031</v>
      </c>
      <c r="NC1" s="4" t="str">
        <v>STWCB032</v>
      </c>
      <c r="ND1" s="4" t="str">
        <v>STWCB033</v>
      </c>
      <c r="NE1" s="4" t="str">
        <v>STWCB034_21</v>
      </c>
      <c r="NF1" s="4" t="str">
        <v>STWCA029</v>
      </c>
      <c r="NG1" s="4" t="str">
        <v>STWCA030</v>
      </c>
      <c r="NH1" s="4" t="str">
        <v>STWCA031</v>
      </c>
      <c r="NI1" s="4" t="str">
        <v>STWCA032</v>
      </c>
      <c r="NJ1" s="4" t="str">
        <v>STWCA033</v>
      </c>
      <c r="NK1" s="4" t="str">
        <v>STWCA034_21</v>
      </c>
      <c r="NL1" s="4" t="str">
        <v>STWC043</v>
      </c>
      <c r="NM1" s="4" t="str">
        <v>STWC044</v>
      </c>
      <c r="NN1" s="4" t="str">
        <v>STWC045</v>
      </c>
      <c r="NO1" s="4" t="str">
        <v>STWC046</v>
      </c>
      <c r="NP1" s="4" t="str">
        <v>STWC047</v>
      </c>
      <c r="NQ1" s="4" t="str">
        <v>STWC048</v>
      </c>
      <c r="NR1" s="4" t="str">
        <v>STWC049</v>
      </c>
      <c r="NS1" s="4" t="str">
        <v>STWC111_21</v>
      </c>
      <c r="NT1" s="4" t="str">
        <v>STWCP043</v>
      </c>
      <c r="NU1" s="4" t="str">
        <v>STWCP044</v>
      </c>
      <c r="NV1" s="4" t="str">
        <v>STWCP045</v>
      </c>
      <c r="NW1" s="4" t="str">
        <v>STWCP046</v>
      </c>
      <c r="NX1" s="4" t="str">
        <v>STWCP047_21</v>
      </c>
      <c r="NY1" s="4" t="str">
        <v>STWCB043</v>
      </c>
      <c r="NZ1" s="4" t="str">
        <v>STWCB044</v>
      </c>
      <c r="OA1" s="4" t="str">
        <v>STWCB045</v>
      </c>
      <c r="OB1" s="4" t="str">
        <v>STWCB046</v>
      </c>
      <c r="OC1" s="4" t="str">
        <v>STWCB047</v>
      </c>
      <c r="OD1" s="4" t="str">
        <v>STWCB048_21</v>
      </c>
      <c r="OE1" s="4" t="str">
        <v>STWCA043</v>
      </c>
      <c r="OF1" s="4" t="str">
        <v>STWCA044</v>
      </c>
      <c r="OG1" s="4" t="str">
        <v>STWCA045</v>
      </c>
      <c r="OH1" s="4" t="str">
        <v>STWCA046</v>
      </c>
      <c r="OI1" s="4" t="str">
        <v>STWCA047</v>
      </c>
      <c r="OJ1" s="4" t="str">
        <v>STWCA048_21</v>
      </c>
      <c r="OK1" s="4" t="str">
        <v>STWC057</v>
      </c>
      <c r="OL1" s="4" t="str">
        <v>STWC058</v>
      </c>
      <c r="OM1" s="4" t="str">
        <v>STWC059</v>
      </c>
      <c r="ON1" s="4" t="str">
        <v>STWC060</v>
      </c>
      <c r="OO1" s="4" t="str">
        <v>STWC061</v>
      </c>
      <c r="OP1" s="4" t="str">
        <v>STWC062</v>
      </c>
      <c r="OQ1" s="4" t="str">
        <v>STWC063</v>
      </c>
      <c r="OR1" s="4" t="str">
        <v>STWC112_21</v>
      </c>
      <c r="OS1" s="4" t="str">
        <v>STWCP057</v>
      </c>
      <c r="OT1" s="4" t="str">
        <v>STWCP058</v>
      </c>
      <c r="OU1" s="4" t="str">
        <v>STWCP059</v>
      </c>
      <c r="OV1" s="4" t="str">
        <v>STWCP060</v>
      </c>
      <c r="OW1" s="4" t="str">
        <v>STWCP061_21</v>
      </c>
      <c r="OX1" s="4" t="str">
        <v>STWCB057</v>
      </c>
      <c r="OY1" s="4" t="str">
        <v>STWCB058</v>
      </c>
      <c r="OZ1" s="4" t="str">
        <v>STWCB059</v>
      </c>
      <c r="PA1" s="4" t="str">
        <v>STWCB060</v>
      </c>
      <c r="PB1" s="4" t="str">
        <v>STWCB061</v>
      </c>
      <c r="PC1" s="4" t="str">
        <v>STWCB062_21</v>
      </c>
      <c r="PD1" s="4" t="str">
        <v>STWCA057</v>
      </c>
      <c r="PE1" s="4" t="str">
        <v>STWCA058</v>
      </c>
      <c r="PF1" s="4" t="str">
        <v>STWCA059</v>
      </c>
      <c r="PG1" s="4" t="str">
        <v>STWCA060</v>
      </c>
      <c r="PH1" s="4" t="str">
        <v>STWCA061</v>
      </c>
      <c r="PI1" s="4" t="str">
        <v>STWCA062_21</v>
      </c>
      <c r="PJ1" s="4" t="str">
        <v>STWC101</v>
      </c>
      <c r="PK1" s="4" t="str">
        <v>STWC102</v>
      </c>
      <c r="PL1" s="4" t="str">
        <v>STWC103</v>
      </c>
      <c r="PM1" s="4" t="str">
        <v>STWC104</v>
      </c>
      <c r="PN1" s="4" t="str">
        <v>STWC105</v>
      </c>
      <c r="PO1" s="4" t="str">
        <v>STWC106</v>
      </c>
      <c r="PP1" s="4" t="str">
        <v>STWC107</v>
      </c>
      <c r="PQ1" s="4" t="str">
        <v>STWC114_21</v>
      </c>
      <c r="PR1" s="4" t="str">
        <v>STWCP101</v>
      </c>
      <c r="PS1" s="4" t="str">
        <v>STWCP102</v>
      </c>
      <c r="PT1" s="4" t="str">
        <v>STWCP103</v>
      </c>
      <c r="PU1" s="4" t="str">
        <v>STWCP104</v>
      </c>
      <c r="PV1" s="4" t="str">
        <v>STWCP105_21</v>
      </c>
      <c r="PW1" s="4" t="str">
        <v>STWCB101</v>
      </c>
      <c r="PX1" s="4" t="str">
        <v>STWCB102</v>
      </c>
      <c r="PY1" s="4" t="str">
        <v>STWCB103</v>
      </c>
      <c r="PZ1" s="4" t="str">
        <v>STWCB104</v>
      </c>
      <c r="QA1" s="4" t="str">
        <v>STWCB105</v>
      </c>
      <c r="QB1" s="4" t="str">
        <v>STWCB106_21</v>
      </c>
      <c r="QC1" s="4" t="str">
        <v>STWCA101</v>
      </c>
      <c r="QD1" s="4" t="str">
        <v>STWCA102</v>
      </c>
      <c r="QE1" s="4" t="str">
        <v>STWCA103</v>
      </c>
      <c r="QF1" s="4" t="str">
        <v>STWCA104</v>
      </c>
      <c r="QG1" s="4" t="str">
        <v>STWCA105</v>
      </c>
      <c r="QH1" s="4" t="str">
        <v>STWCA106_21</v>
      </c>
      <c r="QI1" s="4" t="str">
        <v>STWC121_21</v>
      </c>
      <c r="QJ1" s="4" t="str">
        <v>STWC122_21</v>
      </c>
      <c r="QK1" s="4" t="str">
        <v>STWC123_21</v>
      </c>
      <c r="QL1" s="4" t="str">
        <v>STWC124_21</v>
      </c>
      <c r="QM1" s="4" t="str">
        <v>STWC125_21</v>
      </c>
      <c r="QN1" s="4" t="str">
        <v>STWC126_21</v>
      </c>
      <c r="QO1" s="4" t="str">
        <v>STWC127_21</v>
      </c>
      <c r="QP1" s="4" t="str">
        <v>STWC115_21</v>
      </c>
      <c r="QQ1" s="4" t="str">
        <v>STWCP121</v>
      </c>
      <c r="QR1" s="4" t="str">
        <v>STWCP122_21</v>
      </c>
      <c r="QS1" s="4" t="str">
        <v>STWCP123_21</v>
      </c>
      <c r="QT1" s="4" t="str">
        <v>STWCP124_21</v>
      </c>
      <c r="QU1" s="4" t="str">
        <v>STWCP125_21</v>
      </c>
      <c r="QV1" s="4" t="str">
        <v>STWCB121_21</v>
      </c>
      <c r="QW1" s="4" t="str">
        <v>STWCB122_21</v>
      </c>
      <c r="QX1" s="4" t="str">
        <v>STWCB123_21</v>
      </c>
      <c r="QY1" s="4" t="str">
        <v>STWCB124_21</v>
      </c>
      <c r="QZ1" s="4" t="str">
        <v>STWCB125_21</v>
      </c>
      <c r="RA1" s="4" t="str">
        <v>STWCB126_21</v>
      </c>
      <c r="RB1" s="4" t="str">
        <v>STWCA121</v>
      </c>
      <c r="RC1" s="4" t="str">
        <v>STWCA122_21</v>
      </c>
      <c r="RD1" s="4" t="str">
        <v>STWCA123_21</v>
      </c>
      <c r="RE1" s="4" t="str">
        <v>STWCA124_21</v>
      </c>
      <c r="RF1" s="4" t="str">
        <v>STWCA125_21</v>
      </c>
      <c r="RG1" s="4" t="str">
        <v>STWCA126_21</v>
      </c>
      <c r="RH1" s="4" t="str">
        <v>BN1603</v>
      </c>
      <c r="RI1" s="4" t="str">
        <v>S4019</v>
      </c>
      <c r="RJ1" s="4" t="str">
        <v>S4020</v>
      </c>
      <c r="RK1" s="4" t="str">
        <v>S4018</v>
      </c>
      <c r="RL1" s="4" t="str">
        <v>S4021</v>
      </c>
      <c r="RM1" s="4" t="str">
        <v>S4022</v>
      </c>
      <c r="RN1" s="4" t="str">
        <v>S4023</v>
      </c>
      <c r="RO1" s="4" t="str">
        <v>S4024</v>
      </c>
      <c r="RP1" s="4" t="str">
        <v>S4025</v>
      </c>
      <c r="RQ1" s="4" t="str">
        <v>S4027</v>
      </c>
      <c r="RR1" s="4" t="str">
        <v>BP05613</v>
      </c>
      <c r="RS1" s="4" t="str">
        <v>MP05614</v>
      </c>
      <c r="RT1" s="4" t="str">
        <v>MP05611</v>
      </c>
      <c r="RU1" s="4" t="str">
        <v>MP05615</v>
      </c>
      <c r="RV1" s="4" t="str">
        <v>BN1623</v>
      </c>
      <c r="RW1" s="4" t="str">
        <v>BN1622</v>
      </c>
      <c r="RX1" s="4" t="str">
        <v>BN1621</v>
      </c>
      <c r="RY1" s="4" t="str">
        <v>BN1640</v>
      </c>
      <c r="RZ1" s="4" t="str">
        <v>BN1641</v>
      </c>
      <c r="SA1" s="4" t="str">
        <v>BN1642</v>
      </c>
      <c r="SB1" s="4" t="str">
        <v>BN1643</v>
      </c>
      <c r="SC1" s="4" t="str">
        <v>BN1644</v>
      </c>
      <c r="SD1" s="4" t="str">
        <v>BN1648</v>
      </c>
      <c r="SE1" s="4" t="str">
        <v>BN1645</v>
      </c>
      <c r="SF1" s="4" t="str">
        <v>BN1646</v>
      </c>
      <c r="SG1" s="4" t="str">
        <v>BN1647</v>
      </c>
      <c r="SH1" s="4" t="str">
        <v>BN1649</v>
      </c>
      <c r="SI1" s="4" t="str">
        <v>MP05616</v>
      </c>
      <c r="SJ1" s="4" t="str">
        <v>BN5611INC</v>
      </c>
      <c r="SK1" s="4" t="str">
        <v>BN5612INC</v>
      </c>
      <c r="SL1" s="4" t="str">
        <v>BN5613INC</v>
      </c>
      <c r="SM1" s="4" t="str">
        <v>BN5614INC</v>
      </c>
      <c r="SN1" s="4" t="str">
        <v>BN5615INC</v>
      </c>
      <c r="SO1" s="4" t="str">
        <v>BN5616INC</v>
      </c>
      <c r="SP1" s="4" t="str">
        <v>BN5617INC</v>
      </c>
      <c r="SQ1" s="4" t="str">
        <v>BN5618INC</v>
      </c>
      <c r="SR1" s="4" t="str">
        <v>BN5619INC_21</v>
      </c>
      <c r="SS1" s="4" t="str">
        <v>BN5620INC</v>
      </c>
      <c r="ST1" s="4" t="str">
        <v>BN5621INC</v>
      </c>
      <c r="SU1" s="4" t="str">
        <v>BN5622INC</v>
      </c>
      <c r="SV1" s="4" t="str">
        <v>BN5623INC</v>
      </c>
      <c r="SW1" s="4" t="str">
        <v>BN5624INC</v>
      </c>
      <c r="SX1" s="4" t="str">
        <v>BN5625INC_21</v>
      </c>
      <c r="SY1" s="4" t="str">
        <v>BN5611TPS</v>
      </c>
      <c r="SZ1" s="4" t="str">
        <v>BN5612TPS</v>
      </c>
      <c r="TA1" s="4" t="str">
        <v>BN5613TPS</v>
      </c>
      <c r="TB1" s="4" t="str">
        <v>BN5614TPS</v>
      </c>
      <c r="TC1" s="4" t="str">
        <v>BN5615TPS</v>
      </c>
      <c r="TD1" s="4" t="str">
        <v>BN5616TPS</v>
      </c>
      <c r="TE1" s="4" t="str">
        <v>BN5617TPS</v>
      </c>
      <c r="TF1" s="4" t="str">
        <v>BN5618TPS</v>
      </c>
      <c r="TG1" s="4" t="str">
        <v>BN5619TPS</v>
      </c>
      <c r="TH1" s="4" t="str">
        <v>BN5620TPS</v>
      </c>
      <c r="TI1" s="4" t="str">
        <v>BN5621TPS</v>
      </c>
      <c r="TJ1" s="4" t="str">
        <v>BN5622TPS</v>
      </c>
      <c r="TK1" s="4" t="str">
        <v>BN5623TPS</v>
      </c>
      <c r="TL1" s="4" t="str">
        <v>BN5624TPS</v>
      </c>
      <c r="TM1" s="4" t="str">
        <v>BN5625TPS_21</v>
      </c>
      <c r="TN1" s="4" t="str">
        <v>BM902ECNPS</v>
      </c>
      <c r="TO1" s="4" t="str">
        <v>BM602EC</v>
      </c>
      <c r="TP1" s="4" t="str">
        <v>BM902ECWS</v>
      </c>
      <c r="TQ1" s="4" t="str">
        <v>BN1176CA</v>
      </c>
      <c r="TR1" s="4" t="str">
        <v>BN1615</v>
      </c>
      <c r="TS1" s="4" t="str">
        <v>S4016</v>
      </c>
      <c r="TT1" s="4" t="str">
        <v>STWM001</v>
      </c>
      <c r="TU1" s="4" t="str">
        <v>S4017</v>
      </c>
      <c r="TV1" s="4" t="str">
        <v>S4026</v>
      </c>
      <c r="TW1" s="4" t="str">
        <v>CPMS2016</v>
      </c>
      <c r="TX1" s="4" t="str">
        <v>C_CD0003_PR19WWW1</v>
      </c>
      <c r="TY1" s="4" t="str">
        <v>C_CD0004_PR19WWW1</v>
      </c>
      <c r="TZ1" s="4" t="str">
        <v>C_CD0008_PR19WWW1</v>
      </c>
      <c r="UA1" s="4" t="str">
        <v>C_CD0009_PR19WWW1</v>
      </c>
      <c r="UB1" s="4" t="str">
        <v>C_CD0010_PR19WWW1</v>
      </c>
      <c r="UC1" s="4" t="str">
        <v>C_CD0015_PR19WWW1</v>
      </c>
      <c r="UD1" s="4" t="str">
        <v>C_CD0016_PR19WWW1</v>
      </c>
      <c r="UE1" s="4" t="str">
        <v>C_CD0017_PR19WWW1</v>
      </c>
      <c r="UF1" s="4" t="str">
        <v>WWS2034SC</v>
      </c>
      <c r="UG1" s="4" t="str">
        <v>WWS2038SC</v>
      </c>
      <c r="UH1" s="4" t="str">
        <v>WWS2034ST</v>
      </c>
      <c r="UI1" s="4" t="str">
        <v>WWS2038ST</v>
      </c>
      <c r="UJ1" s="4" t="str">
        <v>WWS2034STP</v>
      </c>
      <c r="UK1" s="4" t="str">
        <v>WWS2038STP</v>
      </c>
      <c r="UL1" s="4" t="str">
        <v>WWS2034SDT</v>
      </c>
      <c r="UM1" s="4" t="str">
        <v>WWS2038SDT</v>
      </c>
      <c r="UN1" s="4" t="str">
        <v>WWS2034SDD</v>
      </c>
      <c r="UO1" s="4" t="str">
        <v>WWS2038SDD</v>
      </c>
      <c r="UP1" s="4" t="str">
        <v>B0334GSO_TOT</v>
      </c>
      <c r="UQ1" s="4" t="str">
        <v>B0337RFO_TOT</v>
      </c>
      <c r="UR1" s="4" t="str">
        <v>B0200DSCSWCWWC</v>
      </c>
      <c r="US1" s="4" t="str">
        <v>B0200DSCSWCWWO</v>
      </c>
      <c r="UT1" s="4" t="str">
        <v>B0200DSISWCWWC</v>
      </c>
      <c r="UU1" s="4" t="str">
        <v>B0200DSISWCWWO</v>
      </c>
      <c r="UV1" s="4" t="str">
        <v>B0200DSDSWCWWC</v>
      </c>
      <c r="UW1" s="4" t="str">
        <v>B0200DSDSWCWWO</v>
      </c>
      <c r="UX1" s="4" t="str">
        <v>B0200DSOSWCWWC</v>
      </c>
      <c r="UY1" s="4" t="str">
        <v>B0200DSOSWCWWO</v>
      </c>
      <c r="UZ1" s="4" t="str">
        <v>B0200DSSWCWWTC</v>
      </c>
      <c r="VA1" s="4" t="str">
        <v>B0200DSSWCWWTO</v>
      </c>
      <c r="VB1" s="4" t="str">
        <v>B0200DSCSWTWWC</v>
      </c>
      <c r="VC1" s="4" t="str">
        <v>B0200DSCSWTWWO</v>
      </c>
      <c r="VD1" s="4" t="str">
        <v>B0200DSISWTWWC</v>
      </c>
      <c r="VE1" s="4" t="str">
        <v>B0200DSISWTWWO</v>
      </c>
      <c r="VF1" s="4" t="str">
        <v>B0200DSDSWTWWC</v>
      </c>
      <c r="VG1" s="4" t="str">
        <v>B0200DSDSWTWWO</v>
      </c>
      <c r="VH1" s="4" t="str">
        <v>B0200DSOSWTWWC</v>
      </c>
      <c r="VI1" s="4" t="str">
        <v>B0200DSOSWTWWO</v>
      </c>
      <c r="VJ1" s="4" t="str">
        <v>B0200DSSWTWWTC</v>
      </c>
      <c r="VK1" s="4" t="str">
        <v>B0200DSSWTWWTO</v>
      </c>
    </row>
    <row r="2" spans="1:583" s="2" customFormat="1" ht="116" customHeight="1">
      <c r="A2" s="5" t="s">
        <v>22</v>
      </c>
      <c r="B2" s="5" t="str">
        <f>B1</f>
        <v>companycode</v>
      </c>
      <c r="C2" s="5" t="str">
        <f>C1</f>
        <v>financial year</v>
      </c>
      <c r="D2" s="5" t="str" cm="1">
        <f t="array" ref="D2:VK2">_xlfn.XLOOKUP(D1:VK1,ItemDescriptions[Item Code],ItemDescriptions[Original item description])</f>
        <v>cpihadj</v>
      </c>
      <c r="E2" s="5" t="str">
        <v>£m, Sewage collection -  Power</v>
      </c>
      <c r="F2" s="5" t="str">
        <v>£m, Sewage collection -  Income treated as negative expenditure</v>
      </c>
      <c r="G2" s="5" t="str">
        <v>£m, Sewage collection -  Discharge Consents</v>
      </c>
      <c r="H2" s="5" t="str">
        <v>£m, Sewage collection -  Bulk discharge</v>
      </c>
      <c r="I2" s="5" t="str">
        <v>£m, Sewage collection -  - Renewals expensed in year (Infrastructure)</v>
      </c>
      <c r="J2" s="5" t="str">
        <v>£m, Sewage collection -  - Renewals expensed in year (Non-Infrastructure)</v>
      </c>
      <c r="K2" s="5" t="str">
        <v>£m, Sewage collection -  - Other operating expenditure excluding renewals</v>
      </c>
      <c r="L2" s="5" t="str">
        <v>£m, Sewage collection -  Maintaining the long term capability of the assets - infra</v>
      </c>
      <c r="M2" s="5" t="str">
        <v>£m, Sewage collection -  Maintaining the long term capability of the assets - non-infra</v>
      </c>
      <c r="N2" s="5" t="str">
        <v>£m, Sewage treatment -  Power</v>
      </c>
      <c r="O2" s="5" t="str">
        <v>£m, Sewage treatment -  Income treated as negative expenditure</v>
      </c>
      <c r="P2" s="5" t="str">
        <v>£m, Sewage treatment -  Discharge Consents</v>
      </c>
      <c r="Q2" s="5" t="str">
        <v>£m, Sewage treatment -  Bulk discharge</v>
      </c>
      <c r="R2" s="5" t="str">
        <v>£m, Sewage treatment - Renewals expensed in year (Infrastructure)</v>
      </c>
      <c r="S2" s="5" t="str">
        <v>£m, Sewage treatment - Renewals expensed in year (Non-Infrastructure)</v>
      </c>
      <c r="T2" s="5" t="str">
        <v>£m, Sewage treatment - Other operating expenditure excluding renewals</v>
      </c>
      <c r="U2" s="5" t="str">
        <v>£m, Sewage treatment -  Maintaining the long term capability of the assets - infra</v>
      </c>
      <c r="V2" s="5" t="str">
        <v>£m, Sewage treatment -  Maintaining the long term capability of the assets - non-infra</v>
      </c>
      <c r="W2" s="5" t="str">
        <v>£m, Sludge transport -  Power</v>
      </c>
      <c r="X2" s="5" t="str">
        <v>£m, Sludge transport -  Income treated as negative expenditure</v>
      </c>
      <c r="Y2" s="5" t="str">
        <v>£m, Sludge transport -  Discharge Consents</v>
      </c>
      <c r="Z2" s="5" t="str">
        <v>£m, Sludge transport -  Bulk discharge</v>
      </c>
      <c r="AA2" s="5" t="str">
        <v>£m, Sludge transport -  - Renewals expensed in year (Infrastructure)</v>
      </c>
      <c r="AB2" s="5" t="str">
        <v>£m, Sludge transport -  - Renewals expensed in year (Non-Infrastructure)</v>
      </c>
      <c r="AC2" s="5" t="str">
        <v>£m, Sludge transport -  - Other operating expenditure excluding renewals</v>
      </c>
      <c r="AD2" s="5" t="str">
        <v>£m, Sludge transport -  Maintaining the long term capability of the assets - infra</v>
      </c>
      <c r="AE2" s="5" t="str">
        <v>£m, Sludge transport -  Maintaining the long term capability of the assets - non-infra</v>
      </c>
      <c r="AF2" s="5" t="str">
        <v>£m, Sludge treatment -  Power</v>
      </c>
      <c r="AG2" s="5" t="str">
        <v>£m, Sludge treatment -  Income treated as negative expenditure</v>
      </c>
      <c r="AH2" s="5" t="str">
        <v>£m, Sludge treatment -  Discharge Consents</v>
      </c>
      <c r="AI2" s="5" t="str">
        <v>£m, Sludge treatment -  Bulk discharge</v>
      </c>
      <c r="AJ2" s="5" t="str">
        <v>£m, Sludge treatment -  - Renewals expensed in year (Infrastructure)</v>
      </c>
      <c r="AK2" s="5" t="str">
        <v>£m, Sludge treatment -  - Renewals expensed in year (Non-Infrastructure)</v>
      </c>
      <c r="AL2" s="5" t="str">
        <v>£m, Sludge treatment -  - Other operating expenditure excluding renewals</v>
      </c>
      <c r="AM2" s="5" t="str">
        <v>£m, Sludge treatment -  Maintaining the long term capability of the assets - infra</v>
      </c>
      <c r="AN2" s="5" t="str">
        <v>£m, Sludge treatment -  Maintaining the long term capability of the assets - non-infra</v>
      </c>
      <c r="AO2" s="5" t="str">
        <v>£m, Sludge disposal -  Power</v>
      </c>
      <c r="AP2" s="5" t="str">
        <v>£m, Sludge disposal -  Income treated as negative expenditure</v>
      </c>
      <c r="AQ2" s="5" t="str">
        <v>£m, Sludge disposal -  Discharge Consents</v>
      </c>
      <c r="AR2" s="5" t="str">
        <v>£m, Sludge disposal -  Bulk discharge</v>
      </c>
      <c r="AS2" s="5" t="str">
        <v>£m, Sludge disposal - Renewals expensed in year (Infrastructure)</v>
      </c>
      <c r="AT2" s="5" t="str">
        <v>£m, Sludge disposal - Renewals expensed in year (Non-Infrastructure)</v>
      </c>
      <c r="AU2" s="5" t="str">
        <v>£m, Sludge disposal - Other operating expenditure excluding renewals</v>
      </c>
      <c r="AV2" s="5" t="str">
        <v>£m, Sludge disposal -  Maintaining the long term capability of the assets - infra</v>
      </c>
      <c r="AW2" s="5" t="str">
        <v>£m, Sludge disposal -  Maintaining the long term capability of the assets - non-infra</v>
      </c>
      <c r="AX2" s="5" t="str">
        <v>£m,  Total wholesale wastewater - Power</v>
      </c>
      <c r="AY2" s="5" t="str">
        <v>£m,  Total wholesale wastewater - Income treated as negative expenditure</v>
      </c>
      <c r="AZ2" s="5" t="str">
        <v>£m,  Total wholesale wastewater - Discharge Consents</v>
      </c>
      <c r="BA2" s="5" t="str">
        <v>£m,  Total wholesale wastewater - Bulk discharge</v>
      </c>
      <c r="BB2" s="5" t="str">
        <v>£m,  Total wholesale wastewater - Renewals expensed in year (Infrastructure)</v>
      </c>
      <c r="BC2" s="5" t="str">
        <v>£m,  Total wholesale wastewater - Renewals expensed in year (Non-Infrastructure)</v>
      </c>
      <c r="BD2" s="5" t="str">
        <v>£m,  Total wholesale wastewater - Other operating expenditure excluding renewals</v>
      </c>
      <c r="BE2" s="5" t="str">
        <v>£m,  Total wholesale wastewater - Maintaining the long term capability of the assets - infra</v>
      </c>
      <c r="BF2" s="5" t="str">
        <v>£m,  Total wholesale wastewater - Maintaining the long term capability of the assets - non-infra</v>
      </c>
      <c r="BG2" s="5" t="str">
        <v>Diversions expenditure - wastewater    NRSWA</v>
      </c>
      <c r="BH2" s="5" t="str">
        <v>Diversions expenditure - wastewater    Other non-s185</v>
      </c>
      <c r="BI2" s="5" t="str">
        <v>£m, Sewage collection -  New development and growth</v>
      </c>
      <c r="BJ2" s="5" t="str">
        <v>£m, Sewage collection -  Growth at sewage treatment works (excluding sludge treatment)</v>
      </c>
      <c r="BK2" s="5" t="str">
        <v>£m, Sewage collection -  Reduce flooding risk for properties</v>
      </c>
      <c r="BL2" s="5" t="str">
        <v>£m, Sewage collection -  Transferred private sewers and pumping stations</v>
      </c>
      <c r="BM2" s="5" t="str">
        <v>£m, Sewage treatment -  New development and growth</v>
      </c>
      <c r="BN2" s="5" t="str">
        <v>£m, Sewage treatment -  Growth at sewage treatment works (excluding sludge treatment)</v>
      </c>
      <c r="BO2" s="5" t="str">
        <v>£m, Sewage treatment -  Reduce flooding risk for properties</v>
      </c>
      <c r="BP2" s="5" t="str">
        <v>£m, Sewage treatment -  Transferred private sewers and pumping stations</v>
      </c>
      <c r="BQ2" s="5" t="str">
        <v>£m, Sludge transport -  New development and growth</v>
      </c>
      <c r="BR2" s="5" t="str">
        <v>£m, Sludge transport -  Growth at sewage treatment works (excluding sludge treatment)</v>
      </c>
      <c r="BS2" s="5" t="str">
        <v>£m, Sludge transport -  Reduce flooding risk for properties</v>
      </c>
      <c r="BT2" s="5" t="str">
        <v>£m, Sludge transport -  Transferred private sewers and pumping stations</v>
      </c>
      <c r="BU2" s="5" t="str">
        <v>£m, Sludge treatment -  New development and growth</v>
      </c>
      <c r="BV2" s="5" t="str">
        <v>£m, Sludge treatment -  Growth at sewage treatment works (excluding sludge treatment)</v>
      </c>
      <c r="BW2" s="5" t="str">
        <v>£m, Sludge treatment -  Reduce flooding risk for properties</v>
      </c>
      <c r="BX2" s="5" t="str">
        <v>£m, Sludge treatment -  Transferred private sewers and pumping stations</v>
      </c>
      <c r="BY2" s="5" t="str">
        <v>£m, Sludge disposal -  New development and growth</v>
      </c>
      <c r="BZ2" s="5" t="str">
        <v>£m, Sludge disposal -  Growth at sewage treatment works (excluding sludge treatment)</v>
      </c>
      <c r="CA2" s="5" t="str">
        <v>£m, Sludge disposal -  Reduce flooding risk for properties</v>
      </c>
      <c r="CB2" s="5" t="str">
        <v>£m, Sludge disposal -  Transferred private sewers and pumping stations</v>
      </c>
      <c r="CC2" s="5" t="str">
        <v>£m,  Total wholesale wastewater -  New development and growth</v>
      </c>
      <c r="CD2" s="5" t="str">
        <v>£m,  Total wholesale wastewater -  Growth at sewage treatment works (excluding sludge treatment)</v>
      </c>
      <c r="CE2" s="5" t="str">
        <v>£m,  Total wholesale wastewater -  Reduce flooding risk for properties</v>
      </c>
      <c r="CF2" s="5" t="str">
        <v>£m,  Total wholesale wastewater -  Transferred private sewers and pumping stations</v>
      </c>
      <c r="CG2" s="5" t="str">
        <v>£m, Sewage collection, Costs asscociated with Traffic Management Act</v>
      </c>
      <c r="CH2" s="5" t="str">
        <v>£m, Sewage treatment, Costs asscociated with Traffic Management Act</v>
      </c>
      <c r="CI2" s="5" t="str">
        <v>£m, Sludge, Costs asscociated with Traffic Management Act</v>
      </c>
      <c r="CJ2" s="5" t="str">
        <v>£m, Wholesale wasetwater, Costs asscociated with Traffic Management Act</v>
      </c>
      <c r="CK2" s="5" t="str">
        <v>£m, Sewage collection, Costs associated with Industrial Emissions Directive</v>
      </c>
      <c r="CL2" s="5" t="str">
        <v>£m, Sewage treatment, Costs associated with Industrial Emissions Directive</v>
      </c>
      <c r="CM2" s="5" t="str">
        <v>£m, Sludge, Costs associated with Industrial Emissions Directive</v>
      </c>
      <c r="CN2" s="5" t="str">
        <v>£m, Wholesale wastewater, Costs associated with Industrial Emissions Directive</v>
      </c>
      <c r="CO2" s="5" t="str">
        <v>000s, Household properties connected during the year</v>
      </c>
      <c r="CP2" s="5" t="str">
        <v>000s, Non-household properties connected during the year</v>
      </c>
      <c r="CQ2" s="5" t="str">
        <v>000s, Household properties billed unmeasured sewage</v>
      </c>
      <c r="CR2" s="5" t="str">
        <v>000s, Household properties billed measured sewage</v>
      </c>
      <c r="CS2" s="5" t="str">
        <v>000s, Household properties billed for sewage</v>
      </c>
      <c r="CT2" s="5" t="str">
        <v>000s, Non-household properties billed unmeasured sewage</v>
      </c>
      <c r="CU2" s="5" t="str">
        <v>000s, Non-household properties billed measured sewage</v>
      </c>
      <c r="CV2" s="5" t="str">
        <v>000s, Non-household properties billed for sewage</v>
      </c>
      <c r="CW2" s="5" t="str">
        <v>000s, Void properties</v>
      </c>
      <c r="CX2" s="5" t="str">
        <v>000s, Total number of properties</v>
      </c>
      <c r="CY2" s="5" t="str">
        <v>000s, Resident population</v>
      </c>
      <c r="CZ2" s="5" t="str">
        <v>000s, Non-resident population</v>
      </c>
      <c r="DA2" s="5" t="str">
        <v>kW, Total pumping station capacity</v>
      </c>
      <c r="DB2" s="5" t="str">
        <v>nr, Number of network pumping stations</v>
      </c>
      <c r="DC2" s="5" t="str">
        <v>nr, Total number of sewer blockages</v>
      </c>
      <c r="DD2" s="5" t="str">
        <v>nr, Total number of gravity sewer collapses</v>
      </c>
      <c r="DE2" s="5" t="str">
        <v>nr, Total number of sewer rising main bursts / collapses</v>
      </c>
      <c r="DF2" s="5" t="str">
        <v>nr, Number of combined sewer overflows</v>
      </c>
      <c r="DG2" s="5" t="str">
        <v>nr, Number of emergency overflows</v>
      </c>
      <c r="DH2" s="5" t="str">
        <v xml:space="preserve">nr, Number of settled storm overflows </v>
      </c>
      <c r="DI2" s="5" t="str">
        <v>km, Sewer age profile (constructed post 2001)</v>
      </c>
      <c r="DJ2" s="5" t="str">
        <v xml:space="preserve">Ml/yr, Volume of trade effluent </v>
      </c>
      <c r="DK2" s="5" t="str">
        <v>Ml/yr, Volume of wastewater receiving treatment at sewage treatment works</v>
      </c>
      <c r="DL2" s="5" t="str">
        <v>km, Length of gravity sewers rehabilitated</v>
      </c>
      <c r="DM2" s="5" t="str">
        <v>km, Length of rising mains replaced or structurally refurbished</v>
      </c>
      <c r="DN2" s="5" t="str">
        <v>km, Length of foul (only) public sewers</v>
      </c>
      <c r="DO2" s="5" t="str">
        <v>km, Length of surface water (only) public sewers</v>
      </c>
      <c r="DP2" s="5" t="str">
        <v>km, Length of combined public sewers</v>
      </c>
      <c r="DQ2" s="5" t="str">
        <v>km, Length of rising mains</v>
      </c>
      <c r="DR2" s="5" t="str">
        <v>km, Length of other wastewater network pipework</v>
      </c>
      <c r="DS2" s="5" t="str">
        <v>km, Total length of legacy public sewers as at 31 March</v>
      </c>
      <c r="DT2" s="5" t="str">
        <v>km, Length of formerly private sewers and lateral drains (s105A sewers)</v>
      </c>
      <c r="DU2" s="5" t="str">
        <v>kg BOD5/day, Load received by STWs in size band 1 - Primary</v>
      </c>
      <c r="DV2" s="5" t="str">
        <v>kg BOD5/day, Load received by STWs in size band 1 - Secondary Activated Sludge</v>
      </c>
      <c r="DW2" s="5" t="str">
        <v>kg BOD5/day, Load received by STWs in size band 1 - Secondary Biological</v>
      </c>
      <c r="DX2" s="5" t="str">
        <v>kg BOD5/day, Load received by STWs in size band 1 - Tertiary A1</v>
      </c>
      <c r="DY2" s="5" t="str">
        <v>kg BOD5/day, Load received by STWs in size band 1 - Tertiary A2</v>
      </c>
      <c r="DZ2" s="5" t="str">
        <v>kg BOD5/day, Load received by STWs in size band 1 - Tertiary B1</v>
      </c>
      <c r="EA2" s="5" t="str">
        <v>kg BOD5/day, Load received by STWs in size band 1 - Tertiary B2</v>
      </c>
      <c r="EB2" s="5" t="str">
        <v>kg BOD5/day, Load received by STWs in size band 1 - Total</v>
      </c>
      <c r="EC2" s="5" t="str">
        <v>kg BOD5/day, Load received by STWs in size band 1 - Phosphorus &lt;=0.5mg/l</v>
      </c>
      <c r="ED2" s="5" t="str">
        <v>kg BOD5/day, Load received by STWs in size band 1 - Phosphorus &gt;0.5 to &lt;=1mg/l</v>
      </c>
      <c r="EE2" s="5" t="str">
        <v>kg BOD5/day, Load received by STWs in size band 1 - Phosphorus &gt;1mg/l</v>
      </c>
      <c r="EF2" s="5" t="str">
        <v>kg BOD5/day, Load received by STWs in size band 1 - Phosphorus No permit</v>
      </c>
      <c r="EG2" s="5" t="str">
        <v>kg BOD5/day, Load received by STWs in size band 1 - Phosphorus Total</v>
      </c>
      <c r="EH2" s="5" t="str">
        <v>kg BOD5/day, Load received by STWs in size band 1 - BOD5 &lt;=7mg/l</v>
      </c>
      <c r="EI2" s="5" t="str">
        <v>kg BOD5/day, Load received by STWs in size band 1 - BOD5 &gt;7 to &lt;=10mg/l</v>
      </c>
      <c r="EJ2" s="5" t="str">
        <v>kg BOD5/day, Load received by STWs in size band 1 - BOD5 &gt;10 to &lt;=20mg/l</v>
      </c>
      <c r="EK2" s="5" t="str">
        <v>kg BOD5/day, Load received by STWs in size band 1 - BOD5 &gt;20mg/l</v>
      </c>
      <c r="EL2" s="5" t="str">
        <v>kg BOD5/day, Load received by STWs in size band 1 - BOD5 No permit</v>
      </c>
      <c r="EM2" s="5" t="str">
        <v>kg BOD5/day, Load received by STWs in size band 1 - BOD5 Total</v>
      </c>
      <c r="EN2" s="5" t="str">
        <v>kg BOD5/day, Load received by STWs in size band 1 - Ammonia &lt;=1mg/l</v>
      </c>
      <c r="EO2" s="5" t="str">
        <v>kg BOD5/day, Load received by STWs in size band 1 - Ammonia &gt;1 to &lt;=3mg/l</v>
      </c>
      <c r="EP2" s="5" t="str">
        <v>kg BOD5/day, Load received by STWs in size band 1 - Ammonia &gt;3 to &lt;=10mg/l</v>
      </c>
      <c r="EQ2" s="5" t="str">
        <v>kg BOD5/day, Load received by STWs in size band 1 - Ammonia &gt;10mg/l</v>
      </c>
      <c r="ER2" s="5" t="str">
        <v>kg BOD5/day, Load received by STWs in size band 1 - Ammonia No permit</v>
      </c>
      <c r="ES2" s="5" t="str">
        <v>kg BOD5/day, Load received by STWs in size band 1 - Ammonia Total</v>
      </c>
      <c r="ET2" s="5" t="str">
        <v>kg BOD5/day, Load received by STWs in size band 2 - Primary</v>
      </c>
      <c r="EU2" s="5" t="str">
        <v>kg BOD5/day, Load received by STWs in size band 2 - Secondary Activated Sludge</v>
      </c>
      <c r="EV2" s="5" t="str">
        <v>kg BOD5/day, Load received by STWs in size band 2 - Secondary Biological</v>
      </c>
      <c r="EW2" s="5" t="str">
        <v>kg BOD5/day, Load received by STWs in size band 2 - Tertiary A1</v>
      </c>
      <c r="EX2" s="5" t="str">
        <v>kg BOD5/day, Load received by STWs in size band 2 - Tertiary A2</v>
      </c>
      <c r="EY2" s="5" t="str">
        <v>kg BOD5/day, Load received by STWs in size band 2 - Tertiary B1</v>
      </c>
      <c r="EZ2" s="5" t="str">
        <v>kg BOD5/day, Load received by STWs in size band 2 - Tertiary B2</v>
      </c>
      <c r="FA2" s="5" t="str">
        <v>kg BOD5/day, Load received by STWs in size band 2 - Total</v>
      </c>
      <c r="FB2" s="5" t="str">
        <v>kg BOD5/day, Load received by STWs in size band 2 - Phosphorus &lt;=0.5mg/l</v>
      </c>
      <c r="FC2" s="5" t="str">
        <v>kg BOD5/day, Load received by STWs in size band 2 - Phosphorus &gt;0.5 to &lt;=1mg/l</v>
      </c>
      <c r="FD2" s="5" t="str">
        <v>kg BOD5/day, Load received by STWs in size band 2 - Phosphorus &gt;1mg/l</v>
      </c>
      <c r="FE2" s="5" t="str">
        <v>kg BOD5/day, Load received by STWs in size band 2 - Phosphorus No permit</v>
      </c>
      <c r="FF2" s="5" t="str">
        <v>kg BOD5/day, Load received by STWs in size band 2 - Phosphorus Total</v>
      </c>
      <c r="FG2" s="5" t="str">
        <v>kg BOD5/day, Load received by STWs in size band 2 - BOD5 &lt;=7mg/l</v>
      </c>
      <c r="FH2" s="5" t="str">
        <v>kg BOD5/day, Load received by STWs in size band 2 - BOD5 &gt;7 to &lt;=10mg/l</v>
      </c>
      <c r="FI2" s="5" t="str">
        <v>kg BOD5/day, Load received by STWs in size band 2 - BOD5 &gt;10 to &lt;=20mg/l</v>
      </c>
      <c r="FJ2" s="5" t="str">
        <v>kg BOD5/day, Load received by STWs in size band 2 - BOD5 &gt;20mg/l</v>
      </c>
      <c r="FK2" s="5" t="str">
        <v>kg BOD5/day, Load received by STWs in size band 2 - BOD5 No permit</v>
      </c>
      <c r="FL2" s="5" t="str">
        <v>kg BOD5/day, Load received by STWs in size band 2 - BOD5 Total</v>
      </c>
      <c r="FM2" s="5" t="str">
        <v>kg BOD5/day, Load received by STWs in size band 2 - Ammonia &lt;=1mg/l</v>
      </c>
      <c r="FN2" s="5" t="str">
        <v>kg BOD5/day, Load received by STWs in size band 2 - Ammonia &gt;1 to &lt;=3mg/l</v>
      </c>
      <c r="FO2" s="5" t="str">
        <v>kg BOD5/day, Load received by STWs in size band 2 - Ammonia &gt;3 to &lt;=10mg/l</v>
      </c>
      <c r="FP2" s="5" t="str">
        <v>kg BOD5/day, Load received by STWs in size band 2 - Ammonia &gt;10mg/l</v>
      </c>
      <c r="FQ2" s="5" t="str">
        <v>kg BOD5/day, Load received by STWs in size band 2 - Ammonia No permit</v>
      </c>
      <c r="FR2" s="5" t="str">
        <v>kg BOD5/day, Load received by STWs in size band 2 - Ammonia Total</v>
      </c>
      <c r="FS2" s="5" t="str">
        <v>kg BOD5/day, Load received by STWs in size band 3 - Primary</v>
      </c>
      <c r="FT2" s="5" t="str">
        <v>kg BOD5/day, Load received by STWs in size band 3 - Secondary Activated Sludge</v>
      </c>
      <c r="FU2" s="5" t="str">
        <v>kg BOD5/day, Load received by STWs in size band 3 - Secondary Biological</v>
      </c>
      <c r="FV2" s="5" t="str">
        <v>kg BOD5/day, Load received by STWs in size band 3 - Tertiary A1</v>
      </c>
      <c r="FW2" s="5" t="str">
        <v>kg BOD5/day, Load received by STWs in size band 3 - Tertiary A2</v>
      </c>
      <c r="FX2" s="5" t="str">
        <v>kg BOD5/day, Load received by STWs in size band 3 - Tertiary B1</v>
      </c>
      <c r="FY2" s="5" t="str">
        <v>kg BOD5/day, Load received by STWs in size band 3 - Tertiary B2</v>
      </c>
      <c r="FZ2" s="5" t="str">
        <v>kg BOD5/day, Load received by STWs in size band 3 - Total</v>
      </c>
      <c r="GA2" s="5" t="str">
        <v>kg BOD5/day, Load received by STWs in size band 3 - Phosphorus &lt;=0.5mg/l</v>
      </c>
      <c r="GB2" s="5" t="str">
        <v>kg BOD5/day, Load received by STWs in size band 3 - Phosphorus &gt;0.5 to &lt;=1mg/l</v>
      </c>
      <c r="GC2" s="5" t="str">
        <v>kg BOD5/day, Load received by STWs in size band 3 - Phosphorus &gt;1mg/l</v>
      </c>
      <c r="GD2" s="5" t="str">
        <v>kg BOD5/day, Load received by STWs in size band 3 - Phosphorus No permit</v>
      </c>
      <c r="GE2" s="5" t="str">
        <v>kg BOD5/day, Load received by STWs in size band 3 - Phosphorus Total</v>
      </c>
      <c r="GF2" s="5" t="str">
        <v>kg BOD5/day, Load received by STWs in size band 3 - BOD5 &lt;=7mg/l</v>
      </c>
      <c r="GG2" s="5" t="str">
        <v>kg BOD5/day, Load received by STWs in size band 3 - BOD5 &gt;7 to &lt;=10mg/l</v>
      </c>
      <c r="GH2" s="5" t="str">
        <v>kg BOD5/day, Load received by STWs in size band 3 - BOD5 &gt;10 to &lt;=20mg/l</v>
      </c>
      <c r="GI2" s="5" t="str">
        <v>kg BOD5/day, Load received by STWs in size band 3 - BOD5 &gt;20mg/l</v>
      </c>
      <c r="GJ2" s="5" t="str">
        <v>kg BOD5/day, Load received by STWs in size band 3 - BOD5 No permit</v>
      </c>
      <c r="GK2" s="5" t="str">
        <v>kg BOD5/day, Load received by STWs in size band 3 - BOD5 Total</v>
      </c>
      <c r="GL2" s="5" t="str">
        <v>kg BOD5/day, Load received by STWs in size band 3 - Ammonia &lt;=1mg/l</v>
      </c>
      <c r="GM2" s="5" t="str">
        <v>kg BOD5/day, Load received by STWs in size band 3 - Ammonia &gt;1 to &lt;=3mg/l</v>
      </c>
      <c r="GN2" s="5" t="str">
        <v>kg BOD5/day, Load received by STWs in size band 3 - Ammonia &gt;3 to &lt;=10mg/l</v>
      </c>
      <c r="GO2" s="5" t="str">
        <v>kg BOD5/day, Load received by STWs in size band 3 - Ammonia &gt;10mg/l</v>
      </c>
      <c r="GP2" s="5" t="str">
        <v>kg BOD5/day, Load received by STWs in size band 3 - Ammonia No permit</v>
      </c>
      <c r="GQ2" s="5" t="str">
        <v>kg BOD5/day, Load received by STWs in size band 3 - Ammonia Total</v>
      </c>
      <c r="GR2" s="5" t="str">
        <v>kg BOD5/day, Load received by STWs in size band 4 - Primary</v>
      </c>
      <c r="GS2" s="5" t="str">
        <v>kg BOD5/day, Load received by STWs in size band 4 - Secondary Activated Sludge</v>
      </c>
      <c r="GT2" s="5" t="str">
        <v>kg BOD5/day, Load received by STWs in size band 4 - Secondary Biological</v>
      </c>
      <c r="GU2" s="5" t="str">
        <v>kg BOD5/day, Load received by STWs in size band 4 - Tertiary A1</v>
      </c>
      <c r="GV2" s="5" t="str">
        <v>kg BOD5/day, Load received by STWs in size band 4 - Tertiary A2</v>
      </c>
      <c r="GW2" s="5" t="str">
        <v>kg BOD5/day, Load received by STWs in size band 4 - Tertiary B1</v>
      </c>
      <c r="GX2" s="5" t="str">
        <v>kg BOD5/day, Load received by STWs in size band 4 - Tertiary B2</v>
      </c>
      <c r="GY2" s="5" t="str">
        <v>kg BOD5/day, Load received by STWs in size band 4 - Total</v>
      </c>
      <c r="GZ2" s="5" t="str">
        <v>kg BOD5/day, Load received by STWs in size band 4 - Phosphorus &lt;=0.5mg/l</v>
      </c>
      <c r="HA2" s="5" t="str">
        <v>kg BOD5/day, Load received by STWs in size band 4 - Phosphorus &gt;0.5 to &lt;=1mg/l</v>
      </c>
      <c r="HB2" s="5" t="str">
        <v>kg BOD5/day, Load received by STWs in size band 4 - Phosphorus &gt;1mg/l</v>
      </c>
      <c r="HC2" s="5" t="str">
        <v>kg BOD5/day, Load received by STWs in size band 4 - Phosphorus No permit</v>
      </c>
      <c r="HD2" s="5" t="str">
        <v>kg BOD5/day, Load received by STWs in size band 4 - Phosphorus Total</v>
      </c>
      <c r="HE2" s="5" t="str">
        <v>kg BOD5/day, Load received by STWs in size band 4 - BOD5 &lt;=7mg/l</v>
      </c>
      <c r="HF2" s="5" t="str">
        <v>kg BOD5/day, Load received by STWs in size band 4 - BOD5 &gt;7 to &lt;=10mg/l</v>
      </c>
      <c r="HG2" s="5" t="str">
        <v>kg BOD5/day, Load received by STWs in size band 4 - BOD5 &gt;10 to &lt;=20mg/l</v>
      </c>
      <c r="HH2" s="5" t="str">
        <v>kg BOD5/day, Load received by STWs in size band 4 - BOD5 &gt;20mg/l</v>
      </c>
      <c r="HI2" s="5" t="str">
        <v>kg BOD5/day, Load received by STWs in size band 4 - BOD5 No permit</v>
      </c>
      <c r="HJ2" s="5" t="str">
        <v>kg BOD5/day, Load received by STWs in size band 4 - BOD5 Total</v>
      </c>
      <c r="HK2" s="5" t="str">
        <v>kg BOD5/day, Load received by STWs in size band 4 - Ammonia &lt;=1mg/l</v>
      </c>
      <c r="HL2" s="5" t="str">
        <v>kg BOD5/day, Load received by STWs in size band 4 - Ammonia &gt;1 to &lt;=3mg/l</v>
      </c>
      <c r="HM2" s="5" t="str">
        <v>kg BOD5/day, Load received by STWs in size band 4 - Ammonia &gt;3 to &lt;=10mg/l</v>
      </c>
      <c r="HN2" s="5" t="str">
        <v>kg BOD5/day, Load received by STWs in size band 4 - Ammonia &gt;10mg/l</v>
      </c>
      <c r="HO2" s="5" t="str">
        <v>kg BOD5/day, Load received by STWs in size band 4 - Ammonia No permit</v>
      </c>
      <c r="HP2" s="5" t="str">
        <v>kg BOD5/day, Load received by STWs in size band 4 - Ammonia Total</v>
      </c>
      <c r="HQ2" s="5" t="str">
        <v>kg BOD5/day, Load received by STWs in size band 5 - Primary</v>
      </c>
      <c r="HR2" s="5" t="str">
        <v>kg BOD5/day, Load received by STWs in size band 5 - Secondary Activated Sludge</v>
      </c>
      <c r="HS2" s="5" t="str">
        <v>kg BOD5/day, Load received by STWs in size band 5 - Secondary Biological</v>
      </c>
      <c r="HT2" s="5" t="str">
        <v>kg BOD5/day, Load received by STWs in size band 5 - Tertiary A1</v>
      </c>
      <c r="HU2" s="5" t="str">
        <v>kg BOD5/day, Load received by STWs in size band 5 - Tertiary A2</v>
      </c>
      <c r="HV2" s="5" t="str">
        <v>kg BOD5/day, Load received by STWs in size band 5 - Tertiary B1</v>
      </c>
      <c r="HW2" s="5" t="str">
        <v>kg BOD5/day, Load received by STWs in size band 5 - Tertiary B2</v>
      </c>
      <c r="HX2" s="5" t="str">
        <v>kg BOD5/day, Load received by STWs in size band 5 - Total</v>
      </c>
      <c r="HY2" s="5" t="str">
        <v>kg BOD5/day, Load received by STWs in size band 5 - Phosphorus &lt;=0.5mg/l</v>
      </c>
      <c r="HZ2" s="5" t="str">
        <v>kg BOD5/day, Load received by STWs in size band 5 - Phosphorus &gt;0.5 to &lt;=1mg/l</v>
      </c>
      <c r="IA2" s="5" t="str">
        <v>kg BOD5/day, Load received by STWs in size band 5 - Phosphorus &gt;1mg/l</v>
      </c>
      <c r="IB2" s="5" t="str">
        <v>kg BOD5/day, Load received by STWs in size band 5 - Phosphorus No permit</v>
      </c>
      <c r="IC2" s="5" t="str">
        <v>kg BOD5/day, Load received by STWs in size band 5 - Phosphorus Total</v>
      </c>
      <c r="ID2" s="5" t="str">
        <v>kg BOD5/day, Load received by STWs in size band 5 - BOD5 &lt;=7mg/l</v>
      </c>
      <c r="IE2" s="5" t="str">
        <v>kg BOD5/day, Load received by STWs in size band 5 - BOD5 &gt;7 to &lt;=10mg/l</v>
      </c>
      <c r="IF2" s="5" t="str">
        <v>kg BOD5/day, Load received by STWs in size band 5 - BOD5 &gt;10 to &lt;=20mg/l</v>
      </c>
      <c r="IG2" s="5" t="str">
        <v>kg BOD5/day, Load received by STWs in size band 5 - BOD5 &gt;20mg/l</v>
      </c>
      <c r="IH2" s="5" t="str">
        <v>kg BOD5/day, Load received by STWs in size band 5 - BOD5 No permit</v>
      </c>
      <c r="II2" s="5" t="str">
        <v>kg BOD5/day, Load received by STWs in size band 5 - BOD5 Total</v>
      </c>
      <c r="IJ2" s="5" t="str">
        <v>kg BOD5/day, Load received by STWs in size band 5 - Ammonia &lt;=1mg/l</v>
      </c>
      <c r="IK2" s="5" t="str">
        <v>kg BOD5/day, Load received by STWs in size band 5 - Ammonia &gt;1 to &lt;=3mg/l</v>
      </c>
      <c r="IL2" s="5" t="str">
        <v>kg BOD5/day, Load received by STWs in size band 5 - Ammonia &gt;3 to &lt;=10mg/l</v>
      </c>
      <c r="IM2" s="5" t="str">
        <v>kg BOD5/day, Load received by STWs in size band 5 - Ammonia &gt;10mg/l</v>
      </c>
      <c r="IN2" s="5" t="str">
        <v>kg BOD5/day, Load received by STWs in size band 5 - Ammonia No permit</v>
      </c>
      <c r="IO2" s="5" t="str">
        <v>kg BOD5/day, Load received by STWs in size band 5 - Ammonia Total</v>
      </c>
      <c r="IP2" s="5" t="str">
        <v>kg BOD5/day, Load received by STWs in size above size band 5 - Primary</v>
      </c>
      <c r="IQ2" s="5" t="str">
        <v>kg BOD5/day, Load received by STWs in size above size band 5 - Secondary Activated Sludge</v>
      </c>
      <c r="IR2" s="5" t="str">
        <v>kg BOD5/day, Load received by STWs in size above size band 5 - Secondary Biological</v>
      </c>
      <c r="IS2" s="5" t="str">
        <v>kg BOD5/day, Load received by STWs in size above size band 5 - Tertiary A1</v>
      </c>
      <c r="IT2" s="5" t="str">
        <v>kg BOD5/day, Load received by STWs in size above size band 5 - Tertiary A2</v>
      </c>
      <c r="IU2" s="5" t="str">
        <v>kg BOD5/day, Load received by STWs in size above size band 5 - Tertiary B1</v>
      </c>
      <c r="IV2" s="5" t="str">
        <v>kg BOD5/day, Load received by STWs in size above size band 5 - Tertiary B2</v>
      </c>
      <c r="IW2" s="5" t="str">
        <v>kg BOD5/day, Load received by STWs in size above size band 5 - Total</v>
      </c>
      <c r="IX2" s="5" t="str">
        <v>kg BOD5/day, Load received by STWs in size above size band 5 - Phosphorus &lt;=0.5mg/l</v>
      </c>
      <c r="IY2" s="5" t="str">
        <v>kg BOD5/day, Load received by STWs in size above size band 5 - Phosphorus &gt;0.5 to &lt;=1mg/l</v>
      </c>
      <c r="IZ2" s="5" t="str">
        <v>kg BOD5/day, Load received by STWs in size above size band 5 - Phosphorus &gt;1mg/l</v>
      </c>
      <c r="JA2" s="5" t="str">
        <v>kg BOD5/day, Load received by STWs in size above size band 5 - Phosphorus No permit</v>
      </c>
      <c r="JB2" s="5" t="str">
        <v>kg BOD5/day, Load received by STWs in size above size band 5 - Phosphorus Total</v>
      </c>
      <c r="JC2" s="5" t="str">
        <v>kg BOD5/day, Load received by STWs in size above size band 5 - BOD5 &lt;=7mg/l</v>
      </c>
      <c r="JD2" s="5" t="str">
        <v>kg BOD5/day, Load received by STWs in size above size band 5 - BOD5 &gt;7 to &lt;=10mg/l</v>
      </c>
      <c r="JE2" s="5" t="str">
        <v>kg BOD5/day, Load received by STWs in size above size band 5 - BOD5 &gt;10 to &lt;=20mg/l</v>
      </c>
      <c r="JF2" s="5" t="str">
        <v>kg BOD5/day, Load received by STWs in size above size band 5 - BOD5 &gt;20mg/l</v>
      </c>
      <c r="JG2" s="5" t="str">
        <v>kg BOD5/day, Load received by STWs in size above size band 5 - BOD5 No permit</v>
      </c>
      <c r="JH2" s="5" t="str">
        <v>kg BOD5/day, Load received by STWs in size above size band 5 - BOD5 Total</v>
      </c>
      <c r="JI2" s="5" t="str">
        <v>kg BOD5/day, Load received by STWs in size above size band 5 - Ammonia &lt;=1mg/l</v>
      </c>
      <c r="JJ2" s="5" t="str">
        <v>kg BOD5/day, Load received by STWs in size above size band 5 - Ammonia &gt;1 to &lt;=3mg/l</v>
      </c>
      <c r="JK2" s="5" t="str">
        <v>kg BOD5/day, Load received by STWs in size above size band 5 - Ammonia &gt;3 to &lt;=10mg/l</v>
      </c>
      <c r="JL2" s="5" t="str">
        <v>kg BOD5/day, Load received by STWs in size above size band 5 - Ammonia &gt;10mg/l</v>
      </c>
      <c r="JM2" s="5" t="str">
        <v>kg BOD5/day, Load received by STWs in size above size band 5 - Ammonia No permit</v>
      </c>
      <c r="JN2" s="5" t="str">
        <v>kg BOD5/day, Load received by STWs in size above size band 5 - Ammonia Total</v>
      </c>
      <c r="JO2" s="5" t="str">
        <v>kg BOD5/day, Total load received by STWs  - Primary</v>
      </c>
      <c r="JP2" s="5" t="str">
        <v>kg BOD5/day, Total load received by STWs  - Secondary Activated Sludge</v>
      </c>
      <c r="JQ2" s="5" t="str">
        <v>kg BOD5/day, Total load received by STWs  - Secondary Biological</v>
      </c>
      <c r="JR2" s="5" t="str">
        <v>kg BOD5/day, Total load received by STWs  - Tertiary A1</v>
      </c>
      <c r="JS2" s="5" t="str">
        <v>kg BOD5/day, Total load received by STWs  - Tertiary A2</v>
      </c>
      <c r="JT2" s="5" t="str">
        <v>kg BOD5/day, Total load received by STWs  - Tertiary B1</v>
      </c>
      <c r="JU2" s="5" t="str">
        <v>kg BOD5/day, Total load received by STWs  - Tertiary B2</v>
      </c>
      <c r="JV2" s="5" t="str">
        <v>kg BOD5/day, Total load received by STWs  - Total</v>
      </c>
      <c r="JW2" s="5" t="str">
        <v>kg BOD5/day, Total load received by STWs  - Phosphorus &lt;=0.5mg/l</v>
      </c>
      <c r="JX2" s="5" t="str">
        <v>kg BOD5/day, Total load received by STWs  - Phosphorus &gt;0.5 to &lt;=1mg/l</v>
      </c>
      <c r="JY2" s="5" t="str">
        <v>kg BOD5/day, Total load received by STWs  - Phosphorus &gt;1mg/l</v>
      </c>
      <c r="JZ2" s="5" t="str">
        <v>kg BOD5/day, Total load received by STWs  - Phosphorus No permit</v>
      </c>
      <c r="KA2" s="5" t="str">
        <v>kg BOD5/day, Total load received by STWs  - Phosphorus Total</v>
      </c>
      <c r="KB2" s="5" t="str">
        <v>kg BOD5/day, Total load received by STWs  - BOD5 &lt;=7mg/l</v>
      </c>
      <c r="KC2" s="5" t="str">
        <v>kg BOD5/day, Total load received by STWs  - BOD5 &gt;7 to &lt;=10mg/l</v>
      </c>
      <c r="KD2" s="5" t="str">
        <v>kg BOD5/day, Total load received by STWs  - BOD5 &gt;10 to &lt;=20mg/l</v>
      </c>
      <c r="KE2" s="5" t="str">
        <v>kg BOD5/day, Total load received by STWs  - BOD5 &gt;20mg/l</v>
      </c>
      <c r="KF2" s="5" t="str">
        <v>kg BOD5/day, Total load received by STWs  - BOD5 No permit</v>
      </c>
      <c r="KG2" s="5" t="str">
        <v>kg BOD5/day, Total load received by STWs  - BOD5 Total</v>
      </c>
      <c r="KH2" s="5" t="str">
        <v>kg BOD5/day, Total load received by STWs  - Ammonia &lt;=1mg/l</v>
      </c>
      <c r="KI2" s="5" t="str">
        <v>kg BOD5/day, Total load received by STWs  - Ammonia &gt;1 to &lt;=3mg/l</v>
      </c>
      <c r="KJ2" s="5" t="str">
        <v>kg BOD5/day, Total load received by STWs  - Ammonia &gt;3 to &lt;=10mg/l</v>
      </c>
      <c r="KK2" s="5" t="str">
        <v>kg BOD5/day, Total load received by STWs  - Ammonia &gt;10mg/l</v>
      </c>
      <c r="KL2" s="5" t="str">
        <v>kg BOD5/day, Total load received by STWs  - Ammonia No permit</v>
      </c>
      <c r="KM2" s="5" t="str">
        <v>kg BOD5/day, Total load received by STWs  - Ammonia Total</v>
      </c>
      <c r="KN2" s="5" t="str">
        <v xml:space="preserve">kg BOD5/day, Load received from trade effluent customers at treatment works </v>
      </c>
      <c r="KO2" s="5" t="str">
        <v>nr, STWs in size band 1 - Primary</v>
      </c>
      <c r="KP2" s="5" t="str">
        <v>nr, STWs in size band 1 - Secondary Activated Sludge</v>
      </c>
      <c r="KQ2" s="5" t="str">
        <v>nr, STWs in size band 1 - Secondary Biological</v>
      </c>
      <c r="KR2" s="5" t="str">
        <v>nr, STWs in size band 1 - Tertiary A1</v>
      </c>
      <c r="KS2" s="5" t="str">
        <v>nr, STWs in size band 1 - Tertiary A2</v>
      </c>
      <c r="KT2" s="5" t="str">
        <v>nr, STWs in size band 1 - Tertiary B1</v>
      </c>
      <c r="KU2" s="5" t="str">
        <v>nr, STWs in size band 1 - Tertiary B2</v>
      </c>
      <c r="KV2" s="5" t="str">
        <v>nr, STWs in size band 1 - Total</v>
      </c>
      <c r="KW2" s="5" t="str">
        <v>nr, STWs in size band 1 - Phosphorus &lt;=0.5mg/l</v>
      </c>
      <c r="KX2" s="5" t="str">
        <v>nr, STWs in size band 1 - Phosphorus &gt;0.5 to &lt;=1mg/l</v>
      </c>
      <c r="KY2" s="5" t="str">
        <v>nr, STWs in size band 1 - Phosphorus &gt;1mg/l</v>
      </c>
      <c r="KZ2" s="5" t="str">
        <v>nr, STWs in size band 1 - Phosphorus No permit</v>
      </c>
      <c r="LA2" s="5" t="str">
        <v>nr, STWs in size band 1 - Phosphorus Total</v>
      </c>
      <c r="LB2" s="5" t="str">
        <v>nr, STWs in size band 1 - BOD5 &lt;=7mg/l</v>
      </c>
      <c r="LC2" s="5" t="str">
        <v>nr, STWs in size band 1 - BOD5 &gt;7 to &lt;=10mg/l</v>
      </c>
      <c r="LD2" s="5" t="str">
        <v>nr, STWs in size band 1 - BOD5 &gt;10 to &lt;=20mg/l</v>
      </c>
      <c r="LE2" s="5" t="str">
        <v>nr, STWs in size band 1 - BOD5 &gt;20mg/l</v>
      </c>
      <c r="LF2" s="5" t="str">
        <v>nr, STWs in size band 1 - BOD5 No permit</v>
      </c>
      <c r="LG2" s="5" t="str">
        <v>nr, STWs in size band 1 - BOD5 Total</v>
      </c>
      <c r="LH2" s="5" t="str">
        <v>nr, STWs in size band 1 - Ammonia &lt;=1mg/l</v>
      </c>
      <c r="LI2" s="5" t="str">
        <v>nr, STWs in size band 1 - Ammonia &gt;1 to &lt;=3mg/l</v>
      </c>
      <c r="LJ2" s="5" t="str">
        <v>nr, STWs in size band 1 - Ammonia &gt;3 to &lt;=10mg/l</v>
      </c>
      <c r="LK2" s="5" t="str">
        <v>nr, STWs in size band 1 - Ammonia &gt;10mg/l</v>
      </c>
      <c r="LL2" s="5" t="str">
        <v>nr, STWs in size band 1 - Ammonia No permit</v>
      </c>
      <c r="LM2" s="5" t="str">
        <v>nr, STWs in size band 1 - Ammonia Total</v>
      </c>
      <c r="LN2" s="5" t="str">
        <v>nr, STWs in size band 2 - Primary</v>
      </c>
      <c r="LO2" s="5" t="str">
        <v>nr, STWs in size band 2 - Secondary Activated Sludge</v>
      </c>
      <c r="LP2" s="5" t="str">
        <v>nr, STWs in size band 2 - Secondary Biological</v>
      </c>
      <c r="LQ2" s="5" t="str">
        <v>nr, STWs in size band 2 - Tertiary A1</v>
      </c>
      <c r="LR2" s="5" t="str">
        <v>nr, STWs in size band 2 - Tertiary A2</v>
      </c>
      <c r="LS2" s="5" t="str">
        <v>nr, STWs in size band 2 - Tertiary B1</v>
      </c>
      <c r="LT2" s="5" t="str">
        <v>nr, STWs in size band 2 - Tertiary B2</v>
      </c>
      <c r="LU2" s="5" t="str">
        <v>nr, STWs in size band 2 - Total</v>
      </c>
      <c r="LV2" s="5" t="str">
        <v>nr, STWs in size band 2 - Phosphorus &lt;=0.5mg/l</v>
      </c>
      <c r="LW2" s="5" t="str">
        <v>nr, STWs in size band 2 - Phosphorus &gt;0.5 to &lt;=1mg/l</v>
      </c>
      <c r="LX2" s="5" t="str">
        <v>nr, STWs in size band 2 - Phosphorus &gt;1mg/l</v>
      </c>
      <c r="LY2" s="5" t="str">
        <v>nr, STWs in size band 2 - Phosphorus No permit</v>
      </c>
      <c r="LZ2" s="5" t="str">
        <v>nr, STWs in size band 2 - Phosphorus Total</v>
      </c>
      <c r="MA2" s="5" t="str">
        <v>nr, STWs in size band 2 - BOD5 &lt;=7mg/l</v>
      </c>
      <c r="MB2" s="5" t="str">
        <v>nr, STWs in size band 2 - BOD5 &gt;7 to &lt;=10mg/l</v>
      </c>
      <c r="MC2" s="5" t="str">
        <v>nr, STWs in size band 2 - BOD5 &gt;10 to &lt;=20mg/l</v>
      </c>
      <c r="MD2" s="5" t="str">
        <v>nr, STWs in size band 2 - BOD5 &gt;20mg/l</v>
      </c>
      <c r="ME2" s="5" t="str">
        <v>nr, STWs in size band 2 - BOD5 No permit</v>
      </c>
      <c r="MF2" s="5" t="str">
        <v>nr, STWs in size band 2 - BOD5 Total</v>
      </c>
      <c r="MG2" s="5" t="str">
        <v>nr, STWs in size band 2 - Ammonia &lt;=1mg/l</v>
      </c>
      <c r="MH2" s="5" t="str">
        <v>nr, STWs in size band 2 - Ammonia &gt;1 to &lt;=3mg/l</v>
      </c>
      <c r="MI2" s="5" t="str">
        <v>nr, STWs in size band 2 - Ammonia &gt;3 to &lt;=10mg/l</v>
      </c>
      <c r="MJ2" s="5" t="str">
        <v>nr, STWs in size band 2 - Ammonia &gt;10mg/l</v>
      </c>
      <c r="MK2" s="5" t="str">
        <v>nr, STWs in size band 2 - Ammonia No permit</v>
      </c>
      <c r="ML2" s="5" t="str">
        <v>nr, STWs in size band 2 - Ammonia Total</v>
      </c>
      <c r="MM2" s="5" t="str">
        <v>nr, STWs in size band 3 - Primary</v>
      </c>
      <c r="MN2" s="5" t="str">
        <v>nr, STWs in size band 3 - Secondary Activated Sludge</v>
      </c>
      <c r="MO2" s="5" t="str">
        <v>nr, STWs in size band 3 - Secondary Biological</v>
      </c>
      <c r="MP2" s="5" t="str">
        <v>nr, STWs in size band 3 - Tertiary A1</v>
      </c>
      <c r="MQ2" s="5" t="str">
        <v>nr, STWs in size band 3 - Tertiary A2</v>
      </c>
      <c r="MR2" s="5" t="str">
        <v>nr, STWs in size band 3 - Tertiary B1</v>
      </c>
      <c r="MS2" s="5" t="str">
        <v>nr, STWs in size band 3 - Tertiary B2</v>
      </c>
      <c r="MT2" s="5" t="str">
        <v>nr, STWs in size band 3 - Total</v>
      </c>
      <c r="MU2" s="5" t="str">
        <v>nr, STWs in size band 3 - Phosphorus &lt;=0.5mg/l</v>
      </c>
      <c r="MV2" s="5" t="str">
        <v>nr, STWs in size band 3 - Phosphorus &gt;0.5 to &lt;=1mg/l</v>
      </c>
      <c r="MW2" s="5" t="str">
        <v>nr, STWs in size band 3 - Phosphorus &gt;1mg/l</v>
      </c>
      <c r="MX2" s="5" t="str">
        <v>nr, STWs in size band 3 - Phosphorus No permit</v>
      </c>
      <c r="MY2" s="5" t="str">
        <v>nr, STWs in size band 3 - Phosphorus Total</v>
      </c>
      <c r="MZ2" s="5" t="str">
        <v>nr, STWs in size band 3 - BOD5 &lt;=7mg/l</v>
      </c>
      <c r="NA2" s="5" t="str">
        <v>nr, STWs in size band 3 - BOD5 &gt;7 to &lt;=10mg/l</v>
      </c>
      <c r="NB2" s="5" t="str">
        <v>nr, STWs in size band 3 - BOD5 &gt;10 to &lt;=20mg/l</v>
      </c>
      <c r="NC2" s="5" t="str">
        <v>nr, STWs in size band 3 - BOD5 &gt;20mg/l</v>
      </c>
      <c r="ND2" s="5" t="str">
        <v>nr, STWs in size band 3 - BOD5 No permit</v>
      </c>
      <c r="NE2" s="5" t="str">
        <v>nr, STWs in size band 3 - BOD5 Total</v>
      </c>
      <c r="NF2" s="5" t="str">
        <v>nr, STWs in size band 3 - Ammonia &lt;=1mg/l</v>
      </c>
      <c r="NG2" s="5" t="str">
        <v>nr, STWs in size band 3 - Ammonia &gt;1 to &lt;=3mg/l</v>
      </c>
      <c r="NH2" s="5" t="str">
        <v>nr, STWs in size band 3 - Ammonia &gt;3 to &lt;=10mg/l</v>
      </c>
      <c r="NI2" s="5" t="str">
        <v>nr, STWs in size band 3 - Ammonia &gt;10mg/l</v>
      </c>
      <c r="NJ2" s="5" t="str">
        <v>nr, STWs in size band 3 - Ammonia No permit</v>
      </c>
      <c r="NK2" s="5" t="str">
        <v>nr, STWs in size band 3 - Ammonia Total</v>
      </c>
      <c r="NL2" s="5" t="str">
        <v>nr, STWs in size band 4 - Primary</v>
      </c>
      <c r="NM2" s="5" t="str">
        <v>nr, STWs in size band 4 - Secondary Activated Sludge</v>
      </c>
      <c r="NN2" s="5" t="str">
        <v>nr, STWs in size band 4 - Secondary Biological</v>
      </c>
      <c r="NO2" s="5" t="str">
        <v>nr, STWs in size band 4 - Tertiary A1</v>
      </c>
      <c r="NP2" s="5" t="str">
        <v>nr, STWs in size band 4 - Tertiary A2</v>
      </c>
      <c r="NQ2" s="5" t="str">
        <v>nr, STWs in size band 4 - Tertiary B1</v>
      </c>
      <c r="NR2" s="5" t="str">
        <v>nr, STWs in size band 4 - Tertiary B2</v>
      </c>
      <c r="NS2" s="5" t="str">
        <v>nr, STWs in size band 4 - Total</v>
      </c>
      <c r="NT2" s="5" t="str">
        <v>nr, STWs in size band 4 - Phosphorus &lt;=0.5mg/l</v>
      </c>
      <c r="NU2" s="5" t="str">
        <v>nr, STWs in size band 4 - Phosphorus &gt;0.5 to &lt;=1mg/l</v>
      </c>
      <c r="NV2" s="5" t="str">
        <v>nr, STWs in size band 4 - Phosphorus &gt;1mg/l</v>
      </c>
      <c r="NW2" s="5" t="str">
        <v>nr, STWs in size band 4 - Phosphorus No permit</v>
      </c>
      <c r="NX2" s="5" t="str">
        <v>nr, STWs in size band 4 - Phosphorus Total</v>
      </c>
      <c r="NY2" s="5" t="str">
        <v>nr, STWs in size band 4 - BOD5 &lt;=7mg/l</v>
      </c>
      <c r="NZ2" s="5" t="str">
        <v>nr, STWs in size band 4 - BOD5 &gt;7 to &lt;=10mg/l</v>
      </c>
      <c r="OA2" s="5" t="str">
        <v>nr, STWs in size band 4 - BOD5 &gt;10 to &lt;=20mg/l</v>
      </c>
      <c r="OB2" s="5" t="str">
        <v>nr, STWs in size band 4 - BOD5 &gt;20mg/l</v>
      </c>
      <c r="OC2" s="5" t="str">
        <v>nr, STWs in size band 4 - BOD5 No permit</v>
      </c>
      <c r="OD2" s="5" t="str">
        <v>nr, STWs in size band 4 - BOD5 Total</v>
      </c>
      <c r="OE2" s="5" t="str">
        <v>nr, STWs in size band 4 - Ammonia &lt;=1mg/l</v>
      </c>
      <c r="OF2" s="5" t="str">
        <v>nr, STWs in size band 4 - Ammonia &gt;1 to &lt;=3mg/l</v>
      </c>
      <c r="OG2" s="5" t="str">
        <v>nr, STWs in size band 4 - Ammonia &gt;3 to &lt;=10mg/l</v>
      </c>
      <c r="OH2" s="5" t="str">
        <v>nr, STWs in size band 4 - Ammonia &gt;10mg/l</v>
      </c>
      <c r="OI2" s="5" t="str">
        <v>nr, STWs in size band 4 - Ammonia No permit</v>
      </c>
      <c r="OJ2" s="5" t="str">
        <v>nr, STWs in size band 4 - Ammonia Total</v>
      </c>
      <c r="OK2" s="5" t="str">
        <v>nr, STWs in size band 5 - Primary</v>
      </c>
      <c r="OL2" s="5" t="str">
        <v>nr, STWs in size band 5 - Secondary Activated Sludge</v>
      </c>
      <c r="OM2" s="5" t="str">
        <v>nr, STWs in size band 5 - Secondary Biological</v>
      </c>
      <c r="ON2" s="5" t="str">
        <v>nr, STWs in size band 5 - Tertiary A1</v>
      </c>
      <c r="OO2" s="5" t="str">
        <v>nr, STWs in size band 5 - Tertiary A2</v>
      </c>
      <c r="OP2" s="5" t="str">
        <v>nr, STWs in size band 5 - Tertiary B1</v>
      </c>
      <c r="OQ2" s="5" t="str">
        <v>nr, STWs in size band 5 - Tertiary B2</v>
      </c>
      <c r="OR2" s="5" t="str">
        <v>nr, STWs in size band 5 - Total</v>
      </c>
      <c r="OS2" s="5" t="str">
        <v>nr, STWs in size band 5 - Phosphorus &lt;=0.5mg/l</v>
      </c>
      <c r="OT2" s="5" t="str">
        <v>nr, STWs in size band 5 - Phosphorus &gt;0.5 to &lt;=1mg/l</v>
      </c>
      <c r="OU2" s="5" t="str">
        <v>nr, STWs in size band 5 - Phosphorus &gt;1mg/l</v>
      </c>
      <c r="OV2" s="5" t="str">
        <v>nr, STWs in size band 5 - Phosphorus No permit</v>
      </c>
      <c r="OW2" s="5" t="str">
        <v>nr, STWs in size band 5 - Phosphorus Total</v>
      </c>
      <c r="OX2" s="5" t="str">
        <v>nr, STWs in size band 5 - BOD5 &lt;=7mg/l</v>
      </c>
      <c r="OY2" s="5" t="str">
        <v>nr, STWs in size band 5 - BOD5 &gt;7 to &lt;=10mg/l</v>
      </c>
      <c r="OZ2" s="5" t="str">
        <v>nr, STWs in size band 5 - BOD5 &gt;10 to &lt;=20mg/l</v>
      </c>
      <c r="PA2" s="5" t="str">
        <v>nr, STWs in size band 5 - BOD5 &gt;20mg/l</v>
      </c>
      <c r="PB2" s="5" t="str">
        <v>nr, STWs in size band 5 - BOD5 No permit</v>
      </c>
      <c r="PC2" s="5" t="str">
        <v>nr, STWs in size band 5 - BOD5 Total</v>
      </c>
      <c r="PD2" s="5" t="str">
        <v>nr, STWs in size band 5 - Ammonia &lt;=1mg/l</v>
      </c>
      <c r="PE2" s="5" t="str">
        <v>nr, STWs in size band 5 - Ammonia &gt;1 to &lt;=3mg/l</v>
      </c>
      <c r="PF2" s="5" t="str">
        <v>nr, STWs in size band 5 - Ammonia &gt;3 to &lt;=10mg/l</v>
      </c>
      <c r="PG2" s="5" t="str">
        <v>nr, STWs in size band 5 - Ammonia &gt;10mg/l</v>
      </c>
      <c r="PH2" s="5" t="str">
        <v>nr, STWs in size band 5 - Ammonia No permit</v>
      </c>
      <c r="PI2" s="5" t="str">
        <v>nr, STWs in size band 5 - Ammonia Total</v>
      </c>
      <c r="PJ2" s="5" t="str">
        <v>nr, STWs above size band 5 - Primary</v>
      </c>
      <c r="PK2" s="5" t="str">
        <v>nr, STWs above size band 5 - Secondary Activated Sludge</v>
      </c>
      <c r="PL2" s="5" t="str">
        <v>nr, STWs above size band 5 - Secondary Biological</v>
      </c>
      <c r="PM2" s="5" t="str">
        <v>nr, STWs above size band 5 - Tertiary A1</v>
      </c>
      <c r="PN2" s="5" t="str">
        <v>nr, STWs above size band 5 - Tertiary A2</v>
      </c>
      <c r="PO2" s="5" t="str">
        <v>nr, STWs above size band 5 - Tertiary B1</v>
      </c>
      <c r="PP2" s="5" t="str">
        <v>nr, STWs above size band 5 - Tertiary B2</v>
      </c>
      <c r="PQ2" s="5" t="str">
        <v>nr, STWs above size band 5 - Total</v>
      </c>
      <c r="PR2" s="5" t="str">
        <v>nr, STWs above size band 5 - Phosphorus &lt;=0.5mg/l</v>
      </c>
      <c r="PS2" s="5" t="str">
        <v>nr, STWs above size band 5 - Phosphorus &gt;0.5 to &lt;=1mg/l</v>
      </c>
      <c r="PT2" s="5" t="str">
        <v>nr, STWs above size band 5 - Phosphorus &gt;1mg/l</v>
      </c>
      <c r="PU2" s="5" t="str">
        <v>nr, STWs above size band 5 - Phosphorus No permit</v>
      </c>
      <c r="PV2" s="5" t="str">
        <v>nr, STWs above size band 5 - Phosphorus Total</v>
      </c>
      <c r="PW2" s="5" t="str">
        <v>nr, STWs above size band 5 - BOD5 &lt;=7mg/l</v>
      </c>
      <c r="PX2" s="5" t="str">
        <v>nr, STWs above size band 5 - BOD5 &gt;7 to &lt;=10mg/l</v>
      </c>
      <c r="PY2" s="5" t="str">
        <v>nr, STWs above size band 5 - BOD5 &gt;10 to &lt;=20mg/l</v>
      </c>
      <c r="PZ2" s="5" t="str">
        <v>nr, STWs above size band 5 - BOD5 &gt;20mg/l</v>
      </c>
      <c r="QA2" s="5" t="str">
        <v>nr, STWs above size band 5 - BOD5 No permit</v>
      </c>
      <c r="QB2" s="5" t="str">
        <v>nr, STWs above size band 5 - BOD5 Total</v>
      </c>
      <c r="QC2" s="5" t="str">
        <v>nr, STWs above size band 5 - Ammonia &lt;=1mg/l</v>
      </c>
      <c r="QD2" s="5" t="str">
        <v>nr, STWs above size band 5 - Ammonia &gt;1 to &lt;=3mg/l</v>
      </c>
      <c r="QE2" s="5" t="str">
        <v>nr, STWs above size band 5 - Ammonia &gt;3 to &lt;=10mg/l</v>
      </c>
      <c r="QF2" s="5" t="str">
        <v>nr, STWs above size band 5 - Ammonia &gt;10mg/l</v>
      </c>
      <c r="QG2" s="5" t="str">
        <v>nr, STWs above size band 5 - Ammonia No permit</v>
      </c>
      <c r="QH2" s="5" t="str">
        <v>nr, STWs above size band 5 - Ammonia Total</v>
      </c>
      <c r="QI2" s="5" t="str">
        <v>nr, Total number of STWs - Primary</v>
      </c>
      <c r="QJ2" s="5" t="str">
        <v>nr, Total number of STWs - Secondary Activated Sludge</v>
      </c>
      <c r="QK2" s="5" t="str">
        <v>nr, Total number of STWs - Secondary Biological</v>
      </c>
      <c r="QL2" s="5" t="str">
        <v>nr, Total number of STWs - Tertiary A1</v>
      </c>
      <c r="QM2" s="5" t="str">
        <v>nr, Total number of STWs - Tertiary A2</v>
      </c>
      <c r="QN2" s="5" t="str">
        <v>nr, Total number of STWs - Tertiary B1</v>
      </c>
      <c r="QO2" s="5" t="str">
        <v>nr, Total number of STWs - Tertiary B2</v>
      </c>
      <c r="QP2" s="5" t="str">
        <v>nr, Total number of STWs - Total</v>
      </c>
      <c r="QQ2" s="5" t="str">
        <v>nr, Total number of STWs - Phosphorus &lt;=0.5mg/l</v>
      </c>
      <c r="QR2" s="5" t="str">
        <v>nr, Total number of STWs - Phosphorus &gt;0.5 to &lt;=1mg/l</v>
      </c>
      <c r="QS2" s="5" t="str">
        <v>nr, Total number of STWs - Phosphorus &gt;1mg/l</v>
      </c>
      <c r="QT2" s="5" t="str">
        <v>nr, Total number of STWs - Phosphorus No permit</v>
      </c>
      <c r="QU2" s="5" t="str">
        <v>nr, Total number of STWs - Phosphorus Total</v>
      </c>
      <c r="QV2" s="5" t="str">
        <v>nr, Total number of STWs - BOD5 &lt;=7mg/l</v>
      </c>
      <c r="QW2" s="5" t="str">
        <v>nr, Total number of STWs - BOD5 &gt;7 to &lt;=10mg/l</v>
      </c>
      <c r="QX2" s="5" t="str">
        <v>nr, Total number of STWs - BOD5 &gt;10 to &lt;=20mg/l</v>
      </c>
      <c r="QY2" s="5" t="str">
        <v>nr, Total number of STWs - BOD5 &gt;20mg/l</v>
      </c>
      <c r="QZ2" s="5" t="str">
        <v>nr, Total number of STWs - BOD5 No permit</v>
      </c>
      <c r="RA2" s="5" t="str">
        <v>nr, Total number of STWs - BOD5 Total</v>
      </c>
      <c r="RB2" s="5" t="str">
        <v>nr, Total number of STWs - Ammonia &lt;=1mg/l</v>
      </c>
      <c r="RC2" s="5" t="str">
        <v>nr, Total number of STWs - Ammonia &gt;1 to &lt;=3mg/l</v>
      </c>
      <c r="RD2" s="5" t="str">
        <v>nr, Total number of STWs - Ammonia &gt;3 to &lt;=10mg/l</v>
      </c>
      <c r="RE2" s="5" t="str">
        <v>nr, Total number of STWs - Ammonia &gt;10mg/l</v>
      </c>
      <c r="RF2" s="5" t="str">
        <v>nr, Total number of STWs - Ammonia No permit</v>
      </c>
      <c r="RG2" s="5" t="str">
        <v>nr, Total number of STWs - Ammonia Total</v>
      </c>
      <c r="RH2" s="5" t="str">
        <v>000s, Current population equivalent served by STWs</v>
      </c>
      <c r="RI2" s="5" t="str">
        <v>000s, Current population equivalent served by discharge relocation schemes</v>
      </c>
      <c r="RJ2" s="5" t="str">
        <v>000s, Current population equivalent served by filter bed STWs with tightened/new P consents</v>
      </c>
      <c r="RK2" s="5" t="str">
        <v>000s, Current population equivalent served by activated sludge STWs with tightened/new P consents</v>
      </c>
      <c r="RL2" s="5" t="str">
        <v>000s, Current population equivalent served by groundwater protection schemes</v>
      </c>
      <c r="RM2" s="5" t="str">
        <v>000s, Current population equivalent served by STWs with a Flow1 driver scheme</v>
      </c>
      <c r="RN2" s="5" t="str">
        <v>000s, Current population equivalent served by STWs with tightened/new N consents</v>
      </c>
      <c r="RO2" s="5" t="str">
        <v>000s, Current population equivalent served by STWs with tightened/new sanitary parameter consents</v>
      </c>
      <c r="RP2" s="5" t="str">
        <v>000s, Current population equivalent served by STWs with tightened/new UV consents</v>
      </c>
      <c r="RQ2" s="5" t="str">
        <v>000s, Population equivalent treatment capacity enhancement</v>
      </c>
      <c r="RR2" s="5" t="str">
        <v>000s, Total sewage sludge produced, treated by incumbents</v>
      </c>
      <c r="RS2" s="5" t="str">
        <v>000s, Total sewage sludge produced, treated by 3rd party sludge service provider</v>
      </c>
      <c r="RT2" s="5" t="str">
        <v xml:space="preserve">000s, Total sewage sludge produced </v>
      </c>
      <c r="RU2" s="5" t="str">
        <v>000s, Percentage of sludge produced and treated at a site of STW and STC co-location</v>
      </c>
      <c r="RV2" s="5" t="str">
        <v>000s, Total sewage sludge disposed by incumbents</v>
      </c>
      <c r="RW2" s="5" t="str">
        <v>000s, Total sewage sludge disposed by 3rd party sludge service provider</v>
      </c>
      <c r="RX2" s="5" t="str">
        <v>000s, Total sewage sludge disposed</v>
      </c>
      <c r="RY2" s="5" t="str">
        <v>000s, Total measure of intersiting 'work' done by pipeline</v>
      </c>
      <c r="RZ2" s="5" t="str">
        <v>000s, Total measure of intersiting 'work' done by tanker</v>
      </c>
      <c r="SA2" s="5" t="str">
        <v>000s, Total measure of intersiting 'work' done by truck</v>
      </c>
      <c r="SB2" s="5" t="str">
        <v>000s, Total measure of intersiting 'work' done (all forms of transportation)</v>
      </c>
      <c r="SC2" s="5" t="str">
        <v>000s, Total measure of intersiting 'work' done by tanker (by volume transported)</v>
      </c>
      <c r="SD2" s="5" t="str">
        <v>000s, Total measure of 'work' done in sludge disposal operations by pipeline</v>
      </c>
      <c r="SE2" s="5" t="str">
        <v>000s, Total measure of 'work' done in sludge disposal operations by tanker</v>
      </c>
      <c r="SF2" s="5" t="str">
        <v>000s, Total measure of 'work' done in sludge disposal operations by truck</v>
      </c>
      <c r="SG2" s="5" t="str">
        <v>000s, Total measure of 'work' done in sludge disposal operations (all forms of transportation)</v>
      </c>
      <c r="SH2" s="5" t="str">
        <v>000s, Total measure of 'work' done by tanker in sludge disposal operations (by volume transported)</v>
      </c>
      <c r="SI2" s="5" t="str">
        <v>000s, Chemical P sludge as percentage of sludge produced at STWs</v>
      </c>
      <c r="SJ2" s="5" t="str">
        <v>%, by Incumbent % Sludge - untreated</v>
      </c>
      <c r="SK2" s="5" t="str">
        <v>%, by Incumbent % Sludge treatment process - raw sludge liming</v>
      </c>
      <c r="SL2" s="5" t="str">
        <v>%, by Incumbent % Sludge treatment process - conventional AD</v>
      </c>
      <c r="SM2" s="5" t="str">
        <v>%, by Incumbent % Sludge treatment process - advanced AD</v>
      </c>
      <c r="SN2" s="5" t="str">
        <v>%, by Incumbent % Sludge treatment process - incineration of raw sludge</v>
      </c>
      <c r="SO2" s="5" t="str">
        <v>%, by Incumbent % Sludge treatment process - incineration of digested sludge</v>
      </c>
      <c r="SP2" s="5" t="str">
        <v>%, by Incumbent % Sludge treatment process - phyto-conditioning/composting</v>
      </c>
      <c r="SQ2" s="5" t="str">
        <v>%, by Incumbent % Sludge treatment process - other (specify)</v>
      </c>
      <c r="SR2" s="5" t="str">
        <v>%, by Incumbent % Sludge treatment process - Total</v>
      </c>
      <c r="SS2" s="5" t="str">
        <v>%, by Incumbent % Sludge disposal route - landfill, raw</v>
      </c>
      <c r="ST2" s="5" t="str">
        <v>%, by Incumbent % Sludge disposal route - landfill, partly treated</v>
      </c>
      <c r="SU2" s="5" t="str">
        <v>%, by Incumbent % Sludge disposal route - land restoration / reclamation</v>
      </c>
      <c r="SV2" s="5" t="str">
        <v>%, by Incumbent % Sludge disposal route - sludge recycled to farmland</v>
      </c>
      <c r="SW2" s="5" t="str">
        <v>%, by Incumbent % Sludge disposal route - other (specify)</v>
      </c>
      <c r="SX2" s="5" t="str">
        <v>%, by Incumbent % Sludge disposal route - Total</v>
      </c>
      <c r="SY2" s="5" t="str">
        <v>%, by 3rd party sludge services providers % Sludge - untreated</v>
      </c>
      <c r="SZ2" s="5" t="str">
        <v>%, by 3rd party sludge services providers % Sludge treatment process - raw sludge liming</v>
      </c>
      <c r="TA2" s="5" t="str">
        <v>%, by 3rd party sludge services providers % Sludge treatment process - conventional AD</v>
      </c>
      <c r="TB2" s="5" t="str">
        <v>%, by 3rd party sludge services providers % Sludge treatment process - advanced AD</v>
      </c>
      <c r="TC2" s="5" t="str">
        <v>%, by 3rd party sludge services providers % Sludge treatment process - incineration of raw sludge</v>
      </c>
      <c r="TD2" s="5" t="str">
        <v>%, by 3rd party sludge services providers % Sludge treatment process - incineration of digested sludge</v>
      </c>
      <c r="TE2" s="5" t="str">
        <v>%, by 3rd party sludge services providers % Sludge treatment process - phyto-conditioning/composting</v>
      </c>
      <c r="TF2" s="5" t="str">
        <v>%, by 3rd party sludge services providers % Sludge treatment process - other (specify)</v>
      </c>
      <c r="TG2" s="5" t="str">
        <v>%, by 3rd party sludge services providers % Sludge treatment process - Total</v>
      </c>
      <c r="TH2" s="5" t="str">
        <v>%, by 3rd party sludge services providers % Sludge disposal route - landfill, raw</v>
      </c>
      <c r="TI2" s="5" t="str">
        <v>%, by 3rd party sludge services providers % Sludge disposal route - landfill, partly treated</v>
      </c>
      <c r="TJ2" s="5" t="str">
        <v>%, by 3rd party sludge services providers % Sludge disposal route - land restoration / reclamation</v>
      </c>
      <c r="TK2" s="5" t="str">
        <v>%, by 3rd party sludge services providers % Sludge disposal route - sludge recycled to farmland</v>
      </c>
      <c r="TL2" s="5" t="str">
        <v>%, by 3rd party sludge services providers % Sludge disposal route - other (specify)</v>
      </c>
      <c r="TM2" s="5" t="str">
        <v>%, by 3rd party sludge services providers % Sludge disposal route - Total</v>
      </c>
      <c r="TN2" s="5" t="str">
        <v>MWh, Energy consumption - network plus</v>
      </c>
      <c r="TO2" s="5" t="str">
        <v>MWh, Energy consumption - sludge</v>
      </c>
      <c r="TP2" s="5" t="str">
        <v>MWh, Energy consumption - wholesale</v>
      </c>
      <c r="TQ2" s="5" t="str">
        <v>km2, Total sewerage catchment area</v>
      </c>
      <c r="TR2" s="5" t="str">
        <v>nr, Designated bathing waters</v>
      </c>
      <c r="TS2" s="5" t="str">
        <v>nr, Number of intermittent discharge sites with event duration monitoring</v>
      </c>
      <c r="TT2" s="5" t="str">
        <v>nr, Number of monitors for flow monitoring at STWs</v>
      </c>
      <c r="TU2" s="5" t="str">
        <v>nr, Number of odour related complaints</v>
      </c>
      <c r="TV2" s="5" t="str">
        <v>m3, Volume of storage provided at CSOs, storm tanks, etc to meet spill frequency objectives</v>
      </c>
      <c r="TW2" s="5" t="str">
        <v xml:space="preserve">m3, Total volume of network storage </v>
      </c>
      <c r="TX2" s="5" t="str">
        <v>popdensity</v>
      </c>
      <c r="TY2" s="5" t="str">
        <v>popsparsity</v>
      </c>
      <c r="TZ2" s="5" t="str">
        <v>wedensitywastewater</v>
      </c>
      <c r="UA2" s="5" t="str">
        <v>welogdensitywastewater</v>
      </c>
      <c r="UB2" s="5" t="str">
        <v>welogsqdensitywastewater</v>
      </c>
      <c r="UC2" s="5" t="str">
        <v>populationwastewater</v>
      </c>
      <c r="UD2" s="5" t="str">
        <v>rwasoc1</v>
      </c>
      <c r="UE2" s="5" t="str">
        <v>rwasoc2</v>
      </c>
      <c r="UF2" s="5" t="str">
        <v>£m, Enhancement expenditure by purpose - operating - Growth at sewage treatment works (excluding sludge treatment) - Sewage collection</v>
      </c>
      <c r="UG2" s="5" t="str">
        <v>£m, Enhancement expenditure by purpose - operating - Reduce flooding risk for properties - Sewage collection</v>
      </c>
      <c r="UH2" s="5" t="str">
        <v>£m, Enhancement expenditure by purpose - operating - Growth at sewage treatment works (excluding sludge treatment) - Sewage treatment</v>
      </c>
      <c r="UI2" s="5" t="str">
        <v>£m, Enhancement expenditure by purpose - operating - Reduce flooding risk for properties - Sewage treatment</v>
      </c>
      <c r="UJ2" s="5" t="str">
        <v>£m, Enhancement expenditure by purpose - operating - Growth at sewage treatment works (excluding sludge treatment) - Sludge transport</v>
      </c>
      <c r="UK2" s="5" t="str">
        <v>£m, Enhancement expenditure by purpose - operating - Reduce flooding risk for properties - Sludge transport</v>
      </c>
      <c r="UL2" s="5" t="str">
        <v>£m, Enhancement expenditure by purpose - operating - Growth at sewage treatment works (excluding sludge treatment) - Sludge treatment</v>
      </c>
      <c r="UM2" s="5" t="str">
        <v>£m, Enhancement expenditure by purpose - operating - Reduce flooding risk for properties - Sludge treatment</v>
      </c>
      <c r="UN2" s="5" t="str">
        <v>£m, Enhancement expenditure by purpose - operating - Growth at sewage treatment works (excluding sludge treatment) - Sludge disposal</v>
      </c>
      <c r="UO2" s="5" t="str">
        <v>£m, Enhancement expenditure by purpose - operating - Reduce flooding risk for properties - Sludge disposal</v>
      </c>
      <c r="UP2" s="5" t="str">
        <v>£m, Other enhancement - Growth at sewage treatment works (excluding sludge treatment) - Opex - Total</v>
      </c>
      <c r="UQ2" s="5" t="str">
        <v>£m, Other enhancement - Reduce flooding risk for properties - Opex - Total</v>
      </c>
      <c r="UR2" s="5" t="str">
        <v>£m, New connections and requisition sewers - Capex  - Sewage collection</v>
      </c>
      <c r="US2" s="5" t="str">
        <v>£m, New connections and requisition sewers - Opex - Sewage collection</v>
      </c>
      <c r="UT2" s="5" t="str">
        <v>£m, Infrastructure network reinforcement - Capex - Sewage collection</v>
      </c>
      <c r="UU2" s="5" t="str">
        <v>£m, Infrastructure network reinforcement - Opex - Sewage collection</v>
      </c>
      <c r="UV2" s="5" t="str">
        <v>£m, s185 diversions - Capex - Sewage collection</v>
      </c>
      <c r="UW2" s="5" t="str">
        <v>£m, s185 diversions - Opex - Sewage collection</v>
      </c>
      <c r="UX2" s="5" t="str">
        <v>£m, Other price controlled activities  - Capex - Sewage collection</v>
      </c>
      <c r="UY2" s="5" t="str">
        <v>£m, Other price controlled activities  - Opex - Sewage collection</v>
      </c>
      <c r="UZ2" s="5" t="str">
        <v>£m, Total developer services expenditure - Capex - Sewage collection</v>
      </c>
      <c r="VA2" s="5" t="str">
        <v>£m, Total developer services expenditure - Opex - Sewage collection</v>
      </c>
      <c r="VB2" s="5" t="str">
        <v>£m, New connections and requisition sewers - Capex  - Sewage treatment</v>
      </c>
      <c r="VC2" s="5" t="str">
        <v>£m, New connections and requisition sewers - Opex - Sewage treatment</v>
      </c>
      <c r="VD2" s="5" t="str">
        <v>£m, Infrastructure network reinforcement - Capex - Sewage treatment</v>
      </c>
      <c r="VE2" s="5" t="str">
        <v>£m, Infrastructure network reinforcement - Opex - Sewage treatment</v>
      </c>
      <c r="VF2" s="5" t="str">
        <v>£m, s185 diversions - Capex - Sewage treatment</v>
      </c>
      <c r="VG2" s="5" t="str">
        <v>£m, s185 diversions - Opex - Sewage treatment</v>
      </c>
      <c r="VH2" s="5" t="str">
        <v>£m, Other price controlled activities  - Capex - Sewage treatment</v>
      </c>
      <c r="VI2" s="5" t="str">
        <v>£m, Other price controlled activities  - Opex - Sewage treatment</v>
      </c>
      <c r="VJ2" s="5" t="str">
        <v>£m, Total developer services expenditure - Capex - Sewage treatment</v>
      </c>
      <c r="VK2" s="5" t="str">
        <v>£m, Total developer services expenditure - Opex - Sewage treatment</v>
      </c>
    </row>
    <row r="3" spans="1:583" customFormat="1">
      <c r="A3" s="4" t="str" cm="1">
        <f t="array" ref="A3:A122">Inputs[companycode]&amp;RIGHT(Inputs[financial year],2)</f>
        <v>ANH12</v>
      </c>
      <c r="B3" s="4" t="str" cm="1">
        <f t="array" ref="B3:B122">Inputs[companycode]</f>
        <v>ANH</v>
      </c>
      <c r="C3" s="4" t="str" cm="1">
        <f t="array" ref="C3:C122">Inputs[financial year]</f>
        <v>2011-12</v>
      </c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</row>
    <row r="4" spans="1:583" customFormat="1">
      <c r="A4" s="4" t="str">
        <v>ANH13</v>
      </c>
      <c r="B4" s="4" t="str">
        <v>ANH</v>
      </c>
      <c r="C4" s="4" t="str">
        <v>2012-13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</row>
    <row r="5" spans="1:583" customFormat="1">
      <c r="A5" s="4" t="str">
        <v>ANH14</v>
      </c>
      <c r="B5" s="4" t="str">
        <v>ANH</v>
      </c>
      <c r="C5" s="4" t="str">
        <v>2013-14</v>
      </c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</row>
    <row r="6" spans="1:583" customFormat="1">
      <c r="A6" s="4" t="str">
        <v>ANH15</v>
      </c>
      <c r="B6" s="4" t="str">
        <v>ANH</v>
      </c>
      <c r="C6" s="4" t="str">
        <v>2014-15</v>
      </c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</row>
    <row r="7" spans="1:583" customFormat="1">
      <c r="A7" s="4" t="str">
        <v>ANH16</v>
      </c>
      <c r="B7" s="4" t="str">
        <v>ANH</v>
      </c>
      <c r="C7" s="4" t="str">
        <v>2015-16</v>
      </c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</row>
    <row r="8" spans="1:583" customFormat="1">
      <c r="A8" s="4" t="str">
        <v>ANH17</v>
      </c>
      <c r="B8" s="4" t="str">
        <v>ANH</v>
      </c>
      <c r="C8" s="4" t="str">
        <v>2016-17</v>
      </c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</row>
    <row r="9" spans="1:583" customFormat="1">
      <c r="A9" s="4" t="str">
        <v>ANH18</v>
      </c>
      <c r="B9" s="4" t="str">
        <v>ANH</v>
      </c>
      <c r="C9" s="4" t="str">
        <v>2017-18</v>
      </c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</row>
    <row r="10" spans="1:583" customFormat="1">
      <c r="A10" s="4" t="str">
        <v>ANH19</v>
      </c>
      <c r="B10" s="4" t="str">
        <v>ANH</v>
      </c>
      <c r="C10" s="4" t="str">
        <v>2018-19</v>
      </c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</row>
    <row r="11" spans="1:583" customFormat="1">
      <c r="A11" s="4" t="str">
        <v>ANH20</v>
      </c>
      <c r="B11" s="4" t="str">
        <v>ANH</v>
      </c>
      <c r="C11" s="4" t="str">
        <v>2019-20</v>
      </c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</row>
    <row r="12" spans="1:583" customFormat="1">
      <c r="A12" s="4" t="str">
        <v>ANH21</v>
      </c>
      <c r="B12" s="4" t="str">
        <v>ANH</v>
      </c>
      <c r="C12" s="4" t="str">
        <v>2020-21</v>
      </c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</row>
    <row r="13" spans="1:583" customFormat="1">
      <c r="A13" s="4" t="str">
        <v>NES12</v>
      </c>
      <c r="B13" s="4" t="str">
        <v>NES</v>
      </c>
      <c r="C13" s="4" t="str">
        <v>2011-12</v>
      </c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</row>
    <row r="14" spans="1:583" customFormat="1">
      <c r="A14" s="4" t="str">
        <v>NES13</v>
      </c>
      <c r="B14" s="4" t="str">
        <v>NES</v>
      </c>
      <c r="C14" s="4" t="str">
        <v>2012-13</v>
      </c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</row>
    <row r="15" spans="1:583" customFormat="1">
      <c r="A15" s="4" t="str">
        <v>NES14</v>
      </c>
      <c r="B15" s="4" t="str">
        <v>NES</v>
      </c>
      <c r="C15" s="4" t="str">
        <v>2013-14</v>
      </c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</row>
    <row r="16" spans="1:583" customFormat="1">
      <c r="A16" s="4" t="str">
        <v>NES15</v>
      </c>
      <c r="B16" s="4" t="str">
        <v>NES</v>
      </c>
      <c r="C16" s="4" t="str">
        <v>2014-15</v>
      </c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</row>
    <row r="17" spans="1:583" customFormat="1">
      <c r="A17" s="4" t="str">
        <v>NES16</v>
      </c>
      <c r="B17" s="4" t="str">
        <v>NES</v>
      </c>
      <c r="C17" s="4" t="str">
        <v>2015-16</v>
      </c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</row>
    <row r="18" spans="1:583" customFormat="1">
      <c r="A18" s="4" t="str">
        <v>NES17</v>
      </c>
      <c r="B18" s="4" t="str">
        <v>NES</v>
      </c>
      <c r="C18" s="4" t="str">
        <v>2016-17</v>
      </c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</row>
    <row r="19" spans="1:583" customFormat="1">
      <c r="A19" s="4" t="str">
        <v>NES18</v>
      </c>
      <c r="B19" s="4" t="str">
        <v>NES</v>
      </c>
      <c r="C19" s="4" t="str">
        <v>2017-18</v>
      </c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</row>
    <row r="20" spans="1:583" customFormat="1">
      <c r="A20" s="4" t="str">
        <v>NES19</v>
      </c>
      <c r="B20" s="4" t="str">
        <v>NES</v>
      </c>
      <c r="C20" s="4" t="str">
        <v>2018-19</v>
      </c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</row>
    <row r="21" spans="1:583" customFormat="1">
      <c r="A21" s="4" t="str">
        <v>NES20</v>
      </c>
      <c r="B21" s="4" t="str">
        <v>NES</v>
      </c>
      <c r="C21" s="4" t="str">
        <v>2019-20</v>
      </c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</row>
    <row r="22" spans="1:583" customFormat="1">
      <c r="A22" s="4" t="str">
        <v>NES21</v>
      </c>
      <c r="B22" s="4" t="str">
        <v>NES</v>
      </c>
      <c r="C22" s="4" t="str">
        <v>2020-21</v>
      </c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</row>
    <row r="23" spans="1:583" customFormat="1">
      <c r="A23" s="4" t="str">
        <v>NWT12</v>
      </c>
      <c r="B23" s="4" t="str">
        <v>NWT</v>
      </c>
      <c r="C23" s="4" t="str">
        <v>2011-12</v>
      </c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</row>
    <row r="24" spans="1:583" customFormat="1">
      <c r="A24" s="4" t="str">
        <v>NWT13</v>
      </c>
      <c r="B24" s="4" t="str">
        <v>NWT</v>
      </c>
      <c r="C24" s="4" t="str">
        <v>2012-13</v>
      </c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</row>
    <row r="25" spans="1:583" customFormat="1">
      <c r="A25" s="4" t="str">
        <v>NWT14</v>
      </c>
      <c r="B25" s="4" t="str">
        <v>NWT</v>
      </c>
      <c r="C25" s="4" t="str">
        <v>2013-14</v>
      </c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</row>
    <row r="26" spans="1:583" customFormat="1">
      <c r="A26" s="4" t="str">
        <v>NWT15</v>
      </c>
      <c r="B26" s="4" t="str">
        <v>NWT</v>
      </c>
      <c r="C26" s="4" t="str">
        <v>2014-15</v>
      </c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</row>
    <row r="27" spans="1:583" customFormat="1">
      <c r="A27" s="4" t="str">
        <v>NWT16</v>
      </c>
      <c r="B27" s="4" t="str">
        <v>NWT</v>
      </c>
      <c r="C27" s="4" t="str">
        <v>2015-16</v>
      </c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</row>
    <row r="28" spans="1:583" customFormat="1">
      <c r="A28" s="4" t="str">
        <v>NWT17</v>
      </c>
      <c r="B28" s="4" t="str">
        <v>NWT</v>
      </c>
      <c r="C28" s="4" t="str">
        <v>2016-17</v>
      </c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</row>
    <row r="29" spans="1:583" customFormat="1">
      <c r="A29" s="4" t="str">
        <v>NWT18</v>
      </c>
      <c r="B29" s="4" t="str">
        <v>NWT</v>
      </c>
      <c r="C29" s="4" t="str">
        <v>2017-18</v>
      </c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</row>
    <row r="30" spans="1:583" customFormat="1">
      <c r="A30" s="4" t="str">
        <v>NWT19</v>
      </c>
      <c r="B30" s="4" t="str">
        <v>NWT</v>
      </c>
      <c r="C30" s="4" t="str">
        <v>2018-19</v>
      </c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</row>
    <row r="31" spans="1:583" customFormat="1">
      <c r="A31" s="4" t="str">
        <v>NWT20</v>
      </c>
      <c r="B31" s="4" t="str">
        <v>NWT</v>
      </c>
      <c r="C31" s="4" t="str">
        <v>2019-20</v>
      </c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</row>
    <row r="32" spans="1:583" customFormat="1">
      <c r="A32" s="4" t="str">
        <v>NWT21</v>
      </c>
      <c r="B32" s="4" t="str">
        <v>NWT</v>
      </c>
      <c r="C32" s="4" t="str">
        <v>2020-21</v>
      </c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</row>
    <row r="33" spans="1:583" customFormat="1">
      <c r="A33" s="4" t="str">
        <v>SRN12</v>
      </c>
      <c r="B33" s="4" t="str">
        <v>SRN</v>
      </c>
      <c r="C33" s="4" t="str">
        <v>2011-12</v>
      </c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</row>
    <row r="34" spans="1:583" customFormat="1">
      <c r="A34" s="4" t="str">
        <v>SRN13</v>
      </c>
      <c r="B34" s="4" t="str">
        <v>SRN</v>
      </c>
      <c r="C34" s="4" t="str">
        <v>2012-13</v>
      </c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</row>
    <row r="35" spans="1:583" customFormat="1">
      <c r="A35" s="4" t="str">
        <v>SRN14</v>
      </c>
      <c r="B35" s="4" t="str">
        <v>SRN</v>
      </c>
      <c r="C35" s="4" t="str">
        <v>2013-14</v>
      </c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</row>
    <row r="36" spans="1:583" customFormat="1">
      <c r="A36" s="4" t="str">
        <v>SRN15</v>
      </c>
      <c r="B36" s="4" t="str">
        <v>SRN</v>
      </c>
      <c r="C36" s="4" t="str">
        <v>2014-15</v>
      </c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</row>
    <row r="37" spans="1:583" customFormat="1">
      <c r="A37" s="4" t="str">
        <v>SRN16</v>
      </c>
      <c r="B37" s="4" t="str">
        <v>SRN</v>
      </c>
      <c r="C37" s="4" t="str">
        <v>2015-16</v>
      </c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</row>
    <row r="38" spans="1:583" customFormat="1">
      <c r="A38" s="4" t="str">
        <v>SRN17</v>
      </c>
      <c r="B38" s="4" t="str">
        <v>SRN</v>
      </c>
      <c r="C38" s="4" t="str">
        <v>2016-17</v>
      </c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</row>
    <row r="39" spans="1:583" customFormat="1">
      <c r="A39" s="4" t="str">
        <v>SRN18</v>
      </c>
      <c r="B39" s="4" t="str">
        <v>SRN</v>
      </c>
      <c r="C39" s="4" t="str">
        <v>2017-18</v>
      </c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</row>
    <row r="40" spans="1:583" customFormat="1">
      <c r="A40" s="4" t="str">
        <v>SRN19</v>
      </c>
      <c r="B40" s="4" t="str">
        <v>SRN</v>
      </c>
      <c r="C40" s="4" t="str">
        <v>2018-19</v>
      </c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</row>
    <row r="41" spans="1:583" customFormat="1">
      <c r="A41" s="4" t="str">
        <v>SRN20</v>
      </c>
      <c r="B41" s="4" t="str">
        <v>SRN</v>
      </c>
      <c r="C41" s="4" t="str">
        <v>2019-20</v>
      </c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</row>
    <row r="42" spans="1:583" customFormat="1">
      <c r="A42" s="4" t="str">
        <v>SRN21</v>
      </c>
      <c r="B42" s="4" t="str">
        <v>SRN</v>
      </c>
      <c r="C42" s="4" t="str">
        <v>2020-21</v>
      </c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</row>
    <row r="43" spans="1:583" customFormat="1">
      <c r="A43" s="4" t="str">
        <v>SVT12</v>
      </c>
      <c r="B43" s="4" t="str">
        <v>SVT</v>
      </c>
      <c r="C43" s="4" t="str">
        <v>2011-12</v>
      </c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</row>
    <row r="44" spans="1:583" customFormat="1">
      <c r="A44" s="4" t="str">
        <v>SVT13</v>
      </c>
      <c r="B44" s="4" t="str">
        <v>SVT</v>
      </c>
      <c r="C44" s="4" t="str">
        <v>2012-13</v>
      </c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</row>
    <row r="45" spans="1:583" customFormat="1">
      <c r="A45" s="4" t="str">
        <v>SVT14</v>
      </c>
      <c r="B45" s="4" t="str">
        <v>SVT</v>
      </c>
      <c r="C45" s="4" t="str">
        <v>2013-14</v>
      </c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</row>
    <row r="46" spans="1:583" customFormat="1">
      <c r="A46" s="4" t="str">
        <v>SVT15</v>
      </c>
      <c r="B46" s="4" t="str">
        <v>SVT</v>
      </c>
      <c r="C46" s="4" t="str">
        <v>2014-15</v>
      </c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</row>
    <row r="47" spans="1:583" customFormat="1">
      <c r="A47" s="4" t="str">
        <v>SVT16</v>
      </c>
      <c r="B47" s="4" t="str">
        <v>SVT</v>
      </c>
      <c r="C47" s="4" t="str">
        <v>2015-16</v>
      </c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13"/>
      <c r="OT47" s="13"/>
      <c r="OU47" s="13"/>
      <c r="OV47" s="13"/>
      <c r="OW47" s="13"/>
      <c r="OX47" s="13"/>
      <c r="OY47" s="13"/>
      <c r="OZ47" s="13"/>
      <c r="PA47" s="13"/>
      <c r="PB47" s="13"/>
      <c r="PC47" s="13"/>
      <c r="PD47" s="13"/>
      <c r="PE47" s="13"/>
      <c r="PF47" s="13"/>
      <c r="PG47" s="13"/>
      <c r="PH47" s="13"/>
      <c r="PI47" s="13"/>
      <c r="PJ47" s="13"/>
      <c r="PK47" s="13"/>
      <c r="PL47" s="13"/>
      <c r="PM47" s="13"/>
      <c r="PN47" s="13"/>
      <c r="PO47" s="13"/>
      <c r="PP47" s="13"/>
      <c r="PQ47" s="13"/>
      <c r="PR47" s="13"/>
      <c r="PS47" s="13"/>
      <c r="PT47" s="13"/>
      <c r="PU47" s="13"/>
      <c r="PV47" s="13"/>
      <c r="PW47" s="13"/>
      <c r="PX47" s="13"/>
      <c r="PY47" s="13"/>
      <c r="PZ47" s="13"/>
      <c r="QA47" s="13"/>
      <c r="QB47" s="13"/>
      <c r="QC47" s="13"/>
      <c r="QD47" s="13"/>
      <c r="QE47" s="13"/>
      <c r="QF47" s="13"/>
      <c r="QG47" s="13"/>
      <c r="QH47" s="13"/>
      <c r="QI47" s="13"/>
      <c r="QJ47" s="13"/>
      <c r="QK47" s="13"/>
      <c r="QL47" s="13"/>
      <c r="QM47" s="13"/>
      <c r="QN47" s="13"/>
      <c r="QO47" s="13"/>
      <c r="QP47" s="13"/>
      <c r="QQ47" s="13"/>
      <c r="QR47" s="13"/>
      <c r="QS47" s="13"/>
      <c r="QT47" s="13"/>
      <c r="QU47" s="13"/>
      <c r="QV47" s="13"/>
      <c r="QW47" s="13"/>
      <c r="QX47" s="13"/>
      <c r="QY47" s="13"/>
      <c r="QZ47" s="13"/>
      <c r="RA47" s="13"/>
      <c r="RB47" s="13"/>
      <c r="RC47" s="13"/>
      <c r="RD47" s="13"/>
      <c r="RE47" s="13"/>
      <c r="RF47" s="13"/>
      <c r="RG47" s="13"/>
      <c r="RH47" s="13"/>
      <c r="RI47" s="13"/>
      <c r="RJ47" s="13"/>
      <c r="RK47" s="13"/>
      <c r="RL47" s="13"/>
      <c r="RM47" s="13"/>
      <c r="RN47" s="13"/>
      <c r="RO47" s="13"/>
      <c r="RP47" s="13"/>
      <c r="RQ47" s="13"/>
      <c r="RR47" s="13"/>
      <c r="RS47" s="13"/>
      <c r="RT47" s="13"/>
      <c r="RU47" s="13"/>
      <c r="RV47" s="13"/>
      <c r="RW47" s="13"/>
      <c r="RX47" s="13"/>
      <c r="RY47" s="13"/>
      <c r="RZ47" s="13"/>
      <c r="SA47" s="13"/>
      <c r="SB47" s="13"/>
      <c r="SC47" s="13"/>
      <c r="SD47" s="13"/>
      <c r="SE47" s="13"/>
      <c r="SF47" s="13"/>
      <c r="SG47" s="13"/>
      <c r="SH47" s="13"/>
      <c r="SI47" s="13"/>
      <c r="SJ47" s="13"/>
      <c r="SK47" s="13"/>
      <c r="SL47" s="13"/>
      <c r="SM47" s="13"/>
      <c r="SN47" s="13"/>
      <c r="SO47" s="13"/>
      <c r="SP47" s="13"/>
      <c r="SQ47" s="13"/>
      <c r="SR47" s="13"/>
      <c r="SS47" s="13"/>
      <c r="ST47" s="13"/>
      <c r="SU47" s="13"/>
      <c r="SV47" s="13"/>
      <c r="SW47" s="13"/>
      <c r="SX47" s="13"/>
      <c r="SY47" s="13"/>
      <c r="SZ47" s="13"/>
      <c r="TA47" s="13"/>
      <c r="TB47" s="13"/>
      <c r="TC47" s="13"/>
      <c r="TD47" s="13"/>
      <c r="TE47" s="13"/>
      <c r="TF47" s="13"/>
      <c r="TG47" s="13"/>
      <c r="TH47" s="13"/>
      <c r="TI47" s="13"/>
      <c r="TJ47" s="13"/>
      <c r="TK47" s="13"/>
      <c r="TL47" s="13"/>
      <c r="TM47" s="13"/>
      <c r="TN47" s="13"/>
      <c r="TO47" s="13"/>
      <c r="TP47" s="13"/>
      <c r="TQ47" s="13"/>
      <c r="TR47" s="13"/>
      <c r="TS47" s="13"/>
      <c r="TT47" s="13"/>
      <c r="TU47" s="13"/>
      <c r="TV47" s="13"/>
      <c r="TW47" s="13"/>
      <c r="TX47" s="13"/>
      <c r="TY47" s="13"/>
      <c r="TZ47" s="13"/>
      <c r="UA47" s="13"/>
      <c r="UB47" s="13"/>
      <c r="UC47" s="13"/>
      <c r="UD47" s="13"/>
      <c r="UE47" s="13"/>
      <c r="UF47" s="13"/>
      <c r="UG47" s="13"/>
      <c r="UH47" s="13"/>
      <c r="UI47" s="13"/>
      <c r="UJ47" s="13"/>
      <c r="UK47" s="13"/>
      <c r="UL47" s="13"/>
      <c r="UM47" s="13"/>
      <c r="UN47" s="13"/>
      <c r="UO47" s="13"/>
      <c r="UP47" s="13"/>
      <c r="UQ47" s="13"/>
      <c r="UR47" s="13"/>
      <c r="US47" s="13"/>
      <c r="UT47" s="13"/>
      <c r="UU47" s="13"/>
      <c r="UV47" s="13"/>
      <c r="UW47" s="13"/>
      <c r="UX47" s="13"/>
      <c r="UY47" s="13"/>
      <c r="UZ47" s="13"/>
      <c r="VA47" s="13"/>
      <c r="VB47" s="13"/>
      <c r="VC47" s="13"/>
      <c r="VD47" s="13"/>
      <c r="VE47" s="13"/>
      <c r="VF47" s="13"/>
      <c r="VG47" s="13"/>
      <c r="VH47" s="13"/>
      <c r="VI47" s="13"/>
      <c r="VJ47" s="13"/>
      <c r="VK47" s="13"/>
    </row>
    <row r="48" spans="1:583" customFormat="1">
      <c r="A48" s="4" t="str">
        <v>SVT17</v>
      </c>
      <c r="B48" s="4" t="str">
        <v>SVT</v>
      </c>
      <c r="C48" s="4" t="str">
        <v>2016-17</v>
      </c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</row>
    <row r="49" spans="1:583" customFormat="1">
      <c r="A49" s="4" t="str">
        <v>SVT18</v>
      </c>
      <c r="B49" s="4" t="str">
        <v>SVT</v>
      </c>
      <c r="C49" s="4" t="str">
        <v>2017-18</v>
      </c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  <c r="OS49" s="13"/>
      <c r="OT49" s="13"/>
      <c r="OU49" s="13"/>
      <c r="OV49" s="13"/>
      <c r="OW49" s="13"/>
      <c r="OX49" s="13"/>
      <c r="OY49" s="13"/>
      <c r="OZ49" s="13"/>
      <c r="PA49" s="13"/>
      <c r="PB49" s="13"/>
      <c r="PC49" s="13"/>
      <c r="PD49" s="13"/>
      <c r="PE49" s="13"/>
      <c r="PF49" s="13"/>
      <c r="PG49" s="13"/>
      <c r="PH49" s="13"/>
      <c r="PI49" s="13"/>
      <c r="PJ49" s="13"/>
      <c r="PK49" s="13"/>
      <c r="PL49" s="13"/>
      <c r="PM49" s="13"/>
      <c r="PN49" s="13"/>
      <c r="PO49" s="13"/>
      <c r="PP49" s="13"/>
      <c r="PQ49" s="13"/>
      <c r="PR49" s="13"/>
      <c r="PS49" s="13"/>
      <c r="PT49" s="13"/>
      <c r="PU49" s="13"/>
      <c r="PV49" s="13"/>
      <c r="PW49" s="13"/>
      <c r="PX49" s="13"/>
      <c r="PY49" s="13"/>
      <c r="PZ49" s="13"/>
      <c r="QA49" s="13"/>
      <c r="QB49" s="13"/>
      <c r="QC49" s="13"/>
      <c r="QD49" s="13"/>
      <c r="QE49" s="13"/>
      <c r="QF49" s="13"/>
      <c r="QG49" s="13"/>
      <c r="QH49" s="13"/>
      <c r="QI49" s="13"/>
      <c r="QJ49" s="13"/>
      <c r="QK49" s="13"/>
      <c r="QL49" s="13"/>
      <c r="QM49" s="13"/>
      <c r="QN49" s="13"/>
      <c r="QO49" s="13"/>
      <c r="QP49" s="13"/>
      <c r="QQ49" s="13"/>
      <c r="QR49" s="13"/>
      <c r="QS49" s="13"/>
      <c r="QT49" s="13"/>
      <c r="QU49" s="13"/>
      <c r="QV49" s="13"/>
      <c r="QW49" s="13"/>
      <c r="QX49" s="13"/>
      <c r="QY49" s="13"/>
      <c r="QZ49" s="13"/>
      <c r="RA49" s="13"/>
      <c r="RB49" s="13"/>
      <c r="RC49" s="13"/>
      <c r="RD49" s="13"/>
      <c r="RE49" s="13"/>
      <c r="RF49" s="13"/>
      <c r="RG49" s="13"/>
      <c r="RH49" s="13"/>
      <c r="RI49" s="13"/>
      <c r="RJ49" s="13"/>
      <c r="RK49" s="13"/>
      <c r="RL49" s="13"/>
      <c r="RM49" s="13"/>
      <c r="RN49" s="13"/>
      <c r="RO49" s="13"/>
      <c r="RP49" s="13"/>
      <c r="RQ49" s="13"/>
      <c r="RR49" s="13"/>
      <c r="RS49" s="13"/>
      <c r="RT49" s="13"/>
      <c r="RU49" s="13"/>
      <c r="RV49" s="13"/>
      <c r="RW49" s="13"/>
      <c r="RX49" s="13"/>
      <c r="RY49" s="13"/>
      <c r="RZ49" s="13"/>
      <c r="SA49" s="13"/>
      <c r="SB49" s="13"/>
      <c r="SC49" s="13"/>
      <c r="SD49" s="13"/>
      <c r="SE49" s="13"/>
      <c r="SF49" s="13"/>
      <c r="SG49" s="13"/>
      <c r="SH49" s="13"/>
      <c r="SI49" s="13"/>
      <c r="SJ49" s="13"/>
      <c r="SK49" s="13"/>
      <c r="SL49" s="13"/>
      <c r="SM49" s="13"/>
      <c r="SN49" s="13"/>
      <c r="SO49" s="13"/>
      <c r="SP49" s="13"/>
      <c r="SQ49" s="13"/>
      <c r="SR49" s="13"/>
      <c r="SS49" s="13"/>
      <c r="ST49" s="13"/>
      <c r="SU49" s="13"/>
      <c r="SV49" s="13"/>
      <c r="SW49" s="13"/>
      <c r="SX49" s="13"/>
      <c r="SY49" s="13"/>
      <c r="SZ49" s="13"/>
      <c r="TA49" s="13"/>
      <c r="TB49" s="13"/>
      <c r="TC49" s="13"/>
      <c r="TD49" s="13"/>
      <c r="TE49" s="13"/>
      <c r="TF49" s="13"/>
      <c r="TG49" s="13"/>
      <c r="TH49" s="13"/>
      <c r="TI49" s="13"/>
      <c r="TJ49" s="13"/>
      <c r="TK49" s="13"/>
      <c r="TL49" s="13"/>
      <c r="TM49" s="13"/>
      <c r="TN49" s="13"/>
      <c r="TO49" s="13"/>
      <c r="TP49" s="13"/>
      <c r="TQ49" s="13"/>
      <c r="TR49" s="13"/>
      <c r="TS49" s="13"/>
      <c r="TT49" s="13"/>
      <c r="TU49" s="13"/>
      <c r="TV49" s="13"/>
      <c r="TW49" s="13"/>
      <c r="TX49" s="13"/>
      <c r="TY49" s="13"/>
      <c r="TZ49" s="13"/>
      <c r="UA49" s="13"/>
      <c r="UB49" s="13"/>
      <c r="UC49" s="13"/>
      <c r="UD49" s="13"/>
      <c r="UE49" s="13"/>
      <c r="UF49" s="13"/>
      <c r="UG49" s="13"/>
      <c r="UH49" s="13"/>
      <c r="UI49" s="13"/>
      <c r="UJ49" s="13"/>
      <c r="UK49" s="13"/>
      <c r="UL49" s="13"/>
      <c r="UM49" s="13"/>
      <c r="UN49" s="13"/>
      <c r="UO49" s="13"/>
      <c r="UP49" s="13"/>
      <c r="UQ49" s="13"/>
      <c r="UR49" s="13"/>
      <c r="US49" s="13"/>
      <c r="UT49" s="13"/>
      <c r="UU49" s="13"/>
      <c r="UV49" s="13"/>
      <c r="UW49" s="13"/>
      <c r="UX49" s="13"/>
      <c r="UY49" s="13"/>
      <c r="UZ49" s="13"/>
      <c r="VA49" s="13"/>
      <c r="VB49" s="13"/>
      <c r="VC49" s="13"/>
      <c r="VD49" s="13"/>
      <c r="VE49" s="13"/>
      <c r="VF49" s="13"/>
      <c r="VG49" s="13"/>
      <c r="VH49" s="13"/>
      <c r="VI49" s="13"/>
      <c r="VJ49" s="13"/>
      <c r="VK49" s="13"/>
    </row>
    <row r="50" spans="1:583" customFormat="1">
      <c r="A50" s="4" t="str">
        <v>SVT19</v>
      </c>
      <c r="B50" s="4" t="str">
        <v>SVT</v>
      </c>
      <c r="C50" s="4" t="str">
        <v>2018-19</v>
      </c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</row>
    <row r="51" spans="1:583" customFormat="1">
      <c r="A51" s="4" t="str">
        <v>SVT20</v>
      </c>
      <c r="B51" s="4" t="str">
        <v>SVT</v>
      </c>
      <c r="C51" s="4" t="str">
        <v>2019-20</v>
      </c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  <c r="OS51" s="13"/>
      <c r="OT51" s="13"/>
      <c r="OU51" s="13"/>
      <c r="OV51" s="13"/>
      <c r="OW51" s="13"/>
      <c r="OX51" s="13"/>
      <c r="OY51" s="13"/>
      <c r="OZ51" s="13"/>
      <c r="PA51" s="13"/>
      <c r="PB51" s="13"/>
      <c r="PC51" s="13"/>
      <c r="PD51" s="13"/>
      <c r="PE51" s="13"/>
      <c r="PF51" s="13"/>
      <c r="PG51" s="13"/>
      <c r="PH51" s="13"/>
      <c r="PI51" s="13"/>
      <c r="PJ51" s="13"/>
      <c r="PK51" s="13"/>
      <c r="PL51" s="13"/>
      <c r="PM51" s="13"/>
      <c r="PN51" s="13"/>
      <c r="PO51" s="13"/>
      <c r="PP51" s="13"/>
      <c r="PQ51" s="13"/>
      <c r="PR51" s="13"/>
      <c r="PS51" s="13"/>
      <c r="PT51" s="13"/>
      <c r="PU51" s="13"/>
      <c r="PV51" s="13"/>
      <c r="PW51" s="13"/>
      <c r="PX51" s="13"/>
      <c r="PY51" s="13"/>
      <c r="PZ51" s="13"/>
      <c r="QA51" s="13"/>
      <c r="QB51" s="13"/>
      <c r="QC51" s="13"/>
      <c r="QD51" s="13"/>
      <c r="QE51" s="13"/>
      <c r="QF51" s="13"/>
      <c r="QG51" s="13"/>
      <c r="QH51" s="13"/>
      <c r="QI51" s="13"/>
      <c r="QJ51" s="13"/>
      <c r="QK51" s="13"/>
      <c r="QL51" s="13"/>
      <c r="QM51" s="13"/>
      <c r="QN51" s="13"/>
      <c r="QO51" s="13"/>
      <c r="QP51" s="13"/>
      <c r="QQ51" s="13"/>
      <c r="QR51" s="13"/>
      <c r="QS51" s="13"/>
      <c r="QT51" s="13"/>
      <c r="QU51" s="13"/>
      <c r="QV51" s="13"/>
      <c r="QW51" s="13"/>
      <c r="QX51" s="13"/>
      <c r="QY51" s="13"/>
      <c r="QZ51" s="13"/>
      <c r="RA51" s="13"/>
      <c r="RB51" s="13"/>
      <c r="RC51" s="13"/>
      <c r="RD51" s="13"/>
      <c r="RE51" s="13"/>
      <c r="RF51" s="13"/>
      <c r="RG51" s="13"/>
      <c r="RH51" s="13"/>
      <c r="RI51" s="13"/>
      <c r="RJ51" s="13"/>
      <c r="RK51" s="13"/>
      <c r="RL51" s="13"/>
      <c r="RM51" s="13"/>
      <c r="RN51" s="13"/>
      <c r="RO51" s="13"/>
      <c r="RP51" s="13"/>
      <c r="RQ51" s="13"/>
      <c r="RR51" s="13"/>
      <c r="RS51" s="13"/>
      <c r="RT51" s="13"/>
      <c r="RU51" s="13"/>
      <c r="RV51" s="13"/>
      <c r="RW51" s="13"/>
      <c r="RX51" s="13"/>
      <c r="RY51" s="13"/>
      <c r="RZ51" s="13"/>
      <c r="SA51" s="13"/>
      <c r="SB51" s="13"/>
      <c r="SC51" s="13"/>
      <c r="SD51" s="13"/>
      <c r="SE51" s="13"/>
      <c r="SF51" s="13"/>
      <c r="SG51" s="13"/>
      <c r="SH51" s="13"/>
      <c r="SI51" s="13"/>
      <c r="SJ51" s="13"/>
      <c r="SK51" s="13"/>
      <c r="SL51" s="13"/>
      <c r="SM51" s="13"/>
      <c r="SN51" s="13"/>
      <c r="SO51" s="13"/>
      <c r="SP51" s="13"/>
      <c r="SQ51" s="13"/>
      <c r="SR51" s="13"/>
      <c r="SS51" s="13"/>
      <c r="ST51" s="13"/>
      <c r="SU51" s="13"/>
      <c r="SV51" s="13"/>
      <c r="SW51" s="13"/>
      <c r="SX51" s="13"/>
      <c r="SY51" s="13"/>
      <c r="SZ51" s="13"/>
      <c r="TA51" s="13"/>
      <c r="TB51" s="13"/>
      <c r="TC51" s="13"/>
      <c r="TD51" s="13"/>
      <c r="TE51" s="13"/>
      <c r="TF51" s="13"/>
      <c r="TG51" s="13"/>
      <c r="TH51" s="13"/>
      <c r="TI51" s="13"/>
      <c r="TJ51" s="13"/>
      <c r="TK51" s="13"/>
      <c r="TL51" s="13"/>
      <c r="TM51" s="13"/>
      <c r="TN51" s="13"/>
      <c r="TO51" s="13"/>
      <c r="TP51" s="13"/>
      <c r="TQ51" s="13"/>
      <c r="TR51" s="13"/>
      <c r="TS51" s="13"/>
      <c r="TT51" s="13"/>
      <c r="TU51" s="13"/>
      <c r="TV51" s="13"/>
      <c r="TW51" s="13"/>
      <c r="TX51" s="13"/>
      <c r="TY51" s="13"/>
      <c r="TZ51" s="13"/>
      <c r="UA51" s="13"/>
      <c r="UB51" s="13"/>
      <c r="UC51" s="13"/>
      <c r="UD51" s="13"/>
      <c r="UE51" s="13"/>
      <c r="UF51" s="13"/>
      <c r="UG51" s="13"/>
      <c r="UH51" s="13"/>
      <c r="UI51" s="13"/>
      <c r="UJ51" s="13"/>
      <c r="UK51" s="13"/>
      <c r="UL51" s="13"/>
      <c r="UM51" s="13"/>
      <c r="UN51" s="13"/>
      <c r="UO51" s="13"/>
      <c r="UP51" s="13"/>
      <c r="UQ51" s="13"/>
      <c r="UR51" s="13"/>
      <c r="US51" s="13"/>
      <c r="UT51" s="13"/>
      <c r="UU51" s="13"/>
      <c r="UV51" s="13"/>
      <c r="UW51" s="13"/>
      <c r="UX51" s="13"/>
      <c r="UY51" s="13"/>
      <c r="UZ51" s="13"/>
      <c r="VA51" s="13"/>
      <c r="VB51" s="13"/>
      <c r="VC51" s="13"/>
      <c r="VD51" s="13"/>
      <c r="VE51" s="13"/>
      <c r="VF51" s="13"/>
      <c r="VG51" s="13"/>
      <c r="VH51" s="13"/>
      <c r="VI51" s="13"/>
      <c r="VJ51" s="13"/>
      <c r="VK51" s="13"/>
    </row>
    <row r="52" spans="1:583" customFormat="1">
      <c r="A52" s="4" t="str">
        <v>SVT21</v>
      </c>
      <c r="B52" s="4" t="str">
        <v>SVT</v>
      </c>
      <c r="C52" s="4" t="str">
        <v>2020-21</v>
      </c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 t="e">
        <v>#N/A</v>
      </c>
      <c r="BJ52" s="13" t="e">
        <v>#N/A</v>
      </c>
      <c r="BK52" s="13" t="e">
        <v>#N/A</v>
      </c>
      <c r="BL52" s="13" t="e">
        <v>#N/A</v>
      </c>
      <c r="BM52" s="13" t="e">
        <v>#N/A</v>
      </c>
      <c r="BN52" s="13" t="e">
        <v>#N/A</v>
      </c>
      <c r="BO52" s="13" t="e">
        <v>#N/A</v>
      </c>
      <c r="BP52" s="13" t="e">
        <v>#N/A</v>
      </c>
      <c r="BQ52" s="13" t="e">
        <v>#N/A</v>
      </c>
      <c r="BR52" s="13" t="e">
        <v>#N/A</v>
      </c>
      <c r="BS52" s="13" t="e">
        <v>#N/A</v>
      </c>
      <c r="BT52" s="13" t="e">
        <v>#N/A</v>
      </c>
      <c r="BU52" s="13" t="e">
        <v>#N/A</v>
      </c>
      <c r="BV52" s="13" t="e">
        <v>#N/A</v>
      </c>
      <c r="BW52" s="13" t="e">
        <v>#N/A</v>
      </c>
      <c r="BX52" s="13" t="e">
        <v>#N/A</v>
      </c>
      <c r="BY52" s="13" t="e">
        <v>#N/A</v>
      </c>
      <c r="BZ52" s="13" t="e">
        <v>#N/A</v>
      </c>
      <c r="CA52" s="13" t="e">
        <v>#N/A</v>
      </c>
      <c r="CB52" s="13" t="e">
        <v>#N/A</v>
      </c>
      <c r="CC52" s="13" t="e">
        <v>#N/A</v>
      </c>
      <c r="CD52" s="13" t="e">
        <v>#N/A</v>
      </c>
      <c r="CE52" s="13" t="e">
        <v>#N/A</v>
      </c>
      <c r="CF52" s="13" t="e">
        <v>#N/A</v>
      </c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3"/>
      <c r="OS52" s="13"/>
      <c r="OT52" s="13"/>
      <c r="OU52" s="13"/>
      <c r="OV52" s="13"/>
      <c r="OW52" s="13"/>
      <c r="OX52" s="13"/>
      <c r="OY52" s="13"/>
      <c r="OZ52" s="13"/>
      <c r="PA52" s="13"/>
      <c r="PB52" s="13"/>
      <c r="PC52" s="13"/>
      <c r="PD52" s="13"/>
      <c r="PE52" s="13"/>
      <c r="PF52" s="13"/>
      <c r="PG52" s="13"/>
      <c r="PH52" s="13"/>
      <c r="PI52" s="13"/>
      <c r="PJ52" s="13"/>
      <c r="PK52" s="13"/>
      <c r="PL52" s="13"/>
      <c r="PM52" s="13"/>
      <c r="PN52" s="13"/>
      <c r="PO52" s="13"/>
      <c r="PP52" s="13"/>
      <c r="PQ52" s="13"/>
      <c r="PR52" s="13"/>
      <c r="PS52" s="13"/>
      <c r="PT52" s="13"/>
      <c r="PU52" s="13"/>
      <c r="PV52" s="13"/>
      <c r="PW52" s="13"/>
      <c r="PX52" s="13"/>
      <c r="PY52" s="13"/>
      <c r="PZ52" s="13"/>
      <c r="QA52" s="13"/>
      <c r="QB52" s="13"/>
      <c r="QC52" s="13"/>
      <c r="QD52" s="13"/>
      <c r="QE52" s="13"/>
      <c r="QF52" s="13"/>
      <c r="QG52" s="13"/>
      <c r="QH52" s="13"/>
      <c r="QI52" s="13"/>
      <c r="QJ52" s="13"/>
      <c r="QK52" s="13"/>
      <c r="QL52" s="13"/>
      <c r="QM52" s="13"/>
      <c r="QN52" s="13"/>
      <c r="QO52" s="13"/>
      <c r="QP52" s="13"/>
      <c r="QQ52" s="13"/>
      <c r="QR52" s="13"/>
      <c r="QS52" s="13"/>
      <c r="QT52" s="13"/>
      <c r="QU52" s="13"/>
      <c r="QV52" s="13"/>
      <c r="QW52" s="13"/>
      <c r="QX52" s="13"/>
      <c r="QY52" s="13"/>
      <c r="QZ52" s="13"/>
      <c r="RA52" s="13"/>
      <c r="RB52" s="13"/>
      <c r="RC52" s="13"/>
      <c r="RD52" s="13"/>
      <c r="RE52" s="13"/>
      <c r="RF52" s="13"/>
      <c r="RG52" s="13"/>
      <c r="RH52" s="13"/>
      <c r="RI52" s="13"/>
      <c r="RJ52" s="13"/>
      <c r="RK52" s="13"/>
      <c r="RL52" s="13"/>
      <c r="RM52" s="13"/>
      <c r="RN52" s="13"/>
      <c r="RO52" s="13"/>
      <c r="RP52" s="13"/>
      <c r="RQ52" s="13"/>
      <c r="RR52" s="13"/>
      <c r="RS52" s="13"/>
      <c r="RT52" s="13"/>
      <c r="RU52" s="13"/>
      <c r="RV52" s="13"/>
      <c r="RW52" s="13"/>
      <c r="RX52" s="13"/>
      <c r="RY52" s="13"/>
      <c r="RZ52" s="13"/>
      <c r="SA52" s="13"/>
      <c r="SB52" s="13"/>
      <c r="SC52" s="13"/>
      <c r="SD52" s="13"/>
      <c r="SE52" s="13"/>
      <c r="SF52" s="13"/>
      <c r="SG52" s="13"/>
      <c r="SH52" s="13"/>
      <c r="SI52" s="13"/>
      <c r="SJ52" s="13"/>
      <c r="SK52" s="13"/>
      <c r="SL52" s="13"/>
      <c r="SM52" s="13"/>
      <c r="SN52" s="13"/>
      <c r="SO52" s="13"/>
      <c r="SP52" s="13"/>
      <c r="SQ52" s="13"/>
      <c r="SR52" s="13"/>
      <c r="SS52" s="13"/>
      <c r="ST52" s="13"/>
      <c r="SU52" s="13"/>
      <c r="SV52" s="13"/>
      <c r="SW52" s="13"/>
      <c r="SX52" s="13"/>
      <c r="SY52" s="13"/>
      <c r="SZ52" s="13"/>
      <c r="TA52" s="13"/>
      <c r="TB52" s="13"/>
      <c r="TC52" s="13"/>
      <c r="TD52" s="13"/>
      <c r="TE52" s="13"/>
      <c r="TF52" s="13"/>
      <c r="TG52" s="13"/>
      <c r="TH52" s="13"/>
      <c r="TI52" s="13"/>
      <c r="TJ52" s="13"/>
      <c r="TK52" s="13"/>
      <c r="TL52" s="13"/>
      <c r="TM52" s="13"/>
      <c r="TN52" s="13"/>
      <c r="TO52" s="13"/>
      <c r="TP52" s="13"/>
      <c r="TQ52" s="13"/>
      <c r="TR52" s="13"/>
      <c r="TS52" s="13"/>
      <c r="TT52" s="13"/>
      <c r="TU52" s="13"/>
      <c r="TV52" s="13"/>
      <c r="TW52" s="13"/>
      <c r="TX52" s="13"/>
      <c r="TY52" s="13"/>
      <c r="TZ52" s="13"/>
      <c r="UA52" s="13"/>
      <c r="UB52" s="13"/>
      <c r="UC52" s="13"/>
      <c r="UD52" s="13"/>
      <c r="UE52" s="13"/>
      <c r="UF52" s="13"/>
      <c r="UG52" s="13"/>
      <c r="UH52" s="13"/>
      <c r="UI52" s="13"/>
      <c r="UJ52" s="13"/>
      <c r="UK52" s="13"/>
      <c r="UL52" s="13"/>
      <c r="UM52" s="13"/>
      <c r="UN52" s="13"/>
      <c r="UO52" s="13"/>
      <c r="UP52" s="13"/>
      <c r="UQ52" s="13"/>
      <c r="UR52" s="13"/>
      <c r="US52" s="13"/>
      <c r="UT52" s="13"/>
      <c r="UU52" s="13"/>
      <c r="UV52" s="13"/>
      <c r="UW52" s="13"/>
      <c r="UX52" s="13"/>
      <c r="UY52" s="13"/>
      <c r="UZ52" s="13"/>
      <c r="VA52" s="13"/>
      <c r="VB52" s="13"/>
      <c r="VC52" s="13"/>
      <c r="VD52" s="13"/>
      <c r="VE52" s="13"/>
      <c r="VF52" s="13"/>
      <c r="VG52" s="13"/>
      <c r="VH52" s="13"/>
      <c r="VI52" s="13"/>
      <c r="VJ52" s="13"/>
      <c r="VK52" s="13"/>
    </row>
    <row r="53" spans="1:583" customFormat="1">
      <c r="A53" s="4" t="str">
        <v>SWB12</v>
      </c>
      <c r="B53" s="4" t="str">
        <v>SWB</v>
      </c>
      <c r="C53" s="4" t="str">
        <v>2011-12</v>
      </c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  <c r="OS53" s="13"/>
      <c r="OT53" s="13"/>
      <c r="OU53" s="13"/>
      <c r="OV53" s="13"/>
      <c r="OW53" s="13"/>
      <c r="OX53" s="13"/>
      <c r="OY53" s="13"/>
      <c r="OZ53" s="13"/>
      <c r="PA53" s="13"/>
      <c r="PB53" s="13"/>
      <c r="PC53" s="13"/>
      <c r="PD53" s="13"/>
      <c r="PE53" s="13"/>
      <c r="PF53" s="13"/>
      <c r="PG53" s="13"/>
      <c r="PH53" s="13"/>
      <c r="PI53" s="13"/>
      <c r="PJ53" s="13"/>
      <c r="PK53" s="13"/>
      <c r="PL53" s="13"/>
      <c r="PM53" s="13"/>
      <c r="PN53" s="13"/>
      <c r="PO53" s="13"/>
      <c r="PP53" s="13"/>
      <c r="PQ53" s="13"/>
      <c r="PR53" s="13"/>
      <c r="PS53" s="13"/>
      <c r="PT53" s="13"/>
      <c r="PU53" s="13"/>
      <c r="PV53" s="13"/>
      <c r="PW53" s="13"/>
      <c r="PX53" s="13"/>
      <c r="PY53" s="13"/>
      <c r="PZ53" s="13"/>
      <c r="QA53" s="13"/>
      <c r="QB53" s="13"/>
      <c r="QC53" s="13"/>
      <c r="QD53" s="13"/>
      <c r="QE53" s="13"/>
      <c r="QF53" s="13"/>
      <c r="QG53" s="13"/>
      <c r="QH53" s="13"/>
      <c r="QI53" s="13"/>
      <c r="QJ53" s="13"/>
      <c r="QK53" s="13"/>
      <c r="QL53" s="13"/>
      <c r="QM53" s="13"/>
      <c r="QN53" s="13"/>
      <c r="QO53" s="13"/>
      <c r="QP53" s="13"/>
      <c r="QQ53" s="13"/>
      <c r="QR53" s="13"/>
      <c r="QS53" s="13"/>
      <c r="QT53" s="13"/>
      <c r="QU53" s="13"/>
      <c r="QV53" s="13"/>
      <c r="QW53" s="13"/>
      <c r="QX53" s="13"/>
      <c r="QY53" s="13"/>
      <c r="QZ53" s="13"/>
      <c r="RA53" s="13"/>
      <c r="RB53" s="13"/>
      <c r="RC53" s="13"/>
      <c r="RD53" s="13"/>
      <c r="RE53" s="13"/>
      <c r="RF53" s="13"/>
      <c r="RG53" s="13"/>
      <c r="RH53" s="13"/>
      <c r="RI53" s="13"/>
      <c r="RJ53" s="13"/>
      <c r="RK53" s="13"/>
      <c r="RL53" s="13"/>
      <c r="RM53" s="13"/>
      <c r="RN53" s="13"/>
      <c r="RO53" s="13"/>
      <c r="RP53" s="13"/>
      <c r="RQ53" s="13"/>
      <c r="RR53" s="13"/>
      <c r="RS53" s="13"/>
      <c r="RT53" s="13"/>
      <c r="RU53" s="13"/>
      <c r="RV53" s="13"/>
      <c r="RW53" s="13"/>
      <c r="RX53" s="13"/>
      <c r="RY53" s="13"/>
      <c r="RZ53" s="13"/>
      <c r="SA53" s="13"/>
      <c r="SB53" s="13"/>
      <c r="SC53" s="13"/>
      <c r="SD53" s="13"/>
      <c r="SE53" s="13"/>
      <c r="SF53" s="13"/>
      <c r="SG53" s="13"/>
      <c r="SH53" s="13"/>
      <c r="SI53" s="13"/>
      <c r="SJ53" s="13"/>
      <c r="SK53" s="13"/>
      <c r="SL53" s="13"/>
      <c r="SM53" s="13"/>
      <c r="SN53" s="13"/>
      <c r="SO53" s="13"/>
      <c r="SP53" s="13"/>
      <c r="SQ53" s="13"/>
      <c r="SR53" s="13"/>
      <c r="SS53" s="13"/>
      <c r="ST53" s="13"/>
      <c r="SU53" s="13"/>
      <c r="SV53" s="13"/>
      <c r="SW53" s="13"/>
      <c r="SX53" s="13"/>
      <c r="SY53" s="13"/>
      <c r="SZ53" s="13"/>
      <c r="TA53" s="13"/>
      <c r="TB53" s="13"/>
      <c r="TC53" s="13"/>
      <c r="TD53" s="13"/>
      <c r="TE53" s="13"/>
      <c r="TF53" s="13"/>
      <c r="TG53" s="13"/>
      <c r="TH53" s="13"/>
      <c r="TI53" s="13"/>
      <c r="TJ53" s="13"/>
      <c r="TK53" s="13"/>
      <c r="TL53" s="13"/>
      <c r="TM53" s="13"/>
      <c r="TN53" s="13"/>
      <c r="TO53" s="13"/>
      <c r="TP53" s="13"/>
      <c r="TQ53" s="13"/>
      <c r="TR53" s="13"/>
      <c r="TS53" s="13"/>
      <c r="TT53" s="13"/>
      <c r="TU53" s="13"/>
      <c r="TV53" s="13"/>
      <c r="TW53" s="13"/>
      <c r="TX53" s="13"/>
      <c r="TY53" s="13"/>
      <c r="TZ53" s="13"/>
      <c r="UA53" s="13"/>
      <c r="UB53" s="13"/>
      <c r="UC53" s="13"/>
      <c r="UD53" s="13"/>
      <c r="UE53" s="13"/>
      <c r="UF53" s="13"/>
      <c r="UG53" s="13"/>
      <c r="UH53" s="13"/>
      <c r="UI53" s="13"/>
      <c r="UJ53" s="13"/>
      <c r="UK53" s="13"/>
      <c r="UL53" s="13"/>
      <c r="UM53" s="13"/>
      <c r="UN53" s="13"/>
      <c r="UO53" s="13"/>
      <c r="UP53" s="13"/>
      <c r="UQ53" s="13"/>
      <c r="UR53" s="13"/>
      <c r="US53" s="13"/>
      <c r="UT53" s="13"/>
      <c r="UU53" s="13"/>
      <c r="UV53" s="13"/>
      <c r="UW53" s="13"/>
      <c r="UX53" s="13"/>
      <c r="UY53" s="13"/>
      <c r="UZ53" s="13"/>
      <c r="VA53" s="13"/>
      <c r="VB53" s="13"/>
      <c r="VC53" s="13"/>
      <c r="VD53" s="13"/>
      <c r="VE53" s="13"/>
      <c r="VF53" s="13"/>
      <c r="VG53" s="13"/>
      <c r="VH53" s="13"/>
      <c r="VI53" s="13"/>
      <c r="VJ53" s="13"/>
      <c r="VK53" s="13"/>
    </row>
    <row r="54" spans="1:583" customFormat="1">
      <c r="A54" s="4" t="str">
        <v>SWB13</v>
      </c>
      <c r="B54" s="4" t="str">
        <v>SWB</v>
      </c>
      <c r="C54" s="4" t="str">
        <v>2012-13</v>
      </c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13"/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/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13"/>
      <c r="NK54" s="13"/>
      <c r="NL54" s="13"/>
      <c r="NM54" s="13"/>
      <c r="NN54" s="13"/>
      <c r="NO54" s="13"/>
      <c r="NP54" s="13"/>
      <c r="NQ54" s="13"/>
      <c r="NR54" s="13"/>
      <c r="NS54" s="13"/>
      <c r="NT54" s="13"/>
      <c r="NU54" s="13"/>
      <c r="NV54" s="13"/>
      <c r="NW54" s="13"/>
      <c r="NX54" s="13"/>
      <c r="NY54" s="13"/>
      <c r="NZ54" s="13"/>
      <c r="OA54" s="13"/>
      <c r="OB54" s="13"/>
      <c r="OC54" s="13"/>
      <c r="OD54" s="13"/>
      <c r="OE54" s="13"/>
      <c r="OF54" s="13"/>
      <c r="OG54" s="13"/>
      <c r="OH54" s="13"/>
      <c r="OI54" s="13"/>
      <c r="OJ54" s="13"/>
      <c r="OK54" s="13"/>
      <c r="OL54" s="13"/>
      <c r="OM54" s="13"/>
      <c r="ON54" s="13"/>
      <c r="OO54" s="13"/>
      <c r="OP54" s="13"/>
      <c r="OQ54" s="13"/>
      <c r="OR54" s="13"/>
      <c r="OS54" s="13"/>
      <c r="OT54" s="13"/>
      <c r="OU54" s="13"/>
      <c r="OV54" s="13"/>
      <c r="OW54" s="13"/>
      <c r="OX54" s="13"/>
      <c r="OY54" s="13"/>
      <c r="OZ54" s="13"/>
      <c r="PA54" s="13"/>
      <c r="PB54" s="13"/>
      <c r="PC54" s="13"/>
      <c r="PD54" s="13"/>
      <c r="PE54" s="13"/>
      <c r="PF54" s="13"/>
      <c r="PG54" s="13"/>
      <c r="PH54" s="13"/>
      <c r="PI54" s="13"/>
      <c r="PJ54" s="13"/>
      <c r="PK54" s="13"/>
      <c r="PL54" s="13"/>
      <c r="PM54" s="13"/>
      <c r="PN54" s="13"/>
      <c r="PO54" s="13"/>
      <c r="PP54" s="13"/>
      <c r="PQ54" s="13"/>
      <c r="PR54" s="13"/>
      <c r="PS54" s="13"/>
      <c r="PT54" s="13"/>
      <c r="PU54" s="13"/>
      <c r="PV54" s="13"/>
      <c r="PW54" s="13"/>
      <c r="PX54" s="13"/>
      <c r="PY54" s="13"/>
      <c r="PZ54" s="13"/>
      <c r="QA54" s="13"/>
      <c r="QB54" s="13"/>
      <c r="QC54" s="13"/>
      <c r="QD54" s="13"/>
      <c r="QE54" s="13"/>
      <c r="QF54" s="13"/>
      <c r="QG54" s="13"/>
      <c r="QH54" s="13"/>
      <c r="QI54" s="13"/>
      <c r="QJ54" s="13"/>
      <c r="QK54" s="13"/>
      <c r="QL54" s="13"/>
      <c r="QM54" s="13"/>
      <c r="QN54" s="13"/>
      <c r="QO54" s="13"/>
      <c r="QP54" s="13"/>
      <c r="QQ54" s="13"/>
      <c r="QR54" s="13"/>
      <c r="QS54" s="13"/>
      <c r="QT54" s="13"/>
      <c r="QU54" s="13"/>
      <c r="QV54" s="13"/>
      <c r="QW54" s="13"/>
      <c r="QX54" s="13"/>
      <c r="QY54" s="13"/>
      <c r="QZ54" s="13"/>
      <c r="RA54" s="13"/>
      <c r="RB54" s="13"/>
      <c r="RC54" s="13"/>
      <c r="RD54" s="13"/>
      <c r="RE54" s="13"/>
      <c r="RF54" s="13"/>
      <c r="RG54" s="13"/>
      <c r="RH54" s="13"/>
      <c r="RI54" s="13"/>
      <c r="RJ54" s="13"/>
      <c r="RK54" s="13"/>
      <c r="RL54" s="13"/>
      <c r="RM54" s="13"/>
      <c r="RN54" s="13"/>
      <c r="RO54" s="13"/>
      <c r="RP54" s="13"/>
      <c r="RQ54" s="13"/>
      <c r="RR54" s="13"/>
      <c r="RS54" s="13"/>
      <c r="RT54" s="13"/>
      <c r="RU54" s="13"/>
      <c r="RV54" s="13"/>
      <c r="RW54" s="13"/>
      <c r="RX54" s="13"/>
      <c r="RY54" s="13"/>
      <c r="RZ54" s="13"/>
      <c r="SA54" s="13"/>
      <c r="SB54" s="13"/>
      <c r="SC54" s="13"/>
      <c r="SD54" s="13"/>
      <c r="SE54" s="13"/>
      <c r="SF54" s="13"/>
      <c r="SG54" s="13"/>
      <c r="SH54" s="13"/>
      <c r="SI54" s="13"/>
      <c r="SJ54" s="13"/>
      <c r="SK54" s="13"/>
      <c r="SL54" s="13"/>
      <c r="SM54" s="13"/>
      <c r="SN54" s="13"/>
      <c r="SO54" s="13"/>
      <c r="SP54" s="13"/>
      <c r="SQ54" s="13"/>
      <c r="SR54" s="13"/>
      <c r="SS54" s="13"/>
      <c r="ST54" s="13"/>
      <c r="SU54" s="13"/>
      <c r="SV54" s="13"/>
      <c r="SW54" s="13"/>
      <c r="SX54" s="13"/>
      <c r="SY54" s="13"/>
      <c r="SZ54" s="13"/>
      <c r="TA54" s="13"/>
      <c r="TB54" s="13"/>
      <c r="TC54" s="13"/>
      <c r="TD54" s="13"/>
      <c r="TE54" s="13"/>
      <c r="TF54" s="13"/>
      <c r="TG54" s="13"/>
      <c r="TH54" s="13"/>
      <c r="TI54" s="13"/>
      <c r="TJ54" s="13"/>
      <c r="TK54" s="13"/>
      <c r="TL54" s="13"/>
      <c r="TM54" s="13"/>
      <c r="TN54" s="13"/>
      <c r="TO54" s="13"/>
      <c r="TP54" s="13"/>
      <c r="TQ54" s="13"/>
      <c r="TR54" s="13"/>
      <c r="TS54" s="13"/>
      <c r="TT54" s="13"/>
      <c r="TU54" s="13"/>
      <c r="TV54" s="13"/>
      <c r="TW54" s="13"/>
      <c r="TX54" s="13"/>
      <c r="TY54" s="13"/>
      <c r="TZ54" s="13"/>
      <c r="UA54" s="13"/>
      <c r="UB54" s="13"/>
      <c r="UC54" s="13"/>
      <c r="UD54" s="13"/>
      <c r="UE54" s="13"/>
      <c r="UF54" s="13"/>
      <c r="UG54" s="13"/>
      <c r="UH54" s="13"/>
      <c r="UI54" s="13"/>
      <c r="UJ54" s="13"/>
      <c r="UK54" s="13"/>
      <c r="UL54" s="13"/>
      <c r="UM54" s="13"/>
      <c r="UN54" s="13"/>
      <c r="UO54" s="13"/>
      <c r="UP54" s="13"/>
      <c r="UQ54" s="13"/>
      <c r="UR54" s="13"/>
      <c r="US54" s="13"/>
      <c r="UT54" s="13"/>
      <c r="UU54" s="13"/>
      <c r="UV54" s="13"/>
      <c r="UW54" s="13"/>
      <c r="UX54" s="13"/>
      <c r="UY54" s="13"/>
      <c r="UZ54" s="13"/>
      <c r="VA54" s="13"/>
      <c r="VB54" s="13"/>
      <c r="VC54" s="13"/>
      <c r="VD54" s="13"/>
      <c r="VE54" s="13"/>
      <c r="VF54" s="13"/>
      <c r="VG54" s="13"/>
      <c r="VH54" s="13"/>
      <c r="VI54" s="13"/>
      <c r="VJ54" s="13"/>
      <c r="VK54" s="13"/>
    </row>
    <row r="55" spans="1:583" customFormat="1">
      <c r="A55" s="4" t="str">
        <v>SWB14</v>
      </c>
      <c r="B55" s="4" t="str">
        <v>SWB</v>
      </c>
      <c r="C55" s="4" t="str">
        <v>2013-14</v>
      </c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  <c r="IZ55" s="13"/>
      <c r="JA55" s="13"/>
      <c r="JB55" s="13"/>
      <c r="JC55" s="13"/>
      <c r="JD55" s="13"/>
      <c r="JE55" s="13"/>
      <c r="JF55" s="13"/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/>
      <c r="MM55" s="13"/>
      <c r="MN55" s="13"/>
      <c r="MO55" s="13"/>
      <c r="MP55" s="13"/>
      <c r="MQ55" s="13"/>
      <c r="MR55" s="13"/>
      <c r="MS55" s="13"/>
      <c r="MT55" s="13"/>
      <c r="MU55" s="13"/>
      <c r="MV55" s="13"/>
      <c r="MW55" s="13"/>
      <c r="MX55" s="13"/>
      <c r="MY55" s="13"/>
      <c r="MZ55" s="13"/>
      <c r="NA55" s="13"/>
      <c r="NB55" s="13"/>
      <c r="NC55" s="13"/>
      <c r="ND55" s="13"/>
      <c r="NE55" s="13"/>
      <c r="NF55" s="13"/>
      <c r="NG55" s="13"/>
      <c r="NH55" s="13"/>
      <c r="NI55" s="13"/>
      <c r="NJ55" s="13"/>
      <c r="NK55" s="13"/>
      <c r="NL55" s="13"/>
      <c r="NM55" s="13"/>
      <c r="NN55" s="13"/>
      <c r="NO55" s="13"/>
      <c r="NP55" s="13"/>
      <c r="NQ55" s="13"/>
      <c r="NR55" s="13"/>
      <c r="NS55" s="13"/>
      <c r="NT55" s="13"/>
      <c r="NU55" s="13"/>
      <c r="NV55" s="13"/>
      <c r="NW55" s="13"/>
      <c r="NX55" s="13"/>
      <c r="NY55" s="13"/>
      <c r="NZ55" s="13"/>
      <c r="OA55" s="13"/>
      <c r="OB55" s="13"/>
      <c r="OC55" s="13"/>
      <c r="OD55" s="13"/>
      <c r="OE55" s="13"/>
      <c r="OF55" s="13"/>
      <c r="OG55" s="13"/>
      <c r="OH55" s="13"/>
      <c r="OI55" s="13"/>
      <c r="OJ55" s="13"/>
      <c r="OK55" s="13"/>
      <c r="OL55" s="13"/>
      <c r="OM55" s="13"/>
      <c r="ON55" s="13"/>
      <c r="OO55" s="13"/>
      <c r="OP55" s="13"/>
      <c r="OQ55" s="13"/>
      <c r="OR55" s="13"/>
      <c r="OS55" s="13"/>
      <c r="OT55" s="13"/>
      <c r="OU55" s="13"/>
      <c r="OV55" s="13"/>
      <c r="OW55" s="13"/>
      <c r="OX55" s="13"/>
      <c r="OY55" s="13"/>
      <c r="OZ55" s="13"/>
      <c r="PA55" s="13"/>
      <c r="PB55" s="13"/>
      <c r="PC55" s="13"/>
      <c r="PD55" s="13"/>
      <c r="PE55" s="13"/>
      <c r="PF55" s="13"/>
      <c r="PG55" s="13"/>
      <c r="PH55" s="13"/>
      <c r="PI55" s="13"/>
      <c r="PJ55" s="13"/>
      <c r="PK55" s="13"/>
      <c r="PL55" s="13"/>
      <c r="PM55" s="13"/>
      <c r="PN55" s="13"/>
      <c r="PO55" s="13"/>
      <c r="PP55" s="13"/>
      <c r="PQ55" s="13"/>
      <c r="PR55" s="13"/>
      <c r="PS55" s="13"/>
      <c r="PT55" s="13"/>
      <c r="PU55" s="13"/>
      <c r="PV55" s="13"/>
      <c r="PW55" s="13"/>
      <c r="PX55" s="13"/>
      <c r="PY55" s="13"/>
      <c r="PZ55" s="13"/>
      <c r="QA55" s="13"/>
      <c r="QB55" s="13"/>
      <c r="QC55" s="13"/>
      <c r="QD55" s="13"/>
      <c r="QE55" s="13"/>
      <c r="QF55" s="13"/>
      <c r="QG55" s="13"/>
      <c r="QH55" s="13"/>
      <c r="QI55" s="13"/>
      <c r="QJ55" s="13"/>
      <c r="QK55" s="13"/>
      <c r="QL55" s="13"/>
      <c r="QM55" s="13"/>
      <c r="QN55" s="13"/>
      <c r="QO55" s="13"/>
      <c r="QP55" s="13"/>
      <c r="QQ55" s="13"/>
      <c r="QR55" s="13"/>
      <c r="QS55" s="13"/>
      <c r="QT55" s="13"/>
      <c r="QU55" s="13"/>
      <c r="QV55" s="13"/>
      <c r="QW55" s="13"/>
      <c r="QX55" s="13"/>
      <c r="QY55" s="13"/>
      <c r="QZ55" s="13"/>
      <c r="RA55" s="13"/>
      <c r="RB55" s="13"/>
      <c r="RC55" s="13"/>
      <c r="RD55" s="13"/>
      <c r="RE55" s="13"/>
      <c r="RF55" s="13"/>
      <c r="RG55" s="13"/>
      <c r="RH55" s="13"/>
      <c r="RI55" s="13"/>
      <c r="RJ55" s="13"/>
      <c r="RK55" s="13"/>
      <c r="RL55" s="13"/>
      <c r="RM55" s="13"/>
      <c r="RN55" s="13"/>
      <c r="RO55" s="13"/>
      <c r="RP55" s="13"/>
      <c r="RQ55" s="13"/>
      <c r="RR55" s="13"/>
      <c r="RS55" s="13"/>
      <c r="RT55" s="13"/>
      <c r="RU55" s="13"/>
      <c r="RV55" s="13"/>
      <c r="RW55" s="13"/>
      <c r="RX55" s="13"/>
      <c r="RY55" s="13"/>
      <c r="RZ55" s="13"/>
      <c r="SA55" s="13"/>
      <c r="SB55" s="13"/>
      <c r="SC55" s="13"/>
      <c r="SD55" s="13"/>
      <c r="SE55" s="13"/>
      <c r="SF55" s="13"/>
      <c r="SG55" s="13"/>
      <c r="SH55" s="13"/>
      <c r="SI55" s="13"/>
      <c r="SJ55" s="13"/>
      <c r="SK55" s="13"/>
      <c r="SL55" s="13"/>
      <c r="SM55" s="13"/>
      <c r="SN55" s="13"/>
      <c r="SO55" s="13"/>
      <c r="SP55" s="13"/>
      <c r="SQ55" s="13"/>
      <c r="SR55" s="13"/>
      <c r="SS55" s="13"/>
      <c r="ST55" s="13"/>
      <c r="SU55" s="13"/>
      <c r="SV55" s="13"/>
      <c r="SW55" s="13"/>
      <c r="SX55" s="13"/>
      <c r="SY55" s="13"/>
      <c r="SZ55" s="13"/>
      <c r="TA55" s="13"/>
      <c r="TB55" s="13"/>
      <c r="TC55" s="13"/>
      <c r="TD55" s="13"/>
      <c r="TE55" s="13"/>
      <c r="TF55" s="13"/>
      <c r="TG55" s="13"/>
      <c r="TH55" s="13"/>
      <c r="TI55" s="13"/>
      <c r="TJ55" s="13"/>
      <c r="TK55" s="13"/>
      <c r="TL55" s="13"/>
      <c r="TM55" s="13"/>
      <c r="TN55" s="13"/>
      <c r="TO55" s="13"/>
      <c r="TP55" s="13"/>
      <c r="TQ55" s="13"/>
      <c r="TR55" s="13"/>
      <c r="TS55" s="13"/>
      <c r="TT55" s="13"/>
      <c r="TU55" s="13"/>
      <c r="TV55" s="13"/>
      <c r="TW55" s="13"/>
      <c r="TX55" s="13"/>
      <c r="TY55" s="13"/>
      <c r="TZ55" s="13"/>
      <c r="UA55" s="13"/>
      <c r="UB55" s="13"/>
      <c r="UC55" s="13"/>
      <c r="UD55" s="13"/>
      <c r="UE55" s="13"/>
      <c r="UF55" s="13"/>
      <c r="UG55" s="13"/>
      <c r="UH55" s="13"/>
      <c r="UI55" s="13"/>
      <c r="UJ55" s="13"/>
      <c r="UK55" s="13"/>
      <c r="UL55" s="13"/>
      <c r="UM55" s="13"/>
      <c r="UN55" s="13"/>
      <c r="UO55" s="13"/>
      <c r="UP55" s="13"/>
      <c r="UQ55" s="13"/>
      <c r="UR55" s="13"/>
      <c r="US55" s="13"/>
      <c r="UT55" s="13"/>
      <c r="UU55" s="13"/>
      <c r="UV55" s="13"/>
      <c r="UW55" s="13"/>
      <c r="UX55" s="13"/>
      <c r="UY55" s="13"/>
      <c r="UZ55" s="13"/>
      <c r="VA55" s="13"/>
      <c r="VB55" s="13"/>
      <c r="VC55" s="13"/>
      <c r="VD55" s="13"/>
      <c r="VE55" s="13"/>
      <c r="VF55" s="13"/>
      <c r="VG55" s="13"/>
      <c r="VH55" s="13"/>
      <c r="VI55" s="13"/>
      <c r="VJ55" s="13"/>
      <c r="VK55" s="13"/>
    </row>
    <row r="56" spans="1:583" customFormat="1">
      <c r="A56" s="4" t="str">
        <v>SWB15</v>
      </c>
      <c r="B56" s="4" t="str">
        <v>SWB</v>
      </c>
      <c r="C56" s="4" t="str">
        <v>2014-15</v>
      </c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3"/>
      <c r="OS56" s="13"/>
      <c r="OT56" s="13"/>
      <c r="OU56" s="13"/>
      <c r="OV56" s="13"/>
      <c r="OW56" s="13"/>
      <c r="OX56" s="13"/>
      <c r="OY56" s="13"/>
      <c r="OZ56" s="13"/>
      <c r="PA56" s="13"/>
      <c r="PB56" s="13"/>
      <c r="PC56" s="13"/>
      <c r="PD56" s="13"/>
      <c r="PE56" s="13"/>
      <c r="PF56" s="13"/>
      <c r="PG56" s="13"/>
      <c r="PH56" s="13"/>
      <c r="PI56" s="13"/>
      <c r="PJ56" s="13"/>
      <c r="PK56" s="13"/>
      <c r="PL56" s="13"/>
      <c r="PM56" s="13"/>
      <c r="PN56" s="13"/>
      <c r="PO56" s="13"/>
      <c r="PP56" s="13"/>
      <c r="PQ56" s="13"/>
      <c r="PR56" s="13"/>
      <c r="PS56" s="13"/>
      <c r="PT56" s="13"/>
      <c r="PU56" s="13"/>
      <c r="PV56" s="13"/>
      <c r="PW56" s="13"/>
      <c r="PX56" s="13"/>
      <c r="PY56" s="13"/>
      <c r="PZ56" s="13"/>
      <c r="QA56" s="13"/>
      <c r="QB56" s="13"/>
      <c r="QC56" s="13"/>
      <c r="QD56" s="13"/>
      <c r="QE56" s="13"/>
      <c r="QF56" s="13"/>
      <c r="QG56" s="13"/>
      <c r="QH56" s="13"/>
      <c r="QI56" s="13"/>
      <c r="QJ56" s="13"/>
      <c r="QK56" s="13"/>
      <c r="QL56" s="13"/>
      <c r="QM56" s="13"/>
      <c r="QN56" s="13"/>
      <c r="QO56" s="13"/>
      <c r="QP56" s="13"/>
      <c r="QQ56" s="13"/>
      <c r="QR56" s="13"/>
      <c r="QS56" s="13"/>
      <c r="QT56" s="13"/>
      <c r="QU56" s="13"/>
      <c r="QV56" s="13"/>
      <c r="QW56" s="13"/>
      <c r="QX56" s="13"/>
      <c r="QY56" s="13"/>
      <c r="QZ56" s="13"/>
      <c r="RA56" s="13"/>
      <c r="RB56" s="13"/>
      <c r="RC56" s="13"/>
      <c r="RD56" s="13"/>
      <c r="RE56" s="13"/>
      <c r="RF56" s="13"/>
      <c r="RG56" s="13"/>
      <c r="RH56" s="13"/>
      <c r="RI56" s="13"/>
      <c r="RJ56" s="13"/>
      <c r="RK56" s="13"/>
      <c r="RL56" s="13"/>
      <c r="RM56" s="13"/>
      <c r="RN56" s="13"/>
      <c r="RO56" s="13"/>
      <c r="RP56" s="13"/>
      <c r="RQ56" s="13"/>
      <c r="RR56" s="13"/>
      <c r="RS56" s="13"/>
      <c r="RT56" s="13"/>
      <c r="RU56" s="13"/>
      <c r="RV56" s="13"/>
      <c r="RW56" s="13"/>
      <c r="RX56" s="13"/>
      <c r="RY56" s="13"/>
      <c r="RZ56" s="13"/>
      <c r="SA56" s="13"/>
      <c r="SB56" s="13"/>
      <c r="SC56" s="13"/>
      <c r="SD56" s="13"/>
      <c r="SE56" s="13"/>
      <c r="SF56" s="13"/>
      <c r="SG56" s="13"/>
      <c r="SH56" s="13"/>
      <c r="SI56" s="13"/>
      <c r="SJ56" s="13"/>
      <c r="SK56" s="13"/>
      <c r="SL56" s="13"/>
      <c r="SM56" s="13"/>
      <c r="SN56" s="13"/>
      <c r="SO56" s="13"/>
      <c r="SP56" s="13"/>
      <c r="SQ56" s="13"/>
      <c r="SR56" s="13"/>
      <c r="SS56" s="13"/>
      <c r="ST56" s="13"/>
      <c r="SU56" s="13"/>
      <c r="SV56" s="13"/>
      <c r="SW56" s="13"/>
      <c r="SX56" s="13"/>
      <c r="SY56" s="13"/>
      <c r="SZ56" s="13"/>
      <c r="TA56" s="13"/>
      <c r="TB56" s="13"/>
      <c r="TC56" s="13"/>
      <c r="TD56" s="13"/>
      <c r="TE56" s="13"/>
      <c r="TF56" s="13"/>
      <c r="TG56" s="13"/>
      <c r="TH56" s="13"/>
      <c r="TI56" s="13"/>
      <c r="TJ56" s="13"/>
      <c r="TK56" s="13"/>
      <c r="TL56" s="13"/>
      <c r="TM56" s="13"/>
      <c r="TN56" s="13"/>
      <c r="TO56" s="13"/>
      <c r="TP56" s="13"/>
      <c r="TQ56" s="13"/>
      <c r="TR56" s="13"/>
      <c r="TS56" s="13"/>
      <c r="TT56" s="13"/>
      <c r="TU56" s="13"/>
      <c r="TV56" s="13"/>
      <c r="TW56" s="13"/>
      <c r="TX56" s="13"/>
      <c r="TY56" s="13"/>
      <c r="TZ56" s="13"/>
      <c r="UA56" s="13"/>
      <c r="UB56" s="13"/>
      <c r="UC56" s="13"/>
      <c r="UD56" s="13"/>
      <c r="UE56" s="13"/>
      <c r="UF56" s="13"/>
      <c r="UG56" s="13"/>
      <c r="UH56" s="13"/>
      <c r="UI56" s="13"/>
      <c r="UJ56" s="13"/>
      <c r="UK56" s="13"/>
      <c r="UL56" s="13"/>
      <c r="UM56" s="13"/>
      <c r="UN56" s="13"/>
      <c r="UO56" s="13"/>
      <c r="UP56" s="13"/>
      <c r="UQ56" s="13"/>
      <c r="UR56" s="13"/>
      <c r="US56" s="13"/>
      <c r="UT56" s="13"/>
      <c r="UU56" s="13"/>
      <c r="UV56" s="13"/>
      <c r="UW56" s="13"/>
      <c r="UX56" s="13"/>
      <c r="UY56" s="13"/>
      <c r="UZ56" s="13"/>
      <c r="VA56" s="13"/>
      <c r="VB56" s="13"/>
      <c r="VC56" s="13"/>
      <c r="VD56" s="13"/>
      <c r="VE56" s="13"/>
      <c r="VF56" s="13"/>
      <c r="VG56" s="13"/>
      <c r="VH56" s="13"/>
      <c r="VI56" s="13"/>
      <c r="VJ56" s="13"/>
      <c r="VK56" s="13"/>
    </row>
    <row r="57" spans="1:583" customFormat="1">
      <c r="A57" s="4" t="str">
        <v>SWB16</v>
      </c>
      <c r="B57" s="4" t="str">
        <v>SWB</v>
      </c>
      <c r="C57" s="4" t="str">
        <v>2015-16</v>
      </c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  <c r="IV57" s="13"/>
      <c r="IW57" s="13"/>
      <c r="IX57" s="13"/>
      <c r="IY57" s="13"/>
      <c r="IZ57" s="13"/>
      <c r="JA57" s="13"/>
      <c r="JB57" s="13"/>
      <c r="JC57" s="13"/>
      <c r="JD57" s="13"/>
      <c r="JE57" s="13"/>
      <c r="JF57" s="13"/>
      <c r="JG57" s="13"/>
      <c r="JH57" s="13"/>
      <c r="JI57" s="13"/>
      <c r="JJ57" s="13"/>
      <c r="JK57" s="13"/>
      <c r="JL57" s="13"/>
      <c r="JM57" s="13"/>
      <c r="JN57" s="13"/>
      <c r="JO57" s="13"/>
      <c r="JP57" s="13"/>
      <c r="JQ57" s="13"/>
      <c r="JR57" s="13"/>
      <c r="JS57" s="13"/>
      <c r="JT57" s="13"/>
      <c r="JU57" s="13"/>
      <c r="JV57" s="13"/>
      <c r="JW57" s="13"/>
      <c r="JX57" s="13"/>
      <c r="JY57" s="13"/>
      <c r="JZ57" s="13"/>
      <c r="KA57" s="13"/>
      <c r="KB57" s="13"/>
      <c r="KC57" s="13"/>
      <c r="KD57" s="13"/>
      <c r="KE57" s="13"/>
      <c r="KF57" s="13"/>
      <c r="KG57" s="13"/>
      <c r="KH57" s="13"/>
      <c r="KI57" s="13"/>
      <c r="KJ57" s="13"/>
      <c r="KK57" s="13"/>
      <c r="KL57" s="13"/>
      <c r="KM57" s="13"/>
      <c r="KN57" s="13"/>
      <c r="KO57" s="13"/>
      <c r="KP57" s="13"/>
      <c r="KQ57" s="13"/>
      <c r="KR57" s="13"/>
      <c r="KS57" s="13"/>
      <c r="KT57" s="13"/>
      <c r="KU57" s="13"/>
      <c r="KV57" s="13"/>
      <c r="KW57" s="13"/>
      <c r="KX57" s="13"/>
      <c r="KY57" s="13"/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3"/>
      <c r="MF57" s="13"/>
      <c r="MG57" s="13"/>
      <c r="MH57" s="13"/>
      <c r="MI57" s="13"/>
      <c r="MJ57" s="13"/>
      <c r="MK57" s="13"/>
      <c r="ML57" s="13"/>
      <c r="MM57" s="13"/>
      <c r="MN57" s="13"/>
      <c r="MO57" s="13"/>
      <c r="MP57" s="13"/>
      <c r="MQ57" s="13"/>
      <c r="MR57" s="13"/>
      <c r="MS57" s="13"/>
      <c r="MT57" s="13"/>
      <c r="MU57" s="13"/>
      <c r="MV57" s="13"/>
      <c r="MW57" s="13"/>
      <c r="MX57" s="13"/>
      <c r="MY57" s="13"/>
      <c r="MZ57" s="13"/>
      <c r="NA57" s="13"/>
      <c r="NB57" s="13"/>
      <c r="NC57" s="13"/>
      <c r="ND57" s="13"/>
      <c r="NE57" s="13"/>
      <c r="NF57" s="13"/>
      <c r="NG57" s="13"/>
      <c r="NH57" s="13"/>
      <c r="NI57" s="13"/>
      <c r="NJ57" s="13"/>
      <c r="NK57" s="13"/>
      <c r="NL57" s="13"/>
      <c r="NM57" s="13"/>
      <c r="NN57" s="13"/>
      <c r="NO57" s="13"/>
      <c r="NP57" s="13"/>
      <c r="NQ57" s="13"/>
      <c r="NR57" s="13"/>
      <c r="NS57" s="13"/>
      <c r="NT57" s="13"/>
      <c r="NU57" s="13"/>
      <c r="NV57" s="13"/>
      <c r="NW57" s="13"/>
      <c r="NX57" s="13"/>
      <c r="NY57" s="13"/>
      <c r="NZ57" s="13"/>
      <c r="OA57" s="13"/>
      <c r="OB57" s="13"/>
      <c r="OC57" s="13"/>
      <c r="OD57" s="13"/>
      <c r="OE57" s="13"/>
      <c r="OF57" s="13"/>
      <c r="OG57" s="13"/>
      <c r="OH57" s="13"/>
      <c r="OI57" s="13"/>
      <c r="OJ57" s="13"/>
      <c r="OK57" s="13"/>
      <c r="OL57" s="13"/>
      <c r="OM57" s="13"/>
      <c r="ON57" s="13"/>
      <c r="OO57" s="13"/>
      <c r="OP57" s="13"/>
      <c r="OQ57" s="13"/>
      <c r="OR57" s="13"/>
      <c r="OS57" s="13"/>
      <c r="OT57" s="13"/>
      <c r="OU57" s="13"/>
      <c r="OV57" s="13"/>
      <c r="OW57" s="13"/>
      <c r="OX57" s="13"/>
      <c r="OY57" s="13"/>
      <c r="OZ57" s="13"/>
      <c r="PA57" s="13"/>
      <c r="PB57" s="13"/>
      <c r="PC57" s="13"/>
      <c r="PD57" s="13"/>
      <c r="PE57" s="13"/>
      <c r="PF57" s="13"/>
      <c r="PG57" s="13"/>
      <c r="PH57" s="13"/>
      <c r="PI57" s="13"/>
      <c r="PJ57" s="13"/>
      <c r="PK57" s="13"/>
      <c r="PL57" s="13"/>
      <c r="PM57" s="13"/>
      <c r="PN57" s="13"/>
      <c r="PO57" s="13"/>
      <c r="PP57" s="13"/>
      <c r="PQ57" s="13"/>
      <c r="PR57" s="13"/>
      <c r="PS57" s="13"/>
      <c r="PT57" s="13"/>
      <c r="PU57" s="13"/>
      <c r="PV57" s="13"/>
      <c r="PW57" s="13"/>
      <c r="PX57" s="13"/>
      <c r="PY57" s="13"/>
      <c r="PZ57" s="13"/>
      <c r="QA57" s="13"/>
      <c r="QB57" s="13"/>
      <c r="QC57" s="13"/>
      <c r="QD57" s="13"/>
      <c r="QE57" s="13"/>
      <c r="QF57" s="13"/>
      <c r="QG57" s="13"/>
      <c r="QH57" s="13"/>
      <c r="QI57" s="13"/>
      <c r="QJ57" s="13"/>
      <c r="QK57" s="13"/>
      <c r="QL57" s="13"/>
      <c r="QM57" s="13"/>
      <c r="QN57" s="13"/>
      <c r="QO57" s="13"/>
      <c r="QP57" s="13"/>
      <c r="QQ57" s="13"/>
      <c r="QR57" s="13"/>
      <c r="QS57" s="13"/>
      <c r="QT57" s="13"/>
      <c r="QU57" s="13"/>
      <c r="QV57" s="13"/>
      <c r="QW57" s="13"/>
      <c r="QX57" s="13"/>
      <c r="QY57" s="13"/>
      <c r="QZ57" s="13"/>
      <c r="RA57" s="13"/>
      <c r="RB57" s="13"/>
      <c r="RC57" s="13"/>
      <c r="RD57" s="13"/>
      <c r="RE57" s="13"/>
      <c r="RF57" s="13"/>
      <c r="RG57" s="13"/>
      <c r="RH57" s="13"/>
      <c r="RI57" s="13"/>
      <c r="RJ57" s="13"/>
      <c r="RK57" s="13"/>
      <c r="RL57" s="13"/>
      <c r="RM57" s="13"/>
      <c r="RN57" s="13"/>
      <c r="RO57" s="13"/>
      <c r="RP57" s="13"/>
      <c r="RQ57" s="13"/>
      <c r="RR57" s="13"/>
      <c r="RS57" s="13"/>
      <c r="RT57" s="13"/>
      <c r="RU57" s="13"/>
      <c r="RV57" s="13"/>
      <c r="RW57" s="13"/>
      <c r="RX57" s="13"/>
      <c r="RY57" s="13"/>
      <c r="RZ57" s="13"/>
      <c r="SA57" s="13"/>
      <c r="SB57" s="13"/>
      <c r="SC57" s="13"/>
      <c r="SD57" s="13"/>
      <c r="SE57" s="13"/>
      <c r="SF57" s="13"/>
      <c r="SG57" s="13"/>
      <c r="SH57" s="13"/>
      <c r="SI57" s="13"/>
      <c r="SJ57" s="13"/>
      <c r="SK57" s="13"/>
      <c r="SL57" s="13"/>
      <c r="SM57" s="13"/>
      <c r="SN57" s="13"/>
      <c r="SO57" s="13"/>
      <c r="SP57" s="13"/>
      <c r="SQ57" s="13"/>
      <c r="SR57" s="13"/>
      <c r="SS57" s="13"/>
      <c r="ST57" s="13"/>
      <c r="SU57" s="13"/>
      <c r="SV57" s="13"/>
      <c r="SW57" s="13"/>
      <c r="SX57" s="13"/>
      <c r="SY57" s="13"/>
      <c r="SZ57" s="13"/>
      <c r="TA57" s="13"/>
      <c r="TB57" s="13"/>
      <c r="TC57" s="13"/>
      <c r="TD57" s="13"/>
      <c r="TE57" s="13"/>
      <c r="TF57" s="13"/>
      <c r="TG57" s="13"/>
      <c r="TH57" s="13"/>
      <c r="TI57" s="13"/>
      <c r="TJ57" s="13"/>
      <c r="TK57" s="13"/>
      <c r="TL57" s="13"/>
      <c r="TM57" s="13"/>
      <c r="TN57" s="13"/>
      <c r="TO57" s="13"/>
      <c r="TP57" s="13"/>
      <c r="TQ57" s="13"/>
      <c r="TR57" s="13"/>
      <c r="TS57" s="13"/>
      <c r="TT57" s="13"/>
      <c r="TU57" s="13"/>
      <c r="TV57" s="13"/>
      <c r="TW57" s="13"/>
      <c r="TX57" s="13"/>
      <c r="TY57" s="13"/>
      <c r="TZ57" s="13"/>
      <c r="UA57" s="13"/>
      <c r="UB57" s="13"/>
      <c r="UC57" s="13"/>
      <c r="UD57" s="13"/>
      <c r="UE57" s="13"/>
      <c r="UF57" s="13"/>
      <c r="UG57" s="13"/>
      <c r="UH57" s="13"/>
      <c r="UI57" s="13"/>
      <c r="UJ57" s="13"/>
      <c r="UK57" s="13"/>
      <c r="UL57" s="13"/>
      <c r="UM57" s="13"/>
      <c r="UN57" s="13"/>
      <c r="UO57" s="13"/>
      <c r="UP57" s="13"/>
      <c r="UQ57" s="13"/>
      <c r="UR57" s="13"/>
      <c r="US57" s="13"/>
      <c r="UT57" s="13"/>
      <c r="UU57" s="13"/>
      <c r="UV57" s="13"/>
      <c r="UW57" s="13"/>
      <c r="UX57" s="13"/>
      <c r="UY57" s="13"/>
      <c r="UZ57" s="13"/>
      <c r="VA57" s="13"/>
      <c r="VB57" s="13"/>
      <c r="VC57" s="13"/>
      <c r="VD57" s="13"/>
      <c r="VE57" s="13"/>
      <c r="VF57" s="13"/>
      <c r="VG57" s="13"/>
      <c r="VH57" s="13"/>
      <c r="VI57" s="13"/>
      <c r="VJ57" s="13"/>
      <c r="VK57" s="13"/>
    </row>
    <row r="58" spans="1:583" customFormat="1">
      <c r="A58" s="4" t="str">
        <v>SWB17</v>
      </c>
      <c r="B58" s="4" t="str">
        <v>SWB</v>
      </c>
      <c r="C58" s="4" t="str">
        <v>2016-17</v>
      </c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13"/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/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3"/>
      <c r="MF58" s="13"/>
      <c r="MG58" s="13"/>
      <c r="MH58" s="13"/>
      <c r="MI58" s="13"/>
      <c r="MJ58" s="13"/>
      <c r="MK58" s="13"/>
      <c r="ML58" s="13"/>
      <c r="MM58" s="13"/>
      <c r="MN58" s="13"/>
      <c r="MO58" s="13"/>
      <c r="MP58" s="13"/>
      <c r="MQ58" s="13"/>
      <c r="MR58" s="13"/>
      <c r="MS58" s="13"/>
      <c r="MT58" s="13"/>
      <c r="MU58" s="13"/>
      <c r="MV58" s="13"/>
      <c r="MW58" s="13"/>
      <c r="MX58" s="13"/>
      <c r="MY58" s="13"/>
      <c r="MZ58" s="13"/>
      <c r="NA58" s="13"/>
      <c r="NB58" s="13"/>
      <c r="NC58" s="13"/>
      <c r="ND58" s="13"/>
      <c r="NE58" s="13"/>
      <c r="NF58" s="13"/>
      <c r="NG58" s="13"/>
      <c r="NH58" s="13"/>
      <c r="NI58" s="13"/>
      <c r="NJ58" s="13"/>
      <c r="NK58" s="13"/>
      <c r="NL58" s="13"/>
      <c r="NM58" s="13"/>
      <c r="NN58" s="13"/>
      <c r="NO58" s="13"/>
      <c r="NP58" s="13"/>
      <c r="NQ58" s="13"/>
      <c r="NR58" s="13"/>
      <c r="NS58" s="13"/>
      <c r="NT58" s="13"/>
      <c r="NU58" s="13"/>
      <c r="NV58" s="13"/>
      <c r="NW58" s="13"/>
      <c r="NX58" s="13"/>
      <c r="NY58" s="13"/>
      <c r="NZ58" s="13"/>
      <c r="OA58" s="13"/>
      <c r="OB58" s="13"/>
      <c r="OC58" s="13"/>
      <c r="OD58" s="13"/>
      <c r="OE58" s="13"/>
      <c r="OF58" s="13"/>
      <c r="OG58" s="13"/>
      <c r="OH58" s="13"/>
      <c r="OI58" s="13"/>
      <c r="OJ58" s="13"/>
      <c r="OK58" s="13"/>
      <c r="OL58" s="13"/>
      <c r="OM58" s="13"/>
      <c r="ON58" s="13"/>
      <c r="OO58" s="13"/>
      <c r="OP58" s="13"/>
      <c r="OQ58" s="13"/>
      <c r="OR58" s="13"/>
      <c r="OS58" s="13"/>
      <c r="OT58" s="13"/>
      <c r="OU58" s="13"/>
      <c r="OV58" s="13"/>
      <c r="OW58" s="13"/>
      <c r="OX58" s="13"/>
      <c r="OY58" s="13"/>
      <c r="OZ58" s="13"/>
      <c r="PA58" s="13"/>
      <c r="PB58" s="13"/>
      <c r="PC58" s="13"/>
      <c r="PD58" s="13"/>
      <c r="PE58" s="13"/>
      <c r="PF58" s="13"/>
      <c r="PG58" s="13"/>
      <c r="PH58" s="13"/>
      <c r="PI58" s="13"/>
      <c r="PJ58" s="13"/>
      <c r="PK58" s="13"/>
      <c r="PL58" s="13"/>
      <c r="PM58" s="13"/>
      <c r="PN58" s="13"/>
      <c r="PO58" s="13"/>
      <c r="PP58" s="13"/>
      <c r="PQ58" s="13"/>
      <c r="PR58" s="13"/>
      <c r="PS58" s="13"/>
      <c r="PT58" s="13"/>
      <c r="PU58" s="13"/>
      <c r="PV58" s="13"/>
      <c r="PW58" s="13"/>
      <c r="PX58" s="13"/>
      <c r="PY58" s="13"/>
      <c r="PZ58" s="13"/>
      <c r="QA58" s="13"/>
      <c r="QB58" s="13"/>
      <c r="QC58" s="13"/>
      <c r="QD58" s="13"/>
      <c r="QE58" s="13"/>
      <c r="QF58" s="13"/>
      <c r="QG58" s="13"/>
      <c r="QH58" s="13"/>
      <c r="QI58" s="13"/>
      <c r="QJ58" s="13"/>
      <c r="QK58" s="13"/>
      <c r="QL58" s="13"/>
      <c r="QM58" s="13"/>
      <c r="QN58" s="13"/>
      <c r="QO58" s="13"/>
      <c r="QP58" s="13"/>
      <c r="QQ58" s="13"/>
      <c r="QR58" s="13"/>
      <c r="QS58" s="13"/>
      <c r="QT58" s="13"/>
      <c r="QU58" s="13"/>
      <c r="QV58" s="13"/>
      <c r="QW58" s="13"/>
      <c r="QX58" s="13"/>
      <c r="QY58" s="13"/>
      <c r="QZ58" s="13"/>
      <c r="RA58" s="13"/>
      <c r="RB58" s="13"/>
      <c r="RC58" s="13"/>
      <c r="RD58" s="13"/>
      <c r="RE58" s="13"/>
      <c r="RF58" s="13"/>
      <c r="RG58" s="13"/>
      <c r="RH58" s="13"/>
      <c r="RI58" s="13"/>
      <c r="RJ58" s="13"/>
      <c r="RK58" s="13"/>
      <c r="RL58" s="13"/>
      <c r="RM58" s="13"/>
      <c r="RN58" s="13"/>
      <c r="RO58" s="13"/>
      <c r="RP58" s="13"/>
      <c r="RQ58" s="13"/>
      <c r="RR58" s="13"/>
      <c r="RS58" s="13"/>
      <c r="RT58" s="13"/>
      <c r="RU58" s="13"/>
      <c r="RV58" s="13"/>
      <c r="RW58" s="13"/>
      <c r="RX58" s="13"/>
      <c r="RY58" s="13"/>
      <c r="RZ58" s="13"/>
      <c r="SA58" s="13"/>
      <c r="SB58" s="13"/>
      <c r="SC58" s="13"/>
      <c r="SD58" s="13"/>
      <c r="SE58" s="13"/>
      <c r="SF58" s="13"/>
      <c r="SG58" s="13"/>
      <c r="SH58" s="13"/>
      <c r="SI58" s="13"/>
      <c r="SJ58" s="13"/>
      <c r="SK58" s="13"/>
      <c r="SL58" s="13"/>
      <c r="SM58" s="13"/>
      <c r="SN58" s="13"/>
      <c r="SO58" s="13"/>
      <c r="SP58" s="13"/>
      <c r="SQ58" s="13"/>
      <c r="SR58" s="13"/>
      <c r="SS58" s="13"/>
      <c r="ST58" s="13"/>
      <c r="SU58" s="13"/>
      <c r="SV58" s="13"/>
      <c r="SW58" s="13"/>
      <c r="SX58" s="13"/>
      <c r="SY58" s="13"/>
      <c r="SZ58" s="13"/>
      <c r="TA58" s="13"/>
      <c r="TB58" s="13"/>
      <c r="TC58" s="13"/>
      <c r="TD58" s="13"/>
      <c r="TE58" s="13"/>
      <c r="TF58" s="13"/>
      <c r="TG58" s="13"/>
      <c r="TH58" s="13"/>
      <c r="TI58" s="13"/>
      <c r="TJ58" s="13"/>
      <c r="TK58" s="13"/>
      <c r="TL58" s="13"/>
      <c r="TM58" s="13"/>
      <c r="TN58" s="13"/>
      <c r="TO58" s="13"/>
      <c r="TP58" s="13"/>
      <c r="TQ58" s="13"/>
      <c r="TR58" s="13"/>
      <c r="TS58" s="13"/>
      <c r="TT58" s="13"/>
      <c r="TU58" s="13"/>
      <c r="TV58" s="13"/>
      <c r="TW58" s="13"/>
      <c r="TX58" s="13"/>
      <c r="TY58" s="13"/>
      <c r="TZ58" s="13"/>
      <c r="UA58" s="13"/>
      <c r="UB58" s="13"/>
      <c r="UC58" s="13"/>
      <c r="UD58" s="13"/>
      <c r="UE58" s="13"/>
      <c r="UF58" s="13"/>
      <c r="UG58" s="13"/>
      <c r="UH58" s="13"/>
      <c r="UI58" s="13"/>
      <c r="UJ58" s="13"/>
      <c r="UK58" s="13"/>
      <c r="UL58" s="13"/>
      <c r="UM58" s="13"/>
      <c r="UN58" s="13"/>
      <c r="UO58" s="13"/>
      <c r="UP58" s="13"/>
      <c r="UQ58" s="13"/>
      <c r="UR58" s="13"/>
      <c r="US58" s="13"/>
      <c r="UT58" s="13"/>
      <c r="UU58" s="13"/>
      <c r="UV58" s="13"/>
      <c r="UW58" s="13"/>
      <c r="UX58" s="13"/>
      <c r="UY58" s="13"/>
      <c r="UZ58" s="13"/>
      <c r="VA58" s="13"/>
      <c r="VB58" s="13"/>
      <c r="VC58" s="13"/>
      <c r="VD58" s="13"/>
      <c r="VE58" s="13"/>
      <c r="VF58" s="13"/>
      <c r="VG58" s="13"/>
      <c r="VH58" s="13"/>
      <c r="VI58" s="13"/>
      <c r="VJ58" s="13"/>
      <c r="VK58" s="13"/>
    </row>
    <row r="59" spans="1:583" customFormat="1">
      <c r="A59" s="4" t="str">
        <v>SWB18</v>
      </c>
      <c r="B59" s="4" t="str">
        <v>SWB</v>
      </c>
      <c r="C59" s="4" t="str">
        <v>2017-18</v>
      </c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  <c r="IV59" s="13"/>
      <c r="IW59" s="13"/>
      <c r="IX59" s="13"/>
      <c r="IY59" s="13"/>
      <c r="IZ59" s="13"/>
      <c r="JA59" s="13"/>
      <c r="JB59" s="13"/>
      <c r="JC59" s="13"/>
      <c r="JD59" s="13"/>
      <c r="JE59" s="13"/>
      <c r="JF59" s="13"/>
      <c r="JG59" s="13"/>
      <c r="JH59" s="13"/>
      <c r="JI59" s="13"/>
      <c r="JJ59" s="13"/>
      <c r="JK59" s="13"/>
      <c r="JL59" s="13"/>
      <c r="JM59" s="13"/>
      <c r="JN59" s="13"/>
      <c r="JO59" s="13"/>
      <c r="JP59" s="13"/>
      <c r="JQ59" s="13"/>
      <c r="JR59" s="13"/>
      <c r="JS59" s="13"/>
      <c r="JT59" s="13"/>
      <c r="JU59" s="13"/>
      <c r="JV59" s="13"/>
      <c r="JW59" s="13"/>
      <c r="JX59" s="13"/>
      <c r="JY59" s="13"/>
      <c r="JZ59" s="13"/>
      <c r="KA59" s="13"/>
      <c r="KB59" s="13"/>
      <c r="KC59" s="13"/>
      <c r="KD59" s="13"/>
      <c r="KE59" s="13"/>
      <c r="KF59" s="13"/>
      <c r="KG59" s="13"/>
      <c r="KH59" s="13"/>
      <c r="KI59" s="13"/>
      <c r="KJ59" s="13"/>
      <c r="KK59" s="13"/>
      <c r="KL59" s="13"/>
      <c r="KM59" s="13"/>
      <c r="KN59" s="13"/>
      <c r="KO59" s="13"/>
      <c r="KP59" s="13"/>
      <c r="KQ59" s="13"/>
      <c r="KR59" s="13"/>
      <c r="KS59" s="13"/>
      <c r="KT59" s="13"/>
      <c r="KU59" s="13"/>
      <c r="KV59" s="13"/>
      <c r="KW59" s="13"/>
      <c r="KX59" s="13"/>
      <c r="KY59" s="13"/>
      <c r="KZ59" s="13"/>
      <c r="LA59" s="13"/>
      <c r="LB59" s="13"/>
      <c r="LC59" s="13"/>
      <c r="LD59" s="13"/>
      <c r="LE59" s="13"/>
      <c r="LF59" s="13"/>
      <c r="LG59" s="13"/>
      <c r="LH59" s="13"/>
      <c r="LI59" s="13"/>
      <c r="LJ59" s="13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/>
      <c r="MB59" s="13"/>
      <c r="MC59" s="13"/>
      <c r="MD59" s="13"/>
      <c r="ME59" s="13"/>
      <c r="MF59" s="13"/>
      <c r="MG59" s="13"/>
      <c r="MH59" s="13"/>
      <c r="MI59" s="13"/>
      <c r="MJ59" s="13"/>
      <c r="MK59" s="13"/>
      <c r="ML59" s="13"/>
      <c r="MM59" s="13"/>
      <c r="MN59" s="13"/>
      <c r="MO59" s="13"/>
      <c r="MP59" s="13"/>
      <c r="MQ59" s="13"/>
      <c r="MR59" s="13"/>
      <c r="MS59" s="13"/>
      <c r="MT59" s="13"/>
      <c r="MU59" s="13"/>
      <c r="MV59" s="13"/>
      <c r="MW59" s="13"/>
      <c r="MX59" s="13"/>
      <c r="MY59" s="13"/>
      <c r="MZ59" s="13"/>
      <c r="NA59" s="13"/>
      <c r="NB59" s="13"/>
      <c r="NC59" s="13"/>
      <c r="ND59" s="13"/>
      <c r="NE59" s="13"/>
      <c r="NF59" s="13"/>
      <c r="NG59" s="13"/>
      <c r="NH59" s="13"/>
      <c r="NI59" s="13"/>
      <c r="NJ59" s="13"/>
      <c r="NK59" s="13"/>
      <c r="NL59" s="13"/>
      <c r="NM59" s="13"/>
      <c r="NN59" s="13"/>
      <c r="NO59" s="13"/>
      <c r="NP59" s="13"/>
      <c r="NQ59" s="13"/>
      <c r="NR59" s="13"/>
      <c r="NS59" s="13"/>
      <c r="NT59" s="13"/>
      <c r="NU59" s="13"/>
      <c r="NV59" s="13"/>
      <c r="NW59" s="13"/>
      <c r="NX59" s="13"/>
      <c r="NY59" s="13"/>
      <c r="NZ59" s="13"/>
      <c r="OA59" s="13"/>
      <c r="OB59" s="13"/>
      <c r="OC59" s="13"/>
      <c r="OD59" s="13"/>
      <c r="OE59" s="13"/>
      <c r="OF59" s="13"/>
      <c r="OG59" s="13"/>
      <c r="OH59" s="13"/>
      <c r="OI59" s="13"/>
      <c r="OJ59" s="13"/>
      <c r="OK59" s="13"/>
      <c r="OL59" s="13"/>
      <c r="OM59" s="13"/>
      <c r="ON59" s="13"/>
      <c r="OO59" s="13"/>
      <c r="OP59" s="13"/>
      <c r="OQ59" s="13"/>
      <c r="OR59" s="13"/>
      <c r="OS59" s="13"/>
      <c r="OT59" s="13"/>
      <c r="OU59" s="13"/>
      <c r="OV59" s="13"/>
      <c r="OW59" s="13"/>
      <c r="OX59" s="13"/>
      <c r="OY59" s="13"/>
      <c r="OZ59" s="13"/>
      <c r="PA59" s="13"/>
      <c r="PB59" s="13"/>
      <c r="PC59" s="13"/>
      <c r="PD59" s="13"/>
      <c r="PE59" s="13"/>
      <c r="PF59" s="13"/>
      <c r="PG59" s="13"/>
      <c r="PH59" s="13"/>
      <c r="PI59" s="13"/>
      <c r="PJ59" s="13"/>
      <c r="PK59" s="13"/>
      <c r="PL59" s="13"/>
      <c r="PM59" s="13"/>
      <c r="PN59" s="13"/>
      <c r="PO59" s="13"/>
      <c r="PP59" s="13"/>
      <c r="PQ59" s="13"/>
      <c r="PR59" s="13"/>
      <c r="PS59" s="13"/>
      <c r="PT59" s="13"/>
      <c r="PU59" s="13"/>
      <c r="PV59" s="13"/>
      <c r="PW59" s="13"/>
      <c r="PX59" s="13"/>
      <c r="PY59" s="13"/>
      <c r="PZ59" s="13"/>
      <c r="QA59" s="13"/>
      <c r="QB59" s="13"/>
      <c r="QC59" s="13"/>
      <c r="QD59" s="13"/>
      <c r="QE59" s="13"/>
      <c r="QF59" s="13"/>
      <c r="QG59" s="13"/>
      <c r="QH59" s="13"/>
      <c r="QI59" s="13"/>
      <c r="QJ59" s="13"/>
      <c r="QK59" s="13"/>
      <c r="QL59" s="13"/>
      <c r="QM59" s="13"/>
      <c r="QN59" s="13"/>
      <c r="QO59" s="13"/>
      <c r="QP59" s="13"/>
      <c r="QQ59" s="13"/>
      <c r="QR59" s="13"/>
      <c r="QS59" s="13"/>
      <c r="QT59" s="13"/>
      <c r="QU59" s="13"/>
      <c r="QV59" s="13"/>
      <c r="QW59" s="13"/>
      <c r="QX59" s="13"/>
      <c r="QY59" s="13"/>
      <c r="QZ59" s="13"/>
      <c r="RA59" s="13"/>
      <c r="RB59" s="13"/>
      <c r="RC59" s="13"/>
      <c r="RD59" s="13"/>
      <c r="RE59" s="13"/>
      <c r="RF59" s="13"/>
      <c r="RG59" s="13"/>
      <c r="RH59" s="13"/>
      <c r="RI59" s="13"/>
      <c r="RJ59" s="13"/>
      <c r="RK59" s="13"/>
      <c r="RL59" s="13"/>
      <c r="RM59" s="13"/>
      <c r="RN59" s="13"/>
      <c r="RO59" s="13"/>
      <c r="RP59" s="13"/>
      <c r="RQ59" s="13"/>
      <c r="RR59" s="13"/>
      <c r="RS59" s="13"/>
      <c r="RT59" s="13"/>
      <c r="RU59" s="13"/>
      <c r="RV59" s="13"/>
      <c r="RW59" s="13"/>
      <c r="RX59" s="13"/>
      <c r="RY59" s="13"/>
      <c r="RZ59" s="13"/>
      <c r="SA59" s="13"/>
      <c r="SB59" s="13"/>
      <c r="SC59" s="13"/>
      <c r="SD59" s="13"/>
      <c r="SE59" s="13"/>
      <c r="SF59" s="13"/>
      <c r="SG59" s="13"/>
      <c r="SH59" s="13"/>
      <c r="SI59" s="13"/>
      <c r="SJ59" s="13"/>
      <c r="SK59" s="13"/>
      <c r="SL59" s="13"/>
      <c r="SM59" s="13"/>
      <c r="SN59" s="13"/>
      <c r="SO59" s="13"/>
      <c r="SP59" s="13"/>
      <c r="SQ59" s="13"/>
      <c r="SR59" s="13"/>
      <c r="SS59" s="13"/>
      <c r="ST59" s="13"/>
      <c r="SU59" s="13"/>
      <c r="SV59" s="13"/>
      <c r="SW59" s="13"/>
      <c r="SX59" s="13"/>
      <c r="SY59" s="13"/>
      <c r="SZ59" s="13"/>
      <c r="TA59" s="13"/>
      <c r="TB59" s="13"/>
      <c r="TC59" s="13"/>
      <c r="TD59" s="13"/>
      <c r="TE59" s="13"/>
      <c r="TF59" s="13"/>
      <c r="TG59" s="13"/>
      <c r="TH59" s="13"/>
      <c r="TI59" s="13"/>
      <c r="TJ59" s="13"/>
      <c r="TK59" s="13"/>
      <c r="TL59" s="13"/>
      <c r="TM59" s="13"/>
      <c r="TN59" s="13"/>
      <c r="TO59" s="13"/>
      <c r="TP59" s="13"/>
      <c r="TQ59" s="13"/>
      <c r="TR59" s="13"/>
      <c r="TS59" s="13"/>
      <c r="TT59" s="13"/>
      <c r="TU59" s="13"/>
      <c r="TV59" s="13"/>
      <c r="TW59" s="13"/>
      <c r="TX59" s="13"/>
      <c r="TY59" s="13"/>
      <c r="TZ59" s="13"/>
      <c r="UA59" s="13"/>
      <c r="UB59" s="13"/>
      <c r="UC59" s="13"/>
      <c r="UD59" s="13"/>
      <c r="UE59" s="13"/>
      <c r="UF59" s="13"/>
      <c r="UG59" s="13"/>
      <c r="UH59" s="13"/>
      <c r="UI59" s="13"/>
      <c r="UJ59" s="13"/>
      <c r="UK59" s="13"/>
      <c r="UL59" s="13"/>
      <c r="UM59" s="13"/>
      <c r="UN59" s="13"/>
      <c r="UO59" s="13"/>
      <c r="UP59" s="13"/>
      <c r="UQ59" s="13"/>
      <c r="UR59" s="13"/>
      <c r="US59" s="13"/>
      <c r="UT59" s="13"/>
      <c r="UU59" s="13"/>
      <c r="UV59" s="13"/>
      <c r="UW59" s="13"/>
      <c r="UX59" s="13"/>
      <c r="UY59" s="13"/>
      <c r="UZ59" s="13"/>
      <c r="VA59" s="13"/>
      <c r="VB59" s="13"/>
      <c r="VC59" s="13"/>
      <c r="VD59" s="13"/>
      <c r="VE59" s="13"/>
      <c r="VF59" s="13"/>
      <c r="VG59" s="13"/>
      <c r="VH59" s="13"/>
      <c r="VI59" s="13"/>
      <c r="VJ59" s="13"/>
      <c r="VK59" s="13"/>
    </row>
    <row r="60" spans="1:583" customFormat="1">
      <c r="A60" s="4" t="str">
        <v>SWB19</v>
      </c>
      <c r="B60" s="4" t="str">
        <v>SWB</v>
      </c>
      <c r="C60" s="4" t="str">
        <v>2018-19</v>
      </c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  <c r="IV60" s="13"/>
      <c r="IW60" s="13"/>
      <c r="IX60" s="13"/>
      <c r="IY60" s="13"/>
      <c r="IZ60" s="13"/>
      <c r="JA60" s="13"/>
      <c r="JB60" s="13"/>
      <c r="JC60" s="13"/>
      <c r="JD60" s="13"/>
      <c r="JE60" s="13"/>
      <c r="JF60" s="13"/>
      <c r="JG60" s="13"/>
      <c r="JH60" s="13"/>
      <c r="JI60" s="13"/>
      <c r="JJ60" s="13"/>
      <c r="JK60" s="13"/>
      <c r="JL60" s="13"/>
      <c r="JM60" s="13"/>
      <c r="JN60" s="13"/>
      <c r="JO60" s="13"/>
      <c r="JP60" s="13"/>
      <c r="JQ60" s="13"/>
      <c r="JR60" s="13"/>
      <c r="JS60" s="13"/>
      <c r="JT60" s="13"/>
      <c r="JU60" s="13"/>
      <c r="JV60" s="13"/>
      <c r="JW60" s="13"/>
      <c r="JX60" s="13"/>
      <c r="JY60" s="13"/>
      <c r="JZ60" s="13"/>
      <c r="KA60" s="13"/>
      <c r="KB60" s="13"/>
      <c r="KC60" s="13"/>
      <c r="KD60" s="13"/>
      <c r="KE60" s="13"/>
      <c r="KF60" s="13"/>
      <c r="KG60" s="13"/>
      <c r="KH60" s="13"/>
      <c r="KI60" s="13"/>
      <c r="KJ60" s="13"/>
      <c r="KK60" s="13"/>
      <c r="KL60" s="13"/>
      <c r="KM60" s="13"/>
      <c r="KN60" s="13"/>
      <c r="KO60" s="13"/>
      <c r="KP60" s="13"/>
      <c r="KQ60" s="13"/>
      <c r="KR60" s="13"/>
      <c r="KS60" s="13"/>
      <c r="KT60" s="13"/>
      <c r="KU60" s="13"/>
      <c r="KV60" s="13"/>
      <c r="KW60" s="13"/>
      <c r="KX60" s="13"/>
      <c r="KY60" s="13"/>
      <c r="KZ60" s="13"/>
      <c r="LA60" s="13"/>
      <c r="LB60" s="13"/>
      <c r="LC60" s="13"/>
      <c r="LD60" s="13"/>
      <c r="LE60" s="13"/>
      <c r="LF60" s="13"/>
      <c r="LG60" s="13"/>
      <c r="LH60" s="13"/>
      <c r="LI60" s="13"/>
      <c r="LJ60" s="13"/>
      <c r="LK60" s="13"/>
      <c r="LL60" s="13"/>
      <c r="LM60" s="13"/>
      <c r="LN60" s="13"/>
      <c r="LO60" s="13"/>
      <c r="LP60" s="13"/>
      <c r="LQ60" s="13"/>
      <c r="LR60" s="13"/>
      <c r="LS60" s="13"/>
      <c r="LT60" s="13"/>
      <c r="LU60" s="13"/>
      <c r="LV60" s="13"/>
      <c r="LW60" s="13"/>
      <c r="LX60" s="13"/>
      <c r="LY60" s="13"/>
      <c r="LZ60" s="13"/>
      <c r="MA60" s="13"/>
      <c r="MB60" s="13"/>
      <c r="MC60" s="13"/>
      <c r="MD60" s="13"/>
      <c r="ME60" s="13"/>
      <c r="MF60" s="13"/>
      <c r="MG60" s="13"/>
      <c r="MH60" s="13"/>
      <c r="MI60" s="13"/>
      <c r="MJ60" s="13"/>
      <c r="MK60" s="13"/>
      <c r="ML60" s="13"/>
      <c r="MM60" s="13"/>
      <c r="MN60" s="13"/>
      <c r="MO60" s="13"/>
      <c r="MP60" s="13"/>
      <c r="MQ60" s="13"/>
      <c r="MR60" s="13"/>
      <c r="MS60" s="13"/>
      <c r="MT60" s="13"/>
      <c r="MU60" s="13"/>
      <c r="MV60" s="13"/>
      <c r="MW60" s="13"/>
      <c r="MX60" s="13"/>
      <c r="MY60" s="13"/>
      <c r="MZ60" s="13"/>
      <c r="NA60" s="13"/>
      <c r="NB60" s="13"/>
      <c r="NC60" s="13"/>
      <c r="ND60" s="13"/>
      <c r="NE60" s="13"/>
      <c r="NF60" s="13"/>
      <c r="NG60" s="13"/>
      <c r="NH60" s="13"/>
      <c r="NI60" s="13"/>
      <c r="NJ60" s="13"/>
      <c r="NK60" s="13"/>
      <c r="NL60" s="13"/>
      <c r="NM60" s="13"/>
      <c r="NN60" s="13"/>
      <c r="NO60" s="13"/>
      <c r="NP60" s="13"/>
      <c r="NQ60" s="13"/>
      <c r="NR60" s="13"/>
      <c r="NS60" s="13"/>
      <c r="NT60" s="13"/>
      <c r="NU60" s="13"/>
      <c r="NV60" s="13"/>
      <c r="NW60" s="13"/>
      <c r="NX60" s="13"/>
      <c r="NY60" s="13"/>
      <c r="NZ60" s="13"/>
      <c r="OA60" s="13"/>
      <c r="OB60" s="13"/>
      <c r="OC60" s="13"/>
      <c r="OD60" s="13"/>
      <c r="OE60" s="13"/>
      <c r="OF60" s="13"/>
      <c r="OG60" s="13"/>
      <c r="OH60" s="13"/>
      <c r="OI60" s="13"/>
      <c r="OJ60" s="13"/>
      <c r="OK60" s="13"/>
      <c r="OL60" s="13"/>
      <c r="OM60" s="13"/>
      <c r="ON60" s="13"/>
      <c r="OO60" s="13"/>
      <c r="OP60" s="13"/>
      <c r="OQ60" s="13"/>
      <c r="OR60" s="13"/>
      <c r="OS60" s="13"/>
      <c r="OT60" s="13"/>
      <c r="OU60" s="13"/>
      <c r="OV60" s="13"/>
      <c r="OW60" s="13"/>
      <c r="OX60" s="13"/>
      <c r="OY60" s="13"/>
      <c r="OZ60" s="13"/>
      <c r="PA60" s="13"/>
      <c r="PB60" s="13"/>
      <c r="PC60" s="13"/>
      <c r="PD60" s="13"/>
      <c r="PE60" s="13"/>
      <c r="PF60" s="13"/>
      <c r="PG60" s="13"/>
      <c r="PH60" s="13"/>
      <c r="PI60" s="13"/>
      <c r="PJ60" s="13"/>
      <c r="PK60" s="13"/>
      <c r="PL60" s="13"/>
      <c r="PM60" s="13"/>
      <c r="PN60" s="13"/>
      <c r="PO60" s="13"/>
      <c r="PP60" s="13"/>
      <c r="PQ60" s="13"/>
      <c r="PR60" s="13"/>
      <c r="PS60" s="13"/>
      <c r="PT60" s="13"/>
      <c r="PU60" s="13"/>
      <c r="PV60" s="13"/>
      <c r="PW60" s="13"/>
      <c r="PX60" s="13"/>
      <c r="PY60" s="13"/>
      <c r="PZ60" s="13"/>
      <c r="QA60" s="13"/>
      <c r="QB60" s="13"/>
      <c r="QC60" s="13"/>
      <c r="QD60" s="13"/>
      <c r="QE60" s="13"/>
      <c r="QF60" s="13"/>
      <c r="QG60" s="13"/>
      <c r="QH60" s="13"/>
      <c r="QI60" s="13"/>
      <c r="QJ60" s="13"/>
      <c r="QK60" s="13"/>
      <c r="QL60" s="13"/>
      <c r="QM60" s="13"/>
      <c r="QN60" s="13"/>
      <c r="QO60" s="13"/>
      <c r="QP60" s="13"/>
      <c r="QQ60" s="13"/>
      <c r="QR60" s="13"/>
      <c r="QS60" s="13"/>
      <c r="QT60" s="13"/>
      <c r="QU60" s="13"/>
      <c r="QV60" s="13"/>
      <c r="QW60" s="13"/>
      <c r="QX60" s="13"/>
      <c r="QY60" s="13"/>
      <c r="QZ60" s="13"/>
      <c r="RA60" s="13"/>
      <c r="RB60" s="13"/>
      <c r="RC60" s="13"/>
      <c r="RD60" s="13"/>
      <c r="RE60" s="13"/>
      <c r="RF60" s="13"/>
      <c r="RG60" s="13"/>
      <c r="RH60" s="13"/>
      <c r="RI60" s="13"/>
      <c r="RJ60" s="13"/>
      <c r="RK60" s="13"/>
      <c r="RL60" s="13"/>
      <c r="RM60" s="13"/>
      <c r="RN60" s="13"/>
      <c r="RO60" s="13"/>
      <c r="RP60" s="13"/>
      <c r="RQ60" s="13"/>
      <c r="RR60" s="13"/>
      <c r="RS60" s="13"/>
      <c r="RT60" s="13"/>
      <c r="RU60" s="13"/>
      <c r="RV60" s="13"/>
      <c r="RW60" s="13"/>
      <c r="RX60" s="13"/>
      <c r="RY60" s="13"/>
      <c r="RZ60" s="13"/>
      <c r="SA60" s="13"/>
      <c r="SB60" s="13"/>
      <c r="SC60" s="13"/>
      <c r="SD60" s="13"/>
      <c r="SE60" s="13"/>
      <c r="SF60" s="13"/>
      <c r="SG60" s="13"/>
      <c r="SH60" s="13"/>
      <c r="SI60" s="13"/>
      <c r="SJ60" s="13"/>
      <c r="SK60" s="13"/>
      <c r="SL60" s="13"/>
      <c r="SM60" s="13"/>
      <c r="SN60" s="13"/>
      <c r="SO60" s="13"/>
      <c r="SP60" s="13"/>
      <c r="SQ60" s="13"/>
      <c r="SR60" s="13"/>
      <c r="SS60" s="13"/>
      <c r="ST60" s="13"/>
      <c r="SU60" s="13"/>
      <c r="SV60" s="13"/>
      <c r="SW60" s="13"/>
      <c r="SX60" s="13"/>
      <c r="SY60" s="13"/>
      <c r="SZ60" s="13"/>
      <c r="TA60" s="13"/>
      <c r="TB60" s="13"/>
      <c r="TC60" s="13"/>
      <c r="TD60" s="13"/>
      <c r="TE60" s="13"/>
      <c r="TF60" s="13"/>
      <c r="TG60" s="13"/>
      <c r="TH60" s="13"/>
      <c r="TI60" s="13"/>
      <c r="TJ60" s="13"/>
      <c r="TK60" s="13"/>
      <c r="TL60" s="13"/>
      <c r="TM60" s="13"/>
      <c r="TN60" s="13"/>
      <c r="TO60" s="13"/>
      <c r="TP60" s="13"/>
      <c r="TQ60" s="13"/>
      <c r="TR60" s="13"/>
      <c r="TS60" s="13"/>
      <c r="TT60" s="13"/>
      <c r="TU60" s="13"/>
      <c r="TV60" s="13"/>
      <c r="TW60" s="13"/>
      <c r="TX60" s="13"/>
      <c r="TY60" s="13"/>
      <c r="TZ60" s="13"/>
      <c r="UA60" s="13"/>
      <c r="UB60" s="13"/>
      <c r="UC60" s="13"/>
      <c r="UD60" s="13"/>
      <c r="UE60" s="13"/>
      <c r="UF60" s="13"/>
      <c r="UG60" s="13"/>
      <c r="UH60" s="13"/>
      <c r="UI60" s="13"/>
      <c r="UJ60" s="13"/>
      <c r="UK60" s="13"/>
      <c r="UL60" s="13"/>
      <c r="UM60" s="13"/>
      <c r="UN60" s="13"/>
      <c r="UO60" s="13"/>
      <c r="UP60" s="13"/>
      <c r="UQ60" s="13"/>
      <c r="UR60" s="13"/>
      <c r="US60" s="13"/>
      <c r="UT60" s="13"/>
      <c r="UU60" s="13"/>
      <c r="UV60" s="13"/>
      <c r="UW60" s="13"/>
      <c r="UX60" s="13"/>
      <c r="UY60" s="13"/>
      <c r="UZ60" s="13"/>
      <c r="VA60" s="13"/>
      <c r="VB60" s="13"/>
      <c r="VC60" s="13"/>
      <c r="VD60" s="13"/>
      <c r="VE60" s="13"/>
      <c r="VF60" s="13"/>
      <c r="VG60" s="13"/>
      <c r="VH60" s="13"/>
      <c r="VI60" s="13"/>
      <c r="VJ60" s="13"/>
      <c r="VK60" s="13"/>
    </row>
    <row r="61" spans="1:583" customFormat="1">
      <c r="A61" s="4" t="str">
        <v>SWB20</v>
      </c>
      <c r="B61" s="4" t="str">
        <v>SWB</v>
      </c>
      <c r="C61" s="4" t="str">
        <v>2019-20</v>
      </c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  <c r="IV61" s="13"/>
      <c r="IW61" s="13"/>
      <c r="IX61" s="13"/>
      <c r="IY61" s="13"/>
      <c r="IZ61" s="13"/>
      <c r="JA61" s="13"/>
      <c r="JB61" s="13"/>
      <c r="JC61" s="13"/>
      <c r="JD61" s="13"/>
      <c r="JE61" s="13"/>
      <c r="JF61" s="13"/>
      <c r="JG61" s="13"/>
      <c r="JH61" s="13"/>
      <c r="JI61" s="13"/>
      <c r="JJ61" s="13"/>
      <c r="JK61" s="13"/>
      <c r="JL61" s="13"/>
      <c r="JM61" s="13"/>
      <c r="JN61" s="13"/>
      <c r="JO61" s="13"/>
      <c r="JP61" s="13"/>
      <c r="JQ61" s="13"/>
      <c r="JR61" s="13"/>
      <c r="JS61" s="13"/>
      <c r="JT61" s="13"/>
      <c r="JU61" s="13"/>
      <c r="JV61" s="13"/>
      <c r="JW61" s="13"/>
      <c r="JX61" s="13"/>
      <c r="JY61" s="13"/>
      <c r="JZ61" s="13"/>
      <c r="KA61" s="13"/>
      <c r="KB61" s="13"/>
      <c r="KC61" s="13"/>
      <c r="KD61" s="13"/>
      <c r="KE61" s="13"/>
      <c r="KF61" s="13"/>
      <c r="KG61" s="13"/>
      <c r="KH61" s="13"/>
      <c r="KI61" s="13"/>
      <c r="KJ61" s="13"/>
      <c r="KK61" s="13"/>
      <c r="KL61" s="13"/>
      <c r="KM61" s="13"/>
      <c r="KN61" s="13"/>
      <c r="KO61" s="13"/>
      <c r="KP61" s="13"/>
      <c r="KQ61" s="13"/>
      <c r="KR61" s="13"/>
      <c r="KS61" s="13"/>
      <c r="KT61" s="13"/>
      <c r="KU61" s="13"/>
      <c r="KV61" s="13"/>
      <c r="KW61" s="13"/>
      <c r="KX61" s="13"/>
      <c r="KY61" s="13"/>
      <c r="KZ61" s="13"/>
      <c r="LA61" s="13"/>
      <c r="LB61" s="13"/>
      <c r="LC61" s="13"/>
      <c r="LD61" s="13"/>
      <c r="LE61" s="13"/>
      <c r="LF61" s="13"/>
      <c r="LG61" s="13"/>
      <c r="LH61" s="13"/>
      <c r="LI61" s="13"/>
      <c r="LJ61" s="13"/>
      <c r="LK61" s="13"/>
      <c r="LL61" s="13"/>
      <c r="LM61" s="13"/>
      <c r="LN61" s="13"/>
      <c r="LO61" s="13"/>
      <c r="LP61" s="13"/>
      <c r="LQ61" s="13"/>
      <c r="LR61" s="13"/>
      <c r="LS61" s="13"/>
      <c r="LT61" s="13"/>
      <c r="LU61" s="13"/>
      <c r="LV61" s="13"/>
      <c r="LW61" s="13"/>
      <c r="LX61" s="13"/>
      <c r="LY61" s="13"/>
      <c r="LZ61" s="13"/>
      <c r="MA61" s="13"/>
      <c r="MB61" s="13"/>
      <c r="MC61" s="13"/>
      <c r="MD61" s="13"/>
      <c r="ME61" s="13"/>
      <c r="MF61" s="13"/>
      <c r="MG61" s="13"/>
      <c r="MH61" s="13"/>
      <c r="MI61" s="13"/>
      <c r="MJ61" s="13"/>
      <c r="MK61" s="13"/>
      <c r="ML61" s="13"/>
      <c r="MM61" s="13"/>
      <c r="MN61" s="13"/>
      <c r="MO61" s="13"/>
      <c r="MP61" s="13"/>
      <c r="MQ61" s="13"/>
      <c r="MR61" s="13"/>
      <c r="MS61" s="13"/>
      <c r="MT61" s="13"/>
      <c r="MU61" s="13"/>
      <c r="MV61" s="13"/>
      <c r="MW61" s="13"/>
      <c r="MX61" s="13"/>
      <c r="MY61" s="13"/>
      <c r="MZ61" s="13"/>
      <c r="NA61" s="13"/>
      <c r="NB61" s="13"/>
      <c r="NC61" s="13"/>
      <c r="ND61" s="13"/>
      <c r="NE61" s="13"/>
      <c r="NF61" s="13"/>
      <c r="NG61" s="13"/>
      <c r="NH61" s="13"/>
      <c r="NI61" s="13"/>
      <c r="NJ61" s="13"/>
      <c r="NK61" s="13"/>
      <c r="NL61" s="13"/>
      <c r="NM61" s="13"/>
      <c r="NN61" s="13"/>
      <c r="NO61" s="13"/>
      <c r="NP61" s="13"/>
      <c r="NQ61" s="13"/>
      <c r="NR61" s="13"/>
      <c r="NS61" s="13"/>
      <c r="NT61" s="13"/>
      <c r="NU61" s="13"/>
      <c r="NV61" s="13"/>
      <c r="NW61" s="13"/>
      <c r="NX61" s="13"/>
      <c r="NY61" s="13"/>
      <c r="NZ61" s="13"/>
      <c r="OA61" s="13"/>
      <c r="OB61" s="13"/>
      <c r="OC61" s="13"/>
      <c r="OD61" s="13"/>
      <c r="OE61" s="13"/>
      <c r="OF61" s="13"/>
      <c r="OG61" s="13"/>
      <c r="OH61" s="13"/>
      <c r="OI61" s="13"/>
      <c r="OJ61" s="13"/>
      <c r="OK61" s="13"/>
      <c r="OL61" s="13"/>
      <c r="OM61" s="13"/>
      <c r="ON61" s="13"/>
      <c r="OO61" s="13"/>
      <c r="OP61" s="13"/>
      <c r="OQ61" s="13"/>
      <c r="OR61" s="13"/>
      <c r="OS61" s="13"/>
      <c r="OT61" s="13"/>
      <c r="OU61" s="13"/>
      <c r="OV61" s="13"/>
      <c r="OW61" s="13"/>
      <c r="OX61" s="13"/>
      <c r="OY61" s="13"/>
      <c r="OZ61" s="13"/>
      <c r="PA61" s="13"/>
      <c r="PB61" s="13"/>
      <c r="PC61" s="13"/>
      <c r="PD61" s="13"/>
      <c r="PE61" s="13"/>
      <c r="PF61" s="13"/>
      <c r="PG61" s="13"/>
      <c r="PH61" s="13"/>
      <c r="PI61" s="13"/>
      <c r="PJ61" s="13"/>
      <c r="PK61" s="13"/>
      <c r="PL61" s="13"/>
      <c r="PM61" s="13"/>
      <c r="PN61" s="13"/>
      <c r="PO61" s="13"/>
      <c r="PP61" s="13"/>
      <c r="PQ61" s="13"/>
      <c r="PR61" s="13"/>
      <c r="PS61" s="13"/>
      <c r="PT61" s="13"/>
      <c r="PU61" s="13"/>
      <c r="PV61" s="13"/>
      <c r="PW61" s="13"/>
      <c r="PX61" s="13"/>
      <c r="PY61" s="13"/>
      <c r="PZ61" s="13"/>
      <c r="QA61" s="13"/>
      <c r="QB61" s="13"/>
      <c r="QC61" s="13"/>
      <c r="QD61" s="13"/>
      <c r="QE61" s="13"/>
      <c r="QF61" s="13"/>
      <c r="QG61" s="13"/>
      <c r="QH61" s="13"/>
      <c r="QI61" s="13"/>
      <c r="QJ61" s="13"/>
      <c r="QK61" s="13"/>
      <c r="QL61" s="13"/>
      <c r="QM61" s="13"/>
      <c r="QN61" s="13"/>
      <c r="QO61" s="13"/>
      <c r="QP61" s="13"/>
      <c r="QQ61" s="13"/>
      <c r="QR61" s="13"/>
      <c r="QS61" s="13"/>
      <c r="QT61" s="13"/>
      <c r="QU61" s="13"/>
      <c r="QV61" s="13"/>
      <c r="QW61" s="13"/>
      <c r="QX61" s="13"/>
      <c r="QY61" s="13"/>
      <c r="QZ61" s="13"/>
      <c r="RA61" s="13"/>
      <c r="RB61" s="13"/>
      <c r="RC61" s="13"/>
      <c r="RD61" s="13"/>
      <c r="RE61" s="13"/>
      <c r="RF61" s="13"/>
      <c r="RG61" s="13"/>
      <c r="RH61" s="13"/>
      <c r="RI61" s="13"/>
      <c r="RJ61" s="13"/>
      <c r="RK61" s="13"/>
      <c r="RL61" s="13"/>
      <c r="RM61" s="13"/>
      <c r="RN61" s="13"/>
      <c r="RO61" s="13"/>
      <c r="RP61" s="13"/>
      <c r="RQ61" s="13"/>
      <c r="RR61" s="13"/>
      <c r="RS61" s="13"/>
      <c r="RT61" s="13"/>
      <c r="RU61" s="13"/>
      <c r="RV61" s="13"/>
      <c r="RW61" s="13"/>
      <c r="RX61" s="13"/>
      <c r="RY61" s="13"/>
      <c r="RZ61" s="13"/>
      <c r="SA61" s="13"/>
      <c r="SB61" s="13"/>
      <c r="SC61" s="13"/>
      <c r="SD61" s="13"/>
      <c r="SE61" s="13"/>
      <c r="SF61" s="13"/>
      <c r="SG61" s="13"/>
      <c r="SH61" s="13"/>
      <c r="SI61" s="13"/>
      <c r="SJ61" s="13"/>
      <c r="SK61" s="13"/>
      <c r="SL61" s="13"/>
      <c r="SM61" s="13"/>
      <c r="SN61" s="13"/>
      <c r="SO61" s="13"/>
      <c r="SP61" s="13"/>
      <c r="SQ61" s="13"/>
      <c r="SR61" s="13"/>
      <c r="SS61" s="13"/>
      <c r="ST61" s="13"/>
      <c r="SU61" s="13"/>
      <c r="SV61" s="13"/>
      <c r="SW61" s="13"/>
      <c r="SX61" s="13"/>
      <c r="SY61" s="13"/>
      <c r="SZ61" s="13"/>
      <c r="TA61" s="13"/>
      <c r="TB61" s="13"/>
      <c r="TC61" s="13"/>
      <c r="TD61" s="13"/>
      <c r="TE61" s="13"/>
      <c r="TF61" s="13"/>
      <c r="TG61" s="13"/>
      <c r="TH61" s="13"/>
      <c r="TI61" s="13"/>
      <c r="TJ61" s="13"/>
      <c r="TK61" s="13"/>
      <c r="TL61" s="13"/>
      <c r="TM61" s="13"/>
      <c r="TN61" s="13"/>
      <c r="TO61" s="13"/>
      <c r="TP61" s="13"/>
      <c r="TQ61" s="13"/>
      <c r="TR61" s="13"/>
      <c r="TS61" s="13"/>
      <c r="TT61" s="13"/>
      <c r="TU61" s="13"/>
      <c r="TV61" s="13"/>
      <c r="TW61" s="13"/>
      <c r="TX61" s="13"/>
      <c r="TY61" s="13"/>
      <c r="TZ61" s="13"/>
      <c r="UA61" s="13"/>
      <c r="UB61" s="13"/>
      <c r="UC61" s="13"/>
      <c r="UD61" s="13"/>
      <c r="UE61" s="13"/>
      <c r="UF61" s="13"/>
      <c r="UG61" s="13"/>
      <c r="UH61" s="13"/>
      <c r="UI61" s="13"/>
      <c r="UJ61" s="13"/>
      <c r="UK61" s="13"/>
      <c r="UL61" s="13"/>
      <c r="UM61" s="13"/>
      <c r="UN61" s="13"/>
      <c r="UO61" s="13"/>
      <c r="UP61" s="13"/>
      <c r="UQ61" s="13"/>
      <c r="UR61" s="13"/>
      <c r="US61" s="13"/>
      <c r="UT61" s="13"/>
      <c r="UU61" s="13"/>
      <c r="UV61" s="13"/>
      <c r="UW61" s="13"/>
      <c r="UX61" s="13"/>
      <c r="UY61" s="13"/>
      <c r="UZ61" s="13"/>
      <c r="VA61" s="13"/>
      <c r="VB61" s="13"/>
      <c r="VC61" s="13"/>
      <c r="VD61" s="13"/>
      <c r="VE61" s="13"/>
      <c r="VF61" s="13"/>
      <c r="VG61" s="13"/>
      <c r="VH61" s="13"/>
      <c r="VI61" s="13"/>
      <c r="VJ61" s="13"/>
      <c r="VK61" s="13"/>
    </row>
    <row r="62" spans="1:583" customFormat="1">
      <c r="A62" s="4" t="str">
        <v>SWB21</v>
      </c>
      <c r="B62" s="4" t="str">
        <v>SWB</v>
      </c>
      <c r="C62" s="4" t="str">
        <v>2020-21</v>
      </c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  <c r="IV62" s="13"/>
      <c r="IW62" s="13"/>
      <c r="IX62" s="13"/>
      <c r="IY62" s="13"/>
      <c r="IZ62" s="13"/>
      <c r="JA62" s="13"/>
      <c r="JB62" s="13"/>
      <c r="JC62" s="13"/>
      <c r="JD62" s="13"/>
      <c r="JE62" s="13"/>
      <c r="JF62" s="13"/>
      <c r="JG62" s="13"/>
      <c r="JH62" s="13"/>
      <c r="JI62" s="13"/>
      <c r="JJ62" s="13"/>
      <c r="JK62" s="13"/>
      <c r="JL62" s="13"/>
      <c r="JM62" s="13"/>
      <c r="JN62" s="13"/>
      <c r="JO62" s="13"/>
      <c r="JP62" s="13"/>
      <c r="JQ62" s="13"/>
      <c r="JR62" s="13"/>
      <c r="JS62" s="13"/>
      <c r="JT62" s="13"/>
      <c r="JU62" s="13"/>
      <c r="JV62" s="13"/>
      <c r="JW62" s="13"/>
      <c r="JX62" s="13"/>
      <c r="JY62" s="13"/>
      <c r="JZ62" s="13"/>
      <c r="KA62" s="13"/>
      <c r="KB62" s="13"/>
      <c r="KC62" s="13"/>
      <c r="KD62" s="13"/>
      <c r="KE62" s="13"/>
      <c r="KF62" s="13"/>
      <c r="KG62" s="13"/>
      <c r="KH62" s="13"/>
      <c r="KI62" s="13"/>
      <c r="KJ62" s="13"/>
      <c r="KK62" s="13"/>
      <c r="KL62" s="13"/>
      <c r="KM62" s="13"/>
      <c r="KN62" s="13"/>
      <c r="KO62" s="13"/>
      <c r="KP62" s="13"/>
      <c r="KQ62" s="13"/>
      <c r="KR62" s="13"/>
      <c r="KS62" s="13"/>
      <c r="KT62" s="13"/>
      <c r="KU62" s="13"/>
      <c r="KV62" s="13"/>
      <c r="KW62" s="13"/>
      <c r="KX62" s="13"/>
      <c r="KY62" s="13"/>
      <c r="KZ62" s="13"/>
      <c r="LA62" s="13"/>
      <c r="LB62" s="13"/>
      <c r="LC62" s="13"/>
      <c r="LD62" s="13"/>
      <c r="LE62" s="13"/>
      <c r="LF62" s="13"/>
      <c r="LG62" s="13"/>
      <c r="LH62" s="13"/>
      <c r="LI62" s="13"/>
      <c r="LJ62" s="13"/>
      <c r="LK62" s="13"/>
      <c r="LL62" s="13"/>
      <c r="LM62" s="13"/>
      <c r="LN62" s="13"/>
      <c r="LO62" s="13"/>
      <c r="LP62" s="13"/>
      <c r="LQ62" s="13"/>
      <c r="LR62" s="13"/>
      <c r="LS62" s="13"/>
      <c r="LT62" s="13"/>
      <c r="LU62" s="13"/>
      <c r="LV62" s="13"/>
      <c r="LW62" s="13"/>
      <c r="LX62" s="13"/>
      <c r="LY62" s="13"/>
      <c r="LZ62" s="13"/>
      <c r="MA62" s="13"/>
      <c r="MB62" s="13"/>
      <c r="MC62" s="13"/>
      <c r="MD62" s="13"/>
      <c r="ME62" s="13"/>
      <c r="MF62" s="13"/>
      <c r="MG62" s="13"/>
      <c r="MH62" s="13"/>
      <c r="MI62" s="13"/>
      <c r="MJ62" s="13"/>
      <c r="MK62" s="13"/>
      <c r="ML62" s="13"/>
      <c r="MM62" s="13"/>
      <c r="MN62" s="13"/>
      <c r="MO62" s="13"/>
      <c r="MP62" s="13"/>
      <c r="MQ62" s="13"/>
      <c r="MR62" s="13"/>
      <c r="MS62" s="13"/>
      <c r="MT62" s="13"/>
      <c r="MU62" s="13"/>
      <c r="MV62" s="13"/>
      <c r="MW62" s="13"/>
      <c r="MX62" s="13"/>
      <c r="MY62" s="13"/>
      <c r="MZ62" s="13"/>
      <c r="NA62" s="13"/>
      <c r="NB62" s="13"/>
      <c r="NC62" s="13"/>
      <c r="ND62" s="13"/>
      <c r="NE62" s="13"/>
      <c r="NF62" s="13"/>
      <c r="NG62" s="13"/>
      <c r="NH62" s="13"/>
      <c r="NI62" s="13"/>
      <c r="NJ62" s="13"/>
      <c r="NK62" s="13"/>
      <c r="NL62" s="13"/>
      <c r="NM62" s="13"/>
      <c r="NN62" s="13"/>
      <c r="NO62" s="13"/>
      <c r="NP62" s="13"/>
      <c r="NQ62" s="13"/>
      <c r="NR62" s="13"/>
      <c r="NS62" s="13"/>
      <c r="NT62" s="13"/>
      <c r="NU62" s="13"/>
      <c r="NV62" s="13"/>
      <c r="NW62" s="13"/>
      <c r="NX62" s="13"/>
      <c r="NY62" s="13"/>
      <c r="NZ62" s="13"/>
      <c r="OA62" s="13"/>
      <c r="OB62" s="13"/>
      <c r="OC62" s="13"/>
      <c r="OD62" s="13"/>
      <c r="OE62" s="13"/>
      <c r="OF62" s="13"/>
      <c r="OG62" s="13"/>
      <c r="OH62" s="13"/>
      <c r="OI62" s="13"/>
      <c r="OJ62" s="13"/>
      <c r="OK62" s="13"/>
      <c r="OL62" s="13"/>
      <c r="OM62" s="13"/>
      <c r="ON62" s="13"/>
      <c r="OO62" s="13"/>
      <c r="OP62" s="13"/>
      <c r="OQ62" s="13"/>
      <c r="OR62" s="13"/>
      <c r="OS62" s="13"/>
      <c r="OT62" s="13"/>
      <c r="OU62" s="13"/>
      <c r="OV62" s="13"/>
      <c r="OW62" s="13"/>
      <c r="OX62" s="13"/>
      <c r="OY62" s="13"/>
      <c r="OZ62" s="13"/>
      <c r="PA62" s="13"/>
      <c r="PB62" s="13"/>
      <c r="PC62" s="13"/>
      <c r="PD62" s="13"/>
      <c r="PE62" s="13"/>
      <c r="PF62" s="13"/>
      <c r="PG62" s="13"/>
      <c r="PH62" s="13"/>
      <c r="PI62" s="13"/>
      <c r="PJ62" s="13"/>
      <c r="PK62" s="13"/>
      <c r="PL62" s="13"/>
      <c r="PM62" s="13"/>
      <c r="PN62" s="13"/>
      <c r="PO62" s="13"/>
      <c r="PP62" s="13"/>
      <c r="PQ62" s="13"/>
      <c r="PR62" s="13"/>
      <c r="PS62" s="13"/>
      <c r="PT62" s="13"/>
      <c r="PU62" s="13"/>
      <c r="PV62" s="13"/>
      <c r="PW62" s="13"/>
      <c r="PX62" s="13"/>
      <c r="PY62" s="13"/>
      <c r="PZ62" s="13"/>
      <c r="QA62" s="13"/>
      <c r="QB62" s="13"/>
      <c r="QC62" s="13"/>
      <c r="QD62" s="13"/>
      <c r="QE62" s="13"/>
      <c r="QF62" s="13"/>
      <c r="QG62" s="13"/>
      <c r="QH62" s="13"/>
      <c r="QI62" s="13"/>
      <c r="QJ62" s="13"/>
      <c r="QK62" s="13"/>
      <c r="QL62" s="13"/>
      <c r="QM62" s="13"/>
      <c r="QN62" s="13"/>
      <c r="QO62" s="13"/>
      <c r="QP62" s="13"/>
      <c r="QQ62" s="13"/>
      <c r="QR62" s="13"/>
      <c r="QS62" s="13"/>
      <c r="QT62" s="13"/>
      <c r="QU62" s="13"/>
      <c r="QV62" s="13"/>
      <c r="QW62" s="13"/>
      <c r="QX62" s="13"/>
      <c r="QY62" s="13"/>
      <c r="QZ62" s="13"/>
      <c r="RA62" s="13"/>
      <c r="RB62" s="13"/>
      <c r="RC62" s="13"/>
      <c r="RD62" s="13"/>
      <c r="RE62" s="13"/>
      <c r="RF62" s="13"/>
      <c r="RG62" s="13"/>
      <c r="RH62" s="13"/>
      <c r="RI62" s="13"/>
      <c r="RJ62" s="13"/>
      <c r="RK62" s="13"/>
      <c r="RL62" s="13"/>
      <c r="RM62" s="13"/>
      <c r="RN62" s="13"/>
      <c r="RO62" s="13"/>
      <c r="RP62" s="13"/>
      <c r="RQ62" s="13"/>
      <c r="RR62" s="13"/>
      <c r="RS62" s="13"/>
      <c r="RT62" s="13"/>
      <c r="RU62" s="13"/>
      <c r="RV62" s="13"/>
      <c r="RW62" s="13"/>
      <c r="RX62" s="13"/>
      <c r="RY62" s="13"/>
      <c r="RZ62" s="13"/>
      <c r="SA62" s="13"/>
      <c r="SB62" s="13"/>
      <c r="SC62" s="13"/>
      <c r="SD62" s="13"/>
      <c r="SE62" s="13"/>
      <c r="SF62" s="13"/>
      <c r="SG62" s="13"/>
      <c r="SH62" s="13"/>
      <c r="SI62" s="13"/>
      <c r="SJ62" s="13"/>
      <c r="SK62" s="13"/>
      <c r="SL62" s="13"/>
      <c r="SM62" s="13"/>
      <c r="SN62" s="13"/>
      <c r="SO62" s="13"/>
      <c r="SP62" s="13"/>
      <c r="SQ62" s="13"/>
      <c r="SR62" s="13"/>
      <c r="SS62" s="13"/>
      <c r="ST62" s="13"/>
      <c r="SU62" s="13"/>
      <c r="SV62" s="13"/>
      <c r="SW62" s="13"/>
      <c r="SX62" s="13"/>
      <c r="SY62" s="13"/>
      <c r="SZ62" s="13"/>
      <c r="TA62" s="13"/>
      <c r="TB62" s="13"/>
      <c r="TC62" s="13"/>
      <c r="TD62" s="13"/>
      <c r="TE62" s="13"/>
      <c r="TF62" s="13"/>
      <c r="TG62" s="13"/>
      <c r="TH62" s="13"/>
      <c r="TI62" s="13"/>
      <c r="TJ62" s="13"/>
      <c r="TK62" s="13"/>
      <c r="TL62" s="13"/>
      <c r="TM62" s="13"/>
      <c r="TN62" s="13"/>
      <c r="TO62" s="13"/>
      <c r="TP62" s="13"/>
      <c r="TQ62" s="13"/>
      <c r="TR62" s="13"/>
      <c r="TS62" s="13"/>
      <c r="TT62" s="13"/>
      <c r="TU62" s="13"/>
      <c r="TV62" s="13"/>
      <c r="TW62" s="13"/>
      <c r="TX62" s="13"/>
      <c r="TY62" s="13"/>
      <c r="TZ62" s="13"/>
      <c r="UA62" s="13"/>
      <c r="UB62" s="13"/>
      <c r="UC62" s="13"/>
      <c r="UD62" s="13"/>
      <c r="UE62" s="13"/>
      <c r="UF62" s="13"/>
      <c r="UG62" s="13"/>
      <c r="UH62" s="13"/>
      <c r="UI62" s="13"/>
      <c r="UJ62" s="13"/>
      <c r="UK62" s="13"/>
      <c r="UL62" s="13"/>
      <c r="UM62" s="13"/>
      <c r="UN62" s="13"/>
      <c r="UO62" s="13"/>
      <c r="UP62" s="13"/>
      <c r="UQ62" s="13"/>
      <c r="UR62" s="13"/>
      <c r="US62" s="13"/>
      <c r="UT62" s="13"/>
      <c r="UU62" s="13"/>
      <c r="UV62" s="13"/>
      <c r="UW62" s="13"/>
      <c r="UX62" s="13"/>
      <c r="UY62" s="13"/>
      <c r="UZ62" s="13"/>
      <c r="VA62" s="13"/>
      <c r="VB62" s="13"/>
      <c r="VC62" s="13"/>
      <c r="VD62" s="13"/>
      <c r="VE62" s="13"/>
      <c r="VF62" s="13"/>
      <c r="VG62" s="13"/>
      <c r="VH62" s="13"/>
      <c r="VI62" s="13"/>
      <c r="VJ62" s="13"/>
      <c r="VK62" s="13"/>
    </row>
    <row r="63" spans="1:583" customFormat="1">
      <c r="A63" s="4" t="str">
        <v>TMS12</v>
      </c>
      <c r="B63" s="4" t="str">
        <v>TMS</v>
      </c>
      <c r="C63" s="4" t="str">
        <v>2011-12</v>
      </c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  <c r="IV63" s="13"/>
      <c r="IW63" s="13"/>
      <c r="IX63" s="13"/>
      <c r="IY63" s="13"/>
      <c r="IZ63" s="13"/>
      <c r="JA63" s="13"/>
      <c r="JB63" s="13"/>
      <c r="JC63" s="13"/>
      <c r="JD63" s="13"/>
      <c r="JE63" s="13"/>
      <c r="JF63" s="13"/>
      <c r="JG63" s="13"/>
      <c r="JH63" s="13"/>
      <c r="JI63" s="13"/>
      <c r="JJ63" s="13"/>
      <c r="JK63" s="13"/>
      <c r="JL63" s="13"/>
      <c r="JM63" s="13"/>
      <c r="JN63" s="13"/>
      <c r="JO63" s="13"/>
      <c r="JP63" s="13"/>
      <c r="JQ63" s="13"/>
      <c r="JR63" s="13"/>
      <c r="JS63" s="13"/>
      <c r="JT63" s="13"/>
      <c r="JU63" s="13"/>
      <c r="JV63" s="13"/>
      <c r="JW63" s="13"/>
      <c r="JX63" s="13"/>
      <c r="JY63" s="13"/>
      <c r="JZ63" s="13"/>
      <c r="KA63" s="13"/>
      <c r="KB63" s="13"/>
      <c r="KC63" s="13"/>
      <c r="KD63" s="13"/>
      <c r="KE63" s="13"/>
      <c r="KF63" s="13"/>
      <c r="KG63" s="13"/>
      <c r="KH63" s="13"/>
      <c r="KI63" s="13"/>
      <c r="KJ63" s="13"/>
      <c r="KK63" s="13"/>
      <c r="KL63" s="13"/>
      <c r="KM63" s="13"/>
      <c r="KN63" s="13"/>
      <c r="KO63" s="13"/>
      <c r="KP63" s="13"/>
      <c r="KQ63" s="13"/>
      <c r="KR63" s="13"/>
      <c r="KS63" s="13"/>
      <c r="KT63" s="13"/>
      <c r="KU63" s="13"/>
      <c r="KV63" s="13"/>
      <c r="KW63" s="13"/>
      <c r="KX63" s="13"/>
      <c r="KY63" s="13"/>
      <c r="KZ63" s="13"/>
      <c r="LA63" s="13"/>
      <c r="LB63" s="13"/>
      <c r="LC63" s="13"/>
      <c r="LD63" s="13"/>
      <c r="LE63" s="13"/>
      <c r="LF63" s="13"/>
      <c r="LG63" s="13"/>
      <c r="LH63" s="13"/>
      <c r="LI63" s="13"/>
      <c r="LJ63" s="13"/>
      <c r="LK63" s="13"/>
      <c r="LL63" s="13"/>
      <c r="LM63" s="13"/>
      <c r="LN63" s="13"/>
      <c r="LO63" s="13"/>
      <c r="LP63" s="13"/>
      <c r="LQ63" s="13"/>
      <c r="LR63" s="13"/>
      <c r="LS63" s="13"/>
      <c r="LT63" s="13"/>
      <c r="LU63" s="13"/>
      <c r="LV63" s="13"/>
      <c r="LW63" s="13"/>
      <c r="LX63" s="13"/>
      <c r="LY63" s="13"/>
      <c r="LZ63" s="13"/>
      <c r="MA63" s="13"/>
      <c r="MB63" s="13"/>
      <c r="MC63" s="13"/>
      <c r="MD63" s="13"/>
      <c r="ME63" s="13"/>
      <c r="MF63" s="13"/>
      <c r="MG63" s="13"/>
      <c r="MH63" s="13"/>
      <c r="MI63" s="13"/>
      <c r="MJ63" s="13"/>
      <c r="MK63" s="13"/>
      <c r="ML63" s="13"/>
      <c r="MM63" s="13"/>
      <c r="MN63" s="13"/>
      <c r="MO63" s="13"/>
      <c r="MP63" s="13"/>
      <c r="MQ63" s="13"/>
      <c r="MR63" s="13"/>
      <c r="MS63" s="13"/>
      <c r="MT63" s="13"/>
      <c r="MU63" s="13"/>
      <c r="MV63" s="13"/>
      <c r="MW63" s="13"/>
      <c r="MX63" s="13"/>
      <c r="MY63" s="13"/>
      <c r="MZ63" s="13"/>
      <c r="NA63" s="13"/>
      <c r="NB63" s="13"/>
      <c r="NC63" s="13"/>
      <c r="ND63" s="13"/>
      <c r="NE63" s="13"/>
      <c r="NF63" s="13"/>
      <c r="NG63" s="13"/>
      <c r="NH63" s="13"/>
      <c r="NI63" s="13"/>
      <c r="NJ63" s="13"/>
      <c r="NK63" s="13"/>
      <c r="NL63" s="13"/>
      <c r="NM63" s="13"/>
      <c r="NN63" s="13"/>
      <c r="NO63" s="13"/>
      <c r="NP63" s="13"/>
      <c r="NQ63" s="13"/>
      <c r="NR63" s="13"/>
      <c r="NS63" s="13"/>
      <c r="NT63" s="13"/>
      <c r="NU63" s="13"/>
      <c r="NV63" s="13"/>
      <c r="NW63" s="13"/>
      <c r="NX63" s="13"/>
      <c r="NY63" s="13"/>
      <c r="NZ63" s="13"/>
      <c r="OA63" s="13"/>
      <c r="OB63" s="13"/>
      <c r="OC63" s="13"/>
      <c r="OD63" s="13"/>
      <c r="OE63" s="13"/>
      <c r="OF63" s="13"/>
      <c r="OG63" s="13"/>
      <c r="OH63" s="13"/>
      <c r="OI63" s="13"/>
      <c r="OJ63" s="13"/>
      <c r="OK63" s="13"/>
      <c r="OL63" s="13"/>
      <c r="OM63" s="13"/>
      <c r="ON63" s="13"/>
      <c r="OO63" s="13"/>
      <c r="OP63" s="13"/>
      <c r="OQ63" s="13"/>
      <c r="OR63" s="13"/>
      <c r="OS63" s="13"/>
      <c r="OT63" s="13"/>
      <c r="OU63" s="13"/>
      <c r="OV63" s="13"/>
      <c r="OW63" s="13"/>
      <c r="OX63" s="13"/>
      <c r="OY63" s="13"/>
      <c r="OZ63" s="13"/>
      <c r="PA63" s="13"/>
      <c r="PB63" s="13"/>
      <c r="PC63" s="13"/>
      <c r="PD63" s="13"/>
      <c r="PE63" s="13"/>
      <c r="PF63" s="13"/>
      <c r="PG63" s="13"/>
      <c r="PH63" s="13"/>
      <c r="PI63" s="13"/>
      <c r="PJ63" s="13"/>
      <c r="PK63" s="13"/>
      <c r="PL63" s="13"/>
      <c r="PM63" s="13"/>
      <c r="PN63" s="13"/>
      <c r="PO63" s="13"/>
      <c r="PP63" s="13"/>
      <c r="PQ63" s="13"/>
      <c r="PR63" s="13"/>
      <c r="PS63" s="13"/>
      <c r="PT63" s="13"/>
      <c r="PU63" s="13"/>
      <c r="PV63" s="13"/>
      <c r="PW63" s="13"/>
      <c r="PX63" s="13"/>
      <c r="PY63" s="13"/>
      <c r="PZ63" s="13"/>
      <c r="QA63" s="13"/>
      <c r="QB63" s="13"/>
      <c r="QC63" s="13"/>
      <c r="QD63" s="13"/>
      <c r="QE63" s="13"/>
      <c r="QF63" s="13"/>
      <c r="QG63" s="13"/>
      <c r="QH63" s="13"/>
      <c r="QI63" s="13"/>
      <c r="QJ63" s="13"/>
      <c r="QK63" s="13"/>
      <c r="QL63" s="13"/>
      <c r="QM63" s="13"/>
      <c r="QN63" s="13"/>
      <c r="QO63" s="13"/>
      <c r="QP63" s="13"/>
      <c r="QQ63" s="13"/>
      <c r="QR63" s="13"/>
      <c r="QS63" s="13"/>
      <c r="QT63" s="13"/>
      <c r="QU63" s="13"/>
      <c r="QV63" s="13"/>
      <c r="QW63" s="13"/>
      <c r="QX63" s="13"/>
      <c r="QY63" s="13"/>
      <c r="QZ63" s="13"/>
      <c r="RA63" s="13"/>
      <c r="RB63" s="13"/>
      <c r="RC63" s="13"/>
      <c r="RD63" s="13"/>
      <c r="RE63" s="13"/>
      <c r="RF63" s="13"/>
      <c r="RG63" s="13"/>
      <c r="RH63" s="13"/>
      <c r="RI63" s="13"/>
      <c r="RJ63" s="13"/>
      <c r="RK63" s="13"/>
      <c r="RL63" s="13"/>
      <c r="RM63" s="13"/>
      <c r="RN63" s="13"/>
      <c r="RO63" s="13"/>
      <c r="RP63" s="13"/>
      <c r="RQ63" s="13"/>
      <c r="RR63" s="13"/>
      <c r="RS63" s="13"/>
      <c r="RT63" s="13"/>
      <c r="RU63" s="13"/>
      <c r="RV63" s="13"/>
      <c r="RW63" s="13"/>
      <c r="RX63" s="13"/>
      <c r="RY63" s="13"/>
      <c r="RZ63" s="13"/>
      <c r="SA63" s="13"/>
      <c r="SB63" s="13"/>
      <c r="SC63" s="13"/>
      <c r="SD63" s="13"/>
      <c r="SE63" s="13"/>
      <c r="SF63" s="13"/>
      <c r="SG63" s="13"/>
      <c r="SH63" s="13"/>
      <c r="SI63" s="13"/>
      <c r="SJ63" s="13"/>
      <c r="SK63" s="13"/>
      <c r="SL63" s="13"/>
      <c r="SM63" s="13"/>
      <c r="SN63" s="13"/>
      <c r="SO63" s="13"/>
      <c r="SP63" s="13"/>
      <c r="SQ63" s="13"/>
      <c r="SR63" s="13"/>
      <c r="SS63" s="13"/>
      <c r="ST63" s="13"/>
      <c r="SU63" s="13"/>
      <c r="SV63" s="13"/>
      <c r="SW63" s="13"/>
      <c r="SX63" s="13"/>
      <c r="SY63" s="13"/>
      <c r="SZ63" s="13"/>
      <c r="TA63" s="13"/>
      <c r="TB63" s="13"/>
      <c r="TC63" s="13"/>
      <c r="TD63" s="13"/>
      <c r="TE63" s="13"/>
      <c r="TF63" s="13"/>
      <c r="TG63" s="13"/>
      <c r="TH63" s="13"/>
      <c r="TI63" s="13"/>
      <c r="TJ63" s="13"/>
      <c r="TK63" s="13"/>
      <c r="TL63" s="13"/>
      <c r="TM63" s="13"/>
      <c r="TN63" s="13"/>
      <c r="TO63" s="13"/>
      <c r="TP63" s="13"/>
      <c r="TQ63" s="13"/>
      <c r="TR63" s="13"/>
      <c r="TS63" s="13"/>
      <c r="TT63" s="13"/>
      <c r="TU63" s="13"/>
      <c r="TV63" s="13"/>
      <c r="TW63" s="13"/>
      <c r="TX63" s="13"/>
      <c r="TY63" s="13"/>
      <c r="TZ63" s="13"/>
      <c r="UA63" s="13"/>
      <c r="UB63" s="13"/>
      <c r="UC63" s="13"/>
      <c r="UD63" s="13"/>
      <c r="UE63" s="13"/>
      <c r="UF63" s="13"/>
      <c r="UG63" s="13"/>
      <c r="UH63" s="13"/>
      <c r="UI63" s="13"/>
      <c r="UJ63" s="13"/>
      <c r="UK63" s="13"/>
      <c r="UL63" s="13"/>
      <c r="UM63" s="13"/>
      <c r="UN63" s="13"/>
      <c r="UO63" s="13"/>
      <c r="UP63" s="13"/>
      <c r="UQ63" s="13"/>
      <c r="UR63" s="13"/>
      <c r="US63" s="13"/>
      <c r="UT63" s="13"/>
      <c r="UU63" s="13"/>
      <c r="UV63" s="13"/>
      <c r="UW63" s="13"/>
      <c r="UX63" s="13"/>
      <c r="UY63" s="13"/>
      <c r="UZ63" s="13"/>
      <c r="VA63" s="13"/>
      <c r="VB63" s="13"/>
      <c r="VC63" s="13"/>
      <c r="VD63" s="13"/>
      <c r="VE63" s="13"/>
      <c r="VF63" s="13"/>
      <c r="VG63" s="13"/>
      <c r="VH63" s="13"/>
      <c r="VI63" s="13"/>
      <c r="VJ63" s="13"/>
      <c r="VK63" s="13"/>
    </row>
    <row r="64" spans="1:583" customFormat="1">
      <c r="A64" s="4" t="str">
        <v>TMS13</v>
      </c>
      <c r="B64" s="4" t="str">
        <v>TMS</v>
      </c>
      <c r="C64" s="4" t="str">
        <v>2012-13</v>
      </c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  <c r="IV64" s="13"/>
      <c r="IW64" s="13"/>
      <c r="IX64" s="13"/>
      <c r="IY64" s="13"/>
      <c r="IZ64" s="13"/>
      <c r="JA64" s="13"/>
      <c r="JB64" s="13"/>
      <c r="JC64" s="13"/>
      <c r="JD64" s="13"/>
      <c r="JE64" s="13"/>
      <c r="JF64" s="13"/>
      <c r="JG64" s="13"/>
      <c r="JH64" s="13"/>
      <c r="JI64" s="13"/>
      <c r="JJ64" s="13"/>
      <c r="JK64" s="13"/>
      <c r="JL64" s="13"/>
      <c r="JM64" s="13"/>
      <c r="JN64" s="13"/>
      <c r="JO64" s="13"/>
      <c r="JP64" s="13"/>
      <c r="JQ64" s="13"/>
      <c r="JR64" s="13"/>
      <c r="JS64" s="13"/>
      <c r="JT64" s="13"/>
      <c r="JU64" s="13"/>
      <c r="JV64" s="13"/>
      <c r="JW64" s="13"/>
      <c r="JX64" s="13"/>
      <c r="JY64" s="13"/>
      <c r="JZ64" s="13"/>
      <c r="KA64" s="13"/>
      <c r="KB64" s="13"/>
      <c r="KC64" s="13"/>
      <c r="KD64" s="13"/>
      <c r="KE64" s="13"/>
      <c r="KF64" s="13"/>
      <c r="KG64" s="13"/>
      <c r="KH64" s="13"/>
      <c r="KI64" s="13"/>
      <c r="KJ64" s="13"/>
      <c r="KK64" s="13"/>
      <c r="KL64" s="13"/>
      <c r="KM64" s="13"/>
      <c r="KN64" s="13"/>
      <c r="KO64" s="13"/>
      <c r="KP64" s="13"/>
      <c r="KQ64" s="13"/>
      <c r="KR64" s="13"/>
      <c r="KS64" s="13"/>
      <c r="KT64" s="13"/>
      <c r="KU64" s="13"/>
      <c r="KV64" s="13"/>
      <c r="KW64" s="13"/>
      <c r="KX64" s="13"/>
      <c r="KY64" s="13"/>
      <c r="KZ64" s="13"/>
      <c r="LA64" s="13"/>
      <c r="LB64" s="13"/>
      <c r="LC64" s="13"/>
      <c r="LD64" s="13"/>
      <c r="LE64" s="13"/>
      <c r="LF64" s="13"/>
      <c r="LG64" s="13"/>
      <c r="LH64" s="13"/>
      <c r="LI64" s="13"/>
      <c r="LJ64" s="13"/>
      <c r="LK64" s="13"/>
      <c r="LL64" s="13"/>
      <c r="LM64" s="13"/>
      <c r="LN64" s="13"/>
      <c r="LO64" s="13"/>
      <c r="LP64" s="13"/>
      <c r="LQ64" s="13"/>
      <c r="LR64" s="13"/>
      <c r="LS64" s="13"/>
      <c r="LT64" s="13"/>
      <c r="LU64" s="13"/>
      <c r="LV64" s="13"/>
      <c r="LW64" s="13"/>
      <c r="LX64" s="13"/>
      <c r="LY64" s="13"/>
      <c r="LZ64" s="13"/>
      <c r="MA64" s="13"/>
      <c r="MB64" s="13"/>
      <c r="MC64" s="13"/>
      <c r="MD64" s="13"/>
      <c r="ME64" s="13"/>
      <c r="MF64" s="13"/>
      <c r="MG64" s="13"/>
      <c r="MH64" s="13"/>
      <c r="MI64" s="13"/>
      <c r="MJ64" s="13"/>
      <c r="MK64" s="13"/>
      <c r="ML64" s="13"/>
      <c r="MM64" s="13"/>
      <c r="MN64" s="13"/>
      <c r="MO64" s="13"/>
      <c r="MP64" s="13"/>
      <c r="MQ64" s="13"/>
      <c r="MR64" s="13"/>
      <c r="MS64" s="13"/>
      <c r="MT64" s="13"/>
      <c r="MU64" s="13"/>
      <c r="MV64" s="13"/>
      <c r="MW64" s="13"/>
      <c r="MX64" s="13"/>
      <c r="MY64" s="13"/>
      <c r="MZ64" s="13"/>
      <c r="NA64" s="13"/>
      <c r="NB64" s="13"/>
      <c r="NC64" s="13"/>
      <c r="ND64" s="13"/>
      <c r="NE64" s="13"/>
      <c r="NF64" s="13"/>
      <c r="NG64" s="13"/>
      <c r="NH64" s="13"/>
      <c r="NI64" s="13"/>
      <c r="NJ64" s="13"/>
      <c r="NK64" s="13"/>
      <c r="NL64" s="13"/>
      <c r="NM64" s="13"/>
      <c r="NN64" s="13"/>
      <c r="NO64" s="13"/>
      <c r="NP64" s="13"/>
      <c r="NQ64" s="13"/>
      <c r="NR64" s="13"/>
      <c r="NS64" s="13"/>
      <c r="NT64" s="13"/>
      <c r="NU64" s="13"/>
      <c r="NV64" s="13"/>
      <c r="NW64" s="13"/>
      <c r="NX64" s="13"/>
      <c r="NY64" s="13"/>
      <c r="NZ64" s="13"/>
      <c r="OA64" s="13"/>
      <c r="OB64" s="13"/>
      <c r="OC64" s="13"/>
      <c r="OD64" s="13"/>
      <c r="OE64" s="13"/>
      <c r="OF64" s="13"/>
      <c r="OG64" s="13"/>
      <c r="OH64" s="13"/>
      <c r="OI64" s="13"/>
      <c r="OJ64" s="13"/>
      <c r="OK64" s="13"/>
      <c r="OL64" s="13"/>
      <c r="OM64" s="13"/>
      <c r="ON64" s="13"/>
      <c r="OO64" s="13"/>
      <c r="OP64" s="13"/>
      <c r="OQ64" s="13"/>
      <c r="OR64" s="13"/>
      <c r="OS64" s="13"/>
      <c r="OT64" s="13"/>
      <c r="OU64" s="13"/>
      <c r="OV64" s="13"/>
      <c r="OW64" s="13"/>
      <c r="OX64" s="13"/>
      <c r="OY64" s="13"/>
      <c r="OZ64" s="13"/>
      <c r="PA64" s="13"/>
      <c r="PB64" s="13"/>
      <c r="PC64" s="13"/>
      <c r="PD64" s="13"/>
      <c r="PE64" s="13"/>
      <c r="PF64" s="13"/>
      <c r="PG64" s="13"/>
      <c r="PH64" s="13"/>
      <c r="PI64" s="13"/>
      <c r="PJ64" s="13"/>
      <c r="PK64" s="13"/>
      <c r="PL64" s="13"/>
      <c r="PM64" s="13"/>
      <c r="PN64" s="13"/>
      <c r="PO64" s="13"/>
      <c r="PP64" s="13"/>
      <c r="PQ64" s="13"/>
      <c r="PR64" s="13"/>
      <c r="PS64" s="13"/>
      <c r="PT64" s="13"/>
      <c r="PU64" s="13"/>
      <c r="PV64" s="13"/>
      <c r="PW64" s="13"/>
      <c r="PX64" s="13"/>
      <c r="PY64" s="13"/>
      <c r="PZ64" s="13"/>
      <c r="QA64" s="13"/>
      <c r="QB64" s="13"/>
      <c r="QC64" s="13"/>
      <c r="QD64" s="13"/>
      <c r="QE64" s="13"/>
      <c r="QF64" s="13"/>
      <c r="QG64" s="13"/>
      <c r="QH64" s="13"/>
      <c r="QI64" s="13"/>
      <c r="QJ64" s="13"/>
      <c r="QK64" s="13"/>
      <c r="QL64" s="13"/>
      <c r="QM64" s="13"/>
      <c r="QN64" s="13"/>
      <c r="QO64" s="13"/>
      <c r="QP64" s="13"/>
      <c r="QQ64" s="13"/>
      <c r="QR64" s="13"/>
      <c r="QS64" s="13"/>
      <c r="QT64" s="13"/>
      <c r="QU64" s="13"/>
      <c r="QV64" s="13"/>
      <c r="QW64" s="13"/>
      <c r="QX64" s="13"/>
      <c r="QY64" s="13"/>
      <c r="QZ64" s="13"/>
      <c r="RA64" s="13"/>
      <c r="RB64" s="13"/>
      <c r="RC64" s="13"/>
      <c r="RD64" s="13"/>
      <c r="RE64" s="13"/>
      <c r="RF64" s="13"/>
      <c r="RG64" s="13"/>
      <c r="RH64" s="13"/>
      <c r="RI64" s="13"/>
      <c r="RJ64" s="13"/>
      <c r="RK64" s="13"/>
      <c r="RL64" s="13"/>
      <c r="RM64" s="13"/>
      <c r="RN64" s="13"/>
      <c r="RO64" s="13"/>
      <c r="RP64" s="13"/>
      <c r="RQ64" s="13"/>
      <c r="RR64" s="13"/>
      <c r="RS64" s="13"/>
      <c r="RT64" s="13"/>
      <c r="RU64" s="13"/>
      <c r="RV64" s="13"/>
      <c r="RW64" s="13"/>
      <c r="RX64" s="13"/>
      <c r="RY64" s="13"/>
      <c r="RZ64" s="13"/>
      <c r="SA64" s="13"/>
      <c r="SB64" s="13"/>
      <c r="SC64" s="13"/>
      <c r="SD64" s="13"/>
      <c r="SE64" s="13"/>
      <c r="SF64" s="13"/>
      <c r="SG64" s="13"/>
      <c r="SH64" s="13"/>
      <c r="SI64" s="13"/>
      <c r="SJ64" s="13"/>
      <c r="SK64" s="13"/>
      <c r="SL64" s="13"/>
      <c r="SM64" s="13"/>
      <c r="SN64" s="13"/>
      <c r="SO64" s="13"/>
      <c r="SP64" s="13"/>
      <c r="SQ64" s="13"/>
      <c r="SR64" s="13"/>
      <c r="SS64" s="13"/>
      <c r="ST64" s="13"/>
      <c r="SU64" s="13"/>
      <c r="SV64" s="13"/>
      <c r="SW64" s="13"/>
      <c r="SX64" s="13"/>
      <c r="SY64" s="13"/>
      <c r="SZ64" s="13"/>
      <c r="TA64" s="13"/>
      <c r="TB64" s="13"/>
      <c r="TC64" s="13"/>
      <c r="TD64" s="13"/>
      <c r="TE64" s="13"/>
      <c r="TF64" s="13"/>
      <c r="TG64" s="13"/>
      <c r="TH64" s="13"/>
      <c r="TI64" s="13"/>
      <c r="TJ64" s="13"/>
      <c r="TK64" s="13"/>
      <c r="TL64" s="13"/>
      <c r="TM64" s="13"/>
      <c r="TN64" s="13"/>
      <c r="TO64" s="13"/>
      <c r="TP64" s="13"/>
      <c r="TQ64" s="13"/>
      <c r="TR64" s="13"/>
      <c r="TS64" s="13"/>
      <c r="TT64" s="13"/>
      <c r="TU64" s="13"/>
      <c r="TV64" s="13"/>
      <c r="TW64" s="13"/>
      <c r="TX64" s="13"/>
      <c r="TY64" s="13"/>
      <c r="TZ64" s="13"/>
      <c r="UA64" s="13"/>
      <c r="UB64" s="13"/>
      <c r="UC64" s="13"/>
      <c r="UD64" s="13"/>
      <c r="UE64" s="13"/>
      <c r="UF64" s="13"/>
      <c r="UG64" s="13"/>
      <c r="UH64" s="13"/>
      <c r="UI64" s="13"/>
      <c r="UJ64" s="13"/>
      <c r="UK64" s="13"/>
      <c r="UL64" s="13"/>
      <c r="UM64" s="13"/>
      <c r="UN64" s="13"/>
      <c r="UO64" s="13"/>
      <c r="UP64" s="13"/>
      <c r="UQ64" s="13"/>
      <c r="UR64" s="13"/>
      <c r="US64" s="13"/>
      <c r="UT64" s="13"/>
      <c r="UU64" s="13"/>
      <c r="UV64" s="13"/>
      <c r="UW64" s="13"/>
      <c r="UX64" s="13"/>
      <c r="UY64" s="13"/>
      <c r="UZ64" s="13"/>
      <c r="VA64" s="13"/>
      <c r="VB64" s="13"/>
      <c r="VC64" s="13"/>
      <c r="VD64" s="13"/>
      <c r="VE64" s="13"/>
      <c r="VF64" s="13"/>
      <c r="VG64" s="13"/>
      <c r="VH64" s="13"/>
      <c r="VI64" s="13"/>
      <c r="VJ64" s="13"/>
      <c r="VK64" s="13"/>
    </row>
    <row r="65" spans="1:583" customFormat="1">
      <c r="A65" s="4" t="str">
        <v>TMS14</v>
      </c>
      <c r="B65" s="4" t="str">
        <v>TMS</v>
      </c>
      <c r="C65" s="4" t="str">
        <v>2013-14</v>
      </c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  <c r="IV65" s="13"/>
      <c r="IW65" s="13"/>
      <c r="IX65" s="13"/>
      <c r="IY65" s="13"/>
      <c r="IZ65" s="13"/>
      <c r="JA65" s="13"/>
      <c r="JB65" s="13"/>
      <c r="JC65" s="13"/>
      <c r="JD65" s="13"/>
      <c r="JE65" s="13"/>
      <c r="JF65" s="13"/>
      <c r="JG65" s="13"/>
      <c r="JH65" s="13"/>
      <c r="JI65" s="13"/>
      <c r="JJ65" s="13"/>
      <c r="JK65" s="13"/>
      <c r="JL65" s="13"/>
      <c r="JM65" s="13"/>
      <c r="JN65" s="13"/>
      <c r="JO65" s="13"/>
      <c r="JP65" s="13"/>
      <c r="JQ65" s="13"/>
      <c r="JR65" s="13"/>
      <c r="JS65" s="13"/>
      <c r="JT65" s="13"/>
      <c r="JU65" s="13"/>
      <c r="JV65" s="13"/>
      <c r="JW65" s="13"/>
      <c r="JX65" s="13"/>
      <c r="JY65" s="13"/>
      <c r="JZ65" s="13"/>
      <c r="KA65" s="13"/>
      <c r="KB65" s="13"/>
      <c r="KC65" s="13"/>
      <c r="KD65" s="13"/>
      <c r="KE65" s="13"/>
      <c r="KF65" s="13"/>
      <c r="KG65" s="13"/>
      <c r="KH65" s="13"/>
      <c r="KI65" s="13"/>
      <c r="KJ65" s="13"/>
      <c r="KK65" s="13"/>
      <c r="KL65" s="13"/>
      <c r="KM65" s="13"/>
      <c r="KN65" s="13"/>
      <c r="KO65" s="13"/>
      <c r="KP65" s="13"/>
      <c r="KQ65" s="13"/>
      <c r="KR65" s="13"/>
      <c r="KS65" s="13"/>
      <c r="KT65" s="13"/>
      <c r="KU65" s="13"/>
      <c r="KV65" s="13"/>
      <c r="KW65" s="13"/>
      <c r="KX65" s="13"/>
      <c r="KY65" s="13"/>
      <c r="KZ65" s="13"/>
      <c r="LA65" s="13"/>
      <c r="LB65" s="13"/>
      <c r="LC65" s="13"/>
      <c r="LD65" s="13"/>
      <c r="LE65" s="13"/>
      <c r="LF65" s="13"/>
      <c r="LG65" s="13"/>
      <c r="LH65" s="13"/>
      <c r="LI65" s="13"/>
      <c r="LJ65" s="13"/>
      <c r="LK65" s="13"/>
      <c r="LL65" s="13"/>
      <c r="LM65" s="13"/>
      <c r="LN65" s="13"/>
      <c r="LO65" s="13"/>
      <c r="LP65" s="13"/>
      <c r="LQ65" s="13"/>
      <c r="LR65" s="13"/>
      <c r="LS65" s="13"/>
      <c r="LT65" s="13"/>
      <c r="LU65" s="13"/>
      <c r="LV65" s="13"/>
      <c r="LW65" s="13"/>
      <c r="LX65" s="13"/>
      <c r="LY65" s="13"/>
      <c r="LZ65" s="13"/>
      <c r="MA65" s="13"/>
      <c r="MB65" s="13"/>
      <c r="MC65" s="13"/>
      <c r="MD65" s="13"/>
      <c r="ME65" s="13"/>
      <c r="MF65" s="13"/>
      <c r="MG65" s="13"/>
      <c r="MH65" s="13"/>
      <c r="MI65" s="13"/>
      <c r="MJ65" s="13"/>
      <c r="MK65" s="13"/>
      <c r="ML65" s="13"/>
      <c r="MM65" s="13"/>
      <c r="MN65" s="13"/>
      <c r="MO65" s="13"/>
      <c r="MP65" s="13"/>
      <c r="MQ65" s="13"/>
      <c r="MR65" s="13"/>
      <c r="MS65" s="13"/>
      <c r="MT65" s="13"/>
      <c r="MU65" s="13"/>
      <c r="MV65" s="13"/>
      <c r="MW65" s="13"/>
      <c r="MX65" s="13"/>
      <c r="MY65" s="13"/>
      <c r="MZ65" s="13"/>
      <c r="NA65" s="13"/>
      <c r="NB65" s="13"/>
      <c r="NC65" s="13"/>
      <c r="ND65" s="13"/>
      <c r="NE65" s="13"/>
      <c r="NF65" s="13"/>
      <c r="NG65" s="13"/>
      <c r="NH65" s="13"/>
      <c r="NI65" s="13"/>
      <c r="NJ65" s="13"/>
      <c r="NK65" s="13"/>
      <c r="NL65" s="13"/>
      <c r="NM65" s="13"/>
      <c r="NN65" s="13"/>
      <c r="NO65" s="13"/>
      <c r="NP65" s="13"/>
      <c r="NQ65" s="13"/>
      <c r="NR65" s="13"/>
      <c r="NS65" s="13"/>
      <c r="NT65" s="13"/>
      <c r="NU65" s="13"/>
      <c r="NV65" s="13"/>
      <c r="NW65" s="13"/>
      <c r="NX65" s="13"/>
      <c r="NY65" s="13"/>
      <c r="NZ65" s="13"/>
      <c r="OA65" s="13"/>
      <c r="OB65" s="13"/>
      <c r="OC65" s="13"/>
      <c r="OD65" s="13"/>
      <c r="OE65" s="13"/>
      <c r="OF65" s="13"/>
      <c r="OG65" s="13"/>
      <c r="OH65" s="13"/>
      <c r="OI65" s="13"/>
      <c r="OJ65" s="13"/>
      <c r="OK65" s="13"/>
      <c r="OL65" s="13"/>
      <c r="OM65" s="13"/>
      <c r="ON65" s="13"/>
      <c r="OO65" s="13"/>
      <c r="OP65" s="13"/>
      <c r="OQ65" s="13"/>
      <c r="OR65" s="13"/>
      <c r="OS65" s="13"/>
      <c r="OT65" s="13"/>
      <c r="OU65" s="13"/>
      <c r="OV65" s="13"/>
      <c r="OW65" s="13"/>
      <c r="OX65" s="13"/>
      <c r="OY65" s="13"/>
      <c r="OZ65" s="13"/>
      <c r="PA65" s="13"/>
      <c r="PB65" s="13"/>
      <c r="PC65" s="13"/>
      <c r="PD65" s="13"/>
      <c r="PE65" s="13"/>
      <c r="PF65" s="13"/>
      <c r="PG65" s="13"/>
      <c r="PH65" s="13"/>
      <c r="PI65" s="13"/>
      <c r="PJ65" s="13"/>
      <c r="PK65" s="13"/>
      <c r="PL65" s="13"/>
      <c r="PM65" s="13"/>
      <c r="PN65" s="13"/>
      <c r="PO65" s="13"/>
      <c r="PP65" s="13"/>
      <c r="PQ65" s="13"/>
      <c r="PR65" s="13"/>
      <c r="PS65" s="13"/>
      <c r="PT65" s="13"/>
      <c r="PU65" s="13"/>
      <c r="PV65" s="13"/>
      <c r="PW65" s="13"/>
      <c r="PX65" s="13"/>
      <c r="PY65" s="13"/>
      <c r="PZ65" s="13"/>
      <c r="QA65" s="13"/>
      <c r="QB65" s="13"/>
      <c r="QC65" s="13"/>
      <c r="QD65" s="13"/>
      <c r="QE65" s="13"/>
      <c r="QF65" s="13"/>
      <c r="QG65" s="13"/>
      <c r="QH65" s="13"/>
      <c r="QI65" s="13"/>
      <c r="QJ65" s="13"/>
      <c r="QK65" s="13"/>
      <c r="QL65" s="13"/>
      <c r="QM65" s="13"/>
      <c r="QN65" s="13"/>
      <c r="QO65" s="13"/>
      <c r="QP65" s="13"/>
      <c r="QQ65" s="13"/>
      <c r="QR65" s="13"/>
      <c r="QS65" s="13"/>
      <c r="QT65" s="13"/>
      <c r="QU65" s="13"/>
      <c r="QV65" s="13"/>
      <c r="QW65" s="13"/>
      <c r="QX65" s="13"/>
      <c r="QY65" s="13"/>
      <c r="QZ65" s="13"/>
      <c r="RA65" s="13"/>
      <c r="RB65" s="13"/>
      <c r="RC65" s="13"/>
      <c r="RD65" s="13"/>
      <c r="RE65" s="13"/>
      <c r="RF65" s="13"/>
      <c r="RG65" s="13"/>
      <c r="RH65" s="13"/>
      <c r="RI65" s="13"/>
      <c r="RJ65" s="13"/>
      <c r="RK65" s="13"/>
      <c r="RL65" s="13"/>
      <c r="RM65" s="13"/>
      <c r="RN65" s="13"/>
      <c r="RO65" s="13"/>
      <c r="RP65" s="13"/>
      <c r="RQ65" s="13"/>
      <c r="RR65" s="13"/>
      <c r="RS65" s="13"/>
      <c r="RT65" s="13"/>
      <c r="RU65" s="13"/>
      <c r="RV65" s="13"/>
      <c r="RW65" s="13"/>
      <c r="RX65" s="13"/>
      <c r="RY65" s="13"/>
      <c r="RZ65" s="13"/>
      <c r="SA65" s="13"/>
      <c r="SB65" s="13"/>
      <c r="SC65" s="13"/>
      <c r="SD65" s="13"/>
      <c r="SE65" s="13"/>
      <c r="SF65" s="13"/>
      <c r="SG65" s="13"/>
      <c r="SH65" s="13"/>
      <c r="SI65" s="13"/>
      <c r="SJ65" s="13"/>
      <c r="SK65" s="13"/>
      <c r="SL65" s="13"/>
      <c r="SM65" s="13"/>
      <c r="SN65" s="13"/>
      <c r="SO65" s="13"/>
      <c r="SP65" s="13"/>
      <c r="SQ65" s="13"/>
      <c r="SR65" s="13"/>
      <c r="SS65" s="13"/>
      <c r="ST65" s="13"/>
      <c r="SU65" s="13"/>
      <c r="SV65" s="13"/>
      <c r="SW65" s="13"/>
      <c r="SX65" s="13"/>
      <c r="SY65" s="13"/>
      <c r="SZ65" s="13"/>
      <c r="TA65" s="13"/>
      <c r="TB65" s="13"/>
      <c r="TC65" s="13"/>
      <c r="TD65" s="13"/>
      <c r="TE65" s="13"/>
      <c r="TF65" s="13"/>
      <c r="TG65" s="13"/>
      <c r="TH65" s="13"/>
      <c r="TI65" s="13"/>
      <c r="TJ65" s="13"/>
      <c r="TK65" s="13"/>
      <c r="TL65" s="13"/>
      <c r="TM65" s="13"/>
      <c r="TN65" s="13"/>
      <c r="TO65" s="13"/>
      <c r="TP65" s="13"/>
      <c r="TQ65" s="13"/>
      <c r="TR65" s="13"/>
      <c r="TS65" s="13"/>
      <c r="TT65" s="13"/>
      <c r="TU65" s="13"/>
      <c r="TV65" s="13"/>
      <c r="TW65" s="13"/>
      <c r="TX65" s="13"/>
      <c r="TY65" s="13"/>
      <c r="TZ65" s="13"/>
      <c r="UA65" s="13"/>
      <c r="UB65" s="13"/>
      <c r="UC65" s="13"/>
      <c r="UD65" s="13"/>
      <c r="UE65" s="13"/>
      <c r="UF65" s="13"/>
      <c r="UG65" s="13"/>
      <c r="UH65" s="13"/>
      <c r="UI65" s="13"/>
      <c r="UJ65" s="13"/>
      <c r="UK65" s="13"/>
      <c r="UL65" s="13"/>
      <c r="UM65" s="13"/>
      <c r="UN65" s="13"/>
      <c r="UO65" s="13"/>
      <c r="UP65" s="13"/>
      <c r="UQ65" s="13"/>
      <c r="UR65" s="13"/>
      <c r="US65" s="13"/>
      <c r="UT65" s="13"/>
      <c r="UU65" s="13"/>
      <c r="UV65" s="13"/>
      <c r="UW65" s="13"/>
      <c r="UX65" s="13"/>
      <c r="UY65" s="13"/>
      <c r="UZ65" s="13"/>
      <c r="VA65" s="13"/>
      <c r="VB65" s="13"/>
      <c r="VC65" s="13"/>
      <c r="VD65" s="13"/>
      <c r="VE65" s="13"/>
      <c r="VF65" s="13"/>
      <c r="VG65" s="13"/>
      <c r="VH65" s="13"/>
      <c r="VI65" s="13"/>
      <c r="VJ65" s="13"/>
      <c r="VK65" s="13"/>
    </row>
    <row r="66" spans="1:583" customFormat="1">
      <c r="A66" s="4" t="str">
        <v>TMS15</v>
      </c>
      <c r="B66" s="4" t="str">
        <v>TMS</v>
      </c>
      <c r="C66" s="4" t="str">
        <v>2014-15</v>
      </c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  <c r="IV66" s="13"/>
      <c r="IW66" s="13"/>
      <c r="IX66" s="13"/>
      <c r="IY66" s="13"/>
      <c r="IZ66" s="13"/>
      <c r="JA66" s="13"/>
      <c r="JB66" s="13"/>
      <c r="JC66" s="13"/>
      <c r="JD66" s="13"/>
      <c r="JE66" s="13"/>
      <c r="JF66" s="13"/>
      <c r="JG66" s="13"/>
      <c r="JH66" s="13"/>
      <c r="JI66" s="13"/>
      <c r="JJ66" s="13"/>
      <c r="JK66" s="13"/>
      <c r="JL66" s="13"/>
      <c r="JM66" s="13"/>
      <c r="JN66" s="13"/>
      <c r="JO66" s="13"/>
      <c r="JP66" s="13"/>
      <c r="JQ66" s="13"/>
      <c r="JR66" s="13"/>
      <c r="JS66" s="13"/>
      <c r="JT66" s="13"/>
      <c r="JU66" s="13"/>
      <c r="JV66" s="13"/>
      <c r="JW66" s="13"/>
      <c r="JX66" s="13"/>
      <c r="JY66" s="13"/>
      <c r="JZ66" s="13"/>
      <c r="KA66" s="13"/>
      <c r="KB66" s="13"/>
      <c r="KC66" s="13"/>
      <c r="KD66" s="13"/>
      <c r="KE66" s="13"/>
      <c r="KF66" s="13"/>
      <c r="KG66" s="13"/>
      <c r="KH66" s="13"/>
      <c r="KI66" s="13"/>
      <c r="KJ66" s="13"/>
      <c r="KK66" s="13"/>
      <c r="KL66" s="13"/>
      <c r="KM66" s="13"/>
      <c r="KN66" s="13"/>
      <c r="KO66" s="13"/>
      <c r="KP66" s="13"/>
      <c r="KQ66" s="13"/>
      <c r="KR66" s="13"/>
      <c r="KS66" s="13"/>
      <c r="KT66" s="13"/>
      <c r="KU66" s="13"/>
      <c r="KV66" s="13"/>
      <c r="KW66" s="13"/>
      <c r="KX66" s="13"/>
      <c r="KY66" s="13"/>
      <c r="KZ66" s="13"/>
      <c r="LA66" s="13"/>
      <c r="LB66" s="13"/>
      <c r="LC66" s="13"/>
      <c r="LD66" s="13"/>
      <c r="LE66" s="13"/>
      <c r="LF66" s="13"/>
      <c r="LG66" s="13"/>
      <c r="LH66" s="13"/>
      <c r="LI66" s="13"/>
      <c r="LJ66" s="13"/>
      <c r="LK66" s="13"/>
      <c r="LL66" s="13"/>
      <c r="LM66" s="13"/>
      <c r="LN66" s="13"/>
      <c r="LO66" s="13"/>
      <c r="LP66" s="13"/>
      <c r="LQ66" s="13"/>
      <c r="LR66" s="13"/>
      <c r="LS66" s="13"/>
      <c r="LT66" s="13"/>
      <c r="LU66" s="13"/>
      <c r="LV66" s="13"/>
      <c r="LW66" s="13"/>
      <c r="LX66" s="13"/>
      <c r="LY66" s="13"/>
      <c r="LZ66" s="13"/>
      <c r="MA66" s="13"/>
      <c r="MB66" s="13"/>
      <c r="MC66" s="13"/>
      <c r="MD66" s="13"/>
      <c r="ME66" s="13"/>
      <c r="MF66" s="13"/>
      <c r="MG66" s="13"/>
      <c r="MH66" s="13"/>
      <c r="MI66" s="13"/>
      <c r="MJ66" s="13"/>
      <c r="MK66" s="13"/>
      <c r="ML66" s="13"/>
      <c r="MM66" s="13"/>
      <c r="MN66" s="13"/>
      <c r="MO66" s="13"/>
      <c r="MP66" s="13"/>
      <c r="MQ66" s="13"/>
      <c r="MR66" s="13"/>
      <c r="MS66" s="13"/>
      <c r="MT66" s="13"/>
      <c r="MU66" s="13"/>
      <c r="MV66" s="13"/>
      <c r="MW66" s="13"/>
      <c r="MX66" s="13"/>
      <c r="MY66" s="13"/>
      <c r="MZ66" s="13"/>
      <c r="NA66" s="13"/>
      <c r="NB66" s="13"/>
      <c r="NC66" s="13"/>
      <c r="ND66" s="13"/>
      <c r="NE66" s="13"/>
      <c r="NF66" s="13"/>
      <c r="NG66" s="13"/>
      <c r="NH66" s="13"/>
      <c r="NI66" s="13"/>
      <c r="NJ66" s="13"/>
      <c r="NK66" s="13"/>
      <c r="NL66" s="13"/>
      <c r="NM66" s="13"/>
      <c r="NN66" s="13"/>
      <c r="NO66" s="13"/>
      <c r="NP66" s="13"/>
      <c r="NQ66" s="13"/>
      <c r="NR66" s="13"/>
      <c r="NS66" s="13"/>
      <c r="NT66" s="13"/>
      <c r="NU66" s="13"/>
      <c r="NV66" s="13"/>
      <c r="NW66" s="13"/>
      <c r="NX66" s="13"/>
      <c r="NY66" s="13"/>
      <c r="NZ66" s="13"/>
      <c r="OA66" s="13"/>
      <c r="OB66" s="13"/>
      <c r="OC66" s="13"/>
      <c r="OD66" s="13"/>
      <c r="OE66" s="13"/>
      <c r="OF66" s="13"/>
      <c r="OG66" s="13"/>
      <c r="OH66" s="13"/>
      <c r="OI66" s="13"/>
      <c r="OJ66" s="13"/>
      <c r="OK66" s="13"/>
      <c r="OL66" s="13"/>
      <c r="OM66" s="13"/>
      <c r="ON66" s="13"/>
      <c r="OO66" s="13"/>
      <c r="OP66" s="13"/>
      <c r="OQ66" s="13"/>
      <c r="OR66" s="13"/>
      <c r="OS66" s="13"/>
      <c r="OT66" s="13"/>
      <c r="OU66" s="13"/>
      <c r="OV66" s="13"/>
      <c r="OW66" s="13"/>
      <c r="OX66" s="13"/>
      <c r="OY66" s="13"/>
      <c r="OZ66" s="13"/>
      <c r="PA66" s="13"/>
      <c r="PB66" s="13"/>
      <c r="PC66" s="13"/>
      <c r="PD66" s="13"/>
      <c r="PE66" s="13"/>
      <c r="PF66" s="13"/>
      <c r="PG66" s="13"/>
      <c r="PH66" s="13"/>
      <c r="PI66" s="13"/>
      <c r="PJ66" s="13"/>
      <c r="PK66" s="13"/>
      <c r="PL66" s="13"/>
      <c r="PM66" s="13"/>
      <c r="PN66" s="13"/>
      <c r="PO66" s="13"/>
      <c r="PP66" s="13"/>
      <c r="PQ66" s="13"/>
      <c r="PR66" s="13"/>
      <c r="PS66" s="13"/>
      <c r="PT66" s="13"/>
      <c r="PU66" s="13"/>
      <c r="PV66" s="13"/>
      <c r="PW66" s="13"/>
      <c r="PX66" s="13"/>
      <c r="PY66" s="13"/>
      <c r="PZ66" s="13"/>
      <c r="QA66" s="13"/>
      <c r="QB66" s="13"/>
      <c r="QC66" s="13"/>
      <c r="QD66" s="13"/>
      <c r="QE66" s="13"/>
      <c r="QF66" s="13"/>
      <c r="QG66" s="13"/>
      <c r="QH66" s="13"/>
      <c r="QI66" s="13"/>
      <c r="QJ66" s="13"/>
      <c r="QK66" s="13"/>
      <c r="QL66" s="13"/>
      <c r="QM66" s="13"/>
      <c r="QN66" s="13"/>
      <c r="QO66" s="13"/>
      <c r="QP66" s="13"/>
      <c r="QQ66" s="13"/>
      <c r="QR66" s="13"/>
      <c r="QS66" s="13"/>
      <c r="QT66" s="13"/>
      <c r="QU66" s="13"/>
      <c r="QV66" s="13"/>
      <c r="QW66" s="13"/>
      <c r="QX66" s="13"/>
      <c r="QY66" s="13"/>
      <c r="QZ66" s="13"/>
      <c r="RA66" s="13"/>
      <c r="RB66" s="13"/>
      <c r="RC66" s="13"/>
      <c r="RD66" s="13"/>
      <c r="RE66" s="13"/>
      <c r="RF66" s="13"/>
      <c r="RG66" s="13"/>
      <c r="RH66" s="13"/>
      <c r="RI66" s="13"/>
      <c r="RJ66" s="13"/>
      <c r="RK66" s="13"/>
      <c r="RL66" s="13"/>
      <c r="RM66" s="13"/>
      <c r="RN66" s="13"/>
      <c r="RO66" s="13"/>
      <c r="RP66" s="13"/>
      <c r="RQ66" s="13"/>
      <c r="RR66" s="13"/>
      <c r="RS66" s="13"/>
      <c r="RT66" s="13"/>
      <c r="RU66" s="13"/>
      <c r="RV66" s="13"/>
      <c r="RW66" s="13"/>
      <c r="RX66" s="13"/>
      <c r="RY66" s="13"/>
      <c r="RZ66" s="13"/>
      <c r="SA66" s="13"/>
      <c r="SB66" s="13"/>
      <c r="SC66" s="13"/>
      <c r="SD66" s="13"/>
      <c r="SE66" s="13"/>
      <c r="SF66" s="13"/>
      <c r="SG66" s="13"/>
      <c r="SH66" s="13"/>
      <c r="SI66" s="13"/>
      <c r="SJ66" s="13"/>
      <c r="SK66" s="13"/>
      <c r="SL66" s="13"/>
      <c r="SM66" s="13"/>
      <c r="SN66" s="13"/>
      <c r="SO66" s="13"/>
      <c r="SP66" s="13"/>
      <c r="SQ66" s="13"/>
      <c r="SR66" s="13"/>
      <c r="SS66" s="13"/>
      <c r="ST66" s="13"/>
      <c r="SU66" s="13"/>
      <c r="SV66" s="13"/>
      <c r="SW66" s="13"/>
      <c r="SX66" s="13"/>
      <c r="SY66" s="13"/>
      <c r="SZ66" s="13"/>
      <c r="TA66" s="13"/>
      <c r="TB66" s="13"/>
      <c r="TC66" s="13"/>
      <c r="TD66" s="13"/>
      <c r="TE66" s="13"/>
      <c r="TF66" s="13"/>
      <c r="TG66" s="13"/>
      <c r="TH66" s="13"/>
      <c r="TI66" s="13"/>
      <c r="TJ66" s="13"/>
      <c r="TK66" s="13"/>
      <c r="TL66" s="13"/>
      <c r="TM66" s="13"/>
      <c r="TN66" s="13"/>
      <c r="TO66" s="13"/>
      <c r="TP66" s="13"/>
      <c r="TQ66" s="13"/>
      <c r="TR66" s="13"/>
      <c r="TS66" s="13"/>
      <c r="TT66" s="13"/>
      <c r="TU66" s="13"/>
      <c r="TV66" s="13"/>
      <c r="TW66" s="13"/>
      <c r="TX66" s="13"/>
      <c r="TY66" s="13"/>
      <c r="TZ66" s="13"/>
      <c r="UA66" s="13"/>
      <c r="UB66" s="13"/>
      <c r="UC66" s="13"/>
      <c r="UD66" s="13"/>
      <c r="UE66" s="13"/>
      <c r="UF66" s="13"/>
      <c r="UG66" s="13"/>
      <c r="UH66" s="13"/>
      <c r="UI66" s="13"/>
      <c r="UJ66" s="13"/>
      <c r="UK66" s="13"/>
      <c r="UL66" s="13"/>
      <c r="UM66" s="13"/>
      <c r="UN66" s="13"/>
      <c r="UO66" s="13"/>
      <c r="UP66" s="13"/>
      <c r="UQ66" s="13"/>
      <c r="UR66" s="13"/>
      <c r="US66" s="13"/>
      <c r="UT66" s="13"/>
      <c r="UU66" s="13"/>
      <c r="UV66" s="13"/>
      <c r="UW66" s="13"/>
      <c r="UX66" s="13"/>
      <c r="UY66" s="13"/>
      <c r="UZ66" s="13"/>
      <c r="VA66" s="13"/>
      <c r="VB66" s="13"/>
      <c r="VC66" s="13"/>
      <c r="VD66" s="13"/>
      <c r="VE66" s="13"/>
      <c r="VF66" s="13"/>
      <c r="VG66" s="13"/>
      <c r="VH66" s="13"/>
      <c r="VI66" s="13"/>
      <c r="VJ66" s="13"/>
      <c r="VK66" s="13"/>
    </row>
    <row r="67" spans="1:583" customFormat="1">
      <c r="A67" s="4" t="str">
        <v>TMS16</v>
      </c>
      <c r="B67" s="4" t="str">
        <v>TMS</v>
      </c>
      <c r="C67" s="4" t="str">
        <v>2015-16</v>
      </c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  <c r="IV67" s="13"/>
      <c r="IW67" s="13"/>
      <c r="IX67" s="13"/>
      <c r="IY67" s="13"/>
      <c r="IZ67" s="13"/>
      <c r="JA67" s="13"/>
      <c r="JB67" s="13"/>
      <c r="JC67" s="13"/>
      <c r="JD67" s="13"/>
      <c r="JE67" s="13"/>
      <c r="JF67" s="13"/>
      <c r="JG67" s="13"/>
      <c r="JH67" s="13"/>
      <c r="JI67" s="13"/>
      <c r="JJ67" s="13"/>
      <c r="JK67" s="13"/>
      <c r="JL67" s="13"/>
      <c r="JM67" s="13"/>
      <c r="JN67" s="13"/>
      <c r="JO67" s="13"/>
      <c r="JP67" s="13"/>
      <c r="JQ67" s="13"/>
      <c r="JR67" s="13"/>
      <c r="JS67" s="13"/>
      <c r="JT67" s="13"/>
      <c r="JU67" s="13"/>
      <c r="JV67" s="13"/>
      <c r="JW67" s="13"/>
      <c r="JX67" s="13"/>
      <c r="JY67" s="13"/>
      <c r="JZ67" s="13"/>
      <c r="KA67" s="13"/>
      <c r="KB67" s="13"/>
      <c r="KC67" s="13"/>
      <c r="KD67" s="13"/>
      <c r="KE67" s="13"/>
      <c r="KF67" s="13"/>
      <c r="KG67" s="13"/>
      <c r="KH67" s="13"/>
      <c r="KI67" s="13"/>
      <c r="KJ67" s="13"/>
      <c r="KK67" s="13"/>
      <c r="KL67" s="13"/>
      <c r="KM67" s="13"/>
      <c r="KN67" s="13"/>
      <c r="KO67" s="13"/>
      <c r="KP67" s="13"/>
      <c r="KQ67" s="13"/>
      <c r="KR67" s="13"/>
      <c r="KS67" s="13"/>
      <c r="KT67" s="13"/>
      <c r="KU67" s="13"/>
      <c r="KV67" s="13"/>
      <c r="KW67" s="13"/>
      <c r="KX67" s="13"/>
      <c r="KY67" s="13"/>
      <c r="KZ67" s="13"/>
      <c r="LA67" s="13"/>
      <c r="LB67" s="13"/>
      <c r="LC67" s="13"/>
      <c r="LD67" s="13"/>
      <c r="LE67" s="13"/>
      <c r="LF67" s="13"/>
      <c r="LG67" s="13"/>
      <c r="LH67" s="13"/>
      <c r="LI67" s="13"/>
      <c r="LJ67" s="13"/>
      <c r="LK67" s="13"/>
      <c r="LL67" s="13"/>
      <c r="LM67" s="13"/>
      <c r="LN67" s="13"/>
      <c r="LO67" s="13"/>
      <c r="LP67" s="13"/>
      <c r="LQ67" s="13"/>
      <c r="LR67" s="13"/>
      <c r="LS67" s="13"/>
      <c r="LT67" s="13"/>
      <c r="LU67" s="13"/>
      <c r="LV67" s="13"/>
      <c r="LW67" s="13"/>
      <c r="LX67" s="13"/>
      <c r="LY67" s="13"/>
      <c r="LZ67" s="13"/>
      <c r="MA67" s="13"/>
      <c r="MB67" s="13"/>
      <c r="MC67" s="13"/>
      <c r="MD67" s="13"/>
      <c r="ME67" s="13"/>
      <c r="MF67" s="13"/>
      <c r="MG67" s="13"/>
      <c r="MH67" s="13"/>
      <c r="MI67" s="13"/>
      <c r="MJ67" s="13"/>
      <c r="MK67" s="13"/>
      <c r="ML67" s="13"/>
      <c r="MM67" s="13"/>
      <c r="MN67" s="13"/>
      <c r="MO67" s="13"/>
      <c r="MP67" s="13"/>
      <c r="MQ67" s="13"/>
      <c r="MR67" s="13"/>
      <c r="MS67" s="13"/>
      <c r="MT67" s="13"/>
      <c r="MU67" s="13"/>
      <c r="MV67" s="13"/>
      <c r="MW67" s="13"/>
      <c r="MX67" s="13"/>
      <c r="MY67" s="13"/>
      <c r="MZ67" s="13"/>
      <c r="NA67" s="13"/>
      <c r="NB67" s="13"/>
      <c r="NC67" s="13"/>
      <c r="ND67" s="13"/>
      <c r="NE67" s="13"/>
      <c r="NF67" s="13"/>
      <c r="NG67" s="13"/>
      <c r="NH67" s="13"/>
      <c r="NI67" s="13"/>
      <c r="NJ67" s="13"/>
      <c r="NK67" s="13"/>
      <c r="NL67" s="13"/>
      <c r="NM67" s="13"/>
      <c r="NN67" s="13"/>
      <c r="NO67" s="13"/>
      <c r="NP67" s="13"/>
      <c r="NQ67" s="13"/>
      <c r="NR67" s="13"/>
      <c r="NS67" s="13"/>
      <c r="NT67" s="13"/>
      <c r="NU67" s="13"/>
      <c r="NV67" s="13"/>
      <c r="NW67" s="13"/>
      <c r="NX67" s="13"/>
      <c r="NY67" s="13"/>
      <c r="NZ67" s="13"/>
      <c r="OA67" s="13"/>
      <c r="OB67" s="13"/>
      <c r="OC67" s="13"/>
      <c r="OD67" s="13"/>
      <c r="OE67" s="13"/>
      <c r="OF67" s="13"/>
      <c r="OG67" s="13"/>
      <c r="OH67" s="13"/>
      <c r="OI67" s="13"/>
      <c r="OJ67" s="13"/>
      <c r="OK67" s="13"/>
      <c r="OL67" s="13"/>
      <c r="OM67" s="13"/>
      <c r="ON67" s="13"/>
      <c r="OO67" s="13"/>
      <c r="OP67" s="13"/>
      <c r="OQ67" s="13"/>
      <c r="OR67" s="13"/>
      <c r="OS67" s="13"/>
      <c r="OT67" s="13"/>
      <c r="OU67" s="13"/>
      <c r="OV67" s="13"/>
      <c r="OW67" s="13"/>
      <c r="OX67" s="13"/>
      <c r="OY67" s="13"/>
      <c r="OZ67" s="13"/>
      <c r="PA67" s="13"/>
      <c r="PB67" s="13"/>
      <c r="PC67" s="13"/>
      <c r="PD67" s="13"/>
      <c r="PE67" s="13"/>
      <c r="PF67" s="13"/>
      <c r="PG67" s="13"/>
      <c r="PH67" s="13"/>
      <c r="PI67" s="13"/>
      <c r="PJ67" s="13"/>
      <c r="PK67" s="13"/>
      <c r="PL67" s="13"/>
      <c r="PM67" s="13"/>
      <c r="PN67" s="13"/>
      <c r="PO67" s="13"/>
      <c r="PP67" s="13"/>
      <c r="PQ67" s="13"/>
      <c r="PR67" s="13"/>
      <c r="PS67" s="13"/>
      <c r="PT67" s="13"/>
      <c r="PU67" s="13"/>
      <c r="PV67" s="13"/>
      <c r="PW67" s="13"/>
      <c r="PX67" s="13"/>
      <c r="PY67" s="13"/>
      <c r="PZ67" s="13"/>
      <c r="QA67" s="13"/>
      <c r="QB67" s="13"/>
      <c r="QC67" s="13"/>
      <c r="QD67" s="13"/>
      <c r="QE67" s="13"/>
      <c r="QF67" s="13"/>
      <c r="QG67" s="13"/>
      <c r="QH67" s="13"/>
      <c r="QI67" s="13"/>
      <c r="QJ67" s="13"/>
      <c r="QK67" s="13"/>
      <c r="QL67" s="13"/>
      <c r="QM67" s="13"/>
      <c r="QN67" s="13"/>
      <c r="QO67" s="13"/>
      <c r="QP67" s="13"/>
      <c r="QQ67" s="13"/>
      <c r="QR67" s="13"/>
      <c r="QS67" s="13"/>
      <c r="QT67" s="13"/>
      <c r="QU67" s="13"/>
      <c r="QV67" s="13"/>
      <c r="QW67" s="13"/>
      <c r="QX67" s="13"/>
      <c r="QY67" s="13"/>
      <c r="QZ67" s="13"/>
      <c r="RA67" s="13"/>
      <c r="RB67" s="13"/>
      <c r="RC67" s="13"/>
      <c r="RD67" s="13"/>
      <c r="RE67" s="13"/>
      <c r="RF67" s="13"/>
      <c r="RG67" s="13"/>
      <c r="RH67" s="13"/>
      <c r="RI67" s="13"/>
      <c r="RJ67" s="13"/>
      <c r="RK67" s="13"/>
      <c r="RL67" s="13"/>
      <c r="RM67" s="13"/>
      <c r="RN67" s="13"/>
      <c r="RO67" s="13"/>
      <c r="RP67" s="13"/>
      <c r="RQ67" s="13"/>
      <c r="RR67" s="13"/>
      <c r="RS67" s="13"/>
      <c r="RT67" s="13"/>
      <c r="RU67" s="13"/>
      <c r="RV67" s="13"/>
      <c r="RW67" s="13"/>
      <c r="RX67" s="13"/>
      <c r="RY67" s="13"/>
      <c r="RZ67" s="13"/>
      <c r="SA67" s="13"/>
      <c r="SB67" s="13"/>
      <c r="SC67" s="13"/>
      <c r="SD67" s="13"/>
      <c r="SE67" s="13"/>
      <c r="SF67" s="13"/>
      <c r="SG67" s="13"/>
      <c r="SH67" s="13"/>
      <c r="SI67" s="13"/>
      <c r="SJ67" s="13"/>
      <c r="SK67" s="13"/>
      <c r="SL67" s="13"/>
      <c r="SM67" s="13"/>
      <c r="SN67" s="13"/>
      <c r="SO67" s="13"/>
      <c r="SP67" s="13"/>
      <c r="SQ67" s="13"/>
      <c r="SR67" s="13"/>
      <c r="SS67" s="13"/>
      <c r="ST67" s="13"/>
      <c r="SU67" s="13"/>
      <c r="SV67" s="13"/>
      <c r="SW67" s="13"/>
      <c r="SX67" s="13"/>
      <c r="SY67" s="13"/>
      <c r="SZ67" s="13"/>
      <c r="TA67" s="13"/>
      <c r="TB67" s="13"/>
      <c r="TC67" s="13"/>
      <c r="TD67" s="13"/>
      <c r="TE67" s="13"/>
      <c r="TF67" s="13"/>
      <c r="TG67" s="13"/>
      <c r="TH67" s="13"/>
      <c r="TI67" s="13"/>
      <c r="TJ67" s="13"/>
      <c r="TK67" s="13"/>
      <c r="TL67" s="13"/>
      <c r="TM67" s="13"/>
      <c r="TN67" s="13"/>
      <c r="TO67" s="13"/>
      <c r="TP67" s="13"/>
      <c r="TQ67" s="13"/>
      <c r="TR67" s="13"/>
      <c r="TS67" s="13"/>
      <c r="TT67" s="13"/>
      <c r="TU67" s="13"/>
      <c r="TV67" s="13"/>
      <c r="TW67" s="13"/>
      <c r="TX67" s="13"/>
      <c r="TY67" s="13"/>
      <c r="TZ67" s="13"/>
      <c r="UA67" s="13"/>
      <c r="UB67" s="13"/>
      <c r="UC67" s="13"/>
      <c r="UD67" s="13"/>
      <c r="UE67" s="13"/>
      <c r="UF67" s="13"/>
      <c r="UG67" s="13"/>
      <c r="UH67" s="13"/>
      <c r="UI67" s="13"/>
      <c r="UJ67" s="13"/>
      <c r="UK67" s="13"/>
      <c r="UL67" s="13"/>
      <c r="UM67" s="13"/>
      <c r="UN67" s="13"/>
      <c r="UO67" s="13"/>
      <c r="UP67" s="13"/>
      <c r="UQ67" s="13"/>
      <c r="UR67" s="13"/>
      <c r="US67" s="13"/>
      <c r="UT67" s="13"/>
      <c r="UU67" s="13"/>
      <c r="UV67" s="13"/>
      <c r="UW67" s="13"/>
      <c r="UX67" s="13"/>
      <c r="UY67" s="13"/>
      <c r="UZ67" s="13"/>
      <c r="VA67" s="13"/>
      <c r="VB67" s="13"/>
      <c r="VC67" s="13"/>
      <c r="VD67" s="13"/>
      <c r="VE67" s="13"/>
      <c r="VF67" s="13"/>
      <c r="VG67" s="13"/>
      <c r="VH67" s="13"/>
      <c r="VI67" s="13"/>
      <c r="VJ67" s="13"/>
      <c r="VK67" s="13"/>
    </row>
    <row r="68" spans="1:583" customFormat="1">
      <c r="A68" s="4" t="str">
        <v>TMS17</v>
      </c>
      <c r="B68" s="4" t="str">
        <v>TMS</v>
      </c>
      <c r="C68" s="4" t="str">
        <v>2016-17</v>
      </c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  <c r="IV68" s="13"/>
      <c r="IW68" s="13"/>
      <c r="IX68" s="13"/>
      <c r="IY68" s="13"/>
      <c r="IZ68" s="13"/>
      <c r="JA68" s="13"/>
      <c r="JB68" s="13"/>
      <c r="JC68" s="13"/>
      <c r="JD68" s="13"/>
      <c r="JE68" s="13"/>
      <c r="JF68" s="13"/>
      <c r="JG68" s="13"/>
      <c r="JH68" s="13"/>
      <c r="JI68" s="13"/>
      <c r="JJ68" s="13"/>
      <c r="JK68" s="13"/>
      <c r="JL68" s="13"/>
      <c r="JM68" s="13"/>
      <c r="JN68" s="13"/>
      <c r="JO68" s="13"/>
      <c r="JP68" s="13"/>
      <c r="JQ68" s="13"/>
      <c r="JR68" s="13"/>
      <c r="JS68" s="13"/>
      <c r="JT68" s="13"/>
      <c r="JU68" s="13"/>
      <c r="JV68" s="13"/>
      <c r="JW68" s="13"/>
      <c r="JX68" s="13"/>
      <c r="JY68" s="13"/>
      <c r="JZ68" s="13"/>
      <c r="KA68" s="13"/>
      <c r="KB68" s="13"/>
      <c r="KC68" s="13"/>
      <c r="KD68" s="13"/>
      <c r="KE68" s="13"/>
      <c r="KF68" s="13"/>
      <c r="KG68" s="13"/>
      <c r="KH68" s="13"/>
      <c r="KI68" s="13"/>
      <c r="KJ68" s="13"/>
      <c r="KK68" s="13"/>
      <c r="KL68" s="13"/>
      <c r="KM68" s="13"/>
      <c r="KN68" s="13"/>
      <c r="KO68" s="13"/>
      <c r="KP68" s="13"/>
      <c r="KQ68" s="13"/>
      <c r="KR68" s="13"/>
      <c r="KS68" s="13"/>
      <c r="KT68" s="13"/>
      <c r="KU68" s="13"/>
      <c r="KV68" s="13"/>
      <c r="KW68" s="13"/>
      <c r="KX68" s="13"/>
      <c r="KY68" s="13"/>
      <c r="KZ68" s="13"/>
      <c r="LA68" s="13"/>
      <c r="LB68" s="13"/>
      <c r="LC68" s="13"/>
      <c r="LD68" s="13"/>
      <c r="LE68" s="13"/>
      <c r="LF68" s="13"/>
      <c r="LG68" s="13"/>
      <c r="LH68" s="13"/>
      <c r="LI68" s="13"/>
      <c r="LJ68" s="13"/>
      <c r="LK68" s="13"/>
      <c r="LL68" s="13"/>
      <c r="LM68" s="13"/>
      <c r="LN68" s="13"/>
      <c r="LO68" s="13"/>
      <c r="LP68" s="13"/>
      <c r="LQ68" s="13"/>
      <c r="LR68" s="13"/>
      <c r="LS68" s="13"/>
      <c r="LT68" s="13"/>
      <c r="LU68" s="13"/>
      <c r="LV68" s="13"/>
      <c r="LW68" s="13"/>
      <c r="LX68" s="13"/>
      <c r="LY68" s="13"/>
      <c r="LZ68" s="13"/>
      <c r="MA68" s="13"/>
      <c r="MB68" s="13"/>
      <c r="MC68" s="13"/>
      <c r="MD68" s="13"/>
      <c r="ME68" s="13"/>
      <c r="MF68" s="13"/>
      <c r="MG68" s="13"/>
      <c r="MH68" s="13"/>
      <c r="MI68" s="13"/>
      <c r="MJ68" s="13"/>
      <c r="MK68" s="13"/>
      <c r="ML68" s="13"/>
      <c r="MM68" s="13"/>
      <c r="MN68" s="13"/>
      <c r="MO68" s="13"/>
      <c r="MP68" s="13"/>
      <c r="MQ68" s="13"/>
      <c r="MR68" s="13"/>
      <c r="MS68" s="13"/>
      <c r="MT68" s="13"/>
      <c r="MU68" s="13"/>
      <c r="MV68" s="13"/>
      <c r="MW68" s="13"/>
      <c r="MX68" s="13"/>
      <c r="MY68" s="13"/>
      <c r="MZ68" s="13"/>
      <c r="NA68" s="13"/>
      <c r="NB68" s="13"/>
      <c r="NC68" s="13"/>
      <c r="ND68" s="13"/>
      <c r="NE68" s="13"/>
      <c r="NF68" s="13"/>
      <c r="NG68" s="13"/>
      <c r="NH68" s="13"/>
      <c r="NI68" s="13"/>
      <c r="NJ68" s="13"/>
      <c r="NK68" s="13"/>
      <c r="NL68" s="13"/>
      <c r="NM68" s="13"/>
      <c r="NN68" s="13"/>
      <c r="NO68" s="13"/>
      <c r="NP68" s="13"/>
      <c r="NQ68" s="13"/>
      <c r="NR68" s="13"/>
      <c r="NS68" s="13"/>
      <c r="NT68" s="13"/>
      <c r="NU68" s="13"/>
      <c r="NV68" s="13"/>
      <c r="NW68" s="13"/>
      <c r="NX68" s="13"/>
      <c r="NY68" s="13"/>
      <c r="NZ68" s="13"/>
      <c r="OA68" s="13"/>
      <c r="OB68" s="13"/>
      <c r="OC68" s="13"/>
      <c r="OD68" s="13"/>
      <c r="OE68" s="13"/>
      <c r="OF68" s="13"/>
      <c r="OG68" s="13"/>
      <c r="OH68" s="13"/>
      <c r="OI68" s="13"/>
      <c r="OJ68" s="13"/>
      <c r="OK68" s="13"/>
      <c r="OL68" s="13"/>
      <c r="OM68" s="13"/>
      <c r="ON68" s="13"/>
      <c r="OO68" s="13"/>
      <c r="OP68" s="13"/>
      <c r="OQ68" s="13"/>
      <c r="OR68" s="13"/>
      <c r="OS68" s="13"/>
      <c r="OT68" s="13"/>
      <c r="OU68" s="13"/>
      <c r="OV68" s="13"/>
      <c r="OW68" s="13"/>
      <c r="OX68" s="13"/>
      <c r="OY68" s="13"/>
      <c r="OZ68" s="13"/>
      <c r="PA68" s="13"/>
      <c r="PB68" s="13"/>
      <c r="PC68" s="13"/>
      <c r="PD68" s="13"/>
      <c r="PE68" s="13"/>
      <c r="PF68" s="13"/>
      <c r="PG68" s="13"/>
      <c r="PH68" s="13"/>
      <c r="PI68" s="13"/>
      <c r="PJ68" s="13"/>
      <c r="PK68" s="13"/>
      <c r="PL68" s="13"/>
      <c r="PM68" s="13"/>
      <c r="PN68" s="13"/>
      <c r="PO68" s="13"/>
      <c r="PP68" s="13"/>
      <c r="PQ68" s="13"/>
      <c r="PR68" s="13"/>
      <c r="PS68" s="13"/>
      <c r="PT68" s="13"/>
      <c r="PU68" s="13"/>
      <c r="PV68" s="13"/>
      <c r="PW68" s="13"/>
      <c r="PX68" s="13"/>
      <c r="PY68" s="13"/>
      <c r="PZ68" s="13"/>
      <c r="QA68" s="13"/>
      <c r="QB68" s="13"/>
      <c r="QC68" s="13"/>
      <c r="QD68" s="13"/>
      <c r="QE68" s="13"/>
      <c r="QF68" s="13"/>
      <c r="QG68" s="13"/>
      <c r="QH68" s="13"/>
      <c r="QI68" s="13"/>
      <c r="QJ68" s="13"/>
      <c r="QK68" s="13"/>
      <c r="QL68" s="13"/>
      <c r="QM68" s="13"/>
      <c r="QN68" s="13"/>
      <c r="QO68" s="13"/>
      <c r="QP68" s="13"/>
      <c r="QQ68" s="13"/>
      <c r="QR68" s="13"/>
      <c r="QS68" s="13"/>
      <c r="QT68" s="13"/>
      <c r="QU68" s="13"/>
      <c r="QV68" s="13"/>
      <c r="QW68" s="13"/>
      <c r="QX68" s="13"/>
      <c r="QY68" s="13"/>
      <c r="QZ68" s="13"/>
      <c r="RA68" s="13"/>
      <c r="RB68" s="13"/>
      <c r="RC68" s="13"/>
      <c r="RD68" s="13"/>
      <c r="RE68" s="13"/>
      <c r="RF68" s="13"/>
      <c r="RG68" s="13"/>
      <c r="RH68" s="13"/>
      <c r="RI68" s="13"/>
      <c r="RJ68" s="13"/>
      <c r="RK68" s="13"/>
      <c r="RL68" s="13"/>
      <c r="RM68" s="13"/>
      <c r="RN68" s="13"/>
      <c r="RO68" s="13"/>
      <c r="RP68" s="13"/>
      <c r="RQ68" s="13"/>
      <c r="RR68" s="13"/>
      <c r="RS68" s="13"/>
      <c r="RT68" s="13"/>
      <c r="RU68" s="13"/>
      <c r="RV68" s="13"/>
      <c r="RW68" s="13"/>
      <c r="RX68" s="13"/>
      <c r="RY68" s="13"/>
      <c r="RZ68" s="13"/>
      <c r="SA68" s="13"/>
      <c r="SB68" s="13"/>
      <c r="SC68" s="13"/>
      <c r="SD68" s="13"/>
      <c r="SE68" s="13"/>
      <c r="SF68" s="13"/>
      <c r="SG68" s="13"/>
      <c r="SH68" s="13"/>
      <c r="SI68" s="13"/>
      <c r="SJ68" s="13"/>
      <c r="SK68" s="13"/>
      <c r="SL68" s="13"/>
      <c r="SM68" s="13"/>
      <c r="SN68" s="13"/>
      <c r="SO68" s="13"/>
      <c r="SP68" s="13"/>
      <c r="SQ68" s="13"/>
      <c r="SR68" s="13"/>
      <c r="SS68" s="13"/>
      <c r="ST68" s="13"/>
      <c r="SU68" s="13"/>
      <c r="SV68" s="13"/>
      <c r="SW68" s="13"/>
      <c r="SX68" s="13"/>
      <c r="SY68" s="13"/>
      <c r="SZ68" s="13"/>
      <c r="TA68" s="13"/>
      <c r="TB68" s="13"/>
      <c r="TC68" s="13"/>
      <c r="TD68" s="13"/>
      <c r="TE68" s="13"/>
      <c r="TF68" s="13"/>
      <c r="TG68" s="13"/>
      <c r="TH68" s="13"/>
      <c r="TI68" s="13"/>
      <c r="TJ68" s="13"/>
      <c r="TK68" s="13"/>
      <c r="TL68" s="13"/>
      <c r="TM68" s="13"/>
      <c r="TN68" s="13"/>
      <c r="TO68" s="13"/>
      <c r="TP68" s="13"/>
      <c r="TQ68" s="13"/>
      <c r="TR68" s="13"/>
      <c r="TS68" s="13"/>
      <c r="TT68" s="13"/>
      <c r="TU68" s="13"/>
      <c r="TV68" s="13"/>
      <c r="TW68" s="13"/>
      <c r="TX68" s="13"/>
      <c r="TY68" s="13"/>
      <c r="TZ68" s="13"/>
      <c r="UA68" s="13"/>
      <c r="UB68" s="13"/>
      <c r="UC68" s="13"/>
      <c r="UD68" s="13"/>
      <c r="UE68" s="13"/>
      <c r="UF68" s="13"/>
      <c r="UG68" s="13"/>
      <c r="UH68" s="13"/>
      <c r="UI68" s="13"/>
      <c r="UJ68" s="13"/>
      <c r="UK68" s="13"/>
      <c r="UL68" s="13"/>
      <c r="UM68" s="13"/>
      <c r="UN68" s="13"/>
      <c r="UO68" s="13"/>
      <c r="UP68" s="13"/>
      <c r="UQ68" s="13"/>
      <c r="UR68" s="13"/>
      <c r="US68" s="13"/>
      <c r="UT68" s="13"/>
      <c r="UU68" s="13"/>
      <c r="UV68" s="13"/>
      <c r="UW68" s="13"/>
      <c r="UX68" s="13"/>
      <c r="UY68" s="13"/>
      <c r="UZ68" s="13"/>
      <c r="VA68" s="13"/>
      <c r="VB68" s="13"/>
      <c r="VC68" s="13"/>
      <c r="VD68" s="13"/>
      <c r="VE68" s="13"/>
      <c r="VF68" s="13"/>
      <c r="VG68" s="13"/>
      <c r="VH68" s="13"/>
      <c r="VI68" s="13"/>
      <c r="VJ68" s="13"/>
      <c r="VK68" s="13"/>
    </row>
    <row r="69" spans="1:583" customFormat="1">
      <c r="A69" s="4" t="str">
        <v>TMS18</v>
      </c>
      <c r="B69" s="4" t="str">
        <v>TMS</v>
      </c>
      <c r="C69" s="4" t="str">
        <v>2017-18</v>
      </c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  <c r="IV69" s="13"/>
      <c r="IW69" s="13"/>
      <c r="IX69" s="13"/>
      <c r="IY69" s="13"/>
      <c r="IZ69" s="13"/>
      <c r="JA69" s="13"/>
      <c r="JB69" s="13"/>
      <c r="JC69" s="13"/>
      <c r="JD69" s="13"/>
      <c r="JE69" s="13"/>
      <c r="JF69" s="13"/>
      <c r="JG69" s="13"/>
      <c r="JH69" s="13"/>
      <c r="JI69" s="13"/>
      <c r="JJ69" s="13"/>
      <c r="JK69" s="13"/>
      <c r="JL69" s="13"/>
      <c r="JM69" s="13"/>
      <c r="JN69" s="13"/>
      <c r="JO69" s="13"/>
      <c r="JP69" s="13"/>
      <c r="JQ69" s="13"/>
      <c r="JR69" s="13"/>
      <c r="JS69" s="13"/>
      <c r="JT69" s="13"/>
      <c r="JU69" s="13"/>
      <c r="JV69" s="13"/>
      <c r="JW69" s="13"/>
      <c r="JX69" s="13"/>
      <c r="JY69" s="13"/>
      <c r="JZ69" s="13"/>
      <c r="KA69" s="13"/>
      <c r="KB69" s="13"/>
      <c r="KC69" s="13"/>
      <c r="KD69" s="13"/>
      <c r="KE69" s="13"/>
      <c r="KF69" s="13"/>
      <c r="KG69" s="13"/>
      <c r="KH69" s="13"/>
      <c r="KI69" s="13"/>
      <c r="KJ69" s="13"/>
      <c r="KK69" s="13"/>
      <c r="KL69" s="13"/>
      <c r="KM69" s="13"/>
      <c r="KN69" s="13"/>
      <c r="KO69" s="13"/>
      <c r="KP69" s="13"/>
      <c r="KQ69" s="13"/>
      <c r="KR69" s="13"/>
      <c r="KS69" s="13"/>
      <c r="KT69" s="13"/>
      <c r="KU69" s="13"/>
      <c r="KV69" s="13"/>
      <c r="KW69" s="13"/>
      <c r="KX69" s="13"/>
      <c r="KY69" s="13"/>
      <c r="KZ69" s="13"/>
      <c r="LA69" s="13"/>
      <c r="LB69" s="13"/>
      <c r="LC69" s="13"/>
      <c r="LD69" s="13"/>
      <c r="LE69" s="13"/>
      <c r="LF69" s="13"/>
      <c r="LG69" s="13"/>
      <c r="LH69" s="13"/>
      <c r="LI69" s="13"/>
      <c r="LJ69" s="13"/>
      <c r="LK69" s="13"/>
      <c r="LL69" s="13"/>
      <c r="LM69" s="13"/>
      <c r="LN69" s="13"/>
      <c r="LO69" s="13"/>
      <c r="LP69" s="13"/>
      <c r="LQ69" s="13"/>
      <c r="LR69" s="13"/>
      <c r="LS69" s="13"/>
      <c r="LT69" s="13"/>
      <c r="LU69" s="13"/>
      <c r="LV69" s="13"/>
      <c r="LW69" s="13"/>
      <c r="LX69" s="13"/>
      <c r="LY69" s="13"/>
      <c r="LZ69" s="13"/>
      <c r="MA69" s="13"/>
      <c r="MB69" s="13"/>
      <c r="MC69" s="13"/>
      <c r="MD69" s="13"/>
      <c r="ME69" s="13"/>
      <c r="MF69" s="13"/>
      <c r="MG69" s="13"/>
      <c r="MH69" s="13"/>
      <c r="MI69" s="13"/>
      <c r="MJ69" s="13"/>
      <c r="MK69" s="13"/>
      <c r="ML69" s="13"/>
      <c r="MM69" s="13"/>
      <c r="MN69" s="13"/>
      <c r="MO69" s="13"/>
      <c r="MP69" s="13"/>
      <c r="MQ69" s="13"/>
      <c r="MR69" s="13"/>
      <c r="MS69" s="13"/>
      <c r="MT69" s="13"/>
      <c r="MU69" s="13"/>
      <c r="MV69" s="13"/>
      <c r="MW69" s="13"/>
      <c r="MX69" s="13"/>
      <c r="MY69" s="13"/>
      <c r="MZ69" s="13"/>
      <c r="NA69" s="13"/>
      <c r="NB69" s="13"/>
      <c r="NC69" s="13"/>
      <c r="ND69" s="13"/>
      <c r="NE69" s="13"/>
      <c r="NF69" s="13"/>
      <c r="NG69" s="13"/>
      <c r="NH69" s="13"/>
      <c r="NI69" s="13"/>
      <c r="NJ69" s="13"/>
      <c r="NK69" s="13"/>
      <c r="NL69" s="13"/>
      <c r="NM69" s="13"/>
      <c r="NN69" s="13"/>
      <c r="NO69" s="13"/>
      <c r="NP69" s="13"/>
      <c r="NQ69" s="13"/>
      <c r="NR69" s="13"/>
      <c r="NS69" s="13"/>
      <c r="NT69" s="13"/>
      <c r="NU69" s="13"/>
      <c r="NV69" s="13"/>
      <c r="NW69" s="13"/>
      <c r="NX69" s="13"/>
      <c r="NY69" s="13"/>
      <c r="NZ69" s="13"/>
      <c r="OA69" s="13"/>
      <c r="OB69" s="13"/>
      <c r="OC69" s="13"/>
      <c r="OD69" s="13"/>
      <c r="OE69" s="13"/>
      <c r="OF69" s="13"/>
      <c r="OG69" s="13"/>
      <c r="OH69" s="13"/>
      <c r="OI69" s="13"/>
      <c r="OJ69" s="13"/>
      <c r="OK69" s="13"/>
      <c r="OL69" s="13"/>
      <c r="OM69" s="13"/>
      <c r="ON69" s="13"/>
      <c r="OO69" s="13"/>
      <c r="OP69" s="13"/>
      <c r="OQ69" s="13"/>
      <c r="OR69" s="13"/>
      <c r="OS69" s="13"/>
      <c r="OT69" s="13"/>
      <c r="OU69" s="13"/>
      <c r="OV69" s="13"/>
      <c r="OW69" s="13"/>
      <c r="OX69" s="13"/>
      <c r="OY69" s="13"/>
      <c r="OZ69" s="13"/>
      <c r="PA69" s="13"/>
      <c r="PB69" s="13"/>
      <c r="PC69" s="13"/>
      <c r="PD69" s="13"/>
      <c r="PE69" s="13"/>
      <c r="PF69" s="13"/>
      <c r="PG69" s="13"/>
      <c r="PH69" s="13"/>
      <c r="PI69" s="13"/>
      <c r="PJ69" s="13"/>
      <c r="PK69" s="13"/>
      <c r="PL69" s="13"/>
      <c r="PM69" s="13"/>
      <c r="PN69" s="13"/>
      <c r="PO69" s="13"/>
      <c r="PP69" s="13"/>
      <c r="PQ69" s="13"/>
      <c r="PR69" s="13"/>
      <c r="PS69" s="13"/>
      <c r="PT69" s="13"/>
      <c r="PU69" s="13"/>
      <c r="PV69" s="13"/>
      <c r="PW69" s="13"/>
      <c r="PX69" s="13"/>
      <c r="PY69" s="13"/>
      <c r="PZ69" s="13"/>
      <c r="QA69" s="13"/>
      <c r="QB69" s="13"/>
      <c r="QC69" s="13"/>
      <c r="QD69" s="13"/>
      <c r="QE69" s="13"/>
      <c r="QF69" s="13"/>
      <c r="QG69" s="13"/>
      <c r="QH69" s="13"/>
      <c r="QI69" s="13"/>
      <c r="QJ69" s="13"/>
      <c r="QK69" s="13"/>
      <c r="QL69" s="13"/>
      <c r="QM69" s="13"/>
      <c r="QN69" s="13"/>
      <c r="QO69" s="13"/>
      <c r="QP69" s="13"/>
      <c r="QQ69" s="13"/>
      <c r="QR69" s="13"/>
      <c r="QS69" s="13"/>
      <c r="QT69" s="13"/>
      <c r="QU69" s="13"/>
      <c r="QV69" s="13"/>
      <c r="QW69" s="13"/>
      <c r="QX69" s="13"/>
      <c r="QY69" s="13"/>
      <c r="QZ69" s="13"/>
      <c r="RA69" s="13"/>
      <c r="RB69" s="13"/>
      <c r="RC69" s="13"/>
      <c r="RD69" s="13"/>
      <c r="RE69" s="13"/>
      <c r="RF69" s="13"/>
      <c r="RG69" s="13"/>
      <c r="RH69" s="13"/>
      <c r="RI69" s="13"/>
      <c r="RJ69" s="13"/>
      <c r="RK69" s="13"/>
      <c r="RL69" s="13"/>
      <c r="RM69" s="13"/>
      <c r="RN69" s="13"/>
      <c r="RO69" s="13"/>
      <c r="RP69" s="13"/>
      <c r="RQ69" s="13"/>
      <c r="RR69" s="13"/>
      <c r="RS69" s="13"/>
      <c r="RT69" s="13"/>
      <c r="RU69" s="13"/>
      <c r="RV69" s="13"/>
      <c r="RW69" s="13"/>
      <c r="RX69" s="13"/>
      <c r="RY69" s="13"/>
      <c r="RZ69" s="13"/>
      <c r="SA69" s="13"/>
      <c r="SB69" s="13"/>
      <c r="SC69" s="13"/>
      <c r="SD69" s="13"/>
      <c r="SE69" s="13"/>
      <c r="SF69" s="13"/>
      <c r="SG69" s="13"/>
      <c r="SH69" s="13"/>
      <c r="SI69" s="13"/>
      <c r="SJ69" s="13"/>
      <c r="SK69" s="13"/>
      <c r="SL69" s="13"/>
      <c r="SM69" s="13"/>
      <c r="SN69" s="13"/>
      <c r="SO69" s="13"/>
      <c r="SP69" s="13"/>
      <c r="SQ69" s="13"/>
      <c r="SR69" s="13"/>
      <c r="SS69" s="13"/>
      <c r="ST69" s="13"/>
      <c r="SU69" s="13"/>
      <c r="SV69" s="13"/>
      <c r="SW69" s="13"/>
      <c r="SX69" s="13"/>
      <c r="SY69" s="13"/>
      <c r="SZ69" s="13"/>
      <c r="TA69" s="13"/>
      <c r="TB69" s="13"/>
      <c r="TC69" s="13"/>
      <c r="TD69" s="13"/>
      <c r="TE69" s="13"/>
      <c r="TF69" s="13"/>
      <c r="TG69" s="13"/>
      <c r="TH69" s="13"/>
      <c r="TI69" s="13"/>
      <c r="TJ69" s="13"/>
      <c r="TK69" s="13"/>
      <c r="TL69" s="13"/>
      <c r="TM69" s="13"/>
      <c r="TN69" s="13"/>
      <c r="TO69" s="13"/>
      <c r="TP69" s="13"/>
      <c r="TQ69" s="13"/>
      <c r="TR69" s="13"/>
      <c r="TS69" s="13"/>
      <c r="TT69" s="13"/>
      <c r="TU69" s="13"/>
      <c r="TV69" s="13"/>
      <c r="TW69" s="13"/>
      <c r="TX69" s="13"/>
      <c r="TY69" s="13"/>
      <c r="TZ69" s="13"/>
      <c r="UA69" s="13"/>
      <c r="UB69" s="13"/>
      <c r="UC69" s="13"/>
      <c r="UD69" s="13"/>
      <c r="UE69" s="13"/>
      <c r="UF69" s="13"/>
      <c r="UG69" s="13"/>
      <c r="UH69" s="13"/>
      <c r="UI69" s="13"/>
      <c r="UJ69" s="13"/>
      <c r="UK69" s="13"/>
      <c r="UL69" s="13"/>
      <c r="UM69" s="13"/>
      <c r="UN69" s="13"/>
      <c r="UO69" s="13"/>
      <c r="UP69" s="13"/>
      <c r="UQ69" s="13"/>
      <c r="UR69" s="13"/>
      <c r="US69" s="13"/>
      <c r="UT69" s="13"/>
      <c r="UU69" s="13"/>
      <c r="UV69" s="13"/>
      <c r="UW69" s="13"/>
      <c r="UX69" s="13"/>
      <c r="UY69" s="13"/>
      <c r="UZ69" s="13"/>
      <c r="VA69" s="13"/>
      <c r="VB69" s="13"/>
      <c r="VC69" s="13"/>
      <c r="VD69" s="13"/>
      <c r="VE69" s="13"/>
      <c r="VF69" s="13"/>
      <c r="VG69" s="13"/>
      <c r="VH69" s="13"/>
      <c r="VI69" s="13"/>
      <c r="VJ69" s="13"/>
      <c r="VK69" s="13"/>
    </row>
    <row r="70" spans="1:583" customFormat="1">
      <c r="A70" s="4" t="str">
        <v>TMS19</v>
      </c>
      <c r="B70" s="4" t="str">
        <v>TMS</v>
      </c>
      <c r="C70" s="4" t="str">
        <v>2018-19</v>
      </c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  <c r="IV70" s="13"/>
      <c r="IW70" s="13"/>
      <c r="IX70" s="13"/>
      <c r="IY70" s="13"/>
      <c r="IZ70" s="13"/>
      <c r="JA70" s="13"/>
      <c r="JB70" s="13"/>
      <c r="JC70" s="13"/>
      <c r="JD70" s="13"/>
      <c r="JE70" s="13"/>
      <c r="JF70" s="13"/>
      <c r="JG70" s="13"/>
      <c r="JH70" s="13"/>
      <c r="JI70" s="13"/>
      <c r="JJ70" s="13"/>
      <c r="JK70" s="13"/>
      <c r="JL70" s="13"/>
      <c r="JM70" s="13"/>
      <c r="JN70" s="13"/>
      <c r="JO70" s="13"/>
      <c r="JP70" s="13"/>
      <c r="JQ70" s="13"/>
      <c r="JR70" s="13"/>
      <c r="JS70" s="13"/>
      <c r="JT70" s="13"/>
      <c r="JU70" s="13"/>
      <c r="JV70" s="13"/>
      <c r="JW70" s="13"/>
      <c r="JX70" s="13"/>
      <c r="JY70" s="13"/>
      <c r="JZ70" s="13"/>
      <c r="KA70" s="13"/>
      <c r="KB70" s="13"/>
      <c r="KC70" s="13"/>
      <c r="KD70" s="13"/>
      <c r="KE70" s="13"/>
      <c r="KF70" s="13"/>
      <c r="KG70" s="13"/>
      <c r="KH70" s="13"/>
      <c r="KI70" s="13"/>
      <c r="KJ70" s="13"/>
      <c r="KK70" s="13"/>
      <c r="KL70" s="13"/>
      <c r="KM70" s="13"/>
      <c r="KN70" s="13"/>
      <c r="KO70" s="13"/>
      <c r="KP70" s="13"/>
      <c r="KQ70" s="13"/>
      <c r="KR70" s="13"/>
      <c r="KS70" s="13"/>
      <c r="KT70" s="13"/>
      <c r="KU70" s="13"/>
      <c r="KV70" s="13"/>
      <c r="KW70" s="13"/>
      <c r="KX70" s="13"/>
      <c r="KY70" s="13"/>
      <c r="KZ70" s="13"/>
      <c r="LA70" s="13"/>
      <c r="LB70" s="13"/>
      <c r="LC70" s="13"/>
      <c r="LD70" s="13"/>
      <c r="LE70" s="13"/>
      <c r="LF70" s="13"/>
      <c r="LG70" s="13"/>
      <c r="LH70" s="13"/>
      <c r="LI70" s="13"/>
      <c r="LJ70" s="13"/>
      <c r="LK70" s="13"/>
      <c r="LL70" s="13"/>
      <c r="LM70" s="13"/>
      <c r="LN70" s="13"/>
      <c r="LO70" s="13"/>
      <c r="LP70" s="13"/>
      <c r="LQ70" s="13"/>
      <c r="LR70" s="13"/>
      <c r="LS70" s="13"/>
      <c r="LT70" s="13"/>
      <c r="LU70" s="13"/>
      <c r="LV70" s="13"/>
      <c r="LW70" s="13"/>
      <c r="LX70" s="13"/>
      <c r="LY70" s="13"/>
      <c r="LZ70" s="13"/>
      <c r="MA70" s="13"/>
      <c r="MB70" s="13"/>
      <c r="MC70" s="13"/>
      <c r="MD70" s="13"/>
      <c r="ME70" s="13"/>
      <c r="MF70" s="13"/>
      <c r="MG70" s="13"/>
      <c r="MH70" s="13"/>
      <c r="MI70" s="13"/>
      <c r="MJ70" s="13"/>
      <c r="MK70" s="13"/>
      <c r="ML70" s="13"/>
      <c r="MM70" s="13"/>
      <c r="MN70" s="13"/>
      <c r="MO70" s="13"/>
      <c r="MP70" s="13"/>
      <c r="MQ70" s="13"/>
      <c r="MR70" s="13"/>
      <c r="MS70" s="13"/>
      <c r="MT70" s="13"/>
      <c r="MU70" s="13"/>
      <c r="MV70" s="13"/>
      <c r="MW70" s="13"/>
      <c r="MX70" s="13"/>
      <c r="MY70" s="13"/>
      <c r="MZ70" s="13"/>
      <c r="NA70" s="13"/>
      <c r="NB70" s="13"/>
      <c r="NC70" s="13"/>
      <c r="ND70" s="13"/>
      <c r="NE70" s="13"/>
      <c r="NF70" s="13"/>
      <c r="NG70" s="13"/>
      <c r="NH70" s="13"/>
      <c r="NI70" s="13"/>
      <c r="NJ70" s="13"/>
      <c r="NK70" s="13"/>
      <c r="NL70" s="13"/>
      <c r="NM70" s="13"/>
      <c r="NN70" s="13"/>
      <c r="NO70" s="13"/>
      <c r="NP70" s="13"/>
      <c r="NQ70" s="13"/>
      <c r="NR70" s="13"/>
      <c r="NS70" s="13"/>
      <c r="NT70" s="13"/>
      <c r="NU70" s="13"/>
      <c r="NV70" s="13"/>
      <c r="NW70" s="13"/>
      <c r="NX70" s="13"/>
      <c r="NY70" s="13"/>
      <c r="NZ70" s="13"/>
      <c r="OA70" s="13"/>
      <c r="OB70" s="13"/>
      <c r="OC70" s="13"/>
      <c r="OD70" s="13"/>
      <c r="OE70" s="13"/>
      <c r="OF70" s="13"/>
      <c r="OG70" s="13"/>
      <c r="OH70" s="13"/>
      <c r="OI70" s="13"/>
      <c r="OJ70" s="13"/>
      <c r="OK70" s="13"/>
      <c r="OL70" s="13"/>
      <c r="OM70" s="13"/>
      <c r="ON70" s="13"/>
      <c r="OO70" s="13"/>
      <c r="OP70" s="13"/>
      <c r="OQ70" s="13"/>
      <c r="OR70" s="13"/>
      <c r="OS70" s="13"/>
      <c r="OT70" s="13"/>
      <c r="OU70" s="13"/>
      <c r="OV70" s="13"/>
      <c r="OW70" s="13"/>
      <c r="OX70" s="13"/>
      <c r="OY70" s="13"/>
      <c r="OZ70" s="13"/>
      <c r="PA70" s="13"/>
      <c r="PB70" s="13"/>
      <c r="PC70" s="13"/>
      <c r="PD70" s="13"/>
      <c r="PE70" s="13"/>
      <c r="PF70" s="13"/>
      <c r="PG70" s="13"/>
      <c r="PH70" s="13"/>
      <c r="PI70" s="13"/>
      <c r="PJ70" s="13"/>
      <c r="PK70" s="13"/>
      <c r="PL70" s="13"/>
      <c r="PM70" s="13"/>
      <c r="PN70" s="13"/>
      <c r="PO70" s="13"/>
      <c r="PP70" s="13"/>
      <c r="PQ70" s="13"/>
      <c r="PR70" s="13"/>
      <c r="PS70" s="13"/>
      <c r="PT70" s="13"/>
      <c r="PU70" s="13"/>
      <c r="PV70" s="13"/>
      <c r="PW70" s="13"/>
      <c r="PX70" s="13"/>
      <c r="PY70" s="13"/>
      <c r="PZ70" s="13"/>
      <c r="QA70" s="13"/>
      <c r="QB70" s="13"/>
      <c r="QC70" s="13"/>
      <c r="QD70" s="13"/>
      <c r="QE70" s="13"/>
      <c r="QF70" s="13"/>
      <c r="QG70" s="13"/>
      <c r="QH70" s="13"/>
      <c r="QI70" s="13"/>
      <c r="QJ70" s="13"/>
      <c r="QK70" s="13"/>
      <c r="QL70" s="13"/>
      <c r="QM70" s="13"/>
      <c r="QN70" s="13"/>
      <c r="QO70" s="13"/>
      <c r="QP70" s="13"/>
      <c r="QQ70" s="13"/>
      <c r="QR70" s="13"/>
      <c r="QS70" s="13"/>
      <c r="QT70" s="13"/>
      <c r="QU70" s="13"/>
      <c r="QV70" s="13"/>
      <c r="QW70" s="13"/>
      <c r="QX70" s="13"/>
      <c r="QY70" s="13"/>
      <c r="QZ70" s="13"/>
      <c r="RA70" s="13"/>
      <c r="RB70" s="13"/>
      <c r="RC70" s="13"/>
      <c r="RD70" s="13"/>
      <c r="RE70" s="13"/>
      <c r="RF70" s="13"/>
      <c r="RG70" s="13"/>
      <c r="RH70" s="13"/>
      <c r="RI70" s="13"/>
      <c r="RJ70" s="13"/>
      <c r="RK70" s="13"/>
      <c r="RL70" s="13"/>
      <c r="RM70" s="13"/>
      <c r="RN70" s="13"/>
      <c r="RO70" s="13"/>
      <c r="RP70" s="13"/>
      <c r="RQ70" s="13"/>
      <c r="RR70" s="13"/>
      <c r="RS70" s="13"/>
      <c r="RT70" s="13"/>
      <c r="RU70" s="13"/>
      <c r="RV70" s="13"/>
      <c r="RW70" s="13"/>
      <c r="RX70" s="13"/>
      <c r="RY70" s="13"/>
      <c r="RZ70" s="13"/>
      <c r="SA70" s="13"/>
      <c r="SB70" s="13"/>
      <c r="SC70" s="13"/>
      <c r="SD70" s="13"/>
      <c r="SE70" s="13"/>
      <c r="SF70" s="13"/>
      <c r="SG70" s="13"/>
      <c r="SH70" s="13"/>
      <c r="SI70" s="13"/>
      <c r="SJ70" s="13"/>
      <c r="SK70" s="13"/>
      <c r="SL70" s="13"/>
      <c r="SM70" s="13"/>
      <c r="SN70" s="13"/>
      <c r="SO70" s="13"/>
      <c r="SP70" s="13"/>
      <c r="SQ70" s="13"/>
      <c r="SR70" s="13"/>
      <c r="SS70" s="13"/>
      <c r="ST70" s="13"/>
      <c r="SU70" s="13"/>
      <c r="SV70" s="13"/>
      <c r="SW70" s="13"/>
      <c r="SX70" s="13"/>
      <c r="SY70" s="13"/>
      <c r="SZ70" s="13"/>
      <c r="TA70" s="13"/>
      <c r="TB70" s="13"/>
      <c r="TC70" s="13"/>
      <c r="TD70" s="13"/>
      <c r="TE70" s="13"/>
      <c r="TF70" s="13"/>
      <c r="TG70" s="13"/>
      <c r="TH70" s="13"/>
      <c r="TI70" s="13"/>
      <c r="TJ70" s="13"/>
      <c r="TK70" s="13"/>
      <c r="TL70" s="13"/>
      <c r="TM70" s="13"/>
      <c r="TN70" s="13"/>
      <c r="TO70" s="13"/>
      <c r="TP70" s="13"/>
      <c r="TQ70" s="13"/>
      <c r="TR70" s="13"/>
      <c r="TS70" s="13"/>
      <c r="TT70" s="13"/>
      <c r="TU70" s="13"/>
      <c r="TV70" s="13"/>
      <c r="TW70" s="13"/>
      <c r="TX70" s="13"/>
      <c r="TY70" s="13"/>
      <c r="TZ70" s="13"/>
      <c r="UA70" s="13"/>
      <c r="UB70" s="13"/>
      <c r="UC70" s="13"/>
      <c r="UD70" s="13"/>
      <c r="UE70" s="13"/>
      <c r="UF70" s="13"/>
      <c r="UG70" s="13"/>
      <c r="UH70" s="13"/>
      <c r="UI70" s="13"/>
      <c r="UJ70" s="13"/>
      <c r="UK70" s="13"/>
      <c r="UL70" s="13"/>
      <c r="UM70" s="13"/>
      <c r="UN70" s="13"/>
      <c r="UO70" s="13"/>
      <c r="UP70" s="13"/>
      <c r="UQ70" s="13"/>
      <c r="UR70" s="13"/>
      <c r="US70" s="13"/>
      <c r="UT70" s="13"/>
      <c r="UU70" s="13"/>
      <c r="UV70" s="13"/>
      <c r="UW70" s="13"/>
      <c r="UX70" s="13"/>
      <c r="UY70" s="13"/>
      <c r="UZ70" s="13"/>
      <c r="VA70" s="13"/>
      <c r="VB70" s="13"/>
      <c r="VC70" s="13"/>
      <c r="VD70" s="13"/>
      <c r="VE70" s="13"/>
      <c r="VF70" s="13"/>
      <c r="VG70" s="13"/>
      <c r="VH70" s="13"/>
      <c r="VI70" s="13"/>
      <c r="VJ70" s="13"/>
      <c r="VK70" s="13"/>
    </row>
    <row r="71" spans="1:583" customFormat="1">
      <c r="A71" s="4" t="str">
        <v>TMS20</v>
      </c>
      <c r="B71" s="4" t="str">
        <v>TMS</v>
      </c>
      <c r="C71" s="4" t="str">
        <v>2019-20</v>
      </c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  <c r="IV71" s="13"/>
      <c r="IW71" s="13"/>
      <c r="IX71" s="13"/>
      <c r="IY71" s="13"/>
      <c r="IZ71" s="13"/>
      <c r="JA71" s="13"/>
      <c r="JB71" s="13"/>
      <c r="JC71" s="13"/>
      <c r="JD71" s="13"/>
      <c r="JE71" s="13"/>
      <c r="JF71" s="13"/>
      <c r="JG71" s="13"/>
      <c r="JH71" s="13"/>
      <c r="JI71" s="13"/>
      <c r="JJ71" s="13"/>
      <c r="JK71" s="13"/>
      <c r="JL71" s="13"/>
      <c r="JM71" s="13"/>
      <c r="JN71" s="13"/>
      <c r="JO71" s="13"/>
      <c r="JP71" s="13"/>
      <c r="JQ71" s="13"/>
      <c r="JR71" s="13"/>
      <c r="JS71" s="13"/>
      <c r="JT71" s="13"/>
      <c r="JU71" s="13"/>
      <c r="JV71" s="13"/>
      <c r="JW71" s="13"/>
      <c r="JX71" s="13"/>
      <c r="JY71" s="13"/>
      <c r="JZ71" s="13"/>
      <c r="KA71" s="13"/>
      <c r="KB71" s="13"/>
      <c r="KC71" s="13"/>
      <c r="KD71" s="13"/>
      <c r="KE71" s="13"/>
      <c r="KF71" s="13"/>
      <c r="KG71" s="13"/>
      <c r="KH71" s="13"/>
      <c r="KI71" s="13"/>
      <c r="KJ71" s="13"/>
      <c r="KK71" s="13"/>
      <c r="KL71" s="13"/>
      <c r="KM71" s="13"/>
      <c r="KN71" s="13"/>
      <c r="KO71" s="13"/>
      <c r="KP71" s="13"/>
      <c r="KQ71" s="13"/>
      <c r="KR71" s="13"/>
      <c r="KS71" s="13"/>
      <c r="KT71" s="13"/>
      <c r="KU71" s="13"/>
      <c r="KV71" s="13"/>
      <c r="KW71" s="13"/>
      <c r="KX71" s="13"/>
      <c r="KY71" s="13"/>
      <c r="KZ71" s="13"/>
      <c r="LA71" s="13"/>
      <c r="LB71" s="13"/>
      <c r="LC71" s="13"/>
      <c r="LD71" s="13"/>
      <c r="LE71" s="13"/>
      <c r="LF71" s="13"/>
      <c r="LG71" s="13"/>
      <c r="LH71" s="13"/>
      <c r="LI71" s="13"/>
      <c r="LJ71" s="13"/>
      <c r="LK71" s="13"/>
      <c r="LL71" s="13"/>
      <c r="LM71" s="13"/>
      <c r="LN71" s="13"/>
      <c r="LO71" s="13"/>
      <c r="LP71" s="13"/>
      <c r="LQ71" s="13"/>
      <c r="LR71" s="13"/>
      <c r="LS71" s="13"/>
      <c r="LT71" s="13"/>
      <c r="LU71" s="13"/>
      <c r="LV71" s="13"/>
      <c r="LW71" s="13"/>
      <c r="LX71" s="13"/>
      <c r="LY71" s="13"/>
      <c r="LZ71" s="13"/>
      <c r="MA71" s="13"/>
      <c r="MB71" s="13"/>
      <c r="MC71" s="13"/>
      <c r="MD71" s="13"/>
      <c r="ME71" s="13"/>
      <c r="MF71" s="13"/>
      <c r="MG71" s="13"/>
      <c r="MH71" s="13"/>
      <c r="MI71" s="13"/>
      <c r="MJ71" s="13"/>
      <c r="MK71" s="13"/>
      <c r="ML71" s="13"/>
      <c r="MM71" s="13"/>
      <c r="MN71" s="13"/>
      <c r="MO71" s="13"/>
      <c r="MP71" s="13"/>
      <c r="MQ71" s="13"/>
      <c r="MR71" s="13"/>
      <c r="MS71" s="13"/>
      <c r="MT71" s="13"/>
      <c r="MU71" s="13"/>
      <c r="MV71" s="13"/>
      <c r="MW71" s="13"/>
      <c r="MX71" s="13"/>
      <c r="MY71" s="13"/>
      <c r="MZ71" s="13"/>
      <c r="NA71" s="13"/>
      <c r="NB71" s="13"/>
      <c r="NC71" s="13"/>
      <c r="ND71" s="13"/>
      <c r="NE71" s="13"/>
      <c r="NF71" s="13"/>
      <c r="NG71" s="13"/>
      <c r="NH71" s="13"/>
      <c r="NI71" s="13"/>
      <c r="NJ71" s="13"/>
      <c r="NK71" s="13"/>
      <c r="NL71" s="13"/>
      <c r="NM71" s="13"/>
      <c r="NN71" s="13"/>
      <c r="NO71" s="13"/>
      <c r="NP71" s="13"/>
      <c r="NQ71" s="13"/>
      <c r="NR71" s="13"/>
      <c r="NS71" s="13"/>
      <c r="NT71" s="13"/>
      <c r="NU71" s="13"/>
      <c r="NV71" s="13"/>
      <c r="NW71" s="13"/>
      <c r="NX71" s="13"/>
      <c r="NY71" s="13"/>
      <c r="NZ71" s="13"/>
      <c r="OA71" s="13"/>
      <c r="OB71" s="13"/>
      <c r="OC71" s="13"/>
      <c r="OD71" s="13"/>
      <c r="OE71" s="13"/>
      <c r="OF71" s="13"/>
      <c r="OG71" s="13"/>
      <c r="OH71" s="13"/>
      <c r="OI71" s="13"/>
      <c r="OJ71" s="13"/>
      <c r="OK71" s="13"/>
      <c r="OL71" s="13"/>
      <c r="OM71" s="13"/>
      <c r="ON71" s="13"/>
      <c r="OO71" s="13"/>
      <c r="OP71" s="13"/>
      <c r="OQ71" s="13"/>
      <c r="OR71" s="13"/>
      <c r="OS71" s="13"/>
      <c r="OT71" s="13"/>
      <c r="OU71" s="13"/>
      <c r="OV71" s="13"/>
      <c r="OW71" s="13"/>
      <c r="OX71" s="13"/>
      <c r="OY71" s="13"/>
      <c r="OZ71" s="13"/>
      <c r="PA71" s="13"/>
      <c r="PB71" s="13"/>
      <c r="PC71" s="13"/>
      <c r="PD71" s="13"/>
      <c r="PE71" s="13"/>
      <c r="PF71" s="13"/>
      <c r="PG71" s="13"/>
      <c r="PH71" s="13"/>
      <c r="PI71" s="13"/>
      <c r="PJ71" s="13"/>
      <c r="PK71" s="13"/>
      <c r="PL71" s="13"/>
      <c r="PM71" s="13"/>
      <c r="PN71" s="13"/>
      <c r="PO71" s="13"/>
      <c r="PP71" s="13"/>
      <c r="PQ71" s="13"/>
      <c r="PR71" s="13"/>
      <c r="PS71" s="13"/>
      <c r="PT71" s="13"/>
      <c r="PU71" s="13"/>
      <c r="PV71" s="13"/>
      <c r="PW71" s="13"/>
      <c r="PX71" s="13"/>
      <c r="PY71" s="13"/>
      <c r="PZ71" s="13"/>
      <c r="QA71" s="13"/>
      <c r="QB71" s="13"/>
      <c r="QC71" s="13"/>
      <c r="QD71" s="13"/>
      <c r="QE71" s="13"/>
      <c r="QF71" s="13"/>
      <c r="QG71" s="13"/>
      <c r="QH71" s="13"/>
      <c r="QI71" s="13"/>
      <c r="QJ71" s="13"/>
      <c r="QK71" s="13"/>
      <c r="QL71" s="13"/>
      <c r="QM71" s="13"/>
      <c r="QN71" s="13"/>
      <c r="QO71" s="13"/>
      <c r="QP71" s="13"/>
      <c r="QQ71" s="13"/>
      <c r="QR71" s="13"/>
      <c r="QS71" s="13"/>
      <c r="QT71" s="13"/>
      <c r="QU71" s="13"/>
      <c r="QV71" s="13"/>
      <c r="QW71" s="13"/>
      <c r="QX71" s="13"/>
      <c r="QY71" s="13"/>
      <c r="QZ71" s="13"/>
      <c r="RA71" s="13"/>
      <c r="RB71" s="13"/>
      <c r="RC71" s="13"/>
      <c r="RD71" s="13"/>
      <c r="RE71" s="13"/>
      <c r="RF71" s="13"/>
      <c r="RG71" s="13"/>
      <c r="RH71" s="13"/>
      <c r="RI71" s="13"/>
      <c r="RJ71" s="13"/>
      <c r="RK71" s="13"/>
      <c r="RL71" s="13"/>
      <c r="RM71" s="13"/>
      <c r="RN71" s="13"/>
      <c r="RO71" s="13"/>
      <c r="RP71" s="13"/>
      <c r="RQ71" s="13"/>
      <c r="RR71" s="13"/>
      <c r="RS71" s="13"/>
      <c r="RT71" s="13"/>
      <c r="RU71" s="13"/>
      <c r="RV71" s="13"/>
      <c r="RW71" s="13"/>
      <c r="RX71" s="13"/>
      <c r="RY71" s="13"/>
      <c r="RZ71" s="13"/>
      <c r="SA71" s="13"/>
      <c r="SB71" s="13"/>
      <c r="SC71" s="13"/>
      <c r="SD71" s="13"/>
      <c r="SE71" s="13"/>
      <c r="SF71" s="13"/>
      <c r="SG71" s="13"/>
      <c r="SH71" s="13"/>
      <c r="SI71" s="13"/>
      <c r="SJ71" s="13"/>
      <c r="SK71" s="13"/>
      <c r="SL71" s="13"/>
      <c r="SM71" s="13"/>
      <c r="SN71" s="13"/>
      <c r="SO71" s="13"/>
      <c r="SP71" s="13"/>
      <c r="SQ71" s="13"/>
      <c r="SR71" s="13"/>
      <c r="SS71" s="13"/>
      <c r="ST71" s="13"/>
      <c r="SU71" s="13"/>
      <c r="SV71" s="13"/>
      <c r="SW71" s="13"/>
      <c r="SX71" s="13"/>
      <c r="SY71" s="13"/>
      <c r="SZ71" s="13"/>
      <c r="TA71" s="13"/>
      <c r="TB71" s="13"/>
      <c r="TC71" s="13"/>
      <c r="TD71" s="13"/>
      <c r="TE71" s="13"/>
      <c r="TF71" s="13"/>
      <c r="TG71" s="13"/>
      <c r="TH71" s="13"/>
      <c r="TI71" s="13"/>
      <c r="TJ71" s="13"/>
      <c r="TK71" s="13"/>
      <c r="TL71" s="13"/>
      <c r="TM71" s="13"/>
      <c r="TN71" s="13"/>
      <c r="TO71" s="13"/>
      <c r="TP71" s="13"/>
      <c r="TQ71" s="13"/>
      <c r="TR71" s="13"/>
      <c r="TS71" s="13"/>
      <c r="TT71" s="13"/>
      <c r="TU71" s="13"/>
      <c r="TV71" s="13"/>
      <c r="TW71" s="13"/>
      <c r="TX71" s="13"/>
      <c r="TY71" s="13"/>
      <c r="TZ71" s="13"/>
      <c r="UA71" s="13"/>
      <c r="UB71" s="13"/>
      <c r="UC71" s="13"/>
      <c r="UD71" s="13"/>
      <c r="UE71" s="13"/>
      <c r="UF71" s="13"/>
      <c r="UG71" s="13"/>
      <c r="UH71" s="13"/>
      <c r="UI71" s="13"/>
      <c r="UJ71" s="13"/>
      <c r="UK71" s="13"/>
      <c r="UL71" s="13"/>
      <c r="UM71" s="13"/>
      <c r="UN71" s="13"/>
      <c r="UO71" s="13"/>
      <c r="UP71" s="13"/>
      <c r="UQ71" s="13"/>
      <c r="UR71" s="13"/>
      <c r="US71" s="13"/>
      <c r="UT71" s="13"/>
      <c r="UU71" s="13"/>
      <c r="UV71" s="13"/>
      <c r="UW71" s="13"/>
      <c r="UX71" s="13"/>
      <c r="UY71" s="13"/>
      <c r="UZ71" s="13"/>
      <c r="VA71" s="13"/>
      <c r="VB71" s="13"/>
      <c r="VC71" s="13"/>
      <c r="VD71" s="13"/>
      <c r="VE71" s="13"/>
      <c r="VF71" s="13"/>
      <c r="VG71" s="13"/>
      <c r="VH71" s="13"/>
      <c r="VI71" s="13"/>
      <c r="VJ71" s="13"/>
      <c r="VK71" s="13"/>
    </row>
    <row r="72" spans="1:583" customFormat="1">
      <c r="A72" s="4" t="str">
        <v>TMS21</v>
      </c>
      <c r="B72" s="4" t="str">
        <v>TMS</v>
      </c>
      <c r="C72" s="4" t="str">
        <v>2020-21</v>
      </c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  <c r="IV72" s="13"/>
      <c r="IW72" s="13"/>
      <c r="IX72" s="13"/>
      <c r="IY72" s="13"/>
      <c r="IZ72" s="13"/>
      <c r="JA72" s="13"/>
      <c r="JB72" s="13"/>
      <c r="JC72" s="13"/>
      <c r="JD72" s="13"/>
      <c r="JE72" s="13"/>
      <c r="JF72" s="13"/>
      <c r="JG72" s="13"/>
      <c r="JH72" s="13"/>
      <c r="JI72" s="13"/>
      <c r="JJ72" s="13"/>
      <c r="JK72" s="13"/>
      <c r="JL72" s="13"/>
      <c r="JM72" s="13"/>
      <c r="JN72" s="13"/>
      <c r="JO72" s="13"/>
      <c r="JP72" s="13"/>
      <c r="JQ72" s="13"/>
      <c r="JR72" s="13"/>
      <c r="JS72" s="13"/>
      <c r="JT72" s="13"/>
      <c r="JU72" s="13"/>
      <c r="JV72" s="13"/>
      <c r="JW72" s="13"/>
      <c r="JX72" s="13"/>
      <c r="JY72" s="13"/>
      <c r="JZ72" s="13"/>
      <c r="KA72" s="13"/>
      <c r="KB72" s="13"/>
      <c r="KC72" s="13"/>
      <c r="KD72" s="13"/>
      <c r="KE72" s="13"/>
      <c r="KF72" s="13"/>
      <c r="KG72" s="13"/>
      <c r="KH72" s="13"/>
      <c r="KI72" s="13"/>
      <c r="KJ72" s="13"/>
      <c r="KK72" s="13"/>
      <c r="KL72" s="13"/>
      <c r="KM72" s="13"/>
      <c r="KN72" s="13"/>
      <c r="KO72" s="13"/>
      <c r="KP72" s="13"/>
      <c r="KQ72" s="13"/>
      <c r="KR72" s="13"/>
      <c r="KS72" s="13"/>
      <c r="KT72" s="13"/>
      <c r="KU72" s="13"/>
      <c r="KV72" s="13"/>
      <c r="KW72" s="13"/>
      <c r="KX72" s="13"/>
      <c r="KY72" s="13"/>
      <c r="KZ72" s="13"/>
      <c r="LA72" s="13"/>
      <c r="LB72" s="13"/>
      <c r="LC72" s="13"/>
      <c r="LD72" s="13"/>
      <c r="LE72" s="13"/>
      <c r="LF72" s="13"/>
      <c r="LG72" s="13"/>
      <c r="LH72" s="13"/>
      <c r="LI72" s="13"/>
      <c r="LJ72" s="13"/>
      <c r="LK72" s="13"/>
      <c r="LL72" s="13"/>
      <c r="LM72" s="13"/>
      <c r="LN72" s="13"/>
      <c r="LO72" s="13"/>
      <c r="LP72" s="13"/>
      <c r="LQ72" s="13"/>
      <c r="LR72" s="13"/>
      <c r="LS72" s="13"/>
      <c r="LT72" s="13"/>
      <c r="LU72" s="13"/>
      <c r="LV72" s="13"/>
      <c r="LW72" s="13"/>
      <c r="LX72" s="13"/>
      <c r="LY72" s="13"/>
      <c r="LZ72" s="13"/>
      <c r="MA72" s="13"/>
      <c r="MB72" s="13"/>
      <c r="MC72" s="13"/>
      <c r="MD72" s="13"/>
      <c r="ME72" s="13"/>
      <c r="MF72" s="13"/>
      <c r="MG72" s="13"/>
      <c r="MH72" s="13"/>
      <c r="MI72" s="13"/>
      <c r="MJ72" s="13"/>
      <c r="MK72" s="13"/>
      <c r="ML72" s="13"/>
      <c r="MM72" s="13"/>
      <c r="MN72" s="13"/>
      <c r="MO72" s="13"/>
      <c r="MP72" s="13"/>
      <c r="MQ72" s="13"/>
      <c r="MR72" s="13"/>
      <c r="MS72" s="13"/>
      <c r="MT72" s="13"/>
      <c r="MU72" s="13"/>
      <c r="MV72" s="13"/>
      <c r="MW72" s="13"/>
      <c r="MX72" s="13"/>
      <c r="MY72" s="13"/>
      <c r="MZ72" s="13"/>
      <c r="NA72" s="13"/>
      <c r="NB72" s="13"/>
      <c r="NC72" s="13"/>
      <c r="ND72" s="13"/>
      <c r="NE72" s="13"/>
      <c r="NF72" s="13"/>
      <c r="NG72" s="13"/>
      <c r="NH72" s="13"/>
      <c r="NI72" s="13"/>
      <c r="NJ72" s="13"/>
      <c r="NK72" s="13"/>
      <c r="NL72" s="13"/>
      <c r="NM72" s="13"/>
      <c r="NN72" s="13"/>
      <c r="NO72" s="13"/>
      <c r="NP72" s="13"/>
      <c r="NQ72" s="13"/>
      <c r="NR72" s="13"/>
      <c r="NS72" s="13"/>
      <c r="NT72" s="13"/>
      <c r="NU72" s="13"/>
      <c r="NV72" s="13"/>
      <c r="NW72" s="13"/>
      <c r="NX72" s="13"/>
      <c r="NY72" s="13"/>
      <c r="NZ72" s="13"/>
      <c r="OA72" s="13"/>
      <c r="OB72" s="13"/>
      <c r="OC72" s="13"/>
      <c r="OD72" s="13"/>
      <c r="OE72" s="13"/>
      <c r="OF72" s="13"/>
      <c r="OG72" s="13"/>
      <c r="OH72" s="13"/>
      <c r="OI72" s="13"/>
      <c r="OJ72" s="13"/>
      <c r="OK72" s="13"/>
      <c r="OL72" s="13"/>
      <c r="OM72" s="13"/>
      <c r="ON72" s="13"/>
      <c r="OO72" s="13"/>
      <c r="OP72" s="13"/>
      <c r="OQ72" s="13"/>
      <c r="OR72" s="13"/>
      <c r="OS72" s="13"/>
      <c r="OT72" s="13"/>
      <c r="OU72" s="13"/>
      <c r="OV72" s="13"/>
      <c r="OW72" s="13"/>
      <c r="OX72" s="13"/>
      <c r="OY72" s="13"/>
      <c r="OZ72" s="13"/>
      <c r="PA72" s="13"/>
      <c r="PB72" s="13"/>
      <c r="PC72" s="13"/>
      <c r="PD72" s="13"/>
      <c r="PE72" s="13"/>
      <c r="PF72" s="13"/>
      <c r="PG72" s="13"/>
      <c r="PH72" s="13"/>
      <c r="PI72" s="13"/>
      <c r="PJ72" s="13"/>
      <c r="PK72" s="13"/>
      <c r="PL72" s="13"/>
      <c r="PM72" s="13"/>
      <c r="PN72" s="13"/>
      <c r="PO72" s="13"/>
      <c r="PP72" s="13"/>
      <c r="PQ72" s="13"/>
      <c r="PR72" s="13"/>
      <c r="PS72" s="13"/>
      <c r="PT72" s="13"/>
      <c r="PU72" s="13"/>
      <c r="PV72" s="13"/>
      <c r="PW72" s="13"/>
      <c r="PX72" s="13"/>
      <c r="PY72" s="13"/>
      <c r="PZ72" s="13"/>
      <c r="QA72" s="13"/>
      <c r="QB72" s="13"/>
      <c r="QC72" s="13"/>
      <c r="QD72" s="13"/>
      <c r="QE72" s="13"/>
      <c r="QF72" s="13"/>
      <c r="QG72" s="13"/>
      <c r="QH72" s="13"/>
      <c r="QI72" s="13"/>
      <c r="QJ72" s="13"/>
      <c r="QK72" s="13"/>
      <c r="QL72" s="13"/>
      <c r="QM72" s="13"/>
      <c r="QN72" s="13"/>
      <c r="QO72" s="13"/>
      <c r="QP72" s="13"/>
      <c r="QQ72" s="13"/>
      <c r="QR72" s="13"/>
      <c r="QS72" s="13"/>
      <c r="QT72" s="13"/>
      <c r="QU72" s="13"/>
      <c r="QV72" s="13"/>
      <c r="QW72" s="13"/>
      <c r="QX72" s="13"/>
      <c r="QY72" s="13"/>
      <c r="QZ72" s="13"/>
      <c r="RA72" s="13"/>
      <c r="RB72" s="13"/>
      <c r="RC72" s="13"/>
      <c r="RD72" s="13"/>
      <c r="RE72" s="13"/>
      <c r="RF72" s="13"/>
      <c r="RG72" s="13"/>
      <c r="RH72" s="13"/>
      <c r="RI72" s="13"/>
      <c r="RJ72" s="13"/>
      <c r="RK72" s="13"/>
      <c r="RL72" s="13"/>
      <c r="RM72" s="13"/>
      <c r="RN72" s="13"/>
      <c r="RO72" s="13"/>
      <c r="RP72" s="13"/>
      <c r="RQ72" s="13"/>
      <c r="RR72" s="13"/>
      <c r="RS72" s="13"/>
      <c r="RT72" s="13"/>
      <c r="RU72" s="13"/>
      <c r="RV72" s="13"/>
      <c r="RW72" s="13"/>
      <c r="RX72" s="13"/>
      <c r="RY72" s="13"/>
      <c r="RZ72" s="13"/>
      <c r="SA72" s="13"/>
      <c r="SB72" s="13"/>
      <c r="SC72" s="13"/>
      <c r="SD72" s="13"/>
      <c r="SE72" s="13"/>
      <c r="SF72" s="13"/>
      <c r="SG72" s="13"/>
      <c r="SH72" s="13"/>
      <c r="SI72" s="13"/>
      <c r="SJ72" s="13"/>
      <c r="SK72" s="13"/>
      <c r="SL72" s="13"/>
      <c r="SM72" s="13"/>
      <c r="SN72" s="13"/>
      <c r="SO72" s="13"/>
      <c r="SP72" s="13"/>
      <c r="SQ72" s="13"/>
      <c r="SR72" s="13"/>
      <c r="SS72" s="13"/>
      <c r="ST72" s="13"/>
      <c r="SU72" s="13"/>
      <c r="SV72" s="13"/>
      <c r="SW72" s="13"/>
      <c r="SX72" s="13"/>
      <c r="SY72" s="13"/>
      <c r="SZ72" s="13"/>
      <c r="TA72" s="13"/>
      <c r="TB72" s="13"/>
      <c r="TC72" s="13"/>
      <c r="TD72" s="13"/>
      <c r="TE72" s="13"/>
      <c r="TF72" s="13"/>
      <c r="TG72" s="13"/>
      <c r="TH72" s="13"/>
      <c r="TI72" s="13"/>
      <c r="TJ72" s="13"/>
      <c r="TK72" s="13"/>
      <c r="TL72" s="13"/>
      <c r="TM72" s="13"/>
      <c r="TN72" s="13"/>
      <c r="TO72" s="13"/>
      <c r="TP72" s="13"/>
      <c r="TQ72" s="13"/>
      <c r="TR72" s="13"/>
      <c r="TS72" s="13"/>
      <c r="TT72" s="13"/>
      <c r="TU72" s="13"/>
      <c r="TV72" s="13"/>
      <c r="TW72" s="13"/>
      <c r="TX72" s="13"/>
      <c r="TY72" s="13"/>
      <c r="TZ72" s="13"/>
      <c r="UA72" s="13"/>
      <c r="UB72" s="13"/>
      <c r="UC72" s="13"/>
      <c r="UD72" s="13"/>
      <c r="UE72" s="13"/>
      <c r="UF72" s="13"/>
      <c r="UG72" s="13"/>
      <c r="UH72" s="13"/>
      <c r="UI72" s="13"/>
      <c r="UJ72" s="13"/>
      <c r="UK72" s="13"/>
      <c r="UL72" s="13"/>
      <c r="UM72" s="13"/>
      <c r="UN72" s="13"/>
      <c r="UO72" s="13"/>
      <c r="UP72" s="13"/>
      <c r="UQ72" s="13"/>
      <c r="UR72" s="13"/>
      <c r="US72" s="13"/>
      <c r="UT72" s="13"/>
      <c r="UU72" s="13"/>
      <c r="UV72" s="13"/>
      <c r="UW72" s="13"/>
      <c r="UX72" s="13"/>
      <c r="UY72" s="13"/>
      <c r="UZ72" s="13"/>
      <c r="VA72" s="13"/>
      <c r="VB72" s="13"/>
      <c r="VC72" s="13"/>
      <c r="VD72" s="13"/>
      <c r="VE72" s="13"/>
      <c r="VF72" s="13"/>
      <c r="VG72" s="13"/>
      <c r="VH72" s="13"/>
      <c r="VI72" s="13"/>
      <c r="VJ72" s="13"/>
      <c r="VK72" s="13"/>
    </row>
    <row r="73" spans="1:583" customFormat="1">
      <c r="A73" s="4" t="str">
        <v>WSH12</v>
      </c>
      <c r="B73" s="4" t="str">
        <v>WSH</v>
      </c>
      <c r="C73" s="4" t="str">
        <v>2011-12</v>
      </c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  <c r="IV73" s="13"/>
      <c r="IW73" s="13"/>
      <c r="IX73" s="13"/>
      <c r="IY73" s="13"/>
      <c r="IZ73" s="13"/>
      <c r="JA73" s="13"/>
      <c r="JB73" s="13"/>
      <c r="JC73" s="13"/>
      <c r="JD73" s="13"/>
      <c r="JE73" s="13"/>
      <c r="JF73" s="13"/>
      <c r="JG73" s="13"/>
      <c r="JH73" s="13"/>
      <c r="JI73" s="13"/>
      <c r="JJ73" s="13"/>
      <c r="JK73" s="13"/>
      <c r="JL73" s="13"/>
      <c r="JM73" s="13"/>
      <c r="JN73" s="13"/>
      <c r="JO73" s="13"/>
      <c r="JP73" s="13"/>
      <c r="JQ73" s="13"/>
      <c r="JR73" s="13"/>
      <c r="JS73" s="13"/>
      <c r="JT73" s="13"/>
      <c r="JU73" s="13"/>
      <c r="JV73" s="13"/>
      <c r="JW73" s="13"/>
      <c r="JX73" s="13"/>
      <c r="JY73" s="13"/>
      <c r="JZ73" s="13"/>
      <c r="KA73" s="13"/>
      <c r="KB73" s="13"/>
      <c r="KC73" s="13"/>
      <c r="KD73" s="13"/>
      <c r="KE73" s="13"/>
      <c r="KF73" s="13"/>
      <c r="KG73" s="13"/>
      <c r="KH73" s="13"/>
      <c r="KI73" s="13"/>
      <c r="KJ73" s="13"/>
      <c r="KK73" s="13"/>
      <c r="KL73" s="13"/>
      <c r="KM73" s="13"/>
      <c r="KN73" s="13"/>
      <c r="KO73" s="13"/>
      <c r="KP73" s="13"/>
      <c r="KQ73" s="13"/>
      <c r="KR73" s="13"/>
      <c r="KS73" s="13"/>
      <c r="KT73" s="13"/>
      <c r="KU73" s="13"/>
      <c r="KV73" s="13"/>
      <c r="KW73" s="13"/>
      <c r="KX73" s="13"/>
      <c r="KY73" s="13"/>
      <c r="KZ73" s="13"/>
      <c r="LA73" s="13"/>
      <c r="LB73" s="13"/>
      <c r="LC73" s="13"/>
      <c r="LD73" s="13"/>
      <c r="LE73" s="13"/>
      <c r="LF73" s="13"/>
      <c r="LG73" s="13"/>
      <c r="LH73" s="13"/>
      <c r="LI73" s="13"/>
      <c r="LJ73" s="13"/>
      <c r="LK73" s="13"/>
      <c r="LL73" s="13"/>
      <c r="LM73" s="13"/>
      <c r="LN73" s="13"/>
      <c r="LO73" s="13"/>
      <c r="LP73" s="13"/>
      <c r="LQ73" s="13"/>
      <c r="LR73" s="13"/>
      <c r="LS73" s="13"/>
      <c r="LT73" s="13"/>
      <c r="LU73" s="13"/>
      <c r="LV73" s="13"/>
      <c r="LW73" s="13"/>
      <c r="LX73" s="13"/>
      <c r="LY73" s="13"/>
      <c r="LZ73" s="13"/>
      <c r="MA73" s="13"/>
      <c r="MB73" s="13"/>
      <c r="MC73" s="13"/>
      <c r="MD73" s="13"/>
      <c r="ME73" s="13"/>
      <c r="MF73" s="13"/>
      <c r="MG73" s="13"/>
      <c r="MH73" s="13"/>
      <c r="MI73" s="13"/>
      <c r="MJ73" s="13"/>
      <c r="MK73" s="13"/>
      <c r="ML73" s="13"/>
      <c r="MM73" s="13"/>
      <c r="MN73" s="13"/>
      <c r="MO73" s="13"/>
      <c r="MP73" s="13"/>
      <c r="MQ73" s="13"/>
      <c r="MR73" s="13"/>
      <c r="MS73" s="13"/>
      <c r="MT73" s="13"/>
      <c r="MU73" s="13"/>
      <c r="MV73" s="13"/>
      <c r="MW73" s="13"/>
      <c r="MX73" s="13"/>
      <c r="MY73" s="13"/>
      <c r="MZ73" s="13"/>
      <c r="NA73" s="13"/>
      <c r="NB73" s="13"/>
      <c r="NC73" s="13"/>
      <c r="ND73" s="13"/>
      <c r="NE73" s="13"/>
      <c r="NF73" s="13"/>
      <c r="NG73" s="13"/>
      <c r="NH73" s="13"/>
      <c r="NI73" s="13"/>
      <c r="NJ73" s="13"/>
      <c r="NK73" s="13"/>
      <c r="NL73" s="13"/>
      <c r="NM73" s="13"/>
      <c r="NN73" s="13"/>
      <c r="NO73" s="13"/>
      <c r="NP73" s="13"/>
      <c r="NQ73" s="13"/>
      <c r="NR73" s="13"/>
      <c r="NS73" s="13"/>
      <c r="NT73" s="13"/>
      <c r="NU73" s="13"/>
      <c r="NV73" s="13"/>
      <c r="NW73" s="13"/>
      <c r="NX73" s="13"/>
      <c r="NY73" s="13"/>
      <c r="NZ73" s="13"/>
      <c r="OA73" s="13"/>
      <c r="OB73" s="13"/>
      <c r="OC73" s="13"/>
      <c r="OD73" s="13"/>
      <c r="OE73" s="13"/>
      <c r="OF73" s="13"/>
      <c r="OG73" s="13"/>
      <c r="OH73" s="13"/>
      <c r="OI73" s="13"/>
      <c r="OJ73" s="13"/>
      <c r="OK73" s="13"/>
      <c r="OL73" s="13"/>
      <c r="OM73" s="13"/>
      <c r="ON73" s="13"/>
      <c r="OO73" s="13"/>
      <c r="OP73" s="13"/>
      <c r="OQ73" s="13"/>
      <c r="OR73" s="13"/>
      <c r="OS73" s="13"/>
      <c r="OT73" s="13"/>
      <c r="OU73" s="13"/>
      <c r="OV73" s="13"/>
      <c r="OW73" s="13"/>
      <c r="OX73" s="13"/>
      <c r="OY73" s="13"/>
      <c r="OZ73" s="13"/>
      <c r="PA73" s="13"/>
      <c r="PB73" s="13"/>
      <c r="PC73" s="13"/>
      <c r="PD73" s="13"/>
      <c r="PE73" s="13"/>
      <c r="PF73" s="13"/>
      <c r="PG73" s="13"/>
      <c r="PH73" s="13"/>
      <c r="PI73" s="13"/>
      <c r="PJ73" s="13"/>
      <c r="PK73" s="13"/>
      <c r="PL73" s="13"/>
      <c r="PM73" s="13"/>
      <c r="PN73" s="13"/>
      <c r="PO73" s="13"/>
      <c r="PP73" s="13"/>
      <c r="PQ73" s="13"/>
      <c r="PR73" s="13"/>
      <c r="PS73" s="13"/>
      <c r="PT73" s="13"/>
      <c r="PU73" s="13"/>
      <c r="PV73" s="13"/>
      <c r="PW73" s="13"/>
      <c r="PX73" s="13"/>
      <c r="PY73" s="13"/>
      <c r="PZ73" s="13"/>
      <c r="QA73" s="13"/>
      <c r="QB73" s="13"/>
      <c r="QC73" s="13"/>
      <c r="QD73" s="13"/>
      <c r="QE73" s="13"/>
      <c r="QF73" s="13"/>
      <c r="QG73" s="13"/>
      <c r="QH73" s="13"/>
      <c r="QI73" s="13"/>
      <c r="QJ73" s="13"/>
      <c r="QK73" s="13"/>
      <c r="QL73" s="13"/>
      <c r="QM73" s="13"/>
      <c r="QN73" s="13"/>
      <c r="QO73" s="13"/>
      <c r="QP73" s="13"/>
      <c r="QQ73" s="13"/>
      <c r="QR73" s="13"/>
      <c r="QS73" s="13"/>
      <c r="QT73" s="13"/>
      <c r="QU73" s="13"/>
      <c r="QV73" s="13"/>
      <c r="QW73" s="13"/>
      <c r="QX73" s="13"/>
      <c r="QY73" s="13"/>
      <c r="QZ73" s="13"/>
      <c r="RA73" s="13"/>
      <c r="RB73" s="13"/>
      <c r="RC73" s="13"/>
      <c r="RD73" s="13"/>
      <c r="RE73" s="13"/>
      <c r="RF73" s="13"/>
      <c r="RG73" s="13"/>
      <c r="RH73" s="13"/>
      <c r="RI73" s="13"/>
      <c r="RJ73" s="13"/>
      <c r="RK73" s="13"/>
      <c r="RL73" s="13"/>
      <c r="RM73" s="13"/>
      <c r="RN73" s="13"/>
      <c r="RO73" s="13"/>
      <c r="RP73" s="13"/>
      <c r="RQ73" s="13"/>
      <c r="RR73" s="13"/>
      <c r="RS73" s="13"/>
      <c r="RT73" s="13"/>
      <c r="RU73" s="13"/>
      <c r="RV73" s="13"/>
      <c r="RW73" s="13"/>
      <c r="RX73" s="13"/>
      <c r="RY73" s="13"/>
      <c r="RZ73" s="13"/>
      <c r="SA73" s="13"/>
      <c r="SB73" s="13"/>
      <c r="SC73" s="13"/>
      <c r="SD73" s="13"/>
      <c r="SE73" s="13"/>
      <c r="SF73" s="13"/>
      <c r="SG73" s="13"/>
      <c r="SH73" s="13"/>
      <c r="SI73" s="13"/>
      <c r="SJ73" s="13"/>
      <c r="SK73" s="13"/>
      <c r="SL73" s="13"/>
      <c r="SM73" s="13"/>
      <c r="SN73" s="13"/>
      <c r="SO73" s="13"/>
      <c r="SP73" s="13"/>
      <c r="SQ73" s="13"/>
      <c r="SR73" s="13"/>
      <c r="SS73" s="13"/>
      <c r="ST73" s="13"/>
      <c r="SU73" s="13"/>
      <c r="SV73" s="13"/>
      <c r="SW73" s="13"/>
      <c r="SX73" s="13"/>
      <c r="SY73" s="13"/>
      <c r="SZ73" s="13"/>
      <c r="TA73" s="13"/>
      <c r="TB73" s="13"/>
      <c r="TC73" s="13"/>
      <c r="TD73" s="13"/>
      <c r="TE73" s="13"/>
      <c r="TF73" s="13"/>
      <c r="TG73" s="13"/>
      <c r="TH73" s="13"/>
      <c r="TI73" s="13"/>
      <c r="TJ73" s="13"/>
      <c r="TK73" s="13"/>
      <c r="TL73" s="13"/>
      <c r="TM73" s="13"/>
      <c r="TN73" s="13"/>
      <c r="TO73" s="13"/>
      <c r="TP73" s="13"/>
      <c r="TQ73" s="13"/>
      <c r="TR73" s="13"/>
      <c r="TS73" s="13"/>
      <c r="TT73" s="13"/>
      <c r="TU73" s="13"/>
      <c r="TV73" s="13"/>
      <c r="TW73" s="13"/>
      <c r="TX73" s="13"/>
      <c r="TY73" s="13"/>
      <c r="TZ73" s="13"/>
      <c r="UA73" s="13"/>
      <c r="UB73" s="13"/>
      <c r="UC73" s="13"/>
      <c r="UD73" s="13"/>
      <c r="UE73" s="13"/>
      <c r="UF73" s="13"/>
      <c r="UG73" s="13"/>
      <c r="UH73" s="13"/>
      <c r="UI73" s="13"/>
      <c r="UJ73" s="13"/>
      <c r="UK73" s="13"/>
      <c r="UL73" s="13"/>
      <c r="UM73" s="13"/>
      <c r="UN73" s="13"/>
      <c r="UO73" s="13"/>
      <c r="UP73" s="13"/>
      <c r="UQ73" s="13"/>
      <c r="UR73" s="13"/>
      <c r="US73" s="13"/>
      <c r="UT73" s="13"/>
      <c r="UU73" s="13"/>
      <c r="UV73" s="13"/>
      <c r="UW73" s="13"/>
      <c r="UX73" s="13"/>
      <c r="UY73" s="13"/>
      <c r="UZ73" s="13"/>
      <c r="VA73" s="13"/>
      <c r="VB73" s="13"/>
      <c r="VC73" s="13"/>
      <c r="VD73" s="13"/>
      <c r="VE73" s="13"/>
      <c r="VF73" s="13"/>
      <c r="VG73" s="13"/>
      <c r="VH73" s="13"/>
      <c r="VI73" s="13"/>
      <c r="VJ73" s="13"/>
      <c r="VK73" s="13"/>
    </row>
    <row r="74" spans="1:583" customFormat="1">
      <c r="A74" s="4" t="str">
        <v>WSH13</v>
      </c>
      <c r="B74" s="4" t="str">
        <v>WSH</v>
      </c>
      <c r="C74" s="4" t="str">
        <v>2012-13</v>
      </c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</row>
    <row r="75" spans="1:583" customFormat="1">
      <c r="A75" s="4" t="str">
        <v>WSH14</v>
      </c>
      <c r="B75" s="4" t="str">
        <v>WSH</v>
      </c>
      <c r="C75" s="4" t="str">
        <v>2013-14</v>
      </c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</row>
    <row r="76" spans="1:583" customFormat="1">
      <c r="A76" s="4" t="str">
        <v>WSH15</v>
      </c>
      <c r="B76" s="4" t="str">
        <v>WSH</v>
      </c>
      <c r="C76" s="4" t="str">
        <v>2014-15</v>
      </c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</row>
    <row r="77" spans="1:583" customFormat="1">
      <c r="A77" s="4" t="str">
        <v>WSH16</v>
      </c>
      <c r="B77" s="4" t="str">
        <v>WSH</v>
      </c>
      <c r="C77" s="4" t="str">
        <v>2015-16</v>
      </c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</row>
    <row r="78" spans="1:583" customFormat="1">
      <c r="A78" s="4" t="str">
        <v>WSH17</v>
      </c>
      <c r="B78" s="4" t="str">
        <v>WSH</v>
      </c>
      <c r="C78" s="4" t="str">
        <v>2016-17</v>
      </c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</row>
    <row r="79" spans="1:583" customFormat="1">
      <c r="A79" s="4" t="str">
        <v>WSH18</v>
      </c>
      <c r="B79" s="4" t="str">
        <v>WSH</v>
      </c>
      <c r="C79" s="4" t="str">
        <v>2017-18</v>
      </c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</row>
    <row r="80" spans="1:583" customFormat="1">
      <c r="A80" s="4" t="str">
        <v>WSH19</v>
      </c>
      <c r="B80" s="4" t="str">
        <v>WSH</v>
      </c>
      <c r="C80" s="4" t="str">
        <v>2018-19</v>
      </c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  <c r="IV80" s="13"/>
      <c r="IW80" s="13"/>
      <c r="IX80" s="13"/>
      <c r="IY80" s="13"/>
      <c r="IZ80" s="13"/>
      <c r="JA80" s="13"/>
      <c r="JB80" s="13"/>
      <c r="JC80" s="13"/>
      <c r="JD80" s="13"/>
      <c r="JE80" s="13"/>
      <c r="JF80" s="13"/>
      <c r="JG80" s="13"/>
      <c r="JH80" s="13"/>
      <c r="JI80" s="13"/>
      <c r="JJ80" s="13"/>
      <c r="JK80" s="13"/>
      <c r="JL80" s="13"/>
      <c r="JM80" s="13"/>
      <c r="JN80" s="13"/>
      <c r="JO80" s="13"/>
      <c r="JP80" s="13"/>
      <c r="JQ80" s="13"/>
      <c r="JR80" s="13"/>
      <c r="JS80" s="13"/>
      <c r="JT80" s="13"/>
      <c r="JU80" s="13"/>
      <c r="JV80" s="13"/>
      <c r="JW80" s="13"/>
      <c r="JX80" s="13"/>
      <c r="JY80" s="13"/>
      <c r="JZ80" s="13"/>
      <c r="KA80" s="13"/>
      <c r="KB80" s="13"/>
      <c r="KC80" s="13"/>
      <c r="KD80" s="13"/>
      <c r="KE80" s="13"/>
      <c r="KF80" s="13"/>
      <c r="KG80" s="13"/>
      <c r="KH80" s="13"/>
      <c r="KI80" s="13"/>
      <c r="KJ80" s="13"/>
      <c r="KK80" s="13"/>
      <c r="KL80" s="13"/>
      <c r="KM80" s="13"/>
      <c r="KN80" s="13"/>
      <c r="KO80" s="13"/>
      <c r="KP80" s="13"/>
      <c r="KQ80" s="13"/>
      <c r="KR80" s="13"/>
      <c r="KS80" s="13"/>
      <c r="KT80" s="13"/>
      <c r="KU80" s="13"/>
      <c r="KV80" s="13"/>
      <c r="KW80" s="13"/>
      <c r="KX80" s="13"/>
      <c r="KY80" s="13"/>
      <c r="KZ80" s="13"/>
      <c r="LA80" s="13"/>
      <c r="LB80" s="13"/>
      <c r="LC80" s="13"/>
      <c r="LD80" s="13"/>
      <c r="LE80" s="13"/>
      <c r="LF80" s="13"/>
      <c r="LG80" s="13"/>
      <c r="LH80" s="13"/>
      <c r="LI80" s="13"/>
      <c r="LJ80" s="13"/>
      <c r="LK80" s="13"/>
      <c r="LL80" s="13"/>
      <c r="LM80" s="13"/>
      <c r="LN80" s="13"/>
      <c r="LO80" s="13"/>
      <c r="LP80" s="13"/>
      <c r="LQ80" s="13"/>
      <c r="LR80" s="13"/>
      <c r="LS80" s="13"/>
      <c r="LT80" s="13"/>
      <c r="LU80" s="13"/>
      <c r="LV80" s="13"/>
      <c r="LW80" s="13"/>
      <c r="LX80" s="13"/>
      <c r="LY80" s="13"/>
      <c r="LZ80" s="13"/>
      <c r="MA80" s="13"/>
      <c r="MB80" s="13"/>
      <c r="MC80" s="13"/>
      <c r="MD80" s="13"/>
      <c r="ME80" s="13"/>
      <c r="MF80" s="13"/>
      <c r="MG80" s="13"/>
      <c r="MH80" s="13"/>
      <c r="MI80" s="13"/>
      <c r="MJ80" s="13"/>
      <c r="MK80" s="13"/>
      <c r="ML80" s="13"/>
      <c r="MM80" s="13"/>
      <c r="MN80" s="13"/>
      <c r="MO80" s="13"/>
      <c r="MP80" s="13"/>
      <c r="MQ80" s="13"/>
      <c r="MR80" s="13"/>
      <c r="MS80" s="13"/>
      <c r="MT80" s="13"/>
      <c r="MU80" s="13"/>
      <c r="MV80" s="13"/>
      <c r="MW80" s="13"/>
      <c r="MX80" s="13"/>
      <c r="MY80" s="13"/>
      <c r="MZ80" s="13"/>
      <c r="NA80" s="13"/>
      <c r="NB80" s="13"/>
      <c r="NC80" s="13"/>
      <c r="ND80" s="13"/>
      <c r="NE80" s="13"/>
      <c r="NF80" s="13"/>
      <c r="NG80" s="13"/>
      <c r="NH80" s="13"/>
      <c r="NI80" s="13"/>
      <c r="NJ80" s="13"/>
      <c r="NK80" s="13"/>
      <c r="NL80" s="13"/>
      <c r="NM80" s="13"/>
      <c r="NN80" s="13"/>
      <c r="NO80" s="13"/>
      <c r="NP80" s="13"/>
      <c r="NQ80" s="13"/>
      <c r="NR80" s="13"/>
      <c r="NS80" s="13"/>
      <c r="NT80" s="13"/>
      <c r="NU80" s="13"/>
      <c r="NV80" s="13"/>
      <c r="NW80" s="13"/>
      <c r="NX80" s="13"/>
      <c r="NY80" s="13"/>
      <c r="NZ80" s="13"/>
      <c r="OA80" s="13"/>
      <c r="OB80" s="13"/>
      <c r="OC80" s="13"/>
      <c r="OD80" s="13"/>
      <c r="OE80" s="13"/>
      <c r="OF80" s="13"/>
      <c r="OG80" s="13"/>
      <c r="OH80" s="13"/>
      <c r="OI80" s="13"/>
      <c r="OJ80" s="13"/>
      <c r="OK80" s="13"/>
      <c r="OL80" s="13"/>
      <c r="OM80" s="13"/>
      <c r="ON80" s="13"/>
      <c r="OO80" s="13"/>
      <c r="OP80" s="13"/>
      <c r="OQ80" s="13"/>
      <c r="OR80" s="13"/>
      <c r="OS80" s="13"/>
      <c r="OT80" s="13"/>
      <c r="OU80" s="13"/>
      <c r="OV80" s="13"/>
      <c r="OW80" s="13"/>
      <c r="OX80" s="13"/>
      <c r="OY80" s="13"/>
      <c r="OZ80" s="13"/>
      <c r="PA80" s="13"/>
      <c r="PB80" s="13"/>
      <c r="PC80" s="13"/>
      <c r="PD80" s="13"/>
      <c r="PE80" s="13"/>
      <c r="PF80" s="13"/>
      <c r="PG80" s="13"/>
      <c r="PH80" s="13"/>
      <c r="PI80" s="13"/>
      <c r="PJ80" s="13"/>
      <c r="PK80" s="13"/>
      <c r="PL80" s="13"/>
      <c r="PM80" s="13"/>
      <c r="PN80" s="13"/>
      <c r="PO80" s="13"/>
      <c r="PP80" s="13"/>
      <c r="PQ80" s="13"/>
      <c r="PR80" s="13"/>
      <c r="PS80" s="13"/>
      <c r="PT80" s="13"/>
      <c r="PU80" s="13"/>
      <c r="PV80" s="13"/>
      <c r="PW80" s="13"/>
      <c r="PX80" s="13"/>
      <c r="PY80" s="13"/>
      <c r="PZ80" s="13"/>
      <c r="QA80" s="13"/>
      <c r="QB80" s="13"/>
      <c r="QC80" s="13"/>
      <c r="QD80" s="13"/>
      <c r="QE80" s="13"/>
      <c r="QF80" s="13"/>
      <c r="QG80" s="13"/>
      <c r="QH80" s="13"/>
      <c r="QI80" s="13"/>
      <c r="QJ80" s="13"/>
      <c r="QK80" s="13"/>
      <c r="QL80" s="13"/>
      <c r="QM80" s="13"/>
      <c r="QN80" s="13"/>
      <c r="QO80" s="13"/>
      <c r="QP80" s="13"/>
      <c r="QQ80" s="13"/>
      <c r="QR80" s="13"/>
      <c r="QS80" s="13"/>
      <c r="QT80" s="13"/>
      <c r="QU80" s="13"/>
      <c r="QV80" s="13"/>
      <c r="QW80" s="13"/>
      <c r="QX80" s="13"/>
      <c r="QY80" s="13"/>
      <c r="QZ80" s="13"/>
      <c r="RA80" s="13"/>
      <c r="RB80" s="13"/>
      <c r="RC80" s="13"/>
      <c r="RD80" s="13"/>
      <c r="RE80" s="13"/>
      <c r="RF80" s="13"/>
      <c r="RG80" s="13"/>
      <c r="RH80" s="13"/>
      <c r="RI80" s="13"/>
      <c r="RJ80" s="13"/>
      <c r="RK80" s="13"/>
      <c r="RL80" s="13"/>
      <c r="RM80" s="13"/>
      <c r="RN80" s="13"/>
      <c r="RO80" s="13"/>
      <c r="RP80" s="13"/>
      <c r="RQ80" s="13"/>
      <c r="RR80" s="13"/>
      <c r="RS80" s="13"/>
      <c r="RT80" s="13"/>
      <c r="RU80" s="13"/>
      <c r="RV80" s="13"/>
      <c r="RW80" s="13"/>
      <c r="RX80" s="13"/>
      <c r="RY80" s="13"/>
      <c r="RZ80" s="13"/>
      <c r="SA80" s="13"/>
      <c r="SB80" s="13"/>
      <c r="SC80" s="13"/>
      <c r="SD80" s="13"/>
      <c r="SE80" s="13"/>
      <c r="SF80" s="13"/>
      <c r="SG80" s="13"/>
      <c r="SH80" s="13"/>
      <c r="SI80" s="13"/>
      <c r="SJ80" s="13"/>
      <c r="SK80" s="13"/>
      <c r="SL80" s="13"/>
      <c r="SM80" s="13"/>
      <c r="SN80" s="13"/>
      <c r="SO80" s="13"/>
      <c r="SP80" s="13"/>
      <c r="SQ80" s="13"/>
      <c r="SR80" s="13"/>
      <c r="SS80" s="13"/>
      <c r="ST80" s="13"/>
      <c r="SU80" s="13"/>
      <c r="SV80" s="13"/>
      <c r="SW80" s="13"/>
      <c r="SX80" s="13"/>
      <c r="SY80" s="13"/>
      <c r="SZ80" s="13"/>
      <c r="TA80" s="13"/>
      <c r="TB80" s="13"/>
      <c r="TC80" s="13"/>
      <c r="TD80" s="13"/>
      <c r="TE80" s="13"/>
      <c r="TF80" s="13"/>
      <c r="TG80" s="13"/>
      <c r="TH80" s="13"/>
      <c r="TI80" s="13"/>
      <c r="TJ80" s="13"/>
      <c r="TK80" s="13"/>
      <c r="TL80" s="13"/>
      <c r="TM80" s="13"/>
      <c r="TN80" s="13"/>
      <c r="TO80" s="13"/>
      <c r="TP80" s="13"/>
      <c r="TQ80" s="13"/>
      <c r="TR80" s="13"/>
      <c r="TS80" s="13"/>
      <c r="TT80" s="13"/>
      <c r="TU80" s="13"/>
      <c r="TV80" s="13"/>
      <c r="TW80" s="13"/>
      <c r="TX80" s="13"/>
      <c r="TY80" s="13"/>
      <c r="TZ80" s="13"/>
      <c r="UA80" s="13"/>
      <c r="UB80" s="13"/>
      <c r="UC80" s="13"/>
      <c r="UD80" s="13"/>
      <c r="UE80" s="13"/>
      <c r="UF80" s="13"/>
      <c r="UG80" s="13"/>
      <c r="UH80" s="13"/>
      <c r="UI80" s="13"/>
      <c r="UJ80" s="13"/>
      <c r="UK80" s="13"/>
      <c r="UL80" s="13"/>
      <c r="UM80" s="13"/>
      <c r="UN80" s="13"/>
      <c r="UO80" s="13"/>
      <c r="UP80" s="13"/>
      <c r="UQ80" s="13"/>
      <c r="UR80" s="13"/>
      <c r="US80" s="13"/>
      <c r="UT80" s="13"/>
      <c r="UU80" s="13"/>
      <c r="UV80" s="13"/>
      <c r="UW80" s="13"/>
      <c r="UX80" s="13"/>
      <c r="UY80" s="13"/>
      <c r="UZ80" s="13"/>
      <c r="VA80" s="13"/>
      <c r="VB80" s="13"/>
      <c r="VC80" s="13"/>
      <c r="VD80" s="13"/>
      <c r="VE80" s="13"/>
      <c r="VF80" s="13"/>
      <c r="VG80" s="13"/>
      <c r="VH80" s="13"/>
      <c r="VI80" s="13"/>
      <c r="VJ80" s="13"/>
      <c r="VK80" s="13"/>
    </row>
    <row r="81" spans="1:583" customFormat="1">
      <c r="A81" s="4" t="str">
        <v>WSH20</v>
      </c>
      <c r="B81" s="4" t="str">
        <v>WSH</v>
      </c>
      <c r="C81" s="4" t="str">
        <v>2019-20</v>
      </c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  <c r="IV81" s="13"/>
      <c r="IW81" s="13"/>
      <c r="IX81" s="13"/>
      <c r="IY81" s="13"/>
      <c r="IZ81" s="13"/>
      <c r="JA81" s="13"/>
      <c r="JB81" s="13"/>
      <c r="JC81" s="13"/>
      <c r="JD81" s="13"/>
      <c r="JE81" s="13"/>
      <c r="JF81" s="13"/>
      <c r="JG81" s="13"/>
      <c r="JH81" s="13"/>
      <c r="JI81" s="13"/>
      <c r="JJ81" s="13"/>
      <c r="JK81" s="13"/>
      <c r="JL81" s="13"/>
      <c r="JM81" s="13"/>
      <c r="JN81" s="13"/>
      <c r="JO81" s="13"/>
      <c r="JP81" s="13"/>
      <c r="JQ81" s="13"/>
      <c r="JR81" s="13"/>
      <c r="JS81" s="13"/>
      <c r="JT81" s="13"/>
      <c r="JU81" s="13"/>
      <c r="JV81" s="13"/>
      <c r="JW81" s="13"/>
      <c r="JX81" s="13"/>
      <c r="JY81" s="13"/>
      <c r="JZ81" s="13"/>
      <c r="KA81" s="13"/>
      <c r="KB81" s="13"/>
      <c r="KC81" s="13"/>
      <c r="KD81" s="13"/>
      <c r="KE81" s="13"/>
      <c r="KF81" s="13"/>
      <c r="KG81" s="13"/>
      <c r="KH81" s="13"/>
      <c r="KI81" s="13"/>
      <c r="KJ81" s="13"/>
      <c r="KK81" s="13"/>
      <c r="KL81" s="13"/>
      <c r="KM81" s="13"/>
      <c r="KN81" s="13"/>
      <c r="KO81" s="13"/>
      <c r="KP81" s="13"/>
      <c r="KQ81" s="13"/>
      <c r="KR81" s="13"/>
      <c r="KS81" s="13"/>
      <c r="KT81" s="13"/>
      <c r="KU81" s="13"/>
      <c r="KV81" s="13"/>
      <c r="KW81" s="13"/>
      <c r="KX81" s="13"/>
      <c r="KY81" s="13"/>
      <c r="KZ81" s="13"/>
      <c r="LA81" s="13"/>
      <c r="LB81" s="13"/>
      <c r="LC81" s="13"/>
      <c r="LD81" s="13"/>
      <c r="LE81" s="13"/>
      <c r="LF81" s="13"/>
      <c r="LG81" s="13"/>
      <c r="LH81" s="13"/>
      <c r="LI81" s="13"/>
      <c r="LJ81" s="13"/>
      <c r="LK81" s="13"/>
      <c r="LL81" s="13"/>
      <c r="LM81" s="13"/>
      <c r="LN81" s="13"/>
      <c r="LO81" s="13"/>
      <c r="LP81" s="13"/>
      <c r="LQ81" s="13"/>
      <c r="LR81" s="13"/>
      <c r="LS81" s="13"/>
      <c r="LT81" s="13"/>
      <c r="LU81" s="13"/>
      <c r="LV81" s="13"/>
      <c r="LW81" s="13"/>
      <c r="LX81" s="13"/>
      <c r="LY81" s="13"/>
      <c r="LZ81" s="13"/>
      <c r="MA81" s="13"/>
      <c r="MB81" s="13"/>
      <c r="MC81" s="13"/>
      <c r="MD81" s="13"/>
      <c r="ME81" s="13"/>
      <c r="MF81" s="13"/>
      <c r="MG81" s="13"/>
      <c r="MH81" s="13"/>
      <c r="MI81" s="13"/>
      <c r="MJ81" s="13"/>
      <c r="MK81" s="13"/>
      <c r="ML81" s="13"/>
      <c r="MM81" s="13"/>
      <c r="MN81" s="13"/>
      <c r="MO81" s="13"/>
      <c r="MP81" s="13"/>
      <c r="MQ81" s="13"/>
      <c r="MR81" s="13"/>
      <c r="MS81" s="13"/>
      <c r="MT81" s="13"/>
      <c r="MU81" s="13"/>
      <c r="MV81" s="13"/>
      <c r="MW81" s="13"/>
      <c r="MX81" s="13"/>
      <c r="MY81" s="13"/>
      <c r="MZ81" s="13"/>
      <c r="NA81" s="13"/>
      <c r="NB81" s="13"/>
      <c r="NC81" s="13"/>
      <c r="ND81" s="13"/>
      <c r="NE81" s="13"/>
      <c r="NF81" s="13"/>
      <c r="NG81" s="13"/>
      <c r="NH81" s="13"/>
      <c r="NI81" s="13"/>
      <c r="NJ81" s="13"/>
      <c r="NK81" s="13"/>
      <c r="NL81" s="13"/>
      <c r="NM81" s="13"/>
      <c r="NN81" s="13"/>
      <c r="NO81" s="13"/>
      <c r="NP81" s="13"/>
      <c r="NQ81" s="13"/>
      <c r="NR81" s="13"/>
      <c r="NS81" s="13"/>
      <c r="NT81" s="13"/>
      <c r="NU81" s="13"/>
      <c r="NV81" s="13"/>
      <c r="NW81" s="13"/>
      <c r="NX81" s="13"/>
      <c r="NY81" s="13"/>
      <c r="NZ81" s="13"/>
      <c r="OA81" s="13"/>
      <c r="OB81" s="13"/>
      <c r="OC81" s="13"/>
      <c r="OD81" s="13"/>
      <c r="OE81" s="13"/>
      <c r="OF81" s="13"/>
      <c r="OG81" s="13"/>
      <c r="OH81" s="13"/>
      <c r="OI81" s="13"/>
      <c r="OJ81" s="13"/>
      <c r="OK81" s="13"/>
      <c r="OL81" s="13"/>
      <c r="OM81" s="13"/>
      <c r="ON81" s="13"/>
      <c r="OO81" s="13"/>
      <c r="OP81" s="13"/>
      <c r="OQ81" s="13"/>
      <c r="OR81" s="13"/>
      <c r="OS81" s="13"/>
      <c r="OT81" s="13"/>
      <c r="OU81" s="13"/>
      <c r="OV81" s="13"/>
      <c r="OW81" s="13"/>
      <c r="OX81" s="13"/>
      <c r="OY81" s="13"/>
      <c r="OZ81" s="13"/>
      <c r="PA81" s="13"/>
      <c r="PB81" s="13"/>
      <c r="PC81" s="13"/>
      <c r="PD81" s="13"/>
      <c r="PE81" s="13"/>
      <c r="PF81" s="13"/>
      <c r="PG81" s="13"/>
      <c r="PH81" s="13"/>
      <c r="PI81" s="13"/>
      <c r="PJ81" s="13"/>
      <c r="PK81" s="13"/>
      <c r="PL81" s="13"/>
      <c r="PM81" s="13"/>
      <c r="PN81" s="13"/>
      <c r="PO81" s="13"/>
      <c r="PP81" s="13"/>
      <c r="PQ81" s="13"/>
      <c r="PR81" s="13"/>
      <c r="PS81" s="13"/>
      <c r="PT81" s="13"/>
      <c r="PU81" s="13"/>
      <c r="PV81" s="13"/>
      <c r="PW81" s="13"/>
      <c r="PX81" s="13"/>
      <c r="PY81" s="13"/>
      <c r="PZ81" s="13"/>
      <c r="QA81" s="13"/>
      <c r="QB81" s="13"/>
      <c r="QC81" s="13"/>
      <c r="QD81" s="13"/>
      <c r="QE81" s="13"/>
      <c r="QF81" s="13"/>
      <c r="QG81" s="13"/>
      <c r="QH81" s="13"/>
      <c r="QI81" s="13"/>
      <c r="QJ81" s="13"/>
      <c r="QK81" s="13"/>
      <c r="QL81" s="13"/>
      <c r="QM81" s="13"/>
      <c r="QN81" s="13"/>
      <c r="QO81" s="13"/>
      <c r="QP81" s="13"/>
      <c r="QQ81" s="13"/>
      <c r="QR81" s="13"/>
      <c r="QS81" s="13"/>
      <c r="QT81" s="13"/>
      <c r="QU81" s="13"/>
      <c r="QV81" s="13"/>
      <c r="QW81" s="13"/>
      <c r="QX81" s="13"/>
      <c r="QY81" s="13"/>
      <c r="QZ81" s="13"/>
      <c r="RA81" s="13"/>
      <c r="RB81" s="13"/>
      <c r="RC81" s="13"/>
      <c r="RD81" s="13"/>
      <c r="RE81" s="13"/>
      <c r="RF81" s="13"/>
      <c r="RG81" s="13"/>
      <c r="RH81" s="13"/>
      <c r="RI81" s="13"/>
      <c r="RJ81" s="13"/>
      <c r="RK81" s="13"/>
      <c r="RL81" s="13"/>
      <c r="RM81" s="13"/>
      <c r="RN81" s="13"/>
      <c r="RO81" s="13"/>
      <c r="RP81" s="13"/>
      <c r="RQ81" s="13"/>
      <c r="RR81" s="13"/>
      <c r="RS81" s="13"/>
      <c r="RT81" s="13"/>
      <c r="RU81" s="13"/>
      <c r="RV81" s="13"/>
      <c r="RW81" s="13"/>
      <c r="RX81" s="13"/>
      <c r="RY81" s="13"/>
      <c r="RZ81" s="13"/>
      <c r="SA81" s="13"/>
      <c r="SB81" s="13"/>
      <c r="SC81" s="13"/>
      <c r="SD81" s="13"/>
      <c r="SE81" s="13"/>
      <c r="SF81" s="13"/>
      <c r="SG81" s="13"/>
      <c r="SH81" s="13"/>
      <c r="SI81" s="13"/>
      <c r="SJ81" s="13"/>
      <c r="SK81" s="13"/>
      <c r="SL81" s="13"/>
      <c r="SM81" s="13"/>
      <c r="SN81" s="13"/>
      <c r="SO81" s="13"/>
      <c r="SP81" s="13"/>
      <c r="SQ81" s="13"/>
      <c r="SR81" s="13"/>
      <c r="SS81" s="13"/>
      <c r="ST81" s="13"/>
      <c r="SU81" s="13"/>
      <c r="SV81" s="13"/>
      <c r="SW81" s="13"/>
      <c r="SX81" s="13"/>
      <c r="SY81" s="13"/>
      <c r="SZ81" s="13"/>
      <c r="TA81" s="13"/>
      <c r="TB81" s="13"/>
      <c r="TC81" s="13"/>
      <c r="TD81" s="13"/>
      <c r="TE81" s="13"/>
      <c r="TF81" s="13"/>
      <c r="TG81" s="13"/>
      <c r="TH81" s="13"/>
      <c r="TI81" s="13"/>
      <c r="TJ81" s="13"/>
      <c r="TK81" s="13"/>
      <c r="TL81" s="13"/>
      <c r="TM81" s="13"/>
      <c r="TN81" s="13"/>
      <c r="TO81" s="13"/>
      <c r="TP81" s="13"/>
      <c r="TQ81" s="13"/>
      <c r="TR81" s="13"/>
      <c r="TS81" s="13"/>
      <c r="TT81" s="13"/>
      <c r="TU81" s="13"/>
      <c r="TV81" s="13"/>
      <c r="TW81" s="13"/>
      <c r="TX81" s="13"/>
      <c r="TY81" s="13"/>
      <c r="TZ81" s="13"/>
      <c r="UA81" s="13"/>
      <c r="UB81" s="13"/>
      <c r="UC81" s="13"/>
      <c r="UD81" s="13"/>
      <c r="UE81" s="13"/>
      <c r="UF81" s="13"/>
      <c r="UG81" s="13"/>
      <c r="UH81" s="13"/>
      <c r="UI81" s="13"/>
      <c r="UJ81" s="13"/>
      <c r="UK81" s="13"/>
      <c r="UL81" s="13"/>
      <c r="UM81" s="13"/>
      <c r="UN81" s="13"/>
      <c r="UO81" s="13"/>
      <c r="UP81" s="13"/>
      <c r="UQ81" s="13"/>
      <c r="UR81" s="13"/>
      <c r="US81" s="13"/>
      <c r="UT81" s="13"/>
      <c r="UU81" s="13"/>
      <c r="UV81" s="13"/>
      <c r="UW81" s="13"/>
      <c r="UX81" s="13"/>
      <c r="UY81" s="13"/>
      <c r="UZ81" s="13"/>
      <c r="VA81" s="13"/>
      <c r="VB81" s="13"/>
      <c r="VC81" s="13"/>
      <c r="VD81" s="13"/>
      <c r="VE81" s="13"/>
      <c r="VF81" s="13"/>
      <c r="VG81" s="13"/>
      <c r="VH81" s="13"/>
      <c r="VI81" s="13"/>
      <c r="VJ81" s="13"/>
      <c r="VK81" s="13"/>
    </row>
    <row r="82" spans="1:583" customFormat="1">
      <c r="A82" s="4" t="str">
        <v>WSH21</v>
      </c>
      <c r="B82" s="4" t="str">
        <v>WSH</v>
      </c>
      <c r="C82" s="4" t="str">
        <v>2020-21</v>
      </c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</row>
    <row r="83" spans="1:583" customFormat="1">
      <c r="A83" s="4" t="str">
        <v>WSX12</v>
      </c>
      <c r="B83" s="4" t="str">
        <v>WSX</v>
      </c>
      <c r="C83" s="4" t="str">
        <v>2011-12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</row>
    <row r="84" spans="1:583" customFormat="1">
      <c r="A84" s="4" t="str">
        <v>WSX13</v>
      </c>
      <c r="B84" s="4" t="str">
        <v>WSX</v>
      </c>
      <c r="C84" s="4" t="str">
        <v>2012-13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</row>
    <row r="85" spans="1:583" customFormat="1">
      <c r="A85" s="4" t="str">
        <v>WSX14</v>
      </c>
      <c r="B85" s="4" t="str">
        <v>WSX</v>
      </c>
      <c r="C85" s="4" t="str">
        <v>2013-14</v>
      </c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</row>
    <row r="86" spans="1:583" customFormat="1">
      <c r="A86" s="4" t="str">
        <v>WSX15</v>
      </c>
      <c r="B86" s="4" t="str">
        <v>WSX</v>
      </c>
      <c r="C86" s="4" t="str">
        <v>2014-15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  <c r="IV86" s="13"/>
      <c r="IW86" s="13"/>
      <c r="IX86" s="13"/>
      <c r="IY86" s="13"/>
      <c r="IZ86" s="13"/>
      <c r="JA86" s="13"/>
      <c r="JB86" s="13"/>
      <c r="JC86" s="13"/>
      <c r="JD86" s="13"/>
      <c r="JE86" s="13"/>
      <c r="JF86" s="13"/>
      <c r="JG86" s="13"/>
      <c r="JH86" s="13"/>
      <c r="JI86" s="13"/>
      <c r="JJ86" s="13"/>
      <c r="JK86" s="13"/>
      <c r="JL86" s="13"/>
      <c r="JM86" s="13"/>
      <c r="JN86" s="13"/>
      <c r="JO86" s="13"/>
      <c r="JP86" s="13"/>
      <c r="JQ86" s="13"/>
      <c r="JR86" s="13"/>
      <c r="JS86" s="13"/>
      <c r="JT86" s="13"/>
      <c r="JU86" s="13"/>
      <c r="JV86" s="13"/>
      <c r="JW86" s="13"/>
      <c r="JX86" s="13"/>
      <c r="JY86" s="13"/>
      <c r="JZ86" s="13"/>
      <c r="KA86" s="13"/>
      <c r="KB86" s="13"/>
      <c r="KC86" s="13"/>
      <c r="KD86" s="13"/>
      <c r="KE86" s="13"/>
      <c r="KF86" s="13"/>
      <c r="KG86" s="13"/>
      <c r="KH86" s="13"/>
      <c r="KI86" s="13"/>
      <c r="KJ86" s="13"/>
      <c r="KK86" s="13"/>
      <c r="KL86" s="13"/>
      <c r="KM86" s="13"/>
      <c r="KN86" s="13"/>
      <c r="KO86" s="13"/>
      <c r="KP86" s="13"/>
      <c r="KQ86" s="13"/>
      <c r="KR86" s="13"/>
      <c r="KS86" s="13"/>
      <c r="KT86" s="13"/>
      <c r="KU86" s="13"/>
      <c r="KV86" s="13"/>
      <c r="KW86" s="13"/>
      <c r="KX86" s="13"/>
      <c r="KY86" s="13"/>
      <c r="KZ86" s="13"/>
      <c r="LA86" s="13"/>
      <c r="LB86" s="13"/>
      <c r="LC86" s="13"/>
      <c r="LD86" s="13"/>
      <c r="LE86" s="13"/>
      <c r="LF86" s="13"/>
      <c r="LG86" s="13"/>
      <c r="LH86" s="13"/>
      <c r="LI86" s="13"/>
      <c r="LJ86" s="13"/>
      <c r="LK86" s="13"/>
      <c r="LL86" s="13"/>
      <c r="LM86" s="13"/>
      <c r="LN86" s="13"/>
      <c r="LO86" s="13"/>
      <c r="LP86" s="13"/>
      <c r="LQ86" s="13"/>
      <c r="LR86" s="13"/>
      <c r="LS86" s="13"/>
      <c r="LT86" s="13"/>
      <c r="LU86" s="13"/>
      <c r="LV86" s="13"/>
      <c r="LW86" s="13"/>
      <c r="LX86" s="13"/>
      <c r="LY86" s="13"/>
      <c r="LZ86" s="13"/>
      <c r="MA86" s="13"/>
      <c r="MB86" s="13"/>
      <c r="MC86" s="13"/>
      <c r="MD86" s="13"/>
      <c r="ME86" s="13"/>
      <c r="MF86" s="13"/>
      <c r="MG86" s="13"/>
      <c r="MH86" s="13"/>
      <c r="MI86" s="13"/>
      <c r="MJ86" s="13"/>
      <c r="MK86" s="13"/>
      <c r="ML86" s="13"/>
      <c r="MM86" s="13"/>
      <c r="MN86" s="13"/>
      <c r="MO86" s="13"/>
      <c r="MP86" s="13"/>
      <c r="MQ86" s="13"/>
      <c r="MR86" s="13"/>
      <c r="MS86" s="13"/>
      <c r="MT86" s="13"/>
      <c r="MU86" s="13"/>
      <c r="MV86" s="13"/>
      <c r="MW86" s="13"/>
      <c r="MX86" s="13"/>
      <c r="MY86" s="13"/>
      <c r="MZ86" s="13"/>
      <c r="NA86" s="13"/>
      <c r="NB86" s="13"/>
      <c r="NC86" s="13"/>
      <c r="ND86" s="13"/>
      <c r="NE86" s="13"/>
      <c r="NF86" s="13"/>
      <c r="NG86" s="13"/>
      <c r="NH86" s="13"/>
      <c r="NI86" s="13"/>
      <c r="NJ86" s="13"/>
      <c r="NK86" s="13"/>
      <c r="NL86" s="13"/>
      <c r="NM86" s="13"/>
      <c r="NN86" s="13"/>
      <c r="NO86" s="13"/>
      <c r="NP86" s="13"/>
      <c r="NQ86" s="13"/>
      <c r="NR86" s="13"/>
      <c r="NS86" s="13"/>
      <c r="NT86" s="13"/>
      <c r="NU86" s="13"/>
      <c r="NV86" s="13"/>
      <c r="NW86" s="13"/>
      <c r="NX86" s="13"/>
      <c r="NY86" s="13"/>
      <c r="NZ86" s="13"/>
      <c r="OA86" s="13"/>
      <c r="OB86" s="13"/>
      <c r="OC86" s="13"/>
      <c r="OD86" s="13"/>
      <c r="OE86" s="13"/>
      <c r="OF86" s="13"/>
      <c r="OG86" s="13"/>
      <c r="OH86" s="13"/>
      <c r="OI86" s="13"/>
      <c r="OJ86" s="13"/>
      <c r="OK86" s="13"/>
      <c r="OL86" s="13"/>
      <c r="OM86" s="13"/>
      <c r="ON86" s="13"/>
      <c r="OO86" s="13"/>
      <c r="OP86" s="13"/>
      <c r="OQ86" s="13"/>
      <c r="OR86" s="13"/>
      <c r="OS86" s="13"/>
      <c r="OT86" s="13"/>
      <c r="OU86" s="13"/>
      <c r="OV86" s="13"/>
      <c r="OW86" s="13"/>
      <c r="OX86" s="13"/>
      <c r="OY86" s="13"/>
      <c r="OZ86" s="13"/>
      <c r="PA86" s="13"/>
      <c r="PB86" s="13"/>
      <c r="PC86" s="13"/>
      <c r="PD86" s="13"/>
      <c r="PE86" s="13"/>
      <c r="PF86" s="13"/>
      <c r="PG86" s="13"/>
      <c r="PH86" s="13"/>
      <c r="PI86" s="13"/>
      <c r="PJ86" s="13"/>
      <c r="PK86" s="13"/>
      <c r="PL86" s="13"/>
      <c r="PM86" s="13"/>
      <c r="PN86" s="13"/>
      <c r="PO86" s="13"/>
      <c r="PP86" s="13"/>
      <c r="PQ86" s="13"/>
      <c r="PR86" s="13"/>
      <c r="PS86" s="13"/>
      <c r="PT86" s="13"/>
      <c r="PU86" s="13"/>
      <c r="PV86" s="13"/>
      <c r="PW86" s="13"/>
      <c r="PX86" s="13"/>
      <c r="PY86" s="13"/>
      <c r="PZ86" s="13"/>
      <c r="QA86" s="13"/>
      <c r="QB86" s="13"/>
      <c r="QC86" s="13"/>
      <c r="QD86" s="13"/>
      <c r="QE86" s="13"/>
      <c r="QF86" s="13"/>
      <c r="QG86" s="13"/>
      <c r="QH86" s="13"/>
      <c r="QI86" s="13"/>
      <c r="QJ86" s="13"/>
      <c r="QK86" s="13"/>
      <c r="QL86" s="13"/>
      <c r="QM86" s="13"/>
      <c r="QN86" s="13"/>
      <c r="QO86" s="13"/>
      <c r="QP86" s="13"/>
      <c r="QQ86" s="13"/>
      <c r="QR86" s="13"/>
      <c r="QS86" s="13"/>
      <c r="QT86" s="13"/>
      <c r="QU86" s="13"/>
      <c r="QV86" s="13"/>
      <c r="QW86" s="13"/>
      <c r="QX86" s="13"/>
      <c r="QY86" s="13"/>
      <c r="QZ86" s="13"/>
      <c r="RA86" s="13"/>
      <c r="RB86" s="13"/>
      <c r="RC86" s="13"/>
      <c r="RD86" s="13"/>
      <c r="RE86" s="13"/>
      <c r="RF86" s="13"/>
      <c r="RG86" s="13"/>
      <c r="RH86" s="13"/>
      <c r="RI86" s="13"/>
      <c r="RJ86" s="13"/>
      <c r="RK86" s="13"/>
      <c r="RL86" s="13"/>
      <c r="RM86" s="13"/>
      <c r="RN86" s="13"/>
      <c r="RO86" s="13"/>
      <c r="RP86" s="13"/>
      <c r="RQ86" s="13"/>
      <c r="RR86" s="13"/>
      <c r="RS86" s="13"/>
      <c r="RT86" s="13"/>
      <c r="RU86" s="13"/>
      <c r="RV86" s="13"/>
      <c r="RW86" s="13"/>
      <c r="RX86" s="13"/>
      <c r="RY86" s="13"/>
      <c r="RZ86" s="13"/>
      <c r="SA86" s="13"/>
      <c r="SB86" s="13"/>
      <c r="SC86" s="13"/>
      <c r="SD86" s="13"/>
      <c r="SE86" s="13"/>
      <c r="SF86" s="13"/>
      <c r="SG86" s="13"/>
      <c r="SH86" s="13"/>
      <c r="SI86" s="13"/>
      <c r="SJ86" s="13"/>
      <c r="SK86" s="13"/>
      <c r="SL86" s="13"/>
      <c r="SM86" s="13"/>
      <c r="SN86" s="13"/>
      <c r="SO86" s="13"/>
      <c r="SP86" s="13"/>
      <c r="SQ86" s="13"/>
      <c r="SR86" s="13"/>
      <c r="SS86" s="13"/>
      <c r="ST86" s="13"/>
      <c r="SU86" s="13"/>
      <c r="SV86" s="13"/>
      <c r="SW86" s="13"/>
      <c r="SX86" s="13"/>
      <c r="SY86" s="13"/>
      <c r="SZ86" s="13"/>
      <c r="TA86" s="13"/>
      <c r="TB86" s="13"/>
      <c r="TC86" s="13"/>
      <c r="TD86" s="13"/>
      <c r="TE86" s="13"/>
      <c r="TF86" s="13"/>
      <c r="TG86" s="13"/>
      <c r="TH86" s="13"/>
      <c r="TI86" s="13"/>
      <c r="TJ86" s="13"/>
      <c r="TK86" s="13"/>
      <c r="TL86" s="13"/>
      <c r="TM86" s="13"/>
      <c r="TN86" s="13"/>
      <c r="TO86" s="13"/>
      <c r="TP86" s="13"/>
      <c r="TQ86" s="13"/>
      <c r="TR86" s="13"/>
      <c r="TS86" s="13"/>
      <c r="TT86" s="13"/>
      <c r="TU86" s="13"/>
      <c r="TV86" s="13"/>
      <c r="TW86" s="13"/>
      <c r="TX86" s="13"/>
      <c r="TY86" s="13"/>
      <c r="TZ86" s="13"/>
      <c r="UA86" s="13"/>
      <c r="UB86" s="13"/>
      <c r="UC86" s="13"/>
      <c r="UD86" s="13"/>
      <c r="UE86" s="13"/>
      <c r="UF86" s="13"/>
      <c r="UG86" s="13"/>
      <c r="UH86" s="13"/>
      <c r="UI86" s="13"/>
      <c r="UJ86" s="13"/>
      <c r="UK86" s="13"/>
      <c r="UL86" s="13"/>
      <c r="UM86" s="13"/>
      <c r="UN86" s="13"/>
      <c r="UO86" s="13"/>
      <c r="UP86" s="13"/>
      <c r="UQ86" s="13"/>
      <c r="UR86" s="13"/>
      <c r="US86" s="13"/>
      <c r="UT86" s="13"/>
      <c r="UU86" s="13"/>
      <c r="UV86" s="13"/>
      <c r="UW86" s="13"/>
      <c r="UX86" s="13"/>
      <c r="UY86" s="13"/>
      <c r="UZ86" s="13"/>
      <c r="VA86" s="13"/>
      <c r="VB86" s="13"/>
      <c r="VC86" s="13"/>
      <c r="VD86" s="13"/>
      <c r="VE86" s="13"/>
      <c r="VF86" s="13"/>
      <c r="VG86" s="13"/>
      <c r="VH86" s="13"/>
      <c r="VI86" s="13"/>
      <c r="VJ86" s="13"/>
      <c r="VK86" s="13"/>
    </row>
    <row r="87" spans="1:583" customFormat="1">
      <c r="A87" s="4" t="str">
        <v>WSX16</v>
      </c>
      <c r="B87" s="4" t="str">
        <v>WSX</v>
      </c>
      <c r="C87" s="4" t="str">
        <v>2015-16</v>
      </c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  <c r="IV87" s="13"/>
      <c r="IW87" s="13"/>
      <c r="IX87" s="13"/>
      <c r="IY87" s="13"/>
      <c r="IZ87" s="13"/>
      <c r="JA87" s="13"/>
      <c r="JB87" s="13"/>
      <c r="JC87" s="13"/>
      <c r="JD87" s="13"/>
      <c r="JE87" s="13"/>
      <c r="JF87" s="13"/>
      <c r="JG87" s="13"/>
      <c r="JH87" s="13"/>
      <c r="JI87" s="13"/>
      <c r="JJ87" s="13"/>
      <c r="JK87" s="13"/>
      <c r="JL87" s="13"/>
      <c r="JM87" s="13"/>
      <c r="JN87" s="13"/>
      <c r="JO87" s="13"/>
      <c r="JP87" s="13"/>
      <c r="JQ87" s="13"/>
      <c r="JR87" s="13"/>
      <c r="JS87" s="13"/>
      <c r="JT87" s="13"/>
      <c r="JU87" s="13"/>
      <c r="JV87" s="13"/>
      <c r="JW87" s="13"/>
      <c r="JX87" s="13"/>
      <c r="JY87" s="13"/>
      <c r="JZ87" s="13"/>
      <c r="KA87" s="13"/>
      <c r="KB87" s="13"/>
      <c r="KC87" s="13"/>
      <c r="KD87" s="13"/>
      <c r="KE87" s="13"/>
      <c r="KF87" s="13"/>
      <c r="KG87" s="13"/>
      <c r="KH87" s="13"/>
      <c r="KI87" s="13"/>
      <c r="KJ87" s="13"/>
      <c r="KK87" s="13"/>
      <c r="KL87" s="13"/>
      <c r="KM87" s="13"/>
      <c r="KN87" s="13"/>
      <c r="KO87" s="13"/>
      <c r="KP87" s="13"/>
      <c r="KQ87" s="13"/>
      <c r="KR87" s="13"/>
      <c r="KS87" s="13"/>
      <c r="KT87" s="13"/>
      <c r="KU87" s="13"/>
      <c r="KV87" s="13"/>
      <c r="KW87" s="13"/>
      <c r="KX87" s="13"/>
      <c r="KY87" s="13"/>
      <c r="KZ87" s="13"/>
      <c r="LA87" s="13"/>
      <c r="LB87" s="13"/>
      <c r="LC87" s="13"/>
      <c r="LD87" s="13"/>
      <c r="LE87" s="13"/>
      <c r="LF87" s="13"/>
      <c r="LG87" s="13"/>
      <c r="LH87" s="13"/>
      <c r="LI87" s="13"/>
      <c r="LJ87" s="13"/>
      <c r="LK87" s="13"/>
      <c r="LL87" s="13"/>
      <c r="LM87" s="13"/>
      <c r="LN87" s="13"/>
      <c r="LO87" s="13"/>
      <c r="LP87" s="13"/>
      <c r="LQ87" s="13"/>
      <c r="LR87" s="13"/>
      <c r="LS87" s="13"/>
      <c r="LT87" s="13"/>
      <c r="LU87" s="13"/>
      <c r="LV87" s="13"/>
      <c r="LW87" s="13"/>
      <c r="LX87" s="13"/>
      <c r="LY87" s="13"/>
      <c r="LZ87" s="13"/>
      <c r="MA87" s="13"/>
      <c r="MB87" s="13"/>
      <c r="MC87" s="13"/>
      <c r="MD87" s="13"/>
      <c r="ME87" s="13"/>
      <c r="MF87" s="13"/>
      <c r="MG87" s="13"/>
      <c r="MH87" s="13"/>
      <c r="MI87" s="13"/>
      <c r="MJ87" s="13"/>
      <c r="MK87" s="13"/>
      <c r="ML87" s="13"/>
      <c r="MM87" s="13"/>
      <c r="MN87" s="13"/>
      <c r="MO87" s="13"/>
      <c r="MP87" s="13"/>
      <c r="MQ87" s="13"/>
      <c r="MR87" s="13"/>
      <c r="MS87" s="13"/>
      <c r="MT87" s="13"/>
      <c r="MU87" s="13"/>
      <c r="MV87" s="13"/>
      <c r="MW87" s="13"/>
      <c r="MX87" s="13"/>
      <c r="MY87" s="13"/>
      <c r="MZ87" s="13"/>
      <c r="NA87" s="13"/>
      <c r="NB87" s="13"/>
      <c r="NC87" s="13"/>
      <c r="ND87" s="13"/>
      <c r="NE87" s="13"/>
      <c r="NF87" s="13"/>
      <c r="NG87" s="13"/>
      <c r="NH87" s="13"/>
      <c r="NI87" s="13"/>
      <c r="NJ87" s="13"/>
      <c r="NK87" s="13"/>
      <c r="NL87" s="13"/>
      <c r="NM87" s="13"/>
      <c r="NN87" s="13"/>
      <c r="NO87" s="13"/>
      <c r="NP87" s="13"/>
      <c r="NQ87" s="13"/>
      <c r="NR87" s="13"/>
      <c r="NS87" s="13"/>
      <c r="NT87" s="13"/>
      <c r="NU87" s="13"/>
      <c r="NV87" s="13"/>
      <c r="NW87" s="13"/>
      <c r="NX87" s="13"/>
      <c r="NY87" s="13"/>
      <c r="NZ87" s="13"/>
      <c r="OA87" s="13"/>
      <c r="OB87" s="13"/>
      <c r="OC87" s="13"/>
      <c r="OD87" s="13"/>
      <c r="OE87" s="13"/>
      <c r="OF87" s="13"/>
      <c r="OG87" s="13"/>
      <c r="OH87" s="13"/>
      <c r="OI87" s="13"/>
      <c r="OJ87" s="13"/>
      <c r="OK87" s="13"/>
      <c r="OL87" s="13"/>
      <c r="OM87" s="13"/>
      <c r="ON87" s="13"/>
      <c r="OO87" s="13"/>
      <c r="OP87" s="13"/>
      <c r="OQ87" s="13"/>
      <c r="OR87" s="13"/>
      <c r="OS87" s="13"/>
      <c r="OT87" s="13"/>
      <c r="OU87" s="13"/>
      <c r="OV87" s="13"/>
      <c r="OW87" s="13"/>
      <c r="OX87" s="13"/>
      <c r="OY87" s="13"/>
      <c r="OZ87" s="13"/>
      <c r="PA87" s="13"/>
      <c r="PB87" s="13"/>
      <c r="PC87" s="13"/>
      <c r="PD87" s="13"/>
      <c r="PE87" s="13"/>
      <c r="PF87" s="13"/>
      <c r="PG87" s="13"/>
      <c r="PH87" s="13"/>
      <c r="PI87" s="13"/>
      <c r="PJ87" s="13"/>
      <c r="PK87" s="13"/>
      <c r="PL87" s="13"/>
      <c r="PM87" s="13"/>
      <c r="PN87" s="13"/>
      <c r="PO87" s="13"/>
      <c r="PP87" s="13"/>
      <c r="PQ87" s="13"/>
      <c r="PR87" s="13"/>
      <c r="PS87" s="13"/>
      <c r="PT87" s="13"/>
      <c r="PU87" s="13"/>
      <c r="PV87" s="13"/>
      <c r="PW87" s="13"/>
      <c r="PX87" s="13"/>
      <c r="PY87" s="13"/>
      <c r="PZ87" s="13"/>
      <c r="QA87" s="13"/>
      <c r="QB87" s="13"/>
      <c r="QC87" s="13"/>
      <c r="QD87" s="13"/>
      <c r="QE87" s="13"/>
      <c r="QF87" s="13"/>
      <c r="QG87" s="13"/>
      <c r="QH87" s="13"/>
      <c r="QI87" s="13"/>
      <c r="QJ87" s="13"/>
      <c r="QK87" s="13"/>
      <c r="QL87" s="13"/>
      <c r="QM87" s="13"/>
      <c r="QN87" s="13"/>
      <c r="QO87" s="13"/>
      <c r="QP87" s="13"/>
      <c r="QQ87" s="13"/>
      <c r="QR87" s="13"/>
      <c r="QS87" s="13"/>
      <c r="QT87" s="13"/>
      <c r="QU87" s="13"/>
      <c r="QV87" s="13"/>
      <c r="QW87" s="13"/>
      <c r="QX87" s="13"/>
      <c r="QY87" s="13"/>
      <c r="QZ87" s="13"/>
      <c r="RA87" s="13"/>
      <c r="RB87" s="13"/>
      <c r="RC87" s="13"/>
      <c r="RD87" s="13"/>
      <c r="RE87" s="13"/>
      <c r="RF87" s="13"/>
      <c r="RG87" s="13"/>
      <c r="RH87" s="13"/>
      <c r="RI87" s="13"/>
      <c r="RJ87" s="13"/>
      <c r="RK87" s="13"/>
      <c r="RL87" s="13"/>
      <c r="RM87" s="13"/>
      <c r="RN87" s="13"/>
      <c r="RO87" s="13"/>
      <c r="RP87" s="13"/>
      <c r="RQ87" s="13"/>
      <c r="RR87" s="13"/>
      <c r="RS87" s="13"/>
      <c r="RT87" s="13"/>
      <c r="RU87" s="13"/>
      <c r="RV87" s="13"/>
      <c r="RW87" s="13"/>
      <c r="RX87" s="13"/>
      <c r="RY87" s="13"/>
      <c r="RZ87" s="13"/>
      <c r="SA87" s="13"/>
      <c r="SB87" s="13"/>
      <c r="SC87" s="13"/>
      <c r="SD87" s="13"/>
      <c r="SE87" s="13"/>
      <c r="SF87" s="13"/>
      <c r="SG87" s="13"/>
      <c r="SH87" s="13"/>
      <c r="SI87" s="13"/>
      <c r="SJ87" s="13"/>
      <c r="SK87" s="13"/>
      <c r="SL87" s="13"/>
      <c r="SM87" s="13"/>
      <c r="SN87" s="13"/>
      <c r="SO87" s="13"/>
      <c r="SP87" s="13"/>
      <c r="SQ87" s="13"/>
      <c r="SR87" s="13"/>
      <c r="SS87" s="13"/>
      <c r="ST87" s="13"/>
      <c r="SU87" s="13"/>
      <c r="SV87" s="13"/>
      <c r="SW87" s="13"/>
      <c r="SX87" s="13"/>
      <c r="SY87" s="13"/>
      <c r="SZ87" s="13"/>
      <c r="TA87" s="13"/>
      <c r="TB87" s="13"/>
      <c r="TC87" s="13"/>
      <c r="TD87" s="13"/>
      <c r="TE87" s="13"/>
      <c r="TF87" s="13"/>
      <c r="TG87" s="13"/>
      <c r="TH87" s="13"/>
      <c r="TI87" s="13"/>
      <c r="TJ87" s="13"/>
      <c r="TK87" s="13"/>
      <c r="TL87" s="13"/>
      <c r="TM87" s="13"/>
      <c r="TN87" s="13"/>
      <c r="TO87" s="13"/>
      <c r="TP87" s="13"/>
      <c r="TQ87" s="13"/>
      <c r="TR87" s="13"/>
      <c r="TS87" s="13"/>
      <c r="TT87" s="13"/>
      <c r="TU87" s="13"/>
      <c r="TV87" s="13"/>
      <c r="TW87" s="13"/>
      <c r="TX87" s="13"/>
      <c r="TY87" s="13"/>
      <c r="TZ87" s="13"/>
      <c r="UA87" s="13"/>
      <c r="UB87" s="13"/>
      <c r="UC87" s="13"/>
      <c r="UD87" s="13"/>
      <c r="UE87" s="13"/>
      <c r="UF87" s="13"/>
      <c r="UG87" s="13"/>
      <c r="UH87" s="13"/>
      <c r="UI87" s="13"/>
      <c r="UJ87" s="13"/>
      <c r="UK87" s="13"/>
      <c r="UL87" s="13"/>
      <c r="UM87" s="13"/>
      <c r="UN87" s="13"/>
      <c r="UO87" s="13"/>
      <c r="UP87" s="13"/>
      <c r="UQ87" s="13"/>
      <c r="UR87" s="13"/>
      <c r="US87" s="13"/>
      <c r="UT87" s="13"/>
      <c r="UU87" s="13"/>
      <c r="UV87" s="13"/>
      <c r="UW87" s="13"/>
      <c r="UX87" s="13"/>
      <c r="UY87" s="13"/>
      <c r="UZ87" s="13"/>
      <c r="VA87" s="13"/>
      <c r="VB87" s="13"/>
      <c r="VC87" s="13"/>
      <c r="VD87" s="13"/>
      <c r="VE87" s="13"/>
      <c r="VF87" s="13"/>
      <c r="VG87" s="13"/>
      <c r="VH87" s="13"/>
      <c r="VI87" s="13"/>
      <c r="VJ87" s="13"/>
      <c r="VK87" s="13"/>
    </row>
    <row r="88" spans="1:583" customFormat="1">
      <c r="A88" s="4" t="str">
        <v>WSX17</v>
      </c>
      <c r="B88" s="4" t="str">
        <v>WSX</v>
      </c>
      <c r="C88" s="4" t="str">
        <v>2016-17</v>
      </c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  <c r="IV88" s="13"/>
      <c r="IW88" s="13"/>
      <c r="IX88" s="13"/>
      <c r="IY88" s="13"/>
      <c r="IZ88" s="13"/>
      <c r="JA88" s="13"/>
      <c r="JB88" s="13"/>
      <c r="JC88" s="13"/>
      <c r="JD88" s="13"/>
      <c r="JE88" s="13"/>
      <c r="JF88" s="13"/>
      <c r="JG88" s="13"/>
      <c r="JH88" s="13"/>
      <c r="JI88" s="13"/>
      <c r="JJ88" s="13"/>
      <c r="JK88" s="13"/>
      <c r="JL88" s="13"/>
      <c r="JM88" s="13"/>
      <c r="JN88" s="13"/>
      <c r="JO88" s="13"/>
      <c r="JP88" s="13"/>
      <c r="JQ88" s="13"/>
      <c r="JR88" s="13"/>
      <c r="JS88" s="13"/>
      <c r="JT88" s="13"/>
      <c r="JU88" s="13"/>
      <c r="JV88" s="13"/>
      <c r="JW88" s="13"/>
      <c r="JX88" s="13"/>
      <c r="JY88" s="13"/>
      <c r="JZ88" s="13"/>
      <c r="KA88" s="13"/>
      <c r="KB88" s="13"/>
      <c r="KC88" s="13"/>
      <c r="KD88" s="13"/>
      <c r="KE88" s="13"/>
      <c r="KF88" s="13"/>
      <c r="KG88" s="13"/>
      <c r="KH88" s="13"/>
      <c r="KI88" s="13"/>
      <c r="KJ88" s="13"/>
      <c r="KK88" s="13"/>
      <c r="KL88" s="13"/>
      <c r="KM88" s="13"/>
      <c r="KN88" s="13"/>
      <c r="KO88" s="13"/>
      <c r="KP88" s="13"/>
      <c r="KQ88" s="13"/>
      <c r="KR88" s="13"/>
      <c r="KS88" s="13"/>
      <c r="KT88" s="13"/>
      <c r="KU88" s="13"/>
      <c r="KV88" s="13"/>
      <c r="KW88" s="13"/>
      <c r="KX88" s="13"/>
      <c r="KY88" s="13"/>
      <c r="KZ88" s="13"/>
      <c r="LA88" s="13"/>
      <c r="LB88" s="13"/>
      <c r="LC88" s="13"/>
      <c r="LD88" s="13"/>
      <c r="LE88" s="13"/>
      <c r="LF88" s="13"/>
      <c r="LG88" s="13"/>
      <c r="LH88" s="13"/>
      <c r="LI88" s="13"/>
      <c r="LJ88" s="13"/>
      <c r="LK88" s="13"/>
      <c r="LL88" s="13"/>
      <c r="LM88" s="13"/>
      <c r="LN88" s="13"/>
      <c r="LO88" s="13"/>
      <c r="LP88" s="13"/>
      <c r="LQ88" s="13"/>
      <c r="LR88" s="13"/>
      <c r="LS88" s="13"/>
      <c r="LT88" s="13"/>
      <c r="LU88" s="13"/>
      <c r="LV88" s="13"/>
      <c r="LW88" s="13"/>
      <c r="LX88" s="13"/>
      <c r="LY88" s="13"/>
      <c r="LZ88" s="13"/>
      <c r="MA88" s="13"/>
      <c r="MB88" s="13"/>
      <c r="MC88" s="13"/>
      <c r="MD88" s="13"/>
      <c r="ME88" s="13"/>
      <c r="MF88" s="13"/>
      <c r="MG88" s="13"/>
      <c r="MH88" s="13"/>
      <c r="MI88" s="13"/>
      <c r="MJ88" s="13"/>
      <c r="MK88" s="13"/>
      <c r="ML88" s="13"/>
      <c r="MM88" s="13"/>
      <c r="MN88" s="13"/>
      <c r="MO88" s="13"/>
      <c r="MP88" s="13"/>
      <c r="MQ88" s="13"/>
      <c r="MR88" s="13"/>
      <c r="MS88" s="13"/>
      <c r="MT88" s="13"/>
      <c r="MU88" s="13"/>
      <c r="MV88" s="13"/>
      <c r="MW88" s="13"/>
      <c r="MX88" s="13"/>
      <c r="MY88" s="13"/>
      <c r="MZ88" s="13"/>
      <c r="NA88" s="13"/>
      <c r="NB88" s="13"/>
      <c r="NC88" s="13"/>
      <c r="ND88" s="13"/>
      <c r="NE88" s="13"/>
      <c r="NF88" s="13"/>
      <c r="NG88" s="13"/>
      <c r="NH88" s="13"/>
      <c r="NI88" s="13"/>
      <c r="NJ88" s="13"/>
      <c r="NK88" s="13"/>
      <c r="NL88" s="13"/>
      <c r="NM88" s="13"/>
      <c r="NN88" s="13"/>
      <c r="NO88" s="13"/>
      <c r="NP88" s="13"/>
      <c r="NQ88" s="13"/>
      <c r="NR88" s="13"/>
      <c r="NS88" s="13"/>
      <c r="NT88" s="13"/>
      <c r="NU88" s="13"/>
      <c r="NV88" s="13"/>
      <c r="NW88" s="13"/>
      <c r="NX88" s="13"/>
      <c r="NY88" s="13"/>
      <c r="NZ88" s="13"/>
      <c r="OA88" s="13"/>
      <c r="OB88" s="13"/>
      <c r="OC88" s="13"/>
      <c r="OD88" s="13"/>
      <c r="OE88" s="13"/>
      <c r="OF88" s="13"/>
      <c r="OG88" s="13"/>
      <c r="OH88" s="13"/>
      <c r="OI88" s="13"/>
      <c r="OJ88" s="13"/>
      <c r="OK88" s="13"/>
      <c r="OL88" s="13"/>
      <c r="OM88" s="13"/>
      <c r="ON88" s="13"/>
      <c r="OO88" s="13"/>
      <c r="OP88" s="13"/>
      <c r="OQ88" s="13"/>
      <c r="OR88" s="13"/>
      <c r="OS88" s="13"/>
      <c r="OT88" s="13"/>
      <c r="OU88" s="13"/>
      <c r="OV88" s="13"/>
      <c r="OW88" s="13"/>
      <c r="OX88" s="13"/>
      <c r="OY88" s="13"/>
      <c r="OZ88" s="13"/>
      <c r="PA88" s="13"/>
      <c r="PB88" s="13"/>
      <c r="PC88" s="13"/>
      <c r="PD88" s="13"/>
      <c r="PE88" s="13"/>
      <c r="PF88" s="13"/>
      <c r="PG88" s="13"/>
      <c r="PH88" s="13"/>
      <c r="PI88" s="13"/>
      <c r="PJ88" s="13"/>
      <c r="PK88" s="13"/>
      <c r="PL88" s="13"/>
      <c r="PM88" s="13"/>
      <c r="PN88" s="13"/>
      <c r="PO88" s="13"/>
      <c r="PP88" s="13"/>
      <c r="PQ88" s="13"/>
      <c r="PR88" s="13"/>
      <c r="PS88" s="13"/>
      <c r="PT88" s="13"/>
      <c r="PU88" s="13"/>
      <c r="PV88" s="13"/>
      <c r="PW88" s="13"/>
      <c r="PX88" s="13"/>
      <c r="PY88" s="13"/>
      <c r="PZ88" s="13"/>
      <c r="QA88" s="13"/>
      <c r="QB88" s="13"/>
      <c r="QC88" s="13"/>
      <c r="QD88" s="13"/>
      <c r="QE88" s="13"/>
      <c r="QF88" s="13"/>
      <c r="QG88" s="13"/>
      <c r="QH88" s="13"/>
      <c r="QI88" s="13"/>
      <c r="QJ88" s="13"/>
      <c r="QK88" s="13"/>
      <c r="QL88" s="13"/>
      <c r="QM88" s="13"/>
      <c r="QN88" s="13"/>
      <c r="QO88" s="13"/>
      <c r="QP88" s="13"/>
      <c r="QQ88" s="13"/>
      <c r="QR88" s="13"/>
      <c r="QS88" s="13"/>
      <c r="QT88" s="13"/>
      <c r="QU88" s="13"/>
      <c r="QV88" s="13"/>
      <c r="QW88" s="13"/>
      <c r="QX88" s="13"/>
      <c r="QY88" s="13"/>
      <c r="QZ88" s="13"/>
      <c r="RA88" s="13"/>
      <c r="RB88" s="13"/>
      <c r="RC88" s="13"/>
      <c r="RD88" s="13"/>
      <c r="RE88" s="13"/>
      <c r="RF88" s="13"/>
      <c r="RG88" s="13"/>
      <c r="RH88" s="13"/>
      <c r="RI88" s="13"/>
      <c r="RJ88" s="13"/>
      <c r="RK88" s="13"/>
      <c r="RL88" s="13"/>
      <c r="RM88" s="13"/>
      <c r="RN88" s="13"/>
      <c r="RO88" s="13"/>
      <c r="RP88" s="13"/>
      <c r="RQ88" s="13"/>
      <c r="RR88" s="13"/>
      <c r="RS88" s="13"/>
      <c r="RT88" s="13"/>
      <c r="RU88" s="13"/>
      <c r="RV88" s="13"/>
      <c r="RW88" s="13"/>
      <c r="RX88" s="13"/>
      <c r="RY88" s="13"/>
      <c r="RZ88" s="13"/>
      <c r="SA88" s="13"/>
      <c r="SB88" s="13"/>
      <c r="SC88" s="13"/>
      <c r="SD88" s="13"/>
      <c r="SE88" s="13"/>
      <c r="SF88" s="13"/>
      <c r="SG88" s="13"/>
      <c r="SH88" s="13"/>
      <c r="SI88" s="13"/>
      <c r="SJ88" s="13"/>
      <c r="SK88" s="13"/>
      <c r="SL88" s="13"/>
      <c r="SM88" s="13"/>
      <c r="SN88" s="13"/>
      <c r="SO88" s="13"/>
      <c r="SP88" s="13"/>
      <c r="SQ88" s="13"/>
      <c r="SR88" s="13"/>
      <c r="SS88" s="13"/>
      <c r="ST88" s="13"/>
      <c r="SU88" s="13"/>
      <c r="SV88" s="13"/>
      <c r="SW88" s="13"/>
      <c r="SX88" s="13"/>
      <c r="SY88" s="13"/>
      <c r="SZ88" s="13"/>
      <c r="TA88" s="13"/>
      <c r="TB88" s="13"/>
      <c r="TC88" s="13"/>
      <c r="TD88" s="13"/>
      <c r="TE88" s="13"/>
      <c r="TF88" s="13"/>
      <c r="TG88" s="13"/>
      <c r="TH88" s="13"/>
      <c r="TI88" s="13"/>
      <c r="TJ88" s="13"/>
      <c r="TK88" s="13"/>
      <c r="TL88" s="13"/>
      <c r="TM88" s="13"/>
      <c r="TN88" s="13"/>
      <c r="TO88" s="13"/>
      <c r="TP88" s="13"/>
      <c r="TQ88" s="13"/>
      <c r="TR88" s="13"/>
      <c r="TS88" s="13"/>
      <c r="TT88" s="13"/>
      <c r="TU88" s="13"/>
      <c r="TV88" s="13"/>
      <c r="TW88" s="13"/>
      <c r="TX88" s="13"/>
      <c r="TY88" s="13"/>
      <c r="TZ88" s="13"/>
      <c r="UA88" s="13"/>
      <c r="UB88" s="13"/>
      <c r="UC88" s="13"/>
      <c r="UD88" s="13"/>
      <c r="UE88" s="13"/>
      <c r="UF88" s="13"/>
      <c r="UG88" s="13"/>
      <c r="UH88" s="13"/>
      <c r="UI88" s="13"/>
      <c r="UJ88" s="13"/>
      <c r="UK88" s="13"/>
      <c r="UL88" s="13"/>
      <c r="UM88" s="13"/>
      <c r="UN88" s="13"/>
      <c r="UO88" s="13"/>
      <c r="UP88" s="13"/>
      <c r="UQ88" s="13"/>
      <c r="UR88" s="13"/>
      <c r="US88" s="13"/>
      <c r="UT88" s="13"/>
      <c r="UU88" s="13"/>
      <c r="UV88" s="13"/>
      <c r="UW88" s="13"/>
      <c r="UX88" s="13"/>
      <c r="UY88" s="13"/>
      <c r="UZ88" s="13"/>
      <c r="VA88" s="13"/>
      <c r="VB88" s="13"/>
      <c r="VC88" s="13"/>
      <c r="VD88" s="13"/>
      <c r="VE88" s="13"/>
      <c r="VF88" s="13"/>
      <c r="VG88" s="13"/>
      <c r="VH88" s="13"/>
      <c r="VI88" s="13"/>
      <c r="VJ88" s="13"/>
      <c r="VK88" s="13"/>
    </row>
    <row r="89" spans="1:583" customFormat="1">
      <c r="A89" s="4" t="str">
        <v>WSX18</v>
      </c>
      <c r="B89" s="4" t="str">
        <v>WSX</v>
      </c>
      <c r="C89" s="4" t="str">
        <v>2017-18</v>
      </c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  <c r="IV89" s="13"/>
      <c r="IW89" s="13"/>
      <c r="IX89" s="13"/>
      <c r="IY89" s="13"/>
      <c r="IZ89" s="13"/>
      <c r="JA89" s="13"/>
      <c r="JB89" s="13"/>
      <c r="JC89" s="13"/>
      <c r="JD89" s="13"/>
      <c r="JE89" s="13"/>
      <c r="JF89" s="13"/>
      <c r="JG89" s="13"/>
      <c r="JH89" s="13"/>
      <c r="JI89" s="13"/>
      <c r="JJ89" s="13"/>
      <c r="JK89" s="13"/>
      <c r="JL89" s="13"/>
      <c r="JM89" s="13"/>
      <c r="JN89" s="13"/>
      <c r="JO89" s="13"/>
      <c r="JP89" s="13"/>
      <c r="JQ89" s="13"/>
      <c r="JR89" s="13"/>
      <c r="JS89" s="13"/>
      <c r="JT89" s="13"/>
      <c r="JU89" s="13"/>
      <c r="JV89" s="13"/>
      <c r="JW89" s="13"/>
      <c r="JX89" s="13"/>
      <c r="JY89" s="13"/>
      <c r="JZ89" s="13"/>
      <c r="KA89" s="13"/>
      <c r="KB89" s="13"/>
      <c r="KC89" s="13"/>
      <c r="KD89" s="13"/>
      <c r="KE89" s="13"/>
      <c r="KF89" s="13"/>
      <c r="KG89" s="13"/>
      <c r="KH89" s="13"/>
      <c r="KI89" s="13"/>
      <c r="KJ89" s="13"/>
      <c r="KK89" s="13"/>
      <c r="KL89" s="13"/>
      <c r="KM89" s="13"/>
      <c r="KN89" s="13"/>
      <c r="KO89" s="13"/>
      <c r="KP89" s="13"/>
      <c r="KQ89" s="13"/>
      <c r="KR89" s="13"/>
      <c r="KS89" s="13"/>
      <c r="KT89" s="13"/>
      <c r="KU89" s="13"/>
      <c r="KV89" s="13"/>
      <c r="KW89" s="13"/>
      <c r="KX89" s="13"/>
      <c r="KY89" s="13"/>
      <c r="KZ89" s="13"/>
      <c r="LA89" s="13"/>
      <c r="LB89" s="13"/>
      <c r="LC89" s="13"/>
      <c r="LD89" s="13"/>
      <c r="LE89" s="13"/>
      <c r="LF89" s="13"/>
      <c r="LG89" s="13"/>
      <c r="LH89" s="13"/>
      <c r="LI89" s="13"/>
      <c r="LJ89" s="13"/>
      <c r="LK89" s="13"/>
      <c r="LL89" s="13"/>
      <c r="LM89" s="13"/>
      <c r="LN89" s="13"/>
      <c r="LO89" s="13"/>
      <c r="LP89" s="13"/>
      <c r="LQ89" s="13"/>
      <c r="LR89" s="13"/>
      <c r="LS89" s="13"/>
      <c r="LT89" s="13"/>
      <c r="LU89" s="13"/>
      <c r="LV89" s="13"/>
      <c r="LW89" s="13"/>
      <c r="LX89" s="13"/>
      <c r="LY89" s="13"/>
      <c r="LZ89" s="13"/>
      <c r="MA89" s="13"/>
      <c r="MB89" s="13"/>
      <c r="MC89" s="13"/>
      <c r="MD89" s="13"/>
      <c r="ME89" s="13"/>
      <c r="MF89" s="13"/>
      <c r="MG89" s="13"/>
      <c r="MH89" s="13"/>
      <c r="MI89" s="13"/>
      <c r="MJ89" s="13"/>
      <c r="MK89" s="13"/>
      <c r="ML89" s="13"/>
      <c r="MM89" s="13"/>
      <c r="MN89" s="13"/>
      <c r="MO89" s="13"/>
      <c r="MP89" s="13"/>
      <c r="MQ89" s="13"/>
      <c r="MR89" s="13"/>
      <c r="MS89" s="13"/>
      <c r="MT89" s="13"/>
      <c r="MU89" s="13"/>
      <c r="MV89" s="13"/>
      <c r="MW89" s="13"/>
      <c r="MX89" s="13"/>
      <c r="MY89" s="13"/>
      <c r="MZ89" s="13"/>
      <c r="NA89" s="13"/>
      <c r="NB89" s="13"/>
      <c r="NC89" s="13"/>
      <c r="ND89" s="13"/>
      <c r="NE89" s="13"/>
      <c r="NF89" s="13"/>
      <c r="NG89" s="13"/>
      <c r="NH89" s="13"/>
      <c r="NI89" s="13"/>
      <c r="NJ89" s="13"/>
      <c r="NK89" s="13"/>
      <c r="NL89" s="13"/>
      <c r="NM89" s="13"/>
      <c r="NN89" s="13"/>
      <c r="NO89" s="13"/>
      <c r="NP89" s="13"/>
      <c r="NQ89" s="13"/>
      <c r="NR89" s="13"/>
      <c r="NS89" s="13"/>
      <c r="NT89" s="13"/>
      <c r="NU89" s="13"/>
      <c r="NV89" s="13"/>
      <c r="NW89" s="13"/>
      <c r="NX89" s="13"/>
      <c r="NY89" s="13"/>
      <c r="NZ89" s="13"/>
      <c r="OA89" s="13"/>
      <c r="OB89" s="13"/>
      <c r="OC89" s="13"/>
      <c r="OD89" s="13"/>
      <c r="OE89" s="13"/>
      <c r="OF89" s="13"/>
      <c r="OG89" s="13"/>
      <c r="OH89" s="13"/>
      <c r="OI89" s="13"/>
      <c r="OJ89" s="13"/>
      <c r="OK89" s="13"/>
      <c r="OL89" s="13"/>
      <c r="OM89" s="13"/>
      <c r="ON89" s="13"/>
      <c r="OO89" s="13"/>
      <c r="OP89" s="13"/>
      <c r="OQ89" s="13"/>
      <c r="OR89" s="13"/>
      <c r="OS89" s="13"/>
      <c r="OT89" s="13"/>
      <c r="OU89" s="13"/>
      <c r="OV89" s="13"/>
      <c r="OW89" s="13"/>
      <c r="OX89" s="13"/>
      <c r="OY89" s="13"/>
      <c r="OZ89" s="13"/>
      <c r="PA89" s="13"/>
      <c r="PB89" s="13"/>
      <c r="PC89" s="13"/>
      <c r="PD89" s="13"/>
      <c r="PE89" s="13"/>
      <c r="PF89" s="13"/>
      <c r="PG89" s="13"/>
      <c r="PH89" s="13"/>
      <c r="PI89" s="13"/>
      <c r="PJ89" s="13"/>
      <c r="PK89" s="13"/>
      <c r="PL89" s="13"/>
      <c r="PM89" s="13"/>
      <c r="PN89" s="13"/>
      <c r="PO89" s="13"/>
      <c r="PP89" s="13"/>
      <c r="PQ89" s="13"/>
      <c r="PR89" s="13"/>
      <c r="PS89" s="13"/>
      <c r="PT89" s="13"/>
      <c r="PU89" s="13"/>
      <c r="PV89" s="13"/>
      <c r="PW89" s="13"/>
      <c r="PX89" s="13"/>
      <c r="PY89" s="13"/>
      <c r="PZ89" s="13"/>
      <c r="QA89" s="13"/>
      <c r="QB89" s="13"/>
      <c r="QC89" s="13"/>
      <c r="QD89" s="13"/>
      <c r="QE89" s="13"/>
      <c r="QF89" s="13"/>
      <c r="QG89" s="13"/>
      <c r="QH89" s="13"/>
      <c r="QI89" s="13"/>
      <c r="QJ89" s="13"/>
      <c r="QK89" s="13"/>
      <c r="QL89" s="13"/>
      <c r="QM89" s="13"/>
      <c r="QN89" s="13"/>
      <c r="QO89" s="13"/>
      <c r="QP89" s="13"/>
      <c r="QQ89" s="13"/>
      <c r="QR89" s="13"/>
      <c r="QS89" s="13"/>
      <c r="QT89" s="13"/>
      <c r="QU89" s="13"/>
      <c r="QV89" s="13"/>
      <c r="QW89" s="13"/>
      <c r="QX89" s="13"/>
      <c r="QY89" s="13"/>
      <c r="QZ89" s="13"/>
      <c r="RA89" s="13"/>
      <c r="RB89" s="13"/>
      <c r="RC89" s="13"/>
      <c r="RD89" s="13"/>
      <c r="RE89" s="13"/>
      <c r="RF89" s="13"/>
      <c r="RG89" s="13"/>
      <c r="RH89" s="13"/>
      <c r="RI89" s="13"/>
      <c r="RJ89" s="13"/>
      <c r="RK89" s="13"/>
      <c r="RL89" s="13"/>
      <c r="RM89" s="13"/>
      <c r="RN89" s="13"/>
      <c r="RO89" s="13"/>
      <c r="RP89" s="13"/>
      <c r="RQ89" s="13"/>
      <c r="RR89" s="13"/>
      <c r="RS89" s="13"/>
      <c r="RT89" s="13"/>
      <c r="RU89" s="13"/>
      <c r="RV89" s="13"/>
      <c r="RW89" s="13"/>
      <c r="RX89" s="13"/>
      <c r="RY89" s="13"/>
      <c r="RZ89" s="13"/>
      <c r="SA89" s="13"/>
      <c r="SB89" s="13"/>
      <c r="SC89" s="13"/>
      <c r="SD89" s="13"/>
      <c r="SE89" s="13"/>
      <c r="SF89" s="13"/>
      <c r="SG89" s="13"/>
      <c r="SH89" s="13"/>
      <c r="SI89" s="13"/>
      <c r="SJ89" s="13"/>
      <c r="SK89" s="13"/>
      <c r="SL89" s="13"/>
      <c r="SM89" s="13"/>
      <c r="SN89" s="13"/>
      <c r="SO89" s="13"/>
      <c r="SP89" s="13"/>
      <c r="SQ89" s="13"/>
      <c r="SR89" s="13"/>
      <c r="SS89" s="13"/>
      <c r="ST89" s="13"/>
      <c r="SU89" s="13"/>
      <c r="SV89" s="13"/>
      <c r="SW89" s="13"/>
      <c r="SX89" s="13"/>
      <c r="SY89" s="13"/>
      <c r="SZ89" s="13"/>
      <c r="TA89" s="13"/>
      <c r="TB89" s="13"/>
      <c r="TC89" s="13"/>
      <c r="TD89" s="13"/>
      <c r="TE89" s="13"/>
      <c r="TF89" s="13"/>
      <c r="TG89" s="13"/>
      <c r="TH89" s="13"/>
      <c r="TI89" s="13"/>
      <c r="TJ89" s="13"/>
      <c r="TK89" s="13"/>
      <c r="TL89" s="13"/>
      <c r="TM89" s="13"/>
      <c r="TN89" s="13"/>
      <c r="TO89" s="13"/>
      <c r="TP89" s="13"/>
      <c r="TQ89" s="13"/>
      <c r="TR89" s="13"/>
      <c r="TS89" s="13"/>
      <c r="TT89" s="13"/>
      <c r="TU89" s="13"/>
      <c r="TV89" s="13"/>
      <c r="TW89" s="13"/>
      <c r="TX89" s="13"/>
      <c r="TY89" s="13"/>
      <c r="TZ89" s="13"/>
      <c r="UA89" s="13"/>
      <c r="UB89" s="13"/>
      <c r="UC89" s="13"/>
      <c r="UD89" s="13"/>
      <c r="UE89" s="13"/>
      <c r="UF89" s="13"/>
      <c r="UG89" s="13"/>
      <c r="UH89" s="13"/>
      <c r="UI89" s="13"/>
      <c r="UJ89" s="13"/>
      <c r="UK89" s="13"/>
      <c r="UL89" s="13"/>
      <c r="UM89" s="13"/>
      <c r="UN89" s="13"/>
      <c r="UO89" s="13"/>
      <c r="UP89" s="13"/>
      <c r="UQ89" s="13"/>
      <c r="UR89" s="13"/>
      <c r="US89" s="13"/>
      <c r="UT89" s="13"/>
      <c r="UU89" s="13"/>
      <c r="UV89" s="13"/>
      <c r="UW89" s="13"/>
      <c r="UX89" s="13"/>
      <c r="UY89" s="13"/>
      <c r="UZ89" s="13"/>
      <c r="VA89" s="13"/>
      <c r="VB89" s="13"/>
      <c r="VC89" s="13"/>
      <c r="VD89" s="13"/>
      <c r="VE89" s="13"/>
      <c r="VF89" s="13"/>
      <c r="VG89" s="13"/>
      <c r="VH89" s="13"/>
      <c r="VI89" s="13"/>
      <c r="VJ89" s="13"/>
      <c r="VK89" s="13"/>
    </row>
    <row r="90" spans="1:583" customFormat="1">
      <c r="A90" s="4" t="str">
        <v>WSX19</v>
      </c>
      <c r="B90" s="4" t="str">
        <v>WSX</v>
      </c>
      <c r="C90" s="4" t="str">
        <v>2018-19</v>
      </c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  <c r="IV90" s="13"/>
      <c r="IW90" s="13"/>
      <c r="IX90" s="13"/>
      <c r="IY90" s="13"/>
      <c r="IZ90" s="13"/>
      <c r="JA90" s="13"/>
      <c r="JB90" s="13"/>
      <c r="JC90" s="13"/>
      <c r="JD90" s="13"/>
      <c r="JE90" s="13"/>
      <c r="JF90" s="13"/>
      <c r="JG90" s="13"/>
      <c r="JH90" s="13"/>
      <c r="JI90" s="13"/>
      <c r="JJ90" s="13"/>
      <c r="JK90" s="13"/>
      <c r="JL90" s="13"/>
      <c r="JM90" s="13"/>
      <c r="JN90" s="13"/>
      <c r="JO90" s="13"/>
      <c r="JP90" s="13"/>
      <c r="JQ90" s="13"/>
      <c r="JR90" s="13"/>
      <c r="JS90" s="13"/>
      <c r="JT90" s="13"/>
      <c r="JU90" s="13"/>
      <c r="JV90" s="13"/>
      <c r="JW90" s="13"/>
      <c r="JX90" s="13"/>
      <c r="JY90" s="13"/>
      <c r="JZ90" s="13"/>
      <c r="KA90" s="13"/>
      <c r="KB90" s="13"/>
      <c r="KC90" s="13"/>
      <c r="KD90" s="13"/>
      <c r="KE90" s="13"/>
      <c r="KF90" s="13"/>
      <c r="KG90" s="13"/>
      <c r="KH90" s="13"/>
      <c r="KI90" s="13"/>
      <c r="KJ90" s="13"/>
      <c r="KK90" s="13"/>
      <c r="KL90" s="13"/>
      <c r="KM90" s="13"/>
      <c r="KN90" s="13"/>
      <c r="KO90" s="13"/>
      <c r="KP90" s="13"/>
      <c r="KQ90" s="13"/>
      <c r="KR90" s="13"/>
      <c r="KS90" s="13"/>
      <c r="KT90" s="13"/>
      <c r="KU90" s="13"/>
      <c r="KV90" s="13"/>
      <c r="KW90" s="13"/>
      <c r="KX90" s="13"/>
      <c r="KY90" s="13"/>
      <c r="KZ90" s="13"/>
      <c r="LA90" s="13"/>
      <c r="LB90" s="13"/>
      <c r="LC90" s="13"/>
      <c r="LD90" s="13"/>
      <c r="LE90" s="13"/>
      <c r="LF90" s="13"/>
      <c r="LG90" s="13"/>
      <c r="LH90" s="13"/>
      <c r="LI90" s="13"/>
      <c r="LJ90" s="13"/>
      <c r="LK90" s="13"/>
      <c r="LL90" s="13"/>
      <c r="LM90" s="13"/>
      <c r="LN90" s="13"/>
      <c r="LO90" s="13"/>
      <c r="LP90" s="13"/>
      <c r="LQ90" s="13"/>
      <c r="LR90" s="13"/>
      <c r="LS90" s="13"/>
      <c r="LT90" s="13"/>
      <c r="LU90" s="13"/>
      <c r="LV90" s="13"/>
      <c r="LW90" s="13"/>
      <c r="LX90" s="13"/>
      <c r="LY90" s="13"/>
      <c r="LZ90" s="13"/>
      <c r="MA90" s="13"/>
      <c r="MB90" s="13"/>
      <c r="MC90" s="13"/>
      <c r="MD90" s="13"/>
      <c r="ME90" s="13"/>
      <c r="MF90" s="13"/>
      <c r="MG90" s="13"/>
      <c r="MH90" s="13"/>
      <c r="MI90" s="13"/>
      <c r="MJ90" s="13"/>
      <c r="MK90" s="13"/>
      <c r="ML90" s="13"/>
      <c r="MM90" s="13"/>
      <c r="MN90" s="13"/>
      <c r="MO90" s="13"/>
      <c r="MP90" s="13"/>
      <c r="MQ90" s="13"/>
      <c r="MR90" s="13"/>
      <c r="MS90" s="13"/>
      <c r="MT90" s="13"/>
      <c r="MU90" s="13"/>
      <c r="MV90" s="13"/>
      <c r="MW90" s="13"/>
      <c r="MX90" s="13"/>
      <c r="MY90" s="13"/>
      <c r="MZ90" s="13"/>
      <c r="NA90" s="13"/>
      <c r="NB90" s="13"/>
      <c r="NC90" s="13"/>
      <c r="ND90" s="13"/>
      <c r="NE90" s="13"/>
      <c r="NF90" s="13"/>
      <c r="NG90" s="13"/>
      <c r="NH90" s="13"/>
      <c r="NI90" s="13"/>
      <c r="NJ90" s="13"/>
      <c r="NK90" s="13"/>
      <c r="NL90" s="13"/>
      <c r="NM90" s="13"/>
      <c r="NN90" s="13"/>
      <c r="NO90" s="13"/>
      <c r="NP90" s="13"/>
      <c r="NQ90" s="13"/>
      <c r="NR90" s="13"/>
      <c r="NS90" s="13"/>
      <c r="NT90" s="13"/>
      <c r="NU90" s="13"/>
      <c r="NV90" s="13"/>
      <c r="NW90" s="13"/>
      <c r="NX90" s="13"/>
      <c r="NY90" s="13"/>
      <c r="NZ90" s="13"/>
      <c r="OA90" s="13"/>
      <c r="OB90" s="13"/>
      <c r="OC90" s="13"/>
      <c r="OD90" s="13"/>
      <c r="OE90" s="13"/>
      <c r="OF90" s="13"/>
      <c r="OG90" s="13"/>
      <c r="OH90" s="13"/>
      <c r="OI90" s="13"/>
      <c r="OJ90" s="13"/>
      <c r="OK90" s="13"/>
      <c r="OL90" s="13"/>
      <c r="OM90" s="13"/>
      <c r="ON90" s="13"/>
      <c r="OO90" s="13"/>
      <c r="OP90" s="13"/>
      <c r="OQ90" s="13"/>
      <c r="OR90" s="13"/>
      <c r="OS90" s="13"/>
      <c r="OT90" s="13"/>
      <c r="OU90" s="13"/>
      <c r="OV90" s="13"/>
      <c r="OW90" s="13"/>
      <c r="OX90" s="13"/>
      <c r="OY90" s="13"/>
      <c r="OZ90" s="13"/>
      <c r="PA90" s="13"/>
      <c r="PB90" s="13"/>
      <c r="PC90" s="13"/>
      <c r="PD90" s="13"/>
      <c r="PE90" s="13"/>
      <c r="PF90" s="13"/>
      <c r="PG90" s="13"/>
      <c r="PH90" s="13"/>
      <c r="PI90" s="13"/>
      <c r="PJ90" s="13"/>
      <c r="PK90" s="13"/>
      <c r="PL90" s="13"/>
      <c r="PM90" s="13"/>
      <c r="PN90" s="13"/>
      <c r="PO90" s="13"/>
      <c r="PP90" s="13"/>
      <c r="PQ90" s="13"/>
      <c r="PR90" s="13"/>
      <c r="PS90" s="13"/>
      <c r="PT90" s="13"/>
      <c r="PU90" s="13"/>
      <c r="PV90" s="13"/>
      <c r="PW90" s="13"/>
      <c r="PX90" s="13"/>
      <c r="PY90" s="13"/>
      <c r="PZ90" s="13"/>
      <c r="QA90" s="13"/>
      <c r="QB90" s="13"/>
      <c r="QC90" s="13"/>
      <c r="QD90" s="13"/>
      <c r="QE90" s="13"/>
      <c r="QF90" s="13"/>
      <c r="QG90" s="13"/>
      <c r="QH90" s="13"/>
      <c r="QI90" s="13"/>
      <c r="QJ90" s="13"/>
      <c r="QK90" s="13"/>
      <c r="QL90" s="13"/>
      <c r="QM90" s="13"/>
      <c r="QN90" s="13"/>
      <c r="QO90" s="13"/>
      <c r="QP90" s="13"/>
      <c r="QQ90" s="13"/>
      <c r="QR90" s="13"/>
      <c r="QS90" s="13"/>
      <c r="QT90" s="13"/>
      <c r="QU90" s="13"/>
      <c r="QV90" s="13"/>
      <c r="QW90" s="13"/>
      <c r="QX90" s="13"/>
      <c r="QY90" s="13"/>
      <c r="QZ90" s="13"/>
      <c r="RA90" s="13"/>
      <c r="RB90" s="13"/>
      <c r="RC90" s="13"/>
      <c r="RD90" s="13"/>
      <c r="RE90" s="13"/>
      <c r="RF90" s="13"/>
      <c r="RG90" s="13"/>
      <c r="RH90" s="13"/>
      <c r="RI90" s="13"/>
      <c r="RJ90" s="13"/>
      <c r="RK90" s="13"/>
      <c r="RL90" s="13"/>
      <c r="RM90" s="13"/>
      <c r="RN90" s="13"/>
      <c r="RO90" s="13"/>
      <c r="RP90" s="13"/>
      <c r="RQ90" s="13"/>
      <c r="RR90" s="13"/>
      <c r="RS90" s="13"/>
      <c r="RT90" s="13"/>
      <c r="RU90" s="13"/>
      <c r="RV90" s="13"/>
      <c r="RW90" s="13"/>
      <c r="RX90" s="13"/>
      <c r="RY90" s="13"/>
      <c r="RZ90" s="13"/>
      <c r="SA90" s="13"/>
      <c r="SB90" s="13"/>
      <c r="SC90" s="13"/>
      <c r="SD90" s="13"/>
      <c r="SE90" s="13"/>
      <c r="SF90" s="13"/>
      <c r="SG90" s="13"/>
      <c r="SH90" s="13"/>
      <c r="SI90" s="13"/>
      <c r="SJ90" s="13"/>
      <c r="SK90" s="13"/>
      <c r="SL90" s="13"/>
      <c r="SM90" s="13"/>
      <c r="SN90" s="13"/>
      <c r="SO90" s="13"/>
      <c r="SP90" s="13"/>
      <c r="SQ90" s="13"/>
      <c r="SR90" s="13"/>
      <c r="SS90" s="13"/>
      <c r="ST90" s="13"/>
      <c r="SU90" s="13"/>
      <c r="SV90" s="13"/>
      <c r="SW90" s="13"/>
      <c r="SX90" s="13"/>
      <c r="SY90" s="13"/>
      <c r="SZ90" s="13"/>
      <c r="TA90" s="13"/>
      <c r="TB90" s="13"/>
      <c r="TC90" s="13"/>
      <c r="TD90" s="13"/>
      <c r="TE90" s="13"/>
      <c r="TF90" s="13"/>
      <c r="TG90" s="13"/>
      <c r="TH90" s="13"/>
      <c r="TI90" s="13"/>
      <c r="TJ90" s="13"/>
      <c r="TK90" s="13"/>
      <c r="TL90" s="13"/>
      <c r="TM90" s="13"/>
      <c r="TN90" s="13"/>
      <c r="TO90" s="13"/>
      <c r="TP90" s="13"/>
      <c r="TQ90" s="13"/>
      <c r="TR90" s="13"/>
      <c r="TS90" s="13"/>
      <c r="TT90" s="13"/>
      <c r="TU90" s="13"/>
      <c r="TV90" s="13"/>
      <c r="TW90" s="13"/>
      <c r="TX90" s="13"/>
      <c r="TY90" s="13"/>
      <c r="TZ90" s="13"/>
      <c r="UA90" s="13"/>
      <c r="UB90" s="13"/>
      <c r="UC90" s="13"/>
      <c r="UD90" s="13"/>
      <c r="UE90" s="13"/>
      <c r="UF90" s="13"/>
      <c r="UG90" s="13"/>
      <c r="UH90" s="13"/>
      <c r="UI90" s="13"/>
      <c r="UJ90" s="13"/>
      <c r="UK90" s="13"/>
      <c r="UL90" s="13"/>
      <c r="UM90" s="13"/>
      <c r="UN90" s="13"/>
      <c r="UO90" s="13"/>
      <c r="UP90" s="13"/>
      <c r="UQ90" s="13"/>
      <c r="UR90" s="13"/>
      <c r="US90" s="13"/>
      <c r="UT90" s="13"/>
      <c r="UU90" s="13"/>
      <c r="UV90" s="13"/>
      <c r="UW90" s="13"/>
      <c r="UX90" s="13"/>
      <c r="UY90" s="13"/>
      <c r="UZ90" s="13"/>
      <c r="VA90" s="13"/>
      <c r="VB90" s="13"/>
      <c r="VC90" s="13"/>
      <c r="VD90" s="13"/>
      <c r="VE90" s="13"/>
      <c r="VF90" s="13"/>
      <c r="VG90" s="13"/>
      <c r="VH90" s="13"/>
      <c r="VI90" s="13"/>
      <c r="VJ90" s="13"/>
      <c r="VK90" s="13"/>
    </row>
    <row r="91" spans="1:583" customFormat="1">
      <c r="A91" s="4" t="str">
        <v>WSX20</v>
      </c>
      <c r="B91" s="4" t="str">
        <v>WSX</v>
      </c>
      <c r="C91" s="4" t="str">
        <v>2019-20</v>
      </c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  <c r="IV91" s="13"/>
      <c r="IW91" s="13"/>
      <c r="IX91" s="13"/>
      <c r="IY91" s="13"/>
      <c r="IZ91" s="13"/>
      <c r="JA91" s="13"/>
      <c r="JB91" s="13"/>
      <c r="JC91" s="13"/>
      <c r="JD91" s="13"/>
      <c r="JE91" s="13"/>
      <c r="JF91" s="13"/>
      <c r="JG91" s="13"/>
      <c r="JH91" s="13"/>
      <c r="JI91" s="13"/>
      <c r="JJ91" s="13"/>
      <c r="JK91" s="13"/>
      <c r="JL91" s="13"/>
      <c r="JM91" s="13"/>
      <c r="JN91" s="13"/>
      <c r="JO91" s="13"/>
      <c r="JP91" s="13"/>
      <c r="JQ91" s="13"/>
      <c r="JR91" s="13"/>
      <c r="JS91" s="13"/>
      <c r="JT91" s="13"/>
      <c r="JU91" s="13"/>
      <c r="JV91" s="13"/>
      <c r="JW91" s="13"/>
      <c r="JX91" s="13"/>
      <c r="JY91" s="13"/>
      <c r="JZ91" s="13"/>
      <c r="KA91" s="13"/>
      <c r="KB91" s="13"/>
      <c r="KC91" s="13"/>
      <c r="KD91" s="13"/>
      <c r="KE91" s="13"/>
      <c r="KF91" s="13"/>
      <c r="KG91" s="13"/>
      <c r="KH91" s="13"/>
      <c r="KI91" s="13"/>
      <c r="KJ91" s="13"/>
      <c r="KK91" s="13"/>
      <c r="KL91" s="13"/>
      <c r="KM91" s="13"/>
      <c r="KN91" s="13"/>
      <c r="KO91" s="13"/>
      <c r="KP91" s="13"/>
      <c r="KQ91" s="13"/>
      <c r="KR91" s="13"/>
      <c r="KS91" s="13"/>
      <c r="KT91" s="13"/>
      <c r="KU91" s="13"/>
      <c r="KV91" s="13"/>
      <c r="KW91" s="13"/>
      <c r="KX91" s="13"/>
      <c r="KY91" s="13"/>
      <c r="KZ91" s="13"/>
      <c r="LA91" s="13"/>
      <c r="LB91" s="13"/>
      <c r="LC91" s="13"/>
      <c r="LD91" s="13"/>
      <c r="LE91" s="13"/>
      <c r="LF91" s="13"/>
      <c r="LG91" s="13"/>
      <c r="LH91" s="13"/>
      <c r="LI91" s="13"/>
      <c r="LJ91" s="13"/>
      <c r="LK91" s="13"/>
      <c r="LL91" s="13"/>
      <c r="LM91" s="13"/>
      <c r="LN91" s="13"/>
      <c r="LO91" s="13"/>
      <c r="LP91" s="13"/>
      <c r="LQ91" s="13"/>
      <c r="LR91" s="13"/>
      <c r="LS91" s="13"/>
      <c r="LT91" s="13"/>
      <c r="LU91" s="13"/>
      <c r="LV91" s="13"/>
      <c r="LW91" s="13"/>
      <c r="LX91" s="13"/>
      <c r="LY91" s="13"/>
      <c r="LZ91" s="13"/>
      <c r="MA91" s="13"/>
      <c r="MB91" s="13"/>
      <c r="MC91" s="13"/>
      <c r="MD91" s="13"/>
      <c r="ME91" s="13"/>
      <c r="MF91" s="13"/>
      <c r="MG91" s="13"/>
      <c r="MH91" s="13"/>
      <c r="MI91" s="13"/>
      <c r="MJ91" s="13"/>
      <c r="MK91" s="13"/>
      <c r="ML91" s="13"/>
      <c r="MM91" s="13"/>
      <c r="MN91" s="13"/>
      <c r="MO91" s="13"/>
      <c r="MP91" s="13"/>
      <c r="MQ91" s="13"/>
      <c r="MR91" s="13"/>
      <c r="MS91" s="13"/>
      <c r="MT91" s="13"/>
      <c r="MU91" s="13"/>
      <c r="MV91" s="13"/>
      <c r="MW91" s="13"/>
      <c r="MX91" s="13"/>
      <c r="MY91" s="13"/>
      <c r="MZ91" s="13"/>
      <c r="NA91" s="13"/>
      <c r="NB91" s="13"/>
      <c r="NC91" s="13"/>
      <c r="ND91" s="13"/>
      <c r="NE91" s="13"/>
      <c r="NF91" s="13"/>
      <c r="NG91" s="13"/>
      <c r="NH91" s="13"/>
      <c r="NI91" s="13"/>
      <c r="NJ91" s="13"/>
      <c r="NK91" s="13"/>
      <c r="NL91" s="13"/>
      <c r="NM91" s="13"/>
      <c r="NN91" s="13"/>
      <c r="NO91" s="13"/>
      <c r="NP91" s="13"/>
      <c r="NQ91" s="13"/>
      <c r="NR91" s="13"/>
      <c r="NS91" s="13"/>
      <c r="NT91" s="13"/>
      <c r="NU91" s="13"/>
      <c r="NV91" s="13"/>
      <c r="NW91" s="13"/>
      <c r="NX91" s="13"/>
      <c r="NY91" s="13"/>
      <c r="NZ91" s="13"/>
      <c r="OA91" s="13"/>
      <c r="OB91" s="13"/>
      <c r="OC91" s="13"/>
      <c r="OD91" s="13"/>
      <c r="OE91" s="13"/>
      <c r="OF91" s="13"/>
      <c r="OG91" s="13"/>
      <c r="OH91" s="13"/>
      <c r="OI91" s="13"/>
      <c r="OJ91" s="13"/>
      <c r="OK91" s="13"/>
      <c r="OL91" s="13"/>
      <c r="OM91" s="13"/>
      <c r="ON91" s="13"/>
      <c r="OO91" s="13"/>
      <c r="OP91" s="13"/>
      <c r="OQ91" s="13"/>
      <c r="OR91" s="13"/>
      <c r="OS91" s="13"/>
      <c r="OT91" s="13"/>
      <c r="OU91" s="13"/>
      <c r="OV91" s="13"/>
      <c r="OW91" s="13"/>
      <c r="OX91" s="13"/>
      <c r="OY91" s="13"/>
      <c r="OZ91" s="13"/>
      <c r="PA91" s="13"/>
      <c r="PB91" s="13"/>
      <c r="PC91" s="13"/>
      <c r="PD91" s="13"/>
      <c r="PE91" s="13"/>
      <c r="PF91" s="13"/>
      <c r="PG91" s="13"/>
      <c r="PH91" s="13"/>
      <c r="PI91" s="13"/>
      <c r="PJ91" s="13"/>
      <c r="PK91" s="13"/>
      <c r="PL91" s="13"/>
      <c r="PM91" s="13"/>
      <c r="PN91" s="13"/>
      <c r="PO91" s="13"/>
      <c r="PP91" s="13"/>
      <c r="PQ91" s="13"/>
      <c r="PR91" s="13"/>
      <c r="PS91" s="13"/>
      <c r="PT91" s="13"/>
      <c r="PU91" s="13"/>
      <c r="PV91" s="13"/>
      <c r="PW91" s="13"/>
      <c r="PX91" s="13"/>
      <c r="PY91" s="13"/>
      <c r="PZ91" s="13"/>
      <c r="QA91" s="13"/>
      <c r="QB91" s="13"/>
      <c r="QC91" s="13"/>
      <c r="QD91" s="13"/>
      <c r="QE91" s="13"/>
      <c r="QF91" s="13"/>
      <c r="QG91" s="13"/>
      <c r="QH91" s="13"/>
      <c r="QI91" s="13"/>
      <c r="QJ91" s="13"/>
      <c r="QK91" s="13"/>
      <c r="QL91" s="13"/>
      <c r="QM91" s="13"/>
      <c r="QN91" s="13"/>
      <c r="QO91" s="13"/>
      <c r="QP91" s="13"/>
      <c r="QQ91" s="13"/>
      <c r="QR91" s="13"/>
      <c r="QS91" s="13"/>
      <c r="QT91" s="13"/>
      <c r="QU91" s="13"/>
      <c r="QV91" s="13"/>
      <c r="QW91" s="13"/>
      <c r="QX91" s="13"/>
      <c r="QY91" s="13"/>
      <c r="QZ91" s="13"/>
      <c r="RA91" s="13"/>
      <c r="RB91" s="13"/>
      <c r="RC91" s="13"/>
      <c r="RD91" s="13"/>
      <c r="RE91" s="13"/>
      <c r="RF91" s="13"/>
      <c r="RG91" s="13"/>
      <c r="RH91" s="13"/>
      <c r="RI91" s="13"/>
      <c r="RJ91" s="13"/>
      <c r="RK91" s="13"/>
      <c r="RL91" s="13"/>
      <c r="RM91" s="13"/>
      <c r="RN91" s="13"/>
      <c r="RO91" s="13"/>
      <c r="RP91" s="13"/>
      <c r="RQ91" s="13"/>
      <c r="RR91" s="13"/>
      <c r="RS91" s="13"/>
      <c r="RT91" s="13"/>
      <c r="RU91" s="13"/>
      <c r="RV91" s="13"/>
      <c r="RW91" s="13"/>
      <c r="RX91" s="13"/>
      <c r="RY91" s="13"/>
      <c r="RZ91" s="13"/>
      <c r="SA91" s="13"/>
      <c r="SB91" s="13"/>
      <c r="SC91" s="13"/>
      <c r="SD91" s="13"/>
      <c r="SE91" s="13"/>
      <c r="SF91" s="13"/>
      <c r="SG91" s="13"/>
      <c r="SH91" s="13"/>
      <c r="SI91" s="13"/>
      <c r="SJ91" s="13"/>
      <c r="SK91" s="13"/>
      <c r="SL91" s="13"/>
      <c r="SM91" s="13"/>
      <c r="SN91" s="13"/>
      <c r="SO91" s="13"/>
      <c r="SP91" s="13"/>
      <c r="SQ91" s="13"/>
      <c r="SR91" s="13"/>
      <c r="SS91" s="13"/>
      <c r="ST91" s="13"/>
      <c r="SU91" s="13"/>
      <c r="SV91" s="13"/>
      <c r="SW91" s="13"/>
      <c r="SX91" s="13"/>
      <c r="SY91" s="13"/>
      <c r="SZ91" s="13"/>
      <c r="TA91" s="13"/>
      <c r="TB91" s="13"/>
      <c r="TC91" s="13"/>
      <c r="TD91" s="13"/>
      <c r="TE91" s="13"/>
      <c r="TF91" s="13"/>
      <c r="TG91" s="13"/>
      <c r="TH91" s="13"/>
      <c r="TI91" s="13"/>
      <c r="TJ91" s="13"/>
      <c r="TK91" s="13"/>
      <c r="TL91" s="13"/>
      <c r="TM91" s="13"/>
      <c r="TN91" s="13"/>
      <c r="TO91" s="13"/>
      <c r="TP91" s="13"/>
      <c r="TQ91" s="13"/>
      <c r="TR91" s="13"/>
      <c r="TS91" s="13"/>
      <c r="TT91" s="13"/>
      <c r="TU91" s="13"/>
      <c r="TV91" s="13"/>
      <c r="TW91" s="13"/>
      <c r="TX91" s="13"/>
      <c r="TY91" s="13"/>
      <c r="TZ91" s="13"/>
      <c r="UA91" s="13"/>
      <c r="UB91" s="13"/>
      <c r="UC91" s="13"/>
      <c r="UD91" s="13"/>
      <c r="UE91" s="13"/>
      <c r="UF91" s="13"/>
      <c r="UG91" s="13"/>
      <c r="UH91" s="13"/>
      <c r="UI91" s="13"/>
      <c r="UJ91" s="13"/>
      <c r="UK91" s="13"/>
      <c r="UL91" s="13"/>
      <c r="UM91" s="13"/>
      <c r="UN91" s="13"/>
      <c r="UO91" s="13"/>
      <c r="UP91" s="13"/>
      <c r="UQ91" s="13"/>
      <c r="UR91" s="13"/>
      <c r="US91" s="13"/>
      <c r="UT91" s="13"/>
      <c r="UU91" s="13"/>
      <c r="UV91" s="13"/>
      <c r="UW91" s="13"/>
      <c r="UX91" s="13"/>
      <c r="UY91" s="13"/>
      <c r="UZ91" s="13"/>
      <c r="VA91" s="13"/>
      <c r="VB91" s="13"/>
      <c r="VC91" s="13"/>
      <c r="VD91" s="13"/>
      <c r="VE91" s="13"/>
      <c r="VF91" s="13"/>
      <c r="VG91" s="13"/>
      <c r="VH91" s="13"/>
      <c r="VI91" s="13"/>
      <c r="VJ91" s="13"/>
      <c r="VK91" s="13"/>
    </row>
    <row r="92" spans="1:583" customFormat="1">
      <c r="A92" s="4" t="str">
        <v>WSX21</v>
      </c>
      <c r="B92" s="4" t="str">
        <v>WSX</v>
      </c>
      <c r="C92" s="4" t="str">
        <v>2020-21</v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  <c r="IV92" s="13"/>
      <c r="IW92" s="13"/>
      <c r="IX92" s="13"/>
      <c r="IY92" s="13"/>
      <c r="IZ92" s="13"/>
      <c r="JA92" s="13"/>
      <c r="JB92" s="13"/>
      <c r="JC92" s="13"/>
      <c r="JD92" s="13"/>
      <c r="JE92" s="13"/>
      <c r="JF92" s="13"/>
      <c r="JG92" s="13"/>
      <c r="JH92" s="13"/>
      <c r="JI92" s="13"/>
      <c r="JJ92" s="13"/>
      <c r="JK92" s="13"/>
      <c r="JL92" s="13"/>
      <c r="JM92" s="13"/>
      <c r="JN92" s="13"/>
      <c r="JO92" s="13"/>
      <c r="JP92" s="13"/>
      <c r="JQ92" s="13"/>
      <c r="JR92" s="13"/>
      <c r="JS92" s="13"/>
      <c r="JT92" s="13"/>
      <c r="JU92" s="13"/>
      <c r="JV92" s="13"/>
      <c r="JW92" s="13"/>
      <c r="JX92" s="13"/>
      <c r="JY92" s="13"/>
      <c r="JZ92" s="13"/>
      <c r="KA92" s="13"/>
      <c r="KB92" s="13"/>
      <c r="KC92" s="13"/>
      <c r="KD92" s="13"/>
      <c r="KE92" s="13"/>
      <c r="KF92" s="13"/>
      <c r="KG92" s="13"/>
      <c r="KH92" s="13"/>
      <c r="KI92" s="13"/>
      <c r="KJ92" s="13"/>
      <c r="KK92" s="13"/>
      <c r="KL92" s="13"/>
      <c r="KM92" s="13"/>
      <c r="KN92" s="13"/>
      <c r="KO92" s="13"/>
      <c r="KP92" s="13"/>
      <c r="KQ92" s="13"/>
      <c r="KR92" s="13"/>
      <c r="KS92" s="13"/>
      <c r="KT92" s="13"/>
      <c r="KU92" s="13"/>
      <c r="KV92" s="13"/>
      <c r="KW92" s="13"/>
      <c r="KX92" s="13"/>
      <c r="KY92" s="13"/>
      <c r="KZ92" s="13"/>
      <c r="LA92" s="13"/>
      <c r="LB92" s="13"/>
      <c r="LC92" s="13"/>
      <c r="LD92" s="13"/>
      <c r="LE92" s="13"/>
      <c r="LF92" s="13"/>
      <c r="LG92" s="13"/>
      <c r="LH92" s="13"/>
      <c r="LI92" s="13"/>
      <c r="LJ92" s="13"/>
      <c r="LK92" s="13"/>
      <c r="LL92" s="13"/>
      <c r="LM92" s="13"/>
      <c r="LN92" s="13"/>
      <c r="LO92" s="13"/>
      <c r="LP92" s="13"/>
      <c r="LQ92" s="13"/>
      <c r="LR92" s="13"/>
      <c r="LS92" s="13"/>
      <c r="LT92" s="13"/>
      <c r="LU92" s="13"/>
      <c r="LV92" s="13"/>
      <c r="LW92" s="13"/>
      <c r="LX92" s="13"/>
      <c r="LY92" s="13"/>
      <c r="LZ92" s="13"/>
      <c r="MA92" s="13"/>
      <c r="MB92" s="13"/>
      <c r="MC92" s="13"/>
      <c r="MD92" s="13"/>
      <c r="ME92" s="13"/>
      <c r="MF92" s="13"/>
      <c r="MG92" s="13"/>
      <c r="MH92" s="13"/>
      <c r="MI92" s="13"/>
      <c r="MJ92" s="13"/>
      <c r="MK92" s="13"/>
      <c r="ML92" s="13"/>
      <c r="MM92" s="13"/>
      <c r="MN92" s="13"/>
      <c r="MO92" s="13"/>
      <c r="MP92" s="13"/>
      <c r="MQ92" s="13"/>
      <c r="MR92" s="13"/>
      <c r="MS92" s="13"/>
      <c r="MT92" s="13"/>
      <c r="MU92" s="13"/>
      <c r="MV92" s="13"/>
      <c r="MW92" s="13"/>
      <c r="MX92" s="13"/>
      <c r="MY92" s="13"/>
      <c r="MZ92" s="13"/>
      <c r="NA92" s="13"/>
      <c r="NB92" s="13"/>
      <c r="NC92" s="13"/>
      <c r="ND92" s="13"/>
      <c r="NE92" s="13"/>
      <c r="NF92" s="13"/>
      <c r="NG92" s="13"/>
      <c r="NH92" s="13"/>
      <c r="NI92" s="13"/>
      <c r="NJ92" s="13"/>
      <c r="NK92" s="13"/>
      <c r="NL92" s="13"/>
      <c r="NM92" s="13"/>
      <c r="NN92" s="13"/>
      <c r="NO92" s="13"/>
      <c r="NP92" s="13"/>
      <c r="NQ92" s="13"/>
      <c r="NR92" s="13"/>
      <c r="NS92" s="13"/>
      <c r="NT92" s="13"/>
      <c r="NU92" s="13"/>
      <c r="NV92" s="13"/>
      <c r="NW92" s="13"/>
      <c r="NX92" s="13"/>
      <c r="NY92" s="13"/>
      <c r="NZ92" s="13"/>
      <c r="OA92" s="13"/>
      <c r="OB92" s="13"/>
      <c r="OC92" s="13"/>
      <c r="OD92" s="13"/>
      <c r="OE92" s="13"/>
      <c r="OF92" s="13"/>
      <c r="OG92" s="13"/>
      <c r="OH92" s="13"/>
      <c r="OI92" s="13"/>
      <c r="OJ92" s="13"/>
      <c r="OK92" s="13"/>
      <c r="OL92" s="13"/>
      <c r="OM92" s="13"/>
      <c r="ON92" s="13"/>
      <c r="OO92" s="13"/>
      <c r="OP92" s="13"/>
      <c r="OQ92" s="13"/>
      <c r="OR92" s="13"/>
      <c r="OS92" s="13"/>
      <c r="OT92" s="13"/>
      <c r="OU92" s="13"/>
      <c r="OV92" s="13"/>
      <c r="OW92" s="13"/>
      <c r="OX92" s="13"/>
      <c r="OY92" s="13"/>
      <c r="OZ92" s="13"/>
      <c r="PA92" s="13"/>
      <c r="PB92" s="13"/>
      <c r="PC92" s="13"/>
      <c r="PD92" s="13"/>
      <c r="PE92" s="13"/>
      <c r="PF92" s="13"/>
      <c r="PG92" s="13"/>
      <c r="PH92" s="13"/>
      <c r="PI92" s="13"/>
      <c r="PJ92" s="13"/>
      <c r="PK92" s="13"/>
      <c r="PL92" s="13"/>
      <c r="PM92" s="13"/>
      <c r="PN92" s="13"/>
      <c r="PO92" s="13"/>
      <c r="PP92" s="13"/>
      <c r="PQ92" s="13"/>
      <c r="PR92" s="13"/>
      <c r="PS92" s="13"/>
      <c r="PT92" s="13"/>
      <c r="PU92" s="13"/>
      <c r="PV92" s="13"/>
      <c r="PW92" s="13"/>
      <c r="PX92" s="13"/>
      <c r="PY92" s="13"/>
      <c r="PZ92" s="13"/>
      <c r="QA92" s="13"/>
      <c r="QB92" s="13"/>
      <c r="QC92" s="13"/>
      <c r="QD92" s="13"/>
      <c r="QE92" s="13"/>
      <c r="QF92" s="13"/>
      <c r="QG92" s="13"/>
      <c r="QH92" s="13"/>
      <c r="QI92" s="13"/>
      <c r="QJ92" s="13"/>
      <c r="QK92" s="13"/>
      <c r="QL92" s="13"/>
      <c r="QM92" s="13"/>
      <c r="QN92" s="13"/>
      <c r="QO92" s="13"/>
      <c r="QP92" s="13"/>
      <c r="QQ92" s="13"/>
      <c r="QR92" s="13"/>
      <c r="QS92" s="13"/>
      <c r="QT92" s="13"/>
      <c r="QU92" s="13"/>
      <c r="QV92" s="13"/>
      <c r="QW92" s="13"/>
      <c r="QX92" s="13"/>
      <c r="QY92" s="13"/>
      <c r="QZ92" s="13"/>
      <c r="RA92" s="13"/>
      <c r="RB92" s="13"/>
      <c r="RC92" s="13"/>
      <c r="RD92" s="13"/>
      <c r="RE92" s="13"/>
      <c r="RF92" s="13"/>
      <c r="RG92" s="13"/>
      <c r="RH92" s="13"/>
      <c r="RI92" s="13"/>
      <c r="RJ92" s="13"/>
      <c r="RK92" s="13"/>
      <c r="RL92" s="13"/>
      <c r="RM92" s="13"/>
      <c r="RN92" s="13"/>
      <c r="RO92" s="13"/>
      <c r="RP92" s="13"/>
      <c r="RQ92" s="13"/>
      <c r="RR92" s="13"/>
      <c r="RS92" s="13"/>
      <c r="RT92" s="13"/>
      <c r="RU92" s="13"/>
      <c r="RV92" s="13"/>
      <c r="RW92" s="13"/>
      <c r="RX92" s="13"/>
      <c r="RY92" s="13"/>
      <c r="RZ92" s="13"/>
      <c r="SA92" s="13"/>
      <c r="SB92" s="13"/>
      <c r="SC92" s="13"/>
      <c r="SD92" s="13"/>
      <c r="SE92" s="13"/>
      <c r="SF92" s="13"/>
      <c r="SG92" s="13"/>
      <c r="SH92" s="13"/>
      <c r="SI92" s="13"/>
      <c r="SJ92" s="13"/>
      <c r="SK92" s="13"/>
      <c r="SL92" s="13"/>
      <c r="SM92" s="13"/>
      <c r="SN92" s="13"/>
      <c r="SO92" s="13"/>
      <c r="SP92" s="13"/>
      <c r="SQ92" s="13"/>
      <c r="SR92" s="13"/>
      <c r="SS92" s="13"/>
      <c r="ST92" s="13"/>
      <c r="SU92" s="13"/>
      <c r="SV92" s="13"/>
      <c r="SW92" s="13"/>
      <c r="SX92" s="13"/>
      <c r="SY92" s="13"/>
      <c r="SZ92" s="13"/>
      <c r="TA92" s="13"/>
      <c r="TB92" s="13"/>
      <c r="TC92" s="13"/>
      <c r="TD92" s="13"/>
      <c r="TE92" s="13"/>
      <c r="TF92" s="13"/>
      <c r="TG92" s="13"/>
      <c r="TH92" s="13"/>
      <c r="TI92" s="13"/>
      <c r="TJ92" s="13"/>
      <c r="TK92" s="13"/>
      <c r="TL92" s="13"/>
      <c r="TM92" s="13"/>
      <c r="TN92" s="13"/>
      <c r="TO92" s="13"/>
      <c r="TP92" s="13"/>
      <c r="TQ92" s="13"/>
      <c r="TR92" s="13"/>
      <c r="TS92" s="13"/>
      <c r="TT92" s="13"/>
      <c r="TU92" s="13"/>
      <c r="TV92" s="13"/>
      <c r="TW92" s="13"/>
      <c r="TX92" s="13"/>
      <c r="TY92" s="13"/>
      <c r="TZ92" s="13"/>
      <c r="UA92" s="13"/>
      <c r="UB92" s="13"/>
      <c r="UC92" s="13"/>
      <c r="UD92" s="13"/>
      <c r="UE92" s="13"/>
      <c r="UF92" s="13"/>
      <c r="UG92" s="13"/>
      <c r="UH92" s="13"/>
      <c r="UI92" s="13"/>
      <c r="UJ92" s="13"/>
      <c r="UK92" s="13"/>
      <c r="UL92" s="13"/>
      <c r="UM92" s="13"/>
      <c r="UN92" s="13"/>
      <c r="UO92" s="13"/>
      <c r="UP92" s="13"/>
      <c r="UQ92" s="13"/>
      <c r="UR92" s="13"/>
      <c r="US92" s="13"/>
      <c r="UT92" s="13"/>
      <c r="UU92" s="13"/>
      <c r="UV92" s="13"/>
      <c r="UW92" s="13"/>
      <c r="UX92" s="13"/>
      <c r="UY92" s="13"/>
      <c r="UZ92" s="13"/>
      <c r="VA92" s="13"/>
      <c r="VB92" s="13"/>
      <c r="VC92" s="13"/>
      <c r="VD92" s="13"/>
      <c r="VE92" s="13"/>
      <c r="VF92" s="13"/>
      <c r="VG92" s="13"/>
      <c r="VH92" s="13"/>
      <c r="VI92" s="13"/>
      <c r="VJ92" s="13"/>
      <c r="VK92" s="13"/>
    </row>
    <row r="93" spans="1:583" customFormat="1">
      <c r="A93" s="4" t="str">
        <v>YKY12</v>
      </c>
      <c r="B93" s="4" t="str">
        <v>YKY</v>
      </c>
      <c r="C93" s="4" t="str">
        <v>2011-12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  <c r="IV93" s="13"/>
      <c r="IW93" s="13"/>
      <c r="IX93" s="13"/>
      <c r="IY93" s="13"/>
      <c r="IZ93" s="13"/>
      <c r="JA93" s="13"/>
      <c r="JB93" s="13"/>
      <c r="JC93" s="13"/>
      <c r="JD93" s="13"/>
      <c r="JE93" s="13"/>
      <c r="JF93" s="13"/>
      <c r="JG93" s="13"/>
      <c r="JH93" s="13"/>
      <c r="JI93" s="13"/>
      <c r="JJ93" s="13"/>
      <c r="JK93" s="13"/>
      <c r="JL93" s="13"/>
      <c r="JM93" s="13"/>
      <c r="JN93" s="13"/>
      <c r="JO93" s="13"/>
      <c r="JP93" s="13"/>
      <c r="JQ93" s="13"/>
      <c r="JR93" s="13"/>
      <c r="JS93" s="13"/>
      <c r="JT93" s="13"/>
      <c r="JU93" s="13"/>
      <c r="JV93" s="13"/>
      <c r="JW93" s="13"/>
      <c r="JX93" s="13"/>
      <c r="JY93" s="13"/>
      <c r="JZ93" s="13"/>
      <c r="KA93" s="13"/>
      <c r="KB93" s="13"/>
      <c r="KC93" s="13"/>
      <c r="KD93" s="13"/>
      <c r="KE93" s="13"/>
      <c r="KF93" s="13"/>
      <c r="KG93" s="13"/>
      <c r="KH93" s="13"/>
      <c r="KI93" s="13"/>
      <c r="KJ93" s="13"/>
      <c r="KK93" s="13"/>
      <c r="KL93" s="13"/>
      <c r="KM93" s="13"/>
      <c r="KN93" s="13"/>
      <c r="KO93" s="13"/>
      <c r="KP93" s="13"/>
      <c r="KQ93" s="13"/>
      <c r="KR93" s="13"/>
      <c r="KS93" s="13"/>
      <c r="KT93" s="13"/>
      <c r="KU93" s="13"/>
      <c r="KV93" s="13"/>
      <c r="KW93" s="13"/>
      <c r="KX93" s="13"/>
      <c r="KY93" s="13"/>
      <c r="KZ93" s="13"/>
      <c r="LA93" s="13"/>
      <c r="LB93" s="13"/>
      <c r="LC93" s="13"/>
      <c r="LD93" s="13"/>
      <c r="LE93" s="13"/>
      <c r="LF93" s="13"/>
      <c r="LG93" s="13"/>
      <c r="LH93" s="13"/>
      <c r="LI93" s="13"/>
      <c r="LJ93" s="13"/>
      <c r="LK93" s="13"/>
      <c r="LL93" s="13"/>
      <c r="LM93" s="13"/>
      <c r="LN93" s="13"/>
      <c r="LO93" s="13"/>
      <c r="LP93" s="13"/>
      <c r="LQ93" s="13"/>
      <c r="LR93" s="13"/>
      <c r="LS93" s="13"/>
      <c r="LT93" s="13"/>
      <c r="LU93" s="13"/>
      <c r="LV93" s="13"/>
      <c r="LW93" s="13"/>
      <c r="LX93" s="13"/>
      <c r="LY93" s="13"/>
      <c r="LZ93" s="13"/>
      <c r="MA93" s="13"/>
      <c r="MB93" s="13"/>
      <c r="MC93" s="13"/>
      <c r="MD93" s="13"/>
      <c r="ME93" s="13"/>
      <c r="MF93" s="13"/>
      <c r="MG93" s="13"/>
      <c r="MH93" s="13"/>
      <c r="MI93" s="13"/>
      <c r="MJ93" s="13"/>
      <c r="MK93" s="13"/>
      <c r="ML93" s="13"/>
      <c r="MM93" s="13"/>
      <c r="MN93" s="13"/>
      <c r="MO93" s="13"/>
      <c r="MP93" s="13"/>
      <c r="MQ93" s="13"/>
      <c r="MR93" s="13"/>
      <c r="MS93" s="13"/>
      <c r="MT93" s="13"/>
      <c r="MU93" s="13"/>
      <c r="MV93" s="13"/>
      <c r="MW93" s="13"/>
      <c r="MX93" s="13"/>
      <c r="MY93" s="13"/>
      <c r="MZ93" s="13"/>
      <c r="NA93" s="13"/>
      <c r="NB93" s="13"/>
      <c r="NC93" s="13"/>
      <c r="ND93" s="13"/>
      <c r="NE93" s="13"/>
      <c r="NF93" s="13"/>
      <c r="NG93" s="13"/>
      <c r="NH93" s="13"/>
      <c r="NI93" s="13"/>
      <c r="NJ93" s="13"/>
      <c r="NK93" s="13"/>
      <c r="NL93" s="13"/>
      <c r="NM93" s="13"/>
      <c r="NN93" s="13"/>
      <c r="NO93" s="13"/>
      <c r="NP93" s="13"/>
      <c r="NQ93" s="13"/>
      <c r="NR93" s="13"/>
      <c r="NS93" s="13"/>
      <c r="NT93" s="13"/>
      <c r="NU93" s="13"/>
      <c r="NV93" s="13"/>
      <c r="NW93" s="13"/>
      <c r="NX93" s="13"/>
      <c r="NY93" s="13"/>
      <c r="NZ93" s="13"/>
      <c r="OA93" s="13"/>
      <c r="OB93" s="13"/>
      <c r="OC93" s="13"/>
      <c r="OD93" s="13"/>
      <c r="OE93" s="13"/>
      <c r="OF93" s="13"/>
      <c r="OG93" s="13"/>
      <c r="OH93" s="13"/>
      <c r="OI93" s="13"/>
      <c r="OJ93" s="13"/>
      <c r="OK93" s="13"/>
      <c r="OL93" s="13"/>
      <c r="OM93" s="13"/>
      <c r="ON93" s="13"/>
      <c r="OO93" s="13"/>
      <c r="OP93" s="13"/>
      <c r="OQ93" s="13"/>
      <c r="OR93" s="13"/>
      <c r="OS93" s="13"/>
      <c r="OT93" s="13"/>
      <c r="OU93" s="13"/>
      <c r="OV93" s="13"/>
      <c r="OW93" s="13"/>
      <c r="OX93" s="13"/>
      <c r="OY93" s="13"/>
      <c r="OZ93" s="13"/>
      <c r="PA93" s="13"/>
      <c r="PB93" s="13"/>
      <c r="PC93" s="13"/>
      <c r="PD93" s="13"/>
      <c r="PE93" s="13"/>
      <c r="PF93" s="13"/>
      <c r="PG93" s="13"/>
      <c r="PH93" s="13"/>
      <c r="PI93" s="13"/>
      <c r="PJ93" s="13"/>
      <c r="PK93" s="13"/>
      <c r="PL93" s="13"/>
      <c r="PM93" s="13"/>
      <c r="PN93" s="13"/>
      <c r="PO93" s="13"/>
      <c r="PP93" s="13"/>
      <c r="PQ93" s="13"/>
      <c r="PR93" s="13"/>
      <c r="PS93" s="13"/>
      <c r="PT93" s="13"/>
      <c r="PU93" s="13"/>
      <c r="PV93" s="13"/>
      <c r="PW93" s="13"/>
      <c r="PX93" s="13"/>
      <c r="PY93" s="13"/>
      <c r="PZ93" s="13"/>
      <c r="QA93" s="13"/>
      <c r="QB93" s="13"/>
      <c r="QC93" s="13"/>
      <c r="QD93" s="13"/>
      <c r="QE93" s="13"/>
      <c r="QF93" s="13"/>
      <c r="QG93" s="13"/>
      <c r="QH93" s="13"/>
      <c r="QI93" s="13"/>
      <c r="QJ93" s="13"/>
      <c r="QK93" s="13"/>
      <c r="QL93" s="13"/>
      <c r="QM93" s="13"/>
      <c r="QN93" s="13"/>
      <c r="QO93" s="13"/>
      <c r="QP93" s="13"/>
      <c r="QQ93" s="13"/>
      <c r="QR93" s="13"/>
      <c r="QS93" s="13"/>
      <c r="QT93" s="13"/>
      <c r="QU93" s="13"/>
      <c r="QV93" s="13"/>
      <c r="QW93" s="13"/>
      <c r="QX93" s="13"/>
      <c r="QY93" s="13"/>
      <c r="QZ93" s="13"/>
      <c r="RA93" s="13"/>
      <c r="RB93" s="13"/>
      <c r="RC93" s="13"/>
      <c r="RD93" s="13"/>
      <c r="RE93" s="13"/>
      <c r="RF93" s="13"/>
      <c r="RG93" s="13"/>
      <c r="RH93" s="13"/>
      <c r="RI93" s="13"/>
      <c r="RJ93" s="13"/>
      <c r="RK93" s="13"/>
      <c r="RL93" s="13"/>
      <c r="RM93" s="13"/>
      <c r="RN93" s="13"/>
      <c r="RO93" s="13"/>
      <c r="RP93" s="13"/>
      <c r="RQ93" s="13"/>
      <c r="RR93" s="13"/>
      <c r="RS93" s="13"/>
      <c r="RT93" s="13"/>
      <c r="RU93" s="13"/>
      <c r="RV93" s="13"/>
      <c r="RW93" s="13"/>
      <c r="RX93" s="13"/>
      <c r="RY93" s="13"/>
      <c r="RZ93" s="13"/>
      <c r="SA93" s="13"/>
      <c r="SB93" s="13"/>
      <c r="SC93" s="13"/>
      <c r="SD93" s="13"/>
      <c r="SE93" s="13"/>
      <c r="SF93" s="13"/>
      <c r="SG93" s="13"/>
      <c r="SH93" s="13"/>
      <c r="SI93" s="13"/>
      <c r="SJ93" s="13"/>
      <c r="SK93" s="13"/>
      <c r="SL93" s="13"/>
      <c r="SM93" s="13"/>
      <c r="SN93" s="13"/>
      <c r="SO93" s="13"/>
      <c r="SP93" s="13"/>
      <c r="SQ93" s="13"/>
      <c r="SR93" s="13"/>
      <c r="SS93" s="13"/>
      <c r="ST93" s="13"/>
      <c r="SU93" s="13"/>
      <c r="SV93" s="13"/>
      <c r="SW93" s="13"/>
      <c r="SX93" s="13"/>
      <c r="SY93" s="13"/>
      <c r="SZ93" s="13"/>
      <c r="TA93" s="13"/>
      <c r="TB93" s="13"/>
      <c r="TC93" s="13"/>
      <c r="TD93" s="13"/>
      <c r="TE93" s="13"/>
      <c r="TF93" s="13"/>
      <c r="TG93" s="13"/>
      <c r="TH93" s="13"/>
      <c r="TI93" s="13"/>
      <c r="TJ93" s="13"/>
      <c r="TK93" s="13"/>
      <c r="TL93" s="13"/>
      <c r="TM93" s="13"/>
      <c r="TN93" s="13"/>
      <c r="TO93" s="13"/>
      <c r="TP93" s="13"/>
      <c r="TQ93" s="13"/>
      <c r="TR93" s="13"/>
      <c r="TS93" s="13"/>
      <c r="TT93" s="13"/>
      <c r="TU93" s="13"/>
      <c r="TV93" s="13"/>
      <c r="TW93" s="13"/>
      <c r="TX93" s="13"/>
      <c r="TY93" s="13"/>
      <c r="TZ93" s="13"/>
      <c r="UA93" s="13"/>
      <c r="UB93" s="13"/>
      <c r="UC93" s="13"/>
      <c r="UD93" s="13"/>
      <c r="UE93" s="13"/>
      <c r="UF93" s="13"/>
      <c r="UG93" s="13"/>
      <c r="UH93" s="13"/>
      <c r="UI93" s="13"/>
      <c r="UJ93" s="13"/>
      <c r="UK93" s="13"/>
      <c r="UL93" s="13"/>
      <c r="UM93" s="13"/>
      <c r="UN93" s="13"/>
      <c r="UO93" s="13"/>
      <c r="UP93" s="13"/>
      <c r="UQ93" s="13"/>
      <c r="UR93" s="13"/>
      <c r="US93" s="13"/>
      <c r="UT93" s="13"/>
      <c r="UU93" s="13"/>
      <c r="UV93" s="13"/>
      <c r="UW93" s="13"/>
      <c r="UX93" s="13"/>
      <c r="UY93" s="13"/>
      <c r="UZ93" s="13"/>
      <c r="VA93" s="13"/>
      <c r="VB93" s="13"/>
      <c r="VC93" s="13"/>
      <c r="VD93" s="13"/>
      <c r="VE93" s="13"/>
      <c r="VF93" s="13"/>
      <c r="VG93" s="13"/>
      <c r="VH93" s="13"/>
      <c r="VI93" s="13"/>
      <c r="VJ93" s="13"/>
      <c r="VK93" s="13"/>
    </row>
    <row r="94" spans="1:583" customFormat="1">
      <c r="A94" s="4" t="str">
        <v>YKY13</v>
      </c>
      <c r="B94" s="4" t="str">
        <v>YKY</v>
      </c>
      <c r="C94" s="4" t="str">
        <v>2012-13</v>
      </c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  <c r="IV94" s="13"/>
      <c r="IW94" s="13"/>
      <c r="IX94" s="13"/>
      <c r="IY94" s="13"/>
      <c r="IZ94" s="13"/>
      <c r="JA94" s="13"/>
      <c r="JB94" s="13"/>
      <c r="JC94" s="13"/>
      <c r="JD94" s="13"/>
      <c r="JE94" s="13"/>
      <c r="JF94" s="13"/>
      <c r="JG94" s="13"/>
      <c r="JH94" s="13"/>
      <c r="JI94" s="13"/>
      <c r="JJ94" s="13"/>
      <c r="JK94" s="13"/>
      <c r="JL94" s="13"/>
      <c r="JM94" s="13"/>
      <c r="JN94" s="13"/>
      <c r="JO94" s="13"/>
      <c r="JP94" s="13"/>
      <c r="JQ94" s="13"/>
      <c r="JR94" s="13"/>
      <c r="JS94" s="13"/>
      <c r="JT94" s="13"/>
      <c r="JU94" s="13"/>
      <c r="JV94" s="13"/>
      <c r="JW94" s="13"/>
      <c r="JX94" s="13"/>
      <c r="JY94" s="13"/>
      <c r="JZ94" s="13"/>
      <c r="KA94" s="13"/>
      <c r="KB94" s="13"/>
      <c r="KC94" s="13"/>
      <c r="KD94" s="13"/>
      <c r="KE94" s="13"/>
      <c r="KF94" s="13"/>
      <c r="KG94" s="13"/>
      <c r="KH94" s="13"/>
      <c r="KI94" s="13"/>
      <c r="KJ94" s="13"/>
      <c r="KK94" s="13"/>
      <c r="KL94" s="13"/>
      <c r="KM94" s="13"/>
      <c r="KN94" s="13"/>
      <c r="KO94" s="13"/>
      <c r="KP94" s="13"/>
      <c r="KQ94" s="13"/>
      <c r="KR94" s="13"/>
      <c r="KS94" s="13"/>
      <c r="KT94" s="13"/>
      <c r="KU94" s="13"/>
      <c r="KV94" s="13"/>
      <c r="KW94" s="13"/>
      <c r="KX94" s="13"/>
      <c r="KY94" s="13"/>
      <c r="KZ94" s="13"/>
      <c r="LA94" s="13"/>
      <c r="LB94" s="13"/>
      <c r="LC94" s="13"/>
      <c r="LD94" s="13"/>
      <c r="LE94" s="13"/>
      <c r="LF94" s="13"/>
      <c r="LG94" s="13"/>
      <c r="LH94" s="13"/>
      <c r="LI94" s="13"/>
      <c r="LJ94" s="13"/>
      <c r="LK94" s="13"/>
      <c r="LL94" s="13"/>
      <c r="LM94" s="13"/>
      <c r="LN94" s="13"/>
      <c r="LO94" s="13"/>
      <c r="LP94" s="13"/>
      <c r="LQ94" s="13"/>
      <c r="LR94" s="13"/>
      <c r="LS94" s="13"/>
      <c r="LT94" s="13"/>
      <c r="LU94" s="13"/>
      <c r="LV94" s="13"/>
      <c r="LW94" s="13"/>
      <c r="LX94" s="13"/>
      <c r="LY94" s="13"/>
      <c r="LZ94" s="13"/>
      <c r="MA94" s="13"/>
      <c r="MB94" s="13"/>
      <c r="MC94" s="13"/>
      <c r="MD94" s="13"/>
      <c r="ME94" s="13"/>
      <c r="MF94" s="13"/>
      <c r="MG94" s="13"/>
      <c r="MH94" s="13"/>
      <c r="MI94" s="13"/>
      <c r="MJ94" s="13"/>
      <c r="MK94" s="13"/>
      <c r="ML94" s="13"/>
      <c r="MM94" s="13"/>
      <c r="MN94" s="13"/>
      <c r="MO94" s="13"/>
      <c r="MP94" s="13"/>
      <c r="MQ94" s="13"/>
      <c r="MR94" s="13"/>
      <c r="MS94" s="13"/>
      <c r="MT94" s="13"/>
      <c r="MU94" s="13"/>
      <c r="MV94" s="13"/>
      <c r="MW94" s="13"/>
      <c r="MX94" s="13"/>
      <c r="MY94" s="13"/>
      <c r="MZ94" s="13"/>
      <c r="NA94" s="13"/>
      <c r="NB94" s="13"/>
      <c r="NC94" s="13"/>
      <c r="ND94" s="13"/>
      <c r="NE94" s="13"/>
      <c r="NF94" s="13"/>
      <c r="NG94" s="13"/>
      <c r="NH94" s="13"/>
      <c r="NI94" s="13"/>
      <c r="NJ94" s="13"/>
      <c r="NK94" s="13"/>
      <c r="NL94" s="13"/>
      <c r="NM94" s="13"/>
      <c r="NN94" s="13"/>
      <c r="NO94" s="13"/>
      <c r="NP94" s="13"/>
      <c r="NQ94" s="13"/>
      <c r="NR94" s="13"/>
      <c r="NS94" s="13"/>
      <c r="NT94" s="13"/>
      <c r="NU94" s="13"/>
      <c r="NV94" s="13"/>
      <c r="NW94" s="13"/>
      <c r="NX94" s="13"/>
      <c r="NY94" s="13"/>
      <c r="NZ94" s="13"/>
      <c r="OA94" s="13"/>
      <c r="OB94" s="13"/>
      <c r="OC94" s="13"/>
      <c r="OD94" s="13"/>
      <c r="OE94" s="13"/>
      <c r="OF94" s="13"/>
      <c r="OG94" s="13"/>
      <c r="OH94" s="13"/>
      <c r="OI94" s="13"/>
      <c r="OJ94" s="13"/>
      <c r="OK94" s="13"/>
      <c r="OL94" s="13"/>
      <c r="OM94" s="13"/>
      <c r="ON94" s="13"/>
      <c r="OO94" s="13"/>
      <c r="OP94" s="13"/>
      <c r="OQ94" s="13"/>
      <c r="OR94" s="13"/>
      <c r="OS94" s="13"/>
      <c r="OT94" s="13"/>
      <c r="OU94" s="13"/>
      <c r="OV94" s="13"/>
      <c r="OW94" s="13"/>
      <c r="OX94" s="13"/>
      <c r="OY94" s="13"/>
      <c r="OZ94" s="13"/>
      <c r="PA94" s="13"/>
      <c r="PB94" s="13"/>
      <c r="PC94" s="13"/>
      <c r="PD94" s="13"/>
      <c r="PE94" s="13"/>
      <c r="PF94" s="13"/>
      <c r="PG94" s="13"/>
      <c r="PH94" s="13"/>
      <c r="PI94" s="13"/>
      <c r="PJ94" s="13"/>
      <c r="PK94" s="13"/>
      <c r="PL94" s="13"/>
      <c r="PM94" s="13"/>
      <c r="PN94" s="13"/>
      <c r="PO94" s="13"/>
      <c r="PP94" s="13"/>
      <c r="PQ94" s="13"/>
      <c r="PR94" s="13"/>
      <c r="PS94" s="13"/>
      <c r="PT94" s="13"/>
      <c r="PU94" s="13"/>
      <c r="PV94" s="13"/>
      <c r="PW94" s="13"/>
      <c r="PX94" s="13"/>
      <c r="PY94" s="13"/>
      <c r="PZ94" s="13"/>
      <c r="QA94" s="13"/>
      <c r="QB94" s="13"/>
      <c r="QC94" s="13"/>
      <c r="QD94" s="13"/>
      <c r="QE94" s="13"/>
      <c r="QF94" s="13"/>
      <c r="QG94" s="13"/>
      <c r="QH94" s="13"/>
      <c r="QI94" s="13"/>
      <c r="QJ94" s="13"/>
      <c r="QK94" s="13"/>
      <c r="QL94" s="13"/>
      <c r="QM94" s="13"/>
      <c r="QN94" s="13"/>
      <c r="QO94" s="13"/>
      <c r="QP94" s="13"/>
      <c r="QQ94" s="13"/>
      <c r="QR94" s="13"/>
      <c r="QS94" s="13"/>
      <c r="QT94" s="13"/>
      <c r="QU94" s="13"/>
      <c r="QV94" s="13"/>
      <c r="QW94" s="13"/>
      <c r="QX94" s="13"/>
      <c r="QY94" s="13"/>
      <c r="QZ94" s="13"/>
      <c r="RA94" s="13"/>
      <c r="RB94" s="13"/>
      <c r="RC94" s="13"/>
      <c r="RD94" s="13"/>
      <c r="RE94" s="13"/>
      <c r="RF94" s="13"/>
      <c r="RG94" s="13"/>
      <c r="RH94" s="13"/>
      <c r="RI94" s="13"/>
      <c r="RJ94" s="13"/>
      <c r="RK94" s="13"/>
      <c r="RL94" s="13"/>
      <c r="RM94" s="13"/>
      <c r="RN94" s="13"/>
      <c r="RO94" s="13"/>
      <c r="RP94" s="13"/>
      <c r="RQ94" s="13"/>
      <c r="RR94" s="13"/>
      <c r="RS94" s="13"/>
      <c r="RT94" s="13"/>
      <c r="RU94" s="13"/>
      <c r="RV94" s="13"/>
      <c r="RW94" s="13"/>
      <c r="RX94" s="13"/>
      <c r="RY94" s="13"/>
      <c r="RZ94" s="13"/>
      <c r="SA94" s="13"/>
      <c r="SB94" s="13"/>
      <c r="SC94" s="13"/>
      <c r="SD94" s="13"/>
      <c r="SE94" s="13"/>
      <c r="SF94" s="13"/>
      <c r="SG94" s="13"/>
      <c r="SH94" s="13"/>
      <c r="SI94" s="13"/>
      <c r="SJ94" s="13"/>
      <c r="SK94" s="13"/>
      <c r="SL94" s="13"/>
      <c r="SM94" s="13"/>
      <c r="SN94" s="13"/>
      <c r="SO94" s="13"/>
      <c r="SP94" s="13"/>
      <c r="SQ94" s="13"/>
      <c r="SR94" s="13"/>
      <c r="SS94" s="13"/>
      <c r="ST94" s="13"/>
      <c r="SU94" s="13"/>
      <c r="SV94" s="13"/>
      <c r="SW94" s="13"/>
      <c r="SX94" s="13"/>
      <c r="SY94" s="13"/>
      <c r="SZ94" s="13"/>
      <c r="TA94" s="13"/>
      <c r="TB94" s="13"/>
      <c r="TC94" s="13"/>
      <c r="TD94" s="13"/>
      <c r="TE94" s="13"/>
      <c r="TF94" s="13"/>
      <c r="TG94" s="13"/>
      <c r="TH94" s="13"/>
      <c r="TI94" s="13"/>
      <c r="TJ94" s="13"/>
      <c r="TK94" s="13"/>
      <c r="TL94" s="13"/>
      <c r="TM94" s="13"/>
      <c r="TN94" s="13"/>
      <c r="TO94" s="13"/>
      <c r="TP94" s="13"/>
      <c r="TQ94" s="13"/>
      <c r="TR94" s="13"/>
      <c r="TS94" s="13"/>
      <c r="TT94" s="13"/>
      <c r="TU94" s="13"/>
      <c r="TV94" s="13"/>
      <c r="TW94" s="13"/>
      <c r="TX94" s="13"/>
      <c r="TY94" s="13"/>
      <c r="TZ94" s="13"/>
      <c r="UA94" s="13"/>
      <c r="UB94" s="13"/>
      <c r="UC94" s="13"/>
      <c r="UD94" s="13"/>
      <c r="UE94" s="13"/>
      <c r="UF94" s="13"/>
      <c r="UG94" s="13"/>
      <c r="UH94" s="13"/>
      <c r="UI94" s="13"/>
      <c r="UJ94" s="13"/>
      <c r="UK94" s="13"/>
      <c r="UL94" s="13"/>
      <c r="UM94" s="13"/>
      <c r="UN94" s="13"/>
      <c r="UO94" s="13"/>
      <c r="UP94" s="13"/>
      <c r="UQ94" s="13"/>
      <c r="UR94" s="13"/>
      <c r="US94" s="13"/>
      <c r="UT94" s="13"/>
      <c r="UU94" s="13"/>
      <c r="UV94" s="13"/>
      <c r="UW94" s="13"/>
      <c r="UX94" s="13"/>
      <c r="UY94" s="13"/>
      <c r="UZ94" s="13"/>
      <c r="VA94" s="13"/>
      <c r="VB94" s="13"/>
      <c r="VC94" s="13"/>
      <c r="VD94" s="13"/>
      <c r="VE94" s="13"/>
      <c r="VF94" s="13"/>
      <c r="VG94" s="13"/>
      <c r="VH94" s="13"/>
      <c r="VI94" s="13"/>
      <c r="VJ94" s="13"/>
      <c r="VK94" s="13"/>
    </row>
    <row r="95" spans="1:583" customFormat="1">
      <c r="A95" s="4" t="str">
        <v>YKY14</v>
      </c>
      <c r="B95" s="4" t="str">
        <v>YKY</v>
      </c>
      <c r="C95" s="4" t="str">
        <v>2013-14</v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  <c r="IV95" s="13"/>
      <c r="IW95" s="13"/>
      <c r="IX95" s="13"/>
      <c r="IY95" s="13"/>
      <c r="IZ95" s="13"/>
      <c r="JA95" s="13"/>
      <c r="JB95" s="13"/>
      <c r="JC95" s="13"/>
      <c r="JD95" s="13"/>
      <c r="JE95" s="13"/>
      <c r="JF95" s="13"/>
      <c r="JG95" s="13"/>
      <c r="JH95" s="13"/>
      <c r="JI95" s="13"/>
      <c r="JJ95" s="13"/>
      <c r="JK95" s="13"/>
      <c r="JL95" s="13"/>
      <c r="JM95" s="13"/>
      <c r="JN95" s="13"/>
      <c r="JO95" s="13"/>
      <c r="JP95" s="13"/>
      <c r="JQ95" s="13"/>
      <c r="JR95" s="13"/>
      <c r="JS95" s="13"/>
      <c r="JT95" s="13"/>
      <c r="JU95" s="13"/>
      <c r="JV95" s="13"/>
      <c r="JW95" s="13"/>
      <c r="JX95" s="13"/>
      <c r="JY95" s="13"/>
      <c r="JZ95" s="13"/>
      <c r="KA95" s="13"/>
      <c r="KB95" s="13"/>
      <c r="KC95" s="13"/>
      <c r="KD95" s="13"/>
      <c r="KE95" s="13"/>
      <c r="KF95" s="13"/>
      <c r="KG95" s="13"/>
      <c r="KH95" s="13"/>
      <c r="KI95" s="13"/>
      <c r="KJ95" s="13"/>
      <c r="KK95" s="13"/>
      <c r="KL95" s="13"/>
      <c r="KM95" s="13"/>
      <c r="KN95" s="13"/>
      <c r="KO95" s="13"/>
      <c r="KP95" s="13"/>
      <c r="KQ95" s="13"/>
      <c r="KR95" s="13"/>
      <c r="KS95" s="13"/>
      <c r="KT95" s="13"/>
      <c r="KU95" s="13"/>
      <c r="KV95" s="13"/>
      <c r="KW95" s="13"/>
      <c r="KX95" s="13"/>
      <c r="KY95" s="13"/>
      <c r="KZ95" s="13"/>
      <c r="LA95" s="13"/>
      <c r="LB95" s="13"/>
      <c r="LC95" s="13"/>
      <c r="LD95" s="13"/>
      <c r="LE95" s="13"/>
      <c r="LF95" s="13"/>
      <c r="LG95" s="13"/>
      <c r="LH95" s="13"/>
      <c r="LI95" s="13"/>
      <c r="LJ95" s="13"/>
      <c r="LK95" s="13"/>
      <c r="LL95" s="13"/>
      <c r="LM95" s="13"/>
      <c r="LN95" s="13"/>
      <c r="LO95" s="13"/>
      <c r="LP95" s="13"/>
      <c r="LQ95" s="13"/>
      <c r="LR95" s="13"/>
      <c r="LS95" s="13"/>
      <c r="LT95" s="13"/>
      <c r="LU95" s="13"/>
      <c r="LV95" s="13"/>
      <c r="LW95" s="13"/>
      <c r="LX95" s="13"/>
      <c r="LY95" s="13"/>
      <c r="LZ95" s="13"/>
      <c r="MA95" s="13"/>
      <c r="MB95" s="13"/>
      <c r="MC95" s="13"/>
      <c r="MD95" s="13"/>
      <c r="ME95" s="13"/>
      <c r="MF95" s="13"/>
      <c r="MG95" s="13"/>
      <c r="MH95" s="13"/>
      <c r="MI95" s="13"/>
      <c r="MJ95" s="13"/>
      <c r="MK95" s="13"/>
      <c r="ML95" s="13"/>
      <c r="MM95" s="13"/>
      <c r="MN95" s="13"/>
      <c r="MO95" s="13"/>
      <c r="MP95" s="13"/>
      <c r="MQ95" s="13"/>
      <c r="MR95" s="13"/>
      <c r="MS95" s="13"/>
      <c r="MT95" s="13"/>
      <c r="MU95" s="13"/>
      <c r="MV95" s="13"/>
      <c r="MW95" s="13"/>
      <c r="MX95" s="13"/>
      <c r="MY95" s="13"/>
      <c r="MZ95" s="13"/>
      <c r="NA95" s="13"/>
      <c r="NB95" s="13"/>
      <c r="NC95" s="13"/>
      <c r="ND95" s="13"/>
      <c r="NE95" s="13"/>
      <c r="NF95" s="13"/>
      <c r="NG95" s="13"/>
      <c r="NH95" s="13"/>
      <c r="NI95" s="13"/>
      <c r="NJ95" s="13"/>
      <c r="NK95" s="13"/>
      <c r="NL95" s="13"/>
      <c r="NM95" s="13"/>
      <c r="NN95" s="13"/>
      <c r="NO95" s="13"/>
      <c r="NP95" s="13"/>
      <c r="NQ95" s="13"/>
      <c r="NR95" s="13"/>
      <c r="NS95" s="13"/>
      <c r="NT95" s="13"/>
      <c r="NU95" s="13"/>
      <c r="NV95" s="13"/>
      <c r="NW95" s="13"/>
      <c r="NX95" s="13"/>
      <c r="NY95" s="13"/>
      <c r="NZ95" s="13"/>
      <c r="OA95" s="13"/>
      <c r="OB95" s="13"/>
      <c r="OC95" s="13"/>
      <c r="OD95" s="13"/>
      <c r="OE95" s="13"/>
      <c r="OF95" s="13"/>
      <c r="OG95" s="13"/>
      <c r="OH95" s="13"/>
      <c r="OI95" s="13"/>
      <c r="OJ95" s="13"/>
      <c r="OK95" s="13"/>
      <c r="OL95" s="13"/>
      <c r="OM95" s="13"/>
      <c r="ON95" s="13"/>
      <c r="OO95" s="13"/>
      <c r="OP95" s="13"/>
      <c r="OQ95" s="13"/>
      <c r="OR95" s="13"/>
      <c r="OS95" s="13"/>
      <c r="OT95" s="13"/>
      <c r="OU95" s="13"/>
      <c r="OV95" s="13"/>
      <c r="OW95" s="13"/>
      <c r="OX95" s="13"/>
      <c r="OY95" s="13"/>
      <c r="OZ95" s="13"/>
      <c r="PA95" s="13"/>
      <c r="PB95" s="13"/>
      <c r="PC95" s="13"/>
      <c r="PD95" s="13"/>
      <c r="PE95" s="13"/>
      <c r="PF95" s="13"/>
      <c r="PG95" s="13"/>
      <c r="PH95" s="13"/>
      <c r="PI95" s="13"/>
      <c r="PJ95" s="13"/>
      <c r="PK95" s="13"/>
      <c r="PL95" s="13"/>
      <c r="PM95" s="13"/>
      <c r="PN95" s="13"/>
      <c r="PO95" s="13"/>
      <c r="PP95" s="13"/>
      <c r="PQ95" s="13"/>
      <c r="PR95" s="13"/>
      <c r="PS95" s="13"/>
      <c r="PT95" s="13"/>
      <c r="PU95" s="13"/>
      <c r="PV95" s="13"/>
      <c r="PW95" s="13"/>
      <c r="PX95" s="13"/>
      <c r="PY95" s="13"/>
      <c r="PZ95" s="13"/>
      <c r="QA95" s="13"/>
      <c r="QB95" s="13"/>
      <c r="QC95" s="13"/>
      <c r="QD95" s="13"/>
      <c r="QE95" s="13"/>
      <c r="QF95" s="13"/>
      <c r="QG95" s="13"/>
      <c r="QH95" s="13"/>
      <c r="QI95" s="13"/>
      <c r="QJ95" s="13"/>
      <c r="QK95" s="13"/>
      <c r="QL95" s="13"/>
      <c r="QM95" s="13"/>
      <c r="QN95" s="13"/>
      <c r="QO95" s="13"/>
      <c r="QP95" s="13"/>
      <c r="QQ95" s="13"/>
      <c r="QR95" s="13"/>
      <c r="QS95" s="13"/>
      <c r="QT95" s="13"/>
      <c r="QU95" s="13"/>
      <c r="QV95" s="13"/>
      <c r="QW95" s="13"/>
      <c r="QX95" s="13"/>
      <c r="QY95" s="13"/>
      <c r="QZ95" s="13"/>
      <c r="RA95" s="13"/>
      <c r="RB95" s="13"/>
      <c r="RC95" s="13"/>
      <c r="RD95" s="13"/>
      <c r="RE95" s="13"/>
      <c r="RF95" s="13"/>
      <c r="RG95" s="13"/>
      <c r="RH95" s="13"/>
      <c r="RI95" s="13"/>
      <c r="RJ95" s="13"/>
      <c r="RK95" s="13"/>
      <c r="RL95" s="13"/>
      <c r="RM95" s="13"/>
      <c r="RN95" s="13"/>
      <c r="RO95" s="13"/>
      <c r="RP95" s="13"/>
      <c r="RQ95" s="13"/>
      <c r="RR95" s="13"/>
      <c r="RS95" s="13"/>
      <c r="RT95" s="13"/>
      <c r="RU95" s="13"/>
      <c r="RV95" s="13"/>
      <c r="RW95" s="13"/>
      <c r="RX95" s="13"/>
      <c r="RY95" s="13"/>
      <c r="RZ95" s="13"/>
      <c r="SA95" s="13"/>
      <c r="SB95" s="13"/>
      <c r="SC95" s="13"/>
      <c r="SD95" s="13"/>
      <c r="SE95" s="13"/>
      <c r="SF95" s="13"/>
      <c r="SG95" s="13"/>
      <c r="SH95" s="13"/>
      <c r="SI95" s="13"/>
      <c r="SJ95" s="13"/>
      <c r="SK95" s="13"/>
      <c r="SL95" s="13"/>
      <c r="SM95" s="13"/>
      <c r="SN95" s="13"/>
      <c r="SO95" s="13"/>
      <c r="SP95" s="13"/>
      <c r="SQ95" s="13"/>
      <c r="SR95" s="13"/>
      <c r="SS95" s="13"/>
      <c r="ST95" s="13"/>
      <c r="SU95" s="13"/>
      <c r="SV95" s="13"/>
      <c r="SW95" s="13"/>
      <c r="SX95" s="13"/>
      <c r="SY95" s="13"/>
      <c r="SZ95" s="13"/>
      <c r="TA95" s="13"/>
      <c r="TB95" s="13"/>
      <c r="TC95" s="13"/>
      <c r="TD95" s="13"/>
      <c r="TE95" s="13"/>
      <c r="TF95" s="13"/>
      <c r="TG95" s="13"/>
      <c r="TH95" s="13"/>
      <c r="TI95" s="13"/>
      <c r="TJ95" s="13"/>
      <c r="TK95" s="13"/>
      <c r="TL95" s="13"/>
      <c r="TM95" s="13"/>
      <c r="TN95" s="13"/>
      <c r="TO95" s="13"/>
      <c r="TP95" s="13"/>
      <c r="TQ95" s="13"/>
      <c r="TR95" s="13"/>
      <c r="TS95" s="13"/>
      <c r="TT95" s="13"/>
      <c r="TU95" s="13"/>
      <c r="TV95" s="13"/>
      <c r="TW95" s="13"/>
      <c r="TX95" s="13"/>
      <c r="TY95" s="13"/>
      <c r="TZ95" s="13"/>
      <c r="UA95" s="13"/>
      <c r="UB95" s="13"/>
      <c r="UC95" s="13"/>
      <c r="UD95" s="13"/>
      <c r="UE95" s="13"/>
      <c r="UF95" s="13"/>
      <c r="UG95" s="13"/>
      <c r="UH95" s="13"/>
      <c r="UI95" s="13"/>
      <c r="UJ95" s="13"/>
      <c r="UK95" s="13"/>
      <c r="UL95" s="13"/>
      <c r="UM95" s="13"/>
      <c r="UN95" s="13"/>
      <c r="UO95" s="13"/>
      <c r="UP95" s="13"/>
      <c r="UQ95" s="13"/>
      <c r="UR95" s="13"/>
      <c r="US95" s="13"/>
      <c r="UT95" s="13"/>
      <c r="UU95" s="13"/>
      <c r="UV95" s="13"/>
      <c r="UW95" s="13"/>
      <c r="UX95" s="13"/>
      <c r="UY95" s="13"/>
      <c r="UZ95" s="13"/>
      <c r="VA95" s="13"/>
      <c r="VB95" s="13"/>
      <c r="VC95" s="13"/>
      <c r="VD95" s="13"/>
      <c r="VE95" s="13"/>
      <c r="VF95" s="13"/>
      <c r="VG95" s="13"/>
      <c r="VH95" s="13"/>
      <c r="VI95" s="13"/>
      <c r="VJ95" s="13"/>
      <c r="VK95" s="13"/>
    </row>
    <row r="96" spans="1:583" customFormat="1">
      <c r="A96" s="4" t="str">
        <v>YKY15</v>
      </c>
      <c r="B96" s="4" t="str">
        <v>YKY</v>
      </c>
      <c r="C96" s="4" t="str">
        <v>2014-15</v>
      </c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  <c r="IV96" s="13"/>
      <c r="IW96" s="13"/>
      <c r="IX96" s="13"/>
      <c r="IY96" s="13"/>
      <c r="IZ96" s="13"/>
      <c r="JA96" s="13"/>
      <c r="JB96" s="13"/>
      <c r="JC96" s="13"/>
      <c r="JD96" s="13"/>
      <c r="JE96" s="13"/>
      <c r="JF96" s="13"/>
      <c r="JG96" s="13"/>
      <c r="JH96" s="13"/>
      <c r="JI96" s="13"/>
      <c r="JJ96" s="13"/>
      <c r="JK96" s="13"/>
      <c r="JL96" s="13"/>
      <c r="JM96" s="13"/>
      <c r="JN96" s="13"/>
      <c r="JO96" s="13"/>
      <c r="JP96" s="13"/>
      <c r="JQ96" s="13"/>
      <c r="JR96" s="13"/>
      <c r="JS96" s="13"/>
      <c r="JT96" s="13"/>
      <c r="JU96" s="13"/>
      <c r="JV96" s="13"/>
      <c r="JW96" s="13"/>
      <c r="JX96" s="13"/>
      <c r="JY96" s="13"/>
      <c r="JZ96" s="13"/>
      <c r="KA96" s="13"/>
      <c r="KB96" s="13"/>
      <c r="KC96" s="13"/>
      <c r="KD96" s="13"/>
      <c r="KE96" s="13"/>
      <c r="KF96" s="13"/>
      <c r="KG96" s="13"/>
      <c r="KH96" s="13"/>
      <c r="KI96" s="13"/>
      <c r="KJ96" s="13"/>
      <c r="KK96" s="13"/>
      <c r="KL96" s="13"/>
      <c r="KM96" s="13"/>
      <c r="KN96" s="13"/>
      <c r="KO96" s="13"/>
      <c r="KP96" s="13"/>
      <c r="KQ96" s="13"/>
      <c r="KR96" s="13"/>
      <c r="KS96" s="13"/>
      <c r="KT96" s="13"/>
      <c r="KU96" s="13"/>
      <c r="KV96" s="13"/>
      <c r="KW96" s="13"/>
      <c r="KX96" s="13"/>
      <c r="KY96" s="13"/>
      <c r="KZ96" s="13"/>
      <c r="LA96" s="13"/>
      <c r="LB96" s="13"/>
      <c r="LC96" s="13"/>
      <c r="LD96" s="13"/>
      <c r="LE96" s="13"/>
      <c r="LF96" s="13"/>
      <c r="LG96" s="13"/>
      <c r="LH96" s="13"/>
      <c r="LI96" s="13"/>
      <c r="LJ96" s="13"/>
      <c r="LK96" s="13"/>
      <c r="LL96" s="13"/>
      <c r="LM96" s="13"/>
      <c r="LN96" s="13"/>
      <c r="LO96" s="13"/>
      <c r="LP96" s="13"/>
      <c r="LQ96" s="13"/>
      <c r="LR96" s="13"/>
      <c r="LS96" s="13"/>
      <c r="LT96" s="13"/>
      <c r="LU96" s="13"/>
      <c r="LV96" s="13"/>
      <c r="LW96" s="13"/>
      <c r="LX96" s="13"/>
      <c r="LY96" s="13"/>
      <c r="LZ96" s="13"/>
      <c r="MA96" s="13"/>
      <c r="MB96" s="13"/>
      <c r="MC96" s="13"/>
      <c r="MD96" s="13"/>
      <c r="ME96" s="13"/>
      <c r="MF96" s="13"/>
      <c r="MG96" s="13"/>
      <c r="MH96" s="13"/>
      <c r="MI96" s="13"/>
      <c r="MJ96" s="13"/>
      <c r="MK96" s="13"/>
      <c r="ML96" s="13"/>
      <c r="MM96" s="13"/>
      <c r="MN96" s="13"/>
      <c r="MO96" s="13"/>
      <c r="MP96" s="13"/>
      <c r="MQ96" s="13"/>
      <c r="MR96" s="13"/>
      <c r="MS96" s="13"/>
      <c r="MT96" s="13"/>
      <c r="MU96" s="13"/>
      <c r="MV96" s="13"/>
      <c r="MW96" s="13"/>
      <c r="MX96" s="13"/>
      <c r="MY96" s="13"/>
      <c r="MZ96" s="13"/>
      <c r="NA96" s="13"/>
      <c r="NB96" s="13"/>
      <c r="NC96" s="13"/>
      <c r="ND96" s="13"/>
      <c r="NE96" s="13"/>
      <c r="NF96" s="13"/>
      <c r="NG96" s="13"/>
      <c r="NH96" s="13"/>
      <c r="NI96" s="13"/>
      <c r="NJ96" s="13"/>
      <c r="NK96" s="13"/>
      <c r="NL96" s="13"/>
      <c r="NM96" s="13"/>
      <c r="NN96" s="13"/>
      <c r="NO96" s="13"/>
      <c r="NP96" s="13"/>
      <c r="NQ96" s="13"/>
      <c r="NR96" s="13"/>
      <c r="NS96" s="13"/>
      <c r="NT96" s="13"/>
      <c r="NU96" s="13"/>
      <c r="NV96" s="13"/>
      <c r="NW96" s="13"/>
      <c r="NX96" s="13"/>
      <c r="NY96" s="13"/>
      <c r="NZ96" s="13"/>
      <c r="OA96" s="13"/>
      <c r="OB96" s="13"/>
      <c r="OC96" s="13"/>
      <c r="OD96" s="13"/>
      <c r="OE96" s="13"/>
      <c r="OF96" s="13"/>
      <c r="OG96" s="13"/>
      <c r="OH96" s="13"/>
      <c r="OI96" s="13"/>
      <c r="OJ96" s="13"/>
      <c r="OK96" s="13"/>
      <c r="OL96" s="13"/>
      <c r="OM96" s="13"/>
      <c r="ON96" s="13"/>
      <c r="OO96" s="13"/>
      <c r="OP96" s="13"/>
      <c r="OQ96" s="13"/>
      <c r="OR96" s="13"/>
      <c r="OS96" s="13"/>
      <c r="OT96" s="13"/>
      <c r="OU96" s="13"/>
      <c r="OV96" s="13"/>
      <c r="OW96" s="13"/>
      <c r="OX96" s="13"/>
      <c r="OY96" s="13"/>
      <c r="OZ96" s="13"/>
      <c r="PA96" s="13"/>
      <c r="PB96" s="13"/>
      <c r="PC96" s="13"/>
      <c r="PD96" s="13"/>
      <c r="PE96" s="13"/>
      <c r="PF96" s="13"/>
      <c r="PG96" s="13"/>
      <c r="PH96" s="13"/>
      <c r="PI96" s="13"/>
      <c r="PJ96" s="13"/>
      <c r="PK96" s="13"/>
      <c r="PL96" s="13"/>
      <c r="PM96" s="13"/>
      <c r="PN96" s="13"/>
      <c r="PO96" s="13"/>
      <c r="PP96" s="13"/>
      <c r="PQ96" s="13"/>
      <c r="PR96" s="13"/>
      <c r="PS96" s="13"/>
      <c r="PT96" s="13"/>
      <c r="PU96" s="13"/>
      <c r="PV96" s="13"/>
      <c r="PW96" s="13"/>
      <c r="PX96" s="13"/>
      <c r="PY96" s="13"/>
      <c r="PZ96" s="13"/>
      <c r="QA96" s="13"/>
      <c r="QB96" s="13"/>
      <c r="QC96" s="13"/>
      <c r="QD96" s="13"/>
      <c r="QE96" s="13"/>
      <c r="QF96" s="13"/>
      <c r="QG96" s="13"/>
      <c r="QH96" s="13"/>
      <c r="QI96" s="13"/>
      <c r="QJ96" s="13"/>
      <c r="QK96" s="13"/>
      <c r="QL96" s="13"/>
      <c r="QM96" s="13"/>
      <c r="QN96" s="13"/>
      <c r="QO96" s="13"/>
      <c r="QP96" s="13"/>
      <c r="QQ96" s="13"/>
      <c r="QR96" s="13"/>
      <c r="QS96" s="13"/>
      <c r="QT96" s="13"/>
      <c r="QU96" s="13"/>
      <c r="QV96" s="13"/>
      <c r="QW96" s="13"/>
      <c r="QX96" s="13"/>
      <c r="QY96" s="13"/>
      <c r="QZ96" s="13"/>
      <c r="RA96" s="13"/>
      <c r="RB96" s="13"/>
      <c r="RC96" s="13"/>
      <c r="RD96" s="13"/>
      <c r="RE96" s="13"/>
      <c r="RF96" s="13"/>
      <c r="RG96" s="13"/>
      <c r="RH96" s="13"/>
      <c r="RI96" s="13"/>
      <c r="RJ96" s="13"/>
      <c r="RK96" s="13"/>
      <c r="RL96" s="13"/>
      <c r="RM96" s="13"/>
      <c r="RN96" s="13"/>
      <c r="RO96" s="13"/>
      <c r="RP96" s="13"/>
      <c r="RQ96" s="13"/>
      <c r="RR96" s="13"/>
      <c r="RS96" s="13"/>
      <c r="RT96" s="13"/>
      <c r="RU96" s="13"/>
      <c r="RV96" s="13"/>
      <c r="RW96" s="13"/>
      <c r="RX96" s="13"/>
      <c r="RY96" s="13"/>
      <c r="RZ96" s="13"/>
      <c r="SA96" s="13"/>
      <c r="SB96" s="13"/>
      <c r="SC96" s="13"/>
      <c r="SD96" s="13"/>
      <c r="SE96" s="13"/>
      <c r="SF96" s="13"/>
      <c r="SG96" s="13"/>
      <c r="SH96" s="13"/>
      <c r="SI96" s="13"/>
      <c r="SJ96" s="13"/>
      <c r="SK96" s="13"/>
      <c r="SL96" s="13"/>
      <c r="SM96" s="13"/>
      <c r="SN96" s="13"/>
      <c r="SO96" s="13"/>
      <c r="SP96" s="13"/>
      <c r="SQ96" s="13"/>
      <c r="SR96" s="13"/>
      <c r="SS96" s="13"/>
      <c r="ST96" s="13"/>
      <c r="SU96" s="13"/>
      <c r="SV96" s="13"/>
      <c r="SW96" s="13"/>
      <c r="SX96" s="13"/>
      <c r="SY96" s="13"/>
      <c r="SZ96" s="13"/>
      <c r="TA96" s="13"/>
      <c r="TB96" s="13"/>
      <c r="TC96" s="13"/>
      <c r="TD96" s="13"/>
      <c r="TE96" s="13"/>
      <c r="TF96" s="13"/>
      <c r="TG96" s="13"/>
      <c r="TH96" s="13"/>
      <c r="TI96" s="13"/>
      <c r="TJ96" s="13"/>
      <c r="TK96" s="13"/>
      <c r="TL96" s="13"/>
      <c r="TM96" s="13"/>
      <c r="TN96" s="13"/>
      <c r="TO96" s="13"/>
      <c r="TP96" s="13"/>
      <c r="TQ96" s="13"/>
      <c r="TR96" s="13"/>
      <c r="TS96" s="13"/>
      <c r="TT96" s="13"/>
      <c r="TU96" s="13"/>
      <c r="TV96" s="13"/>
      <c r="TW96" s="13"/>
      <c r="TX96" s="13"/>
      <c r="TY96" s="13"/>
      <c r="TZ96" s="13"/>
      <c r="UA96" s="13"/>
      <c r="UB96" s="13"/>
      <c r="UC96" s="13"/>
      <c r="UD96" s="13"/>
      <c r="UE96" s="13"/>
      <c r="UF96" s="13"/>
      <c r="UG96" s="13"/>
      <c r="UH96" s="13"/>
      <c r="UI96" s="13"/>
      <c r="UJ96" s="13"/>
      <c r="UK96" s="13"/>
      <c r="UL96" s="13"/>
      <c r="UM96" s="13"/>
      <c r="UN96" s="13"/>
      <c r="UO96" s="13"/>
      <c r="UP96" s="13"/>
      <c r="UQ96" s="13"/>
      <c r="UR96" s="13"/>
      <c r="US96" s="13"/>
      <c r="UT96" s="13"/>
      <c r="UU96" s="13"/>
      <c r="UV96" s="13"/>
      <c r="UW96" s="13"/>
      <c r="UX96" s="13"/>
      <c r="UY96" s="13"/>
      <c r="UZ96" s="13"/>
      <c r="VA96" s="13"/>
      <c r="VB96" s="13"/>
      <c r="VC96" s="13"/>
      <c r="VD96" s="13"/>
      <c r="VE96" s="13"/>
      <c r="VF96" s="13"/>
      <c r="VG96" s="13"/>
      <c r="VH96" s="13"/>
      <c r="VI96" s="13"/>
      <c r="VJ96" s="13"/>
      <c r="VK96" s="13"/>
    </row>
    <row r="97" spans="1:583" customFormat="1">
      <c r="A97" s="4" t="str">
        <v>YKY16</v>
      </c>
      <c r="B97" s="4" t="str">
        <v>YKY</v>
      </c>
      <c r="C97" s="4" t="str">
        <v>2015-16</v>
      </c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  <c r="IV97" s="13"/>
      <c r="IW97" s="13"/>
      <c r="IX97" s="13"/>
      <c r="IY97" s="13"/>
      <c r="IZ97" s="13"/>
      <c r="JA97" s="13"/>
      <c r="JB97" s="13"/>
      <c r="JC97" s="13"/>
      <c r="JD97" s="13"/>
      <c r="JE97" s="13"/>
      <c r="JF97" s="13"/>
      <c r="JG97" s="13"/>
      <c r="JH97" s="13"/>
      <c r="JI97" s="13"/>
      <c r="JJ97" s="13"/>
      <c r="JK97" s="13"/>
      <c r="JL97" s="13"/>
      <c r="JM97" s="13"/>
      <c r="JN97" s="13"/>
      <c r="JO97" s="13"/>
      <c r="JP97" s="13"/>
      <c r="JQ97" s="13"/>
      <c r="JR97" s="13"/>
      <c r="JS97" s="13"/>
      <c r="JT97" s="13"/>
      <c r="JU97" s="13"/>
      <c r="JV97" s="13"/>
      <c r="JW97" s="13"/>
      <c r="JX97" s="13"/>
      <c r="JY97" s="13"/>
      <c r="JZ97" s="13"/>
      <c r="KA97" s="13"/>
      <c r="KB97" s="13"/>
      <c r="KC97" s="13"/>
      <c r="KD97" s="13"/>
      <c r="KE97" s="13"/>
      <c r="KF97" s="13"/>
      <c r="KG97" s="13"/>
      <c r="KH97" s="13"/>
      <c r="KI97" s="13"/>
      <c r="KJ97" s="13"/>
      <c r="KK97" s="13"/>
      <c r="KL97" s="13"/>
      <c r="KM97" s="13"/>
      <c r="KN97" s="13"/>
      <c r="KO97" s="13"/>
      <c r="KP97" s="13"/>
      <c r="KQ97" s="13"/>
      <c r="KR97" s="13"/>
      <c r="KS97" s="13"/>
      <c r="KT97" s="13"/>
      <c r="KU97" s="13"/>
      <c r="KV97" s="13"/>
      <c r="KW97" s="13"/>
      <c r="KX97" s="13"/>
      <c r="KY97" s="13"/>
      <c r="KZ97" s="13"/>
      <c r="LA97" s="13"/>
      <c r="LB97" s="13"/>
      <c r="LC97" s="13"/>
      <c r="LD97" s="13"/>
      <c r="LE97" s="13"/>
      <c r="LF97" s="13"/>
      <c r="LG97" s="13"/>
      <c r="LH97" s="13"/>
      <c r="LI97" s="13"/>
      <c r="LJ97" s="13"/>
      <c r="LK97" s="13"/>
      <c r="LL97" s="13"/>
      <c r="LM97" s="13"/>
      <c r="LN97" s="13"/>
      <c r="LO97" s="13"/>
      <c r="LP97" s="13"/>
      <c r="LQ97" s="13"/>
      <c r="LR97" s="13"/>
      <c r="LS97" s="13"/>
      <c r="LT97" s="13"/>
      <c r="LU97" s="13"/>
      <c r="LV97" s="13"/>
      <c r="LW97" s="13"/>
      <c r="LX97" s="13"/>
      <c r="LY97" s="13"/>
      <c r="LZ97" s="13"/>
      <c r="MA97" s="13"/>
      <c r="MB97" s="13"/>
      <c r="MC97" s="13"/>
      <c r="MD97" s="13"/>
      <c r="ME97" s="13"/>
      <c r="MF97" s="13"/>
      <c r="MG97" s="13"/>
      <c r="MH97" s="13"/>
      <c r="MI97" s="13"/>
      <c r="MJ97" s="13"/>
      <c r="MK97" s="13"/>
      <c r="ML97" s="13"/>
      <c r="MM97" s="13"/>
      <c r="MN97" s="13"/>
      <c r="MO97" s="13"/>
      <c r="MP97" s="13"/>
      <c r="MQ97" s="13"/>
      <c r="MR97" s="13"/>
      <c r="MS97" s="13"/>
      <c r="MT97" s="13"/>
      <c r="MU97" s="13"/>
      <c r="MV97" s="13"/>
      <c r="MW97" s="13"/>
      <c r="MX97" s="13"/>
      <c r="MY97" s="13"/>
      <c r="MZ97" s="13"/>
      <c r="NA97" s="13"/>
      <c r="NB97" s="13"/>
      <c r="NC97" s="13"/>
      <c r="ND97" s="13"/>
      <c r="NE97" s="13"/>
      <c r="NF97" s="13"/>
      <c r="NG97" s="13"/>
      <c r="NH97" s="13"/>
      <c r="NI97" s="13"/>
      <c r="NJ97" s="13"/>
      <c r="NK97" s="13"/>
      <c r="NL97" s="13"/>
      <c r="NM97" s="13"/>
      <c r="NN97" s="13"/>
      <c r="NO97" s="13"/>
      <c r="NP97" s="13"/>
      <c r="NQ97" s="13"/>
      <c r="NR97" s="13"/>
      <c r="NS97" s="13"/>
      <c r="NT97" s="13"/>
      <c r="NU97" s="13"/>
      <c r="NV97" s="13"/>
      <c r="NW97" s="13"/>
      <c r="NX97" s="13"/>
      <c r="NY97" s="13"/>
      <c r="NZ97" s="13"/>
      <c r="OA97" s="13"/>
      <c r="OB97" s="13"/>
      <c r="OC97" s="13"/>
      <c r="OD97" s="13"/>
      <c r="OE97" s="13"/>
      <c r="OF97" s="13"/>
      <c r="OG97" s="13"/>
      <c r="OH97" s="13"/>
      <c r="OI97" s="13"/>
      <c r="OJ97" s="13"/>
      <c r="OK97" s="13"/>
      <c r="OL97" s="13"/>
      <c r="OM97" s="13"/>
      <c r="ON97" s="13"/>
      <c r="OO97" s="13"/>
      <c r="OP97" s="13"/>
      <c r="OQ97" s="13"/>
      <c r="OR97" s="13"/>
      <c r="OS97" s="13"/>
      <c r="OT97" s="13"/>
      <c r="OU97" s="13"/>
      <c r="OV97" s="13"/>
      <c r="OW97" s="13"/>
      <c r="OX97" s="13"/>
      <c r="OY97" s="13"/>
      <c r="OZ97" s="13"/>
      <c r="PA97" s="13"/>
      <c r="PB97" s="13"/>
      <c r="PC97" s="13"/>
      <c r="PD97" s="13"/>
      <c r="PE97" s="13"/>
      <c r="PF97" s="13"/>
      <c r="PG97" s="13"/>
      <c r="PH97" s="13"/>
      <c r="PI97" s="13"/>
      <c r="PJ97" s="13"/>
      <c r="PK97" s="13"/>
      <c r="PL97" s="13"/>
      <c r="PM97" s="13"/>
      <c r="PN97" s="13"/>
      <c r="PO97" s="13"/>
      <c r="PP97" s="13"/>
      <c r="PQ97" s="13"/>
      <c r="PR97" s="13"/>
      <c r="PS97" s="13"/>
      <c r="PT97" s="13"/>
      <c r="PU97" s="13"/>
      <c r="PV97" s="13"/>
      <c r="PW97" s="13"/>
      <c r="PX97" s="13"/>
      <c r="PY97" s="13"/>
      <c r="PZ97" s="13"/>
      <c r="QA97" s="13"/>
      <c r="QB97" s="13"/>
      <c r="QC97" s="13"/>
      <c r="QD97" s="13"/>
      <c r="QE97" s="13"/>
      <c r="QF97" s="13"/>
      <c r="QG97" s="13"/>
      <c r="QH97" s="13"/>
      <c r="QI97" s="13"/>
      <c r="QJ97" s="13"/>
      <c r="QK97" s="13"/>
      <c r="QL97" s="13"/>
      <c r="QM97" s="13"/>
      <c r="QN97" s="13"/>
      <c r="QO97" s="13"/>
      <c r="QP97" s="13"/>
      <c r="QQ97" s="13"/>
      <c r="QR97" s="13"/>
      <c r="QS97" s="13"/>
      <c r="QT97" s="13"/>
      <c r="QU97" s="13"/>
      <c r="QV97" s="13"/>
      <c r="QW97" s="13"/>
      <c r="QX97" s="13"/>
      <c r="QY97" s="13"/>
      <c r="QZ97" s="13"/>
      <c r="RA97" s="13"/>
      <c r="RB97" s="13"/>
      <c r="RC97" s="13"/>
      <c r="RD97" s="13"/>
      <c r="RE97" s="13"/>
      <c r="RF97" s="13"/>
      <c r="RG97" s="13"/>
      <c r="RH97" s="13"/>
      <c r="RI97" s="13"/>
      <c r="RJ97" s="13"/>
      <c r="RK97" s="13"/>
      <c r="RL97" s="13"/>
      <c r="RM97" s="13"/>
      <c r="RN97" s="13"/>
      <c r="RO97" s="13"/>
      <c r="RP97" s="13"/>
      <c r="RQ97" s="13"/>
      <c r="RR97" s="13"/>
      <c r="RS97" s="13"/>
      <c r="RT97" s="13"/>
      <c r="RU97" s="13"/>
      <c r="RV97" s="13"/>
      <c r="RW97" s="13"/>
      <c r="RX97" s="13"/>
      <c r="RY97" s="13"/>
      <c r="RZ97" s="13"/>
      <c r="SA97" s="13"/>
      <c r="SB97" s="13"/>
      <c r="SC97" s="13"/>
      <c r="SD97" s="13"/>
      <c r="SE97" s="13"/>
      <c r="SF97" s="13"/>
      <c r="SG97" s="13"/>
      <c r="SH97" s="13"/>
      <c r="SI97" s="13"/>
      <c r="SJ97" s="13"/>
      <c r="SK97" s="13"/>
      <c r="SL97" s="13"/>
      <c r="SM97" s="13"/>
      <c r="SN97" s="13"/>
      <c r="SO97" s="13"/>
      <c r="SP97" s="13"/>
      <c r="SQ97" s="13"/>
      <c r="SR97" s="13"/>
      <c r="SS97" s="13"/>
      <c r="ST97" s="13"/>
      <c r="SU97" s="13"/>
      <c r="SV97" s="13"/>
      <c r="SW97" s="13"/>
      <c r="SX97" s="13"/>
      <c r="SY97" s="13"/>
      <c r="SZ97" s="13"/>
      <c r="TA97" s="13"/>
      <c r="TB97" s="13"/>
      <c r="TC97" s="13"/>
      <c r="TD97" s="13"/>
      <c r="TE97" s="13"/>
      <c r="TF97" s="13"/>
      <c r="TG97" s="13"/>
      <c r="TH97" s="13"/>
      <c r="TI97" s="13"/>
      <c r="TJ97" s="13"/>
      <c r="TK97" s="13"/>
      <c r="TL97" s="13"/>
      <c r="TM97" s="13"/>
      <c r="TN97" s="13"/>
      <c r="TO97" s="13"/>
      <c r="TP97" s="13"/>
      <c r="TQ97" s="13"/>
      <c r="TR97" s="13"/>
      <c r="TS97" s="13"/>
      <c r="TT97" s="13"/>
      <c r="TU97" s="13"/>
      <c r="TV97" s="13"/>
      <c r="TW97" s="13"/>
      <c r="TX97" s="13"/>
      <c r="TY97" s="13"/>
      <c r="TZ97" s="13"/>
      <c r="UA97" s="13"/>
      <c r="UB97" s="13"/>
      <c r="UC97" s="13"/>
      <c r="UD97" s="13"/>
      <c r="UE97" s="13"/>
      <c r="UF97" s="13"/>
      <c r="UG97" s="13"/>
      <c r="UH97" s="13"/>
      <c r="UI97" s="13"/>
      <c r="UJ97" s="13"/>
      <c r="UK97" s="13"/>
      <c r="UL97" s="13"/>
      <c r="UM97" s="13"/>
      <c r="UN97" s="13"/>
      <c r="UO97" s="13"/>
      <c r="UP97" s="13"/>
      <c r="UQ97" s="13"/>
      <c r="UR97" s="13"/>
      <c r="US97" s="13"/>
      <c r="UT97" s="13"/>
      <c r="UU97" s="13"/>
      <c r="UV97" s="13"/>
      <c r="UW97" s="13"/>
      <c r="UX97" s="13"/>
      <c r="UY97" s="13"/>
      <c r="UZ97" s="13"/>
      <c r="VA97" s="13"/>
      <c r="VB97" s="13"/>
      <c r="VC97" s="13"/>
      <c r="VD97" s="13"/>
      <c r="VE97" s="13"/>
      <c r="VF97" s="13"/>
      <c r="VG97" s="13"/>
      <c r="VH97" s="13"/>
      <c r="VI97" s="13"/>
      <c r="VJ97" s="13"/>
      <c r="VK97" s="13"/>
    </row>
    <row r="98" spans="1:583" customFormat="1">
      <c r="A98" s="4" t="str">
        <v>YKY17</v>
      </c>
      <c r="B98" s="4" t="str">
        <v>YKY</v>
      </c>
      <c r="C98" s="4" t="str">
        <v>2016-17</v>
      </c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  <c r="IV98" s="13"/>
      <c r="IW98" s="13"/>
      <c r="IX98" s="13"/>
      <c r="IY98" s="13"/>
      <c r="IZ98" s="13"/>
      <c r="JA98" s="13"/>
      <c r="JB98" s="13"/>
      <c r="JC98" s="13"/>
      <c r="JD98" s="13"/>
      <c r="JE98" s="13"/>
      <c r="JF98" s="13"/>
      <c r="JG98" s="13"/>
      <c r="JH98" s="13"/>
      <c r="JI98" s="13"/>
      <c r="JJ98" s="13"/>
      <c r="JK98" s="13"/>
      <c r="JL98" s="13"/>
      <c r="JM98" s="13"/>
      <c r="JN98" s="13"/>
      <c r="JO98" s="13"/>
      <c r="JP98" s="13"/>
      <c r="JQ98" s="13"/>
      <c r="JR98" s="13"/>
      <c r="JS98" s="13"/>
      <c r="JT98" s="13"/>
      <c r="JU98" s="13"/>
      <c r="JV98" s="13"/>
      <c r="JW98" s="13"/>
      <c r="JX98" s="13"/>
      <c r="JY98" s="13"/>
      <c r="JZ98" s="13"/>
      <c r="KA98" s="13"/>
      <c r="KB98" s="13"/>
      <c r="KC98" s="13"/>
      <c r="KD98" s="13"/>
      <c r="KE98" s="13"/>
      <c r="KF98" s="13"/>
      <c r="KG98" s="13"/>
      <c r="KH98" s="13"/>
      <c r="KI98" s="13"/>
      <c r="KJ98" s="13"/>
      <c r="KK98" s="13"/>
      <c r="KL98" s="13"/>
      <c r="KM98" s="13"/>
      <c r="KN98" s="13"/>
      <c r="KO98" s="13"/>
      <c r="KP98" s="13"/>
      <c r="KQ98" s="13"/>
      <c r="KR98" s="13"/>
      <c r="KS98" s="13"/>
      <c r="KT98" s="13"/>
      <c r="KU98" s="13"/>
      <c r="KV98" s="13"/>
      <c r="KW98" s="13"/>
      <c r="KX98" s="13"/>
      <c r="KY98" s="13"/>
      <c r="KZ98" s="13"/>
      <c r="LA98" s="13"/>
      <c r="LB98" s="13"/>
      <c r="LC98" s="13"/>
      <c r="LD98" s="13"/>
      <c r="LE98" s="13"/>
      <c r="LF98" s="13"/>
      <c r="LG98" s="13"/>
      <c r="LH98" s="13"/>
      <c r="LI98" s="13"/>
      <c r="LJ98" s="13"/>
      <c r="LK98" s="13"/>
      <c r="LL98" s="13"/>
      <c r="LM98" s="13"/>
      <c r="LN98" s="13"/>
      <c r="LO98" s="13"/>
      <c r="LP98" s="13"/>
      <c r="LQ98" s="13"/>
      <c r="LR98" s="13"/>
      <c r="LS98" s="13"/>
      <c r="LT98" s="13"/>
      <c r="LU98" s="13"/>
      <c r="LV98" s="13"/>
      <c r="LW98" s="13"/>
      <c r="LX98" s="13"/>
      <c r="LY98" s="13"/>
      <c r="LZ98" s="13"/>
      <c r="MA98" s="13"/>
      <c r="MB98" s="13"/>
      <c r="MC98" s="13"/>
      <c r="MD98" s="13"/>
      <c r="ME98" s="13"/>
      <c r="MF98" s="13"/>
      <c r="MG98" s="13"/>
      <c r="MH98" s="13"/>
      <c r="MI98" s="13"/>
      <c r="MJ98" s="13"/>
      <c r="MK98" s="13"/>
      <c r="ML98" s="13"/>
      <c r="MM98" s="13"/>
      <c r="MN98" s="13"/>
      <c r="MO98" s="13"/>
      <c r="MP98" s="13"/>
      <c r="MQ98" s="13"/>
      <c r="MR98" s="13"/>
      <c r="MS98" s="13"/>
      <c r="MT98" s="13"/>
      <c r="MU98" s="13"/>
      <c r="MV98" s="13"/>
      <c r="MW98" s="13"/>
      <c r="MX98" s="13"/>
      <c r="MY98" s="13"/>
      <c r="MZ98" s="13"/>
      <c r="NA98" s="13"/>
      <c r="NB98" s="13"/>
      <c r="NC98" s="13"/>
      <c r="ND98" s="13"/>
      <c r="NE98" s="13"/>
      <c r="NF98" s="13"/>
      <c r="NG98" s="13"/>
      <c r="NH98" s="13"/>
      <c r="NI98" s="13"/>
      <c r="NJ98" s="13"/>
      <c r="NK98" s="13"/>
      <c r="NL98" s="13"/>
      <c r="NM98" s="13"/>
      <c r="NN98" s="13"/>
      <c r="NO98" s="13"/>
      <c r="NP98" s="13"/>
      <c r="NQ98" s="13"/>
      <c r="NR98" s="13"/>
      <c r="NS98" s="13"/>
      <c r="NT98" s="13"/>
      <c r="NU98" s="13"/>
      <c r="NV98" s="13"/>
      <c r="NW98" s="13"/>
      <c r="NX98" s="13"/>
      <c r="NY98" s="13"/>
      <c r="NZ98" s="13"/>
      <c r="OA98" s="13"/>
      <c r="OB98" s="13"/>
      <c r="OC98" s="13"/>
      <c r="OD98" s="13"/>
      <c r="OE98" s="13"/>
      <c r="OF98" s="13"/>
      <c r="OG98" s="13"/>
      <c r="OH98" s="13"/>
      <c r="OI98" s="13"/>
      <c r="OJ98" s="13"/>
      <c r="OK98" s="13"/>
      <c r="OL98" s="13"/>
      <c r="OM98" s="13"/>
      <c r="ON98" s="13"/>
      <c r="OO98" s="13"/>
      <c r="OP98" s="13"/>
      <c r="OQ98" s="13"/>
      <c r="OR98" s="13"/>
      <c r="OS98" s="13"/>
      <c r="OT98" s="13"/>
      <c r="OU98" s="13"/>
      <c r="OV98" s="13"/>
      <c r="OW98" s="13"/>
      <c r="OX98" s="13"/>
      <c r="OY98" s="13"/>
      <c r="OZ98" s="13"/>
      <c r="PA98" s="13"/>
      <c r="PB98" s="13"/>
      <c r="PC98" s="13"/>
      <c r="PD98" s="13"/>
      <c r="PE98" s="13"/>
      <c r="PF98" s="13"/>
      <c r="PG98" s="13"/>
      <c r="PH98" s="13"/>
      <c r="PI98" s="13"/>
      <c r="PJ98" s="13"/>
      <c r="PK98" s="13"/>
      <c r="PL98" s="13"/>
      <c r="PM98" s="13"/>
      <c r="PN98" s="13"/>
      <c r="PO98" s="13"/>
      <c r="PP98" s="13"/>
      <c r="PQ98" s="13"/>
      <c r="PR98" s="13"/>
      <c r="PS98" s="13"/>
      <c r="PT98" s="13"/>
      <c r="PU98" s="13"/>
      <c r="PV98" s="13"/>
      <c r="PW98" s="13"/>
      <c r="PX98" s="13"/>
      <c r="PY98" s="13"/>
      <c r="PZ98" s="13"/>
      <c r="QA98" s="13"/>
      <c r="QB98" s="13"/>
      <c r="QC98" s="13"/>
      <c r="QD98" s="13"/>
      <c r="QE98" s="13"/>
      <c r="QF98" s="13"/>
      <c r="QG98" s="13"/>
      <c r="QH98" s="13"/>
      <c r="QI98" s="13"/>
      <c r="QJ98" s="13"/>
      <c r="QK98" s="13"/>
      <c r="QL98" s="13"/>
      <c r="QM98" s="13"/>
      <c r="QN98" s="13"/>
      <c r="QO98" s="13"/>
      <c r="QP98" s="13"/>
      <c r="QQ98" s="13"/>
      <c r="QR98" s="13"/>
      <c r="QS98" s="13"/>
      <c r="QT98" s="13"/>
      <c r="QU98" s="13"/>
      <c r="QV98" s="13"/>
      <c r="QW98" s="13"/>
      <c r="QX98" s="13"/>
      <c r="QY98" s="13"/>
      <c r="QZ98" s="13"/>
      <c r="RA98" s="13"/>
      <c r="RB98" s="13"/>
      <c r="RC98" s="13"/>
      <c r="RD98" s="13"/>
      <c r="RE98" s="13"/>
      <c r="RF98" s="13"/>
      <c r="RG98" s="13"/>
      <c r="RH98" s="13"/>
      <c r="RI98" s="13"/>
      <c r="RJ98" s="13"/>
      <c r="RK98" s="13"/>
      <c r="RL98" s="13"/>
      <c r="RM98" s="13"/>
      <c r="RN98" s="13"/>
      <c r="RO98" s="13"/>
      <c r="RP98" s="13"/>
      <c r="RQ98" s="13"/>
      <c r="RR98" s="13"/>
      <c r="RS98" s="13"/>
      <c r="RT98" s="13"/>
      <c r="RU98" s="13"/>
      <c r="RV98" s="13"/>
      <c r="RW98" s="13"/>
      <c r="RX98" s="13"/>
      <c r="RY98" s="13"/>
      <c r="RZ98" s="13"/>
      <c r="SA98" s="13"/>
      <c r="SB98" s="13"/>
      <c r="SC98" s="13"/>
      <c r="SD98" s="13"/>
      <c r="SE98" s="13"/>
      <c r="SF98" s="13"/>
      <c r="SG98" s="13"/>
      <c r="SH98" s="13"/>
      <c r="SI98" s="13"/>
      <c r="SJ98" s="13"/>
      <c r="SK98" s="13"/>
      <c r="SL98" s="13"/>
      <c r="SM98" s="13"/>
      <c r="SN98" s="13"/>
      <c r="SO98" s="13"/>
      <c r="SP98" s="13"/>
      <c r="SQ98" s="13"/>
      <c r="SR98" s="13"/>
      <c r="SS98" s="13"/>
      <c r="ST98" s="13"/>
      <c r="SU98" s="13"/>
      <c r="SV98" s="13"/>
      <c r="SW98" s="13"/>
      <c r="SX98" s="13"/>
      <c r="SY98" s="13"/>
      <c r="SZ98" s="13"/>
      <c r="TA98" s="13"/>
      <c r="TB98" s="13"/>
      <c r="TC98" s="13"/>
      <c r="TD98" s="13"/>
      <c r="TE98" s="13"/>
      <c r="TF98" s="13"/>
      <c r="TG98" s="13"/>
      <c r="TH98" s="13"/>
      <c r="TI98" s="13"/>
      <c r="TJ98" s="13"/>
      <c r="TK98" s="13"/>
      <c r="TL98" s="13"/>
      <c r="TM98" s="13"/>
      <c r="TN98" s="13"/>
      <c r="TO98" s="13"/>
      <c r="TP98" s="13"/>
      <c r="TQ98" s="13"/>
      <c r="TR98" s="13"/>
      <c r="TS98" s="13"/>
      <c r="TT98" s="13"/>
      <c r="TU98" s="13"/>
      <c r="TV98" s="13"/>
      <c r="TW98" s="13"/>
      <c r="TX98" s="13"/>
      <c r="TY98" s="13"/>
      <c r="TZ98" s="13"/>
      <c r="UA98" s="13"/>
      <c r="UB98" s="13"/>
      <c r="UC98" s="13"/>
      <c r="UD98" s="13"/>
      <c r="UE98" s="13"/>
      <c r="UF98" s="13"/>
      <c r="UG98" s="13"/>
      <c r="UH98" s="13"/>
      <c r="UI98" s="13"/>
      <c r="UJ98" s="13"/>
      <c r="UK98" s="13"/>
      <c r="UL98" s="13"/>
      <c r="UM98" s="13"/>
      <c r="UN98" s="13"/>
      <c r="UO98" s="13"/>
      <c r="UP98" s="13"/>
      <c r="UQ98" s="13"/>
      <c r="UR98" s="13"/>
      <c r="US98" s="13"/>
      <c r="UT98" s="13"/>
      <c r="UU98" s="13"/>
      <c r="UV98" s="13"/>
      <c r="UW98" s="13"/>
      <c r="UX98" s="13"/>
      <c r="UY98" s="13"/>
      <c r="UZ98" s="13"/>
      <c r="VA98" s="13"/>
      <c r="VB98" s="13"/>
      <c r="VC98" s="13"/>
      <c r="VD98" s="13"/>
      <c r="VE98" s="13"/>
      <c r="VF98" s="13"/>
      <c r="VG98" s="13"/>
      <c r="VH98" s="13"/>
      <c r="VI98" s="13"/>
      <c r="VJ98" s="13"/>
      <c r="VK98" s="13"/>
    </row>
    <row r="99" spans="1:583" customFormat="1">
      <c r="A99" s="4" t="str">
        <v>YKY18</v>
      </c>
      <c r="B99" s="4" t="str">
        <v>YKY</v>
      </c>
      <c r="C99" s="4" t="str">
        <v>2017-18</v>
      </c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  <c r="IV99" s="13"/>
      <c r="IW99" s="13"/>
      <c r="IX99" s="13"/>
      <c r="IY99" s="13"/>
      <c r="IZ99" s="13"/>
      <c r="JA99" s="13"/>
      <c r="JB99" s="13"/>
      <c r="JC99" s="13"/>
      <c r="JD99" s="13"/>
      <c r="JE99" s="13"/>
      <c r="JF99" s="13"/>
      <c r="JG99" s="13"/>
      <c r="JH99" s="13"/>
      <c r="JI99" s="13"/>
      <c r="JJ99" s="13"/>
      <c r="JK99" s="13"/>
      <c r="JL99" s="13"/>
      <c r="JM99" s="13"/>
      <c r="JN99" s="13"/>
      <c r="JO99" s="13"/>
      <c r="JP99" s="13"/>
      <c r="JQ99" s="13"/>
      <c r="JR99" s="13"/>
      <c r="JS99" s="13"/>
      <c r="JT99" s="13"/>
      <c r="JU99" s="13"/>
      <c r="JV99" s="13"/>
      <c r="JW99" s="13"/>
      <c r="JX99" s="13"/>
      <c r="JY99" s="13"/>
      <c r="JZ99" s="13"/>
      <c r="KA99" s="13"/>
      <c r="KB99" s="13"/>
      <c r="KC99" s="13"/>
      <c r="KD99" s="13"/>
      <c r="KE99" s="13"/>
      <c r="KF99" s="13"/>
      <c r="KG99" s="13"/>
      <c r="KH99" s="13"/>
      <c r="KI99" s="13"/>
      <c r="KJ99" s="13"/>
      <c r="KK99" s="13"/>
      <c r="KL99" s="13"/>
      <c r="KM99" s="13"/>
      <c r="KN99" s="13"/>
      <c r="KO99" s="13"/>
      <c r="KP99" s="13"/>
      <c r="KQ99" s="13"/>
      <c r="KR99" s="13"/>
      <c r="KS99" s="13"/>
      <c r="KT99" s="13"/>
      <c r="KU99" s="13"/>
      <c r="KV99" s="13"/>
      <c r="KW99" s="13"/>
      <c r="KX99" s="13"/>
      <c r="KY99" s="13"/>
      <c r="KZ99" s="13"/>
      <c r="LA99" s="13"/>
      <c r="LB99" s="13"/>
      <c r="LC99" s="13"/>
      <c r="LD99" s="13"/>
      <c r="LE99" s="13"/>
      <c r="LF99" s="13"/>
      <c r="LG99" s="13"/>
      <c r="LH99" s="13"/>
      <c r="LI99" s="13"/>
      <c r="LJ99" s="13"/>
      <c r="LK99" s="13"/>
      <c r="LL99" s="13"/>
      <c r="LM99" s="13"/>
      <c r="LN99" s="13"/>
      <c r="LO99" s="13"/>
      <c r="LP99" s="13"/>
      <c r="LQ99" s="13"/>
      <c r="LR99" s="13"/>
      <c r="LS99" s="13"/>
      <c r="LT99" s="13"/>
      <c r="LU99" s="13"/>
      <c r="LV99" s="13"/>
      <c r="LW99" s="13"/>
      <c r="LX99" s="13"/>
      <c r="LY99" s="13"/>
      <c r="LZ99" s="13"/>
      <c r="MA99" s="13"/>
      <c r="MB99" s="13"/>
      <c r="MC99" s="13"/>
      <c r="MD99" s="13"/>
      <c r="ME99" s="13"/>
      <c r="MF99" s="13"/>
      <c r="MG99" s="13"/>
      <c r="MH99" s="13"/>
      <c r="MI99" s="13"/>
      <c r="MJ99" s="13"/>
      <c r="MK99" s="13"/>
      <c r="ML99" s="13"/>
      <c r="MM99" s="13"/>
      <c r="MN99" s="13"/>
      <c r="MO99" s="13"/>
      <c r="MP99" s="13"/>
      <c r="MQ99" s="13"/>
      <c r="MR99" s="13"/>
      <c r="MS99" s="13"/>
      <c r="MT99" s="13"/>
      <c r="MU99" s="13"/>
      <c r="MV99" s="13"/>
      <c r="MW99" s="13"/>
      <c r="MX99" s="13"/>
      <c r="MY99" s="13"/>
      <c r="MZ99" s="13"/>
      <c r="NA99" s="13"/>
      <c r="NB99" s="13"/>
      <c r="NC99" s="13"/>
      <c r="ND99" s="13"/>
      <c r="NE99" s="13"/>
      <c r="NF99" s="13"/>
      <c r="NG99" s="13"/>
      <c r="NH99" s="13"/>
      <c r="NI99" s="13"/>
      <c r="NJ99" s="13"/>
      <c r="NK99" s="13"/>
      <c r="NL99" s="13"/>
      <c r="NM99" s="13"/>
      <c r="NN99" s="13"/>
      <c r="NO99" s="13"/>
      <c r="NP99" s="13"/>
      <c r="NQ99" s="13"/>
      <c r="NR99" s="13"/>
      <c r="NS99" s="13"/>
      <c r="NT99" s="13"/>
      <c r="NU99" s="13"/>
      <c r="NV99" s="13"/>
      <c r="NW99" s="13"/>
      <c r="NX99" s="13"/>
      <c r="NY99" s="13"/>
      <c r="NZ99" s="13"/>
      <c r="OA99" s="13"/>
      <c r="OB99" s="13"/>
      <c r="OC99" s="13"/>
      <c r="OD99" s="13"/>
      <c r="OE99" s="13"/>
      <c r="OF99" s="13"/>
      <c r="OG99" s="13"/>
      <c r="OH99" s="13"/>
      <c r="OI99" s="13"/>
      <c r="OJ99" s="13"/>
      <c r="OK99" s="13"/>
      <c r="OL99" s="13"/>
      <c r="OM99" s="13"/>
      <c r="ON99" s="13"/>
      <c r="OO99" s="13"/>
      <c r="OP99" s="13"/>
      <c r="OQ99" s="13"/>
      <c r="OR99" s="13"/>
      <c r="OS99" s="13"/>
      <c r="OT99" s="13"/>
      <c r="OU99" s="13"/>
      <c r="OV99" s="13"/>
      <c r="OW99" s="13"/>
      <c r="OX99" s="13"/>
      <c r="OY99" s="13"/>
      <c r="OZ99" s="13"/>
      <c r="PA99" s="13"/>
      <c r="PB99" s="13"/>
      <c r="PC99" s="13"/>
      <c r="PD99" s="13"/>
      <c r="PE99" s="13"/>
      <c r="PF99" s="13"/>
      <c r="PG99" s="13"/>
      <c r="PH99" s="13"/>
      <c r="PI99" s="13"/>
      <c r="PJ99" s="13"/>
      <c r="PK99" s="13"/>
      <c r="PL99" s="13"/>
      <c r="PM99" s="13"/>
      <c r="PN99" s="13"/>
      <c r="PO99" s="13"/>
      <c r="PP99" s="13"/>
      <c r="PQ99" s="13"/>
      <c r="PR99" s="13"/>
      <c r="PS99" s="13"/>
      <c r="PT99" s="13"/>
      <c r="PU99" s="13"/>
      <c r="PV99" s="13"/>
      <c r="PW99" s="13"/>
      <c r="PX99" s="13"/>
      <c r="PY99" s="13"/>
      <c r="PZ99" s="13"/>
      <c r="QA99" s="13"/>
      <c r="QB99" s="13"/>
      <c r="QC99" s="13"/>
      <c r="QD99" s="13"/>
      <c r="QE99" s="13"/>
      <c r="QF99" s="13"/>
      <c r="QG99" s="13"/>
      <c r="QH99" s="13"/>
      <c r="QI99" s="13"/>
      <c r="QJ99" s="13"/>
      <c r="QK99" s="13"/>
      <c r="QL99" s="13"/>
      <c r="QM99" s="13"/>
      <c r="QN99" s="13"/>
      <c r="QO99" s="13"/>
      <c r="QP99" s="13"/>
      <c r="QQ99" s="13"/>
      <c r="QR99" s="13"/>
      <c r="QS99" s="13"/>
      <c r="QT99" s="13"/>
      <c r="QU99" s="13"/>
      <c r="QV99" s="13"/>
      <c r="QW99" s="13"/>
      <c r="QX99" s="13"/>
      <c r="QY99" s="13"/>
      <c r="QZ99" s="13"/>
      <c r="RA99" s="13"/>
      <c r="RB99" s="13"/>
      <c r="RC99" s="13"/>
      <c r="RD99" s="13"/>
      <c r="RE99" s="13"/>
      <c r="RF99" s="13"/>
      <c r="RG99" s="13"/>
      <c r="RH99" s="13"/>
      <c r="RI99" s="13"/>
      <c r="RJ99" s="13"/>
      <c r="RK99" s="13"/>
      <c r="RL99" s="13"/>
      <c r="RM99" s="13"/>
      <c r="RN99" s="13"/>
      <c r="RO99" s="13"/>
      <c r="RP99" s="13"/>
      <c r="RQ99" s="13"/>
      <c r="RR99" s="13"/>
      <c r="RS99" s="13"/>
      <c r="RT99" s="13"/>
      <c r="RU99" s="13"/>
      <c r="RV99" s="13"/>
      <c r="RW99" s="13"/>
      <c r="RX99" s="13"/>
      <c r="RY99" s="13"/>
      <c r="RZ99" s="13"/>
      <c r="SA99" s="13"/>
      <c r="SB99" s="13"/>
      <c r="SC99" s="13"/>
      <c r="SD99" s="13"/>
      <c r="SE99" s="13"/>
      <c r="SF99" s="13"/>
      <c r="SG99" s="13"/>
      <c r="SH99" s="13"/>
      <c r="SI99" s="13"/>
      <c r="SJ99" s="13"/>
      <c r="SK99" s="13"/>
      <c r="SL99" s="13"/>
      <c r="SM99" s="13"/>
      <c r="SN99" s="13"/>
      <c r="SO99" s="13"/>
      <c r="SP99" s="13"/>
      <c r="SQ99" s="13"/>
      <c r="SR99" s="13"/>
      <c r="SS99" s="13"/>
      <c r="ST99" s="13"/>
      <c r="SU99" s="13"/>
      <c r="SV99" s="13"/>
      <c r="SW99" s="13"/>
      <c r="SX99" s="13"/>
      <c r="SY99" s="13"/>
      <c r="SZ99" s="13"/>
      <c r="TA99" s="13"/>
      <c r="TB99" s="13"/>
      <c r="TC99" s="13"/>
      <c r="TD99" s="13"/>
      <c r="TE99" s="13"/>
      <c r="TF99" s="13"/>
      <c r="TG99" s="13"/>
      <c r="TH99" s="13"/>
      <c r="TI99" s="13"/>
      <c r="TJ99" s="13"/>
      <c r="TK99" s="13"/>
      <c r="TL99" s="13"/>
      <c r="TM99" s="13"/>
      <c r="TN99" s="13"/>
      <c r="TO99" s="13"/>
      <c r="TP99" s="13"/>
      <c r="TQ99" s="13"/>
      <c r="TR99" s="13"/>
      <c r="TS99" s="13"/>
      <c r="TT99" s="13"/>
      <c r="TU99" s="13"/>
      <c r="TV99" s="13"/>
      <c r="TW99" s="13"/>
      <c r="TX99" s="13"/>
      <c r="TY99" s="13"/>
      <c r="TZ99" s="13"/>
      <c r="UA99" s="13"/>
      <c r="UB99" s="13"/>
      <c r="UC99" s="13"/>
      <c r="UD99" s="13"/>
      <c r="UE99" s="13"/>
      <c r="UF99" s="13"/>
      <c r="UG99" s="13"/>
      <c r="UH99" s="13"/>
      <c r="UI99" s="13"/>
      <c r="UJ99" s="13"/>
      <c r="UK99" s="13"/>
      <c r="UL99" s="13"/>
      <c r="UM99" s="13"/>
      <c r="UN99" s="13"/>
      <c r="UO99" s="13"/>
      <c r="UP99" s="13"/>
      <c r="UQ99" s="13"/>
      <c r="UR99" s="13"/>
      <c r="US99" s="13"/>
      <c r="UT99" s="13"/>
      <c r="UU99" s="13"/>
      <c r="UV99" s="13"/>
      <c r="UW99" s="13"/>
      <c r="UX99" s="13"/>
      <c r="UY99" s="13"/>
      <c r="UZ99" s="13"/>
      <c r="VA99" s="13"/>
      <c r="VB99" s="13"/>
      <c r="VC99" s="13"/>
      <c r="VD99" s="13"/>
      <c r="VE99" s="13"/>
      <c r="VF99" s="13"/>
      <c r="VG99" s="13"/>
      <c r="VH99" s="13"/>
      <c r="VI99" s="13"/>
      <c r="VJ99" s="13"/>
      <c r="VK99" s="13"/>
    </row>
    <row r="100" spans="1:583" customFormat="1">
      <c r="A100" s="4" t="str">
        <v>YKY19</v>
      </c>
      <c r="B100" s="4" t="str">
        <v>YKY</v>
      </c>
      <c r="C100" s="4" t="str">
        <v>2018-19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  <c r="IV100" s="13"/>
      <c r="IW100" s="13"/>
      <c r="IX100" s="13"/>
      <c r="IY100" s="13"/>
      <c r="IZ100" s="13"/>
      <c r="JA100" s="13"/>
      <c r="JB100" s="13"/>
      <c r="JC100" s="13"/>
      <c r="JD100" s="13"/>
      <c r="JE100" s="13"/>
      <c r="JF100" s="13"/>
      <c r="JG100" s="13"/>
      <c r="JH100" s="13"/>
      <c r="JI100" s="13"/>
      <c r="JJ100" s="13"/>
      <c r="JK100" s="13"/>
      <c r="JL100" s="13"/>
      <c r="JM100" s="13"/>
      <c r="JN100" s="13"/>
      <c r="JO100" s="13"/>
      <c r="JP100" s="13"/>
      <c r="JQ100" s="13"/>
      <c r="JR100" s="13"/>
      <c r="JS100" s="13"/>
      <c r="JT100" s="13"/>
      <c r="JU100" s="13"/>
      <c r="JV100" s="13"/>
      <c r="JW100" s="13"/>
      <c r="JX100" s="13"/>
      <c r="JY100" s="13"/>
      <c r="JZ100" s="13"/>
      <c r="KA100" s="13"/>
      <c r="KB100" s="13"/>
      <c r="KC100" s="13"/>
      <c r="KD100" s="13"/>
      <c r="KE100" s="13"/>
      <c r="KF100" s="13"/>
      <c r="KG100" s="13"/>
      <c r="KH100" s="13"/>
      <c r="KI100" s="13"/>
      <c r="KJ100" s="13"/>
      <c r="KK100" s="13"/>
      <c r="KL100" s="13"/>
      <c r="KM100" s="13"/>
      <c r="KN100" s="13"/>
      <c r="KO100" s="13"/>
      <c r="KP100" s="13"/>
      <c r="KQ100" s="13"/>
      <c r="KR100" s="13"/>
      <c r="KS100" s="13"/>
      <c r="KT100" s="13"/>
      <c r="KU100" s="13"/>
      <c r="KV100" s="13"/>
      <c r="KW100" s="13"/>
      <c r="KX100" s="13"/>
      <c r="KY100" s="13"/>
      <c r="KZ100" s="13"/>
      <c r="LA100" s="13"/>
      <c r="LB100" s="13"/>
      <c r="LC100" s="13"/>
      <c r="LD100" s="13"/>
      <c r="LE100" s="13"/>
      <c r="LF100" s="13"/>
      <c r="LG100" s="13"/>
      <c r="LH100" s="13"/>
      <c r="LI100" s="13"/>
      <c r="LJ100" s="13"/>
      <c r="LK100" s="13"/>
      <c r="LL100" s="13"/>
      <c r="LM100" s="13"/>
      <c r="LN100" s="13"/>
      <c r="LO100" s="13"/>
      <c r="LP100" s="13"/>
      <c r="LQ100" s="13"/>
      <c r="LR100" s="13"/>
      <c r="LS100" s="13"/>
      <c r="LT100" s="13"/>
      <c r="LU100" s="13"/>
      <c r="LV100" s="13"/>
      <c r="LW100" s="13"/>
      <c r="LX100" s="13"/>
      <c r="LY100" s="13"/>
      <c r="LZ100" s="13"/>
      <c r="MA100" s="13"/>
      <c r="MB100" s="13"/>
      <c r="MC100" s="13"/>
      <c r="MD100" s="13"/>
      <c r="ME100" s="13"/>
      <c r="MF100" s="13"/>
      <c r="MG100" s="13"/>
      <c r="MH100" s="13"/>
      <c r="MI100" s="13"/>
      <c r="MJ100" s="13"/>
      <c r="MK100" s="13"/>
      <c r="ML100" s="13"/>
      <c r="MM100" s="13"/>
      <c r="MN100" s="13"/>
      <c r="MO100" s="13"/>
      <c r="MP100" s="13"/>
      <c r="MQ100" s="13"/>
      <c r="MR100" s="13"/>
      <c r="MS100" s="13"/>
      <c r="MT100" s="13"/>
      <c r="MU100" s="13"/>
      <c r="MV100" s="13"/>
      <c r="MW100" s="13"/>
      <c r="MX100" s="13"/>
      <c r="MY100" s="13"/>
      <c r="MZ100" s="13"/>
      <c r="NA100" s="13"/>
      <c r="NB100" s="13"/>
      <c r="NC100" s="13"/>
      <c r="ND100" s="13"/>
      <c r="NE100" s="13"/>
      <c r="NF100" s="13"/>
      <c r="NG100" s="13"/>
      <c r="NH100" s="13"/>
      <c r="NI100" s="13"/>
      <c r="NJ100" s="13"/>
      <c r="NK100" s="13"/>
      <c r="NL100" s="13"/>
      <c r="NM100" s="13"/>
      <c r="NN100" s="13"/>
      <c r="NO100" s="13"/>
      <c r="NP100" s="13"/>
      <c r="NQ100" s="13"/>
      <c r="NR100" s="13"/>
      <c r="NS100" s="13"/>
      <c r="NT100" s="13"/>
      <c r="NU100" s="13"/>
      <c r="NV100" s="13"/>
      <c r="NW100" s="13"/>
      <c r="NX100" s="13"/>
      <c r="NY100" s="13"/>
      <c r="NZ100" s="13"/>
      <c r="OA100" s="13"/>
      <c r="OB100" s="13"/>
      <c r="OC100" s="13"/>
      <c r="OD100" s="13"/>
      <c r="OE100" s="13"/>
      <c r="OF100" s="13"/>
      <c r="OG100" s="13"/>
      <c r="OH100" s="13"/>
      <c r="OI100" s="13"/>
      <c r="OJ100" s="13"/>
      <c r="OK100" s="13"/>
      <c r="OL100" s="13"/>
      <c r="OM100" s="13"/>
      <c r="ON100" s="13"/>
      <c r="OO100" s="13"/>
      <c r="OP100" s="13"/>
      <c r="OQ100" s="13"/>
      <c r="OR100" s="13"/>
      <c r="OS100" s="13"/>
      <c r="OT100" s="13"/>
      <c r="OU100" s="13"/>
      <c r="OV100" s="13"/>
      <c r="OW100" s="13"/>
      <c r="OX100" s="13"/>
      <c r="OY100" s="13"/>
      <c r="OZ100" s="13"/>
      <c r="PA100" s="13"/>
      <c r="PB100" s="13"/>
      <c r="PC100" s="13"/>
      <c r="PD100" s="13"/>
      <c r="PE100" s="13"/>
      <c r="PF100" s="13"/>
      <c r="PG100" s="13"/>
      <c r="PH100" s="13"/>
      <c r="PI100" s="13"/>
      <c r="PJ100" s="13"/>
      <c r="PK100" s="13"/>
      <c r="PL100" s="13"/>
      <c r="PM100" s="13"/>
      <c r="PN100" s="13"/>
      <c r="PO100" s="13"/>
      <c r="PP100" s="13"/>
      <c r="PQ100" s="13"/>
      <c r="PR100" s="13"/>
      <c r="PS100" s="13"/>
      <c r="PT100" s="13"/>
      <c r="PU100" s="13"/>
      <c r="PV100" s="13"/>
      <c r="PW100" s="13"/>
      <c r="PX100" s="13"/>
      <c r="PY100" s="13"/>
      <c r="PZ100" s="13"/>
      <c r="QA100" s="13"/>
      <c r="QB100" s="13"/>
      <c r="QC100" s="13"/>
      <c r="QD100" s="13"/>
      <c r="QE100" s="13"/>
      <c r="QF100" s="13"/>
      <c r="QG100" s="13"/>
      <c r="QH100" s="13"/>
      <c r="QI100" s="13"/>
      <c r="QJ100" s="13"/>
      <c r="QK100" s="13"/>
      <c r="QL100" s="13"/>
      <c r="QM100" s="13"/>
      <c r="QN100" s="13"/>
      <c r="QO100" s="13"/>
      <c r="QP100" s="13"/>
      <c r="QQ100" s="13"/>
      <c r="QR100" s="13"/>
      <c r="QS100" s="13"/>
      <c r="QT100" s="13"/>
      <c r="QU100" s="13"/>
      <c r="QV100" s="13"/>
      <c r="QW100" s="13"/>
      <c r="QX100" s="13"/>
      <c r="QY100" s="13"/>
      <c r="QZ100" s="13"/>
      <c r="RA100" s="13"/>
      <c r="RB100" s="13"/>
      <c r="RC100" s="13"/>
      <c r="RD100" s="13"/>
      <c r="RE100" s="13"/>
      <c r="RF100" s="13"/>
      <c r="RG100" s="13"/>
      <c r="RH100" s="13"/>
      <c r="RI100" s="13"/>
      <c r="RJ100" s="13"/>
      <c r="RK100" s="13"/>
      <c r="RL100" s="13"/>
      <c r="RM100" s="13"/>
      <c r="RN100" s="13"/>
      <c r="RO100" s="13"/>
      <c r="RP100" s="13"/>
      <c r="RQ100" s="13"/>
      <c r="RR100" s="13"/>
      <c r="RS100" s="13"/>
      <c r="RT100" s="13"/>
      <c r="RU100" s="13"/>
      <c r="RV100" s="13"/>
      <c r="RW100" s="13"/>
      <c r="RX100" s="13"/>
      <c r="RY100" s="13"/>
      <c r="RZ100" s="13"/>
      <c r="SA100" s="13"/>
      <c r="SB100" s="13"/>
      <c r="SC100" s="13"/>
      <c r="SD100" s="13"/>
      <c r="SE100" s="13"/>
      <c r="SF100" s="13"/>
      <c r="SG100" s="13"/>
      <c r="SH100" s="13"/>
      <c r="SI100" s="13"/>
      <c r="SJ100" s="13"/>
      <c r="SK100" s="13"/>
      <c r="SL100" s="13"/>
      <c r="SM100" s="13"/>
      <c r="SN100" s="13"/>
      <c r="SO100" s="13"/>
      <c r="SP100" s="13"/>
      <c r="SQ100" s="13"/>
      <c r="SR100" s="13"/>
      <c r="SS100" s="13"/>
      <c r="ST100" s="13"/>
      <c r="SU100" s="13"/>
      <c r="SV100" s="13"/>
      <c r="SW100" s="13"/>
      <c r="SX100" s="13"/>
      <c r="SY100" s="13"/>
      <c r="SZ100" s="13"/>
      <c r="TA100" s="13"/>
      <c r="TB100" s="13"/>
      <c r="TC100" s="13"/>
      <c r="TD100" s="13"/>
      <c r="TE100" s="13"/>
      <c r="TF100" s="13"/>
      <c r="TG100" s="13"/>
      <c r="TH100" s="13"/>
      <c r="TI100" s="13"/>
      <c r="TJ100" s="13"/>
      <c r="TK100" s="13"/>
      <c r="TL100" s="13"/>
      <c r="TM100" s="13"/>
      <c r="TN100" s="13"/>
      <c r="TO100" s="13"/>
      <c r="TP100" s="13"/>
      <c r="TQ100" s="13"/>
      <c r="TR100" s="13"/>
      <c r="TS100" s="13"/>
      <c r="TT100" s="13"/>
      <c r="TU100" s="13"/>
      <c r="TV100" s="13"/>
      <c r="TW100" s="13"/>
      <c r="TX100" s="13"/>
      <c r="TY100" s="13"/>
      <c r="TZ100" s="13"/>
      <c r="UA100" s="13"/>
      <c r="UB100" s="13"/>
      <c r="UC100" s="13"/>
      <c r="UD100" s="13"/>
      <c r="UE100" s="13"/>
      <c r="UF100" s="13"/>
      <c r="UG100" s="13"/>
      <c r="UH100" s="13"/>
      <c r="UI100" s="13"/>
      <c r="UJ100" s="13"/>
      <c r="UK100" s="13"/>
      <c r="UL100" s="13"/>
      <c r="UM100" s="13"/>
      <c r="UN100" s="13"/>
      <c r="UO100" s="13"/>
      <c r="UP100" s="13"/>
      <c r="UQ100" s="13"/>
      <c r="UR100" s="13"/>
      <c r="US100" s="13"/>
      <c r="UT100" s="13"/>
      <c r="UU100" s="13"/>
      <c r="UV100" s="13"/>
      <c r="UW100" s="13"/>
      <c r="UX100" s="13"/>
      <c r="UY100" s="13"/>
      <c r="UZ100" s="13"/>
      <c r="VA100" s="13"/>
      <c r="VB100" s="13"/>
      <c r="VC100" s="13"/>
      <c r="VD100" s="13"/>
      <c r="VE100" s="13"/>
      <c r="VF100" s="13"/>
      <c r="VG100" s="13"/>
      <c r="VH100" s="13"/>
      <c r="VI100" s="13"/>
      <c r="VJ100" s="13"/>
      <c r="VK100" s="13"/>
    </row>
    <row r="101" spans="1:583" customFormat="1">
      <c r="A101" s="4" t="str">
        <v>YKY20</v>
      </c>
      <c r="B101" s="4" t="str">
        <v>YKY</v>
      </c>
      <c r="C101" s="4" t="str">
        <v>2019-20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  <c r="IV101" s="13"/>
      <c r="IW101" s="13"/>
      <c r="IX101" s="13"/>
      <c r="IY101" s="13"/>
      <c r="IZ101" s="13"/>
      <c r="JA101" s="13"/>
      <c r="JB101" s="13"/>
      <c r="JC101" s="13"/>
      <c r="JD101" s="13"/>
      <c r="JE101" s="13"/>
      <c r="JF101" s="13"/>
      <c r="JG101" s="13"/>
      <c r="JH101" s="13"/>
      <c r="JI101" s="13"/>
      <c r="JJ101" s="13"/>
      <c r="JK101" s="13"/>
      <c r="JL101" s="13"/>
      <c r="JM101" s="13"/>
      <c r="JN101" s="13"/>
      <c r="JO101" s="13"/>
      <c r="JP101" s="13"/>
      <c r="JQ101" s="13"/>
      <c r="JR101" s="13"/>
      <c r="JS101" s="13"/>
      <c r="JT101" s="13"/>
      <c r="JU101" s="13"/>
      <c r="JV101" s="13"/>
      <c r="JW101" s="13"/>
      <c r="JX101" s="13"/>
      <c r="JY101" s="13"/>
      <c r="JZ101" s="13"/>
      <c r="KA101" s="13"/>
      <c r="KB101" s="13"/>
      <c r="KC101" s="13"/>
      <c r="KD101" s="13"/>
      <c r="KE101" s="13"/>
      <c r="KF101" s="13"/>
      <c r="KG101" s="13"/>
      <c r="KH101" s="13"/>
      <c r="KI101" s="13"/>
      <c r="KJ101" s="13"/>
      <c r="KK101" s="13"/>
      <c r="KL101" s="13"/>
      <c r="KM101" s="13"/>
      <c r="KN101" s="13"/>
      <c r="KO101" s="13"/>
      <c r="KP101" s="13"/>
      <c r="KQ101" s="13"/>
      <c r="KR101" s="13"/>
      <c r="KS101" s="13"/>
      <c r="KT101" s="13"/>
      <c r="KU101" s="13"/>
      <c r="KV101" s="13"/>
      <c r="KW101" s="13"/>
      <c r="KX101" s="13"/>
      <c r="KY101" s="13"/>
      <c r="KZ101" s="13"/>
      <c r="LA101" s="13"/>
      <c r="LB101" s="13"/>
      <c r="LC101" s="13"/>
      <c r="LD101" s="13"/>
      <c r="LE101" s="13"/>
      <c r="LF101" s="13"/>
      <c r="LG101" s="13"/>
      <c r="LH101" s="13"/>
      <c r="LI101" s="13"/>
      <c r="LJ101" s="13"/>
      <c r="LK101" s="13"/>
      <c r="LL101" s="13"/>
      <c r="LM101" s="13"/>
      <c r="LN101" s="13"/>
      <c r="LO101" s="13"/>
      <c r="LP101" s="13"/>
      <c r="LQ101" s="13"/>
      <c r="LR101" s="13"/>
      <c r="LS101" s="13"/>
      <c r="LT101" s="13"/>
      <c r="LU101" s="13"/>
      <c r="LV101" s="13"/>
      <c r="LW101" s="13"/>
      <c r="LX101" s="13"/>
      <c r="LY101" s="13"/>
      <c r="LZ101" s="13"/>
      <c r="MA101" s="13"/>
      <c r="MB101" s="13"/>
      <c r="MC101" s="13"/>
      <c r="MD101" s="13"/>
      <c r="ME101" s="13"/>
      <c r="MF101" s="13"/>
      <c r="MG101" s="13"/>
      <c r="MH101" s="13"/>
      <c r="MI101" s="13"/>
      <c r="MJ101" s="13"/>
      <c r="MK101" s="13"/>
      <c r="ML101" s="13"/>
      <c r="MM101" s="13"/>
      <c r="MN101" s="13"/>
      <c r="MO101" s="13"/>
      <c r="MP101" s="13"/>
      <c r="MQ101" s="13"/>
      <c r="MR101" s="13"/>
      <c r="MS101" s="13"/>
      <c r="MT101" s="13"/>
      <c r="MU101" s="13"/>
      <c r="MV101" s="13"/>
      <c r="MW101" s="13"/>
      <c r="MX101" s="13"/>
      <c r="MY101" s="13"/>
      <c r="MZ101" s="13"/>
      <c r="NA101" s="13"/>
      <c r="NB101" s="13"/>
      <c r="NC101" s="13"/>
      <c r="ND101" s="13"/>
      <c r="NE101" s="13"/>
      <c r="NF101" s="13"/>
      <c r="NG101" s="13"/>
      <c r="NH101" s="13"/>
      <c r="NI101" s="13"/>
      <c r="NJ101" s="13"/>
      <c r="NK101" s="13"/>
      <c r="NL101" s="13"/>
      <c r="NM101" s="13"/>
      <c r="NN101" s="13"/>
      <c r="NO101" s="13"/>
      <c r="NP101" s="13"/>
      <c r="NQ101" s="13"/>
      <c r="NR101" s="13"/>
      <c r="NS101" s="13"/>
      <c r="NT101" s="13"/>
      <c r="NU101" s="13"/>
      <c r="NV101" s="13"/>
      <c r="NW101" s="13"/>
      <c r="NX101" s="13"/>
      <c r="NY101" s="13"/>
      <c r="NZ101" s="13"/>
      <c r="OA101" s="13"/>
      <c r="OB101" s="13"/>
      <c r="OC101" s="13"/>
      <c r="OD101" s="13"/>
      <c r="OE101" s="13"/>
      <c r="OF101" s="13"/>
      <c r="OG101" s="13"/>
      <c r="OH101" s="13"/>
      <c r="OI101" s="13"/>
      <c r="OJ101" s="13"/>
      <c r="OK101" s="13"/>
      <c r="OL101" s="13"/>
      <c r="OM101" s="13"/>
      <c r="ON101" s="13"/>
      <c r="OO101" s="13"/>
      <c r="OP101" s="13"/>
      <c r="OQ101" s="13"/>
      <c r="OR101" s="13"/>
      <c r="OS101" s="13"/>
      <c r="OT101" s="13"/>
      <c r="OU101" s="13"/>
      <c r="OV101" s="13"/>
      <c r="OW101" s="13"/>
      <c r="OX101" s="13"/>
      <c r="OY101" s="13"/>
      <c r="OZ101" s="13"/>
      <c r="PA101" s="13"/>
      <c r="PB101" s="13"/>
      <c r="PC101" s="13"/>
      <c r="PD101" s="13"/>
      <c r="PE101" s="13"/>
      <c r="PF101" s="13"/>
      <c r="PG101" s="13"/>
      <c r="PH101" s="13"/>
      <c r="PI101" s="13"/>
      <c r="PJ101" s="13"/>
      <c r="PK101" s="13"/>
      <c r="PL101" s="13"/>
      <c r="PM101" s="13"/>
      <c r="PN101" s="13"/>
      <c r="PO101" s="13"/>
      <c r="PP101" s="13"/>
      <c r="PQ101" s="13"/>
      <c r="PR101" s="13"/>
      <c r="PS101" s="13"/>
      <c r="PT101" s="13"/>
      <c r="PU101" s="13"/>
      <c r="PV101" s="13"/>
      <c r="PW101" s="13"/>
      <c r="PX101" s="13"/>
      <c r="PY101" s="13"/>
      <c r="PZ101" s="13"/>
      <c r="QA101" s="13"/>
      <c r="QB101" s="13"/>
      <c r="QC101" s="13"/>
      <c r="QD101" s="13"/>
      <c r="QE101" s="13"/>
      <c r="QF101" s="13"/>
      <c r="QG101" s="13"/>
      <c r="QH101" s="13"/>
      <c r="QI101" s="13"/>
      <c r="QJ101" s="13"/>
      <c r="QK101" s="13"/>
      <c r="QL101" s="13"/>
      <c r="QM101" s="13"/>
      <c r="QN101" s="13"/>
      <c r="QO101" s="13"/>
      <c r="QP101" s="13"/>
      <c r="QQ101" s="13"/>
      <c r="QR101" s="13"/>
      <c r="QS101" s="13"/>
      <c r="QT101" s="13"/>
      <c r="QU101" s="13"/>
      <c r="QV101" s="13"/>
      <c r="QW101" s="13"/>
      <c r="QX101" s="13"/>
      <c r="QY101" s="13"/>
      <c r="QZ101" s="13"/>
      <c r="RA101" s="13"/>
      <c r="RB101" s="13"/>
      <c r="RC101" s="13"/>
      <c r="RD101" s="13"/>
      <c r="RE101" s="13"/>
      <c r="RF101" s="13"/>
      <c r="RG101" s="13"/>
      <c r="RH101" s="13"/>
      <c r="RI101" s="13"/>
      <c r="RJ101" s="13"/>
      <c r="RK101" s="13"/>
      <c r="RL101" s="13"/>
      <c r="RM101" s="13"/>
      <c r="RN101" s="13"/>
      <c r="RO101" s="13"/>
      <c r="RP101" s="13"/>
      <c r="RQ101" s="13"/>
      <c r="RR101" s="13"/>
      <c r="RS101" s="13"/>
      <c r="RT101" s="13"/>
      <c r="RU101" s="13"/>
      <c r="RV101" s="13"/>
      <c r="RW101" s="13"/>
      <c r="RX101" s="13"/>
      <c r="RY101" s="13"/>
      <c r="RZ101" s="13"/>
      <c r="SA101" s="13"/>
      <c r="SB101" s="13"/>
      <c r="SC101" s="13"/>
      <c r="SD101" s="13"/>
      <c r="SE101" s="13"/>
      <c r="SF101" s="13"/>
      <c r="SG101" s="13"/>
      <c r="SH101" s="13"/>
      <c r="SI101" s="13"/>
      <c r="SJ101" s="13"/>
      <c r="SK101" s="13"/>
      <c r="SL101" s="13"/>
      <c r="SM101" s="13"/>
      <c r="SN101" s="13"/>
      <c r="SO101" s="13"/>
      <c r="SP101" s="13"/>
      <c r="SQ101" s="13"/>
      <c r="SR101" s="13"/>
      <c r="SS101" s="13"/>
      <c r="ST101" s="13"/>
      <c r="SU101" s="13"/>
      <c r="SV101" s="13"/>
      <c r="SW101" s="13"/>
      <c r="SX101" s="13"/>
      <c r="SY101" s="13"/>
      <c r="SZ101" s="13"/>
      <c r="TA101" s="13"/>
      <c r="TB101" s="13"/>
      <c r="TC101" s="13"/>
      <c r="TD101" s="13"/>
      <c r="TE101" s="13"/>
      <c r="TF101" s="13"/>
      <c r="TG101" s="13"/>
      <c r="TH101" s="13"/>
      <c r="TI101" s="13"/>
      <c r="TJ101" s="13"/>
      <c r="TK101" s="13"/>
      <c r="TL101" s="13"/>
      <c r="TM101" s="13"/>
      <c r="TN101" s="13"/>
      <c r="TO101" s="13"/>
      <c r="TP101" s="13"/>
      <c r="TQ101" s="13"/>
      <c r="TR101" s="13"/>
      <c r="TS101" s="13"/>
      <c r="TT101" s="13"/>
      <c r="TU101" s="13"/>
      <c r="TV101" s="13"/>
      <c r="TW101" s="13"/>
      <c r="TX101" s="13"/>
      <c r="TY101" s="13"/>
      <c r="TZ101" s="13"/>
      <c r="UA101" s="13"/>
      <c r="UB101" s="13"/>
      <c r="UC101" s="13"/>
      <c r="UD101" s="13"/>
      <c r="UE101" s="13"/>
      <c r="UF101" s="13"/>
      <c r="UG101" s="13"/>
      <c r="UH101" s="13"/>
      <c r="UI101" s="13"/>
      <c r="UJ101" s="13"/>
      <c r="UK101" s="13"/>
      <c r="UL101" s="13"/>
      <c r="UM101" s="13"/>
      <c r="UN101" s="13"/>
      <c r="UO101" s="13"/>
      <c r="UP101" s="13"/>
      <c r="UQ101" s="13"/>
      <c r="UR101" s="13"/>
      <c r="US101" s="13"/>
      <c r="UT101" s="13"/>
      <c r="UU101" s="13"/>
      <c r="UV101" s="13"/>
      <c r="UW101" s="13"/>
      <c r="UX101" s="13"/>
      <c r="UY101" s="13"/>
      <c r="UZ101" s="13"/>
      <c r="VA101" s="13"/>
      <c r="VB101" s="13"/>
      <c r="VC101" s="13"/>
      <c r="VD101" s="13"/>
      <c r="VE101" s="13"/>
      <c r="VF101" s="13"/>
      <c r="VG101" s="13"/>
      <c r="VH101" s="13"/>
      <c r="VI101" s="13"/>
      <c r="VJ101" s="13"/>
      <c r="VK101" s="13"/>
    </row>
    <row r="102" spans="1:583" customFormat="1">
      <c r="A102" s="4" t="str">
        <v>YKY21</v>
      </c>
      <c r="B102" s="4" t="str">
        <v>YKY</v>
      </c>
      <c r="C102" s="4" t="str">
        <v>2020-21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  <c r="IV102" s="13"/>
      <c r="IW102" s="13"/>
      <c r="IX102" s="13"/>
      <c r="IY102" s="13"/>
      <c r="IZ102" s="13"/>
      <c r="JA102" s="13"/>
      <c r="JB102" s="13"/>
      <c r="JC102" s="13"/>
      <c r="JD102" s="13"/>
      <c r="JE102" s="13"/>
      <c r="JF102" s="13"/>
      <c r="JG102" s="13"/>
      <c r="JH102" s="13"/>
      <c r="JI102" s="13"/>
      <c r="JJ102" s="13"/>
      <c r="JK102" s="13"/>
      <c r="JL102" s="13"/>
      <c r="JM102" s="13"/>
      <c r="JN102" s="13"/>
      <c r="JO102" s="13"/>
      <c r="JP102" s="13"/>
      <c r="JQ102" s="13"/>
      <c r="JR102" s="13"/>
      <c r="JS102" s="13"/>
      <c r="JT102" s="13"/>
      <c r="JU102" s="13"/>
      <c r="JV102" s="13"/>
      <c r="JW102" s="13"/>
      <c r="JX102" s="13"/>
      <c r="JY102" s="13"/>
      <c r="JZ102" s="13"/>
      <c r="KA102" s="13"/>
      <c r="KB102" s="13"/>
      <c r="KC102" s="13"/>
      <c r="KD102" s="13"/>
      <c r="KE102" s="13"/>
      <c r="KF102" s="13"/>
      <c r="KG102" s="13"/>
      <c r="KH102" s="13"/>
      <c r="KI102" s="13"/>
      <c r="KJ102" s="13"/>
      <c r="KK102" s="13"/>
      <c r="KL102" s="13"/>
      <c r="KM102" s="13"/>
      <c r="KN102" s="13"/>
      <c r="KO102" s="13"/>
      <c r="KP102" s="13"/>
      <c r="KQ102" s="13"/>
      <c r="KR102" s="13"/>
      <c r="KS102" s="13"/>
      <c r="KT102" s="13"/>
      <c r="KU102" s="13"/>
      <c r="KV102" s="13"/>
      <c r="KW102" s="13"/>
      <c r="KX102" s="13"/>
      <c r="KY102" s="13"/>
      <c r="KZ102" s="13"/>
      <c r="LA102" s="13"/>
      <c r="LB102" s="13"/>
      <c r="LC102" s="13"/>
      <c r="LD102" s="13"/>
      <c r="LE102" s="13"/>
      <c r="LF102" s="13"/>
      <c r="LG102" s="13"/>
      <c r="LH102" s="13"/>
      <c r="LI102" s="13"/>
      <c r="LJ102" s="13"/>
      <c r="LK102" s="13"/>
      <c r="LL102" s="13"/>
      <c r="LM102" s="13"/>
      <c r="LN102" s="13"/>
      <c r="LO102" s="13"/>
      <c r="LP102" s="13"/>
      <c r="LQ102" s="13"/>
      <c r="LR102" s="13"/>
      <c r="LS102" s="13"/>
      <c r="LT102" s="13"/>
      <c r="LU102" s="13"/>
      <c r="LV102" s="13"/>
      <c r="LW102" s="13"/>
      <c r="LX102" s="13"/>
      <c r="LY102" s="13"/>
      <c r="LZ102" s="13"/>
      <c r="MA102" s="13"/>
      <c r="MB102" s="13"/>
      <c r="MC102" s="13"/>
      <c r="MD102" s="13"/>
      <c r="ME102" s="13"/>
      <c r="MF102" s="13"/>
      <c r="MG102" s="13"/>
      <c r="MH102" s="13"/>
      <c r="MI102" s="13"/>
      <c r="MJ102" s="13"/>
      <c r="MK102" s="13"/>
      <c r="ML102" s="13"/>
      <c r="MM102" s="13"/>
      <c r="MN102" s="13"/>
      <c r="MO102" s="13"/>
      <c r="MP102" s="13"/>
      <c r="MQ102" s="13"/>
      <c r="MR102" s="13"/>
      <c r="MS102" s="13"/>
      <c r="MT102" s="13"/>
      <c r="MU102" s="13"/>
      <c r="MV102" s="13"/>
      <c r="MW102" s="13"/>
      <c r="MX102" s="13"/>
      <c r="MY102" s="13"/>
      <c r="MZ102" s="13"/>
      <c r="NA102" s="13"/>
      <c r="NB102" s="13"/>
      <c r="NC102" s="13"/>
      <c r="ND102" s="13"/>
      <c r="NE102" s="13"/>
      <c r="NF102" s="13"/>
      <c r="NG102" s="13"/>
      <c r="NH102" s="13"/>
      <c r="NI102" s="13"/>
      <c r="NJ102" s="13"/>
      <c r="NK102" s="13"/>
      <c r="NL102" s="13"/>
      <c r="NM102" s="13"/>
      <c r="NN102" s="13"/>
      <c r="NO102" s="13"/>
      <c r="NP102" s="13"/>
      <c r="NQ102" s="13"/>
      <c r="NR102" s="13"/>
      <c r="NS102" s="13"/>
      <c r="NT102" s="13"/>
      <c r="NU102" s="13"/>
      <c r="NV102" s="13"/>
      <c r="NW102" s="13"/>
      <c r="NX102" s="13"/>
      <c r="NY102" s="13"/>
      <c r="NZ102" s="13"/>
      <c r="OA102" s="13"/>
      <c r="OB102" s="13"/>
      <c r="OC102" s="13"/>
      <c r="OD102" s="13"/>
      <c r="OE102" s="13"/>
      <c r="OF102" s="13"/>
      <c r="OG102" s="13"/>
      <c r="OH102" s="13"/>
      <c r="OI102" s="13"/>
      <c r="OJ102" s="13"/>
      <c r="OK102" s="13"/>
      <c r="OL102" s="13"/>
      <c r="OM102" s="13"/>
      <c r="ON102" s="13"/>
      <c r="OO102" s="13"/>
      <c r="OP102" s="13"/>
      <c r="OQ102" s="13"/>
      <c r="OR102" s="13"/>
      <c r="OS102" s="13"/>
      <c r="OT102" s="13"/>
      <c r="OU102" s="13"/>
      <c r="OV102" s="13"/>
      <c r="OW102" s="13"/>
      <c r="OX102" s="13"/>
      <c r="OY102" s="13"/>
      <c r="OZ102" s="13"/>
      <c r="PA102" s="13"/>
      <c r="PB102" s="13"/>
      <c r="PC102" s="13"/>
      <c r="PD102" s="13"/>
      <c r="PE102" s="13"/>
      <c r="PF102" s="13"/>
      <c r="PG102" s="13"/>
      <c r="PH102" s="13"/>
      <c r="PI102" s="13"/>
      <c r="PJ102" s="13"/>
      <c r="PK102" s="13"/>
      <c r="PL102" s="13"/>
      <c r="PM102" s="13"/>
      <c r="PN102" s="13"/>
      <c r="PO102" s="13"/>
      <c r="PP102" s="13"/>
      <c r="PQ102" s="13"/>
      <c r="PR102" s="13"/>
      <c r="PS102" s="13"/>
      <c r="PT102" s="13"/>
      <c r="PU102" s="13"/>
      <c r="PV102" s="13"/>
      <c r="PW102" s="13"/>
      <c r="PX102" s="13"/>
      <c r="PY102" s="13"/>
      <c r="PZ102" s="13"/>
      <c r="QA102" s="13"/>
      <c r="QB102" s="13"/>
      <c r="QC102" s="13"/>
      <c r="QD102" s="13"/>
      <c r="QE102" s="13"/>
      <c r="QF102" s="13"/>
      <c r="QG102" s="13"/>
      <c r="QH102" s="13"/>
      <c r="QI102" s="13"/>
      <c r="QJ102" s="13"/>
      <c r="QK102" s="13"/>
      <c r="QL102" s="13"/>
      <c r="QM102" s="13"/>
      <c r="QN102" s="13"/>
      <c r="QO102" s="13"/>
      <c r="QP102" s="13"/>
      <c r="QQ102" s="13"/>
      <c r="QR102" s="13"/>
      <c r="QS102" s="13"/>
      <c r="QT102" s="13"/>
      <c r="QU102" s="13"/>
      <c r="QV102" s="13"/>
      <c r="QW102" s="13"/>
      <c r="QX102" s="13"/>
      <c r="QY102" s="13"/>
      <c r="QZ102" s="13"/>
      <c r="RA102" s="13"/>
      <c r="RB102" s="13"/>
      <c r="RC102" s="13"/>
      <c r="RD102" s="13"/>
      <c r="RE102" s="13"/>
      <c r="RF102" s="13"/>
      <c r="RG102" s="13"/>
      <c r="RH102" s="13"/>
      <c r="RI102" s="13"/>
      <c r="RJ102" s="13"/>
      <c r="RK102" s="13"/>
      <c r="RL102" s="13"/>
      <c r="RM102" s="13"/>
      <c r="RN102" s="13"/>
      <c r="RO102" s="13"/>
      <c r="RP102" s="13"/>
      <c r="RQ102" s="13"/>
      <c r="RR102" s="13"/>
      <c r="RS102" s="13"/>
      <c r="RT102" s="13"/>
      <c r="RU102" s="13"/>
      <c r="RV102" s="13"/>
      <c r="RW102" s="13"/>
      <c r="RX102" s="13"/>
      <c r="RY102" s="13"/>
      <c r="RZ102" s="13"/>
      <c r="SA102" s="13"/>
      <c r="SB102" s="13"/>
      <c r="SC102" s="13"/>
      <c r="SD102" s="13"/>
      <c r="SE102" s="13"/>
      <c r="SF102" s="13"/>
      <c r="SG102" s="13"/>
      <c r="SH102" s="13"/>
      <c r="SI102" s="13"/>
      <c r="SJ102" s="13"/>
      <c r="SK102" s="13"/>
      <c r="SL102" s="13"/>
      <c r="SM102" s="13"/>
      <c r="SN102" s="13"/>
      <c r="SO102" s="13"/>
      <c r="SP102" s="13"/>
      <c r="SQ102" s="13"/>
      <c r="SR102" s="13"/>
      <c r="SS102" s="13"/>
      <c r="ST102" s="13"/>
      <c r="SU102" s="13"/>
      <c r="SV102" s="13"/>
      <c r="SW102" s="13"/>
      <c r="SX102" s="13"/>
      <c r="SY102" s="13"/>
      <c r="SZ102" s="13"/>
      <c r="TA102" s="13"/>
      <c r="TB102" s="13"/>
      <c r="TC102" s="13"/>
      <c r="TD102" s="13"/>
      <c r="TE102" s="13"/>
      <c r="TF102" s="13"/>
      <c r="TG102" s="13"/>
      <c r="TH102" s="13"/>
      <c r="TI102" s="13"/>
      <c r="TJ102" s="13"/>
      <c r="TK102" s="13"/>
      <c r="TL102" s="13"/>
      <c r="TM102" s="13"/>
      <c r="TN102" s="13"/>
      <c r="TO102" s="13"/>
      <c r="TP102" s="13"/>
      <c r="TQ102" s="13"/>
      <c r="TR102" s="13"/>
      <c r="TS102" s="13"/>
      <c r="TT102" s="13"/>
      <c r="TU102" s="13"/>
      <c r="TV102" s="13"/>
      <c r="TW102" s="13"/>
      <c r="TX102" s="13"/>
      <c r="TY102" s="13"/>
      <c r="TZ102" s="13"/>
      <c r="UA102" s="13"/>
      <c r="UB102" s="13"/>
      <c r="UC102" s="13"/>
      <c r="UD102" s="13"/>
      <c r="UE102" s="13"/>
      <c r="UF102" s="13"/>
      <c r="UG102" s="13"/>
      <c r="UH102" s="13"/>
      <c r="UI102" s="13"/>
      <c r="UJ102" s="13"/>
      <c r="UK102" s="13"/>
      <c r="UL102" s="13"/>
      <c r="UM102" s="13"/>
      <c r="UN102" s="13"/>
      <c r="UO102" s="13"/>
      <c r="UP102" s="13"/>
      <c r="UQ102" s="13"/>
      <c r="UR102" s="13"/>
      <c r="US102" s="13"/>
      <c r="UT102" s="13"/>
      <c r="UU102" s="13"/>
      <c r="UV102" s="13"/>
      <c r="UW102" s="13"/>
      <c r="UX102" s="13"/>
      <c r="UY102" s="13"/>
      <c r="UZ102" s="13"/>
      <c r="VA102" s="13"/>
      <c r="VB102" s="13"/>
      <c r="VC102" s="13"/>
      <c r="VD102" s="13"/>
      <c r="VE102" s="13"/>
      <c r="VF102" s="13"/>
      <c r="VG102" s="13"/>
      <c r="VH102" s="13"/>
      <c r="VI102" s="13"/>
      <c r="VJ102" s="13"/>
      <c r="VK102" s="13"/>
    </row>
    <row r="103" spans="1:583" customFormat="1">
      <c r="A103" s="4" t="str">
        <v>SVE12</v>
      </c>
      <c r="B103" s="4" t="str">
        <v>SVE</v>
      </c>
      <c r="C103" s="4" t="str">
        <v>2011-12</v>
      </c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  <c r="IV103" s="13"/>
      <c r="IW103" s="13"/>
      <c r="IX103" s="13"/>
      <c r="IY103" s="13"/>
      <c r="IZ103" s="13"/>
      <c r="JA103" s="13"/>
      <c r="JB103" s="13"/>
      <c r="JC103" s="13"/>
      <c r="JD103" s="13"/>
      <c r="JE103" s="13"/>
      <c r="JF103" s="13"/>
      <c r="JG103" s="13"/>
      <c r="JH103" s="13"/>
      <c r="JI103" s="13"/>
      <c r="JJ103" s="13"/>
      <c r="JK103" s="13"/>
      <c r="JL103" s="13"/>
      <c r="JM103" s="13"/>
      <c r="JN103" s="13"/>
      <c r="JO103" s="13"/>
      <c r="JP103" s="13"/>
      <c r="JQ103" s="13"/>
      <c r="JR103" s="13"/>
      <c r="JS103" s="13"/>
      <c r="JT103" s="13"/>
      <c r="JU103" s="13"/>
      <c r="JV103" s="13"/>
      <c r="JW103" s="13"/>
      <c r="JX103" s="13"/>
      <c r="JY103" s="13"/>
      <c r="JZ103" s="13"/>
      <c r="KA103" s="13"/>
      <c r="KB103" s="13"/>
      <c r="KC103" s="13"/>
      <c r="KD103" s="13"/>
      <c r="KE103" s="13"/>
      <c r="KF103" s="13"/>
      <c r="KG103" s="13"/>
      <c r="KH103" s="13"/>
      <c r="KI103" s="13"/>
      <c r="KJ103" s="13"/>
      <c r="KK103" s="13"/>
      <c r="KL103" s="13"/>
      <c r="KM103" s="13"/>
      <c r="KN103" s="13"/>
      <c r="KO103" s="13"/>
      <c r="KP103" s="13"/>
      <c r="KQ103" s="13"/>
      <c r="KR103" s="13"/>
      <c r="KS103" s="13"/>
      <c r="KT103" s="13"/>
      <c r="KU103" s="13"/>
      <c r="KV103" s="13"/>
      <c r="KW103" s="13"/>
      <c r="KX103" s="13"/>
      <c r="KY103" s="13"/>
      <c r="KZ103" s="13"/>
      <c r="LA103" s="13"/>
      <c r="LB103" s="13"/>
      <c r="LC103" s="13"/>
      <c r="LD103" s="13"/>
      <c r="LE103" s="13"/>
      <c r="LF103" s="13"/>
      <c r="LG103" s="13"/>
      <c r="LH103" s="13"/>
      <c r="LI103" s="13"/>
      <c r="LJ103" s="13"/>
      <c r="LK103" s="13"/>
      <c r="LL103" s="13"/>
      <c r="LM103" s="13"/>
      <c r="LN103" s="13"/>
      <c r="LO103" s="13"/>
      <c r="LP103" s="13"/>
      <c r="LQ103" s="13"/>
      <c r="LR103" s="13"/>
      <c r="LS103" s="13"/>
      <c r="LT103" s="13"/>
      <c r="LU103" s="13"/>
      <c r="LV103" s="13"/>
      <c r="LW103" s="13"/>
      <c r="LX103" s="13"/>
      <c r="LY103" s="13"/>
      <c r="LZ103" s="13"/>
      <c r="MA103" s="13"/>
      <c r="MB103" s="13"/>
      <c r="MC103" s="13"/>
      <c r="MD103" s="13"/>
      <c r="ME103" s="13"/>
      <c r="MF103" s="13"/>
      <c r="MG103" s="13"/>
      <c r="MH103" s="13"/>
      <c r="MI103" s="13"/>
      <c r="MJ103" s="13"/>
      <c r="MK103" s="13"/>
      <c r="ML103" s="13"/>
      <c r="MM103" s="13"/>
      <c r="MN103" s="13"/>
      <c r="MO103" s="13"/>
      <c r="MP103" s="13"/>
      <c r="MQ103" s="13"/>
      <c r="MR103" s="13"/>
      <c r="MS103" s="13"/>
      <c r="MT103" s="13"/>
      <c r="MU103" s="13"/>
      <c r="MV103" s="13"/>
      <c r="MW103" s="13"/>
      <c r="MX103" s="13"/>
      <c r="MY103" s="13"/>
      <c r="MZ103" s="13"/>
      <c r="NA103" s="13"/>
      <c r="NB103" s="13"/>
      <c r="NC103" s="13"/>
      <c r="ND103" s="13"/>
      <c r="NE103" s="13"/>
      <c r="NF103" s="13"/>
      <c r="NG103" s="13"/>
      <c r="NH103" s="13"/>
      <c r="NI103" s="13"/>
      <c r="NJ103" s="13"/>
      <c r="NK103" s="13"/>
      <c r="NL103" s="13"/>
      <c r="NM103" s="13"/>
      <c r="NN103" s="13"/>
      <c r="NO103" s="13"/>
      <c r="NP103" s="13"/>
      <c r="NQ103" s="13"/>
      <c r="NR103" s="13"/>
      <c r="NS103" s="13"/>
      <c r="NT103" s="13"/>
      <c r="NU103" s="13"/>
      <c r="NV103" s="13"/>
      <c r="NW103" s="13"/>
      <c r="NX103" s="13"/>
      <c r="NY103" s="13"/>
      <c r="NZ103" s="13"/>
      <c r="OA103" s="13"/>
      <c r="OB103" s="13"/>
      <c r="OC103" s="13"/>
      <c r="OD103" s="13"/>
      <c r="OE103" s="13"/>
      <c r="OF103" s="13"/>
      <c r="OG103" s="13"/>
      <c r="OH103" s="13"/>
      <c r="OI103" s="13"/>
      <c r="OJ103" s="13"/>
      <c r="OK103" s="13"/>
      <c r="OL103" s="13"/>
      <c r="OM103" s="13"/>
      <c r="ON103" s="13"/>
      <c r="OO103" s="13"/>
      <c r="OP103" s="13"/>
      <c r="OQ103" s="13"/>
      <c r="OR103" s="13"/>
      <c r="OS103" s="13"/>
      <c r="OT103" s="13"/>
      <c r="OU103" s="13"/>
      <c r="OV103" s="13"/>
      <c r="OW103" s="13"/>
      <c r="OX103" s="13"/>
      <c r="OY103" s="13"/>
      <c r="OZ103" s="13"/>
      <c r="PA103" s="13"/>
      <c r="PB103" s="13"/>
      <c r="PC103" s="13"/>
      <c r="PD103" s="13"/>
      <c r="PE103" s="13"/>
      <c r="PF103" s="13"/>
      <c r="PG103" s="13"/>
      <c r="PH103" s="13"/>
      <c r="PI103" s="13"/>
      <c r="PJ103" s="13"/>
      <c r="PK103" s="13"/>
      <c r="PL103" s="13"/>
      <c r="PM103" s="13"/>
      <c r="PN103" s="13"/>
      <c r="PO103" s="13"/>
      <c r="PP103" s="13"/>
      <c r="PQ103" s="13"/>
      <c r="PR103" s="13"/>
      <c r="PS103" s="13"/>
      <c r="PT103" s="13"/>
      <c r="PU103" s="13"/>
      <c r="PV103" s="13"/>
      <c r="PW103" s="13"/>
      <c r="PX103" s="13"/>
      <c r="PY103" s="13"/>
      <c r="PZ103" s="13"/>
      <c r="QA103" s="13"/>
      <c r="QB103" s="13"/>
      <c r="QC103" s="13"/>
      <c r="QD103" s="13"/>
      <c r="QE103" s="13"/>
      <c r="QF103" s="13"/>
      <c r="QG103" s="13"/>
      <c r="QH103" s="13"/>
      <c r="QI103" s="13"/>
      <c r="QJ103" s="13"/>
      <c r="QK103" s="13"/>
      <c r="QL103" s="13"/>
      <c r="QM103" s="13"/>
      <c r="QN103" s="13"/>
      <c r="QO103" s="13"/>
      <c r="QP103" s="13"/>
      <c r="QQ103" s="13"/>
      <c r="QR103" s="13"/>
      <c r="QS103" s="13"/>
      <c r="QT103" s="13"/>
      <c r="QU103" s="13"/>
      <c r="QV103" s="13"/>
      <c r="QW103" s="13"/>
      <c r="QX103" s="13"/>
      <c r="QY103" s="13"/>
      <c r="QZ103" s="13"/>
      <c r="RA103" s="13"/>
      <c r="RB103" s="13"/>
      <c r="RC103" s="13"/>
      <c r="RD103" s="13"/>
      <c r="RE103" s="13"/>
      <c r="RF103" s="13"/>
      <c r="RG103" s="13"/>
      <c r="RH103" s="13"/>
      <c r="RI103" s="13"/>
      <c r="RJ103" s="13"/>
      <c r="RK103" s="13"/>
      <c r="RL103" s="13"/>
      <c r="RM103" s="13"/>
      <c r="RN103" s="13"/>
      <c r="RO103" s="13"/>
      <c r="RP103" s="13"/>
      <c r="RQ103" s="13"/>
      <c r="RR103" s="13"/>
      <c r="RS103" s="13"/>
      <c r="RT103" s="13"/>
      <c r="RU103" s="13"/>
      <c r="RV103" s="13"/>
      <c r="RW103" s="13"/>
      <c r="RX103" s="13"/>
      <c r="RY103" s="13"/>
      <c r="RZ103" s="13"/>
      <c r="SA103" s="13"/>
      <c r="SB103" s="13"/>
      <c r="SC103" s="13"/>
      <c r="SD103" s="13"/>
      <c r="SE103" s="13"/>
      <c r="SF103" s="13"/>
      <c r="SG103" s="13"/>
      <c r="SH103" s="13"/>
      <c r="SI103" s="13"/>
      <c r="SJ103" s="13"/>
      <c r="SK103" s="13"/>
      <c r="SL103" s="13"/>
      <c r="SM103" s="13"/>
      <c r="SN103" s="13"/>
      <c r="SO103" s="13"/>
      <c r="SP103" s="13"/>
      <c r="SQ103" s="13"/>
      <c r="SR103" s="13"/>
      <c r="SS103" s="13"/>
      <c r="ST103" s="13"/>
      <c r="SU103" s="13"/>
      <c r="SV103" s="13"/>
      <c r="SW103" s="13"/>
      <c r="SX103" s="13"/>
      <c r="SY103" s="13"/>
      <c r="SZ103" s="13"/>
      <c r="TA103" s="13"/>
      <c r="TB103" s="13"/>
      <c r="TC103" s="13"/>
      <c r="TD103" s="13"/>
      <c r="TE103" s="13"/>
      <c r="TF103" s="13"/>
      <c r="TG103" s="13"/>
      <c r="TH103" s="13"/>
      <c r="TI103" s="13"/>
      <c r="TJ103" s="13"/>
      <c r="TK103" s="13"/>
      <c r="TL103" s="13"/>
      <c r="TM103" s="13"/>
      <c r="TN103" s="13"/>
      <c r="TO103" s="13"/>
      <c r="TP103" s="13"/>
      <c r="TQ103" s="13"/>
      <c r="TR103" s="13"/>
      <c r="TS103" s="13"/>
      <c r="TT103" s="13"/>
      <c r="TU103" s="13"/>
      <c r="TV103" s="13"/>
      <c r="TW103" s="13"/>
      <c r="TX103" s="13"/>
      <c r="TY103" s="13"/>
      <c r="TZ103" s="13"/>
      <c r="UA103" s="13"/>
      <c r="UB103" s="13"/>
      <c r="UC103" s="13"/>
      <c r="UD103" s="13"/>
      <c r="UE103" s="13"/>
      <c r="UF103" s="13"/>
      <c r="UG103" s="13"/>
      <c r="UH103" s="13"/>
      <c r="UI103" s="13"/>
      <c r="UJ103" s="13"/>
      <c r="UK103" s="13"/>
      <c r="UL103" s="13"/>
      <c r="UM103" s="13"/>
      <c r="UN103" s="13"/>
      <c r="UO103" s="13"/>
      <c r="UP103" s="13"/>
      <c r="UQ103" s="13"/>
      <c r="UR103" s="13"/>
      <c r="US103" s="13"/>
      <c r="UT103" s="13"/>
      <c r="UU103" s="13"/>
      <c r="UV103" s="13"/>
      <c r="UW103" s="13"/>
      <c r="UX103" s="13"/>
      <c r="UY103" s="13"/>
      <c r="UZ103" s="13"/>
      <c r="VA103" s="13"/>
      <c r="VB103" s="13"/>
      <c r="VC103" s="13"/>
      <c r="VD103" s="13"/>
      <c r="VE103" s="13"/>
      <c r="VF103" s="13"/>
      <c r="VG103" s="13"/>
      <c r="VH103" s="13"/>
      <c r="VI103" s="13"/>
      <c r="VJ103" s="13"/>
      <c r="VK103" s="13"/>
    </row>
    <row r="104" spans="1:583" customFormat="1">
      <c r="A104" s="4" t="str">
        <v>SVE13</v>
      </c>
      <c r="B104" s="4" t="str">
        <v>SVE</v>
      </c>
      <c r="C104" s="4" t="str">
        <v>2012-13</v>
      </c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  <c r="IV104" s="13"/>
      <c r="IW104" s="13"/>
      <c r="IX104" s="13"/>
      <c r="IY104" s="13"/>
      <c r="IZ104" s="13"/>
      <c r="JA104" s="13"/>
      <c r="JB104" s="13"/>
      <c r="JC104" s="13"/>
      <c r="JD104" s="13"/>
      <c r="JE104" s="13"/>
      <c r="JF104" s="13"/>
      <c r="JG104" s="13"/>
      <c r="JH104" s="13"/>
      <c r="JI104" s="13"/>
      <c r="JJ104" s="13"/>
      <c r="JK104" s="13"/>
      <c r="JL104" s="13"/>
      <c r="JM104" s="13"/>
      <c r="JN104" s="13"/>
      <c r="JO104" s="13"/>
      <c r="JP104" s="13"/>
      <c r="JQ104" s="13"/>
      <c r="JR104" s="13"/>
      <c r="JS104" s="13"/>
      <c r="JT104" s="13"/>
      <c r="JU104" s="13"/>
      <c r="JV104" s="13"/>
      <c r="JW104" s="13"/>
      <c r="JX104" s="13"/>
      <c r="JY104" s="13"/>
      <c r="JZ104" s="13"/>
      <c r="KA104" s="13"/>
      <c r="KB104" s="13"/>
      <c r="KC104" s="13"/>
      <c r="KD104" s="13"/>
      <c r="KE104" s="13"/>
      <c r="KF104" s="13"/>
      <c r="KG104" s="13"/>
      <c r="KH104" s="13"/>
      <c r="KI104" s="13"/>
      <c r="KJ104" s="13"/>
      <c r="KK104" s="13"/>
      <c r="KL104" s="13"/>
      <c r="KM104" s="13"/>
      <c r="KN104" s="13"/>
      <c r="KO104" s="13"/>
      <c r="KP104" s="13"/>
      <c r="KQ104" s="13"/>
      <c r="KR104" s="13"/>
      <c r="KS104" s="13"/>
      <c r="KT104" s="13"/>
      <c r="KU104" s="13"/>
      <c r="KV104" s="13"/>
      <c r="KW104" s="13"/>
      <c r="KX104" s="13"/>
      <c r="KY104" s="13"/>
      <c r="KZ104" s="13"/>
      <c r="LA104" s="13"/>
      <c r="LB104" s="13"/>
      <c r="LC104" s="13"/>
      <c r="LD104" s="13"/>
      <c r="LE104" s="13"/>
      <c r="LF104" s="13"/>
      <c r="LG104" s="13"/>
      <c r="LH104" s="13"/>
      <c r="LI104" s="13"/>
      <c r="LJ104" s="13"/>
      <c r="LK104" s="13"/>
      <c r="LL104" s="13"/>
      <c r="LM104" s="13"/>
      <c r="LN104" s="13"/>
      <c r="LO104" s="13"/>
      <c r="LP104" s="13"/>
      <c r="LQ104" s="13"/>
      <c r="LR104" s="13"/>
      <c r="LS104" s="13"/>
      <c r="LT104" s="13"/>
      <c r="LU104" s="13"/>
      <c r="LV104" s="13"/>
      <c r="LW104" s="13"/>
      <c r="LX104" s="13"/>
      <c r="LY104" s="13"/>
      <c r="LZ104" s="13"/>
      <c r="MA104" s="13"/>
      <c r="MB104" s="13"/>
      <c r="MC104" s="13"/>
      <c r="MD104" s="13"/>
      <c r="ME104" s="13"/>
      <c r="MF104" s="13"/>
      <c r="MG104" s="13"/>
      <c r="MH104" s="13"/>
      <c r="MI104" s="13"/>
      <c r="MJ104" s="13"/>
      <c r="MK104" s="13"/>
      <c r="ML104" s="13"/>
      <c r="MM104" s="13"/>
      <c r="MN104" s="13"/>
      <c r="MO104" s="13"/>
      <c r="MP104" s="13"/>
      <c r="MQ104" s="13"/>
      <c r="MR104" s="13"/>
      <c r="MS104" s="13"/>
      <c r="MT104" s="13"/>
      <c r="MU104" s="13"/>
      <c r="MV104" s="13"/>
      <c r="MW104" s="13"/>
      <c r="MX104" s="13"/>
      <c r="MY104" s="13"/>
      <c r="MZ104" s="13"/>
      <c r="NA104" s="13"/>
      <c r="NB104" s="13"/>
      <c r="NC104" s="13"/>
      <c r="ND104" s="13"/>
      <c r="NE104" s="13"/>
      <c r="NF104" s="13"/>
      <c r="NG104" s="13"/>
      <c r="NH104" s="13"/>
      <c r="NI104" s="13"/>
      <c r="NJ104" s="13"/>
      <c r="NK104" s="13"/>
      <c r="NL104" s="13"/>
      <c r="NM104" s="13"/>
      <c r="NN104" s="13"/>
      <c r="NO104" s="13"/>
      <c r="NP104" s="13"/>
      <c r="NQ104" s="13"/>
      <c r="NR104" s="13"/>
      <c r="NS104" s="13"/>
      <c r="NT104" s="13"/>
      <c r="NU104" s="13"/>
      <c r="NV104" s="13"/>
      <c r="NW104" s="13"/>
      <c r="NX104" s="13"/>
      <c r="NY104" s="13"/>
      <c r="NZ104" s="13"/>
      <c r="OA104" s="13"/>
      <c r="OB104" s="13"/>
      <c r="OC104" s="13"/>
      <c r="OD104" s="13"/>
      <c r="OE104" s="13"/>
      <c r="OF104" s="13"/>
      <c r="OG104" s="13"/>
      <c r="OH104" s="13"/>
      <c r="OI104" s="13"/>
      <c r="OJ104" s="13"/>
      <c r="OK104" s="13"/>
      <c r="OL104" s="13"/>
      <c r="OM104" s="13"/>
      <c r="ON104" s="13"/>
      <c r="OO104" s="13"/>
      <c r="OP104" s="13"/>
      <c r="OQ104" s="13"/>
      <c r="OR104" s="13"/>
      <c r="OS104" s="13"/>
      <c r="OT104" s="13"/>
      <c r="OU104" s="13"/>
      <c r="OV104" s="13"/>
      <c r="OW104" s="13"/>
      <c r="OX104" s="13"/>
      <c r="OY104" s="13"/>
      <c r="OZ104" s="13"/>
      <c r="PA104" s="13"/>
      <c r="PB104" s="13"/>
      <c r="PC104" s="13"/>
      <c r="PD104" s="13"/>
      <c r="PE104" s="13"/>
      <c r="PF104" s="13"/>
      <c r="PG104" s="13"/>
      <c r="PH104" s="13"/>
      <c r="PI104" s="13"/>
      <c r="PJ104" s="13"/>
      <c r="PK104" s="13"/>
      <c r="PL104" s="13"/>
      <c r="PM104" s="13"/>
      <c r="PN104" s="13"/>
      <c r="PO104" s="13"/>
      <c r="PP104" s="13"/>
      <c r="PQ104" s="13"/>
      <c r="PR104" s="13"/>
      <c r="PS104" s="13"/>
      <c r="PT104" s="13"/>
      <c r="PU104" s="13"/>
      <c r="PV104" s="13"/>
      <c r="PW104" s="13"/>
      <c r="PX104" s="13"/>
      <c r="PY104" s="13"/>
      <c r="PZ104" s="13"/>
      <c r="QA104" s="13"/>
      <c r="QB104" s="13"/>
      <c r="QC104" s="13"/>
      <c r="QD104" s="13"/>
      <c r="QE104" s="13"/>
      <c r="QF104" s="13"/>
      <c r="QG104" s="13"/>
      <c r="QH104" s="13"/>
      <c r="QI104" s="13"/>
      <c r="QJ104" s="13"/>
      <c r="QK104" s="13"/>
      <c r="QL104" s="13"/>
      <c r="QM104" s="13"/>
      <c r="QN104" s="13"/>
      <c r="QO104" s="13"/>
      <c r="QP104" s="13"/>
      <c r="QQ104" s="13"/>
      <c r="QR104" s="13"/>
      <c r="QS104" s="13"/>
      <c r="QT104" s="13"/>
      <c r="QU104" s="13"/>
      <c r="QV104" s="13"/>
      <c r="QW104" s="13"/>
      <c r="QX104" s="13"/>
      <c r="QY104" s="13"/>
      <c r="QZ104" s="13"/>
      <c r="RA104" s="13"/>
      <c r="RB104" s="13"/>
      <c r="RC104" s="13"/>
      <c r="RD104" s="13"/>
      <c r="RE104" s="13"/>
      <c r="RF104" s="13"/>
      <c r="RG104" s="13"/>
      <c r="RH104" s="13"/>
      <c r="RI104" s="13"/>
      <c r="RJ104" s="13"/>
      <c r="RK104" s="13"/>
      <c r="RL104" s="13"/>
      <c r="RM104" s="13"/>
      <c r="RN104" s="13"/>
      <c r="RO104" s="13"/>
      <c r="RP104" s="13"/>
      <c r="RQ104" s="13"/>
      <c r="RR104" s="13"/>
      <c r="RS104" s="13"/>
      <c r="RT104" s="13"/>
      <c r="RU104" s="13"/>
      <c r="RV104" s="13"/>
      <c r="RW104" s="13"/>
      <c r="RX104" s="13"/>
      <c r="RY104" s="13"/>
      <c r="RZ104" s="13"/>
      <c r="SA104" s="13"/>
      <c r="SB104" s="13"/>
      <c r="SC104" s="13"/>
      <c r="SD104" s="13"/>
      <c r="SE104" s="13"/>
      <c r="SF104" s="13"/>
      <c r="SG104" s="13"/>
      <c r="SH104" s="13"/>
      <c r="SI104" s="13"/>
      <c r="SJ104" s="13"/>
      <c r="SK104" s="13"/>
      <c r="SL104" s="13"/>
      <c r="SM104" s="13"/>
      <c r="SN104" s="13"/>
      <c r="SO104" s="13"/>
      <c r="SP104" s="13"/>
      <c r="SQ104" s="13"/>
      <c r="SR104" s="13"/>
      <c r="SS104" s="13"/>
      <c r="ST104" s="13"/>
      <c r="SU104" s="13"/>
      <c r="SV104" s="13"/>
      <c r="SW104" s="13"/>
      <c r="SX104" s="13"/>
      <c r="SY104" s="13"/>
      <c r="SZ104" s="13"/>
      <c r="TA104" s="13"/>
      <c r="TB104" s="13"/>
      <c r="TC104" s="13"/>
      <c r="TD104" s="13"/>
      <c r="TE104" s="13"/>
      <c r="TF104" s="13"/>
      <c r="TG104" s="13"/>
      <c r="TH104" s="13"/>
      <c r="TI104" s="13"/>
      <c r="TJ104" s="13"/>
      <c r="TK104" s="13"/>
      <c r="TL104" s="13"/>
      <c r="TM104" s="13"/>
      <c r="TN104" s="13"/>
      <c r="TO104" s="13"/>
      <c r="TP104" s="13"/>
      <c r="TQ104" s="13"/>
      <c r="TR104" s="13"/>
      <c r="TS104" s="13"/>
      <c r="TT104" s="13"/>
      <c r="TU104" s="13"/>
      <c r="TV104" s="13"/>
      <c r="TW104" s="13"/>
      <c r="TX104" s="13"/>
      <c r="TY104" s="13"/>
      <c r="TZ104" s="13"/>
      <c r="UA104" s="13"/>
      <c r="UB104" s="13"/>
      <c r="UC104" s="13"/>
      <c r="UD104" s="13"/>
      <c r="UE104" s="13"/>
      <c r="UF104" s="13"/>
      <c r="UG104" s="13"/>
      <c r="UH104" s="13"/>
      <c r="UI104" s="13"/>
      <c r="UJ104" s="13"/>
      <c r="UK104" s="13"/>
      <c r="UL104" s="13"/>
      <c r="UM104" s="13"/>
      <c r="UN104" s="13"/>
      <c r="UO104" s="13"/>
      <c r="UP104" s="13"/>
      <c r="UQ104" s="13"/>
      <c r="UR104" s="13"/>
      <c r="US104" s="13"/>
      <c r="UT104" s="13"/>
      <c r="UU104" s="13"/>
      <c r="UV104" s="13"/>
      <c r="UW104" s="13"/>
      <c r="UX104" s="13"/>
      <c r="UY104" s="13"/>
      <c r="UZ104" s="13"/>
      <c r="VA104" s="13"/>
      <c r="VB104" s="13"/>
      <c r="VC104" s="13"/>
      <c r="VD104" s="13"/>
      <c r="VE104" s="13"/>
      <c r="VF104" s="13"/>
      <c r="VG104" s="13"/>
      <c r="VH104" s="13"/>
      <c r="VI104" s="13"/>
      <c r="VJ104" s="13"/>
      <c r="VK104" s="13"/>
    </row>
    <row r="105" spans="1:583" customFormat="1">
      <c r="A105" s="4" t="str">
        <v>SVE14</v>
      </c>
      <c r="B105" s="4" t="str">
        <v>SVE</v>
      </c>
      <c r="C105" s="4" t="str">
        <v>2013-14</v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  <c r="IV105" s="13"/>
      <c r="IW105" s="13"/>
      <c r="IX105" s="13"/>
      <c r="IY105" s="13"/>
      <c r="IZ105" s="13"/>
      <c r="JA105" s="13"/>
      <c r="JB105" s="13"/>
      <c r="JC105" s="13"/>
      <c r="JD105" s="13"/>
      <c r="JE105" s="13"/>
      <c r="JF105" s="13"/>
      <c r="JG105" s="13"/>
      <c r="JH105" s="13"/>
      <c r="JI105" s="13"/>
      <c r="JJ105" s="13"/>
      <c r="JK105" s="13"/>
      <c r="JL105" s="13"/>
      <c r="JM105" s="13"/>
      <c r="JN105" s="13"/>
      <c r="JO105" s="13"/>
      <c r="JP105" s="13"/>
      <c r="JQ105" s="13"/>
      <c r="JR105" s="13"/>
      <c r="JS105" s="13"/>
      <c r="JT105" s="13"/>
      <c r="JU105" s="13"/>
      <c r="JV105" s="13"/>
      <c r="JW105" s="13"/>
      <c r="JX105" s="13"/>
      <c r="JY105" s="13"/>
      <c r="JZ105" s="13"/>
      <c r="KA105" s="13"/>
      <c r="KB105" s="13"/>
      <c r="KC105" s="13"/>
      <c r="KD105" s="13"/>
      <c r="KE105" s="13"/>
      <c r="KF105" s="13"/>
      <c r="KG105" s="13"/>
      <c r="KH105" s="13"/>
      <c r="KI105" s="13"/>
      <c r="KJ105" s="13"/>
      <c r="KK105" s="13"/>
      <c r="KL105" s="13"/>
      <c r="KM105" s="13"/>
      <c r="KN105" s="13"/>
      <c r="KO105" s="13"/>
      <c r="KP105" s="13"/>
      <c r="KQ105" s="13"/>
      <c r="KR105" s="13"/>
      <c r="KS105" s="13"/>
      <c r="KT105" s="13"/>
      <c r="KU105" s="13"/>
      <c r="KV105" s="13"/>
      <c r="KW105" s="13"/>
      <c r="KX105" s="13"/>
      <c r="KY105" s="13"/>
      <c r="KZ105" s="13"/>
      <c r="LA105" s="13"/>
      <c r="LB105" s="13"/>
      <c r="LC105" s="13"/>
      <c r="LD105" s="13"/>
      <c r="LE105" s="13"/>
      <c r="LF105" s="13"/>
      <c r="LG105" s="13"/>
      <c r="LH105" s="13"/>
      <c r="LI105" s="13"/>
      <c r="LJ105" s="13"/>
      <c r="LK105" s="13"/>
      <c r="LL105" s="13"/>
      <c r="LM105" s="13"/>
      <c r="LN105" s="13"/>
      <c r="LO105" s="13"/>
      <c r="LP105" s="13"/>
      <c r="LQ105" s="13"/>
      <c r="LR105" s="13"/>
      <c r="LS105" s="13"/>
      <c r="LT105" s="13"/>
      <c r="LU105" s="13"/>
      <c r="LV105" s="13"/>
      <c r="LW105" s="13"/>
      <c r="LX105" s="13"/>
      <c r="LY105" s="13"/>
      <c r="LZ105" s="13"/>
      <c r="MA105" s="13"/>
      <c r="MB105" s="13"/>
      <c r="MC105" s="13"/>
      <c r="MD105" s="13"/>
      <c r="ME105" s="13"/>
      <c r="MF105" s="13"/>
      <c r="MG105" s="13"/>
      <c r="MH105" s="13"/>
      <c r="MI105" s="13"/>
      <c r="MJ105" s="13"/>
      <c r="MK105" s="13"/>
      <c r="ML105" s="13"/>
      <c r="MM105" s="13"/>
      <c r="MN105" s="13"/>
      <c r="MO105" s="13"/>
      <c r="MP105" s="13"/>
      <c r="MQ105" s="13"/>
      <c r="MR105" s="13"/>
      <c r="MS105" s="13"/>
      <c r="MT105" s="13"/>
      <c r="MU105" s="13"/>
      <c r="MV105" s="13"/>
      <c r="MW105" s="13"/>
      <c r="MX105" s="13"/>
      <c r="MY105" s="13"/>
      <c r="MZ105" s="13"/>
      <c r="NA105" s="13"/>
      <c r="NB105" s="13"/>
      <c r="NC105" s="13"/>
      <c r="ND105" s="13"/>
      <c r="NE105" s="13"/>
      <c r="NF105" s="13"/>
      <c r="NG105" s="13"/>
      <c r="NH105" s="13"/>
      <c r="NI105" s="13"/>
      <c r="NJ105" s="13"/>
      <c r="NK105" s="13"/>
      <c r="NL105" s="13"/>
      <c r="NM105" s="13"/>
      <c r="NN105" s="13"/>
      <c r="NO105" s="13"/>
      <c r="NP105" s="13"/>
      <c r="NQ105" s="13"/>
      <c r="NR105" s="13"/>
      <c r="NS105" s="13"/>
      <c r="NT105" s="13"/>
      <c r="NU105" s="13"/>
      <c r="NV105" s="13"/>
      <c r="NW105" s="13"/>
      <c r="NX105" s="13"/>
      <c r="NY105" s="13"/>
      <c r="NZ105" s="13"/>
      <c r="OA105" s="13"/>
      <c r="OB105" s="13"/>
      <c r="OC105" s="13"/>
      <c r="OD105" s="13"/>
      <c r="OE105" s="13"/>
      <c r="OF105" s="13"/>
      <c r="OG105" s="13"/>
      <c r="OH105" s="13"/>
      <c r="OI105" s="13"/>
      <c r="OJ105" s="13"/>
      <c r="OK105" s="13"/>
      <c r="OL105" s="13"/>
      <c r="OM105" s="13"/>
      <c r="ON105" s="13"/>
      <c r="OO105" s="13"/>
      <c r="OP105" s="13"/>
      <c r="OQ105" s="13"/>
      <c r="OR105" s="13"/>
      <c r="OS105" s="13"/>
      <c r="OT105" s="13"/>
      <c r="OU105" s="13"/>
      <c r="OV105" s="13"/>
      <c r="OW105" s="13"/>
      <c r="OX105" s="13"/>
      <c r="OY105" s="13"/>
      <c r="OZ105" s="13"/>
      <c r="PA105" s="13"/>
      <c r="PB105" s="13"/>
      <c r="PC105" s="13"/>
      <c r="PD105" s="13"/>
      <c r="PE105" s="13"/>
      <c r="PF105" s="13"/>
      <c r="PG105" s="13"/>
      <c r="PH105" s="13"/>
      <c r="PI105" s="13"/>
      <c r="PJ105" s="13"/>
      <c r="PK105" s="13"/>
      <c r="PL105" s="13"/>
      <c r="PM105" s="13"/>
      <c r="PN105" s="13"/>
      <c r="PO105" s="13"/>
      <c r="PP105" s="13"/>
      <c r="PQ105" s="13"/>
      <c r="PR105" s="13"/>
      <c r="PS105" s="13"/>
      <c r="PT105" s="13"/>
      <c r="PU105" s="13"/>
      <c r="PV105" s="13"/>
      <c r="PW105" s="13"/>
      <c r="PX105" s="13"/>
      <c r="PY105" s="13"/>
      <c r="PZ105" s="13"/>
      <c r="QA105" s="13"/>
      <c r="QB105" s="13"/>
      <c r="QC105" s="13"/>
      <c r="QD105" s="13"/>
      <c r="QE105" s="13"/>
      <c r="QF105" s="13"/>
      <c r="QG105" s="13"/>
      <c r="QH105" s="13"/>
      <c r="QI105" s="13"/>
      <c r="QJ105" s="13"/>
      <c r="QK105" s="13"/>
      <c r="QL105" s="13"/>
      <c r="QM105" s="13"/>
      <c r="QN105" s="13"/>
      <c r="QO105" s="13"/>
      <c r="QP105" s="13"/>
      <c r="QQ105" s="13"/>
      <c r="QR105" s="13"/>
      <c r="QS105" s="13"/>
      <c r="QT105" s="13"/>
      <c r="QU105" s="13"/>
      <c r="QV105" s="13"/>
      <c r="QW105" s="13"/>
      <c r="QX105" s="13"/>
      <c r="QY105" s="13"/>
      <c r="QZ105" s="13"/>
      <c r="RA105" s="13"/>
      <c r="RB105" s="13"/>
      <c r="RC105" s="13"/>
      <c r="RD105" s="13"/>
      <c r="RE105" s="13"/>
      <c r="RF105" s="13"/>
      <c r="RG105" s="13"/>
      <c r="RH105" s="13"/>
      <c r="RI105" s="13"/>
      <c r="RJ105" s="13"/>
      <c r="RK105" s="13"/>
      <c r="RL105" s="13"/>
      <c r="RM105" s="13"/>
      <c r="RN105" s="13"/>
      <c r="RO105" s="13"/>
      <c r="RP105" s="13"/>
      <c r="RQ105" s="13"/>
      <c r="RR105" s="13"/>
      <c r="RS105" s="13"/>
      <c r="RT105" s="13"/>
      <c r="RU105" s="13"/>
      <c r="RV105" s="13"/>
      <c r="RW105" s="13"/>
      <c r="RX105" s="13"/>
      <c r="RY105" s="13"/>
      <c r="RZ105" s="13"/>
      <c r="SA105" s="13"/>
      <c r="SB105" s="13"/>
      <c r="SC105" s="13"/>
      <c r="SD105" s="13"/>
      <c r="SE105" s="13"/>
      <c r="SF105" s="13"/>
      <c r="SG105" s="13"/>
      <c r="SH105" s="13"/>
      <c r="SI105" s="13"/>
      <c r="SJ105" s="13"/>
      <c r="SK105" s="13"/>
      <c r="SL105" s="13"/>
      <c r="SM105" s="13"/>
      <c r="SN105" s="13"/>
      <c r="SO105" s="13"/>
      <c r="SP105" s="13"/>
      <c r="SQ105" s="13"/>
      <c r="SR105" s="13"/>
      <c r="SS105" s="13"/>
      <c r="ST105" s="13"/>
      <c r="SU105" s="13"/>
      <c r="SV105" s="13"/>
      <c r="SW105" s="13"/>
      <c r="SX105" s="13"/>
      <c r="SY105" s="13"/>
      <c r="SZ105" s="13"/>
      <c r="TA105" s="13"/>
      <c r="TB105" s="13"/>
      <c r="TC105" s="13"/>
      <c r="TD105" s="13"/>
      <c r="TE105" s="13"/>
      <c r="TF105" s="13"/>
      <c r="TG105" s="13"/>
      <c r="TH105" s="13"/>
      <c r="TI105" s="13"/>
      <c r="TJ105" s="13"/>
      <c r="TK105" s="13"/>
      <c r="TL105" s="13"/>
      <c r="TM105" s="13"/>
      <c r="TN105" s="13"/>
      <c r="TO105" s="13"/>
      <c r="TP105" s="13"/>
      <c r="TQ105" s="13"/>
      <c r="TR105" s="13"/>
      <c r="TS105" s="13"/>
      <c r="TT105" s="13"/>
      <c r="TU105" s="13"/>
      <c r="TV105" s="13"/>
      <c r="TW105" s="13"/>
      <c r="TX105" s="13"/>
      <c r="TY105" s="13"/>
      <c r="TZ105" s="13"/>
      <c r="UA105" s="13"/>
      <c r="UB105" s="13"/>
      <c r="UC105" s="13"/>
      <c r="UD105" s="13"/>
      <c r="UE105" s="13"/>
      <c r="UF105" s="13"/>
      <c r="UG105" s="13"/>
      <c r="UH105" s="13"/>
      <c r="UI105" s="13"/>
      <c r="UJ105" s="13"/>
      <c r="UK105" s="13"/>
      <c r="UL105" s="13"/>
      <c r="UM105" s="13"/>
      <c r="UN105" s="13"/>
      <c r="UO105" s="13"/>
      <c r="UP105" s="13"/>
      <c r="UQ105" s="13"/>
      <c r="UR105" s="13"/>
      <c r="US105" s="13"/>
      <c r="UT105" s="13"/>
      <c r="UU105" s="13"/>
      <c r="UV105" s="13"/>
      <c r="UW105" s="13"/>
      <c r="UX105" s="13"/>
      <c r="UY105" s="13"/>
      <c r="UZ105" s="13"/>
      <c r="VA105" s="13"/>
      <c r="VB105" s="13"/>
      <c r="VC105" s="13"/>
      <c r="VD105" s="13"/>
      <c r="VE105" s="13"/>
      <c r="VF105" s="13"/>
      <c r="VG105" s="13"/>
      <c r="VH105" s="13"/>
      <c r="VI105" s="13"/>
      <c r="VJ105" s="13"/>
      <c r="VK105" s="13"/>
    </row>
    <row r="106" spans="1:583" customFormat="1">
      <c r="A106" s="4" t="str">
        <v>SVE15</v>
      </c>
      <c r="B106" s="4" t="str">
        <v>SVE</v>
      </c>
      <c r="C106" s="4" t="str">
        <v>2014-15</v>
      </c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  <c r="IV106" s="13"/>
      <c r="IW106" s="13"/>
      <c r="IX106" s="13"/>
      <c r="IY106" s="13"/>
      <c r="IZ106" s="13"/>
      <c r="JA106" s="13"/>
      <c r="JB106" s="13"/>
      <c r="JC106" s="13"/>
      <c r="JD106" s="13"/>
      <c r="JE106" s="13"/>
      <c r="JF106" s="13"/>
      <c r="JG106" s="13"/>
      <c r="JH106" s="13"/>
      <c r="JI106" s="13"/>
      <c r="JJ106" s="13"/>
      <c r="JK106" s="13"/>
      <c r="JL106" s="13"/>
      <c r="JM106" s="13"/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/>
      <c r="KI106" s="13"/>
      <c r="KJ106" s="13"/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/>
      <c r="MC106" s="13"/>
      <c r="MD106" s="13"/>
      <c r="ME106" s="13"/>
      <c r="MF106" s="13"/>
      <c r="MG106" s="13"/>
      <c r="MH106" s="13"/>
      <c r="MI106" s="13"/>
      <c r="MJ106" s="13"/>
      <c r="MK106" s="13"/>
      <c r="ML106" s="13"/>
      <c r="MM106" s="13"/>
      <c r="MN106" s="13"/>
      <c r="MO106" s="13"/>
      <c r="MP106" s="13"/>
      <c r="MQ106" s="13"/>
      <c r="MR106" s="13"/>
      <c r="MS106" s="13"/>
      <c r="MT106" s="13"/>
      <c r="MU106" s="13"/>
      <c r="MV106" s="13"/>
      <c r="MW106" s="13"/>
      <c r="MX106" s="13"/>
      <c r="MY106" s="13"/>
      <c r="MZ106" s="13"/>
      <c r="NA106" s="13"/>
      <c r="NB106" s="13"/>
      <c r="NC106" s="13"/>
      <c r="ND106" s="13"/>
      <c r="NE106" s="13"/>
      <c r="NF106" s="13"/>
      <c r="NG106" s="13"/>
      <c r="NH106" s="13"/>
      <c r="NI106" s="13"/>
      <c r="NJ106" s="13"/>
      <c r="NK106" s="13"/>
      <c r="NL106" s="13"/>
      <c r="NM106" s="13"/>
      <c r="NN106" s="13"/>
      <c r="NO106" s="13"/>
      <c r="NP106" s="13"/>
      <c r="NQ106" s="13"/>
      <c r="NR106" s="13"/>
      <c r="NS106" s="13"/>
      <c r="NT106" s="13"/>
      <c r="NU106" s="13"/>
      <c r="NV106" s="13"/>
      <c r="NW106" s="13"/>
      <c r="NX106" s="13"/>
      <c r="NY106" s="13"/>
      <c r="NZ106" s="13"/>
      <c r="OA106" s="13"/>
      <c r="OB106" s="13"/>
      <c r="OC106" s="13"/>
      <c r="OD106" s="13"/>
      <c r="OE106" s="13"/>
      <c r="OF106" s="13"/>
      <c r="OG106" s="13"/>
      <c r="OH106" s="13"/>
      <c r="OI106" s="13"/>
      <c r="OJ106" s="13"/>
      <c r="OK106" s="13"/>
      <c r="OL106" s="13"/>
      <c r="OM106" s="13"/>
      <c r="ON106" s="13"/>
      <c r="OO106" s="13"/>
      <c r="OP106" s="13"/>
      <c r="OQ106" s="13"/>
      <c r="OR106" s="13"/>
      <c r="OS106" s="13"/>
      <c r="OT106" s="13"/>
      <c r="OU106" s="13"/>
      <c r="OV106" s="13"/>
      <c r="OW106" s="13"/>
      <c r="OX106" s="13"/>
      <c r="OY106" s="13"/>
      <c r="OZ106" s="13"/>
      <c r="PA106" s="13"/>
      <c r="PB106" s="13"/>
      <c r="PC106" s="13"/>
      <c r="PD106" s="13"/>
      <c r="PE106" s="13"/>
      <c r="PF106" s="13"/>
      <c r="PG106" s="13"/>
      <c r="PH106" s="13"/>
      <c r="PI106" s="13"/>
      <c r="PJ106" s="13"/>
      <c r="PK106" s="13"/>
      <c r="PL106" s="13"/>
      <c r="PM106" s="13"/>
      <c r="PN106" s="13"/>
      <c r="PO106" s="13"/>
      <c r="PP106" s="13"/>
      <c r="PQ106" s="13"/>
      <c r="PR106" s="13"/>
      <c r="PS106" s="13"/>
      <c r="PT106" s="13"/>
      <c r="PU106" s="13"/>
      <c r="PV106" s="13"/>
      <c r="PW106" s="13"/>
      <c r="PX106" s="13"/>
      <c r="PY106" s="13"/>
      <c r="PZ106" s="13"/>
      <c r="QA106" s="13"/>
      <c r="QB106" s="13"/>
      <c r="QC106" s="13"/>
      <c r="QD106" s="13"/>
      <c r="QE106" s="13"/>
      <c r="QF106" s="13"/>
      <c r="QG106" s="13"/>
      <c r="QH106" s="13"/>
      <c r="QI106" s="13"/>
      <c r="QJ106" s="13"/>
      <c r="QK106" s="13"/>
      <c r="QL106" s="13"/>
      <c r="QM106" s="13"/>
      <c r="QN106" s="13"/>
      <c r="QO106" s="13"/>
      <c r="QP106" s="13"/>
      <c r="QQ106" s="13"/>
      <c r="QR106" s="13"/>
      <c r="QS106" s="13"/>
      <c r="QT106" s="13"/>
      <c r="QU106" s="13"/>
      <c r="QV106" s="13"/>
      <c r="QW106" s="13"/>
      <c r="QX106" s="13"/>
      <c r="QY106" s="13"/>
      <c r="QZ106" s="13"/>
      <c r="RA106" s="13"/>
      <c r="RB106" s="13"/>
      <c r="RC106" s="13"/>
      <c r="RD106" s="13"/>
      <c r="RE106" s="13"/>
      <c r="RF106" s="13"/>
      <c r="RG106" s="13"/>
      <c r="RH106" s="13"/>
      <c r="RI106" s="13"/>
      <c r="RJ106" s="13"/>
      <c r="RK106" s="13"/>
      <c r="RL106" s="13"/>
      <c r="RM106" s="13"/>
      <c r="RN106" s="13"/>
      <c r="RO106" s="13"/>
      <c r="RP106" s="13"/>
      <c r="RQ106" s="13"/>
      <c r="RR106" s="13"/>
      <c r="RS106" s="13"/>
      <c r="RT106" s="13"/>
      <c r="RU106" s="13"/>
      <c r="RV106" s="13"/>
      <c r="RW106" s="13"/>
      <c r="RX106" s="13"/>
      <c r="RY106" s="13"/>
      <c r="RZ106" s="13"/>
      <c r="SA106" s="13"/>
      <c r="SB106" s="13"/>
      <c r="SC106" s="13"/>
      <c r="SD106" s="13"/>
      <c r="SE106" s="13"/>
      <c r="SF106" s="13"/>
      <c r="SG106" s="13"/>
      <c r="SH106" s="13"/>
      <c r="SI106" s="13"/>
      <c r="SJ106" s="13"/>
      <c r="SK106" s="13"/>
      <c r="SL106" s="13"/>
      <c r="SM106" s="13"/>
      <c r="SN106" s="13"/>
      <c r="SO106" s="13"/>
      <c r="SP106" s="13"/>
      <c r="SQ106" s="13"/>
      <c r="SR106" s="13"/>
      <c r="SS106" s="13"/>
      <c r="ST106" s="13"/>
      <c r="SU106" s="13"/>
      <c r="SV106" s="13"/>
      <c r="SW106" s="13"/>
      <c r="SX106" s="13"/>
      <c r="SY106" s="13"/>
      <c r="SZ106" s="13"/>
      <c r="TA106" s="13"/>
      <c r="TB106" s="13"/>
      <c r="TC106" s="13"/>
      <c r="TD106" s="13"/>
      <c r="TE106" s="13"/>
      <c r="TF106" s="13"/>
      <c r="TG106" s="13"/>
      <c r="TH106" s="13"/>
      <c r="TI106" s="13"/>
      <c r="TJ106" s="13"/>
      <c r="TK106" s="13"/>
      <c r="TL106" s="13"/>
      <c r="TM106" s="13"/>
      <c r="TN106" s="13"/>
      <c r="TO106" s="13"/>
      <c r="TP106" s="13"/>
      <c r="TQ106" s="13"/>
      <c r="TR106" s="13"/>
      <c r="TS106" s="13"/>
      <c r="TT106" s="13"/>
      <c r="TU106" s="13"/>
      <c r="TV106" s="13"/>
      <c r="TW106" s="13"/>
      <c r="TX106" s="13"/>
      <c r="TY106" s="13"/>
      <c r="TZ106" s="13"/>
      <c r="UA106" s="13"/>
      <c r="UB106" s="13"/>
      <c r="UC106" s="13"/>
      <c r="UD106" s="13"/>
      <c r="UE106" s="13"/>
      <c r="UF106" s="13"/>
      <c r="UG106" s="13"/>
      <c r="UH106" s="13"/>
      <c r="UI106" s="13"/>
      <c r="UJ106" s="13"/>
      <c r="UK106" s="13"/>
      <c r="UL106" s="13"/>
      <c r="UM106" s="13"/>
      <c r="UN106" s="13"/>
      <c r="UO106" s="13"/>
      <c r="UP106" s="13"/>
      <c r="UQ106" s="13"/>
      <c r="UR106" s="13"/>
      <c r="US106" s="13"/>
      <c r="UT106" s="13"/>
      <c r="UU106" s="13"/>
      <c r="UV106" s="13"/>
      <c r="UW106" s="13"/>
      <c r="UX106" s="13"/>
      <c r="UY106" s="13"/>
      <c r="UZ106" s="13"/>
      <c r="VA106" s="13"/>
      <c r="VB106" s="13"/>
      <c r="VC106" s="13"/>
      <c r="VD106" s="13"/>
      <c r="VE106" s="13"/>
      <c r="VF106" s="13"/>
      <c r="VG106" s="13"/>
      <c r="VH106" s="13"/>
      <c r="VI106" s="13"/>
      <c r="VJ106" s="13"/>
      <c r="VK106" s="13"/>
    </row>
    <row r="107" spans="1:583" customFormat="1">
      <c r="A107" s="4" t="str">
        <v>SVE16</v>
      </c>
      <c r="B107" s="4" t="str">
        <v>SVE</v>
      </c>
      <c r="C107" s="4" t="str">
        <v>2015-16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  <c r="IV107" s="13"/>
      <c r="IW107" s="13"/>
      <c r="IX107" s="13"/>
      <c r="IY107" s="13"/>
      <c r="IZ107" s="13"/>
      <c r="JA107" s="13"/>
      <c r="JB107" s="13"/>
      <c r="JC107" s="13"/>
      <c r="JD107" s="13"/>
      <c r="JE107" s="13"/>
      <c r="JF107" s="13"/>
      <c r="JG107" s="13"/>
      <c r="JH107" s="13"/>
      <c r="JI107" s="13"/>
      <c r="JJ107" s="13"/>
      <c r="JK107" s="13"/>
      <c r="JL107" s="13"/>
      <c r="JM107" s="13"/>
      <c r="JN107" s="13"/>
      <c r="JO107" s="13"/>
      <c r="JP107" s="13"/>
      <c r="JQ107" s="13"/>
      <c r="JR107" s="13"/>
      <c r="JS107" s="13"/>
      <c r="JT107" s="13"/>
      <c r="JU107" s="13"/>
      <c r="JV107" s="13"/>
      <c r="JW107" s="13"/>
      <c r="JX107" s="13"/>
      <c r="JY107" s="13"/>
      <c r="JZ107" s="13"/>
      <c r="KA107" s="13"/>
      <c r="KB107" s="13"/>
      <c r="KC107" s="13"/>
      <c r="KD107" s="13"/>
      <c r="KE107" s="13"/>
      <c r="KF107" s="13"/>
      <c r="KG107" s="13"/>
      <c r="KH107" s="13"/>
      <c r="KI107" s="13"/>
      <c r="KJ107" s="13"/>
      <c r="KK107" s="13"/>
      <c r="KL107" s="13"/>
      <c r="KM107" s="13"/>
      <c r="KN107" s="13"/>
      <c r="KO107" s="13"/>
      <c r="KP107" s="13"/>
      <c r="KQ107" s="13"/>
      <c r="KR107" s="13"/>
      <c r="KS107" s="13"/>
      <c r="KT107" s="13"/>
      <c r="KU107" s="13"/>
      <c r="KV107" s="13"/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  <c r="LG107" s="13"/>
      <c r="LH107" s="13"/>
      <c r="LI107" s="13"/>
      <c r="LJ107" s="13"/>
      <c r="LK107" s="13"/>
      <c r="LL107" s="13"/>
      <c r="LM107" s="13"/>
      <c r="LN107" s="13"/>
      <c r="LO107" s="13"/>
      <c r="LP107" s="13"/>
      <c r="LQ107" s="13"/>
      <c r="LR107" s="13"/>
      <c r="LS107" s="13"/>
      <c r="LT107" s="13"/>
      <c r="LU107" s="13"/>
      <c r="LV107" s="13"/>
      <c r="LW107" s="13"/>
      <c r="LX107" s="13"/>
      <c r="LY107" s="13"/>
      <c r="LZ107" s="13"/>
      <c r="MA107" s="13"/>
      <c r="MB107" s="13"/>
      <c r="MC107" s="13"/>
      <c r="MD107" s="13"/>
      <c r="ME107" s="13"/>
      <c r="MF107" s="13"/>
      <c r="MG107" s="13"/>
      <c r="MH107" s="13"/>
      <c r="MI107" s="13"/>
      <c r="MJ107" s="13"/>
      <c r="MK107" s="13"/>
      <c r="ML107" s="13"/>
      <c r="MM107" s="13"/>
      <c r="MN107" s="13"/>
      <c r="MO107" s="13"/>
      <c r="MP107" s="13"/>
      <c r="MQ107" s="13"/>
      <c r="MR107" s="13"/>
      <c r="MS107" s="13"/>
      <c r="MT107" s="13"/>
      <c r="MU107" s="13"/>
      <c r="MV107" s="13"/>
      <c r="MW107" s="13"/>
      <c r="MX107" s="13"/>
      <c r="MY107" s="13"/>
      <c r="MZ107" s="13"/>
      <c r="NA107" s="13"/>
      <c r="NB107" s="13"/>
      <c r="NC107" s="13"/>
      <c r="ND107" s="13"/>
      <c r="NE107" s="13"/>
      <c r="NF107" s="13"/>
      <c r="NG107" s="13"/>
      <c r="NH107" s="13"/>
      <c r="NI107" s="13"/>
      <c r="NJ107" s="13"/>
      <c r="NK107" s="13"/>
      <c r="NL107" s="13"/>
      <c r="NM107" s="13"/>
      <c r="NN107" s="13"/>
      <c r="NO107" s="13"/>
      <c r="NP107" s="13"/>
      <c r="NQ107" s="13"/>
      <c r="NR107" s="13"/>
      <c r="NS107" s="13"/>
      <c r="NT107" s="13"/>
      <c r="NU107" s="13"/>
      <c r="NV107" s="13"/>
      <c r="NW107" s="13"/>
      <c r="NX107" s="13"/>
      <c r="NY107" s="13"/>
      <c r="NZ107" s="13"/>
      <c r="OA107" s="13"/>
      <c r="OB107" s="13"/>
      <c r="OC107" s="13"/>
      <c r="OD107" s="13"/>
      <c r="OE107" s="13"/>
      <c r="OF107" s="13"/>
      <c r="OG107" s="13"/>
      <c r="OH107" s="13"/>
      <c r="OI107" s="13"/>
      <c r="OJ107" s="13"/>
      <c r="OK107" s="13"/>
      <c r="OL107" s="13"/>
      <c r="OM107" s="13"/>
      <c r="ON107" s="13"/>
      <c r="OO107" s="13"/>
      <c r="OP107" s="13"/>
      <c r="OQ107" s="13"/>
      <c r="OR107" s="13"/>
      <c r="OS107" s="13"/>
      <c r="OT107" s="13"/>
      <c r="OU107" s="13"/>
      <c r="OV107" s="13"/>
      <c r="OW107" s="13"/>
      <c r="OX107" s="13"/>
      <c r="OY107" s="13"/>
      <c r="OZ107" s="13"/>
      <c r="PA107" s="13"/>
      <c r="PB107" s="13"/>
      <c r="PC107" s="13"/>
      <c r="PD107" s="13"/>
      <c r="PE107" s="13"/>
      <c r="PF107" s="13"/>
      <c r="PG107" s="13"/>
      <c r="PH107" s="13"/>
      <c r="PI107" s="13"/>
      <c r="PJ107" s="13"/>
      <c r="PK107" s="13"/>
      <c r="PL107" s="13"/>
      <c r="PM107" s="13"/>
      <c r="PN107" s="13"/>
      <c r="PO107" s="13"/>
      <c r="PP107" s="13"/>
      <c r="PQ107" s="13"/>
      <c r="PR107" s="13"/>
      <c r="PS107" s="13"/>
      <c r="PT107" s="13"/>
      <c r="PU107" s="13"/>
      <c r="PV107" s="13"/>
      <c r="PW107" s="13"/>
      <c r="PX107" s="13"/>
      <c r="PY107" s="13"/>
      <c r="PZ107" s="13"/>
      <c r="QA107" s="13"/>
      <c r="QB107" s="13"/>
      <c r="QC107" s="13"/>
      <c r="QD107" s="13"/>
      <c r="QE107" s="13"/>
      <c r="QF107" s="13"/>
      <c r="QG107" s="13"/>
      <c r="QH107" s="13"/>
      <c r="QI107" s="13"/>
      <c r="QJ107" s="13"/>
      <c r="QK107" s="13"/>
      <c r="QL107" s="13"/>
      <c r="QM107" s="13"/>
      <c r="QN107" s="13"/>
      <c r="QO107" s="13"/>
      <c r="QP107" s="13"/>
      <c r="QQ107" s="13"/>
      <c r="QR107" s="13"/>
      <c r="QS107" s="13"/>
      <c r="QT107" s="13"/>
      <c r="QU107" s="13"/>
      <c r="QV107" s="13"/>
      <c r="QW107" s="13"/>
      <c r="QX107" s="13"/>
      <c r="QY107" s="13"/>
      <c r="QZ107" s="13"/>
      <c r="RA107" s="13"/>
      <c r="RB107" s="13"/>
      <c r="RC107" s="13"/>
      <c r="RD107" s="13"/>
      <c r="RE107" s="13"/>
      <c r="RF107" s="13"/>
      <c r="RG107" s="13"/>
      <c r="RH107" s="13"/>
      <c r="RI107" s="13"/>
      <c r="RJ107" s="13"/>
      <c r="RK107" s="13"/>
      <c r="RL107" s="13"/>
      <c r="RM107" s="13"/>
      <c r="RN107" s="13"/>
      <c r="RO107" s="13"/>
      <c r="RP107" s="13"/>
      <c r="RQ107" s="13"/>
      <c r="RR107" s="13"/>
      <c r="RS107" s="13"/>
      <c r="RT107" s="13"/>
      <c r="RU107" s="13"/>
      <c r="RV107" s="13"/>
      <c r="RW107" s="13"/>
      <c r="RX107" s="13"/>
      <c r="RY107" s="13"/>
      <c r="RZ107" s="13"/>
      <c r="SA107" s="13"/>
      <c r="SB107" s="13"/>
      <c r="SC107" s="13"/>
      <c r="SD107" s="13"/>
      <c r="SE107" s="13"/>
      <c r="SF107" s="13"/>
      <c r="SG107" s="13"/>
      <c r="SH107" s="13"/>
      <c r="SI107" s="13"/>
      <c r="SJ107" s="13"/>
      <c r="SK107" s="13"/>
      <c r="SL107" s="13"/>
      <c r="SM107" s="13"/>
      <c r="SN107" s="13"/>
      <c r="SO107" s="13"/>
      <c r="SP107" s="13"/>
      <c r="SQ107" s="13"/>
      <c r="SR107" s="13"/>
      <c r="SS107" s="13"/>
      <c r="ST107" s="13"/>
      <c r="SU107" s="13"/>
      <c r="SV107" s="13"/>
      <c r="SW107" s="13"/>
      <c r="SX107" s="13"/>
      <c r="SY107" s="13"/>
      <c r="SZ107" s="13"/>
      <c r="TA107" s="13"/>
      <c r="TB107" s="13"/>
      <c r="TC107" s="13"/>
      <c r="TD107" s="13"/>
      <c r="TE107" s="13"/>
      <c r="TF107" s="13"/>
      <c r="TG107" s="13"/>
      <c r="TH107" s="13"/>
      <c r="TI107" s="13"/>
      <c r="TJ107" s="13"/>
      <c r="TK107" s="13"/>
      <c r="TL107" s="13"/>
      <c r="TM107" s="13"/>
      <c r="TN107" s="13"/>
      <c r="TO107" s="13"/>
      <c r="TP107" s="13"/>
      <c r="TQ107" s="13"/>
      <c r="TR107" s="13"/>
      <c r="TS107" s="13"/>
      <c r="TT107" s="13"/>
      <c r="TU107" s="13"/>
      <c r="TV107" s="13"/>
      <c r="TW107" s="13"/>
      <c r="TX107" s="13"/>
      <c r="TY107" s="13"/>
      <c r="TZ107" s="13"/>
      <c r="UA107" s="13"/>
      <c r="UB107" s="13"/>
      <c r="UC107" s="13"/>
      <c r="UD107" s="13"/>
      <c r="UE107" s="13"/>
      <c r="UF107" s="13"/>
      <c r="UG107" s="13"/>
      <c r="UH107" s="13"/>
      <c r="UI107" s="13"/>
      <c r="UJ107" s="13"/>
      <c r="UK107" s="13"/>
      <c r="UL107" s="13"/>
      <c r="UM107" s="13"/>
      <c r="UN107" s="13"/>
      <c r="UO107" s="13"/>
      <c r="UP107" s="13"/>
      <c r="UQ107" s="13"/>
      <c r="UR107" s="13"/>
      <c r="US107" s="13"/>
      <c r="UT107" s="13"/>
      <c r="UU107" s="13"/>
      <c r="UV107" s="13"/>
      <c r="UW107" s="13"/>
      <c r="UX107" s="13"/>
      <c r="UY107" s="13"/>
      <c r="UZ107" s="13"/>
      <c r="VA107" s="13"/>
      <c r="VB107" s="13"/>
      <c r="VC107" s="13"/>
      <c r="VD107" s="13"/>
      <c r="VE107" s="13"/>
      <c r="VF107" s="13"/>
      <c r="VG107" s="13"/>
      <c r="VH107" s="13"/>
      <c r="VI107" s="13"/>
      <c r="VJ107" s="13"/>
      <c r="VK107" s="13"/>
    </row>
    <row r="108" spans="1:583" customFormat="1">
      <c r="A108" s="4" t="str">
        <v>SVE17</v>
      </c>
      <c r="B108" s="4" t="str">
        <v>SVE</v>
      </c>
      <c r="C108" s="4" t="str">
        <v>2016-17</v>
      </c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  <c r="IV108" s="13"/>
      <c r="IW108" s="13"/>
      <c r="IX108" s="13"/>
      <c r="IY108" s="13"/>
      <c r="IZ108" s="13"/>
      <c r="JA108" s="13"/>
      <c r="JB108" s="13"/>
      <c r="JC108" s="13"/>
      <c r="JD108" s="13"/>
      <c r="JE108" s="13"/>
      <c r="JF108" s="13"/>
      <c r="JG108" s="13"/>
      <c r="JH108" s="13"/>
      <c r="JI108" s="13"/>
      <c r="JJ108" s="13"/>
      <c r="JK108" s="13"/>
      <c r="JL108" s="13"/>
      <c r="JM108" s="13"/>
      <c r="JN108" s="13"/>
      <c r="JO108" s="13"/>
      <c r="JP108" s="13"/>
      <c r="JQ108" s="13"/>
      <c r="JR108" s="13"/>
      <c r="JS108" s="13"/>
      <c r="JT108" s="13"/>
      <c r="JU108" s="13"/>
      <c r="JV108" s="13"/>
      <c r="JW108" s="13"/>
      <c r="JX108" s="13"/>
      <c r="JY108" s="13"/>
      <c r="JZ108" s="13"/>
      <c r="KA108" s="13"/>
      <c r="KB108" s="13"/>
      <c r="KC108" s="13"/>
      <c r="KD108" s="13"/>
      <c r="KE108" s="13"/>
      <c r="KF108" s="13"/>
      <c r="KG108" s="13"/>
      <c r="KH108" s="13"/>
      <c r="KI108" s="13"/>
      <c r="KJ108" s="13"/>
      <c r="KK108" s="13"/>
      <c r="KL108" s="13"/>
      <c r="KM108" s="13"/>
      <c r="KN108" s="13"/>
      <c r="KO108" s="13"/>
      <c r="KP108" s="13"/>
      <c r="KQ108" s="13"/>
      <c r="KR108" s="13"/>
      <c r="KS108" s="13"/>
      <c r="KT108" s="13"/>
      <c r="KU108" s="13"/>
      <c r="KV108" s="13"/>
      <c r="KW108" s="13"/>
      <c r="KX108" s="13"/>
      <c r="KY108" s="13"/>
      <c r="KZ108" s="13"/>
      <c r="LA108" s="13"/>
      <c r="LB108" s="13"/>
      <c r="LC108" s="13"/>
      <c r="LD108" s="13"/>
      <c r="LE108" s="13"/>
      <c r="LF108" s="13"/>
      <c r="LG108" s="13"/>
      <c r="LH108" s="13"/>
      <c r="LI108" s="13"/>
      <c r="LJ108" s="13"/>
      <c r="LK108" s="13"/>
      <c r="LL108" s="13"/>
      <c r="LM108" s="13"/>
      <c r="LN108" s="13"/>
      <c r="LO108" s="13"/>
      <c r="LP108" s="13"/>
      <c r="LQ108" s="13"/>
      <c r="LR108" s="13"/>
      <c r="LS108" s="13"/>
      <c r="LT108" s="13"/>
      <c r="LU108" s="13"/>
      <c r="LV108" s="13"/>
      <c r="LW108" s="13"/>
      <c r="LX108" s="13"/>
      <c r="LY108" s="13"/>
      <c r="LZ108" s="13"/>
      <c r="MA108" s="13"/>
      <c r="MB108" s="13"/>
      <c r="MC108" s="13"/>
      <c r="MD108" s="13"/>
      <c r="ME108" s="13"/>
      <c r="MF108" s="13"/>
      <c r="MG108" s="13"/>
      <c r="MH108" s="13"/>
      <c r="MI108" s="13"/>
      <c r="MJ108" s="13"/>
      <c r="MK108" s="13"/>
      <c r="ML108" s="13"/>
      <c r="MM108" s="13"/>
      <c r="MN108" s="13"/>
      <c r="MO108" s="13"/>
      <c r="MP108" s="13"/>
      <c r="MQ108" s="13"/>
      <c r="MR108" s="13"/>
      <c r="MS108" s="13"/>
      <c r="MT108" s="13"/>
      <c r="MU108" s="13"/>
      <c r="MV108" s="13"/>
      <c r="MW108" s="13"/>
      <c r="MX108" s="13"/>
      <c r="MY108" s="13"/>
      <c r="MZ108" s="13"/>
      <c r="NA108" s="13"/>
      <c r="NB108" s="13"/>
      <c r="NC108" s="13"/>
      <c r="ND108" s="13"/>
      <c r="NE108" s="13"/>
      <c r="NF108" s="13"/>
      <c r="NG108" s="13"/>
      <c r="NH108" s="13"/>
      <c r="NI108" s="13"/>
      <c r="NJ108" s="13"/>
      <c r="NK108" s="13"/>
      <c r="NL108" s="13"/>
      <c r="NM108" s="13"/>
      <c r="NN108" s="13"/>
      <c r="NO108" s="13"/>
      <c r="NP108" s="13"/>
      <c r="NQ108" s="13"/>
      <c r="NR108" s="13"/>
      <c r="NS108" s="13"/>
      <c r="NT108" s="13"/>
      <c r="NU108" s="13"/>
      <c r="NV108" s="13"/>
      <c r="NW108" s="13"/>
      <c r="NX108" s="13"/>
      <c r="NY108" s="13"/>
      <c r="NZ108" s="13"/>
      <c r="OA108" s="13"/>
      <c r="OB108" s="13"/>
      <c r="OC108" s="13"/>
      <c r="OD108" s="13"/>
      <c r="OE108" s="13"/>
      <c r="OF108" s="13"/>
      <c r="OG108" s="13"/>
      <c r="OH108" s="13"/>
      <c r="OI108" s="13"/>
      <c r="OJ108" s="13"/>
      <c r="OK108" s="13"/>
      <c r="OL108" s="13"/>
      <c r="OM108" s="13"/>
      <c r="ON108" s="13"/>
      <c r="OO108" s="13"/>
      <c r="OP108" s="13"/>
      <c r="OQ108" s="13"/>
      <c r="OR108" s="13"/>
      <c r="OS108" s="13"/>
      <c r="OT108" s="13"/>
      <c r="OU108" s="13"/>
      <c r="OV108" s="13"/>
      <c r="OW108" s="13"/>
      <c r="OX108" s="13"/>
      <c r="OY108" s="13"/>
      <c r="OZ108" s="13"/>
      <c r="PA108" s="13"/>
      <c r="PB108" s="13"/>
      <c r="PC108" s="13"/>
      <c r="PD108" s="13"/>
      <c r="PE108" s="13"/>
      <c r="PF108" s="13"/>
      <c r="PG108" s="13"/>
      <c r="PH108" s="13"/>
      <c r="PI108" s="13"/>
      <c r="PJ108" s="13"/>
      <c r="PK108" s="13"/>
      <c r="PL108" s="13"/>
      <c r="PM108" s="13"/>
      <c r="PN108" s="13"/>
      <c r="PO108" s="13"/>
      <c r="PP108" s="13"/>
      <c r="PQ108" s="13"/>
      <c r="PR108" s="13"/>
      <c r="PS108" s="13"/>
      <c r="PT108" s="13"/>
      <c r="PU108" s="13"/>
      <c r="PV108" s="13"/>
      <c r="PW108" s="13"/>
      <c r="PX108" s="13"/>
      <c r="PY108" s="13"/>
      <c r="PZ108" s="13"/>
      <c r="QA108" s="13"/>
      <c r="QB108" s="13"/>
      <c r="QC108" s="13"/>
      <c r="QD108" s="13"/>
      <c r="QE108" s="13"/>
      <c r="QF108" s="13"/>
      <c r="QG108" s="13"/>
      <c r="QH108" s="13"/>
      <c r="QI108" s="13"/>
      <c r="QJ108" s="13"/>
      <c r="QK108" s="13"/>
      <c r="QL108" s="13"/>
      <c r="QM108" s="13"/>
      <c r="QN108" s="13"/>
      <c r="QO108" s="13"/>
      <c r="QP108" s="13"/>
      <c r="QQ108" s="13"/>
      <c r="QR108" s="13"/>
      <c r="QS108" s="13"/>
      <c r="QT108" s="13"/>
      <c r="QU108" s="13"/>
      <c r="QV108" s="13"/>
      <c r="QW108" s="13"/>
      <c r="QX108" s="13"/>
      <c r="QY108" s="13"/>
      <c r="QZ108" s="13"/>
      <c r="RA108" s="13"/>
      <c r="RB108" s="13"/>
      <c r="RC108" s="13"/>
      <c r="RD108" s="13"/>
      <c r="RE108" s="13"/>
      <c r="RF108" s="13"/>
      <c r="RG108" s="13"/>
      <c r="RH108" s="13"/>
      <c r="RI108" s="13"/>
      <c r="RJ108" s="13"/>
      <c r="RK108" s="13"/>
      <c r="RL108" s="13"/>
      <c r="RM108" s="13"/>
      <c r="RN108" s="13"/>
      <c r="RO108" s="13"/>
      <c r="RP108" s="13"/>
      <c r="RQ108" s="13"/>
      <c r="RR108" s="13"/>
      <c r="RS108" s="13"/>
      <c r="RT108" s="13"/>
      <c r="RU108" s="13"/>
      <c r="RV108" s="13"/>
      <c r="RW108" s="13"/>
      <c r="RX108" s="13"/>
      <c r="RY108" s="13"/>
      <c r="RZ108" s="13"/>
      <c r="SA108" s="13"/>
      <c r="SB108" s="13"/>
      <c r="SC108" s="13"/>
      <c r="SD108" s="13"/>
      <c r="SE108" s="13"/>
      <c r="SF108" s="13"/>
      <c r="SG108" s="13"/>
      <c r="SH108" s="13"/>
      <c r="SI108" s="13"/>
      <c r="SJ108" s="13"/>
      <c r="SK108" s="13"/>
      <c r="SL108" s="13"/>
      <c r="SM108" s="13"/>
      <c r="SN108" s="13"/>
      <c r="SO108" s="13"/>
      <c r="SP108" s="13"/>
      <c r="SQ108" s="13"/>
      <c r="SR108" s="13"/>
      <c r="SS108" s="13"/>
      <c r="ST108" s="13"/>
      <c r="SU108" s="13"/>
      <c r="SV108" s="13"/>
      <c r="SW108" s="13"/>
      <c r="SX108" s="13"/>
      <c r="SY108" s="13"/>
      <c r="SZ108" s="13"/>
      <c r="TA108" s="13"/>
      <c r="TB108" s="13"/>
      <c r="TC108" s="13"/>
      <c r="TD108" s="13"/>
      <c r="TE108" s="13"/>
      <c r="TF108" s="13"/>
      <c r="TG108" s="13"/>
      <c r="TH108" s="13"/>
      <c r="TI108" s="13"/>
      <c r="TJ108" s="13"/>
      <c r="TK108" s="13"/>
      <c r="TL108" s="13"/>
      <c r="TM108" s="13"/>
      <c r="TN108" s="13"/>
      <c r="TO108" s="13"/>
      <c r="TP108" s="13"/>
      <c r="TQ108" s="13"/>
      <c r="TR108" s="13"/>
      <c r="TS108" s="13"/>
      <c r="TT108" s="13"/>
      <c r="TU108" s="13"/>
      <c r="TV108" s="13"/>
      <c r="TW108" s="13"/>
      <c r="TX108" s="13"/>
      <c r="TY108" s="13"/>
      <c r="TZ108" s="13"/>
      <c r="UA108" s="13"/>
      <c r="UB108" s="13"/>
      <c r="UC108" s="13"/>
      <c r="UD108" s="13"/>
      <c r="UE108" s="13"/>
      <c r="UF108" s="13"/>
      <c r="UG108" s="13"/>
      <c r="UH108" s="13"/>
      <c r="UI108" s="13"/>
      <c r="UJ108" s="13"/>
      <c r="UK108" s="13"/>
      <c r="UL108" s="13"/>
      <c r="UM108" s="13"/>
      <c r="UN108" s="13"/>
      <c r="UO108" s="13"/>
      <c r="UP108" s="13"/>
      <c r="UQ108" s="13"/>
      <c r="UR108" s="13"/>
      <c r="US108" s="13"/>
      <c r="UT108" s="13"/>
      <c r="UU108" s="13"/>
      <c r="UV108" s="13"/>
      <c r="UW108" s="13"/>
      <c r="UX108" s="13"/>
      <c r="UY108" s="13"/>
      <c r="UZ108" s="13"/>
      <c r="VA108" s="13"/>
      <c r="VB108" s="13"/>
      <c r="VC108" s="13"/>
      <c r="VD108" s="13"/>
      <c r="VE108" s="13"/>
      <c r="VF108" s="13"/>
      <c r="VG108" s="13"/>
      <c r="VH108" s="13"/>
      <c r="VI108" s="13"/>
      <c r="VJ108" s="13"/>
      <c r="VK108" s="13"/>
    </row>
    <row r="109" spans="1:583" customFormat="1">
      <c r="A109" s="4" t="str">
        <v>SVE18</v>
      </c>
      <c r="B109" s="4" t="str">
        <v>SVE</v>
      </c>
      <c r="C109" s="4" t="str">
        <v>2017-18</v>
      </c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  <c r="IV109" s="13"/>
      <c r="IW109" s="13"/>
      <c r="IX109" s="13"/>
      <c r="IY109" s="13"/>
      <c r="IZ109" s="13"/>
      <c r="JA109" s="13"/>
      <c r="JB109" s="13"/>
      <c r="JC109" s="13"/>
      <c r="JD109" s="13"/>
      <c r="JE109" s="13"/>
      <c r="JF109" s="13"/>
      <c r="JG109" s="13"/>
      <c r="JH109" s="13"/>
      <c r="JI109" s="13"/>
      <c r="JJ109" s="13"/>
      <c r="JK109" s="13"/>
      <c r="JL109" s="13"/>
      <c r="JM109" s="13"/>
      <c r="JN109" s="13"/>
      <c r="JO109" s="13"/>
      <c r="JP109" s="13"/>
      <c r="JQ109" s="13"/>
      <c r="JR109" s="13"/>
      <c r="JS109" s="13"/>
      <c r="JT109" s="13"/>
      <c r="JU109" s="13"/>
      <c r="JV109" s="13"/>
      <c r="JW109" s="13"/>
      <c r="JX109" s="13"/>
      <c r="JY109" s="13"/>
      <c r="JZ109" s="13"/>
      <c r="KA109" s="13"/>
      <c r="KB109" s="13"/>
      <c r="KC109" s="13"/>
      <c r="KD109" s="13"/>
      <c r="KE109" s="13"/>
      <c r="KF109" s="13"/>
      <c r="KG109" s="13"/>
      <c r="KH109" s="13"/>
      <c r="KI109" s="13"/>
      <c r="KJ109" s="13"/>
      <c r="KK109" s="13"/>
      <c r="KL109" s="13"/>
      <c r="KM109" s="13"/>
      <c r="KN109" s="13"/>
      <c r="KO109" s="13"/>
      <c r="KP109" s="13"/>
      <c r="KQ109" s="13"/>
      <c r="KR109" s="13"/>
      <c r="KS109" s="13"/>
      <c r="KT109" s="13"/>
      <c r="KU109" s="13"/>
      <c r="KV109" s="13"/>
      <c r="KW109" s="13"/>
      <c r="KX109" s="13"/>
      <c r="KY109" s="13"/>
      <c r="KZ109" s="13"/>
      <c r="LA109" s="13"/>
      <c r="LB109" s="13"/>
      <c r="LC109" s="13"/>
      <c r="LD109" s="13"/>
      <c r="LE109" s="13"/>
      <c r="LF109" s="13"/>
      <c r="LG109" s="13"/>
      <c r="LH109" s="13"/>
      <c r="LI109" s="13"/>
      <c r="LJ109" s="13"/>
      <c r="LK109" s="13"/>
      <c r="LL109" s="13"/>
      <c r="LM109" s="13"/>
      <c r="LN109" s="13"/>
      <c r="LO109" s="13"/>
      <c r="LP109" s="13"/>
      <c r="LQ109" s="13"/>
      <c r="LR109" s="13"/>
      <c r="LS109" s="13"/>
      <c r="LT109" s="13"/>
      <c r="LU109" s="13"/>
      <c r="LV109" s="13"/>
      <c r="LW109" s="13"/>
      <c r="LX109" s="13"/>
      <c r="LY109" s="13"/>
      <c r="LZ109" s="13"/>
      <c r="MA109" s="13"/>
      <c r="MB109" s="13"/>
      <c r="MC109" s="13"/>
      <c r="MD109" s="13"/>
      <c r="ME109" s="13"/>
      <c r="MF109" s="13"/>
      <c r="MG109" s="13"/>
      <c r="MH109" s="13"/>
      <c r="MI109" s="13"/>
      <c r="MJ109" s="13"/>
      <c r="MK109" s="13"/>
      <c r="ML109" s="13"/>
      <c r="MM109" s="13"/>
      <c r="MN109" s="13"/>
      <c r="MO109" s="13"/>
      <c r="MP109" s="13"/>
      <c r="MQ109" s="13"/>
      <c r="MR109" s="13"/>
      <c r="MS109" s="13"/>
      <c r="MT109" s="13"/>
      <c r="MU109" s="13"/>
      <c r="MV109" s="13"/>
      <c r="MW109" s="13"/>
      <c r="MX109" s="13"/>
      <c r="MY109" s="13"/>
      <c r="MZ109" s="13"/>
      <c r="NA109" s="13"/>
      <c r="NB109" s="13"/>
      <c r="NC109" s="13"/>
      <c r="ND109" s="13"/>
      <c r="NE109" s="13"/>
      <c r="NF109" s="13"/>
      <c r="NG109" s="13"/>
      <c r="NH109" s="13"/>
      <c r="NI109" s="13"/>
      <c r="NJ109" s="13"/>
      <c r="NK109" s="13"/>
      <c r="NL109" s="13"/>
      <c r="NM109" s="13"/>
      <c r="NN109" s="13"/>
      <c r="NO109" s="13"/>
      <c r="NP109" s="13"/>
      <c r="NQ109" s="13"/>
      <c r="NR109" s="13"/>
      <c r="NS109" s="13"/>
      <c r="NT109" s="13"/>
      <c r="NU109" s="13"/>
      <c r="NV109" s="13"/>
      <c r="NW109" s="13"/>
      <c r="NX109" s="13"/>
      <c r="NY109" s="13"/>
      <c r="NZ109" s="13"/>
      <c r="OA109" s="13"/>
      <c r="OB109" s="13"/>
      <c r="OC109" s="13"/>
      <c r="OD109" s="13"/>
      <c r="OE109" s="13"/>
      <c r="OF109" s="13"/>
      <c r="OG109" s="13"/>
      <c r="OH109" s="13"/>
      <c r="OI109" s="13"/>
      <c r="OJ109" s="13"/>
      <c r="OK109" s="13"/>
      <c r="OL109" s="13"/>
      <c r="OM109" s="13"/>
      <c r="ON109" s="13"/>
      <c r="OO109" s="13"/>
      <c r="OP109" s="13"/>
      <c r="OQ109" s="13"/>
      <c r="OR109" s="13"/>
      <c r="OS109" s="13"/>
      <c r="OT109" s="13"/>
      <c r="OU109" s="13"/>
      <c r="OV109" s="13"/>
      <c r="OW109" s="13"/>
      <c r="OX109" s="13"/>
      <c r="OY109" s="13"/>
      <c r="OZ109" s="13"/>
      <c r="PA109" s="13"/>
      <c r="PB109" s="13"/>
      <c r="PC109" s="13"/>
      <c r="PD109" s="13"/>
      <c r="PE109" s="13"/>
      <c r="PF109" s="13"/>
      <c r="PG109" s="13"/>
      <c r="PH109" s="13"/>
      <c r="PI109" s="13"/>
      <c r="PJ109" s="13"/>
      <c r="PK109" s="13"/>
      <c r="PL109" s="13"/>
      <c r="PM109" s="13"/>
      <c r="PN109" s="13"/>
      <c r="PO109" s="13"/>
      <c r="PP109" s="13"/>
      <c r="PQ109" s="13"/>
      <c r="PR109" s="13"/>
      <c r="PS109" s="13"/>
      <c r="PT109" s="13"/>
      <c r="PU109" s="13"/>
      <c r="PV109" s="13"/>
      <c r="PW109" s="13"/>
      <c r="PX109" s="13"/>
      <c r="PY109" s="13"/>
      <c r="PZ109" s="13"/>
      <c r="QA109" s="13"/>
      <c r="QB109" s="13"/>
      <c r="QC109" s="13"/>
      <c r="QD109" s="13"/>
      <c r="QE109" s="13"/>
      <c r="QF109" s="13"/>
      <c r="QG109" s="13"/>
      <c r="QH109" s="13"/>
      <c r="QI109" s="13"/>
      <c r="QJ109" s="13"/>
      <c r="QK109" s="13"/>
      <c r="QL109" s="13"/>
      <c r="QM109" s="13"/>
      <c r="QN109" s="13"/>
      <c r="QO109" s="13"/>
      <c r="QP109" s="13"/>
      <c r="QQ109" s="13"/>
      <c r="QR109" s="13"/>
      <c r="QS109" s="13"/>
      <c r="QT109" s="13"/>
      <c r="QU109" s="13"/>
      <c r="QV109" s="13"/>
      <c r="QW109" s="13"/>
      <c r="QX109" s="13"/>
      <c r="QY109" s="13"/>
      <c r="QZ109" s="13"/>
      <c r="RA109" s="13"/>
      <c r="RB109" s="13"/>
      <c r="RC109" s="13"/>
      <c r="RD109" s="13"/>
      <c r="RE109" s="13"/>
      <c r="RF109" s="13"/>
      <c r="RG109" s="13"/>
      <c r="RH109" s="13"/>
      <c r="RI109" s="13"/>
      <c r="RJ109" s="13"/>
      <c r="RK109" s="13"/>
      <c r="RL109" s="13"/>
      <c r="RM109" s="13"/>
      <c r="RN109" s="13"/>
      <c r="RO109" s="13"/>
      <c r="RP109" s="13"/>
      <c r="RQ109" s="13"/>
      <c r="RR109" s="13"/>
      <c r="RS109" s="13"/>
      <c r="RT109" s="13"/>
      <c r="RU109" s="13"/>
      <c r="RV109" s="13"/>
      <c r="RW109" s="13"/>
      <c r="RX109" s="13"/>
      <c r="RY109" s="13"/>
      <c r="RZ109" s="13"/>
      <c r="SA109" s="13"/>
      <c r="SB109" s="13"/>
      <c r="SC109" s="13"/>
      <c r="SD109" s="13"/>
      <c r="SE109" s="13"/>
      <c r="SF109" s="13"/>
      <c r="SG109" s="13"/>
      <c r="SH109" s="13"/>
      <c r="SI109" s="13"/>
      <c r="SJ109" s="13"/>
      <c r="SK109" s="13"/>
      <c r="SL109" s="13"/>
      <c r="SM109" s="13"/>
      <c r="SN109" s="13"/>
      <c r="SO109" s="13"/>
      <c r="SP109" s="13"/>
      <c r="SQ109" s="13"/>
      <c r="SR109" s="13"/>
      <c r="SS109" s="13"/>
      <c r="ST109" s="13"/>
      <c r="SU109" s="13"/>
      <c r="SV109" s="13"/>
      <c r="SW109" s="13"/>
      <c r="SX109" s="13"/>
      <c r="SY109" s="13"/>
      <c r="SZ109" s="13"/>
      <c r="TA109" s="13"/>
      <c r="TB109" s="13"/>
      <c r="TC109" s="13"/>
      <c r="TD109" s="13"/>
      <c r="TE109" s="13"/>
      <c r="TF109" s="13"/>
      <c r="TG109" s="13"/>
      <c r="TH109" s="13"/>
      <c r="TI109" s="13"/>
      <c r="TJ109" s="13"/>
      <c r="TK109" s="13"/>
      <c r="TL109" s="13"/>
      <c r="TM109" s="13"/>
      <c r="TN109" s="13"/>
      <c r="TO109" s="13"/>
      <c r="TP109" s="13"/>
      <c r="TQ109" s="13"/>
      <c r="TR109" s="13"/>
      <c r="TS109" s="13"/>
      <c r="TT109" s="13"/>
      <c r="TU109" s="13"/>
      <c r="TV109" s="13"/>
      <c r="TW109" s="13"/>
      <c r="TX109" s="13"/>
      <c r="TY109" s="13"/>
      <c r="TZ109" s="13"/>
      <c r="UA109" s="13"/>
      <c r="UB109" s="13"/>
      <c r="UC109" s="13"/>
      <c r="UD109" s="13"/>
      <c r="UE109" s="13"/>
      <c r="UF109" s="13"/>
      <c r="UG109" s="13"/>
      <c r="UH109" s="13"/>
      <c r="UI109" s="13"/>
      <c r="UJ109" s="13"/>
      <c r="UK109" s="13"/>
      <c r="UL109" s="13"/>
      <c r="UM109" s="13"/>
      <c r="UN109" s="13"/>
      <c r="UO109" s="13"/>
      <c r="UP109" s="13"/>
      <c r="UQ109" s="13"/>
      <c r="UR109" s="13"/>
      <c r="US109" s="13"/>
      <c r="UT109" s="13"/>
      <c r="UU109" s="13"/>
      <c r="UV109" s="13"/>
      <c r="UW109" s="13"/>
      <c r="UX109" s="13"/>
      <c r="UY109" s="13"/>
      <c r="UZ109" s="13"/>
      <c r="VA109" s="13"/>
      <c r="VB109" s="13"/>
      <c r="VC109" s="13"/>
      <c r="VD109" s="13"/>
      <c r="VE109" s="13"/>
      <c r="VF109" s="13"/>
      <c r="VG109" s="13"/>
      <c r="VH109" s="13"/>
      <c r="VI109" s="13"/>
      <c r="VJ109" s="13"/>
      <c r="VK109" s="13"/>
    </row>
    <row r="110" spans="1:583" customFormat="1">
      <c r="A110" s="4" t="str">
        <v>SVE19</v>
      </c>
      <c r="B110" s="4" t="str">
        <v>SVE</v>
      </c>
      <c r="C110" s="4" t="str">
        <v>2018-19</v>
      </c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  <c r="IV110" s="13"/>
      <c r="IW110" s="13"/>
      <c r="IX110" s="13"/>
      <c r="IY110" s="13"/>
      <c r="IZ110" s="13"/>
      <c r="JA110" s="13"/>
      <c r="JB110" s="13"/>
      <c r="JC110" s="13"/>
      <c r="JD110" s="13"/>
      <c r="JE110" s="13"/>
      <c r="JF110" s="13"/>
      <c r="JG110" s="13"/>
      <c r="JH110" s="13"/>
      <c r="JI110" s="13"/>
      <c r="JJ110" s="13"/>
      <c r="JK110" s="13"/>
      <c r="JL110" s="13"/>
      <c r="JM110" s="13"/>
      <c r="JN110" s="13"/>
      <c r="JO110" s="13"/>
      <c r="JP110" s="13"/>
      <c r="JQ110" s="13"/>
      <c r="JR110" s="13"/>
      <c r="JS110" s="13"/>
      <c r="JT110" s="13"/>
      <c r="JU110" s="13"/>
      <c r="JV110" s="13"/>
      <c r="JW110" s="13"/>
      <c r="JX110" s="13"/>
      <c r="JY110" s="13"/>
      <c r="JZ110" s="13"/>
      <c r="KA110" s="13"/>
      <c r="KB110" s="13"/>
      <c r="KC110" s="13"/>
      <c r="KD110" s="13"/>
      <c r="KE110" s="13"/>
      <c r="KF110" s="13"/>
      <c r="KG110" s="13"/>
      <c r="KH110" s="13"/>
      <c r="KI110" s="13"/>
      <c r="KJ110" s="13"/>
      <c r="KK110" s="13"/>
      <c r="KL110" s="13"/>
      <c r="KM110" s="13"/>
      <c r="KN110" s="13"/>
      <c r="KO110" s="13"/>
      <c r="KP110" s="13"/>
      <c r="KQ110" s="13"/>
      <c r="KR110" s="13"/>
      <c r="KS110" s="13"/>
      <c r="KT110" s="13"/>
      <c r="KU110" s="13"/>
      <c r="KV110" s="13"/>
      <c r="KW110" s="13"/>
      <c r="KX110" s="13"/>
      <c r="KY110" s="13"/>
      <c r="KZ110" s="13"/>
      <c r="LA110" s="13"/>
      <c r="LB110" s="13"/>
      <c r="LC110" s="13"/>
      <c r="LD110" s="13"/>
      <c r="LE110" s="13"/>
      <c r="LF110" s="13"/>
      <c r="LG110" s="13"/>
      <c r="LH110" s="13"/>
      <c r="LI110" s="13"/>
      <c r="LJ110" s="13"/>
      <c r="LK110" s="13"/>
      <c r="LL110" s="13"/>
      <c r="LM110" s="13"/>
      <c r="LN110" s="13"/>
      <c r="LO110" s="13"/>
      <c r="LP110" s="13"/>
      <c r="LQ110" s="13"/>
      <c r="LR110" s="13"/>
      <c r="LS110" s="13"/>
      <c r="LT110" s="13"/>
      <c r="LU110" s="13"/>
      <c r="LV110" s="13"/>
      <c r="LW110" s="13"/>
      <c r="LX110" s="13"/>
      <c r="LY110" s="13"/>
      <c r="LZ110" s="13"/>
      <c r="MA110" s="13"/>
      <c r="MB110" s="13"/>
      <c r="MC110" s="13"/>
      <c r="MD110" s="13"/>
      <c r="ME110" s="13"/>
      <c r="MF110" s="13"/>
      <c r="MG110" s="13"/>
      <c r="MH110" s="13"/>
      <c r="MI110" s="13"/>
      <c r="MJ110" s="13"/>
      <c r="MK110" s="13"/>
      <c r="ML110" s="13"/>
      <c r="MM110" s="13"/>
      <c r="MN110" s="13"/>
      <c r="MO110" s="13"/>
      <c r="MP110" s="13"/>
      <c r="MQ110" s="13"/>
      <c r="MR110" s="13"/>
      <c r="MS110" s="13"/>
      <c r="MT110" s="13"/>
      <c r="MU110" s="13"/>
      <c r="MV110" s="13"/>
      <c r="MW110" s="13"/>
      <c r="MX110" s="13"/>
      <c r="MY110" s="13"/>
      <c r="MZ110" s="13"/>
      <c r="NA110" s="13"/>
      <c r="NB110" s="13"/>
      <c r="NC110" s="13"/>
      <c r="ND110" s="13"/>
      <c r="NE110" s="13"/>
      <c r="NF110" s="13"/>
      <c r="NG110" s="13"/>
      <c r="NH110" s="13"/>
      <c r="NI110" s="13"/>
      <c r="NJ110" s="13"/>
      <c r="NK110" s="13"/>
      <c r="NL110" s="13"/>
      <c r="NM110" s="13"/>
      <c r="NN110" s="13"/>
      <c r="NO110" s="13"/>
      <c r="NP110" s="13"/>
      <c r="NQ110" s="13"/>
      <c r="NR110" s="13"/>
      <c r="NS110" s="13"/>
      <c r="NT110" s="13"/>
      <c r="NU110" s="13"/>
      <c r="NV110" s="13"/>
      <c r="NW110" s="13"/>
      <c r="NX110" s="13"/>
      <c r="NY110" s="13"/>
      <c r="NZ110" s="13"/>
      <c r="OA110" s="13"/>
      <c r="OB110" s="13"/>
      <c r="OC110" s="13"/>
      <c r="OD110" s="13"/>
      <c r="OE110" s="13"/>
      <c r="OF110" s="13"/>
      <c r="OG110" s="13"/>
      <c r="OH110" s="13"/>
      <c r="OI110" s="13"/>
      <c r="OJ110" s="13"/>
      <c r="OK110" s="13"/>
      <c r="OL110" s="13"/>
      <c r="OM110" s="13"/>
      <c r="ON110" s="13"/>
      <c r="OO110" s="13"/>
      <c r="OP110" s="13"/>
      <c r="OQ110" s="13"/>
      <c r="OR110" s="13"/>
      <c r="OS110" s="13"/>
      <c r="OT110" s="13"/>
      <c r="OU110" s="13"/>
      <c r="OV110" s="13"/>
      <c r="OW110" s="13"/>
      <c r="OX110" s="13"/>
      <c r="OY110" s="13"/>
      <c r="OZ110" s="13"/>
      <c r="PA110" s="13"/>
      <c r="PB110" s="13"/>
      <c r="PC110" s="13"/>
      <c r="PD110" s="13"/>
      <c r="PE110" s="13"/>
      <c r="PF110" s="13"/>
      <c r="PG110" s="13"/>
      <c r="PH110" s="13"/>
      <c r="PI110" s="13"/>
      <c r="PJ110" s="13"/>
      <c r="PK110" s="13"/>
      <c r="PL110" s="13"/>
      <c r="PM110" s="13"/>
      <c r="PN110" s="13"/>
      <c r="PO110" s="13"/>
      <c r="PP110" s="13"/>
      <c r="PQ110" s="13"/>
      <c r="PR110" s="13"/>
      <c r="PS110" s="13"/>
      <c r="PT110" s="13"/>
      <c r="PU110" s="13"/>
      <c r="PV110" s="13"/>
      <c r="PW110" s="13"/>
      <c r="PX110" s="13"/>
      <c r="PY110" s="13"/>
      <c r="PZ110" s="13"/>
      <c r="QA110" s="13"/>
      <c r="QB110" s="13"/>
      <c r="QC110" s="13"/>
      <c r="QD110" s="13"/>
      <c r="QE110" s="13"/>
      <c r="QF110" s="13"/>
      <c r="QG110" s="13"/>
      <c r="QH110" s="13"/>
      <c r="QI110" s="13"/>
      <c r="QJ110" s="13"/>
      <c r="QK110" s="13"/>
      <c r="QL110" s="13"/>
      <c r="QM110" s="13"/>
      <c r="QN110" s="13"/>
      <c r="QO110" s="13"/>
      <c r="QP110" s="13"/>
      <c r="QQ110" s="13"/>
      <c r="QR110" s="13"/>
      <c r="QS110" s="13"/>
      <c r="QT110" s="13"/>
      <c r="QU110" s="13"/>
      <c r="QV110" s="13"/>
      <c r="QW110" s="13"/>
      <c r="QX110" s="13"/>
      <c r="QY110" s="13"/>
      <c r="QZ110" s="13"/>
      <c r="RA110" s="13"/>
      <c r="RB110" s="13"/>
      <c r="RC110" s="13"/>
      <c r="RD110" s="13"/>
      <c r="RE110" s="13"/>
      <c r="RF110" s="13"/>
      <c r="RG110" s="13"/>
      <c r="RH110" s="13"/>
      <c r="RI110" s="13"/>
      <c r="RJ110" s="13"/>
      <c r="RK110" s="13"/>
      <c r="RL110" s="13"/>
      <c r="RM110" s="13"/>
      <c r="RN110" s="13"/>
      <c r="RO110" s="13"/>
      <c r="RP110" s="13"/>
      <c r="RQ110" s="13"/>
      <c r="RR110" s="13"/>
      <c r="RS110" s="13"/>
      <c r="RT110" s="13"/>
      <c r="RU110" s="13"/>
      <c r="RV110" s="13"/>
      <c r="RW110" s="13"/>
      <c r="RX110" s="13"/>
      <c r="RY110" s="13"/>
      <c r="RZ110" s="13"/>
      <c r="SA110" s="13"/>
      <c r="SB110" s="13"/>
      <c r="SC110" s="13"/>
      <c r="SD110" s="13"/>
      <c r="SE110" s="13"/>
      <c r="SF110" s="13"/>
      <c r="SG110" s="13"/>
      <c r="SH110" s="13"/>
      <c r="SI110" s="13"/>
      <c r="SJ110" s="13"/>
      <c r="SK110" s="13"/>
      <c r="SL110" s="13"/>
      <c r="SM110" s="13"/>
      <c r="SN110" s="13"/>
      <c r="SO110" s="13"/>
      <c r="SP110" s="13"/>
      <c r="SQ110" s="13"/>
      <c r="SR110" s="13"/>
      <c r="SS110" s="13"/>
      <c r="ST110" s="13"/>
      <c r="SU110" s="13"/>
      <c r="SV110" s="13"/>
      <c r="SW110" s="13"/>
      <c r="SX110" s="13"/>
      <c r="SY110" s="13"/>
      <c r="SZ110" s="13"/>
      <c r="TA110" s="13"/>
      <c r="TB110" s="13"/>
      <c r="TC110" s="13"/>
      <c r="TD110" s="13"/>
      <c r="TE110" s="13"/>
      <c r="TF110" s="13"/>
      <c r="TG110" s="13"/>
      <c r="TH110" s="13"/>
      <c r="TI110" s="13"/>
      <c r="TJ110" s="13"/>
      <c r="TK110" s="13"/>
      <c r="TL110" s="13"/>
      <c r="TM110" s="13"/>
      <c r="TN110" s="13"/>
      <c r="TO110" s="13"/>
      <c r="TP110" s="13"/>
      <c r="TQ110" s="13"/>
      <c r="TR110" s="13"/>
      <c r="TS110" s="13"/>
      <c r="TT110" s="13"/>
      <c r="TU110" s="13"/>
      <c r="TV110" s="13"/>
      <c r="TW110" s="13"/>
      <c r="TX110" s="13"/>
      <c r="TY110" s="13"/>
      <c r="TZ110" s="13"/>
      <c r="UA110" s="13"/>
      <c r="UB110" s="13"/>
      <c r="UC110" s="13"/>
      <c r="UD110" s="13"/>
      <c r="UE110" s="13"/>
      <c r="UF110" s="13"/>
      <c r="UG110" s="13"/>
      <c r="UH110" s="13"/>
      <c r="UI110" s="13"/>
      <c r="UJ110" s="13"/>
      <c r="UK110" s="13"/>
      <c r="UL110" s="13"/>
      <c r="UM110" s="13"/>
      <c r="UN110" s="13"/>
      <c r="UO110" s="13"/>
      <c r="UP110" s="13"/>
      <c r="UQ110" s="13"/>
      <c r="UR110" s="13"/>
      <c r="US110" s="13"/>
      <c r="UT110" s="13"/>
      <c r="UU110" s="13"/>
      <c r="UV110" s="13"/>
      <c r="UW110" s="13"/>
      <c r="UX110" s="13"/>
      <c r="UY110" s="13"/>
      <c r="UZ110" s="13"/>
      <c r="VA110" s="13"/>
      <c r="VB110" s="13"/>
      <c r="VC110" s="13"/>
      <c r="VD110" s="13"/>
      <c r="VE110" s="13"/>
      <c r="VF110" s="13"/>
      <c r="VG110" s="13"/>
      <c r="VH110" s="13"/>
      <c r="VI110" s="13"/>
      <c r="VJ110" s="13"/>
      <c r="VK110" s="13"/>
    </row>
    <row r="111" spans="1:583">
      <c r="A111" s="4" t="str">
        <v>SVE20</v>
      </c>
      <c r="B111" s="4" t="str">
        <v>SVE</v>
      </c>
      <c r="C111" s="4" t="str">
        <v>2019-20</v>
      </c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  <c r="IV111" s="13"/>
      <c r="IW111" s="13"/>
      <c r="IX111" s="13"/>
      <c r="IY111" s="13"/>
      <c r="IZ111" s="13"/>
      <c r="JA111" s="13"/>
      <c r="JB111" s="13"/>
      <c r="JC111" s="13"/>
      <c r="JD111" s="13"/>
      <c r="JE111" s="13"/>
      <c r="JF111" s="13"/>
      <c r="JG111" s="13"/>
      <c r="JH111" s="13"/>
      <c r="JI111" s="13"/>
      <c r="JJ111" s="13"/>
      <c r="JK111" s="13"/>
      <c r="JL111" s="13"/>
      <c r="JM111" s="13"/>
      <c r="JN111" s="13"/>
      <c r="JO111" s="13"/>
      <c r="JP111" s="13"/>
      <c r="JQ111" s="13"/>
      <c r="JR111" s="13"/>
      <c r="JS111" s="13"/>
      <c r="JT111" s="13"/>
      <c r="JU111" s="13"/>
      <c r="JV111" s="13"/>
      <c r="JW111" s="13"/>
      <c r="JX111" s="13"/>
      <c r="JY111" s="13"/>
      <c r="JZ111" s="13"/>
      <c r="KA111" s="13"/>
      <c r="KB111" s="13"/>
      <c r="KC111" s="13"/>
      <c r="KD111" s="13"/>
      <c r="KE111" s="13"/>
      <c r="KF111" s="13"/>
      <c r="KG111" s="13"/>
      <c r="KH111" s="13"/>
      <c r="KI111" s="13"/>
      <c r="KJ111" s="13"/>
      <c r="KK111" s="13"/>
      <c r="KL111" s="13"/>
      <c r="KM111" s="13"/>
      <c r="KN111" s="13"/>
      <c r="KO111" s="13"/>
      <c r="KP111" s="13"/>
      <c r="KQ111" s="13"/>
      <c r="KR111" s="13"/>
      <c r="KS111" s="13"/>
      <c r="KT111" s="13"/>
      <c r="KU111" s="13"/>
      <c r="KV111" s="13"/>
      <c r="KW111" s="13"/>
      <c r="KX111" s="13"/>
      <c r="KY111" s="13"/>
      <c r="KZ111" s="13"/>
      <c r="LA111" s="13"/>
      <c r="LB111" s="13"/>
      <c r="LC111" s="13"/>
      <c r="LD111" s="13"/>
      <c r="LE111" s="13"/>
      <c r="LF111" s="13"/>
      <c r="LG111" s="13"/>
      <c r="LH111" s="13"/>
      <c r="LI111" s="13"/>
      <c r="LJ111" s="13"/>
      <c r="LK111" s="13"/>
      <c r="LL111" s="13"/>
      <c r="LM111" s="13"/>
      <c r="LN111" s="13"/>
      <c r="LO111" s="13"/>
      <c r="LP111" s="13"/>
      <c r="LQ111" s="13"/>
      <c r="LR111" s="13"/>
      <c r="LS111" s="13"/>
      <c r="LT111" s="13"/>
      <c r="LU111" s="13"/>
      <c r="LV111" s="13"/>
      <c r="LW111" s="13"/>
      <c r="LX111" s="13"/>
      <c r="LY111" s="13"/>
      <c r="LZ111" s="13"/>
      <c r="MA111" s="13"/>
      <c r="MB111" s="13"/>
      <c r="MC111" s="13"/>
      <c r="MD111" s="13"/>
      <c r="ME111" s="13"/>
      <c r="MF111" s="13"/>
      <c r="MG111" s="13"/>
      <c r="MH111" s="13"/>
      <c r="MI111" s="13"/>
      <c r="MJ111" s="13"/>
      <c r="MK111" s="13"/>
      <c r="ML111" s="13"/>
      <c r="MM111" s="13"/>
      <c r="MN111" s="13"/>
      <c r="MO111" s="13"/>
      <c r="MP111" s="13"/>
      <c r="MQ111" s="13"/>
      <c r="MR111" s="13"/>
      <c r="MS111" s="13"/>
      <c r="MT111" s="13"/>
      <c r="MU111" s="13"/>
      <c r="MV111" s="13"/>
      <c r="MW111" s="13"/>
      <c r="MX111" s="13"/>
      <c r="MY111" s="13"/>
      <c r="MZ111" s="13"/>
      <c r="NA111" s="13"/>
      <c r="NB111" s="13"/>
      <c r="NC111" s="13"/>
      <c r="ND111" s="13"/>
      <c r="NE111" s="13"/>
      <c r="NF111" s="13"/>
      <c r="NG111" s="13"/>
      <c r="NH111" s="13"/>
      <c r="NI111" s="13"/>
      <c r="NJ111" s="13"/>
      <c r="NK111" s="13"/>
      <c r="NL111" s="13"/>
      <c r="NM111" s="13"/>
      <c r="NN111" s="13"/>
      <c r="NO111" s="13"/>
      <c r="NP111" s="13"/>
      <c r="NQ111" s="13"/>
      <c r="NR111" s="13"/>
      <c r="NS111" s="13"/>
      <c r="NT111" s="13"/>
      <c r="NU111" s="13"/>
      <c r="NV111" s="13"/>
      <c r="NW111" s="13"/>
      <c r="NX111" s="13"/>
      <c r="NY111" s="13"/>
      <c r="NZ111" s="13"/>
      <c r="OA111" s="13"/>
      <c r="OB111" s="13"/>
      <c r="OC111" s="13"/>
      <c r="OD111" s="13"/>
      <c r="OE111" s="13"/>
      <c r="OF111" s="13"/>
      <c r="OG111" s="13"/>
      <c r="OH111" s="13"/>
      <c r="OI111" s="13"/>
      <c r="OJ111" s="13"/>
      <c r="OK111" s="13"/>
      <c r="OL111" s="13"/>
      <c r="OM111" s="13"/>
      <c r="ON111" s="13"/>
      <c r="OO111" s="13"/>
      <c r="OP111" s="13"/>
      <c r="OQ111" s="13"/>
      <c r="OR111" s="13"/>
      <c r="OS111" s="13"/>
      <c r="OT111" s="13"/>
      <c r="OU111" s="13"/>
      <c r="OV111" s="13"/>
      <c r="OW111" s="13"/>
      <c r="OX111" s="13"/>
      <c r="OY111" s="13"/>
      <c r="OZ111" s="13"/>
      <c r="PA111" s="13"/>
      <c r="PB111" s="13"/>
      <c r="PC111" s="13"/>
      <c r="PD111" s="13"/>
      <c r="PE111" s="13"/>
      <c r="PF111" s="13"/>
      <c r="PG111" s="13"/>
      <c r="PH111" s="13"/>
      <c r="PI111" s="13"/>
      <c r="PJ111" s="13"/>
      <c r="PK111" s="13"/>
      <c r="PL111" s="13"/>
      <c r="PM111" s="13"/>
      <c r="PN111" s="13"/>
      <c r="PO111" s="13"/>
      <c r="PP111" s="13"/>
      <c r="PQ111" s="13"/>
      <c r="PR111" s="13"/>
      <c r="PS111" s="13"/>
      <c r="PT111" s="13"/>
      <c r="PU111" s="13"/>
      <c r="PV111" s="13"/>
      <c r="PW111" s="13"/>
      <c r="PX111" s="13"/>
      <c r="PY111" s="13"/>
      <c r="PZ111" s="13"/>
      <c r="QA111" s="13"/>
      <c r="QB111" s="13"/>
      <c r="QC111" s="13"/>
      <c r="QD111" s="13"/>
      <c r="QE111" s="13"/>
      <c r="QF111" s="13"/>
      <c r="QG111" s="13"/>
      <c r="QH111" s="13"/>
      <c r="QI111" s="13"/>
      <c r="QJ111" s="13"/>
      <c r="QK111" s="13"/>
      <c r="QL111" s="13"/>
      <c r="QM111" s="13"/>
      <c r="QN111" s="13"/>
      <c r="QO111" s="13"/>
      <c r="QP111" s="13"/>
      <c r="QQ111" s="13"/>
      <c r="QR111" s="13"/>
      <c r="QS111" s="13"/>
      <c r="QT111" s="13"/>
      <c r="QU111" s="13"/>
      <c r="QV111" s="13"/>
      <c r="QW111" s="13"/>
      <c r="QX111" s="13"/>
      <c r="QY111" s="13"/>
      <c r="QZ111" s="13"/>
      <c r="RA111" s="13"/>
      <c r="RB111" s="13"/>
      <c r="RC111" s="13"/>
      <c r="RD111" s="13"/>
      <c r="RE111" s="13"/>
      <c r="RF111" s="13"/>
      <c r="RG111" s="13"/>
      <c r="RH111" s="13"/>
      <c r="RI111" s="13"/>
      <c r="RJ111" s="13"/>
      <c r="RK111" s="13"/>
      <c r="RL111" s="13"/>
      <c r="RM111" s="13"/>
      <c r="RN111" s="13"/>
      <c r="RO111" s="13"/>
      <c r="RP111" s="13"/>
      <c r="RQ111" s="13"/>
      <c r="RR111" s="13"/>
      <c r="RS111" s="13"/>
      <c r="RT111" s="13"/>
      <c r="RU111" s="13"/>
      <c r="RV111" s="13"/>
      <c r="RW111" s="13"/>
      <c r="RX111" s="13"/>
      <c r="RY111" s="13"/>
      <c r="RZ111" s="13"/>
      <c r="SA111" s="13"/>
      <c r="SB111" s="13"/>
      <c r="SC111" s="13"/>
      <c r="SD111" s="13"/>
      <c r="SE111" s="13"/>
      <c r="SF111" s="13"/>
      <c r="SG111" s="13"/>
      <c r="SH111" s="13"/>
      <c r="SI111" s="13"/>
      <c r="SJ111" s="13"/>
      <c r="SK111" s="13"/>
      <c r="SL111" s="13"/>
      <c r="SM111" s="13"/>
      <c r="SN111" s="13"/>
      <c r="SO111" s="13"/>
      <c r="SP111" s="13"/>
      <c r="SQ111" s="13"/>
      <c r="SR111" s="13"/>
      <c r="SS111" s="13"/>
      <c r="ST111" s="13"/>
      <c r="SU111" s="13"/>
      <c r="SV111" s="13"/>
      <c r="SW111" s="13"/>
      <c r="SX111" s="13"/>
      <c r="SY111" s="13"/>
      <c r="SZ111" s="13"/>
      <c r="TA111" s="13"/>
      <c r="TB111" s="13"/>
      <c r="TC111" s="13"/>
      <c r="TD111" s="13"/>
      <c r="TE111" s="13"/>
      <c r="TF111" s="13"/>
      <c r="TG111" s="13"/>
      <c r="TH111" s="13"/>
      <c r="TI111" s="13"/>
      <c r="TJ111" s="13"/>
      <c r="TK111" s="13"/>
      <c r="TL111" s="13"/>
      <c r="TM111" s="13"/>
      <c r="TN111" s="13"/>
      <c r="TO111" s="13"/>
      <c r="TP111" s="13"/>
      <c r="TQ111" s="13"/>
      <c r="TR111" s="13"/>
      <c r="TS111" s="13"/>
      <c r="TT111" s="13"/>
      <c r="TU111" s="13"/>
      <c r="TV111" s="13"/>
      <c r="TW111" s="13"/>
      <c r="TX111" s="13"/>
      <c r="TY111" s="13"/>
      <c r="TZ111" s="13"/>
      <c r="UA111" s="13"/>
      <c r="UB111" s="13"/>
      <c r="UC111" s="13"/>
      <c r="UD111" s="13"/>
      <c r="UE111" s="13"/>
      <c r="UF111" s="13"/>
      <c r="UG111" s="13"/>
      <c r="UH111" s="13"/>
      <c r="UI111" s="13"/>
      <c r="UJ111" s="13"/>
      <c r="UK111" s="13"/>
      <c r="UL111" s="13"/>
      <c r="UM111" s="13"/>
      <c r="UN111" s="13"/>
      <c r="UO111" s="13"/>
      <c r="UP111" s="13"/>
      <c r="UQ111" s="13"/>
      <c r="UR111" s="13"/>
      <c r="US111" s="13"/>
      <c r="UT111" s="13"/>
      <c r="UU111" s="13"/>
      <c r="UV111" s="13"/>
      <c r="UW111" s="13"/>
      <c r="UX111" s="13"/>
      <c r="UY111" s="13"/>
      <c r="UZ111" s="13"/>
      <c r="VA111" s="13"/>
      <c r="VB111" s="13"/>
      <c r="VC111" s="13"/>
      <c r="VD111" s="13"/>
      <c r="VE111" s="13"/>
      <c r="VF111" s="13"/>
      <c r="VG111" s="13"/>
      <c r="VH111" s="13"/>
      <c r="VI111" s="13"/>
      <c r="VJ111" s="13"/>
      <c r="VK111" s="13"/>
    </row>
    <row r="112" spans="1:583">
      <c r="A112" s="4" t="str">
        <v>SVE21</v>
      </c>
      <c r="B112" s="4" t="str">
        <v>SVE</v>
      </c>
      <c r="C112" s="4" t="str">
        <v>2020-21</v>
      </c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  <c r="IV112" s="13"/>
      <c r="IW112" s="13"/>
      <c r="IX112" s="13"/>
      <c r="IY112" s="13"/>
      <c r="IZ112" s="13"/>
      <c r="JA112" s="13"/>
      <c r="JB112" s="13"/>
      <c r="JC112" s="13"/>
      <c r="JD112" s="13"/>
      <c r="JE112" s="13"/>
      <c r="JF112" s="13"/>
      <c r="JG112" s="13"/>
      <c r="JH112" s="13"/>
      <c r="JI112" s="13"/>
      <c r="JJ112" s="13"/>
      <c r="JK112" s="13"/>
      <c r="JL112" s="13"/>
      <c r="JM112" s="13"/>
      <c r="JN112" s="13"/>
      <c r="JO112" s="13"/>
      <c r="JP112" s="13"/>
      <c r="JQ112" s="13"/>
      <c r="JR112" s="13"/>
      <c r="JS112" s="13"/>
      <c r="JT112" s="13"/>
      <c r="JU112" s="13"/>
      <c r="JV112" s="13"/>
      <c r="JW112" s="13"/>
      <c r="JX112" s="13"/>
      <c r="JY112" s="13"/>
      <c r="JZ112" s="13"/>
      <c r="KA112" s="13"/>
      <c r="KB112" s="13"/>
      <c r="KC112" s="13"/>
      <c r="KD112" s="13"/>
      <c r="KE112" s="13"/>
      <c r="KF112" s="13"/>
      <c r="KG112" s="13"/>
      <c r="KH112" s="13"/>
      <c r="KI112" s="13"/>
      <c r="KJ112" s="13"/>
      <c r="KK112" s="13"/>
      <c r="KL112" s="13"/>
      <c r="KM112" s="13"/>
      <c r="KN112" s="13"/>
      <c r="KO112" s="13"/>
      <c r="KP112" s="13"/>
      <c r="KQ112" s="13"/>
      <c r="KR112" s="13"/>
      <c r="KS112" s="13"/>
      <c r="KT112" s="13"/>
      <c r="KU112" s="13"/>
      <c r="KV112" s="13"/>
      <c r="KW112" s="13"/>
      <c r="KX112" s="13"/>
      <c r="KY112" s="13"/>
      <c r="KZ112" s="13"/>
      <c r="LA112" s="13"/>
      <c r="LB112" s="13"/>
      <c r="LC112" s="13"/>
      <c r="LD112" s="13"/>
      <c r="LE112" s="13"/>
      <c r="LF112" s="13"/>
      <c r="LG112" s="13"/>
      <c r="LH112" s="13"/>
      <c r="LI112" s="13"/>
      <c r="LJ112" s="13"/>
      <c r="LK112" s="13"/>
      <c r="LL112" s="13"/>
      <c r="LM112" s="13"/>
      <c r="LN112" s="13"/>
      <c r="LO112" s="13"/>
      <c r="LP112" s="13"/>
      <c r="LQ112" s="13"/>
      <c r="LR112" s="13"/>
      <c r="LS112" s="13"/>
      <c r="LT112" s="13"/>
      <c r="LU112" s="13"/>
      <c r="LV112" s="13"/>
      <c r="LW112" s="13"/>
      <c r="LX112" s="13"/>
      <c r="LY112" s="13"/>
      <c r="LZ112" s="13"/>
      <c r="MA112" s="13"/>
      <c r="MB112" s="13"/>
      <c r="MC112" s="13"/>
      <c r="MD112" s="13"/>
      <c r="ME112" s="13"/>
      <c r="MF112" s="13"/>
      <c r="MG112" s="13"/>
      <c r="MH112" s="13"/>
      <c r="MI112" s="13"/>
      <c r="MJ112" s="13"/>
      <c r="MK112" s="13"/>
      <c r="ML112" s="13"/>
      <c r="MM112" s="13"/>
      <c r="MN112" s="13"/>
      <c r="MO112" s="13"/>
      <c r="MP112" s="13"/>
      <c r="MQ112" s="13"/>
      <c r="MR112" s="13"/>
      <c r="MS112" s="13"/>
      <c r="MT112" s="13"/>
      <c r="MU112" s="13"/>
      <c r="MV112" s="13"/>
      <c r="MW112" s="13"/>
      <c r="MX112" s="13"/>
      <c r="MY112" s="13"/>
      <c r="MZ112" s="13"/>
      <c r="NA112" s="13"/>
      <c r="NB112" s="13"/>
      <c r="NC112" s="13"/>
      <c r="ND112" s="13"/>
      <c r="NE112" s="13"/>
      <c r="NF112" s="13"/>
      <c r="NG112" s="13"/>
      <c r="NH112" s="13"/>
      <c r="NI112" s="13"/>
      <c r="NJ112" s="13"/>
      <c r="NK112" s="13"/>
      <c r="NL112" s="13"/>
      <c r="NM112" s="13"/>
      <c r="NN112" s="13"/>
      <c r="NO112" s="13"/>
      <c r="NP112" s="13"/>
      <c r="NQ112" s="13"/>
      <c r="NR112" s="13"/>
      <c r="NS112" s="13"/>
      <c r="NT112" s="13"/>
      <c r="NU112" s="13"/>
      <c r="NV112" s="13"/>
      <c r="NW112" s="13"/>
      <c r="NX112" s="13"/>
      <c r="NY112" s="13"/>
      <c r="NZ112" s="13"/>
      <c r="OA112" s="13"/>
      <c r="OB112" s="13"/>
      <c r="OC112" s="13"/>
      <c r="OD112" s="13"/>
      <c r="OE112" s="13"/>
      <c r="OF112" s="13"/>
      <c r="OG112" s="13"/>
      <c r="OH112" s="13"/>
      <c r="OI112" s="13"/>
      <c r="OJ112" s="13"/>
      <c r="OK112" s="13"/>
      <c r="OL112" s="13"/>
      <c r="OM112" s="13"/>
      <c r="ON112" s="13"/>
      <c r="OO112" s="13"/>
      <c r="OP112" s="13"/>
      <c r="OQ112" s="13"/>
      <c r="OR112" s="13"/>
      <c r="OS112" s="13"/>
      <c r="OT112" s="13"/>
      <c r="OU112" s="13"/>
      <c r="OV112" s="13"/>
      <c r="OW112" s="13"/>
      <c r="OX112" s="13"/>
      <c r="OY112" s="13"/>
      <c r="OZ112" s="13"/>
      <c r="PA112" s="13"/>
      <c r="PB112" s="13"/>
      <c r="PC112" s="13"/>
      <c r="PD112" s="13"/>
      <c r="PE112" s="13"/>
      <c r="PF112" s="13"/>
      <c r="PG112" s="13"/>
      <c r="PH112" s="13"/>
      <c r="PI112" s="13"/>
      <c r="PJ112" s="13"/>
      <c r="PK112" s="13"/>
      <c r="PL112" s="13"/>
      <c r="PM112" s="13"/>
      <c r="PN112" s="13"/>
      <c r="PO112" s="13"/>
      <c r="PP112" s="13"/>
      <c r="PQ112" s="13"/>
      <c r="PR112" s="13"/>
      <c r="PS112" s="13"/>
      <c r="PT112" s="13"/>
      <c r="PU112" s="13"/>
      <c r="PV112" s="13"/>
      <c r="PW112" s="13"/>
      <c r="PX112" s="13"/>
      <c r="PY112" s="13"/>
      <c r="PZ112" s="13"/>
      <c r="QA112" s="13"/>
      <c r="QB112" s="13"/>
      <c r="QC112" s="13"/>
      <c r="QD112" s="13"/>
      <c r="QE112" s="13"/>
      <c r="QF112" s="13"/>
      <c r="QG112" s="13"/>
      <c r="QH112" s="13"/>
      <c r="QI112" s="13"/>
      <c r="QJ112" s="13"/>
      <c r="QK112" s="13"/>
      <c r="QL112" s="13"/>
      <c r="QM112" s="13"/>
      <c r="QN112" s="13"/>
      <c r="QO112" s="13"/>
      <c r="QP112" s="13"/>
      <c r="QQ112" s="13"/>
      <c r="QR112" s="13"/>
      <c r="QS112" s="13"/>
      <c r="QT112" s="13"/>
      <c r="QU112" s="13"/>
      <c r="QV112" s="13"/>
      <c r="QW112" s="13"/>
      <c r="QX112" s="13"/>
      <c r="QY112" s="13"/>
      <c r="QZ112" s="13"/>
      <c r="RA112" s="13"/>
      <c r="RB112" s="13"/>
      <c r="RC112" s="13"/>
      <c r="RD112" s="13"/>
      <c r="RE112" s="13"/>
      <c r="RF112" s="13"/>
      <c r="RG112" s="13"/>
      <c r="RH112" s="13"/>
      <c r="RI112" s="13"/>
      <c r="RJ112" s="13"/>
      <c r="RK112" s="13"/>
      <c r="RL112" s="13"/>
      <c r="RM112" s="13"/>
      <c r="RN112" s="13"/>
      <c r="RO112" s="13"/>
      <c r="RP112" s="13"/>
      <c r="RQ112" s="13"/>
      <c r="RR112" s="13"/>
      <c r="RS112" s="13"/>
      <c r="RT112" s="13"/>
      <c r="RU112" s="13"/>
      <c r="RV112" s="13"/>
      <c r="RW112" s="13"/>
      <c r="RX112" s="13"/>
      <c r="RY112" s="13"/>
      <c r="RZ112" s="13"/>
      <c r="SA112" s="13"/>
      <c r="SB112" s="13"/>
      <c r="SC112" s="13"/>
      <c r="SD112" s="13"/>
      <c r="SE112" s="13"/>
      <c r="SF112" s="13"/>
      <c r="SG112" s="13"/>
      <c r="SH112" s="13"/>
      <c r="SI112" s="13"/>
      <c r="SJ112" s="13"/>
      <c r="SK112" s="13"/>
      <c r="SL112" s="13"/>
      <c r="SM112" s="13"/>
      <c r="SN112" s="13"/>
      <c r="SO112" s="13"/>
      <c r="SP112" s="13"/>
      <c r="SQ112" s="13"/>
      <c r="SR112" s="13"/>
      <c r="SS112" s="13"/>
      <c r="ST112" s="13"/>
      <c r="SU112" s="13"/>
      <c r="SV112" s="13"/>
      <c r="SW112" s="13"/>
      <c r="SX112" s="13"/>
      <c r="SY112" s="13"/>
      <c r="SZ112" s="13"/>
      <c r="TA112" s="13"/>
      <c r="TB112" s="13"/>
      <c r="TC112" s="13"/>
      <c r="TD112" s="13"/>
      <c r="TE112" s="13"/>
      <c r="TF112" s="13"/>
      <c r="TG112" s="13"/>
      <c r="TH112" s="13"/>
      <c r="TI112" s="13"/>
      <c r="TJ112" s="13"/>
      <c r="TK112" s="13"/>
      <c r="TL112" s="13"/>
      <c r="TM112" s="13"/>
      <c r="TN112" s="13"/>
      <c r="TO112" s="13"/>
      <c r="TP112" s="13"/>
      <c r="TQ112" s="13"/>
      <c r="TR112" s="13"/>
      <c r="TS112" s="13"/>
      <c r="TT112" s="13"/>
      <c r="TU112" s="13"/>
      <c r="TV112" s="13"/>
      <c r="TW112" s="13"/>
      <c r="TX112" s="13">
        <f>'Fountain Inputs'!TX51</f>
        <v>0.46032491303439699</v>
      </c>
      <c r="TY112" s="13">
        <f>'Fountain Inputs'!TY51</f>
        <v>0.18216532529387897</v>
      </c>
      <c r="TZ112" s="13">
        <f>'Fountain Inputs'!TZ51</f>
        <v>2028.78071556595</v>
      </c>
      <c r="UA112" s="13">
        <f>'Fountain Inputs'!UA51</f>
        <v>6.9961555430983102</v>
      </c>
      <c r="UB112" s="13">
        <f>'Fountain Inputs'!UB51</f>
        <v>50.6558160731187</v>
      </c>
      <c r="UC112" s="13">
        <f>'Fountain Inputs'!UC51</f>
        <v>9574115.75</v>
      </c>
      <c r="UD112" s="13">
        <f>'Fountain Inputs'!UD51</f>
        <v>0</v>
      </c>
      <c r="UE112" s="13">
        <f>'Fountain Inputs'!UE51</f>
        <v>0</v>
      </c>
      <c r="UF112" s="13"/>
      <c r="UG112" s="13"/>
      <c r="UH112" s="13"/>
      <c r="UI112" s="13"/>
      <c r="UJ112" s="13"/>
      <c r="UK112" s="13"/>
      <c r="UL112" s="13"/>
      <c r="UM112" s="13"/>
      <c r="UN112" s="13"/>
      <c r="UO112" s="13"/>
      <c r="UP112" s="13"/>
      <c r="UQ112" s="13"/>
      <c r="UR112" s="13"/>
      <c r="US112" s="13"/>
      <c r="UT112" s="13"/>
      <c r="UU112" s="13"/>
      <c r="UV112" s="13"/>
      <c r="UW112" s="13"/>
      <c r="UX112" s="13"/>
      <c r="UY112" s="13"/>
      <c r="UZ112" s="13"/>
      <c r="VA112" s="13"/>
      <c r="VB112" s="13"/>
      <c r="VC112" s="13"/>
      <c r="VD112" s="13"/>
      <c r="VE112" s="13"/>
      <c r="VF112" s="13"/>
      <c r="VG112" s="13"/>
      <c r="VH112" s="13"/>
      <c r="VI112" s="13"/>
      <c r="VJ112" s="13"/>
      <c r="VK112" s="13"/>
    </row>
    <row r="113" spans="1:583">
      <c r="A113" s="4" t="str">
        <v>HDD12</v>
      </c>
      <c r="B113" s="4" t="str">
        <v>HDD</v>
      </c>
      <c r="C113" s="4" t="str">
        <v>2011-12</v>
      </c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  <c r="IV113" s="13"/>
      <c r="IW113" s="13"/>
      <c r="IX113" s="13"/>
      <c r="IY113" s="13"/>
      <c r="IZ113" s="13"/>
      <c r="JA113" s="13"/>
      <c r="JB113" s="13"/>
      <c r="JC113" s="13"/>
      <c r="JD113" s="13"/>
      <c r="JE113" s="13"/>
      <c r="JF113" s="13"/>
      <c r="JG113" s="13"/>
      <c r="JH113" s="13"/>
      <c r="JI113" s="13"/>
      <c r="JJ113" s="13"/>
      <c r="JK113" s="13"/>
      <c r="JL113" s="13"/>
      <c r="JM113" s="13"/>
      <c r="JN113" s="13"/>
      <c r="JO113" s="13"/>
      <c r="JP113" s="13"/>
      <c r="JQ113" s="13"/>
      <c r="JR113" s="13"/>
      <c r="JS113" s="13"/>
      <c r="JT113" s="13"/>
      <c r="JU113" s="13"/>
      <c r="JV113" s="13"/>
      <c r="JW113" s="13"/>
      <c r="JX113" s="13"/>
      <c r="JY113" s="13"/>
      <c r="JZ113" s="13"/>
      <c r="KA113" s="13"/>
      <c r="KB113" s="13"/>
      <c r="KC113" s="13"/>
      <c r="KD113" s="13"/>
      <c r="KE113" s="13"/>
      <c r="KF113" s="13"/>
      <c r="KG113" s="13"/>
      <c r="KH113" s="13"/>
      <c r="KI113" s="13"/>
      <c r="KJ113" s="13"/>
      <c r="KK113" s="13"/>
      <c r="KL113" s="13"/>
      <c r="KM113" s="13"/>
      <c r="KN113" s="13"/>
      <c r="KO113" s="13"/>
      <c r="KP113" s="13"/>
      <c r="KQ113" s="13"/>
      <c r="KR113" s="13"/>
      <c r="KS113" s="13"/>
      <c r="KT113" s="13"/>
      <c r="KU113" s="13"/>
      <c r="KV113" s="13"/>
      <c r="KW113" s="13"/>
      <c r="KX113" s="13"/>
      <c r="KY113" s="13"/>
      <c r="KZ113" s="13"/>
      <c r="LA113" s="13"/>
      <c r="LB113" s="13"/>
      <c r="LC113" s="13"/>
      <c r="LD113" s="13"/>
      <c r="LE113" s="13"/>
      <c r="LF113" s="13"/>
      <c r="LG113" s="13"/>
      <c r="LH113" s="13"/>
      <c r="LI113" s="13"/>
      <c r="LJ113" s="13"/>
      <c r="LK113" s="13"/>
      <c r="LL113" s="13"/>
      <c r="LM113" s="13"/>
      <c r="LN113" s="13"/>
      <c r="LO113" s="13"/>
      <c r="LP113" s="13"/>
      <c r="LQ113" s="13"/>
      <c r="LR113" s="13"/>
      <c r="LS113" s="13"/>
      <c r="LT113" s="13"/>
      <c r="LU113" s="13"/>
      <c r="LV113" s="13"/>
      <c r="LW113" s="13"/>
      <c r="LX113" s="13"/>
      <c r="LY113" s="13"/>
      <c r="LZ113" s="13"/>
      <c r="MA113" s="13"/>
      <c r="MB113" s="13"/>
      <c r="MC113" s="13"/>
      <c r="MD113" s="13"/>
      <c r="ME113" s="13"/>
      <c r="MF113" s="13"/>
      <c r="MG113" s="13"/>
      <c r="MH113" s="13"/>
      <c r="MI113" s="13"/>
      <c r="MJ113" s="13"/>
      <c r="MK113" s="13"/>
      <c r="ML113" s="13"/>
      <c r="MM113" s="13"/>
      <c r="MN113" s="13"/>
      <c r="MO113" s="13"/>
      <c r="MP113" s="13"/>
      <c r="MQ113" s="13"/>
      <c r="MR113" s="13"/>
      <c r="MS113" s="13"/>
      <c r="MT113" s="13"/>
      <c r="MU113" s="13"/>
      <c r="MV113" s="13"/>
      <c r="MW113" s="13"/>
      <c r="MX113" s="13"/>
      <c r="MY113" s="13"/>
      <c r="MZ113" s="13"/>
      <c r="NA113" s="13"/>
      <c r="NB113" s="13"/>
      <c r="NC113" s="13"/>
      <c r="ND113" s="13"/>
      <c r="NE113" s="13"/>
      <c r="NF113" s="13"/>
      <c r="NG113" s="13"/>
      <c r="NH113" s="13"/>
      <c r="NI113" s="13"/>
      <c r="NJ113" s="13"/>
      <c r="NK113" s="13"/>
      <c r="NL113" s="13"/>
      <c r="NM113" s="13"/>
      <c r="NN113" s="13"/>
      <c r="NO113" s="13"/>
      <c r="NP113" s="13"/>
      <c r="NQ113" s="13"/>
      <c r="NR113" s="13"/>
      <c r="NS113" s="13"/>
      <c r="NT113" s="13"/>
      <c r="NU113" s="13"/>
      <c r="NV113" s="13"/>
      <c r="NW113" s="13"/>
      <c r="NX113" s="13"/>
      <c r="NY113" s="13"/>
      <c r="NZ113" s="13"/>
      <c r="OA113" s="13"/>
      <c r="OB113" s="13"/>
      <c r="OC113" s="13"/>
      <c r="OD113" s="13"/>
      <c r="OE113" s="13"/>
      <c r="OF113" s="13"/>
      <c r="OG113" s="13"/>
      <c r="OH113" s="13"/>
      <c r="OI113" s="13"/>
      <c r="OJ113" s="13"/>
      <c r="OK113" s="13"/>
      <c r="OL113" s="13"/>
      <c r="OM113" s="13"/>
      <c r="ON113" s="13"/>
      <c r="OO113" s="13"/>
      <c r="OP113" s="13"/>
      <c r="OQ113" s="13"/>
      <c r="OR113" s="13"/>
      <c r="OS113" s="13"/>
      <c r="OT113" s="13"/>
      <c r="OU113" s="13"/>
      <c r="OV113" s="13"/>
      <c r="OW113" s="13"/>
      <c r="OX113" s="13"/>
      <c r="OY113" s="13"/>
      <c r="OZ113" s="13"/>
      <c r="PA113" s="13"/>
      <c r="PB113" s="13"/>
      <c r="PC113" s="13"/>
      <c r="PD113" s="13"/>
      <c r="PE113" s="13"/>
      <c r="PF113" s="13"/>
      <c r="PG113" s="13"/>
      <c r="PH113" s="13"/>
      <c r="PI113" s="13"/>
      <c r="PJ113" s="13"/>
      <c r="PK113" s="13"/>
      <c r="PL113" s="13"/>
      <c r="PM113" s="13"/>
      <c r="PN113" s="13"/>
      <c r="PO113" s="13"/>
      <c r="PP113" s="13"/>
      <c r="PQ113" s="13"/>
      <c r="PR113" s="13"/>
      <c r="PS113" s="13"/>
      <c r="PT113" s="13"/>
      <c r="PU113" s="13"/>
      <c r="PV113" s="13"/>
      <c r="PW113" s="13"/>
      <c r="PX113" s="13"/>
      <c r="PY113" s="13"/>
      <c r="PZ113" s="13"/>
      <c r="QA113" s="13"/>
      <c r="QB113" s="13"/>
      <c r="QC113" s="13"/>
      <c r="QD113" s="13"/>
      <c r="QE113" s="13"/>
      <c r="QF113" s="13"/>
      <c r="QG113" s="13"/>
      <c r="QH113" s="13"/>
      <c r="QI113" s="13"/>
      <c r="QJ113" s="13"/>
      <c r="QK113" s="13"/>
      <c r="QL113" s="13"/>
      <c r="QM113" s="13"/>
      <c r="QN113" s="13"/>
      <c r="QO113" s="13"/>
      <c r="QP113" s="13"/>
      <c r="QQ113" s="13"/>
      <c r="QR113" s="13"/>
      <c r="QS113" s="13"/>
      <c r="QT113" s="13"/>
      <c r="QU113" s="13"/>
      <c r="QV113" s="13"/>
      <c r="QW113" s="13"/>
      <c r="QX113" s="13"/>
      <c r="QY113" s="13"/>
      <c r="QZ113" s="13"/>
      <c r="RA113" s="13"/>
      <c r="RB113" s="13"/>
      <c r="RC113" s="13"/>
      <c r="RD113" s="13"/>
      <c r="RE113" s="13"/>
      <c r="RF113" s="13"/>
      <c r="RG113" s="13"/>
      <c r="RH113" s="13"/>
      <c r="RI113" s="13"/>
      <c r="RJ113" s="13"/>
      <c r="RK113" s="13"/>
      <c r="RL113" s="13"/>
      <c r="RM113" s="13"/>
      <c r="RN113" s="13"/>
      <c r="RO113" s="13"/>
      <c r="RP113" s="13"/>
      <c r="RQ113" s="13"/>
      <c r="RR113" s="13"/>
      <c r="RS113" s="13"/>
      <c r="RT113" s="13"/>
      <c r="RU113" s="13"/>
      <c r="RV113" s="13"/>
      <c r="RW113" s="13"/>
      <c r="RX113" s="13"/>
      <c r="RY113" s="13"/>
      <c r="RZ113" s="13"/>
      <c r="SA113" s="13"/>
      <c r="SB113" s="13"/>
      <c r="SC113" s="13"/>
      <c r="SD113" s="13"/>
      <c r="SE113" s="13"/>
      <c r="SF113" s="13"/>
      <c r="SG113" s="13"/>
      <c r="SH113" s="13"/>
      <c r="SI113" s="13"/>
      <c r="SJ113" s="13"/>
      <c r="SK113" s="13"/>
      <c r="SL113" s="13"/>
      <c r="SM113" s="13"/>
      <c r="SN113" s="13"/>
      <c r="SO113" s="13"/>
      <c r="SP113" s="13"/>
      <c r="SQ113" s="13"/>
      <c r="SR113" s="13"/>
      <c r="SS113" s="13"/>
      <c r="ST113" s="13"/>
      <c r="SU113" s="13"/>
      <c r="SV113" s="13"/>
      <c r="SW113" s="13"/>
      <c r="SX113" s="13"/>
      <c r="SY113" s="13"/>
      <c r="SZ113" s="13"/>
      <c r="TA113" s="13"/>
      <c r="TB113" s="13"/>
      <c r="TC113" s="13"/>
      <c r="TD113" s="13"/>
      <c r="TE113" s="13"/>
      <c r="TF113" s="13"/>
      <c r="TG113" s="13"/>
      <c r="TH113" s="13"/>
      <c r="TI113" s="13"/>
      <c r="TJ113" s="13"/>
      <c r="TK113" s="13"/>
      <c r="TL113" s="13"/>
      <c r="TM113" s="13"/>
      <c r="TN113" s="13"/>
      <c r="TO113" s="13"/>
      <c r="TP113" s="13"/>
      <c r="TQ113" s="13"/>
      <c r="TR113" s="13"/>
      <c r="TS113" s="13"/>
      <c r="TT113" s="13"/>
      <c r="TU113" s="13"/>
      <c r="TV113" s="13"/>
      <c r="TW113" s="13"/>
      <c r="TX113" s="13"/>
      <c r="TY113" s="13"/>
      <c r="TZ113" s="13"/>
      <c r="UA113" s="13"/>
      <c r="UB113" s="13"/>
      <c r="UC113" s="13"/>
      <c r="UD113" s="13"/>
      <c r="UE113" s="13"/>
      <c r="UF113" s="13"/>
      <c r="UG113" s="13"/>
      <c r="UH113" s="13"/>
      <c r="UI113" s="13"/>
      <c r="UJ113" s="13"/>
      <c r="UK113" s="13"/>
      <c r="UL113" s="13"/>
      <c r="UM113" s="13"/>
      <c r="UN113" s="13"/>
      <c r="UO113" s="13"/>
      <c r="UP113" s="13"/>
      <c r="UQ113" s="13"/>
      <c r="UR113" s="13"/>
      <c r="US113" s="13"/>
      <c r="UT113" s="13"/>
      <c r="UU113" s="13"/>
      <c r="UV113" s="13"/>
      <c r="UW113" s="13"/>
      <c r="UX113" s="13"/>
      <c r="UY113" s="13"/>
      <c r="UZ113" s="13"/>
      <c r="VA113" s="13"/>
      <c r="VB113" s="13"/>
      <c r="VC113" s="13"/>
      <c r="VD113" s="13"/>
      <c r="VE113" s="13"/>
      <c r="VF113" s="13"/>
      <c r="VG113" s="13"/>
      <c r="VH113" s="13"/>
      <c r="VI113" s="13"/>
      <c r="VJ113" s="13"/>
      <c r="VK113" s="13"/>
    </row>
    <row r="114" spans="1:583">
      <c r="A114" s="4" t="str">
        <v>HDD13</v>
      </c>
      <c r="B114" s="4" t="str">
        <v>HDD</v>
      </c>
      <c r="C114" s="4" t="str">
        <v>2012-13</v>
      </c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  <c r="IV114" s="13"/>
      <c r="IW114" s="13"/>
      <c r="IX114" s="13"/>
      <c r="IY114" s="13"/>
      <c r="IZ114" s="13"/>
      <c r="JA114" s="13"/>
      <c r="JB114" s="13"/>
      <c r="JC114" s="13"/>
      <c r="JD114" s="13"/>
      <c r="JE114" s="13"/>
      <c r="JF114" s="13"/>
      <c r="JG114" s="13"/>
      <c r="JH114" s="13"/>
      <c r="JI114" s="13"/>
      <c r="JJ114" s="13"/>
      <c r="JK114" s="13"/>
      <c r="JL114" s="13"/>
      <c r="JM114" s="13"/>
      <c r="JN114" s="13"/>
      <c r="JO114" s="13"/>
      <c r="JP114" s="13"/>
      <c r="JQ114" s="13"/>
      <c r="JR114" s="13"/>
      <c r="JS114" s="13"/>
      <c r="JT114" s="13"/>
      <c r="JU114" s="13"/>
      <c r="JV114" s="13"/>
      <c r="JW114" s="13"/>
      <c r="JX114" s="13"/>
      <c r="JY114" s="13"/>
      <c r="JZ114" s="13"/>
      <c r="KA114" s="13"/>
      <c r="KB114" s="13"/>
      <c r="KC114" s="13"/>
      <c r="KD114" s="13"/>
      <c r="KE114" s="13"/>
      <c r="KF114" s="13"/>
      <c r="KG114" s="13"/>
      <c r="KH114" s="13"/>
      <c r="KI114" s="13"/>
      <c r="KJ114" s="13"/>
      <c r="KK114" s="13"/>
      <c r="KL114" s="13"/>
      <c r="KM114" s="13"/>
      <c r="KN114" s="13"/>
      <c r="KO114" s="13"/>
      <c r="KP114" s="13"/>
      <c r="KQ114" s="13"/>
      <c r="KR114" s="13"/>
      <c r="KS114" s="13"/>
      <c r="KT114" s="13"/>
      <c r="KU114" s="13"/>
      <c r="KV114" s="13"/>
      <c r="KW114" s="13"/>
      <c r="KX114" s="13"/>
      <c r="KY114" s="13"/>
      <c r="KZ114" s="13"/>
      <c r="LA114" s="13"/>
      <c r="LB114" s="13"/>
      <c r="LC114" s="13"/>
      <c r="LD114" s="13"/>
      <c r="LE114" s="13"/>
      <c r="LF114" s="13"/>
      <c r="LG114" s="13"/>
      <c r="LH114" s="13"/>
      <c r="LI114" s="13"/>
      <c r="LJ114" s="13"/>
      <c r="LK114" s="13"/>
      <c r="LL114" s="13"/>
      <c r="LM114" s="13"/>
      <c r="LN114" s="13"/>
      <c r="LO114" s="13"/>
      <c r="LP114" s="13"/>
      <c r="LQ114" s="13"/>
      <c r="LR114" s="13"/>
      <c r="LS114" s="13"/>
      <c r="LT114" s="13"/>
      <c r="LU114" s="13"/>
      <c r="LV114" s="13"/>
      <c r="LW114" s="13"/>
      <c r="LX114" s="13"/>
      <c r="LY114" s="13"/>
      <c r="LZ114" s="13"/>
      <c r="MA114" s="13"/>
      <c r="MB114" s="13"/>
      <c r="MC114" s="13"/>
      <c r="MD114" s="13"/>
      <c r="ME114" s="13"/>
      <c r="MF114" s="13"/>
      <c r="MG114" s="13"/>
      <c r="MH114" s="13"/>
      <c r="MI114" s="13"/>
      <c r="MJ114" s="13"/>
      <c r="MK114" s="13"/>
      <c r="ML114" s="13"/>
      <c r="MM114" s="13"/>
      <c r="MN114" s="13"/>
      <c r="MO114" s="13"/>
      <c r="MP114" s="13"/>
      <c r="MQ114" s="13"/>
      <c r="MR114" s="13"/>
      <c r="MS114" s="13"/>
      <c r="MT114" s="13"/>
      <c r="MU114" s="13"/>
      <c r="MV114" s="13"/>
      <c r="MW114" s="13"/>
      <c r="MX114" s="13"/>
      <c r="MY114" s="13"/>
      <c r="MZ114" s="13"/>
      <c r="NA114" s="13"/>
      <c r="NB114" s="13"/>
      <c r="NC114" s="13"/>
      <c r="ND114" s="13"/>
      <c r="NE114" s="13"/>
      <c r="NF114" s="13"/>
      <c r="NG114" s="13"/>
      <c r="NH114" s="13"/>
      <c r="NI114" s="13"/>
      <c r="NJ114" s="13"/>
      <c r="NK114" s="13"/>
      <c r="NL114" s="13"/>
      <c r="NM114" s="13"/>
      <c r="NN114" s="13"/>
      <c r="NO114" s="13"/>
      <c r="NP114" s="13"/>
      <c r="NQ114" s="13"/>
      <c r="NR114" s="13"/>
      <c r="NS114" s="13"/>
      <c r="NT114" s="13"/>
      <c r="NU114" s="13"/>
      <c r="NV114" s="13"/>
      <c r="NW114" s="13"/>
      <c r="NX114" s="13"/>
      <c r="NY114" s="13"/>
      <c r="NZ114" s="13"/>
      <c r="OA114" s="13"/>
      <c r="OB114" s="13"/>
      <c r="OC114" s="13"/>
      <c r="OD114" s="13"/>
      <c r="OE114" s="13"/>
      <c r="OF114" s="13"/>
      <c r="OG114" s="13"/>
      <c r="OH114" s="13"/>
      <c r="OI114" s="13"/>
      <c r="OJ114" s="13"/>
      <c r="OK114" s="13"/>
      <c r="OL114" s="13"/>
      <c r="OM114" s="13"/>
      <c r="ON114" s="13"/>
      <c r="OO114" s="13"/>
      <c r="OP114" s="13"/>
      <c r="OQ114" s="13"/>
      <c r="OR114" s="13"/>
      <c r="OS114" s="13"/>
      <c r="OT114" s="13"/>
      <c r="OU114" s="13"/>
      <c r="OV114" s="13"/>
      <c r="OW114" s="13"/>
      <c r="OX114" s="13"/>
      <c r="OY114" s="13"/>
      <c r="OZ114" s="13"/>
      <c r="PA114" s="13"/>
      <c r="PB114" s="13"/>
      <c r="PC114" s="13"/>
      <c r="PD114" s="13"/>
      <c r="PE114" s="13"/>
      <c r="PF114" s="13"/>
      <c r="PG114" s="13"/>
      <c r="PH114" s="13"/>
      <c r="PI114" s="13"/>
      <c r="PJ114" s="13"/>
      <c r="PK114" s="13"/>
      <c r="PL114" s="13"/>
      <c r="PM114" s="13"/>
      <c r="PN114" s="13"/>
      <c r="PO114" s="13"/>
      <c r="PP114" s="13"/>
      <c r="PQ114" s="13"/>
      <c r="PR114" s="13"/>
      <c r="PS114" s="13"/>
      <c r="PT114" s="13"/>
      <c r="PU114" s="13"/>
      <c r="PV114" s="13"/>
      <c r="PW114" s="13"/>
      <c r="PX114" s="13"/>
      <c r="PY114" s="13"/>
      <c r="PZ114" s="13"/>
      <c r="QA114" s="13"/>
      <c r="QB114" s="13"/>
      <c r="QC114" s="13"/>
      <c r="QD114" s="13"/>
      <c r="QE114" s="13"/>
      <c r="QF114" s="13"/>
      <c r="QG114" s="13"/>
      <c r="QH114" s="13"/>
      <c r="QI114" s="13"/>
      <c r="QJ114" s="13"/>
      <c r="QK114" s="13"/>
      <c r="QL114" s="13"/>
      <c r="QM114" s="13"/>
      <c r="QN114" s="13"/>
      <c r="QO114" s="13"/>
      <c r="QP114" s="13"/>
      <c r="QQ114" s="13"/>
      <c r="QR114" s="13"/>
      <c r="QS114" s="13"/>
      <c r="QT114" s="13"/>
      <c r="QU114" s="13"/>
      <c r="QV114" s="13"/>
      <c r="QW114" s="13"/>
      <c r="QX114" s="13"/>
      <c r="QY114" s="13"/>
      <c r="QZ114" s="13"/>
      <c r="RA114" s="13"/>
      <c r="RB114" s="13"/>
      <c r="RC114" s="13"/>
      <c r="RD114" s="13"/>
      <c r="RE114" s="13"/>
      <c r="RF114" s="13"/>
      <c r="RG114" s="13"/>
      <c r="RH114" s="13"/>
      <c r="RI114" s="13"/>
      <c r="RJ114" s="13"/>
      <c r="RK114" s="13"/>
      <c r="RL114" s="13"/>
      <c r="RM114" s="13"/>
      <c r="RN114" s="13"/>
      <c r="RO114" s="13"/>
      <c r="RP114" s="13"/>
      <c r="RQ114" s="13"/>
      <c r="RR114" s="13"/>
      <c r="RS114" s="13"/>
      <c r="RT114" s="13"/>
      <c r="RU114" s="13"/>
      <c r="RV114" s="13"/>
      <c r="RW114" s="13"/>
      <c r="RX114" s="13"/>
      <c r="RY114" s="13"/>
      <c r="RZ114" s="13"/>
      <c r="SA114" s="13"/>
      <c r="SB114" s="13"/>
      <c r="SC114" s="13"/>
      <c r="SD114" s="13"/>
      <c r="SE114" s="13"/>
      <c r="SF114" s="13"/>
      <c r="SG114" s="13"/>
      <c r="SH114" s="13"/>
      <c r="SI114" s="13"/>
      <c r="SJ114" s="13"/>
      <c r="SK114" s="13"/>
      <c r="SL114" s="13"/>
      <c r="SM114" s="13"/>
      <c r="SN114" s="13"/>
      <c r="SO114" s="13"/>
      <c r="SP114" s="13"/>
      <c r="SQ114" s="13"/>
      <c r="SR114" s="13"/>
      <c r="SS114" s="13"/>
      <c r="ST114" s="13"/>
      <c r="SU114" s="13"/>
      <c r="SV114" s="13"/>
      <c r="SW114" s="13"/>
      <c r="SX114" s="13"/>
      <c r="SY114" s="13"/>
      <c r="SZ114" s="13"/>
      <c r="TA114" s="13"/>
      <c r="TB114" s="13"/>
      <c r="TC114" s="13"/>
      <c r="TD114" s="13"/>
      <c r="TE114" s="13"/>
      <c r="TF114" s="13"/>
      <c r="TG114" s="13"/>
      <c r="TH114" s="13"/>
      <c r="TI114" s="13"/>
      <c r="TJ114" s="13"/>
      <c r="TK114" s="13"/>
      <c r="TL114" s="13"/>
      <c r="TM114" s="13"/>
      <c r="TN114" s="13"/>
      <c r="TO114" s="13"/>
      <c r="TP114" s="13"/>
      <c r="TQ114" s="13"/>
      <c r="TR114" s="13"/>
      <c r="TS114" s="13"/>
      <c r="TT114" s="13"/>
      <c r="TU114" s="13"/>
      <c r="TV114" s="13"/>
      <c r="TW114" s="13"/>
      <c r="TX114" s="13"/>
      <c r="TY114" s="13"/>
      <c r="TZ114" s="13"/>
      <c r="UA114" s="13"/>
      <c r="UB114" s="13"/>
      <c r="UC114" s="13"/>
      <c r="UD114" s="13"/>
      <c r="UE114" s="13"/>
      <c r="UF114" s="13"/>
      <c r="UG114" s="13"/>
      <c r="UH114" s="13"/>
      <c r="UI114" s="13"/>
      <c r="UJ114" s="13"/>
      <c r="UK114" s="13"/>
      <c r="UL114" s="13"/>
      <c r="UM114" s="13"/>
      <c r="UN114" s="13"/>
      <c r="UO114" s="13"/>
      <c r="UP114" s="13"/>
      <c r="UQ114" s="13"/>
      <c r="UR114" s="13"/>
      <c r="US114" s="13"/>
      <c r="UT114" s="13"/>
      <c r="UU114" s="13"/>
      <c r="UV114" s="13"/>
      <c r="UW114" s="13"/>
      <c r="UX114" s="13"/>
      <c r="UY114" s="13"/>
      <c r="UZ114" s="13"/>
      <c r="VA114" s="13"/>
      <c r="VB114" s="13"/>
      <c r="VC114" s="13"/>
      <c r="VD114" s="13"/>
      <c r="VE114" s="13"/>
      <c r="VF114" s="13"/>
      <c r="VG114" s="13"/>
      <c r="VH114" s="13"/>
      <c r="VI114" s="13"/>
      <c r="VJ114" s="13"/>
      <c r="VK114" s="13"/>
    </row>
    <row r="115" spans="1:583">
      <c r="A115" s="4" t="str">
        <v>HDD14</v>
      </c>
      <c r="B115" s="4" t="str">
        <v>HDD</v>
      </c>
      <c r="C115" s="4" t="str">
        <v>2013-14</v>
      </c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  <c r="IV115" s="13"/>
      <c r="IW115" s="13"/>
      <c r="IX115" s="13"/>
      <c r="IY115" s="13"/>
      <c r="IZ115" s="13"/>
      <c r="JA115" s="13"/>
      <c r="JB115" s="13"/>
      <c r="JC115" s="13"/>
      <c r="JD115" s="13"/>
      <c r="JE115" s="13"/>
      <c r="JF115" s="13"/>
      <c r="JG115" s="13"/>
      <c r="JH115" s="13"/>
      <c r="JI115" s="13"/>
      <c r="JJ115" s="13"/>
      <c r="JK115" s="13"/>
      <c r="JL115" s="13"/>
      <c r="JM115" s="13"/>
      <c r="JN115" s="13"/>
      <c r="JO115" s="13"/>
      <c r="JP115" s="13"/>
      <c r="JQ115" s="13"/>
      <c r="JR115" s="13"/>
      <c r="JS115" s="13"/>
      <c r="JT115" s="13"/>
      <c r="JU115" s="13"/>
      <c r="JV115" s="13"/>
      <c r="JW115" s="13"/>
      <c r="JX115" s="13"/>
      <c r="JY115" s="13"/>
      <c r="JZ115" s="13"/>
      <c r="KA115" s="13"/>
      <c r="KB115" s="13"/>
      <c r="KC115" s="13"/>
      <c r="KD115" s="13"/>
      <c r="KE115" s="13"/>
      <c r="KF115" s="13"/>
      <c r="KG115" s="13"/>
      <c r="KH115" s="13"/>
      <c r="KI115" s="13"/>
      <c r="KJ115" s="13"/>
      <c r="KK115" s="13"/>
      <c r="KL115" s="13"/>
      <c r="KM115" s="13"/>
      <c r="KN115" s="13"/>
      <c r="KO115" s="13"/>
      <c r="KP115" s="13"/>
      <c r="KQ115" s="13"/>
      <c r="KR115" s="13"/>
      <c r="KS115" s="13"/>
      <c r="KT115" s="13"/>
      <c r="KU115" s="13"/>
      <c r="KV115" s="13"/>
      <c r="KW115" s="13"/>
      <c r="KX115" s="13"/>
      <c r="KY115" s="13"/>
      <c r="KZ115" s="13"/>
      <c r="LA115" s="13"/>
      <c r="LB115" s="13"/>
      <c r="LC115" s="13"/>
      <c r="LD115" s="13"/>
      <c r="LE115" s="13"/>
      <c r="LF115" s="13"/>
      <c r="LG115" s="13"/>
      <c r="LH115" s="13"/>
      <c r="LI115" s="13"/>
      <c r="LJ115" s="13"/>
      <c r="LK115" s="13"/>
      <c r="LL115" s="13"/>
      <c r="LM115" s="13"/>
      <c r="LN115" s="13"/>
      <c r="LO115" s="13"/>
      <c r="LP115" s="13"/>
      <c r="LQ115" s="13"/>
      <c r="LR115" s="13"/>
      <c r="LS115" s="13"/>
      <c r="LT115" s="13"/>
      <c r="LU115" s="13"/>
      <c r="LV115" s="13"/>
      <c r="LW115" s="13"/>
      <c r="LX115" s="13"/>
      <c r="LY115" s="13"/>
      <c r="LZ115" s="13"/>
      <c r="MA115" s="13"/>
      <c r="MB115" s="13"/>
      <c r="MC115" s="13"/>
      <c r="MD115" s="13"/>
      <c r="ME115" s="13"/>
      <c r="MF115" s="13"/>
      <c r="MG115" s="13"/>
      <c r="MH115" s="13"/>
      <c r="MI115" s="13"/>
      <c r="MJ115" s="13"/>
      <c r="MK115" s="13"/>
      <c r="ML115" s="13"/>
      <c r="MM115" s="13"/>
      <c r="MN115" s="13"/>
      <c r="MO115" s="13"/>
      <c r="MP115" s="13"/>
      <c r="MQ115" s="13"/>
      <c r="MR115" s="13"/>
      <c r="MS115" s="13"/>
      <c r="MT115" s="13"/>
      <c r="MU115" s="13"/>
      <c r="MV115" s="13"/>
      <c r="MW115" s="13"/>
      <c r="MX115" s="13"/>
      <c r="MY115" s="13"/>
      <c r="MZ115" s="13"/>
      <c r="NA115" s="13"/>
      <c r="NB115" s="13"/>
      <c r="NC115" s="13"/>
      <c r="ND115" s="13"/>
      <c r="NE115" s="13"/>
      <c r="NF115" s="13"/>
      <c r="NG115" s="13"/>
      <c r="NH115" s="13"/>
      <c r="NI115" s="13"/>
      <c r="NJ115" s="13"/>
      <c r="NK115" s="13"/>
      <c r="NL115" s="13"/>
      <c r="NM115" s="13"/>
      <c r="NN115" s="13"/>
      <c r="NO115" s="13"/>
      <c r="NP115" s="13"/>
      <c r="NQ115" s="13"/>
      <c r="NR115" s="13"/>
      <c r="NS115" s="13"/>
      <c r="NT115" s="13"/>
      <c r="NU115" s="13"/>
      <c r="NV115" s="13"/>
      <c r="NW115" s="13"/>
      <c r="NX115" s="13"/>
      <c r="NY115" s="13"/>
      <c r="NZ115" s="13"/>
      <c r="OA115" s="13"/>
      <c r="OB115" s="13"/>
      <c r="OC115" s="13"/>
      <c r="OD115" s="13"/>
      <c r="OE115" s="13"/>
      <c r="OF115" s="13"/>
      <c r="OG115" s="13"/>
      <c r="OH115" s="13"/>
      <c r="OI115" s="13"/>
      <c r="OJ115" s="13"/>
      <c r="OK115" s="13"/>
      <c r="OL115" s="13"/>
      <c r="OM115" s="13"/>
      <c r="ON115" s="13"/>
      <c r="OO115" s="13"/>
      <c r="OP115" s="13"/>
      <c r="OQ115" s="13"/>
      <c r="OR115" s="13"/>
      <c r="OS115" s="13"/>
      <c r="OT115" s="13"/>
      <c r="OU115" s="13"/>
      <c r="OV115" s="13"/>
      <c r="OW115" s="13"/>
      <c r="OX115" s="13"/>
      <c r="OY115" s="13"/>
      <c r="OZ115" s="13"/>
      <c r="PA115" s="13"/>
      <c r="PB115" s="13"/>
      <c r="PC115" s="13"/>
      <c r="PD115" s="13"/>
      <c r="PE115" s="13"/>
      <c r="PF115" s="13"/>
      <c r="PG115" s="13"/>
      <c r="PH115" s="13"/>
      <c r="PI115" s="13"/>
      <c r="PJ115" s="13"/>
      <c r="PK115" s="13"/>
      <c r="PL115" s="13"/>
      <c r="PM115" s="13"/>
      <c r="PN115" s="13"/>
      <c r="PO115" s="13"/>
      <c r="PP115" s="13"/>
      <c r="PQ115" s="13"/>
      <c r="PR115" s="13"/>
      <c r="PS115" s="13"/>
      <c r="PT115" s="13"/>
      <c r="PU115" s="13"/>
      <c r="PV115" s="13"/>
      <c r="PW115" s="13"/>
      <c r="PX115" s="13"/>
      <c r="PY115" s="13"/>
      <c r="PZ115" s="13"/>
      <c r="QA115" s="13"/>
      <c r="QB115" s="13"/>
      <c r="QC115" s="13"/>
      <c r="QD115" s="13"/>
      <c r="QE115" s="13"/>
      <c r="QF115" s="13"/>
      <c r="QG115" s="13"/>
      <c r="QH115" s="13"/>
      <c r="QI115" s="13"/>
      <c r="QJ115" s="13"/>
      <c r="QK115" s="13"/>
      <c r="QL115" s="13"/>
      <c r="QM115" s="13"/>
      <c r="QN115" s="13"/>
      <c r="QO115" s="13"/>
      <c r="QP115" s="13"/>
      <c r="QQ115" s="13"/>
      <c r="QR115" s="13"/>
      <c r="QS115" s="13"/>
      <c r="QT115" s="13"/>
      <c r="QU115" s="13"/>
      <c r="QV115" s="13"/>
      <c r="QW115" s="13"/>
      <c r="QX115" s="13"/>
      <c r="QY115" s="13"/>
      <c r="QZ115" s="13"/>
      <c r="RA115" s="13"/>
      <c r="RB115" s="13"/>
      <c r="RC115" s="13"/>
      <c r="RD115" s="13"/>
      <c r="RE115" s="13"/>
      <c r="RF115" s="13"/>
      <c r="RG115" s="13"/>
      <c r="RH115" s="13"/>
      <c r="RI115" s="13"/>
      <c r="RJ115" s="13"/>
      <c r="RK115" s="13"/>
      <c r="RL115" s="13"/>
      <c r="RM115" s="13"/>
      <c r="RN115" s="13"/>
      <c r="RO115" s="13"/>
      <c r="RP115" s="13"/>
      <c r="RQ115" s="13"/>
      <c r="RR115" s="13"/>
      <c r="RS115" s="13"/>
      <c r="RT115" s="13"/>
      <c r="RU115" s="13"/>
      <c r="RV115" s="13"/>
      <c r="RW115" s="13"/>
      <c r="RX115" s="13"/>
      <c r="RY115" s="13"/>
      <c r="RZ115" s="13"/>
      <c r="SA115" s="13"/>
      <c r="SB115" s="13"/>
      <c r="SC115" s="13"/>
      <c r="SD115" s="13"/>
      <c r="SE115" s="13"/>
      <c r="SF115" s="13"/>
      <c r="SG115" s="13"/>
      <c r="SH115" s="13"/>
      <c r="SI115" s="13"/>
      <c r="SJ115" s="13"/>
      <c r="SK115" s="13"/>
      <c r="SL115" s="13"/>
      <c r="SM115" s="13"/>
      <c r="SN115" s="13"/>
      <c r="SO115" s="13"/>
      <c r="SP115" s="13"/>
      <c r="SQ115" s="13"/>
      <c r="SR115" s="13"/>
      <c r="SS115" s="13"/>
      <c r="ST115" s="13"/>
      <c r="SU115" s="13"/>
      <c r="SV115" s="13"/>
      <c r="SW115" s="13"/>
      <c r="SX115" s="13"/>
      <c r="SY115" s="13"/>
      <c r="SZ115" s="13"/>
      <c r="TA115" s="13"/>
      <c r="TB115" s="13"/>
      <c r="TC115" s="13"/>
      <c r="TD115" s="13"/>
      <c r="TE115" s="13"/>
      <c r="TF115" s="13"/>
      <c r="TG115" s="13"/>
      <c r="TH115" s="13"/>
      <c r="TI115" s="13"/>
      <c r="TJ115" s="13"/>
      <c r="TK115" s="13"/>
      <c r="TL115" s="13"/>
      <c r="TM115" s="13"/>
      <c r="TN115" s="13"/>
      <c r="TO115" s="13"/>
      <c r="TP115" s="13"/>
      <c r="TQ115" s="13"/>
      <c r="TR115" s="13"/>
      <c r="TS115" s="13"/>
      <c r="TT115" s="13"/>
      <c r="TU115" s="13"/>
      <c r="TV115" s="13"/>
      <c r="TW115" s="13"/>
      <c r="TX115" s="13"/>
      <c r="TY115" s="13"/>
      <c r="TZ115" s="13"/>
      <c r="UA115" s="13"/>
      <c r="UB115" s="13"/>
      <c r="UC115" s="13"/>
      <c r="UD115" s="13"/>
      <c r="UE115" s="13"/>
      <c r="UF115" s="13"/>
      <c r="UG115" s="13"/>
      <c r="UH115" s="13"/>
      <c r="UI115" s="13"/>
      <c r="UJ115" s="13"/>
      <c r="UK115" s="13"/>
      <c r="UL115" s="13"/>
      <c r="UM115" s="13"/>
      <c r="UN115" s="13"/>
      <c r="UO115" s="13"/>
      <c r="UP115" s="13"/>
      <c r="UQ115" s="13"/>
      <c r="UR115" s="13"/>
      <c r="US115" s="13"/>
      <c r="UT115" s="13"/>
      <c r="UU115" s="13"/>
      <c r="UV115" s="13"/>
      <c r="UW115" s="13"/>
      <c r="UX115" s="13"/>
      <c r="UY115" s="13"/>
      <c r="UZ115" s="13"/>
      <c r="VA115" s="13"/>
      <c r="VB115" s="13"/>
      <c r="VC115" s="13"/>
      <c r="VD115" s="13"/>
      <c r="VE115" s="13"/>
      <c r="VF115" s="13"/>
      <c r="VG115" s="13"/>
      <c r="VH115" s="13"/>
      <c r="VI115" s="13"/>
      <c r="VJ115" s="13"/>
      <c r="VK115" s="13"/>
    </row>
    <row r="116" spans="1:583">
      <c r="A116" s="4" t="str">
        <v>HDD15</v>
      </c>
      <c r="B116" s="4" t="str">
        <v>HDD</v>
      </c>
      <c r="C116" s="4" t="str">
        <v>2014-15</v>
      </c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  <c r="IV116" s="13"/>
      <c r="IW116" s="13"/>
      <c r="IX116" s="13"/>
      <c r="IY116" s="13"/>
      <c r="IZ116" s="13"/>
      <c r="JA116" s="13"/>
      <c r="JB116" s="13"/>
      <c r="JC116" s="13"/>
      <c r="JD116" s="13"/>
      <c r="JE116" s="13"/>
      <c r="JF116" s="13"/>
      <c r="JG116" s="13"/>
      <c r="JH116" s="13"/>
      <c r="JI116" s="13"/>
      <c r="JJ116" s="13"/>
      <c r="JK116" s="13"/>
      <c r="JL116" s="13"/>
      <c r="JM116" s="13"/>
      <c r="JN116" s="13"/>
      <c r="JO116" s="13"/>
      <c r="JP116" s="13"/>
      <c r="JQ116" s="13"/>
      <c r="JR116" s="13"/>
      <c r="JS116" s="13"/>
      <c r="JT116" s="13"/>
      <c r="JU116" s="13"/>
      <c r="JV116" s="13"/>
      <c r="JW116" s="13"/>
      <c r="JX116" s="13"/>
      <c r="JY116" s="13"/>
      <c r="JZ116" s="13"/>
      <c r="KA116" s="13"/>
      <c r="KB116" s="13"/>
      <c r="KC116" s="13"/>
      <c r="KD116" s="13"/>
      <c r="KE116" s="13"/>
      <c r="KF116" s="13"/>
      <c r="KG116" s="13"/>
      <c r="KH116" s="13"/>
      <c r="KI116" s="13"/>
      <c r="KJ116" s="13"/>
      <c r="KK116" s="13"/>
      <c r="KL116" s="13"/>
      <c r="KM116" s="13"/>
      <c r="KN116" s="13"/>
      <c r="KO116" s="13"/>
      <c r="KP116" s="13"/>
      <c r="KQ116" s="13"/>
      <c r="KR116" s="13"/>
      <c r="KS116" s="13"/>
      <c r="KT116" s="13"/>
      <c r="KU116" s="13"/>
      <c r="KV116" s="13"/>
      <c r="KW116" s="13"/>
      <c r="KX116" s="13"/>
      <c r="KY116" s="13"/>
      <c r="KZ116" s="13"/>
      <c r="LA116" s="13"/>
      <c r="LB116" s="13"/>
      <c r="LC116" s="13"/>
      <c r="LD116" s="13"/>
      <c r="LE116" s="13"/>
      <c r="LF116" s="13"/>
      <c r="LG116" s="13"/>
      <c r="LH116" s="13"/>
      <c r="LI116" s="13"/>
      <c r="LJ116" s="13"/>
      <c r="LK116" s="13"/>
      <c r="LL116" s="13"/>
      <c r="LM116" s="13"/>
      <c r="LN116" s="13"/>
      <c r="LO116" s="13"/>
      <c r="LP116" s="13"/>
      <c r="LQ116" s="13"/>
      <c r="LR116" s="13"/>
      <c r="LS116" s="13"/>
      <c r="LT116" s="13"/>
      <c r="LU116" s="13"/>
      <c r="LV116" s="13"/>
      <c r="LW116" s="13"/>
      <c r="LX116" s="13"/>
      <c r="LY116" s="13"/>
      <c r="LZ116" s="13"/>
      <c r="MA116" s="13"/>
      <c r="MB116" s="13"/>
      <c r="MC116" s="13"/>
      <c r="MD116" s="13"/>
      <c r="ME116" s="13"/>
      <c r="MF116" s="13"/>
      <c r="MG116" s="13"/>
      <c r="MH116" s="13"/>
      <c r="MI116" s="13"/>
      <c r="MJ116" s="13"/>
      <c r="MK116" s="13"/>
      <c r="ML116" s="13"/>
      <c r="MM116" s="13"/>
      <c r="MN116" s="13"/>
      <c r="MO116" s="13"/>
      <c r="MP116" s="13"/>
      <c r="MQ116" s="13"/>
      <c r="MR116" s="13"/>
      <c r="MS116" s="13"/>
      <c r="MT116" s="13"/>
      <c r="MU116" s="13"/>
      <c r="MV116" s="13"/>
      <c r="MW116" s="13"/>
      <c r="MX116" s="13"/>
      <c r="MY116" s="13"/>
      <c r="MZ116" s="13"/>
      <c r="NA116" s="13"/>
      <c r="NB116" s="13"/>
      <c r="NC116" s="13"/>
      <c r="ND116" s="13"/>
      <c r="NE116" s="13"/>
      <c r="NF116" s="13"/>
      <c r="NG116" s="13"/>
      <c r="NH116" s="13"/>
      <c r="NI116" s="13"/>
      <c r="NJ116" s="13"/>
      <c r="NK116" s="13"/>
      <c r="NL116" s="13"/>
      <c r="NM116" s="13"/>
      <c r="NN116" s="13"/>
      <c r="NO116" s="13"/>
      <c r="NP116" s="13"/>
      <c r="NQ116" s="13"/>
      <c r="NR116" s="13"/>
      <c r="NS116" s="13"/>
      <c r="NT116" s="13"/>
      <c r="NU116" s="13"/>
      <c r="NV116" s="13"/>
      <c r="NW116" s="13"/>
      <c r="NX116" s="13"/>
      <c r="NY116" s="13"/>
      <c r="NZ116" s="13"/>
      <c r="OA116" s="13"/>
      <c r="OB116" s="13"/>
      <c r="OC116" s="13"/>
      <c r="OD116" s="13"/>
      <c r="OE116" s="13"/>
      <c r="OF116" s="13"/>
      <c r="OG116" s="13"/>
      <c r="OH116" s="13"/>
      <c r="OI116" s="13"/>
      <c r="OJ116" s="13"/>
      <c r="OK116" s="13"/>
      <c r="OL116" s="13"/>
      <c r="OM116" s="13"/>
      <c r="ON116" s="13"/>
      <c r="OO116" s="13"/>
      <c r="OP116" s="13"/>
      <c r="OQ116" s="13"/>
      <c r="OR116" s="13"/>
      <c r="OS116" s="13"/>
      <c r="OT116" s="13"/>
      <c r="OU116" s="13"/>
      <c r="OV116" s="13"/>
      <c r="OW116" s="13"/>
      <c r="OX116" s="13"/>
      <c r="OY116" s="13"/>
      <c r="OZ116" s="13"/>
      <c r="PA116" s="13"/>
      <c r="PB116" s="13"/>
      <c r="PC116" s="13"/>
      <c r="PD116" s="13"/>
      <c r="PE116" s="13"/>
      <c r="PF116" s="13"/>
      <c r="PG116" s="13"/>
      <c r="PH116" s="13"/>
      <c r="PI116" s="13"/>
      <c r="PJ116" s="13"/>
      <c r="PK116" s="13"/>
      <c r="PL116" s="13"/>
      <c r="PM116" s="13"/>
      <c r="PN116" s="13"/>
      <c r="PO116" s="13"/>
      <c r="PP116" s="13"/>
      <c r="PQ116" s="13"/>
      <c r="PR116" s="13"/>
      <c r="PS116" s="13"/>
      <c r="PT116" s="13"/>
      <c r="PU116" s="13"/>
      <c r="PV116" s="13"/>
      <c r="PW116" s="13"/>
      <c r="PX116" s="13"/>
      <c r="PY116" s="13"/>
      <c r="PZ116" s="13"/>
      <c r="QA116" s="13"/>
      <c r="QB116" s="13"/>
      <c r="QC116" s="13"/>
      <c r="QD116" s="13"/>
      <c r="QE116" s="13"/>
      <c r="QF116" s="13"/>
      <c r="QG116" s="13"/>
      <c r="QH116" s="13"/>
      <c r="QI116" s="13"/>
      <c r="QJ116" s="13"/>
      <c r="QK116" s="13"/>
      <c r="QL116" s="13"/>
      <c r="QM116" s="13"/>
      <c r="QN116" s="13"/>
      <c r="QO116" s="13"/>
      <c r="QP116" s="13"/>
      <c r="QQ116" s="13"/>
      <c r="QR116" s="13"/>
      <c r="QS116" s="13"/>
      <c r="QT116" s="13"/>
      <c r="QU116" s="13"/>
      <c r="QV116" s="13"/>
      <c r="QW116" s="13"/>
      <c r="QX116" s="13"/>
      <c r="QY116" s="13"/>
      <c r="QZ116" s="13"/>
      <c r="RA116" s="13"/>
      <c r="RB116" s="13"/>
      <c r="RC116" s="13"/>
      <c r="RD116" s="13"/>
      <c r="RE116" s="13"/>
      <c r="RF116" s="13"/>
      <c r="RG116" s="13"/>
      <c r="RH116" s="13"/>
      <c r="RI116" s="13"/>
      <c r="RJ116" s="13"/>
      <c r="RK116" s="13"/>
      <c r="RL116" s="13"/>
      <c r="RM116" s="13"/>
      <c r="RN116" s="13"/>
      <c r="RO116" s="13"/>
      <c r="RP116" s="13"/>
      <c r="RQ116" s="13"/>
      <c r="RR116" s="13"/>
      <c r="RS116" s="13"/>
      <c r="RT116" s="13"/>
      <c r="RU116" s="13"/>
      <c r="RV116" s="13"/>
      <c r="RW116" s="13"/>
      <c r="RX116" s="13"/>
      <c r="RY116" s="13"/>
      <c r="RZ116" s="13"/>
      <c r="SA116" s="13"/>
      <c r="SB116" s="13"/>
      <c r="SC116" s="13"/>
      <c r="SD116" s="13"/>
      <c r="SE116" s="13"/>
      <c r="SF116" s="13"/>
      <c r="SG116" s="13"/>
      <c r="SH116" s="13"/>
      <c r="SI116" s="13"/>
      <c r="SJ116" s="13"/>
      <c r="SK116" s="13"/>
      <c r="SL116" s="13"/>
      <c r="SM116" s="13"/>
      <c r="SN116" s="13"/>
      <c r="SO116" s="13"/>
      <c r="SP116" s="13"/>
      <c r="SQ116" s="13"/>
      <c r="SR116" s="13"/>
      <c r="SS116" s="13"/>
      <c r="ST116" s="13"/>
      <c r="SU116" s="13"/>
      <c r="SV116" s="13"/>
      <c r="SW116" s="13"/>
      <c r="SX116" s="13"/>
      <c r="SY116" s="13"/>
      <c r="SZ116" s="13"/>
      <c r="TA116" s="13"/>
      <c r="TB116" s="13"/>
      <c r="TC116" s="13"/>
      <c r="TD116" s="13"/>
      <c r="TE116" s="13"/>
      <c r="TF116" s="13"/>
      <c r="TG116" s="13"/>
      <c r="TH116" s="13"/>
      <c r="TI116" s="13"/>
      <c r="TJ116" s="13"/>
      <c r="TK116" s="13"/>
      <c r="TL116" s="13"/>
      <c r="TM116" s="13"/>
      <c r="TN116" s="13"/>
      <c r="TO116" s="13"/>
      <c r="TP116" s="13"/>
      <c r="TQ116" s="13"/>
      <c r="TR116" s="13"/>
      <c r="TS116" s="13"/>
      <c r="TT116" s="13"/>
      <c r="TU116" s="13"/>
      <c r="TV116" s="13"/>
      <c r="TW116" s="13"/>
      <c r="TX116" s="13"/>
      <c r="TY116" s="13"/>
      <c r="TZ116" s="13"/>
      <c r="UA116" s="13"/>
      <c r="UB116" s="13"/>
      <c r="UC116" s="13"/>
      <c r="UD116" s="13"/>
      <c r="UE116" s="13"/>
      <c r="UF116" s="13"/>
      <c r="UG116" s="13"/>
      <c r="UH116" s="13"/>
      <c r="UI116" s="13"/>
      <c r="UJ116" s="13"/>
      <c r="UK116" s="13"/>
      <c r="UL116" s="13"/>
      <c r="UM116" s="13"/>
      <c r="UN116" s="13"/>
      <c r="UO116" s="13"/>
      <c r="UP116" s="13"/>
      <c r="UQ116" s="13"/>
      <c r="UR116" s="13"/>
      <c r="US116" s="13"/>
      <c r="UT116" s="13"/>
      <c r="UU116" s="13"/>
      <c r="UV116" s="13"/>
      <c r="UW116" s="13"/>
      <c r="UX116" s="13"/>
      <c r="UY116" s="13"/>
      <c r="UZ116" s="13"/>
      <c r="VA116" s="13"/>
      <c r="VB116" s="13"/>
      <c r="VC116" s="13"/>
      <c r="VD116" s="13"/>
      <c r="VE116" s="13"/>
      <c r="VF116" s="13"/>
      <c r="VG116" s="13"/>
      <c r="VH116" s="13"/>
      <c r="VI116" s="13"/>
      <c r="VJ116" s="13"/>
      <c r="VK116" s="13"/>
    </row>
    <row r="117" spans="1:583">
      <c r="A117" s="4" t="str">
        <v>HDD16</v>
      </c>
      <c r="B117" s="4" t="str">
        <v>HDD</v>
      </c>
      <c r="C117" s="4" t="str">
        <v>2015-16</v>
      </c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  <c r="IV117" s="13"/>
      <c r="IW117" s="13"/>
      <c r="IX117" s="13"/>
      <c r="IY117" s="13"/>
      <c r="IZ117" s="13"/>
      <c r="JA117" s="13"/>
      <c r="JB117" s="13"/>
      <c r="JC117" s="13"/>
      <c r="JD117" s="13"/>
      <c r="JE117" s="13"/>
      <c r="JF117" s="13"/>
      <c r="JG117" s="13"/>
      <c r="JH117" s="13"/>
      <c r="JI117" s="13"/>
      <c r="JJ117" s="13"/>
      <c r="JK117" s="13"/>
      <c r="JL117" s="13"/>
      <c r="JM117" s="13"/>
      <c r="JN117" s="13"/>
      <c r="JO117" s="13"/>
      <c r="JP117" s="13"/>
      <c r="JQ117" s="13"/>
      <c r="JR117" s="13"/>
      <c r="JS117" s="13"/>
      <c r="JT117" s="13"/>
      <c r="JU117" s="13"/>
      <c r="JV117" s="13"/>
      <c r="JW117" s="13"/>
      <c r="JX117" s="13"/>
      <c r="JY117" s="13"/>
      <c r="JZ117" s="13"/>
      <c r="KA117" s="13"/>
      <c r="KB117" s="13"/>
      <c r="KC117" s="13"/>
      <c r="KD117" s="13"/>
      <c r="KE117" s="13"/>
      <c r="KF117" s="13"/>
      <c r="KG117" s="13"/>
      <c r="KH117" s="13"/>
      <c r="KI117" s="13"/>
      <c r="KJ117" s="13"/>
      <c r="KK117" s="13"/>
      <c r="KL117" s="13"/>
      <c r="KM117" s="13"/>
      <c r="KN117" s="13"/>
      <c r="KO117" s="13"/>
      <c r="KP117" s="13"/>
      <c r="KQ117" s="13"/>
      <c r="KR117" s="13"/>
      <c r="KS117" s="13"/>
      <c r="KT117" s="13"/>
      <c r="KU117" s="13"/>
      <c r="KV117" s="13"/>
      <c r="KW117" s="13"/>
      <c r="KX117" s="13"/>
      <c r="KY117" s="13"/>
      <c r="KZ117" s="13"/>
      <c r="LA117" s="13"/>
      <c r="LB117" s="13"/>
      <c r="LC117" s="13"/>
      <c r="LD117" s="13"/>
      <c r="LE117" s="13"/>
      <c r="LF117" s="13"/>
      <c r="LG117" s="13"/>
      <c r="LH117" s="13"/>
      <c r="LI117" s="13"/>
      <c r="LJ117" s="13"/>
      <c r="LK117" s="13"/>
      <c r="LL117" s="13"/>
      <c r="LM117" s="13"/>
      <c r="LN117" s="13"/>
      <c r="LO117" s="13"/>
      <c r="LP117" s="13"/>
      <c r="LQ117" s="13"/>
      <c r="LR117" s="13"/>
      <c r="LS117" s="13"/>
      <c r="LT117" s="13"/>
      <c r="LU117" s="13"/>
      <c r="LV117" s="13"/>
      <c r="LW117" s="13"/>
      <c r="LX117" s="13"/>
      <c r="LY117" s="13"/>
      <c r="LZ117" s="13"/>
      <c r="MA117" s="13"/>
      <c r="MB117" s="13"/>
      <c r="MC117" s="13"/>
      <c r="MD117" s="13"/>
      <c r="ME117" s="13"/>
      <c r="MF117" s="13"/>
      <c r="MG117" s="13"/>
      <c r="MH117" s="13"/>
      <c r="MI117" s="13"/>
      <c r="MJ117" s="13"/>
      <c r="MK117" s="13"/>
      <c r="ML117" s="13"/>
      <c r="MM117" s="13"/>
      <c r="MN117" s="13"/>
      <c r="MO117" s="13"/>
      <c r="MP117" s="13"/>
      <c r="MQ117" s="13"/>
      <c r="MR117" s="13"/>
      <c r="MS117" s="13"/>
      <c r="MT117" s="13"/>
      <c r="MU117" s="13"/>
      <c r="MV117" s="13"/>
      <c r="MW117" s="13"/>
      <c r="MX117" s="13"/>
      <c r="MY117" s="13"/>
      <c r="MZ117" s="13"/>
      <c r="NA117" s="13"/>
      <c r="NB117" s="13"/>
      <c r="NC117" s="13"/>
      <c r="ND117" s="13"/>
      <c r="NE117" s="13"/>
      <c r="NF117" s="13"/>
      <c r="NG117" s="13"/>
      <c r="NH117" s="13"/>
      <c r="NI117" s="13"/>
      <c r="NJ117" s="13"/>
      <c r="NK117" s="13"/>
      <c r="NL117" s="13"/>
      <c r="NM117" s="13"/>
      <c r="NN117" s="13"/>
      <c r="NO117" s="13"/>
      <c r="NP117" s="13"/>
      <c r="NQ117" s="13"/>
      <c r="NR117" s="13"/>
      <c r="NS117" s="13"/>
      <c r="NT117" s="13"/>
      <c r="NU117" s="13"/>
      <c r="NV117" s="13"/>
      <c r="NW117" s="13"/>
      <c r="NX117" s="13"/>
      <c r="NY117" s="13"/>
      <c r="NZ117" s="13"/>
      <c r="OA117" s="13"/>
      <c r="OB117" s="13"/>
      <c r="OC117" s="13"/>
      <c r="OD117" s="13"/>
      <c r="OE117" s="13"/>
      <c r="OF117" s="13"/>
      <c r="OG117" s="13"/>
      <c r="OH117" s="13"/>
      <c r="OI117" s="13"/>
      <c r="OJ117" s="13"/>
      <c r="OK117" s="13"/>
      <c r="OL117" s="13"/>
      <c r="OM117" s="13"/>
      <c r="ON117" s="13"/>
      <c r="OO117" s="13"/>
      <c r="OP117" s="13"/>
      <c r="OQ117" s="13"/>
      <c r="OR117" s="13"/>
      <c r="OS117" s="13"/>
      <c r="OT117" s="13"/>
      <c r="OU117" s="13"/>
      <c r="OV117" s="13"/>
      <c r="OW117" s="13"/>
      <c r="OX117" s="13"/>
      <c r="OY117" s="13"/>
      <c r="OZ117" s="13"/>
      <c r="PA117" s="13"/>
      <c r="PB117" s="13"/>
      <c r="PC117" s="13"/>
      <c r="PD117" s="13"/>
      <c r="PE117" s="13"/>
      <c r="PF117" s="13"/>
      <c r="PG117" s="13"/>
      <c r="PH117" s="13"/>
      <c r="PI117" s="13"/>
      <c r="PJ117" s="13"/>
      <c r="PK117" s="13"/>
      <c r="PL117" s="13"/>
      <c r="PM117" s="13"/>
      <c r="PN117" s="13"/>
      <c r="PO117" s="13"/>
      <c r="PP117" s="13"/>
      <c r="PQ117" s="13"/>
      <c r="PR117" s="13"/>
      <c r="PS117" s="13"/>
      <c r="PT117" s="13"/>
      <c r="PU117" s="13"/>
      <c r="PV117" s="13"/>
      <c r="PW117" s="13"/>
      <c r="PX117" s="13"/>
      <c r="PY117" s="13"/>
      <c r="PZ117" s="13"/>
      <c r="QA117" s="13"/>
      <c r="QB117" s="13"/>
      <c r="QC117" s="13"/>
      <c r="QD117" s="13"/>
      <c r="QE117" s="13"/>
      <c r="QF117" s="13"/>
      <c r="QG117" s="13"/>
      <c r="QH117" s="13"/>
      <c r="QI117" s="13"/>
      <c r="QJ117" s="13"/>
      <c r="QK117" s="13"/>
      <c r="QL117" s="13"/>
      <c r="QM117" s="13"/>
      <c r="QN117" s="13"/>
      <c r="QO117" s="13"/>
      <c r="QP117" s="13"/>
      <c r="QQ117" s="13"/>
      <c r="QR117" s="13"/>
      <c r="QS117" s="13"/>
      <c r="QT117" s="13"/>
      <c r="QU117" s="13"/>
      <c r="QV117" s="13"/>
      <c r="QW117" s="13"/>
      <c r="QX117" s="13"/>
      <c r="QY117" s="13"/>
      <c r="QZ117" s="13"/>
      <c r="RA117" s="13"/>
      <c r="RB117" s="13"/>
      <c r="RC117" s="13"/>
      <c r="RD117" s="13"/>
      <c r="RE117" s="13"/>
      <c r="RF117" s="13"/>
      <c r="RG117" s="13"/>
      <c r="RH117" s="13"/>
      <c r="RI117" s="13"/>
      <c r="RJ117" s="13"/>
      <c r="RK117" s="13"/>
      <c r="RL117" s="13"/>
      <c r="RM117" s="13"/>
      <c r="RN117" s="13"/>
      <c r="RO117" s="13"/>
      <c r="RP117" s="13"/>
      <c r="RQ117" s="13"/>
      <c r="RR117" s="13"/>
      <c r="RS117" s="13"/>
      <c r="RT117" s="13"/>
      <c r="RU117" s="13"/>
      <c r="RV117" s="13"/>
      <c r="RW117" s="13"/>
      <c r="RX117" s="13"/>
      <c r="RY117" s="13"/>
      <c r="RZ117" s="13"/>
      <c r="SA117" s="13"/>
      <c r="SB117" s="13"/>
      <c r="SC117" s="13"/>
      <c r="SD117" s="13"/>
      <c r="SE117" s="13"/>
      <c r="SF117" s="13"/>
      <c r="SG117" s="13"/>
      <c r="SH117" s="13"/>
      <c r="SI117" s="13"/>
      <c r="SJ117" s="13"/>
      <c r="SK117" s="13"/>
      <c r="SL117" s="13"/>
      <c r="SM117" s="13"/>
      <c r="SN117" s="13"/>
      <c r="SO117" s="13"/>
      <c r="SP117" s="13"/>
      <c r="SQ117" s="13"/>
      <c r="SR117" s="13"/>
      <c r="SS117" s="13"/>
      <c r="ST117" s="13"/>
      <c r="SU117" s="13"/>
      <c r="SV117" s="13"/>
      <c r="SW117" s="13"/>
      <c r="SX117" s="13"/>
      <c r="SY117" s="13"/>
      <c r="SZ117" s="13"/>
      <c r="TA117" s="13"/>
      <c r="TB117" s="13"/>
      <c r="TC117" s="13"/>
      <c r="TD117" s="13"/>
      <c r="TE117" s="13"/>
      <c r="TF117" s="13"/>
      <c r="TG117" s="13"/>
      <c r="TH117" s="13"/>
      <c r="TI117" s="13"/>
      <c r="TJ117" s="13"/>
      <c r="TK117" s="13"/>
      <c r="TL117" s="13"/>
      <c r="TM117" s="13"/>
      <c r="TN117" s="13"/>
      <c r="TO117" s="13"/>
      <c r="TP117" s="13"/>
      <c r="TQ117" s="13"/>
      <c r="TR117" s="13"/>
      <c r="TS117" s="13"/>
      <c r="TT117" s="13"/>
      <c r="TU117" s="13"/>
      <c r="TV117" s="13"/>
      <c r="TW117" s="13"/>
      <c r="TX117" s="13"/>
      <c r="TY117" s="13"/>
      <c r="TZ117" s="13"/>
      <c r="UA117" s="13"/>
      <c r="UB117" s="13"/>
      <c r="UC117" s="13"/>
      <c r="UD117" s="13"/>
      <c r="UE117" s="13"/>
      <c r="UF117" s="13"/>
      <c r="UG117" s="13"/>
      <c r="UH117" s="13"/>
      <c r="UI117" s="13"/>
      <c r="UJ117" s="13"/>
      <c r="UK117" s="13"/>
      <c r="UL117" s="13"/>
      <c r="UM117" s="13"/>
      <c r="UN117" s="13"/>
      <c r="UO117" s="13"/>
      <c r="UP117" s="13"/>
      <c r="UQ117" s="13"/>
      <c r="UR117" s="13"/>
      <c r="US117" s="13"/>
      <c r="UT117" s="13"/>
      <c r="UU117" s="13"/>
      <c r="UV117" s="13"/>
      <c r="UW117" s="13"/>
      <c r="UX117" s="13"/>
      <c r="UY117" s="13"/>
      <c r="UZ117" s="13"/>
      <c r="VA117" s="13"/>
      <c r="VB117" s="13"/>
      <c r="VC117" s="13"/>
      <c r="VD117" s="13"/>
      <c r="VE117" s="13"/>
      <c r="VF117" s="13"/>
      <c r="VG117" s="13"/>
      <c r="VH117" s="13"/>
      <c r="VI117" s="13"/>
      <c r="VJ117" s="13"/>
      <c r="VK117" s="13"/>
    </row>
    <row r="118" spans="1:583">
      <c r="A118" s="4" t="str">
        <v>HDD17</v>
      </c>
      <c r="B118" s="4" t="str">
        <v>HDD</v>
      </c>
      <c r="C118" s="4" t="str">
        <v>2016-17</v>
      </c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  <c r="IV118" s="13"/>
      <c r="IW118" s="13"/>
      <c r="IX118" s="13"/>
      <c r="IY118" s="13"/>
      <c r="IZ118" s="13"/>
      <c r="JA118" s="13"/>
      <c r="JB118" s="13"/>
      <c r="JC118" s="13"/>
      <c r="JD118" s="13"/>
      <c r="JE118" s="13"/>
      <c r="JF118" s="13"/>
      <c r="JG118" s="13"/>
      <c r="JH118" s="13"/>
      <c r="JI118" s="13"/>
      <c r="JJ118" s="13"/>
      <c r="JK118" s="13"/>
      <c r="JL118" s="13"/>
      <c r="JM118" s="13"/>
      <c r="JN118" s="13"/>
      <c r="JO118" s="13"/>
      <c r="JP118" s="13"/>
      <c r="JQ118" s="13"/>
      <c r="JR118" s="13"/>
      <c r="JS118" s="13"/>
      <c r="JT118" s="13"/>
      <c r="JU118" s="13"/>
      <c r="JV118" s="13"/>
      <c r="JW118" s="13"/>
      <c r="JX118" s="13"/>
      <c r="JY118" s="13"/>
      <c r="JZ118" s="13"/>
      <c r="KA118" s="13"/>
      <c r="KB118" s="13"/>
      <c r="KC118" s="13"/>
      <c r="KD118" s="13"/>
      <c r="KE118" s="13"/>
      <c r="KF118" s="13"/>
      <c r="KG118" s="13"/>
      <c r="KH118" s="13"/>
      <c r="KI118" s="13"/>
      <c r="KJ118" s="13"/>
      <c r="KK118" s="13"/>
      <c r="KL118" s="13"/>
      <c r="KM118" s="13"/>
      <c r="KN118" s="13"/>
      <c r="KO118" s="13"/>
      <c r="KP118" s="13"/>
      <c r="KQ118" s="13"/>
      <c r="KR118" s="13"/>
      <c r="KS118" s="13"/>
      <c r="KT118" s="13"/>
      <c r="KU118" s="13"/>
      <c r="KV118" s="13"/>
      <c r="KW118" s="13"/>
      <c r="KX118" s="13"/>
      <c r="KY118" s="13"/>
      <c r="KZ118" s="13"/>
      <c r="LA118" s="13"/>
      <c r="LB118" s="13"/>
      <c r="LC118" s="13"/>
      <c r="LD118" s="13"/>
      <c r="LE118" s="13"/>
      <c r="LF118" s="13"/>
      <c r="LG118" s="13"/>
      <c r="LH118" s="13"/>
      <c r="LI118" s="13"/>
      <c r="LJ118" s="13"/>
      <c r="LK118" s="13"/>
      <c r="LL118" s="13"/>
      <c r="LM118" s="13"/>
      <c r="LN118" s="13"/>
      <c r="LO118" s="13"/>
      <c r="LP118" s="13"/>
      <c r="LQ118" s="13"/>
      <c r="LR118" s="13"/>
      <c r="LS118" s="13"/>
      <c r="LT118" s="13"/>
      <c r="LU118" s="13"/>
      <c r="LV118" s="13"/>
      <c r="LW118" s="13"/>
      <c r="LX118" s="13"/>
      <c r="LY118" s="13"/>
      <c r="LZ118" s="13"/>
      <c r="MA118" s="13"/>
      <c r="MB118" s="13"/>
      <c r="MC118" s="13"/>
      <c r="MD118" s="13"/>
      <c r="ME118" s="13"/>
      <c r="MF118" s="13"/>
      <c r="MG118" s="13"/>
      <c r="MH118" s="13"/>
      <c r="MI118" s="13"/>
      <c r="MJ118" s="13"/>
      <c r="MK118" s="13"/>
      <c r="ML118" s="13"/>
      <c r="MM118" s="13"/>
      <c r="MN118" s="13"/>
      <c r="MO118" s="13"/>
      <c r="MP118" s="13"/>
      <c r="MQ118" s="13"/>
      <c r="MR118" s="13"/>
      <c r="MS118" s="13"/>
      <c r="MT118" s="13"/>
      <c r="MU118" s="13"/>
      <c r="MV118" s="13"/>
      <c r="MW118" s="13"/>
      <c r="MX118" s="13"/>
      <c r="MY118" s="13"/>
      <c r="MZ118" s="13"/>
      <c r="NA118" s="13"/>
      <c r="NB118" s="13"/>
      <c r="NC118" s="13"/>
      <c r="ND118" s="13"/>
      <c r="NE118" s="13"/>
      <c r="NF118" s="13"/>
      <c r="NG118" s="13"/>
      <c r="NH118" s="13"/>
      <c r="NI118" s="13"/>
      <c r="NJ118" s="13"/>
      <c r="NK118" s="13"/>
      <c r="NL118" s="13"/>
      <c r="NM118" s="13"/>
      <c r="NN118" s="13"/>
      <c r="NO118" s="13"/>
      <c r="NP118" s="13"/>
      <c r="NQ118" s="13"/>
      <c r="NR118" s="13"/>
      <c r="NS118" s="13"/>
      <c r="NT118" s="13"/>
      <c r="NU118" s="13"/>
      <c r="NV118" s="13"/>
      <c r="NW118" s="13"/>
      <c r="NX118" s="13"/>
      <c r="NY118" s="13"/>
      <c r="NZ118" s="13"/>
      <c r="OA118" s="13"/>
      <c r="OB118" s="13"/>
      <c r="OC118" s="13"/>
      <c r="OD118" s="13"/>
      <c r="OE118" s="13"/>
      <c r="OF118" s="13"/>
      <c r="OG118" s="13"/>
      <c r="OH118" s="13"/>
      <c r="OI118" s="13"/>
      <c r="OJ118" s="13"/>
      <c r="OK118" s="13"/>
      <c r="OL118" s="13"/>
      <c r="OM118" s="13"/>
      <c r="ON118" s="13"/>
      <c r="OO118" s="13"/>
      <c r="OP118" s="13"/>
      <c r="OQ118" s="13"/>
      <c r="OR118" s="13"/>
      <c r="OS118" s="13"/>
      <c r="OT118" s="13"/>
      <c r="OU118" s="13"/>
      <c r="OV118" s="13"/>
      <c r="OW118" s="13"/>
      <c r="OX118" s="13"/>
      <c r="OY118" s="13"/>
      <c r="OZ118" s="13"/>
      <c r="PA118" s="13"/>
      <c r="PB118" s="13"/>
      <c r="PC118" s="13"/>
      <c r="PD118" s="13"/>
      <c r="PE118" s="13"/>
      <c r="PF118" s="13"/>
      <c r="PG118" s="13"/>
      <c r="PH118" s="13"/>
      <c r="PI118" s="13"/>
      <c r="PJ118" s="13"/>
      <c r="PK118" s="13"/>
      <c r="PL118" s="13"/>
      <c r="PM118" s="13"/>
      <c r="PN118" s="13"/>
      <c r="PO118" s="13"/>
      <c r="PP118" s="13"/>
      <c r="PQ118" s="13"/>
      <c r="PR118" s="13"/>
      <c r="PS118" s="13"/>
      <c r="PT118" s="13"/>
      <c r="PU118" s="13"/>
      <c r="PV118" s="13"/>
      <c r="PW118" s="13"/>
      <c r="PX118" s="13"/>
      <c r="PY118" s="13"/>
      <c r="PZ118" s="13"/>
      <c r="QA118" s="13"/>
      <c r="QB118" s="13"/>
      <c r="QC118" s="13"/>
      <c r="QD118" s="13"/>
      <c r="QE118" s="13"/>
      <c r="QF118" s="13"/>
      <c r="QG118" s="13"/>
      <c r="QH118" s="13"/>
      <c r="QI118" s="13"/>
      <c r="QJ118" s="13"/>
      <c r="QK118" s="13"/>
      <c r="QL118" s="13"/>
      <c r="QM118" s="13"/>
      <c r="QN118" s="13"/>
      <c r="QO118" s="13"/>
      <c r="QP118" s="13"/>
      <c r="QQ118" s="13"/>
      <c r="QR118" s="13"/>
      <c r="QS118" s="13"/>
      <c r="QT118" s="13"/>
      <c r="QU118" s="13"/>
      <c r="QV118" s="13"/>
      <c r="QW118" s="13"/>
      <c r="QX118" s="13"/>
      <c r="QY118" s="13"/>
      <c r="QZ118" s="13"/>
      <c r="RA118" s="13"/>
      <c r="RB118" s="13"/>
      <c r="RC118" s="13"/>
      <c r="RD118" s="13"/>
      <c r="RE118" s="13"/>
      <c r="RF118" s="13"/>
      <c r="RG118" s="13"/>
      <c r="RH118" s="13"/>
      <c r="RI118" s="13"/>
      <c r="RJ118" s="13"/>
      <c r="RK118" s="13"/>
      <c r="RL118" s="13"/>
      <c r="RM118" s="13"/>
      <c r="RN118" s="13"/>
      <c r="RO118" s="13"/>
      <c r="RP118" s="13"/>
      <c r="RQ118" s="13"/>
      <c r="RR118" s="13"/>
      <c r="RS118" s="13"/>
      <c r="RT118" s="13"/>
      <c r="RU118" s="13"/>
      <c r="RV118" s="13"/>
      <c r="RW118" s="13"/>
      <c r="RX118" s="13"/>
      <c r="RY118" s="13"/>
      <c r="RZ118" s="13"/>
      <c r="SA118" s="13"/>
      <c r="SB118" s="13"/>
      <c r="SC118" s="13"/>
      <c r="SD118" s="13"/>
      <c r="SE118" s="13"/>
      <c r="SF118" s="13"/>
      <c r="SG118" s="13"/>
      <c r="SH118" s="13"/>
      <c r="SI118" s="13"/>
      <c r="SJ118" s="13"/>
      <c r="SK118" s="13"/>
      <c r="SL118" s="13"/>
      <c r="SM118" s="13"/>
      <c r="SN118" s="13"/>
      <c r="SO118" s="13"/>
      <c r="SP118" s="13"/>
      <c r="SQ118" s="13"/>
      <c r="SR118" s="13"/>
      <c r="SS118" s="13"/>
      <c r="ST118" s="13"/>
      <c r="SU118" s="13"/>
      <c r="SV118" s="13"/>
      <c r="SW118" s="13"/>
      <c r="SX118" s="13"/>
      <c r="SY118" s="13"/>
      <c r="SZ118" s="13"/>
      <c r="TA118" s="13"/>
      <c r="TB118" s="13"/>
      <c r="TC118" s="13"/>
      <c r="TD118" s="13"/>
      <c r="TE118" s="13"/>
      <c r="TF118" s="13"/>
      <c r="TG118" s="13"/>
      <c r="TH118" s="13"/>
      <c r="TI118" s="13"/>
      <c r="TJ118" s="13"/>
      <c r="TK118" s="13"/>
      <c r="TL118" s="13"/>
      <c r="TM118" s="13"/>
      <c r="TN118" s="13"/>
      <c r="TO118" s="13"/>
      <c r="TP118" s="13"/>
      <c r="TQ118" s="13"/>
      <c r="TR118" s="13"/>
      <c r="TS118" s="13"/>
      <c r="TT118" s="13"/>
      <c r="TU118" s="13"/>
      <c r="TV118" s="13"/>
      <c r="TW118" s="13"/>
      <c r="TX118" s="13"/>
      <c r="TY118" s="13"/>
      <c r="TZ118" s="13"/>
      <c r="UA118" s="13"/>
      <c r="UB118" s="13"/>
      <c r="UC118" s="13"/>
      <c r="UD118" s="13"/>
      <c r="UE118" s="13"/>
      <c r="UF118" s="13"/>
      <c r="UG118" s="13"/>
      <c r="UH118" s="13"/>
      <c r="UI118" s="13"/>
      <c r="UJ118" s="13"/>
      <c r="UK118" s="13"/>
      <c r="UL118" s="13"/>
      <c r="UM118" s="13"/>
      <c r="UN118" s="13"/>
      <c r="UO118" s="13"/>
      <c r="UP118" s="13"/>
      <c r="UQ118" s="13"/>
      <c r="UR118" s="13"/>
      <c r="US118" s="13"/>
      <c r="UT118" s="13"/>
      <c r="UU118" s="13"/>
      <c r="UV118" s="13"/>
      <c r="UW118" s="13"/>
      <c r="UX118" s="13"/>
      <c r="UY118" s="13"/>
      <c r="UZ118" s="13"/>
      <c r="VA118" s="13"/>
      <c r="VB118" s="13"/>
      <c r="VC118" s="13"/>
      <c r="VD118" s="13"/>
      <c r="VE118" s="13"/>
      <c r="VF118" s="13"/>
      <c r="VG118" s="13"/>
      <c r="VH118" s="13"/>
      <c r="VI118" s="13"/>
      <c r="VJ118" s="13"/>
      <c r="VK118" s="13"/>
    </row>
    <row r="119" spans="1:583">
      <c r="A119" s="4" t="str">
        <v>HDD18</v>
      </c>
      <c r="B119" s="4" t="str">
        <v>HDD</v>
      </c>
      <c r="C119" s="4" t="str">
        <v>2017-18</v>
      </c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  <c r="IV119" s="13"/>
      <c r="IW119" s="13"/>
      <c r="IX119" s="13"/>
      <c r="IY119" s="13"/>
      <c r="IZ119" s="13"/>
      <c r="JA119" s="13"/>
      <c r="JB119" s="13"/>
      <c r="JC119" s="13"/>
      <c r="JD119" s="13"/>
      <c r="JE119" s="13"/>
      <c r="JF119" s="13"/>
      <c r="JG119" s="13"/>
      <c r="JH119" s="13"/>
      <c r="JI119" s="13"/>
      <c r="JJ119" s="13"/>
      <c r="JK119" s="13"/>
      <c r="JL119" s="13"/>
      <c r="JM119" s="13"/>
      <c r="JN119" s="13"/>
      <c r="JO119" s="13"/>
      <c r="JP119" s="13"/>
      <c r="JQ119" s="13"/>
      <c r="JR119" s="13"/>
      <c r="JS119" s="13"/>
      <c r="JT119" s="13"/>
      <c r="JU119" s="13"/>
      <c r="JV119" s="13"/>
      <c r="JW119" s="13"/>
      <c r="JX119" s="13"/>
      <c r="JY119" s="13"/>
      <c r="JZ119" s="13"/>
      <c r="KA119" s="13"/>
      <c r="KB119" s="13"/>
      <c r="KC119" s="13"/>
      <c r="KD119" s="13"/>
      <c r="KE119" s="13"/>
      <c r="KF119" s="13"/>
      <c r="KG119" s="13"/>
      <c r="KH119" s="13"/>
      <c r="KI119" s="13"/>
      <c r="KJ119" s="13"/>
      <c r="KK119" s="13"/>
      <c r="KL119" s="13"/>
      <c r="KM119" s="13"/>
      <c r="KN119" s="13"/>
      <c r="KO119" s="13"/>
      <c r="KP119" s="13"/>
      <c r="KQ119" s="13"/>
      <c r="KR119" s="13"/>
      <c r="KS119" s="13"/>
      <c r="KT119" s="13"/>
      <c r="KU119" s="13"/>
      <c r="KV119" s="13"/>
      <c r="KW119" s="13"/>
      <c r="KX119" s="13"/>
      <c r="KY119" s="13"/>
      <c r="KZ119" s="13"/>
      <c r="LA119" s="13"/>
      <c r="LB119" s="13"/>
      <c r="LC119" s="13"/>
      <c r="LD119" s="13"/>
      <c r="LE119" s="13"/>
      <c r="LF119" s="13"/>
      <c r="LG119" s="13"/>
      <c r="LH119" s="13"/>
      <c r="LI119" s="13"/>
      <c r="LJ119" s="13"/>
      <c r="LK119" s="13"/>
      <c r="LL119" s="13"/>
      <c r="LM119" s="13"/>
      <c r="LN119" s="13"/>
      <c r="LO119" s="13"/>
      <c r="LP119" s="13"/>
      <c r="LQ119" s="13"/>
      <c r="LR119" s="13"/>
      <c r="LS119" s="13"/>
      <c r="LT119" s="13"/>
      <c r="LU119" s="13"/>
      <c r="LV119" s="13"/>
      <c r="LW119" s="13"/>
      <c r="LX119" s="13"/>
      <c r="LY119" s="13"/>
      <c r="LZ119" s="13"/>
      <c r="MA119" s="13"/>
      <c r="MB119" s="13"/>
      <c r="MC119" s="13"/>
      <c r="MD119" s="13"/>
      <c r="ME119" s="13"/>
      <c r="MF119" s="13"/>
      <c r="MG119" s="13"/>
      <c r="MH119" s="13"/>
      <c r="MI119" s="13"/>
      <c r="MJ119" s="13"/>
      <c r="MK119" s="13"/>
      <c r="ML119" s="13"/>
      <c r="MM119" s="13"/>
      <c r="MN119" s="13"/>
      <c r="MO119" s="13"/>
      <c r="MP119" s="13"/>
      <c r="MQ119" s="13"/>
      <c r="MR119" s="13"/>
      <c r="MS119" s="13"/>
      <c r="MT119" s="13"/>
      <c r="MU119" s="13"/>
      <c r="MV119" s="13"/>
      <c r="MW119" s="13"/>
      <c r="MX119" s="13"/>
      <c r="MY119" s="13"/>
      <c r="MZ119" s="13"/>
      <c r="NA119" s="13"/>
      <c r="NB119" s="13"/>
      <c r="NC119" s="13"/>
      <c r="ND119" s="13"/>
      <c r="NE119" s="13"/>
      <c r="NF119" s="13"/>
      <c r="NG119" s="13"/>
      <c r="NH119" s="13"/>
      <c r="NI119" s="13"/>
      <c r="NJ119" s="13"/>
      <c r="NK119" s="13"/>
      <c r="NL119" s="13"/>
      <c r="NM119" s="13"/>
      <c r="NN119" s="13"/>
      <c r="NO119" s="13"/>
      <c r="NP119" s="13"/>
      <c r="NQ119" s="13"/>
      <c r="NR119" s="13"/>
      <c r="NS119" s="13"/>
      <c r="NT119" s="13"/>
      <c r="NU119" s="13"/>
      <c r="NV119" s="13"/>
      <c r="NW119" s="13"/>
      <c r="NX119" s="13"/>
      <c r="NY119" s="13"/>
      <c r="NZ119" s="13"/>
      <c r="OA119" s="13"/>
      <c r="OB119" s="13"/>
      <c r="OC119" s="13"/>
      <c r="OD119" s="13"/>
      <c r="OE119" s="13"/>
      <c r="OF119" s="13"/>
      <c r="OG119" s="13"/>
      <c r="OH119" s="13"/>
      <c r="OI119" s="13"/>
      <c r="OJ119" s="13"/>
      <c r="OK119" s="13"/>
      <c r="OL119" s="13"/>
      <c r="OM119" s="13"/>
      <c r="ON119" s="13"/>
      <c r="OO119" s="13"/>
      <c r="OP119" s="13"/>
      <c r="OQ119" s="13"/>
      <c r="OR119" s="13"/>
      <c r="OS119" s="13"/>
      <c r="OT119" s="13"/>
      <c r="OU119" s="13"/>
      <c r="OV119" s="13"/>
      <c r="OW119" s="13"/>
      <c r="OX119" s="13"/>
      <c r="OY119" s="13"/>
      <c r="OZ119" s="13"/>
      <c r="PA119" s="13"/>
      <c r="PB119" s="13"/>
      <c r="PC119" s="13"/>
      <c r="PD119" s="13"/>
      <c r="PE119" s="13"/>
      <c r="PF119" s="13"/>
      <c r="PG119" s="13"/>
      <c r="PH119" s="13"/>
      <c r="PI119" s="13"/>
      <c r="PJ119" s="13"/>
      <c r="PK119" s="13"/>
      <c r="PL119" s="13"/>
      <c r="PM119" s="13"/>
      <c r="PN119" s="13"/>
      <c r="PO119" s="13"/>
      <c r="PP119" s="13"/>
      <c r="PQ119" s="13"/>
      <c r="PR119" s="13"/>
      <c r="PS119" s="13"/>
      <c r="PT119" s="13"/>
      <c r="PU119" s="13"/>
      <c r="PV119" s="13"/>
      <c r="PW119" s="13"/>
      <c r="PX119" s="13"/>
      <c r="PY119" s="13"/>
      <c r="PZ119" s="13"/>
      <c r="QA119" s="13"/>
      <c r="QB119" s="13"/>
      <c r="QC119" s="13"/>
      <c r="QD119" s="13"/>
      <c r="QE119" s="13"/>
      <c r="QF119" s="13"/>
      <c r="QG119" s="13"/>
      <c r="QH119" s="13"/>
      <c r="QI119" s="13"/>
      <c r="QJ119" s="13"/>
      <c r="QK119" s="13"/>
      <c r="QL119" s="13"/>
      <c r="QM119" s="13"/>
      <c r="QN119" s="13"/>
      <c r="QO119" s="13"/>
      <c r="QP119" s="13"/>
      <c r="QQ119" s="13"/>
      <c r="QR119" s="13"/>
      <c r="QS119" s="13"/>
      <c r="QT119" s="13"/>
      <c r="QU119" s="13"/>
      <c r="QV119" s="13"/>
      <c r="QW119" s="13"/>
      <c r="QX119" s="13"/>
      <c r="QY119" s="13"/>
      <c r="QZ119" s="13"/>
      <c r="RA119" s="13"/>
      <c r="RB119" s="13"/>
      <c r="RC119" s="13"/>
      <c r="RD119" s="13"/>
      <c r="RE119" s="13"/>
      <c r="RF119" s="13"/>
      <c r="RG119" s="13"/>
      <c r="RH119" s="13"/>
      <c r="RI119" s="13"/>
      <c r="RJ119" s="13"/>
      <c r="RK119" s="13"/>
      <c r="RL119" s="13"/>
      <c r="RM119" s="13"/>
      <c r="RN119" s="13"/>
      <c r="RO119" s="13"/>
      <c r="RP119" s="13"/>
      <c r="RQ119" s="13"/>
      <c r="RR119" s="13"/>
      <c r="RS119" s="13"/>
      <c r="RT119" s="13"/>
      <c r="RU119" s="13"/>
      <c r="RV119" s="13"/>
      <c r="RW119" s="13"/>
      <c r="RX119" s="13"/>
      <c r="RY119" s="13"/>
      <c r="RZ119" s="13"/>
      <c r="SA119" s="13"/>
      <c r="SB119" s="13"/>
      <c r="SC119" s="13"/>
      <c r="SD119" s="13"/>
      <c r="SE119" s="13"/>
      <c r="SF119" s="13"/>
      <c r="SG119" s="13"/>
      <c r="SH119" s="13"/>
      <c r="SI119" s="13"/>
      <c r="SJ119" s="13"/>
      <c r="SK119" s="13"/>
      <c r="SL119" s="13"/>
      <c r="SM119" s="13"/>
      <c r="SN119" s="13"/>
      <c r="SO119" s="13"/>
      <c r="SP119" s="13"/>
      <c r="SQ119" s="13"/>
      <c r="SR119" s="13"/>
      <c r="SS119" s="13"/>
      <c r="ST119" s="13"/>
      <c r="SU119" s="13"/>
      <c r="SV119" s="13"/>
      <c r="SW119" s="13"/>
      <c r="SX119" s="13"/>
      <c r="SY119" s="13"/>
      <c r="SZ119" s="13"/>
      <c r="TA119" s="13"/>
      <c r="TB119" s="13"/>
      <c r="TC119" s="13"/>
      <c r="TD119" s="13"/>
      <c r="TE119" s="13"/>
      <c r="TF119" s="13"/>
      <c r="TG119" s="13"/>
      <c r="TH119" s="13"/>
      <c r="TI119" s="13"/>
      <c r="TJ119" s="13"/>
      <c r="TK119" s="13"/>
      <c r="TL119" s="13"/>
      <c r="TM119" s="13"/>
      <c r="TN119" s="13"/>
      <c r="TO119" s="13"/>
      <c r="TP119" s="13"/>
      <c r="TQ119" s="13"/>
      <c r="TR119" s="13"/>
      <c r="TS119" s="13"/>
      <c r="TT119" s="13"/>
      <c r="TU119" s="13"/>
      <c r="TV119" s="13"/>
      <c r="TW119" s="13"/>
      <c r="TX119" s="13"/>
      <c r="TY119" s="13"/>
      <c r="TZ119" s="13"/>
      <c r="UA119" s="13"/>
      <c r="UB119" s="13"/>
      <c r="UC119" s="13"/>
      <c r="UD119" s="13"/>
      <c r="UE119" s="13"/>
      <c r="UF119" s="13"/>
      <c r="UG119" s="13"/>
      <c r="UH119" s="13"/>
      <c r="UI119" s="13"/>
      <c r="UJ119" s="13"/>
      <c r="UK119" s="13"/>
      <c r="UL119" s="13"/>
      <c r="UM119" s="13"/>
      <c r="UN119" s="13"/>
      <c r="UO119" s="13"/>
      <c r="UP119" s="13"/>
      <c r="UQ119" s="13"/>
      <c r="UR119" s="13"/>
      <c r="US119" s="13"/>
      <c r="UT119" s="13"/>
      <c r="UU119" s="13"/>
      <c r="UV119" s="13"/>
      <c r="UW119" s="13"/>
      <c r="UX119" s="13"/>
      <c r="UY119" s="13"/>
      <c r="UZ119" s="13"/>
      <c r="VA119" s="13"/>
      <c r="VB119" s="13"/>
      <c r="VC119" s="13"/>
      <c r="VD119" s="13"/>
      <c r="VE119" s="13"/>
      <c r="VF119" s="13"/>
      <c r="VG119" s="13"/>
      <c r="VH119" s="13"/>
      <c r="VI119" s="13"/>
      <c r="VJ119" s="13"/>
      <c r="VK119" s="13"/>
    </row>
    <row r="120" spans="1:583">
      <c r="A120" s="4" t="str">
        <v>HDD19</v>
      </c>
      <c r="B120" s="4" t="str">
        <v>HDD</v>
      </c>
      <c r="C120" s="4" t="str">
        <v>2018-19</v>
      </c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  <c r="IV120" s="13"/>
      <c r="IW120" s="13"/>
      <c r="IX120" s="13"/>
      <c r="IY120" s="13"/>
      <c r="IZ120" s="13"/>
      <c r="JA120" s="13"/>
      <c r="JB120" s="13"/>
      <c r="JC120" s="13"/>
      <c r="JD120" s="13"/>
      <c r="JE120" s="13"/>
      <c r="JF120" s="13"/>
      <c r="JG120" s="13"/>
      <c r="JH120" s="13"/>
      <c r="JI120" s="13"/>
      <c r="JJ120" s="13"/>
      <c r="JK120" s="13"/>
      <c r="JL120" s="13"/>
      <c r="JM120" s="13"/>
      <c r="JN120" s="13"/>
      <c r="JO120" s="13"/>
      <c r="JP120" s="13"/>
      <c r="JQ120" s="13"/>
      <c r="JR120" s="13"/>
      <c r="JS120" s="13"/>
      <c r="JT120" s="13"/>
      <c r="JU120" s="13"/>
      <c r="JV120" s="13"/>
      <c r="JW120" s="13"/>
      <c r="JX120" s="13"/>
      <c r="JY120" s="13"/>
      <c r="JZ120" s="13"/>
      <c r="KA120" s="13"/>
      <c r="KB120" s="13"/>
      <c r="KC120" s="13"/>
      <c r="KD120" s="13"/>
      <c r="KE120" s="13"/>
      <c r="KF120" s="13"/>
      <c r="KG120" s="13"/>
      <c r="KH120" s="13"/>
      <c r="KI120" s="13"/>
      <c r="KJ120" s="13"/>
      <c r="KK120" s="13"/>
      <c r="KL120" s="13"/>
      <c r="KM120" s="13"/>
      <c r="KN120" s="13"/>
      <c r="KO120" s="13"/>
      <c r="KP120" s="13"/>
      <c r="KQ120" s="13"/>
      <c r="KR120" s="13"/>
      <c r="KS120" s="13"/>
      <c r="KT120" s="13"/>
      <c r="KU120" s="13"/>
      <c r="KV120" s="13"/>
      <c r="KW120" s="13"/>
      <c r="KX120" s="13"/>
      <c r="KY120" s="13"/>
      <c r="KZ120" s="13"/>
      <c r="LA120" s="13"/>
      <c r="LB120" s="13"/>
      <c r="LC120" s="13"/>
      <c r="LD120" s="13"/>
      <c r="LE120" s="13"/>
      <c r="LF120" s="13"/>
      <c r="LG120" s="13"/>
      <c r="LH120" s="13"/>
      <c r="LI120" s="13"/>
      <c r="LJ120" s="13"/>
      <c r="LK120" s="13"/>
      <c r="LL120" s="13"/>
      <c r="LM120" s="13"/>
      <c r="LN120" s="13"/>
      <c r="LO120" s="13"/>
      <c r="LP120" s="13"/>
      <c r="LQ120" s="13"/>
      <c r="LR120" s="13"/>
      <c r="LS120" s="13"/>
      <c r="LT120" s="13"/>
      <c r="LU120" s="13"/>
      <c r="LV120" s="13"/>
      <c r="LW120" s="13"/>
      <c r="LX120" s="13"/>
      <c r="LY120" s="13"/>
      <c r="LZ120" s="13"/>
      <c r="MA120" s="13"/>
      <c r="MB120" s="13"/>
      <c r="MC120" s="13"/>
      <c r="MD120" s="13"/>
      <c r="ME120" s="13"/>
      <c r="MF120" s="13"/>
      <c r="MG120" s="13"/>
      <c r="MH120" s="13"/>
      <c r="MI120" s="13"/>
      <c r="MJ120" s="13"/>
      <c r="MK120" s="13"/>
      <c r="ML120" s="13"/>
      <c r="MM120" s="13"/>
      <c r="MN120" s="13"/>
      <c r="MO120" s="13"/>
      <c r="MP120" s="13"/>
      <c r="MQ120" s="13"/>
      <c r="MR120" s="13"/>
      <c r="MS120" s="13"/>
      <c r="MT120" s="13"/>
      <c r="MU120" s="13"/>
      <c r="MV120" s="13"/>
      <c r="MW120" s="13"/>
      <c r="MX120" s="13"/>
      <c r="MY120" s="13"/>
      <c r="MZ120" s="13"/>
      <c r="NA120" s="13"/>
      <c r="NB120" s="13"/>
      <c r="NC120" s="13"/>
      <c r="ND120" s="13"/>
      <c r="NE120" s="13"/>
      <c r="NF120" s="13"/>
      <c r="NG120" s="13"/>
      <c r="NH120" s="13"/>
      <c r="NI120" s="13"/>
      <c r="NJ120" s="13"/>
      <c r="NK120" s="13"/>
      <c r="NL120" s="13"/>
      <c r="NM120" s="13"/>
      <c r="NN120" s="13"/>
      <c r="NO120" s="13"/>
      <c r="NP120" s="13"/>
      <c r="NQ120" s="13"/>
      <c r="NR120" s="13"/>
      <c r="NS120" s="13"/>
      <c r="NT120" s="13"/>
      <c r="NU120" s="13"/>
      <c r="NV120" s="13"/>
      <c r="NW120" s="13"/>
      <c r="NX120" s="13"/>
      <c r="NY120" s="13"/>
      <c r="NZ120" s="13"/>
      <c r="OA120" s="13"/>
      <c r="OB120" s="13"/>
      <c r="OC120" s="13"/>
      <c r="OD120" s="13"/>
      <c r="OE120" s="13"/>
      <c r="OF120" s="13"/>
      <c r="OG120" s="13"/>
      <c r="OH120" s="13"/>
      <c r="OI120" s="13"/>
      <c r="OJ120" s="13"/>
      <c r="OK120" s="13"/>
      <c r="OL120" s="13"/>
      <c r="OM120" s="13"/>
      <c r="ON120" s="13"/>
      <c r="OO120" s="13"/>
      <c r="OP120" s="13"/>
      <c r="OQ120" s="13"/>
      <c r="OR120" s="13"/>
      <c r="OS120" s="13"/>
      <c r="OT120" s="13"/>
      <c r="OU120" s="13"/>
      <c r="OV120" s="13"/>
      <c r="OW120" s="13"/>
      <c r="OX120" s="13"/>
      <c r="OY120" s="13"/>
      <c r="OZ120" s="13"/>
      <c r="PA120" s="13"/>
      <c r="PB120" s="13"/>
      <c r="PC120" s="13"/>
      <c r="PD120" s="13"/>
      <c r="PE120" s="13"/>
      <c r="PF120" s="13"/>
      <c r="PG120" s="13"/>
      <c r="PH120" s="13"/>
      <c r="PI120" s="13"/>
      <c r="PJ120" s="13"/>
      <c r="PK120" s="13"/>
      <c r="PL120" s="13"/>
      <c r="PM120" s="13"/>
      <c r="PN120" s="13"/>
      <c r="PO120" s="13"/>
      <c r="PP120" s="13"/>
      <c r="PQ120" s="13"/>
      <c r="PR120" s="13"/>
      <c r="PS120" s="13"/>
      <c r="PT120" s="13"/>
      <c r="PU120" s="13"/>
      <c r="PV120" s="13"/>
      <c r="PW120" s="13"/>
      <c r="PX120" s="13"/>
      <c r="PY120" s="13"/>
      <c r="PZ120" s="13"/>
      <c r="QA120" s="13"/>
      <c r="QB120" s="13"/>
      <c r="QC120" s="13"/>
      <c r="QD120" s="13"/>
      <c r="QE120" s="13"/>
      <c r="QF120" s="13"/>
      <c r="QG120" s="13"/>
      <c r="QH120" s="13"/>
      <c r="QI120" s="13"/>
      <c r="QJ120" s="13"/>
      <c r="QK120" s="13"/>
      <c r="QL120" s="13"/>
      <c r="QM120" s="13"/>
      <c r="QN120" s="13"/>
      <c r="QO120" s="13"/>
      <c r="QP120" s="13"/>
      <c r="QQ120" s="13"/>
      <c r="QR120" s="13"/>
      <c r="QS120" s="13"/>
      <c r="QT120" s="13"/>
      <c r="QU120" s="13"/>
      <c r="QV120" s="13"/>
      <c r="QW120" s="13"/>
      <c r="QX120" s="13"/>
      <c r="QY120" s="13"/>
      <c r="QZ120" s="13"/>
      <c r="RA120" s="13"/>
      <c r="RB120" s="13"/>
      <c r="RC120" s="13"/>
      <c r="RD120" s="13"/>
      <c r="RE120" s="13"/>
      <c r="RF120" s="13"/>
      <c r="RG120" s="13"/>
      <c r="RH120" s="13"/>
      <c r="RI120" s="13"/>
      <c r="RJ120" s="13"/>
      <c r="RK120" s="13"/>
      <c r="RL120" s="13"/>
      <c r="RM120" s="13"/>
      <c r="RN120" s="13"/>
      <c r="RO120" s="13"/>
      <c r="RP120" s="13"/>
      <c r="RQ120" s="13"/>
      <c r="RR120" s="13"/>
      <c r="RS120" s="13"/>
      <c r="RT120" s="13"/>
      <c r="RU120" s="13"/>
      <c r="RV120" s="13"/>
      <c r="RW120" s="13"/>
      <c r="RX120" s="13"/>
      <c r="RY120" s="13"/>
      <c r="RZ120" s="13"/>
      <c r="SA120" s="13"/>
      <c r="SB120" s="13"/>
      <c r="SC120" s="13"/>
      <c r="SD120" s="13"/>
      <c r="SE120" s="13"/>
      <c r="SF120" s="13"/>
      <c r="SG120" s="13"/>
      <c r="SH120" s="13"/>
      <c r="SI120" s="13"/>
      <c r="SJ120" s="13"/>
      <c r="SK120" s="13"/>
      <c r="SL120" s="13"/>
      <c r="SM120" s="13"/>
      <c r="SN120" s="13"/>
      <c r="SO120" s="13"/>
      <c r="SP120" s="13"/>
      <c r="SQ120" s="13"/>
      <c r="SR120" s="13"/>
      <c r="SS120" s="13"/>
      <c r="ST120" s="13"/>
      <c r="SU120" s="13"/>
      <c r="SV120" s="13"/>
      <c r="SW120" s="13"/>
      <c r="SX120" s="13"/>
      <c r="SY120" s="13"/>
      <c r="SZ120" s="13"/>
      <c r="TA120" s="13"/>
      <c r="TB120" s="13"/>
      <c r="TC120" s="13"/>
      <c r="TD120" s="13"/>
      <c r="TE120" s="13"/>
      <c r="TF120" s="13"/>
      <c r="TG120" s="13"/>
      <c r="TH120" s="13"/>
      <c r="TI120" s="13"/>
      <c r="TJ120" s="13"/>
      <c r="TK120" s="13"/>
      <c r="TL120" s="13"/>
      <c r="TM120" s="13"/>
      <c r="TN120" s="13"/>
      <c r="TO120" s="13"/>
      <c r="TP120" s="13"/>
      <c r="TQ120" s="13"/>
      <c r="TR120" s="13"/>
      <c r="TS120" s="13"/>
      <c r="TT120" s="13"/>
      <c r="TU120" s="13"/>
      <c r="TV120" s="13"/>
      <c r="TW120" s="13"/>
      <c r="TX120" s="13"/>
      <c r="TY120" s="13"/>
      <c r="TZ120" s="13"/>
      <c r="UA120" s="13"/>
      <c r="UB120" s="13"/>
      <c r="UC120" s="13"/>
      <c r="UD120" s="13"/>
      <c r="UE120" s="13"/>
      <c r="UF120" s="13"/>
      <c r="UG120" s="13"/>
      <c r="UH120" s="13"/>
      <c r="UI120" s="13"/>
      <c r="UJ120" s="13"/>
      <c r="UK120" s="13"/>
      <c r="UL120" s="13"/>
      <c r="UM120" s="13"/>
      <c r="UN120" s="13"/>
      <c r="UO120" s="13"/>
      <c r="UP120" s="13"/>
      <c r="UQ120" s="13"/>
      <c r="UR120" s="13"/>
      <c r="US120" s="13"/>
      <c r="UT120" s="13"/>
      <c r="UU120" s="13"/>
      <c r="UV120" s="13"/>
      <c r="UW120" s="13"/>
      <c r="UX120" s="13"/>
      <c r="UY120" s="13"/>
      <c r="UZ120" s="13"/>
      <c r="VA120" s="13"/>
      <c r="VB120" s="13"/>
      <c r="VC120" s="13"/>
      <c r="VD120" s="13"/>
      <c r="VE120" s="13"/>
      <c r="VF120" s="13"/>
      <c r="VG120" s="13"/>
      <c r="VH120" s="13"/>
      <c r="VI120" s="13"/>
      <c r="VJ120" s="13"/>
      <c r="VK120" s="13"/>
    </row>
    <row r="121" spans="1:583">
      <c r="A121" s="4" t="str">
        <v>HDD20</v>
      </c>
      <c r="B121" s="4" t="str">
        <v>HDD</v>
      </c>
      <c r="C121" s="4" t="str">
        <v>2019-20</v>
      </c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  <c r="IV121" s="13"/>
      <c r="IW121" s="13"/>
      <c r="IX121" s="13"/>
      <c r="IY121" s="13"/>
      <c r="IZ121" s="13"/>
      <c r="JA121" s="13"/>
      <c r="JB121" s="13"/>
      <c r="JC121" s="13"/>
      <c r="JD121" s="13"/>
      <c r="JE121" s="13"/>
      <c r="JF121" s="13"/>
      <c r="JG121" s="13"/>
      <c r="JH121" s="13"/>
      <c r="JI121" s="13"/>
      <c r="JJ121" s="13"/>
      <c r="JK121" s="13"/>
      <c r="JL121" s="13"/>
      <c r="JM121" s="13"/>
      <c r="JN121" s="13"/>
      <c r="JO121" s="13"/>
      <c r="JP121" s="13"/>
      <c r="JQ121" s="13"/>
      <c r="JR121" s="13"/>
      <c r="JS121" s="13"/>
      <c r="JT121" s="13"/>
      <c r="JU121" s="13"/>
      <c r="JV121" s="13"/>
      <c r="JW121" s="13"/>
      <c r="JX121" s="13"/>
      <c r="JY121" s="13"/>
      <c r="JZ121" s="13"/>
      <c r="KA121" s="13"/>
      <c r="KB121" s="13"/>
      <c r="KC121" s="13"/>
      <c r="KD121" s="13"/>
      <c r="KE121" s="13"/>
      <c r="KF121" s="13"/>
      <c r="KG121" s="13"/>
      <c r="KH121" s="13"/>
      <c r="KI121" s="13"/>
      <c r="KJ121" s="13"/>
      <c r="KK121" s="13"/>
      <c r="KL121" s="13"/>
      <c r="KM121" s="13"/>
      <c r="KN121" s="13"/>
      <c r="KO121" s="13"/>
      <c r="KP121" s="13"/>
      <c r="KQ121" s="13"/>
      <c r="KR121" s="13"/>
      <c r="KS121" s="13"/>
      <c r="KT121" s="13"/>
      <c r="KU121" s="13"/>
      <c r="KV121" s="13"/>
      <c r="KW121" s="13"/>
      <c r="KX121" s="13"/>
      <c r="KY121" s="13"/>
      <c r="KZ121" s="13"/>
      <c r="LA121" s="13"/>
      <c r="LB121" s="13"/>
      <c r="LC121" s="13"/>
      <c r="LD121" s="13"/>
      <c r="LE121" s="13"/>
      <c r="LF121" s="13"/>
      <c r="LG121" s="13"/>
      <c r="LH121" s="13"/>
      <c r="LI121" s="13"/>
      <c r="LJ121" s="13"/>
      <c r="LK121" s="13"/>
      <c r="LL121" s="13"/>
      <c r="LM121" s="13"/>
      <c r="LN121" s="13"/>
      <c r="LO121" s="13"/>
      <c r="LP121" s="13"/>
      <c r="LQ121" s="13"/>
      <c r="LR121" s="13"/>
      <c r="LS121" s="13"/>
      <c r="LT121" s="13"/>
      <c r="LU121" s="13"/>
      <c r="LV121" s="13"/>
      <c r="LW121" s="13"/>
      <c r="LX121" s="13"/>
      <c r="LY121" s="13"/>
      <c r="LZ121" s="13"/>
      <c r="MA121" s="13"/>
      <c r="MB121" s="13"/>
      <c r="MC121" s="13"/>
      <c r="MD121" s="13"/>
      <c r="ME121" s="13"/>
      <c r="MF121" s="13"/>
      <c r="MG121" s="13"/>
      <c r="MH121" s="13"/>
      <c r="MI121" s="13"/>
      <c r="MJ121" s="13"/>
      <c r="MK121" s="13"/>
      <c r="ML121" s="13"/>
      <c r="MM121" s="13"/>
      <c r="MN121" s="13"/>
      <c r="MO121" s="13"/>
      <c r="MP121" s="13"/>
      <c r="MQ121" s="13"/>
      <c r="MR121" s="13"/>
      <c r="MS121" s="13"/>
      <c r="MT121" s="13"/>
      <c r="MU121" s="13"/>
      <c r="MV121" s="13"/>
      <c r="MW121" s="13"/>
      <c r="MX121" s="13"/>
      <c r="MY121" s="13"/>
      <c r="MZ121" s="13"/>
      <c r="NA121" s="13"/>
      <c r="NB121" s="13"/>
      <c r="NC121" s="13"/>
      <c r="ND121" s="13"/>
      <c r="NE121" s="13"/>
      <c r="NF121" s="13"/>
      <c r="NG121" s="13"/>
      <c r="NH121" s="13"/>
      <c r="NI121" s="13"/>
      <c r="NJ121" s="13"/>
      <c r="NK121" s="13"/>
      <c r="NL121" s="13"/>
      <c r="NM121" s="13"/>
      <c r="NN121" s="13"/>
      <c r="NO121" s="13"/>
      <c r="NP121" s="13"/>
      <c r="NQ121" s="13"/>
      <c r="NR121" s="13"/>
      <c r="NS121" s="13"/>
      <c r="NT121" s="13"/>
      <c r="NU121" s="13"/>
      <c r="NV121" s="13"/>
      <c r="NW121" s="13"/>
      <c r="NX121" s="13"/>
      <c r="NY121" s="13"/>
      <c r="NZ121" s="13"/>
      <c r="OA121" s="13"/>
      <c r="OB121" s="13"/>
      <c r="OC121" s="13"/>
      <c r="OD121" s="13"/>
      <c r="OE121" s="13"/>
      <c r="OF121" s="13"/>
      <c r="OG121" s="13"/>
      <c r="OH121" s="13"/>
      <c r="OI121" s="13"/>
      <c r="OJ121" s="13"/>
      <c r="OK121" s="13"/>
      <c r="OL121" s="13"/>
      <c r="OM121" s="13"/>
      <c r="ON121" s="13"/>
      <c r="OO121" s="13"/>
      <c r="OP121" s="13"/>
      <c r="OQ121" s="13"/>
      <c r="OR121" s="13"/>
      <c r="OS121" s="13"/>
      <c r="OT121" s="13"/>
      <c r="OU121" s="13"/>
      <c r="OV121" s="13"/>
      <c r="OW121" s="13"/>
      <c r="OX121" s="13"/>
      <c r="OY121" s="13"/>
      <c r="OZ121" s="13"/>
      <c r="PA121" s="13"/>
      <c r="PB121" s="13"/>
      <c r="PC121" s="13"/>
      <c r="PD121" s="13"/>
      <c r="PE121" s="13"/>
      <c r="PF121" s="13"/>
      <c r="PG121" s="13"/>
      <c r="PH121" s="13"/>
      <c r="PI121" s="13"/>
      <c r="PJ121" s="13"/>
      <c r="PK121" s="13"/>
      <c r="PL121" s="13"/>
      <c r="PM121" s="13"/>
      <c r="PN121" s="13"/>
      <c r="PO121" s="13"/>
      <c r="PP121" s="13"/>
      <c r="PQ121" s="13"/>
      <c r="PR121" s="13"/>
      <c r="PS121" s="13"/>
      <c r="PT121" s="13"/>
      <c r="PU121" s="13"/>
      <c r="PV121" s="13"/>
      <c r="PW121" s="13"/>
      <c r="PX121" s="13"/>
      <c r="PY121" s="13"/>
      <c r="PZ121" s="13"/>
      <c r="QA121" s="13"/>
      <c r="QB121" s="13"/>
      <c r="QC121" s="13"/>
      <c r="QD121" s="13"/>
      <c r="QE121" s="13"/>
      <c r="QF121" s="13"/>
      <c r="QG121" s="13"/>
      <c r="QH121" s="13"/>
      <c r="QI121" s="13"/>
      <c r="QJ121" s="13"/>
      <c r="QK121" s="13"/>
      <c r="QL121" s="13"/>
      <c r="QM121" s="13"/>
      <c r="QN121" s="13"/>
      <c r="QO121" s="13"/>
      <c r="QP121" s="13"/>
      <c r="QQ121" s="13"/>
      <c r="QR121" s="13"/>
      <c r="QS121" s="13"/>
      <c r="QT121" s="13"/>
      <c r="QU121" s="13"/>
      <c r="QV121" s="13"/>
      <c r="QW121" s="13"/>
      <c r="QX121" s="13"/>
      <c r="QY121" s="13"/>
      <c r="QZ121" s="13"/>
      <c r="RA121" s="13"/>
      <c r="RB121" s="13"/>
      <c r="RC121" s="13"/>
      <c r="RD121" s="13"/>
      <c r="RE121" s="13"/>
      <c r="RF121" s="13"/>
      <c r="RG121" s="13"/>
      <c r="RH121" s="13"/>
      <c r="RI121" s="13"/>
      <c r="RJ121" s="13"/>
      <c r="RK121" s="13"/>
      <c r="RL121" s="13"/>
      <c r="RM121" s="13"/>
      <c r="RN121" s="13"/>
      <c r="RO121" s="13"/>
      <c r="RP121" s="13"/>
      <c r="RQ121" s="13"/>
      <c r="RR121" s="13"/>
      <c r="RS121" s="13"/>
      <c r="RT121" s="13"/>
      <c r="RU121" s="13"/>
      <c r="RV121" s="13"/>
      <c r="RW121" s="13"/>
      <c r="RX121" s="13"/>
      <c r="RY121" s="13"/>
      <c r="RZ121" s="13"/>
      <c r="SA121" s="13"/>
      <c r="SB121" s="13"/>
      <c r="SC121" s="13"/>
      <c r="SD121" s="13"/>
      <c r="SE121" s="13"/>
      <c r="SF121" s="13"/>
      <c r="SG121" s="13"/>
      <c r="SH121" s="13"/>
      <c r="SI121" s="13"/>
      <c r="SJ121" s="13"/>
      <c r="SK121" s="13"/>
      <c r="SL121" s="13"/>
      <c r="SM121" s="13"/>
      <c r="SN121" s="13"/>
      <c r="SO121" s="13"/>
      <c r="SP121" s="13"/>
      <c r="SQ121" s="13"/>
      <c r="SR121" s="13"/>
      <c r="SS121" s="13"/>
      <c r="ST121" s="13"/>
      <c r="SU121" s="13"/>
      <c r="SV121" s="13"/>
      <c r="SW121" s="13"/>
      <c r="SX121" s="13"/>
      <c r="SY121" s="13"/>
      <c r="SZ121" s="13"/>
      <c r="TA121" s="13"/>
      <c r="TB121" s="13"/>
      <c r="TC121" s="13"/>
      <c r="TD121" s="13"/>
      <c r="TE121" s="13"/>
      <c r="TF121" s="13"/>
      <c r="TG121" s="13"/>
      <c r="TH121" s="13"/>
      <c r="TI121" s="13"/>
      <c r="TJ121" s="13"/>
      <c r="TK121" s="13"/>
      <c r="TL121" s="13"/>
      <c r="TM121" s="13"/>
      <c r="TN121" s="13"/>
      <c r="TO121" s="13"/>
      <c r="TP121" s="13"/>
      <c r="TQ121" s="13"/>
      <c r="TR121" s="13"/>
      <c r="TS121" s="13"/>
      <c r="TT121" s="13"/>
      <c r="TU121" s="13"/>
      <c r="TV121" s="13"/>
      <c r="TW121" s="13"/>
      <c r="TX121" s="13"/>
      <c r="TY121" s="13"/>
      <c r="TZ121" s="13"/>
      <c r="UA121" s="13"/>
      <c r="UB121" s="13"/>
      <c r="UC121" s="13"/>
      <c r="UD121" s="13"/>
      <c r="UE121" s="13"/>
      <c r="UF121" s="13"/>
      <c r="UG121" s="13"/>
      <c r="UH121" s="13"/>
      <c r="UI121" s="13"/>
      <c r="UJ121" s="13"/>
      <c r="UK121" s="13"/>
      <c r="UL121" s="13"/>
      <c r="UM121" s="13"/>
      <c r="UN121" s="13"/>
      <c r="UO121" s="13"/>
      <c r="UP121" s="13"/>
      <c r="UQ121" s="13"/>
      <c r="UR121" s="13"/>
      <c r="US121" s="13"/>
      <c r="UT121" s="13"/>
      <c r="UU121" s="13"/>
      <c r="UV121" s="13"/>
      <c r="UW121" s="13"/>
      <c r="UX121" s="13"/>
      <c r="UY121" s="13"/>
      <c r="UZ121" s="13"/>
      <c r="VA121" s="13"/>
      <c r="VB121" s="13"/>
      <c r="VC121" s="13"/>
      <c r="VD121" s="13"/>
      <c r="VE121" s="13"/>
      <c r="VF121" s="13"/>
      <c r="VG121" s="13"/>
      <c r="VH121" s="13"/>
      <c r="VI121" s="13"/>
      <c r="VJ121" s="13"/>
      <c r="VK121" s="13"/>
    </row>
    <row r="122" spans="1:583">
      <c r="A122" s="4" t="str">
        <v>HDD21</v>
      </c>
      <c r="B122" s="4" t="str">
        <v>HDD</v>
      </c>
      <c r="C122" s="4" t="str">
        <v>2020-21</v>
      </c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  <c r="IV122" s="13"/>
      <c r="IW122" s="13"/>
      <c r="IX122" s="13"/>
      <c r="IY122" s="13"/>
      <c r="IZ122" s="13"/>
      <c r="JA122" s="13"/>
      <c r="JB122" s="13"/>
      <c r="JC122" s="13"/>
      <c r="JD122" s="13"/>
      <c r="JE122" s="13"/>
      <c r="JF122" s="13"/>
      <c r="JG122" s="13"/>
      <c r="JH122" s="13"/>
      <c r="JI122" s="13"/>
      <c r="JJ122" s="13"/>
      <c r="JK122" s="13"/>
      <c r="JL122" s="13"/>
      <c r="JM122" s="13"/>
      <c r="JN122" s="13"/>
      <c r="JO122" s="13"/>
      <c r="JP122" s="13"/>
      <c r="JQ122" s="13"/>
      <c r="JR122" s="13"/>
      <c r="JS122" s="13"/>
      <c r="JT122" s="13"/>
      <c r="JU122" s="13"/>
      <c r="JV122" s="13"/>
      <c r="JW122" s="13"/>
      <c r="JX122" s="13"/>
      <c r="JY122" s="13"/>
      <c r="JZ122" s="13"/>
      <c r="KA122" s="13"/>
      <c r="KB122" s="13"/>
      <c r="KC122" s="13"/>
      <c r="KD122" s="13"/>
      <c r="KE122" s="13"/>
      <c r="KF122" s="13"/>
      <c r="KG122" s="13"/>
      <c r="KH122" s="13"/>
      <c r="KI122" s="13"/>
      <c r="KJ122" s="13"/>
      <c r="KK122" s="13"/>
      <c r="KL122" s="13"/>
      <c r="KM122" s="13"/>
      <c r="KN122" s="13"/>
      <c r="KO122" s="13"/>
      <c r="KP122" s="13"/>
      <c r="KQ122" s="13"/>
      <c r="KR122" s="13"/>
      <c r="KS122" s="13"/>
      <c r="KT122" s="13"/>
      <c r="KU122" s="13"/>
      <c r="KV122" s="13"/>
      <c r="KW122" s="13"/>
      <c r="KX122" s="13"/>
      <c r="KY122" s="13"/>
      <c r="KZ122" s="13"/>
      <c r="LA122" s="13"/>
      <c r="LB122" s="13"/>
      <c r="LC122" s="13"/>
      <c r="LD122" s="13"/>
      <c r="LE122" s="13"/>
      <c r="LF122" s="13"/>
      <c r="LG122" s="13"/>
      <c r="LH122" s="13"/>
      <c r="LI122" s="13"/>
      <c r="LJ122" s="13"/>
      <c r="LK122" s="13"/>
      <c r="LL122" s="13"/>
      <c r="LM122" s="13"/>
      <c r="LN122" s="13"/>
      <c r="LO122" s="13"/>
      <c r="LP122" s="13"/>
      <c r="LQ122" s="13"/>
      <c r="LR122" s="13"/>
      <c r="LS122" s="13"/>
      <c r="LT122" s="13"/>
      <c r="LU122" s="13"/>
      <c r="LV122" s="13"/>
      <c r="LW122" s="13"/>
      <c r="LX122" s="13"/>
      <c r="LY122" s="13"/>
      <c r="LZ122" s="13"/>
      <c r="MA122" s="13"/>
      <c r="MB122" s="13"/>
      <c r="MC122" s="13"/>
      <c r="MD122" s="13"/>
      <c r="ME122" s="13"/>
      <c r="MF122" s="13"/>
      <c r="MG122" s="13"/>
      <c r="MH122" s="13"/>
      <c r="MI122" s="13"/>
      <c r="MJ122" s="13"/>
      <c r="MK122" s="13"/>
      <c r="ML122" s="13"/>
      <c r="MM122" s="13"/>
      <c r="MN122" s="13"/>
      <c r="MO122" s="13"/>
      <c r="MP122" s="13"/>
      <c r="MQ122" s="13"/>
      <c r="MR122" s="13"/>
      <c r="MS122" s="13"/>
      <c r="MT122" s="13"/>
      <c r="MU122" s="13"/>
      <c r="MV122" s="13"/>
      <c r="MW122" s="13"/>
      <c r="MX122" s="13"/>
      <c r="MY122" s="13"/>
      <c r="MZ122" s="13"/>
      <c r="NA122" s="13"/>
      <c r="NB122" s="13"/>
      <c r="NC122" s="13"/>
      <c r="ND122" s="13"/>
      <c r="NE122" s="13"/>
      <c r="NF122" s="13"/>
      <c r="NG122" s="13"/>
      <c r="NH122" s="13"/>
      <c r="NI122" s="13"/>
      <c r="NJ122" s="13"/>
      <c r="NK122" s="13"/>
      <c r="NL122" s="13"/>
      <c r="NM122" s="13"/>
      <c r="NN122" s="13"/>
      <c r="NO122" s="13"/>
      <c r="NP122" s="13"/>
      <c r="NQ122" s="13"/>
      <c r="NR122" s="13"/>
      <c r="NS122" s="13"/>
      <c r="NT122" s="13"/>
      <c r="NU122" s="13"/>
      <c r="NV122" s="13"/>
      <c r="NW122" s="13"/>
      <c r="NX122" s="13"/>
      <c r="NY122" s="13"/>
      <c r="NZ122" s="13"/>
      <c r="OA122" s="13"/>
      <c r="OB122" s="13"/>
      <c r="OC122" s="13"/>
      <c r="OD122" s="13"/>
      <c r="OE122" s="13"/>
      <c r="OF122" s="13"/>
      <c r="OG122" s="13"/>
      <c r="OH122" s="13"/>
      <c r="OI122" s="13"/>
      <c r="OJ122" s="13"/>
      <c r="OK122" s="13"/>
      <c r="OL122" s="13"/>
      <c r="OM122" s="13"/>
      <c r="ON122" s="13"/>
      <c r="OO122" s="13"/>
      <c r="OP122" s="13"/>
      <c r="OQ122" s="13"/>
      <c r="OR122" s="13"/>
      <c r="OS122" s="13"/>
      <c r="OT122" s="13"/>
      <c r="OU122" s="13"/>
      <c r="OV122" s="13"/>
      <c r="OW122" s="13"/>
      <c r="OX122" s="13"/>
      <c r="OY122" s="13"/>
      <c r="OZ122" s="13"/>
      <c r="PA122" s="13"/>
      <c r="PB122" s="13"/>
      <c r="PC122" s="13"/>
      <c r="PD122" s="13"/>
      <c r="PE122" s="13"/>
      <c r="PF122" s="13"/>
      <c r="PG122" s="13"/>
      <c r="PH122" s="13"/>
      <c r="PI122" s="13"/>
      <c r="PJ122" s="13"/>
      <c r="PK122" s="13"/>
      <c r="PL122" s="13"/>
      <c r="PM122" s="13"/>
      <c r="PN122" s="13"/>
      <c r="PO122" s="13"/>
      <c r="PP122" s="13"/>
      <c r="PQ122" s="13"/>
      <c r="PR122" s="13"/>
      <c r="PS122" s="13"/>
      <c r="PT122" s="13"/>
      <c r="PU122" s="13"/>
      <c r="PV122" s="13"/>
      <c r="PW122" s="13"/>
      <c r="PX122" s="13"/>
      <c r="PY122" s="13"/>
      <c r="PZ122" s="13"/>
      <c r="QA122" s="13"/>
      <c r="QB122" s="13"/>
      <c r="QC122" s="13"/>
      <c r="QD122" s="13"/>
      <c r="QE122" s="13"/>
      <c r="QF122" s="13"/>
      <c r="QG122" s="13"/>
      <c r="QH122" s="13"/>
      <c r="QI122" s="13"/>
      <c r="QJ122" s="13"/>
      <c r="QK122" s="13"/>
      <c r="QL122" s="13"/>
      <c r="QM122" s="13"/>
      <c r="QN122" s="13"/>
      <c r="QO122" s="13"/>
      <c r="QP122" s="13"/>
      <c r="QQ122" s="13"/>
      <c r="QR122" s="13"/>
      <c r="QS122" s="13"/>
      <c r="QT122" s="13"/>
      <c r="QU122" s="13"/>
      <c r="QV122" s="13"/>
      <c r="QW122" s="13"/>
      <c r="QX122" s="13"/>
      <c r="QY122" s="13"/>
      <c r="QZ122" s="13"/>
      <c r="RA122" s="13"/>
      <c r="RB122" s="13"/>
      <c r="RC122" s="13"/>
      <c r="RD122" s="13"/>
      <c r="RE122" s="13"/>
      <c r="RF122" s="13"/>
      <c r="RG122" s="13"/>
      <c r="RH122" s="13"/>
      <c r="RI122" s="13"/>
      <c r="RJ122" s="13"/>
      <c r="RK122" s="13"/>
      <c r="RL122" s="13"/>
      <c r="RM122" s="13"/>
      <c r="RN122" s="13"/>
      <c r="RO122" s="13"/>
      <c r="RP122" s="13"/>
      <c r="RQ122" s="13"/>
      <c r="RR122" s="13"/>
      <c r="RS122" s="13"/>
      <c r="RT122" s="13"/>
      <c r="RU122" s="13"/>
      <c r="RV122" s="13"/>
      <c r="RW122" s="13"/>
      <c r="RX122" s="13"/>
      <c r="RY122" s="13"/>
      <c r="RZ122" s="13"/>
      <c r="SA122" s="13"/>
      <c r="SB122" s="13"/>
      <c r="SC122" s="13"/>
      <c r="SD122" s="13"/>
      <c r="SE122" s="13"/>
      <c r="SF122" s="13"/>
      <c r="SG122" s="13"/>
      <c r="SH122" s="13"/>
      <c r="SI122" s="13"/>
      <c r="SJ122" s="13"/>
      <c r="SK122" s="13"/>
      <c r="SL122" s="13"/>
      <c r="SM122" s="13"/>
      <c r="SN122" s="13"/>
      <c r="SO122" s="13"/>
      <c r="SP122" s="13"/>
      <c r="SQ122" s="13"/>
      <c r="SR122" s="13"/>
      <c r="SS122" s="13"/>
      <c r="ST122" s="13"/>
      <c r="SU122" s="13"/>
      <c r="SV122" s="13"/>
      <c r="SW122" s="13"/>
      <c r="SX122" s="13"/>
      <c r="SY122" s="13"/>
      <c r="SZ122" s="13"/>
      <c r="TA122" s="13"/>
      <c r="TB122" s="13"/>
      <c r="TC122" s="13"/>
      <c r="TD122" s="13"/>
      <c r="TE122" s="13"/>
      <c r="TF122" s="13"/>
      <c r="TG122" s="13"/>
      <c r="TH122" s="13"/>
      <c r="TI122" s="13"/>
      <c r="TJ122" s="13"/>
      <c r="TK122" s="13"/>
      <c r="TL122" s="13"/>
      <c r="TM122" s="13"/>
      <c r="TN122" s="13"/>
      <c r="TO122" s="13"/>
      <c r="TP122" s="13"/>
      <c r="TQ122" s="13"/>
      <c r="TR122" s="13"/>
      <c r="TS122" s="13"/>
      <c r="TT122" s="13"/>
      <c r="TU122" s="13"/>
      <c r="TV122" s="13"/>
      <c r="TW122" s="13"/>
      <c r="TX122" s="13"/>
      <c r="TY122" s="13"/>
      <c r="TZ122" s="13"/>
      <c r="UA122" s="13"/>
      <c r="UB122" s="13"/>
      <c r="UC122" s="13"/>
      <c r="UD122" s="13"/>
      <c r="UE122" s="13"/>
      <c r="UF122" s="13"/>
      <c r="UG122" s="13"/>
      <c r="UH122" s="13"/>
      <c r="UI122" s="13"/>
      <c r="UJ122" s="13"/>
      <c r="UK122" s="13"/>
      <c r="UL122" s="13"/>
      <c r="UM122" s="13"/>
      <c r="UN122" s="13"/>
      <c r="UO122" s="13"/>
      <c r="UP122" s="13"/>
      <c r="UQ122" s="13"/>
      <c r="UR122" s="13"/>
      <c r="US122" s="13"/>
      <c r="UT122" s="13"/>
      <c r="UU122" s="13"/>
      <c r="UV122" s="13"/>
      <c r="UW122" s="13"/>
      <c r="UX122" s="13"/>
      <c r="UY122" s="13"/>
      <c r="UZ122" s="13"/>
      <c r="VA122" s="13"/>
      <c r="VB122" s="13"/>
      <c r="VC122" s="13"/>
      <c r="VD122" s="13"/>
      <c r="VE122" s="13"/>
      <c r="VF122" s="13"/>
      <c r="VG122" s="13"/>
      <c r="VH122" s="13"/>
      <c r="VI122" s="13"/>
      <c r="VJ122" s="13"/>
      <c r="VK122" s="13"/>
    </row>
    <row r="123" spans="1:583">
      <c r="A123" s="4" t="str" cm="1">
        <f t="array" ref="A123:A132">B123:B132&amp;RIGHT(C123:C132,2)</f>
        <v>SVH12</v>
      </c>
      <c r="B123" s="4" t="s">
        <v>1729</v>
      </c>
      <c r="C123" s="4" t="s">
        <v>1</v>
      </c>
      <c r="D123" s="13">
        <f>'Fountain Inputs'!D42</f>
        <v>1.1050631792878001</v>
      </c>
      <c r="E123" s="14">
        <f>'Fountain Inputs'!E42</f>
        <v>5.3</v>
      </c>
      <c r="F123" s="14">
        <f>'Fountain Inputs'!F42</f>
        <v>0</v>
      </c>
      <c r="G123" s="14">
        <f>'Fountain Inputs'!G42</f>
        <v>3.4</v>
      </c>
      <c r="H123" s="14">
        <f>'Fountain Inputs'!H42</f>
        <v>0</v>
      </c>
      <c r="I123" s="14">
        <f>'Fountain Inputs'!I42</f>
        <v>0</v>
      </c>
      <c r="J123" s="14">
        <f>'Fountain Inputs'!J42</f>
        <v>1.29645831</v>
      </c>
      <c r="K123" s="14">
        <f>'Fountain Inputs'!K42</f>
        <v>39.203541690000002</v>
      </c>
      <c r="L123" s="14">
        <f>'Fountain Inputs'!L42</f>
        <v>39.900100989999999</v>
      </c>
      <c r="M123" s="14">
        <f>'Fountain Inputs'!M42</f>
        <v>26.994236219373398</v>
      </c>
      <c r="N123" s="14">
        <f>'Fountain Inputs'!N42</f>
        <v>22.505525863090799</v>
      </c>
      <c r="O123" s="14">
        <f>'Fountain Inputs'!O42</f>
        <v>0</v>
      </c>
      <c r="P123" s="14">
        <f>'Fountain Inputs'!P42</f>
        <v>5.7</v>
      </c>
      <c r="Q123" s="14">
        <f>'Fountain Inputs'!Q42</f>
        <v>0</v>
      </c>
      <c r="R123" s="14">
        <f>'Fountain Inputs'!R42</f>
        <v>0</v>
      </c>
      <c r="S123" s="14">
        <f>'Fountain Inputs'!S42</f>
        <v>0.21070243999999999</v>
      </c>
      <c r="T123" s="14">
        <f>'Fountain Inputs'!T42</f>
        <v>62.489297559999997</v>
      </c>
      <c r="U123" s="14">
        <f>'Fountain Inputs'!U42</f>
        <v>0</v>
      </c>
      <c r="V123" s="14">
        <f>'Fountain Inputs'!V42</f>
        <v>90.934863802643306</v>
      </c>
      <c r="W123" s="14">
        <f>'Fountain Inputs'!W42</f>
        <v>3.5344155503473897E-2</v>
      </c>
      <c r="X123" s="14">
        <f>'Fountain Inputs'!X42</f>
        <v>0</v>
      </c>
      <c r="Y123" s="14">
        <f>'Fountain Inputs'!Y42</f>
        <v>2.65086174523678E-4</v>
      </c>
      <c r="Z123" s="14">
        <f>'Fountain Inputs'!Z42</f>
        <v>0</v>
      </c>
      <c r="AA123" s="14">
        <f>'Fountain Inputs'!AA42</f>
        <v>0</v>
      </c>
      <c r="AB123" s="14">
        <f>'Fountain Inputs'!AB42</f>
        <v>0</v>
      </c>
      <c r="AC123" s="14">
        <f>'Fountain Inputs'!AC42</f>
        <v>13.966826012351101</v>
      </c>
      <c r="AD123" s="14">
        <f>'Fountain Inputs'!AD42</f>
        <v>0</v>
      </c>
      <c r="AE123" s="14">
        <f>'Fountain Inputs'!AE42</f>
        <v>0</v>
      </c>
      <c r="AF123" s="14">
        <f>'Fountain Inputs'!AF42</f>
        <v>-6.3582212424126299</v>
      </c>
      <c r="AG123" s="14">
        <f>'Fountain Inputs'!AG42</f>
        <v>-12.3826487761817</v>
      </c>
      <c r="AH123" s="14">
        <f>'Fountain Inputs'!AH42</f>
        <v>-2.65086174523678E-4</v>
      </c>
      <c r="AI123" s="14">
        <f>'Fountain Inputs'!AI42</f>
        <v>0</v>
      </c>
      <c r="AJ123" s="14">
        <f>'Fountain Inputs'!AJ42</f>
        <v>0</v>
      </c>
      <c r="AK123" s="14">
        <f>'Fountain Inputs'!AK42</f>
        <v>2.2537410000000001E-2</v>
      </c>
      <c r="AL123" s="14">
        <f>'Fountain Inputs'!AL42</f>
        <v>24.3106365776489</v>
      </c>
      <c r="AM123" s="14">
        <f>'Fountain Inputs'!AM42</f>
        <v>0</v>
      </c>
      <c r="AN123" s="14">
        <f>'Fountain Inputs'!AN42</f>
        <v>19.303112249820799</v>
      </c>
      <c r="AO123" s="14">
        <f>'Fountain Inputs'!AO42</f>
        <v>0</v>
      </c>
      <c r="AP123" s="14">
        <f>'Fountain Inputs'!AP42</f>
        <v>-1.58783702</v>
      </c>
      <c r="AQ123" s="14">
        <f>'Fountain Inputs'!AQ42</f>
        <v>0</v>
      </c>
      <c r="AR123" s="14">
        <f>'Fountain Inputs'!AR42</f>
        <v>0</v>
      </c>
      <c r="AS123" s="14">
        <f>'Fountain Inputs'!AS42</f>
        <v>0</v>
      </c>
      <c r="AT123" s="14">
        <f>'Fountain Inputs'!AT42</f>
        <v>0</v>
      </c>
      <c r="AU123" s="14">
        <f>'Fountain Inputs'!AU42</f>
        <v>14.58783702</v>
      </c>
      <c r="AV123" s="14">
        <f>'Fountain Inputs'!AV42</f>
        <v>0</v>
      </c>
      <c r="AW123" s="14">
        <f>'Fountain Inputs'!AW42</f>
        <v>0</v>
      </c>
      <c r="AX123" s="14">
        <f>'Fountain Inputs'!AX42</f>
        <v>21.482648776181598</v>
      </c>
      <c r="AY123" s="14">
        <f>'Fountain Inputs'!AY42</f>
        <v>-13.9704857961817</v>
      </c>
      <c r="AZ123" s="14">
        <f>'Fountain Inputs'!AZ42</f>
        <v>9.1</v>
      </c>
      <c r="BA123" s="14">
        <f>'Fountain Inputs'!BA42</f>
        <v>0</v>
      </c>
      <c r="BB123" s="14">
        <f>'Fountain Inputs'!BB42</f>
        <v>0</v>
      </c>
      <c r="BC123" s="14">
        <f>'Fountain Inputs'!BC42</f>
        <v>1.5296981599999999</v>
      </c>
      <c r="BD123" s="14">
        <f>'Fountain Inputs'!BD42</f>
        <v>154.55813885999899</v>
      </c>
      <c r="BE123" s="14">
        <f>'Fountain Inputs'!BE42</f>
        <v>39.900100989999999</v>
      </c>
      <c r="BF123" s="14">
        <f>'Fountain Inputs'!BF42</f>
        <v>137.232212271837</v>
      </c>
      <c r="BG123" s="14">
        <f>'Fountain Inputs'!BG42</f>
        <v>0.17778169038861399</v>
      </c>
      <c r="BH123" s="14">
        <f>'Fountain Inputs'!BH42</f>
        <v>0</v>
      </c>
      <c r="BI123" s="14">
        <f>'Fountain Inputs'!BI42</f>
        <v>4.2543055909190004</v>
      </c>
      <c r="BJ123" s="14">
        <f>'Fountain Inputs'!BJ42</f>
        <v>0</v>
      </c>
      <c r="BK123" s="14">
        <f>'Fountain Inputs'!BK42</f>
        <v>16.533000000000001</v>
      </c>
      <c r="BL123" s="14">
        <f>'Fountain Inputs'!BL42</f>
        <v>1.71960373</v>
      </c>
      <c r="BM123" s="14">
        <f>'Fountain Inputs'!BM42</f>
        <v>0</v>
      </c>
      <c r="BN123" s="14">
        <f>'Fountain Inputs'!BN42</f>
        <v>8.0672022659580005</v>
      </c>
      <c r="BO123" s="14">
        <f>'Fountain Inputs'!BO42</f>
        <v>1.1083703439999999</v>
      </c>
      <c r="BP123" s="14">
        <f>'Fountain Inputs'!BP42</f>
        <v>0</v>
      </c>
      <c r="BQ123" s="14">
        <f>'Fountain Inputs'!BQ42</f>
        <v>0</v>
      </c>
      <c r="BR123" s="14">
        <f>'Fountain Inputs'!BR42</f>
        <v>0</v>
      </c>
      <c r="BS123" s="14">
        <f>'Fountain Inputs'!BS42</f>
        <v>0</v>
      </c>
      <c r="BT123" s="14">
        <f>'Fountain Inputs'!BT42</f>
        <v>0</v>
      </c>
      <c r="BU123" s="14">
        <f>'Fountain Inputs'!BU42</f>
        <v>0</v>
      </c>
      <c r="BV123" s="14">
        <f>'Fountain Inputs'!BV42</f>
        <v>0</v>
      </c>
      <c r="BW123" s="14">
        <f>'Fountain Inputs'!BW42</f>
        <v>0</v>
      </c>
      <c r="BX123" s="14">
        <f>'Fountain Inputs'!BX42</f>
        <v>0</v>
      </c>
      <c r="BY123" s="14">
        <f>'Fountain Inputs'!BY42</f>
        <v>0</v>
      </c>
      <c r="BZ123" s="14">
        <f>'Fountain Inputs'!BZ42</f>
        <v>0</v>
      </c>
      <c r="CA123" s="14">
        <f>'Fountain Inputs'!CA42</f>
        <v>0</v>
      </c>
      <c r="CB123" s="14">
        <f>'Fountain Inputs'!CB42</f>
        <v>0</v>
      </c>
      <c r="CC123" s="14">
        <f>'Fountain Inputs'!CC42</f>
        <v>4.2543055909190004</v>
      </c>
      <c r="CD123" s="14">
        <f>'Fountain Inputs'!CD42</f>
        <v>8.0672022659580005</v>
      </c>
      <c r="CE123" s="14">
        <f>'Fountain Inputs'!CE42</f>
        <v>17.641370343999998</v>
      </c>
      <c r="CF123" s="14">
        <f>'Fountain Inputs'!CF42</f>
        <v>1.71960373</v>
      </c>
      <c r="CG123" s="14">
        <f>'Fountain Inputs'!CG42</f>
        <v>0</v>
      </c>
      <c r="CH123" s="14">
        <f>'Fountain Inputs'!CH42</f>
        <v>0</v>
      </c>
      <c r="CI123" s="14">
        <f>'Fountain Inputs'!CI42</f>
        <v>0</v>
      </c>
      <c r="CJ123" s="14">
        <f>'Fountain Inputs'!CJ42</f>
        <v>0</v>
      </c>
      <c r="CK123" s="14">
        <f>'Fountain Inputs'!CK42</f>
        <v>0</v>
      </c>
      <c r="CL123" s="14">
        <f>'Fountain Inputs'!CL42</f>
        <v>0</v>
      </c>
      <c r="CM123" s="14">
        <f>'Fountain Inputs'!CM42</f>
        <v>0</v>
      </c>
      <c r="CN123" s="14">
        <f>'Fountain Inputs'!CN42</f>
        <v>0</v>
      </c>
      <c r="CO123" s="14">
        <f>'Fountain Inputs'!CO42</f>
        <v>19.024000000000001</v>
      </c>
      <c r="CP123" s="14">
        <f>'Fountain Inputs'!CP42</f>
        <v>1.214</v>
      </c>
      <c r="CQ123" s="14">
        <f>'Fountain Inputs'!CQ42</f>
        <v>2329.9659999999999</v>
      </c>
      <c r="CR123" s="14">
        <f>'Fountain Inputs'!CR42</f>
        <v>1226.4839999999999</v>
      </c>
      <c r="CS123" s="14">
        <f>'Fountain Inputs'!CS42</f>
        <v>3556.45</v>
      </c>
      <c r="CT123" s="14">
        <f>'Fountain Inputs'!CT42</f>
        <v>43.578000000000003</v>
      </c>
      <c r="CU123" s="14">
        <f>'Fountain Inputs'!CU42</f>
        <v>159.59200000000001</v>
      </c>
      <c r="CV123" s="14">
        <f>'Fountain Inputs'!CV42</f>
        <v>203.17</v>
      </c>
      <c r="CW123" s="14">
        <f>'Fountain Inputs'!CW42</f>
        <v>172.346</v>
      </c>
      <c r="CX123" s="14">
        <f>'Fountain Inputs'!CX42</f>
        <v>3931.9659999999999</v>
      </c>
      <c r="CY123" s="14">
        <f>'Fountain Inputs'!CY42</f>
        <v>8644.82600000001</v>
      </c>
      <c r="CZ123" s="14">
        <f>'Fountain Inputs'!CZ42</f>
        <v>50.576000000000001</v>
      </c>
      <c r="DA123" s="14">
        <f>'Fountain Inputs'!DA42</f>
        <v>98795.989999999496</v>
      </c>
      <c r="DB123" s="14">
        <f>'Fountain Inputs'!DB42</f>
        <v>3321</v>
      </c>
      <c r="DC123" s="14">
        <f>'Fountain Inputs'!DC42</f>
        <v>40105</v>
      </c>
      <c r="DD123" s="14">
        <f>'Fountain Inputs'!DD42</f>
        <v>570</v>
      </c>
      <c r="DE123" s="14">
        <f>'Fountain Inputs'!DE42</f>
        <v>28</v>
      </c>
      <c r="DF123" s="14">
        <f>'Fountain Inputs'!DF42</f>
        <v>2572</v>
      </c>
      <c r="DG123" s="14">
        <f>'Fountain Inputs'!DG42</f>
        <v>710</v>
      </c>
      <c r="DH123" s="14">
        <f>'Fountain Inputs'!DH42</f>
        <v>312</v>
      </c>
      <c r="DI123" s="14">
        <f>'Fountain Inputs'!DI42</f>
        <v>5737</v>
      </c>
      <c r="DJ123" s="14">
        <f>'Fountain Inputs'!DJ42</f>
        <v>33332</v>
      </c>
      <c r="DK123" s="14">
        <f>'Fountain Inputs'!DK42</f>
        <v>799303.61284510104</v>
      </c>
      <c r="DL123" s="14">
        <f>'Fountain Inputs'!DL42</f>
        <v>29.6</v>
      </c>
      <c r="DM123" s="14">
        <f>'Fountain Inputs'!DM42</f>
        <v>12.8</v>
      </c>
      <c r="DN123" s="14">
        <f>'Fountain Inputs'!DN42</f>
        <v>24327.305694266899</v>
      </c>
      <c r="DO123" s="14">
        <f>'Fountain Inputs'!DO42</f>
        <v>16338.1289963831</v>
      </c>
      <c r="DP123" s="14">
        <f>'Fountain Inputs'!DP42</f>
        <v>12152.147328356001</v>
      </c>
      <c r="DQ123" s="14">
        <f>'Fountain Inputs'!DQ42</f>
        <v>2203.6029923999999</v>
      </c>
      <c r="DR123" s="14">
        <f>'Fountain Inputs'!DR42</f>
        <v>169.1818864</v>
      </c>
      <c r="DS123" s="14">
        <f>'Fountain Inputs'!DS42</f>
        <v>55190.366897806001</v>
      </c>
      <c r="DT123" s="14">
        <f>'Fountain Inputs'!DT42</f>
        <v>37000</v>
      </c>
      <c r="DU123" s="14">
        <f>'Fountain Inputs'!DU42</f>
        <v>17.806476381615699</v>
      </c>
      <c r="DV123" s="14">
        <f>'Fountain Inputs'!DV42</f>
        <v>158.98469999032901</v>
      </c>
      <c r="DW123" s="14">
        <f>'Fountain Inputs'!DW42</f>
        <v>1159.1752523590601</v>
      </c>
      <c r="DX123" s="14">
        <f>'Fountain Inputs'!DX42</f>
        <v>95.433620731489199</v>
      </c>
      <c r="DY123" s="14">
        <f>'Fountain Inputs'!DY42</f>
        <v>13.5379754600013</v>
      </c>
      <c r="DZ123" s="14">
        <f>'Fountain Inputs'!DZ42</f>
        <v>865.91507275918605</v>
      </c>
      <c r="EA123" s="14">
        <f>'Fountain Inputs'!EA42</f>
        <v>35.9393787996448</v>
      </c>
      <c r="EB123" s="14">
        <f>'Fountain Inputs'!EB42</f>
        <v>2346.7924764813201</v>
      </c>
      <c r="EC123" s="14">
        <f>'Fountain Inputs'!EC42</f>
        <v>0</v>
      </c>
      <c r="ED123" s="14">
        <f>'Fountain Inputs'!ED42</f>
        <v>14.9342688930956</v>
      </c>
      <c r="EE123" s="14">
        <f>'Fountain Inputs'!EE42</f>
        <v>13.5379754600013</v>
      </c>
      <c r="EF123" s="14">
        <f>'Fountain Inputs'!EF42</f>
        <v>2318.3202321282301</v>
      </c>
      <c r="EG123" s="14">
        <f>'Fountain Inputs'!EG42</f>
        <v>2346.7924764813201</v>
      </c>
      <c r="EH123" s="14">
        <f>'Fountain Inputs'!EH42</f>
        <v>0</v>
      </c>
      <c r="EI123" s="14">
        <f>'Fountain Inputs'!EI42</f>
        <v>53.787651379198103</v>
      </c>
      <c r="EJ123" s="14">
        <f>'Fountain Inputs'!EJ42</f>
        <v>153.84410575122499</v>
      </c>
      <c r="EK123" s="14">
        <f>'Fountain Inputs'!EK42</f>
        <v>1079.5885880772601</v>
      </c>
      <c r="EL123" s="14">
        <f>'Fountain Inputs'!EL42</f>
        <v>1059.57213127364</v>
      </c>
      <c r="EM123" s="14">
        <f>'Fountain Inputs'!EM42</f>
        <v>2346.7924764813201</v>
      </c>
      <c r="EN123" s="14">
        <f>'Fountain Inputs'!EN42</f>
        <v>0</v>
      </c>
      <c r="EO123" s="14">
        <f>'Fountain Inputs'!EO42</f>
        <v>0</v>
      </c>
      <c r="EP123" s="14">
        <f>'Fountain Inputs'!EP42</f>
        <v>324.05795124747601</v>
      </c>
      <c r="EQ123" s="14">
        <f>'Fountain Inputs'!EQ42</f>
        <v>274.77880078989199</v>
      </c>
      <c r="ER123" s="14">
        <f>'Fountain Inputs'!ER42</f>
        <v>1747.95572444396</v>
      </c>
      <c r="ES123" s="14">
        <f>'Fountain Inputs'!ES42</f>
        <v>2346.7924764813201</v>
      </c>
      <c r="ET123" s="14">
        <f>'Fountain Inputs'!ET42</f>
        <v>0</v>
      </c>
      <c r="EU123" s="14">
        <f>'Fountain Inputs'!EU42</f>
        <v>69.268295963504599</v>
      </c>
      <c r="EV123" s="14">
        <f>'Fountain Inputs'!EV42</f>
        <v>637.86326528356005</v>
      </c>
      <c r="EW123" s="14">
        <f>'Fountain Inputs'!EW42</f>
        <v>120.74902775759</v>
      </c>
      <c r="EX123" s="14">
        <f>'Fountain Inputs'!EX42</f>
        <v>0</v>
      </c>
      <c r="EY123" s="14">
        <f>'Fountain Inputs'!EY42</f>
        <v>1451.59879472687</v>
      </c>
      <c r="EZ123" s="14">
        <f>'Fountain Inputs'!EZ42</f>
        <v>42.192345043501902</v>
      </c>
      <c r="FA123" s="14">
        <f>'Fountain Inputs'!FA42</f>
        <v>2321.6717287750198</v>
      </c>
      <c r="FB123" s="14">
        <f>'Fountain Inputs'!FB42</f>
        <v>0</v>
      </c>
      <c r="FC123" s="14">
        <f>'Fountain Inputs'!FC42</f>
        <v>0</v>
      </c>
      <c r="FD123" s="14">
        <f>'Fountain Inputs'!FD42</f>
        <v>41.888802992829199</v>
      </c>
      <c r="FE123" s="14">
        <f>'Fountain Inputs'!FE42</f>
        <v>2279.7829257822</v>
      </c>
      <c r="FF123" s="14">
        <f>'Fountain Inputs'!FF42</f>
        <v>2321.6717287750198</v>
      </c>
      <c r="FG123" s="14">
        <f>'Fountain Inputs'!FG42</f>
        <v>0</v>
      </c>
      <c r="FH123" s="14">
        <f>'Fountain Inputs'!FH42</f>
        <v>42.617303914443603</v>
      </c>
      <c r="FI123" s="14">
        <f>'Fountain Inputs'!FI42</f>
        <v>597.73500618463299</v>
      </c>
      <c r="FJ123" s="14">
        <f>'Fountain Inputs'!FJ42</f>
        <v>1491.30209495485</v>
      </c>
      <c r="FK123" s="14">
        <f>'Fountain Inputs'!FK42</f>
        <v>190.01732372109501</v>
      </c>
      <c r="FL123" s="14">
        <f>'Fountain Inputs'!FL42</f>
        <v>2321.6717287750198</v>
      </c>
      <c r="FM123" s="14">
        <f>'Fountain Inputs'!FM42</f>
        <v>0</v>
      </c>
      <c r="FN123" s="14">
        <f>'Fountain Inputs'!FN42</f>
        <v>0</v>
      </c>
      <c r="FO123" s="14">
        <f>'Fountain Inputs'!FO42</f>
        <v>477.89660457906001</v>
      </c>
      <c r="FP123" s="14">
        <f>'Fountain Inputs'!FP42</f>
        <v>500.72296678964602</v>
      </c>
      <c r="FQ123" s="14">
        <f>'Fountain Inputs'!FQ42</f>
        <v>1343.05215740632</v>
      </c>
      <c r="FR123" s="14">
        <f>'Fountain Inputs'!FR42</f>
        <v>2321.6717287750198</v>
      </c>
      <c r="FS123" s="14">
        <f>'Fountain Inputs'!FS42</f>
        <v>0</v>
      </c>
      <c r="FT123" s="14">
        <f>'Fountain Inputs'!FT42</f>
        <v>677.32457167711095</v>
      </c>
      <c r="FU123" s="14">
        <f>'Fountain Inputs'!FU42</f>
        <v>3438.9913185918499</v>
      </c>
      <c r="FV123" s="14">
        <f>'Fountain Inputs'!FV42</f>
        <v>418.44969871279</v>
      </c>
      <c r="FW123" s="14">
        <f>'Fountain Inputs'!FW42</f>
        <v>92.337491814627896</v>
      </c>
      <c r="FX123" s="14">
        <f>'Fountain Inputs'!FX42</f>
        <v>5021.1316741419896</v>
      </c>
      <c r="FY123" s="14">
        <f>'Fountain Inputs'!FY42</f>
        <v>1252.0887465967601</v>
      </c>
      <c r="FZ123" s="14">
        <f>'Fountain Inputs'!FZ42</f>
        <v>10900.3235015351</v>
      </c>
      <c r="GA123" s="14">
        <f>'Fountain Inputs'!GA42</f>
        <v>0</v>
      </c>
      <c r="GB123" s="14">
        <f>'Fountain Inputs'!GB42</f>
        <v>341.15982241360302</v>
      </c>
      <c r="GC123" s="14">
        <f>'Fountain Inputs'!GC42</f>
        <v>566.10592450453998</v>
      </c>
      <c r="GD123" s="14">
        <f>'Fountain Inputs'!GD42</f>
        <v>9993.0577546169698</v>
      </c>
      <c r="GE123" s="14">
        <f>'Fountain Inputs'!GE42</f>
        <v>10900.3235015351</v>
      </c>
      <c r="GF123" s="14">
        <f>'Fountain Inputs'!GF42</f>
        <v>0</v>
      </c>
      <c r="GG123" s="14">
        <f>'Fountain Inputs'!GG42</f>
        <v>467.24865648221697</v>
      </c>
      <c r="GH123" s="14">
        <f>'Fountain Inputs'!GH42</f>
        <v>3529.1899796999501</v>
      </c>
      <c r="GI123" s="14">
        <f>'Fountain Inputs'!GI42</f>
        <v>6869.0382379357397</v>
      </c>
      <c r="GJ123" s="14">
        <f>'Fountain Inputs'!GJ42</f>
        <v>34.846627417223097</v>
      </c>
      <c r="GK123" s="14">
        <f>'Fountain Inputs'!GK42</f>
        <v>10900.3235015351</v>
      </c>
      <c r="GL123" s="14">
        <f>'Fountain Inputs'!GL42</f>
        <v>0</v>
      </c>
      <c r="GM123" s="14">
        <f>'Fountain Inputs'!GM42</f>
        <v>0</v>
      </c>
      <c r="GN123" s="14">
        <f>'Fountain Inputs'!GN42</f>
        <v>5309.02374217334</v>
      </c>
      <c r="GO123" s="14">
        <f>'Fountain Inputs'!GO42</f>
        <v>1758.4812663949799</v>
      </c>
      <c r="GP123" s="14">
        <f>'Fountain Inputs'!GP42</f>
        <v>3832.81849296681</v>
      </c>
      <c r="GQ123" s="14">
        <f>'Fountain Inputs'!GQ42</f>
        <v>10900.3235015351</v>
      </c>
      <c r="GR123" s="14">
        <f>'Fountain Inputs'!GR42</f>
        <v>0</v>
      </c>
      <c r="GS123" s="14">
        <f>'Fountain Inputs'!GS42</f>
        <v>3564.91554715859</v>
      </c>
      <c r="GT123" s="14">
        <f>'Fountain Inputs'!GT42</f>
        <v>13292.327132554999</v>
      </c>
      <c r="GU123" s="14">
        <f>'Fountain Inputs'!GU42</f>
        <v>765.630775520763</v>
      </c>
      <c r="GV123" s="14">
        <f>'Fountain Inputs'!GV42</f>
        <v>3870.2195283204801</v>
      </c>
      <c r="GW123" s="14">
        <f>'Fountain Inputs'!GW42</f>
        <v>8927.6261535101094</v>
      </c>
      <c r="GX123" s="14">
        <f>'Fountain Inputs'!GX42</f>
        <v>10678.5124061727</v>
      </c>
      <c r="GY123" s="14">
        <f>'Fountain Inputs'!GY42</f>
        <v>41099.231543237598</v>
      </c>
      <c r="GZ123" s="14">
        <f>'Fountain Inputs'!GZ42</f>
        <v>0</v>
      </c>
      <c r="HA123" s="14">
        <f>'Fountain Inputs'!HA42</f>
        <v>2006.08179295693</v>
      </c>
      <c r="HB123" s="14">
        <f>'Fountain Inputs'!HB42</f>
        <v>5146.0545472965196</v>
      </c>
      <c r="HC123" s="14">
        <f>'Fountain Inputs'!HC42</f>
        <v>33947.095202984201</v>
      </c>
      <c r="HD123" s="14">
        <f>'Fountain Inputs'!HD42</f>
        <v>41099.231543237598</v>
      </c>
      <c r="HE123" s="14">
        <f>'Fountain Inputs'!HE42</f>
        <v>0</v>
      </c>
      <c r="HF123" s="14">
        <f>'Fountain Inputs'!HF42</f>
        <v>5710.5512947147499</v>
      </c>
      <c r="HG123" s="14">
        <f>'Fountain Inputs'!HG42</f>
        <v>20162.608806856399</v>
      </c>
      <c r="HH123" s="14">
        <f>'Fountain Inputs'!HH42</f>
        <v>15226.0714416665</v>
      </c>
      <c r="HI123" s="14">
        <f>'Fountain Inputs'!HI42</f>
        <v>0</v>
      </c>
      <c r="HJ123" s="14">
        <f>'Fountain Inputs'!HJ42</f>
        <v>41099.231543237598</v>
      </c>
      <c r="HK123" s="14">
        <f>'Fountain Inputs'!HK42</f>
        <v>0</v>
      </c>
      <c r="HL123" s="14">
        <f>'Fountain Inputs'!HL42</f>
        <v>2186.2122487227002</v>
      </c>
      <c r="HM123" s="14">
        <f>'Fountain Inputs'!HM42</f>
        <v>27672.312966800499</v>
      </c>
      <c r="HN123" s="14">
        <f>'Fountain Inputs'!HN42</f>
        <v>5113.4014439181301</v>
      </c>
      <c r="HO123" s="14">
        <f>'Fountain Inputs'!HO42</f>
        <v>6127.3048837963797</v>
      </c>
      <c r="HP123" s="14">
        <f>'Fountain Inputs'!HP42</f>
        <v>41099.2315432377</v>
      </c>
      <c r="HQ123" s="14">
        <f>'Fountain Inputs'!HQ42</f>
        <v>0</v>
      </c>
      <c r="HR123" s="14">
        <f>'Fountain Inputs'!HR42</f>
        <v>7730.9177686309804</v>
      </c>
      <c r="HS123" s="14">
        <f>'Fountain Inputs'!HS42</f>
        <v>13009.092650979899</v>
      </c>
      <c r="HT123" s="14">
        <f>'Fountain Inputs'!HT42</f>
        <v>2754.6547398357302</v>
      </c>
      <c r="HU123" s="14">
        <f>'Fountain Inputs'!HU42</f>
        <v>10013.866359576899</v>
      </c>
      <c r="HV123" s="14">
        <f>'Fountain Inputs'!HV42</f>
        <v>1536.45276964404</v>
      </c>
      <c r="HW123" s="14">
        <f>'Fountain Inputs'!HW42</f>
        <v>15435.997139897299</v>
      </c>
      <c r="HX123" s="14">
        <f>'Fountain Inputs'!HX42</f>
        <v>50480.981428564803</v>
      </c>
      <c r="HY123" s="14">
        <f>'Fountain Inputs'!HY42</f>
        <v>0</v>
      </c>
      <c r="HZ123" s="14">
        <f>'Fountain Inputs'!HZ42</f>
        <v>2808.77543429347</v>
      </c>
      <c r="IA123" s="14">
        <f>'Fountain Inputs'!IA42</f>
        <v>16848.976239181498</v>
      </c>
      <c r="IB123" s="14">
        <f>'Fountain Inputs'!IB42</f>
        <v>30823.22975509</v>
      </c>
      <c r="IC123" s="14">
        <f>'Fountain Inputs'!IC42</f>
        <v>50480.981428564897</v>
      </c>
      <c r="ID123" s="14">
        <f>'Fountain Inputs'!ID42</f>
        <v>0</v>
      </c>
      <c r="IE123" s="14">
        <f>'Fountain Inputs'!IE42</f>
        <v>4440.7894840489098</v>
      </c>
      <c r="IF123" s="14">
        <f>'Fountain Inputs'!IF42</f>
        <v>25525.5192179736</v>
      </c>
      <c r="IG123" s="14">
        <f>'Fountain Inputs'!IG42</f>
        <v>20514.672726542402</v>
      </c>
      <c r="IH123" s="14">
        <f>'Fountain Inputs'!IH42</f>
        <v>0</v>
      </c>
      <c r="II123" s="14">
        <f>'Fountain Inputs'!II42</f>
        <v>50480.981428564897</v>
      </c>
      <c r="IJ123" s="14">
        <f>'Fountain Inputs'!IJ42</f>
        <v>0</v>
      </c>
      <c r="IK123" s="14">
        <f>'Fountain Inputs'!IK42</f>
        <v>4439.8183284578299</v>
      </c>
      <c r="IL123" s="14">
        <f>'Fountain Inputs'!IL42</f>
        <v>33993.4651224513</v>
      </c>
      <c r="IM123" s="14">
        <f>'Fountain Inputs'!IM42</f>
        <v>5673.5624633875595</v>
      </c>
      <c r="IN123" s="14">
        <f>'Fountain Inputs'!IN42</f>
        <v>6374.1355142682196</v>
      </c>
      <c r="IO123" s="14">
        <f>'Fountain Inputs'!IO42</f>
        <v>50480.981428564897</v>
      </c>
      <c r="IP123" s="14">
        <f>'Fountain Inputs'!IP42</f>
        <v>0</v>
      </c>
      <c r="IQ123" s="14">
        <f>'Fountain Inputs'!IQ42</f>
        <v>209433.702668571</v>
      </c>
      <c r="IR123" s="14">
        <f>'Fountain Inputs'!IR42</f>
        <v>22979.7248438715</v>
      </c>
      <c r="IS123" s="14">
        <f>'Fountain Inputs'!IS42</f>
        <v>20703.187410267801</v>
      </c>
      <c r="IT123" s="14">
        <f>'Fountain Inputs'!IT42</f>
        <v>174781.61584009399</v>
      </c>
      <c r="IU123" s="14">
        <f>'Fountain Inputs'!IU42</f>
        <v>18856.2291255083</v>
      </c>
      <c r="IV123" s="14">
        <f>'Fountain Inputs'!IV42</f>
        <v>45951.475658086798</v>
      </c>
      <c r="IW123" s="14">
        <f>'Fountain Inputs'!IW42</f>
        <v>492705.93554639898</v>
      </c>
      <c r="IX123" s="14">
        <f>'Fountain Inputs'!IX42</f>
        <v>0</v>
      </c>
      <c r="IY123" s="14">
        <f>'Fountain Inputs'!IY42</f>
        <v>142096.805234725</v>
      </c>
      <c r="IZ123" s="14">
        <f>'Fountain Inputs'!IZ42</f>
        <v>50982.029583619602</v>
      </c>
      <c r="JA123" s="14">
        <f>'Fountain Inputs'!JA42</f>
        <v>299627.100728055</v>
      </c>
      <c r="JB123" s="14">
        <f>'Fountain Inputs'!JB42</f>
        <v>492705.93554639898</v>
      </c>
      <c r="JC123" s="14">
        <f>'Fountain Inputs'!JC42</f>
        <v>0</v>
      </c>
      <c r="JD123" s="14">
        <f>'Fountain Inputs'!JD42</f>
        <v>99999.418190030396</v>
      </c>
      <c r="JE123" s="14">
        <f>'Fountain Inputs'!JE42</f>
        <v>259112.20111833999</v>
      </c>
      <c r="JF123" s="14">
        <f>'Fountain Inputs'!JF42</f>
        <v>133594.31623802899</v>
      </c>
      <c r="JG123" s="14">
        <f>'Fountain Inputs'!JG42</f>
        <v>0</v>
      </c>
      <c r="JH123" s="14">
        <f>'Fountain Inputs'!JH42</f>
        <v>492705.93554639898</v>
      </c>
      <c r="JI123" s="14">
        <f>'Fountain Inputs'!JI42</f>
        <v>0</v>
      </c>
      <c r="JJ123" s="14">
        <f>'Fountain Inputs'!JJ42</f>
        <v>260946.16423213601</v>
      </c>
      <c r="JK123" s="14">
        <f>'Fountain Inputs'!JK42</f>
        <v>194046.71551079501</v>
      </c>
      <c r="JL123" s="14">
        <f>'Fountain Inputs'!JL42</f>
        <v>31968.081197950902</v>
      </c>
      <c r="JM123" s="14">
        <f>'Fountain Inputs'!JM42</f>
        <v>5744.97460551731</v>
      </c>
      <c r="JN123" s="14">
        <f>'Fountain Inputs'!JN42</f>
        <v>492705.93554639898</v>
      </c>
      <c r="JO123" s="14">
        <f>'Fountain Inputs'!JO42</f>
        <v>17.806476381615699</v>
      </c>
      <c r="JP123" s="14">
        <f>'Fountain Inputs'!JP42</f>
        <v>221635.113551991</v>
      </c>
      <c r="JQ123" s="14">
        <f>'Fountain Inputs'!JQ42</f>
        <v>54517.174463640797</v>
      </c>
      <c r="JR123" s="14">
        <f>'Fountain Inputs'!JR42</f>
        <v>24858.105272826098</v>
      </c>
      <c r="JS123" s="14">
        <f>'Fountain Inputs'!JS42</f>
        <v>188771.577195266</v>
      </c>
      <c r="JT123" s="14">
        <f>'Fountain Inputs'!JT42</f>
        <v>36658.953590290403</v>
      </c>
      <c r="JU123" s="14">
        <f>'Fountain Inputs'!JU42</f>
        <v>73396.205674596698</v>
      </c>
      <c r="JV123" s="14">
        <f>'Fountain Inputs'!JV42</f>
        <v>599854.93622499297</v>
      </c>
      <c r="JW123" s="14">
        <f>'Fountain Inputs'!JW42</f>
        <v>0</v>
      </c>
      <c r="JX123" s="14">
        <f>'Fountain Inputs'!JX42</f>
        <v>147267.756553282</v>
      </c>
      <c r="JY123" s="14">
        <f>'Fountain Inputs'!JY42</f>
        <v>73598.593073054901</v>
      </c>
      <c r="JZ123" s="14">
        <f>'Fountain Inputs'!JZ42</f>
        <v>378988.58659865602</v>
      </c>
      <c r="KA123" s="14">
        <f>'Fountain Inputs'!KA42</f>
        <v>599854.93622499297</v>
      </c>
      <c r="KB123" s="14">
        <f>'Fountain Inputs'!KB42</f>
        <v>0</v>
      </c>
      <c r="KC123" s="14">
        <f>'Fountain Inputs'!KC42</f>
        <v>110714.412580569</v>
      </c>
      <c r="KD123" s="14">
        <f>'Fountain Inputs'!KD42</f>
        <v>309081.09823480499</v>
      </c>
      <c r="KE123" s="14">
        <f>'Fountain Inputs'!KE42</f>
        <v>178774.989327205</v>
      </c>
      <c r="KF123" s="14">
        <f>'Fountain Inputs'!KF42</f>
        <v>1284.4360824119501</v>
      </c>
      <c r="KG123" s="14">
        <f>'Fountain Inputs'!KG42</f>
        <v>599854.93622499297</v>
      </c>
      <c r="KH123" s="14">
        <f>'Fountain Inputs'!KH42</f>
        <v>0</v>
      </c>
      <c r="KI123" s="14">
        <f>'Fountain Inputs'!KI42</f>
        <v>267572.19480931602</v>
      </c>
      <c r="KJ123" s="14">
        <f>'Fountain Inputs'!KJ42</f>
        <v>261823.471898046</v>
      </c>
      <c r="KK123" s="14">
        <f>'Fountain Inputs'!KK42</f>
        <v>45289.028139231101</v>
      </c>
      <c r="KL123" s="14">
        <f>'Fountain Inputs'!KL42</f>
        <v>25170.2413783989</v>
      </c>
      <c r="KM123" s="14">
        <f>'Fountain Inputs'!KM42</f>
        <v>599854.93622499297</v>
      </c>
      <c r="KN123" s="14">
        <f>'Fountain Inputs'!KN42</f>
        <v>78421</v>
      </c>
      <c r="KO123" s="14">
        <f>'Fountain Inputs'!KO42</f>
        <v>8</v>
      </c>
      <c r="KP123" s="14">
        <f>'Fountain Inputs'!KP42</f>
        <v>30</v>
      </c>
      <c r="KQ123" s="14">
        <f>'Fountain Inputs'!KQ42</f>
        <v>287</v>
      </c>
      <c r="KR123" s="14">
        <f>'Fountain Inputs'!KR42</f>
        <v>14</v>
      </c>
      <c r="KS123" s="14">
        <f>'Fountain Inputs'!KS42</f>
        <v>1</v>
      </c>
      <c r="KT123" s="14">
        <f>'Fountain Inputs'!KT42</f>
        <v>121</v>
      </c>
      <c r="KU123" s="14">
        <f>'Fountain Inputs'!KU42</f>
        <v>1</v>
      </c>
      <c r="KV123" s="14">
        <f>'Fountain Inputs'!KV42</f>
        <v>462</v>
      </c>
      <c r="KW123" s="14">
        <f>'Fountain Inputs'!KW42</f>
        <v>0</v>
      </c>
      <c r="KX123" s="14">
        <f>'Fountain Inputs'!KX42</f>
        <v>1</v>
      </c>
      <c r="KY123" s="14">
        <f>'Fountain Inputs'!KY42</f>
        <v>1</v>
      </c>
      <c r="KZ123" s="14">
        <f>'Fountain Inputs'!KZ42</f>
        <v>460</v>
      </c>
      <c r="LA123" s="14">
        <f>'Fountain Inputs'!LA42</f>
        <v>462</v>
      </c>
      <c r="LB123" s="14">
        <f>'Fountain Inputs'!LB42</f>
        <v>0</v>
      </c>
      <c r="LC123" s="14">
        <f>'Fountain Inputs'!LC42</f>
        <v>4</v>
      </c>
      <c r="LD123" s="14">
        <f>'Fountain Inputs'!LD42</f>
        <v>22</v>
      </c>
      <c r="LE123" s="14">
        <f>'Fountain Inputs'!LE42</f>
        <v>131</v>
      </c>
      <c r="LF123" s="14">
        <f>'Fountain Inputs'!LF42</f>
        <v>305</v>
      </c>
      <c r="LG123" s="14">
        <f>'Fountain Inputs'!LG42</f>
        <v>462</v>
      </c>
      <c r="LH123" s="14">
        <f>'Fountain Inputs'!LH42</f>
        <v>0</v>
      </c>
      <c r="LI123" s="14">
        <f>'Fountain Inputs'!LI42</f>
        <v>0</v>
      </c>
      <c r="LJ123" s="14">
        <f>'Fountain Inputs'!LJ42</f>
        <v>41</v>
      </c>
      <c r="LK123" s="14">
        <f>'Fountain Inputs'!LK42</f>
        <v>30</v>
      </c>
      <c r="LL123" s="14">
        <f>'Fountain Inputs'!LL42</f>
        <v>391</v>
      </c>
      <c r="LM123" s="14">
        <f>'Fountain Inputs'!LM42</f>
        <v>462</v>
      </c>
      <c r="LN123" s="14">
        <f>'Fountain Inputs'!LN42</f>
        <v>0</v>
      </c>
      <c r="LO123" s="14">
        <f>'Fountain Inputs'!LO42</f>
        <v>3</v>
      </c>
      <c r="LP123" s="14">
        <f>'Fountain Inputs'!LP42</f>
        <v>32</v>
      </c>
      <c r="LQ123" s="14">
        <f>'Fountain Inputs'!LQ42</f>
        <v>5</v>
      </c>
      <c r="LR123" s="14">
        <f>'Fountain Inputs'!LR42</f>
        <v>0</v>
      </c>
      <c r="LS123" s="14">
        <f>'Fountain Inputs'!LS42</f>
        <v>67</v>
      </c>
      <c r="LT123" s="14">
        <f>'Fountain Inputs'!LT42</f>
        <v>2</v>
      </c>
      <c r="LU123" s="14">
        <f>'Fountain Inputs'!LU42</f>
        <v>109</v>
      </c>
      <c r="LV123" s="14">
        <f>'Fountain Inputs'!LV42</f>
        <v>0</v>
      </c>
      <c r="LW123" s="14">
        <f>'Fountain Inputs'!LW42</f>
        <v>0</v>
      </c>
      <c r="LX123" s="14">
        <f>'Fountain Inputs'!LX42</f>
        <v>2</v>
      </c>
      <c r="LY123" s="14">
        <f>'Fountain Inputs'!LY42</f>
        <v>107</v>
      </c>
      <c r="LZ123" s="14">
        <f>'Fountain Inputs'!LZ42</f>
        <v>109</v>
      </c>
      <c r="MA123" s="14">
        <f>'Fountain Inputs'!MA42</f>
        <v>0</v>
      </c>
      <c r="MB123" s="14">
        <f>'Fountain Inputs'!MB42</f>
        <v>2</v>
      </c>
      <c r="MC123" s="14">
        <f>'Fountain Inputs'!MC42</f>
        <v>27</v>
      </c>
      <c r="MD123" s="14">
        <f>'Fountain Inputs'!MD42</f>
        <v>70</v>
      </c>
      <c r="ME123" s="14">
        <f>'Fountain Inputs'!ME42</f>
        <v>10</v>
      </c>
      <c r="MF123" s="14">
        <f>'Fountain Inputs'!MF42</f>
        <v>109</v>
      </c>
      <c r="MG123" s="14">
        <f>'Fountain Inputs'!MG42</f>
        <v>0</v>
      </c>
      <c r="MH123" s="14">
        <f>'Fountain Inputs'!MH42</f>
        <v>0</v>
      </c>
      <c r="MI123" s="14">
        <f>'Fountain Inputs'!MI42</f>
        <v>23</v>
      </c>
      <c r="MJ123" s="14">
        <f>'Fountain Inputs'!MJ42</f>
        <v>23</v>
      </c>
      <c r="MK123" s="14">
        <f>'Fountain Inputs'!MK42</f>
        <v>63</v>
      </c>
      <c r="ML123" s="14">
        <f>'Fountain Inputs'!ML42</f>
        <v>109</v>
      </c>
      <c r="MM123" s="14">
        <f>'Fountain Inputs'!MM42</f>
        <v>0</v>
      </c>
      <c r="MN123" s="14">
        <f>'Fountain Inputs'!MN42</f>
        <v>9</v>
      </c>
      <c r="MO123" s="14">
        <f>'Fountain Inputs'!MO42</f>
        <v>60</v>
      </c>
      <c r="MP123" s="14">
        <f>'Fountain Inputs'!MP42</f>
        <v>7</v>
      </c>
      <c r="MQ123" s="14">
        <f>'Fountain Inputs'!MQ42</f>
        <v>1</v>
      </c>
      <c r="MR123" s="14">
        <f>'Fountain Inputs'!MR42</f>
        <v>94</v>
      </c>
      <c r="MS123" s="14">
        <f>'Fountain Inputs'!MS42</f>
        <v>14</v>
      </c>
      <c r="MT123" s="14">
        <f>'Fountain Inputs'!MT42</f>
        <v>185</v>
      </c>
      <c r="MU123" s="14">
        <f>'Fountain Inputs'!MU42</f>
        <v>0</v>
      </c>
      <c r="MV123" s="14">
        <f>'Fountain Inputs'!MV42</f>
        <v>3</v>
      </c>
      <c r="MW123" s="14">
        <f>'Fountain Inputs'!MW42</f>
        <v>8</v>
      </c>
      <c r="MX123" s="14">
        <f>'Fountain Inputs'!MX42</f>
        <v>174</v>
      </c>
      <c r="MY123" s="14">
        <f>'Fountain Inputs'!MY42</f>
        <v>185</v>
      </c>
      <c r="MZ123" s="14">
        <f>'Fountain Inputs'!MZ42</f>
        <v>0</v>
      </c>
      <c r="NA123" s="14">
        <f>'Fountain Inputs'!NA42</f>
        <v>8</v>
      </c>
      <c r="NB123" s="14">
        <f>'Fountain Inputs'!NB42</f>
        <v>59</v>
      </c>
      <c r="NC123" s="14">
        <f>'Fountain Inputs'!NC42</f>
        <v>117</v>
      </c>
      <c r="ND123" s="14">
        <f>'Fountain Inputs'!ND42</f>
        <v>1</v>
      </c>
      <c r="NE123" s="14">
        <f>'Fountain Inputs'!NE42</f>
        <v>185</v>
      </c>
      <c r="NF123" s="14">
        <f>'Fountain Inputs'!NF42</f>
        <v>0</v>
      </c>
      <c r="NG123" s="14">
        <f>'Fountain Inputs'!NG42</f>
        <v>0</v>
      </c>
      <c r="NH123" s="14">
        <f>'Fountain Inputs'!NH42</f>
        <v>82</v>
      </c>
      <c r="NI123" s="14">
        <f>'Fountain Inputs'!NI42</f>
        <v>31</v>
      </c>
      <c r="NJ123" s="14">
        <f>'Fountain Inputs'!NJ42</f>
        <v>72</v>
      </c>
      <c r="NK123" s="14">
        <f>'Fountain Inputs'!NK42</f>
        <v>185</v>
      </c>
      <c r="NL123" s="14">
        <f>'Fountain Inputs'!NL42</f>
        <v>0</v>
      </c>
      <c r="NM123" s="14">
        <f>'Fountain Inputs'!NM42</f>
        <v>16</v>
      </c>
      <c r="NN123" s="14">
        <f>'Fountain Inputs'!NN42</f>
        <v>49</v>
      </c>
      <c r="NO123" s="14">
        <f>'Fountain Inputs'!NO42</f>
        <v>4</v>
      </c>
      <c r="NP123" s="14">
        <f>'Fountain Inputs'!NP42</f>
        <v>10</v>
      </c>
      <c r="NQ123" s="14">
        <f>'Fountain Inputs'!NQ42</f>
        <v>34</v>
      </c>
      <c r="NR123" s="14">
        <f>'Fountain Inputs'!NR42</f>
        <v>35</v>
      </c>
      <c r="NS123" s="14">
        <f>'Fountain Inputs'!NS42</f>
        <v>148</v>
      </c>
      <c r="NT123" s="14">
        <f>'Fountain Inputs'!NT42</f>
        <v>0</v>
      </c>
      <c r="NU123" s="14">
        <f>'Fountain Inputs'!NU42</f>
        <v>7</v>
      </c>
      <c r="NV123" s="14">
        <f>'Fountain Inputs'!NV42</f>
        <v>14</v>
      </c>
      <c r="NW123" s="14">
        <f>'Fountain Inputs'!NW42</f>
        <v>127</v>
      </c>
      <c r="NX123" s="14">
        <f>'Fountain Inputs'!NX42</f>
        <v>148</v>
      </c>
      <c r="NY123" s="14">
        <f>'Fountain Inputs'!NY42</f>
        <v>0</v>
      </c>
      <c r="NZ123" s="14">
        <f>'Fountain Inputs'!NZ42</f>
        <v>20</v>
      </c>
      <c r="OA123" s="14">
        <f>'Fountain Inputs'!OA42</f>
        <v>73</v>
      </c>
      <c r="OB123" s="14">
        <f>'Fountain Inputs'!OB42</f>
        <v>55</v>
      </c>
      <c r="OC123" s="14">
        <f>'Fountain Inputs'!OC42</f>
        <v>0</v>
      </c>
      <c r="OD123" s="14">
        <f>'Fountain Inputs'!OD42</f>
        <v>148</v>
      </c>
      <c r="OE123" s="14">
        <f>'Fountain Inputs'!OE42</f>
        <v>0</v>
      </c>
      <c r="OF123" s="14">
        <f>'Fountain Inputs'!OF42</f>
        <v>6</v>
      </c>
      <c r="OG123" s="14">
        <f>'Fountain Inputs'!OG42</f>
        <v>100</v>
      </c>
      <c r="OH123" s="14">
        <f>'Fountain Inputs'!OH42</f>
        <v>18</v>
      </c>
      <c r="OI123" s="14">
        <f>'Fountain Inputs'!OI42</f>
        <v>24</v>
      </c>
      <c r="OJ123" s="14">
        <f>'Fountain Inputs'!OJ42</f>
        <v>148</v>
      </c>
      <c r="OK123" s="14">
        <f>'Fountain Inputs'!OK42</f>
        <v>0</v>
      </c>
      <c r="OL123" s="14">
        <f>'Fountain Inputs'!OL42</f>
        <v>9</v>
      </c>
      <c r="OM123" s="14">
        <f>'Fountain Inputs'!OM42</f>
        <v>13</v>
      </c>
      <c r="ON123" s="14">
        <f>'Fountain Inputs'!ON42</f>
        <v>2</v>
      </c>
      <c r="OO123" s="14">
        <f>'Fountain Inputs'!OO42</f>
        <v>12</v>
      </c>
      <c r="OP123" s="14">
        <f>'Fountain Inputs'!OP42</f>
        <v>2</v>
      </c>
      <c r="OQ123" s="14">
        <f>'Fountain Inputs'!OQ42</f>
        <v>16</v>
      </c>
      <c r="OR123" s="14">
        <f>'Fountain Inputs'!OR42</f>
        <v>54</v>
      </c>
      <c r="OS123" s="14">
        <f>'Fountain Inputs'!OS42</f>
        <v>0</v>
      </c>
      <c r="OT123" s="14">
        <f>'Fountain Inputs'!OT42</f>
        <v>3</v>
      </c>
      <c r="OU123" s="14">
        <f>'Fountain Inputs'!OU42</f>
        <v>18</v>
      </c>
      <c r="OV123" s="14">
        <f>'Fountain Inputs'!OV42</f>
        <v>33</v>
      </c>
      <c r="OW123" s="14">
        <f>'Fountain Inputs'!OW42</f>
        <v>54</v>
      </c>
      <c r="OX123" s="14">
        <f>'Fountain Inputs'!OX42</f>
        <v>0</v>
      </c>
      <c r="OY123" s="14">
        <f>'Fountain Inputs'!OY42</f>
        <v>5</v>
      </c>
      <c r="OZ123" s="14">
        <f>'Fountain Inputs'!OZ42</f>
        <v>27</v>
      </c>
      <c r="PA123" s="14">
        <f>'Fountain Inputs'!PA42</f>
        <v>22</v>
      </c>
      <c r="PB123" s="14">
        <f>'Fountain Inputs'!PB42</f>
        <v>0</v>
      </c>
      <c r="PC123" s="14">
        <f>'Fountain Inputs'!PC42</f>
        <v>54</v>
      </c>
      <c r="PD123" s="14">
        <f>'Fountain Inputs'!PD42</f>
        <v>0</v>
      </c>
      <c r="PE123" s="14">
        <f>'Fountain Inputs'!PE42</f>
        <v>5</v>
      </c>
      <c r="PF123" s="14">
        <f>'Fountain Inputs'!PF42</f>
        <v>37</v>
      </c>
      <c r="PG123" s="14">
        <f>'Fountain Inputs'!PG42</f>
        <v>6</v>
      </c>
      <c r="PH123" s="14">
        <f>'Fountain Inputs'!PH42</f>
        <v>6</v>
      </c>
      <c r="PI123" s="14">
        <f>'Fountain Inputs'!PI42</f>
        <v>54</v>
      </c>
      <c r="PJ123" s="14">
        <f>'Fountain Inputs'!PJ42</f>
        <v>0</v>
      </c>
      <c r="PK123" s="14">
        <f>'Fountain Inputs'!PK42</f>
        <v>15</v>
      </c>
      <c r="PL123" s="14">
        <f>'Fountain Inputs'!PL42</f>
        <v>8</v>
      </c>
      <c r="PM123" s="14">
        <f>'Fountain Inputs'!PM42</f>
        <v>1</v>
      </c>
      <c r="PN123" s="14">
        <f>'Fountain Inputs'!PN42</f>
        <v>25</v>
      </c>
      <c r="PO123" s="14">
        <f>'Fountain Inputs'!PO42</f>
        <v>1</v>
      </c>
      <c r="PP123" s="14">
        <f>'Fountain Inputs'!PP42</f>
        <v>15</v>
      </c>
      <c r="PQ123" s="14">
        <f>'Fountain Inputs'!PQ42</f>
        <v>65</v>
      </c>
      <c r="PR123" s="14">
        <f>'Fountain Inputs'!PR42</f>
        <v>0</v>
      </c>
      <c r="PS123" s="14">
        <f>'Fountain Inputs'!PS42</f>
        <v>13</v>
      </c>
      <c r="PT123" s="14">
        <f>'Fountain Inputs'!PT42</f>
        <v>20</v>
      </c>
      <c r="PU123" s="14">
        <f>'Fountain Inputs'!PU42</f>
        <v>32</v>
      </c>
      <c r="PV123" s="14">
        <f>'Fountain Inputs'!PV42</f>
        <v>65</v>
      </c>
      <c r="PW123" s="14">
        <f>'Fountain Inputs'!PW42</f>
        <v>0</v>
      </c>
      <c r="PX123" s="14">
        <f>'Fountain Inputs'!PX42</f>
        <v>15</v>
      </c>
      <c r="PY123" s="14">
        <f>'Fountain Inputs'!PY42</f>
        <v>27</v>
      </c>
      <c r="PZ123" s="14">
        <f>'Fountain Inputs'!PZ42</f>
        <v>23</v>
      </c>
      <c r="QA123" s="14">
        <f>'Fountain Inputs'!QA42</f>
        <v>0</v>
      </c>
      <c r="QB123" s="14">
        <f>'Fountain Inputs'!QB42</f>
        <v>65</v>
      </c>
      <c r="QC123" s="14">
        <f>'Fountain Inputs'!QC42</f>
        <v>0</v>
      </c>
      <c r="QD123" s="14">
        <f>'Fountain Inputs'!QD42</f>
        <v>19</v>
      </c>
      <c r="QE123" s="14">
        <f>'Fountain Inputs'!QE42</f>
        <v>35</v>
      </c>
      <c r="QF123" s="14">
        <f>'Fountain Inputs'!QF42</f>
        <v>8</v>
      </c>
      <c r="QG123" s="14">
        <f>'Fountain Inputs'!QG42</f>
        <v>3</v>
      </c>
      <c r="QH123" s="14">
        <f>'Fountain Inputs'!QH42</f>
        <v>65</v>
      </c>
      <c r="QI123" s="14">
        <f>'Fountain Inputs'!QI42</f>
        <v>8</v>
      </c>
      <c r="QJ123" s="14">
        <f>'Fountain Inputs'!QJ42</f>
        <v>82</v>
      </c>
      <c r="QK123" s="14">
        <f>'Fountain Inputs'!QK42</f>
        <v>449</v>
      </c>
      <c r="QL123" s="14">
        <f>'Fountain Inputs'!QL42</f>
        <v>33</v>
      </c>
      <c r="QM123" s="14">
        <f>'Fountain Inputs'!QM42</f>
        <v>49</v>
      </c>
      <c r="QN123" s="14">
        <f>'Fountain Inputs'!QN42</f>
        <v>319</v>
      </c>
      <c r="QO123" s="14">
        <f>'Fountain Inputs'!QO42</f>
        <v>83</v>
      </c>
      <c r="QP123" s="14">
        <f>'Fountain Inputs'!QP42</f>
        <v>1023</v>
      </c>
      <c r="QQ123" s="14">
        <f>'Fountain Inputs'!QQ42</f>
        <v>0</v>
      </c>
      <c r="QR123" s="14">
        <f>'Fountain Inputs'!QR42</f>
        <v>27</v>
      </c>
      <c r="QS123" s="14">
        <f>'Fountain Inputs'!QS42</f>
        <v>63</v>
      </c>
      <c r="QT123" s="14">
        <f>'Fountain Inputs'!QT42</f>
        <v>933</v>
      </c>
      <c r="QU123" s="14">
        <f>'Fountain Inputs'!QU42</f>
        <v>1023</v>
      </c>
      <c r="QV123" s="14">
        <f>'Fountain Inputs'!QV42</f>
        <v>0</v>
      </c>
      <c r="QW123" s="14">
        <f>'Fountain Inputs'!QW42</f>
        <v>54</v>
      </c>
      <c r="QX123" s="14">
        <f>'Fountain Inputs'!QX42</f>
        <v>235</v>
      </c>
      <c r="QY123" s="14">
        <f>'Fountain Inputs'!QY42</f>
        <v>418</v>
      </c>
      <c r="QZ123" s="14">
        <f>'Fountain Inputs'!QZ42</f>
        <v>316</v>
      </c>
      <c r="RA123" s="14">
        <f>'Fountain Inputs'!RA42</f>
        <v>1023</v>
      </c>
      <c r="RB123" s="14">
        <f>'Fountain Inputs'!RB42</f>
        <v>0</v>
      </c>
      <c r="RC123" s="14">
        <f>'Fountain Inputs'!RC42</f>
        <v>30</v>
      </c>
      <c r="RD123" s="14">
        <f>'Fountain Inputs'!RD42</f>
        <v>318</v>
      </c>
      <c r="RE123" s="14">
        <f>'Fountain Inputs'!RE42</f>
        <v>116</v>
      </c>
      <c r="RF123" s="14">
        <f>'Fountain Inputs'!RF42</f>
        <v>559</v>
      </c>
      <c r="RG123" s="14">
        <f>'Fountain Inputs'!RG42</f>
        <v>1023</v>
      </c>
      <c r="RH123" s="14">
        <f>'Fountain Inputs'!RH42</f>
        <v>10170.278</v>
      </c>
      <c r="RI123" s="14">
        <f>'Fountain Inputs'!RI42</f>
        <v>3.069</v>
      </c>
      <c r="RJ123" s="14">
        <f>'Fountain Inputs'!RJ42</f>
        <v>18.43</v>
      </c>
      <c r="RK123" s="14">
        <f>'Fountain Inputs'!RK42</f>
        <v>269.49299999999999</v>
      </c>
      <c r="RL123" s="14">
        <f>'Fountain Inputs'!RL42</f>
        <v>0</v>
      </c>
      <c r="RM123" s="14">
        <f>'Fountain Inputs'!RM42</f>
        <v>0</v>
      </c>
      <c r="RN123" s="14">
        <f>'Fountain Inputs'!RN42</f>
        <v>0</v>
      </c>
      <c r="RO123" s="14">
        <f>'Fountain Inputs'!RO42</f>
        <v>0</v>
      </c>
      <c r="RP123" s="14">
        <f>'Fountain Inputs'!RP42</f>
        <v>0</v>
      </c>
      <c r="RQ123" s="14">
        <f>'Fountain Inputs'!RQ42</f>
        <v>7.6680000000000001</v>
      </c>
      <c r="RR123" s="14">
        <f>'Fountain Inputs'!RR42</f>
        <v>216.39500000000001</v>
      </c>
      <c r="RS123" s="14">
        <f>'Fountain Inputs'!RS42</f>
        <v>0</v>
      </c>
      <c r="RT123" s="14">
        <f>'Fountain Inputs'!RT42</f>
        <v>216.39500000000001</v>
      </c>
      <c r="RU123" s="14">
        <f>'Fountain Inputs'!RU42</f>
        <v>0.73299999999999998</v>
      </c>
      <c r="RV123" s="14">
        <f>'Fountain Inputs'!RV42</f>
        <v>138.81842</v>
      </c>
      <c r="RW123" s="14">
        <f>'Fountain Inputs'!RW42</f>
        <v>0</v>
      </c>
      <c r="RX123" s="14">
        <f>'Fountain Inputs'!RX42</f>
        <v>138.81842</v>
      </c>
      <c r="RY123" s="14">
        <f>'Fountain Inputs'!RY42</f>
        <v>102</v>
      </c>
      <c r="RZ123" s="14">
        <f>'Fountain Inputs'!RZ42</f>
        <v>1255.3808723866</v>
      </c>
      <c r="SA123" s="14">
        <f>'Fountain Inputs'!SA42</f>
        <v>0</v>
      </c>
      <c r="SB123" s="14">
        <f>'Fountain Inputs'!SB42</f>
        <v>1357.3808723866</v>
      </c>
      <c r="SC123" s="14">
        <f>'Fountain Inputs'!SC42</f>
        <v>28861398.911999598</v>
      </c>
      <c r="SD123" s="14">
        <f>'Fountain Inputs'!SD42</f>
        <v>0</v>
      </c>
      <c r="SE123" s="14">
        <f>'Fountain Inputs'!SE42</f>
        <v>87.232121000000006</v>
      </c>
      <c r="SF123" s="14">
        <f>'Fountain Inputs'!SF42</f>
        <v>4942.1086599999999</v>
      </c>
      <c r="SG123" s="14">
        <f>'Fountain Inputs'!SG42</f>
        <v>5029.3407809999999</v>
      </c>
      <c r="SH123" s="14">
        <f>'Fountain Inputs'!SH42</f>
        <v>2392433.61</v>
      </c>
      <c r="SI123" s="14">
        <f>'Fountain Inputs'!SI42</f>
        <v>0.314</v>
      </c>
      <c r="SJ123" s="14">
        <f>'Fountain Inputs'!SJ42</f>
        <v>0</v>
      </c>
      <c r="SK123" s="14">
        <f>'Fountain Inputs'!SK42</f>
        <v>0</v>
      </c>
      <c r="SL123" s="14">
        <f>'Fountain Inputs'!SL42</f>
        <v>0.94399999999999995</v>
      </c>
      <c r="SM123" s="14">
        <f>'Fountain Inputs'!SM42</f>
        <v>5.6000000000000008E-2</v>
      </c>
      <c r="SN123" s="14">
        <f>'Fountain Inputs'!SN42</f>
        <v>0</v>
      </c>
      <c r="SO123" s="14">
        <f>'Fountain Inputs'!SO42</f>
        <v>0</v>
      </c>
      <c r="SP123" s="14">
        <f>'Fountain Inputs'!SP42</f>
        <v>0</v>
      </c>
      <c r="SQ123" s="14">
        <f>'Fountain Inputs'!SQ42</f>
        <v>0</v>
      </c>
      <c r="SR123" s="14">
        <f>'Fountain Inputs'!SR42</f>
        <v>1</v>
      </c>
      <c r="SS123" s="14">
        <f>'Fountain Inputs'!SS42</f>
        <v>0</v>
      </c>
      <c r="ST123" s="14">
        <f>'Fountain Inputs'!ST42</f>
        <v>0</v>
      </c>
      <c r="SU123" s="14">
        <f>'Fountain Inputs'!SU42</f>
        <v>0</v>
      </c>
      <c r="SV123" s="14">
        <f>'Fountain Inputs'!SV42</f>
        <v>1</v>
      </c>
      <c r="SW123" s="14">
        <f>'Fountain Inputs'!SW42</f>
        <v>0</v>
      </c>
      <c r="SX123" s="14">
        <f>'Fountain Inputs'!SX42</f>
        <v>1</v>
      </c>
      <c r="SY123" s="14">
        <f>'Fountain Inputs'!SY42</f>
        <v>0</v>
      </c>
      <c r="SZ123" s="14">
        <f>'Fountain Inputs'!SZ42</f>
        <v>0</v>
      </c>
      <c r="TA123" s="14">
        <f>'Fountain Inputs'!TA42</f>
        <v>0</v>
      </c>
      <c r="TB123" s="14">
        <f>'Fountain Inputs'!TB42</f>
        <v>0</v>
      </c>
      <c r="TC123" s="14">
        <f>'Fountain Inputs'!TC42</f>
        <v>0</v>
      </c>
      <c r="TD123" s="14">
        <f>'Fountain Inputs'!TD42</f>
        <v>0</v>
      </c>
      <c r="TE123" s="14">
        <f>'Fountain Inputs'!TE42</f>
        <v>0</v>
      </c>
      <c r="TF123" s="14">
        <f>'Fountain Inputs'!TF42</f>
        <v>0</v>
      </c>
      <c r="TG123" s="14">
        <f>'Fountain Inputs'!TG42</f>
        <v>0</v>
      </c>
      <c r="TH123" s="14">
        <f>'Fountain Inputs'!TH42</f>
        <v>0</v>
      </c>
      <c r="TI123" s="14">
        <f>'Fountain Inputs'!TI42</f>
        <v>0</v>
      </c>
      <c r="TJ123" s="14">
        <f>'Fountain Inputs'!TJ42</f>
        <v>0</v>
      </c>
      <c r="TK123" s="14">
        <f>'Fountain Inputs'!TK42</f>
        <v>0</v>
      </c>
      <c r="TL123" s="14">
        <f>'Fountain Inputs'!TL42</f>
        <v>0</v>
      </c>
      <c r="TM123" s="14">
        <f>'Fountain Inputs'!TM42</f>
        <v>0</v>
      </c>
      <c r="TN123" s="14">
        <f>'Fountain Inputs'!TN42</f>
        <v>370716.89200460899</v>
      </c>
      <c r="TO123" s="14">
        <f>'Fountain Inputs'!TO42</f>
        <v>91532.808154606493</v>
      </c>
      <c r="TP123" s="14">
        <f>'Fountain Inputs'!TP42</f>
        <v>462249.70015921502</v>
      </c>
      <c r="TQ123" s="14">
        <f>'Fountain Inputs'!TQ42</f>
        <v>2432</v>
      </c>
      <c r="TR123" s="14">
        <f>'Fountain Inputs'!TR42</f>
        <v>0</v>
      </c>
      <c r="TS123" s="14">
        <f>'Fountain Inputs'!TS42</f>
        <v>114</v>
      </c>
      <c r="TT123" s="14">
        <f>'Fountain Inputs'!TT42</f>
        <v>0</v>
      </c>
      <c r="TU123" s="14">
        <f>'Fountain Inputs'!TU42</f>
        <v>431</v>
      </c>
      <c r="TV123" s="14">
        <f>'Fountain Inputs'!TV42</f>
        <v>0</v>
      </c>
      <c r="TW123" s="14">
        <f>'Fountain Inputs'!TW42</f>
        <v>9717996.8379826304</v>
      </c>
      <c r="TX123" s="14">
        <f>'Fountain Inputs'!TX42</f>
        <v>0.45992976852369094</v>
      </c>
      <c r="TY123" s="14">
        <f>'Fountain Inputs'!TY42</f>
        <v>0.18230844119998801</v>
      </c>
      <c r="TZ123" s="14">
        <f>'Fountain Inputs'!TZ42</f>
        <v>1897.4560843604299</v>
      </c>
      <c r="UA123" s="14">
        <f>'Fountain Inputs'!UA42</f>
        <v>6.9322636990770503</v>
      </c>
      <c r="UB123" s="14">
        <f>'Fountain Inputs'!UB42</f>
        <v>49.764883312748502</v>
      </c>
      <c r="UC123" s="14">
        <f>'Fountain Inputs'!UC42</f>
        <v>8986554.6500000004</v>
      </c>
      <c r="UD123" s="14">
        <f>'Fountain Inputs'!UD42</f>
        <v>14.2313218612942</v>
      </c>
      <c r="UE123" s="14">
        <f>'Fountain Inputs'!UE42</f>
        <v>13.6998881174737</v>
      </c>
      <c r="UF123" s="13"/>
      <c r="UG123" s="13"/>
      <c r="UH123" s="13"/>
      <c r="UI123" s="13"/>
      <c r="UJ123" s="13"/>
      <c r="UK123" s="13"/>
      <c r="UL123" s="13"/>
      <c r="UM123" s="13"/>
      <c r="UN123" s="13"/>
      <c r="UO123" s="13"/>
      <c r="UP123" s="13"/>
      <c r="UQ123" s="13"/>
      <c r="UR123" s="13"/>
      <c r="US123" s="13"/>
      <c r="UT123" s="13"/>
      <c r="UU123" s="13"/>
      <c r="UV123" s="13"/>
      <c r="UW123" s="13"/>
      <c r="UX123" s="13"/>
      <c r="UY123" s="13"/>
      <c r="UZ123" s="13"/>
      <c r="VA123" s="13"/>
      <c r="VB123" s="13"/>
      <c r="VC123" s="13"/>
      <c r="VD123" s="13"/>
      <c r="VE123" s="13"/>
      <c r="VF123" s="13"/>
      <c r="VG123" s="13"/>
      <c r="VH123" s="13"/>
      <c r="VI123" s="13"/>
      <c r="VJ123" s="13"/>
      <c r="VK123" s="13"/>
    </row>
    <row r="124" spans="1:583">
      <c r="A124" s="4" t="str">
        <v>SVH13</v>
      </c>
      <c r="B124" s="4" t="s">
        <v>1729</v>
      </c>
      <c r="C124" s="4" t="s">
        <v>2</v>
      </c>
      <c r="D124" s="13">
        <f>'Fountain Inputs'!D43</f>
        <v>1.07903364969802</v>
      </c>
      <c r="E124" s="14">
        <f>'Fountain Inputs'!E43</f>
        <v>8.8000000000000007</v>
      </c>
      <c r="F124" s="14">
        <f>'Fountain Inputs'!F43</f>
        <v>0</v>
      </c>
      <c r="G124" s="14">
        <f>'Fountain Inputs'!G43</f>
        <v>3.5</v>
      </c>
      <c r="H124" s="14">
        <f>'Fountain Inputs'!H43</f>
        <v>0</v>
      </c>
      <c r="I124" s="14">
        <f>'Fountain Inputs'!I43</f>
        <v>0</v>
      </c>
      <c r="J124" s="14">
        <f>'Fountain Inputs'!J43</f>
        <v>1.5713559699999899</v>
      </c>
      <c r="K124" s="14">
        <f>'Fountain Inputs'!K43</f>
        <v>43.82864403</v>
      </c>
      <c r="L124" s="14">
        <f>'Fountain Inputs'!L43</f>
        <v>51.09957343</v>
      </c>
      <c r="M124" s="14">
        <f>'Fountain Inputs'!M43</f>
        <v>27.8365976126289</v>
      </c>
      <c r="N124" s="14">
        <f>'Fountain Inputs'!N43</f>
        <v>26.5</v>
      </c>
      <c r="O124" s="14">
        <f>'Fountain Inputs'!O43</f>
        <v>0</v>
      </c>
      <c r="P124" s="14">
        <f>'Fountain Inputs'!P43</f>
        <v>5.5</v>
      </c>
      <c r="Q124" s="14">
        <f>'Fountain Inputs'!Q43</f>
        <v>0</v>
      </c>
      <c r="R124" s="14">
        <f>'Fountain Inputs'!R43</f>
        <v>0</v>
      </c>
      <c r="S124" s="14">
        <f>'Fountain Inputs'!S43</f>
        <v>6.24819600000001E-2</v>
      </c>
      <c r="T124" s="14">
        <f>'Fountain Inputs'!T43</f>
        <v>68.037518039999995</v>
      </c>
      <c r="U124" s="14">
        <f>'Fountain Inputs'!U43</f>
        <v>0</v>
      </c>
      <c r="V124" s="14">
        <f>'Fountain Inputs'!V43</f>
        <v>99.102834138788097</v>
      </c>
      <c r="W124" s="14">
        <f>'Fountain Inputs'!W43</f>
        <v>3.7109427001425999E-2</v>
      </c>
      <c r="X124" s="14">
        <f>'Fountain Inputs'!X43</f>
        <v>0</v>
      </c>
      <c r="Y124" s="14">
        <f>'Fountain Inputs'!Y43</f>
        <v>2.7832596089633098E-4</v>
      </c>
      <c r="Z124" s="14">
        <f>'Fountain Inputs'!Z43</f>
        <v>0</v>
      </c>
      <c r="AA124" s="14">
        <f>'Fountain Inputs'!AA43</f>
        <v>0</v>
      </c>
      <c r="AB124" s="14">
        <f>'Fountain Inputs'!AB43</f>
        <v>0</v>
      </c>
      <c r="AC124" s="14">
        <f>'Fountain Inputs'!AC43</f>
        <v>14.6358631366643</v>
      </c>
      <c r="AD124" s="14">
        <f>'Fountain Inputs'!AD43</f>
        <v>0</v>
      </c>
      <c r="AE124" s="14">
        <f>'Fountain Inputs'!AE43</f>
        <v>0</v>
      </c>
      <c r="AF124" s="14">
        <f>'Fountain Inputs'!AF43</f>
        <v>-6.36166004700143</v>
      </c>
      <c r="AG124" s="14">
        <f>'Fountain Inputs'!AG43</f>
        <v>-10.375449379999999</v>
      </c>
      <c r="AH124" s="14">
        <f>'Fountain Inputs'!AH43</f>
        <v>-2.7832596089633098E-4</v>
      </c>
      <c r="AI124" s="14">
        <f>'Fountain Inputs'!AI43</f>
        <v>0</v>
      </c>
      <c r="AJ124" s="14">
        <f>'Fountain Inputs'!AJ43</f>
        <v>0</v>
      </c>
      <c r="AK124" s="14">
        <f>'Fountain Inputs'!AK43</f>
        <v>9.1182299999999997E-3</v>
      </c>
      <c r="AL124" s="14">
        <f>'Fountain Inputs'!AL43</f>
        <v>23.455018633335701</v>
      </c>
      <c r="AM124" s="14">
        <f>'Fountain Inputs'!AM43</f>
        <v>0</v>
      </c>
      <c r="AN124" s="14">
        <f>'Fountain Inputs'!AN43</f>
        <v>23.656745171878601</v>
      </c>
      <c r="AO124" s="14">
        <f>'Fountain Inputs'!AO43</f>
        <v>0</v>
      </c>
      <c r="AP124" s="14">
        <f>'Fountain Inputs'!AP43</f>
        <v>-1.4222550300000001</v>
      </c>
      <c r="AQ124" s="14">
        <f>'Fountain Inputs'!AQ43</f>
        <v>0</v>
      </c>
      <c r="AR124" s="14">
        <f>'Fountain Inputs'!AR43</f>
        <v>0</v>
      </c>
      <c r="AS124" s="14">
        <f>'Fountain Inputs'!AS43</f>
        <v>0</v>
      </c>
      <c r="AT124" s="14">
        <f>'Fountain Inputs'!AT43</f>
        <v>0</v>
      </c>
      <c r="AU124" s="14">
        <f>'Fountain Inputs'!AU43</f>
        <v>10.422255030000001</v>
      </c>
      <c r="AV124" s="14">
        <f>'Fountain Inputs'!AV43</f>
        <v>0</v>
      </c>
      <c r="AW124" s="14">
        <f>'Fountain Inputs'!AW43</f>
        <v>0</v>
      </c>
      <c r="AX124" s="14">
        <f>'Fountain Inputs'!AX43</f>
        <v>28.975449379999901</v>
      </c>
      <c r="AY124" s="14">
        <f>'Fountain Inputs'!AY43</f>
        <v>-11.79770441</v>
      </c>
      <c r="AZ124" s="14">
        <f>'Fountain Inputs'!AZ43</f>
        <v>9</v>
      </c>
      <c r="BA124" s="14">
        <f>'Fountain Inputs'!BA43</f>
        <v>0</v>
      </c>
      <c r="BB124" s="14">
        <f>'Fountain Inputs'!BB43</f>
        <v>0</v>
      </c>
      <c r="BC124" s="14">
        <f>'Fountain Inputs'!BC43</f>
        <v>1.64295615999999</v>
      </c>
      <c r="BD124" s="14">
        <f>'Fountain Inputs'!BD43</f>
        <v>160.37929887000001</v>
      </c>
      <c r="BE124" s="14">
        <f>'Fountain Inputs'!BE43</f>
        <v>51.09957343</v>
      </c>
      <c r="BF124" s="14">
        <f>'Fountain Inputs'!BF43</f>
        <v>150.59617692329499</v>
      </c>
      <c r="BG124" s="14">
        <f>'Fountain Inputs'!BG43</f>
        <v>2.6555538845354199</v>
      </c>
      <c r="BH124" s="14">
        <f>'Fountain Inputs'!BH43</f>
        <v>1.9243144090836401E-2</v>
      </c>
      <c r="BI124" s="14">
        <f>'Fountain Inputs'!BI43</f>
        <v>3.499009359445</v>
      </c>
      <c r="BJ124" s="14">
        <f>'Fountain Inputs'!BJ43</f>
        <v>0</v>
      </c>
      <c r="BK124" s="14">
        <f>'Fountain Inputs'!BK43</f>
        <v>16.027000000000001</v>
      </c>
      <c r="BL124" s="14">
        <f>'Fountain Inputs'!BL43</f>
        <v>10.26926759</v>
      </c>
      <c r="BM124" s="14">
        <f>'Fountain Inputs'!BM43</f>
        <v>0</v>
      </c>
      <c r="BN124" s="14">
        <f>'Fountain Inputs'!BN43</f>
        <v>8.5991931554590106</v>
      </c>
      <c r="BO124" s="14">
        <f>'Fountain Inputs'!BO43</f>
        <v>1.1590209176799999</v>
      </c>
      <c r="BP124" s="14">
        <f>'Fountain Inputs'!BP43</f>
        <v>0</v>
      </c>
      <c r="BQ124" s="14">
        <f>'Fountain Inputs'!BQ43</f>
        <v>0</v>
      </c>
      <c r="BR124" s="14">
        <f>'Fountain Inputs'!BR43</f>
        <v>0</v>
      </c>
      <c r="BS124" s="14">
        <f>'Fountain Inputs'!BS43</f>
        <v>0</v>
      </c>
      <c r="BT124" s="14">
        <f>'Fountain Inputs'!BT43</f>
        <v>0</v>
      </c>
      <c r="BU124" s="14">
        <f>'Fountain Inputs'!BU43</f>
        <v>0</v>
      </c>
      <c r="BV124" s="14">
        <f>'Fountain Inputs'!BV43</f>
        <v>0</v>
      </c>
      <c r="BW124" s="14">
        <f>'Fountain Inputs'!BW43</f>
        <v>0</v>
      </c>
      <c r="BX124" s="14">
        <f>'Fountain Inputs'!BX43</f>
        <v>0</v>
      </c>
      <c r="BY124" s="14">
        <f>'Fountain Inputs'!BY43</f>
        <v>0</v>
      </c>
      <c r="BZ124" s="14">
        <f>'Fountain Inputs'!BZ43</f>
        <v>0</v>
      </c>
      <c r="CA124" s="14">
        <f>'Fountain Inputs'!CA43</f>
        <v>0</v>
      </c>
      <c r="CB124" s="14">
        <f>'Fountain Inputs'!CB43</f>
        <v>0</v>
      </c>
      <c r="CC124" s="14">
        <f>'Fountain Inputs'!CC43</f>
        <v>3.499009359445</v>
      </c>
      <c r="CD124" s="14">
        <f>'Fountain Inputs'!CD43</f>
        <v>8.5991931554590106</v>
      </c>
      <c r="CE124" s="14">
        <f>'Fountain Inputs'!CE43</f>
        <v>17.186020917680001</v>
      </c>
      <c r="CF124" s="14">
        <f>'Fountain Inputs'!CF43</f>
        <v>10.26926759</v>
      </c>
      <c r="CG124" s="14">
        <f>'Fountain Inputs'!CG43</f>
        <v>3.08390918931617E-2</v>
      </c>
      <c r="CH124" s="14">
        <f>'Fountain Inputs'!CH43</f>
        <v>0</v>
      </c>
      <c r="CI124" s="14">
        <f>'Fountain Inputs'!CI43</f>
        <v>0</v>
      </c>
      <c r="CJ124" s="14">
        <f>'Fountain Inputs'!CJ43</f>
        <v>3.08390918931617E-2</v>
      </c>
      <c r="CK124" s="14">
        <f>'Fountain Inputs'!CK43</f>
        <v>0</v>
      </c>
      <c r="CL124" s="14">
        <f>'Fountain Inputs'!CL43</f>
        <v>0</v>
      </c>
      <c r="CM124" s="14">
        <f>'Fountain Inputs'!CM43</f>
        <v>0</v>
      </c>
      <c r="CN124" s="14">
        <f>'Fountain Inputs'!CN43</f>
        <v>0</v>
      </c>
      <c r="CO124" s="14">
        <f>'Fountain Inputs'!CO43</f>
        <v>15.33</v>
      </c>
      <c r="CP124" s="14">
        <f>'Fountain Inputs'!CP43</f>
        <v>0.97899999999999998</v>
      </c>
      <c r="CQ124" s="14">
        <f>'Fountain Inputs'!CQ43</f>
        <v>2276.7689999999998</v>
      </c>
      <c r="CR124" s="14">
        <f>'Fountain Inputs'!CR43</f>
        <v>1287.028</v>
      </c>
      <c r="CS124" s="14">
        <f>'Fountain Inputs'!CS43</f>
        <v>3563.79699999999</v>
      </c>
      <c r="CT124" s="14">
        <f>'Fountain Inputs'!CT43</f>
        <v>41.393000000000001</v>
      </c>
      <c r="CU124" s="14">
        <f>'Fountain Inputs'!CU43</f>
        <v>158.56</v>
      </c>
      <c r="CV124" s="14">
        <f>'Fountain Inputs'!CV43</f>
        <v>199.953</v>
      </c>
      <c r="CW124" s="14">
        <f>'Fountain Inputs'!CW43</f>
        <v>196.048</v>
      </c>
      <c r="CX124" s="14">
        <f>'Fountain Inputs'!CX43</f>
        <v>3959.7979999999998</v>
      </c>
      <c r="CY124" s="14">
        <f>'Fountain Inputs'!CY43</f>
        <v>8863.0169999999998</v>
      </c>
      <c r="CZ124" s="14">
        <f>'Fountain Inputs'!CZ43</f>
        <v>50.576000000000001</v>
      </c>
      <c r="DA124" s="14">
        <f>'Fountain Inputs'!DA43</f>
        <v>111435.069999999</v>
      </c>
      <c r="DB124" s="14">
        <f>'Fountain Inputs'!DB43</f>
        <v>3350</v>
      </c>
      <c r="DC124" s="14">
        <f>'Fountain Inputs'!DC43</f>
        <v>55167</v>
      </c>
      <c r="DD124" s="14">
        <f>'Fountain Inputs'!DD43</f>
        <v>717</v>
      </c>
      <c r="DE124" s="14">
        <f>'Fountain Inputs'!DE43</f>
        <v>82</v>
      </c>
      <c r="DF124" s="14">
        <f>'Fountain Inputs'!DF43</f>
        <v>2572</v>
      </c>
      <c r="DG124" s="14">
        <f>'Fountain Inputs'!DG43</f>
        <v>710</v>
      </c>
      <c r="DH124" s="14">
        <f>'Fountain Inputs'!DH43</f>
        <v>312</v>
      </c>
      <c r="DI124" s="14">
        <f>'Fountain Inputs'!DI43</f>
        <v>5848</v>
      </c>
      <c r="DJ124" s="14">
        <f>'Fountain Inputs'!DJ43</f>
        <v>32614</v>
      </c>
      <c r="DK124" s="14">
        <f>'Fountain Inputs'!DK43</f>
        <v>1044677.9398541501</v>
      </c>
      <c r="DL124" s="14">
        <f>'Fountain Inputs'!DL43</f>
        <v>50.1</v>
      </c>
      <c r="DM124" s="14">
        <f>'Fountain Inputs'!DM43</f>
        <v>11.2</v>
      </c>
      <c r="DN124" s="14">
        <f>'Fountain Inputs'!DN43</f>
        <v>24816.595847890199</v>
      </c>
      <c r="DO124" s="14">
        <f>'Fountain Inputs'!DO43</f>
        <v>16536.830963725301</v>
      </c>
      <c r="DP124" s="14">
        <f>'Fountain Inputs'!DP43</f>
        <v>12172.4085008905</v>
      </c>
      <c r="DQ124" s="14">
        <f>'Fountain Inputs'!DQ43</f>
        <v>2235.521471</v>
      </c>
      <c r="DR124" s="14">
        <f>'Fountain Inputs'!DR43</f>
        <v>167.3059599</v>
      </c>
      <c r="DS124" s="14">
        <f>'Fountain Inputs'!DS43</f>
        <v>55928.662743405999</v>
      </c>
      <c r="DT124" s="14">
        <f>'Fountain Inputs'!DT43</f>
        <v>37000</v>
      </c>
      <c r="DU124" s="14">
        <f>'Fountain Inputs'!DU43</f>
        <v>18.2029879601861</v>
      </c>
      <c r="DV124" s="14">
        <f>'Fountain Inputs'!DV43</f>
        <v>162.97957722691299</v>
      </c>
      <c r="DW124" s="14">
        <f>'Fountain Inputs'!DW43</f>
        <v>1142.1864215289399</v>
      </c>
      <c r="DX124" s="14">
        <f>'Fountain Inputs'!DX43</f>
        <v>97.755136482606403</v>
      </c>
      <c r="DY124" s="14">
        <f>'Fountain Inputs'!DY43</f>
        <v>13.878750277112699</v>
      </c>
      <c r="DZ124" s="14">
        <f>'Fountain Inputs'!DZ43</f>
        <v>857.29891809135097</v>
      </c>
      <c r="EA124" s="14">
        <f>'Fountain Inputs'!EA43</f>
        <v>0</v>
      </c>
      <c r="EB124" s="14">
        <f>'Fountain Inputs'!EB43</f>
        <v>2292.3017915670998</v>
      </c>
      <c r="EC124" s="14">
        <f>'Fountain Inputs'!EC43</f>
        <v>0</v>
      </c>
      <c r="ED124" s="14">
        <f>'Fountain Inputs'!ED43</f>
        <v>0</v>
      </c>
      <c r="EE124" s="14">
        <f>'Fountain Inputs'!EE43</f>
        <v>13.878750277112699</v>
      </c>
      <c r="EF124" s="14">
        <f>'Fountain Inputs'!EF43</f>
        <v>2278.4230412900001</v>
      </c>
      <c r="EG124" s="14">
        <f>'Fountain Inputs'!EG43</f>
        <v>2292.3017915671098</v>
      </c>
      <c r="EH124" s="14">
        <f>'Fountain Inputs'!EH43</f>
        <v>0</v>
      </c>
      <c r="EI124" s="14">
        <f>'Fountain Inputs'!EI43</f>
        <v>39.826009763911003</v>
      </c>
      <c r="EJ124" s="14">
        <f>'Fountain Inputs'!EJ43</f>
        <v>157.951197011826</v>
      </c>
      <c r="EK124" s="14">
        <f>'Fountain Inputs'!EK43</f>
        <v>1024.0640932466199</v>
      </c>
      <c r="EL124" s="14">
        <f>'Fountain Inputs'!EL43</f>
        <v>1070.4604915447601</v>
      </c>
      <c r="EM124" s="14">
        <f>'Fountain Inputs'!EM43</f>
        <v>2292.3017915671098</v>
      </c>
      <c r="EN124" s="14">
        <f>'Fountain Inputs'!EN43</f>
        <v>0</v>
      </c>
      <c r="EO124" s="14">
        <f>'Fountain Inputs'!EO43</f>
        <v>0</v>
      </c>
      <c r="EP124" s="14">
        <f>'Fountain Inputs'!EP43</f>
        <v>316.73642448283601</v>
      </c>
      <c r="EQ124" s="14">
        <f>'Fountain Inputs'!EQ43</f>
        <v>266.26707361848298</v>
      </c>
      <c r="ER124" s="14">
        <f>'Fountain Inputs'!ER43</f>
        <v>1709.29829346579</v>
      </c>
      <c r="ES124" s="14">
        <f>'Fountain Inputs'!ES43</f>
        <v>2292.3017915670998</v>
      </c>
      <c r="ET124" s="14">
        <f>'Fountain Inputs'!ET43</f>
        <v>0</v>
      </c>
      <c r="EU124" s="14">
        <f>'Fountain Inputs'!EU43</f>
        <v>71.022933032222596</v>
      </c>
      <c r="EV124" s="14">
        <f>'Fountain Inputs'!EV43</f>
        <v>669.68014229600999</v>
      </c>
      <c r="EW124" s="14">
        <f>'Fountain Inputs'!EW43</f>
        <v>123.82239596940499</v>
      </c>
      <c r="EX124" s="14">
        <f>'Fountain Inputs'!EX43</f>
        <v>0</v>
      </c>
      <c r="EY124" s="14">
        <f>'Fountain Inputs'!EY43</f>
        <v>1426.8571529323699</v>
      </c>
      <c r="EZ124" s="14">
        <f>'Fountain Inputs'!EZ43</f>
        <v>43.265432477997102</v>
      </c>
      <c r="FA124" s="14">
        <f>'Fountain Inputs'!FA43</f>
        <v>2334.6480567079998</v>
      </c>
      <c r="FB124" s="14">
        <f>'Fountain Inputs'!FB43</f>
        <v>0</v>
      </c>
      <c r="FC124" s="14">
        <f>'Fountain Inputs'!FC43</f>
        <v>15.326872503003299</v>
      </c>
      <c r="FD124" s="14">
        <f>'Fountain Inputs'!FD43</f>
        <v>42.903666776716499</v>
      </c>
      <c r="FE124" s="14">
        <f>'Fountain Inputs'!FE43</f>
        <v>2276.41751742828</v>
      </c>
      <c r="FF124" s="14">
        <f>'Fountain Inputs'!FF43</f>
        <v>2334.6480567079998</v>
      </c>
      <c r="FG124" s="14">
        <f>'Fountain Inputs'!FG43</f>
        <v>0</v>
      </c>
      <c r="FH124" s="14">
        <f>'Fountain Inputs'!FH43</f>
        <v>59.014776962793199</v>
      </c>
      <c r="FI124" s="14">
        <f>'Fountain Inputs'!FI43</f>
        <v>530.95299266513905</v>
      </c>
      <c r="FJ124" s="14">
        <f>'Fountain Inputs'!FJ43</f>
        <v>1534.44737929493</v>
      </c>
      <c r="FK124" s="14">
        <f>'Fountain Inputs'!FK43</f>
        <v>210.232907785143</v>
      </c>
      <c r="FL124" s="14">
        <f>'Fountain Inputs'!FL43</f>
        <v>2334.6480567079998</v>
      </c>
      <c r="FM124" s="14">
        <f>'Fountain Inputs'!FM43</f>
        <v>0</v>
      </c>
      <c r="FN124" s="14">
        <f>'Fountain Inputs'!FN43</f>
        <v>0</v>
      </c>
      <c r="FO124" s="14">
        <f>'Fountain Inputs'!FO43</f>
        <v>444.18071514811999</v>
      </c>
      <c r="FP124" s="14">
        <f>'Fountain Inputs'!FP43</f>
        <v>581.33868313233199</v>
      </c>
      <c r="FQ124" s="14">
        <f>'Fountain Inputs'!FQ43</f>
        <v>1309.1286584275499</v>
      </c>
      <c r="FR124" s="14">
        <f>'Fountain Inputs'!FR43</f>
        <v>2334.6480567079998</v>
      </c>
      <c r="FS124" s="14">
        <f>'Fountain Inputs'!FS43</f>
        <v>0</v>
      </c>
      <c r="FT124" s="14">
        <f>'Fountain Inputs'!FT43</f>
        <v>694.03984677857295</v>
      </c>
      <c r="FU124" s="14">
        <f>'Fountain Inputs'!FU43</f>
        <v>3558.92894626011</v>
      </c>
      <c r="FV124" s="14">
        <f>'Fountain Inputs'!FV43</f>
        <v>317.68461964801202</v>
      </c>
      <c r="FW124" s="14">
        <f>'Fountain Inputs'!FW43</f>
        <v>94.677126329544706</v>
      </c>
      <c r="FX124" s="14">
        <f>'Fountain Inputs'!FX43</f>
        <v>5239.2807655495399</v>
      </c>
      <c r="FY124" s="14">
        <f>'Fountain Inputs'!FY43</f>
        <v>1193.1897630198901</v>
      </c>
      <c r="FZ124" s="14">
        <f>'Fountain Inputs'!FZ43</f>
        <v>11097.8010675856</v>
      </c>
      <c r="GA124" s="14">
        <f>'Fountain Inputs'!GA43</f>
        <v>0</v>
      </c>
      <c r="GB124" s="14">
        <f>'Fountain Inputs'!GB43</f>
        <v>343.56869224346298</v>
      </c>
      <c r="GC124" s="14">
        <f>'Fountain Inputs'!GC43</f>
        <v>615.73396969396197</v>
      </c>
      <c r="GD124" s="14">
        <f>'Fountain Inputs'!GD43</f>
        <v>10138.498405648201</v>
      </c>
      <c r="GE124" s="14">
        <f>'Fountain Inputs'!GE43</f>
        <v>11097.8010675856</v>
      </c>
      <c r="GF124" s="14">
        <f>'Fountain Inputs'!GF43</f>
        <v>0</v>
      </c>
      <c r="GG124" s="14">
        <f>'Fountain Inputs'!GG43</f>
        <v>478.83963647298299</v>
      </c>
      <c r="GH124" s="14">
        <f>'Fountain Inputs'!GH43</f>
        <v>3624.41662630992</v>
      </c>
      <c r="GI124" s="14">
        <f>'Fountain Inputs'!GI43</f>
        <v>6891.2989451178801</v>
      </c>
      <c r="GJ124" s="14">
        <f>'Fountain Inputs'!GJ43</f>
        <v>103.245859684888</v>
      </c>
      <c r="GK124" s="14">
        <f>'Fountain Inputs'!GK43</f>
        <v>11097.8010675856</v>
      </c>
      <c r="GL124" s="14">
        <f>'Fountain Inputs'!GL43</f>
        <v>0</v>
      </c>
      <c r="GM124" s="14">
        <f>'Fountain Inputs'!GM43</f>
        <v>0</v>
      </c>
      <c r="GN124" s="14">
        <f>'Fountain Inputs'!GN43</f>
        <v>5300.1769701900803</v>
      </c>
      <c r="GO124" s="14">
        <f>'Fountain Inputs'!GO43</f>
        <v>1834.17324300991</v>
      </c>
      <c r="GP124" s="14">
        <f>'Fountain Inputs'!GP43</f>
        <v>3963.45085438568</v>
      </c>
      <c r="GQ124" s="14">
        <f>'Fountain Inputs'!GQ43</f>
        <v>11097.8010675856</v>
      </c>
      <c r="GR124" s="14">
        <f>'Fountain Inputs'!GR43</f>
        <v>0</v>
      </c>
      <c r="GS124" s="14">
        <f>'Fountain Inputs'!GS43</f>
        <v>3959.7454512295599</v>
      </c>
      <c r="GT124" s="14">
        <f>'Fountain Inputs'!GT43</f>
        <v>13719.387562747001</v>
      </c>
      <c r="GU124" s="14">
        <f>'Fountain Inputs'!GU43</f>
        <v>909.97534729870199</v>
      </c>
      <c r="GV124" s="14">
        <f>'Fountain Inputs'!GV43</f>
        <v>3623.0995461566199</v>
      </c>
      <c r="GW124" s="14">
        <f>'Fountain Inputs'!GW43</f>
        <v>8575.3875973136292</v>
      </c>
      <c r="GX124" s="14">
        <f>'Fountain Inputs'!GX43</f>
        <v>11678.3945907288</v>
      </c>
      <c r="GY124" s="14">
        <f>'Fountain Inputs'!GY43</f>
        <v>42465.990095474299</v>
      </c>
      <c r="GZ124" s="14">
        <f>'Fountain Inputs'!GZ43</f>
        <v>0</v>
      </c>
      <c r="HA124" s="14">
        <f>'Fountain Inputs'!HA43</f>
        <v>2050.6256936754799</v>
      </c>
      <c r="HB124" s="14">
        <f>'Fountain Inputs'!HB43</f>
        <v>5260.7283173650603</v>
      </c>
      <c r="HC124" s="14">
        <f>'Fountain Inputs'!HC43</f>
        <v>35154.636084433798</v>
      </c>
      <c r="HD124" s="14">
        <f>'Fountain Inputs'!HD43</f>
        <v>42465.990095474299</v>
      </c>
      <c r="HE124" s="14">
        <f>'Fountain Inputs'!HE43</f>
        <v>0</v>
      </c>
      <c r="HF124" s="14">
        <f>'Fountain Inputs'!HF43</f>
        <v>5426.0374836024703</v>
      </c>
      <c r="HG124" s="14">
        <f>'Fountain Inputs'!HG43</f>
        <v>21412.182326369999</v>
      </c>
      <c r="HH124" s="14">
        <f>'Fountain Inputs'!HH43</f>
        <v>15273.680917444601</v>
      </c>
      <c r="HI124" s="14">
        <f>'Fountain Inputs'!HI43</f>
        <v>354.08936805727097</v>
      </c>
      <c r="HJ124" s="14">
        <f>'Fountain Inputs'!HJ43</f>
        <v>42465.990095474299</v>
      </c>
      <c r="HK124" s="14">
        <f>'Fountain Inputs'!HK43</f>
        <v>0</v>
      </c>
      <c r="HL124" s="14">
        <f>'Fountain Inputs'!HL43</f>
        <v>2795.48508488986</v>
      </c>
      <c r="HM124" s="14">
        <f>'Fountain Inputs'!HM43</f>
        <v>28028.043981354302</v>
      </c>
      <c r="HN124" s="14">
        <f>'Fountain Inputs'!HN43</f>
        <v>4930.6933873976004</v>
      </c>
      <c r="HO124" s="14">
        <f>'Fountain Inputs'!HO43</f>
        <v>6711.76764183261</v>
      </c>
      <c r="HP124" s="14">
        <f>'Fountain Inputs'!HP43</f>
        <v>42465.990095474299</v>
      </c>
      <c r="HQ124" s="14">
        <f>'Fountain Inputs'!HQ43</f>
        <v>0</v>
      </c>
      <c r="HR124" s="14">
        <f>'Fountain Inputs'!HR43</f>
        <v>8044.4805979502898</v>
      </c>
      <c r="HS124" s="14">
        <f>'Fountain Inputs'!HS43</f>
        <v>13463.643503494401</v>
      </c>
      <c r="HT124" s="14">
        <f>'Fountain Inputs'!HT43</f>
        <v>1507.0225959562399</v>
      </c>
      <c r="HU124" s="14">
        <f>'Fountain Inputs'!HU43</f>
        <v>10177.8794597339</v>
      </c>
      <c r="HV124" s="14">
        <f>'Fountain Inputs'!HV43</f>
        <v>1574.99836982432</v>
      </c>
      <c r="HW124" s="14">
        <f>'Fountain Inputs'!HW43</f>
        <v>14812.096813876</v>
      </c>
      <c r="HX124" s="14">
        <f>'Fountain Inputs'!HX43</f>
        <v>49580.121340835103</v>
      </c>
      <c r="HY124" s="14">
        <f>'Fountain Inputs'!HY43</f>
        <v>0</v>
      </c>
      <c r="HZ124" s="14">
        <f>'Fountain Inputs'!HZ43</f>
        <v>2887.9599939507102</v>
      </c>
      <c r="IA124" s="14">
        <f>'Fountain Inputs'!IA43</f>
        <v>16081.6569665603</v>
      </c>
      <c r="IB124" s="14">
        <f>'Fountain Inputs'!IB43</f>
        <v>30610.504380324001</v>
      </c>
      <c r="IC124" s="14">
        <f>'Fountain Inputs'!IC43</f>
        <v>49580.121340835001</v>
      </c>
      <c r="ID124" s="14">
        <f>'Fountain Inputs'!ID43</f>
        <v>0</v>
      </c>
      <c r="IE124" s="14">
        <f>'Fountain Inputs'!IE43</f>
        <v>4621.4099815654799</v>
      </c>
      <c r="IF124" s="14">
        <f>'Fountain Inputs'!IF43</f>
        <v>24044.128471503402</v>
      </c>
      <c r="IG124" s="14">
        <f>'Fountain Inputs'!IG43</f>
        <v>19887.197659777699</v>
      </c>
      <c r="IH124" s="14">
        <f>'Fountain Inputs'!IH43</f>
        <v>1027.38522798845</v>
      </c>
      <c r="II124" s="14">
        <f>'Fountain Inputs'!II43</f>
        <v>49580.121340835001</v>
      </c>
      <c r="IJ124" s="14">
        <f>'Fountain Inputs'!IJ43</f>
        <v>0</v>
      </c>
      <c r="IK124" s="14">
        <f>'Fountain Inputs'!IK43</f>
        <v>4094.5195899453101</v>
      </c>
      <c r="IL124" s="14">
        <f>'Fountain Inputs'!IL43</f>
        <v>33245.498783174698</v>
      </c>
      <c r="IM124" s="14">
        <f>'Fountain Inputs'!IM43</f>
        <v>6173.8927890868599</v>
      </c>
      <c r="IN124" s="14">
        <f>'Fountain Inputs'!IN43</f>
        <v>6066.2101786282401</v>
      </c>
      <c r="IO124" s="14">
        <f>'Fountain Inputs'!IO43</f>
        <v>49580.121340835103</v>
      </c>
      <c r="IP124" s="14">
        <f>'Fountain Inputs'!IP43</f>
        <v>0</v>
      </c>
      <c r="IQ124" s="14">
        <f>'Fountain Inputs'!IQ43</f>
        <v>212402.49075978401</v>
      </c>
      <c r="IR124" s="14">
        <f>'Fountain Inputs'!IR43</f>
        <v>21350.404695884499</v>
      </c>
      <c r="IS124" s="14">
        <f>'Fountain Inputs'!IS43</f>
        <v>22060.406341438302</v>
      </c>
      <c r="IT124" s="14">
        <f>'Fountain Inputs'!IT43</f>
        <v>174237.02709896199</v>
      </c>
      <c r="IU124" s="14">
        <f>'Fountain Inputs'!IU43</f>
        <v>17508.893862286699</v>
      </c>
      <c r="IV124" s="14">
        <f>'Fountain Inputs'!IV43</f>
        <v>52957.265429318199</v>
      </c>
      <c r="IW124" s="14">
        <f>'Fountain Inputs'!IW43</f>
        <v>500516.48818767298</v>
      </c>
      <c r="IX124" s="14">
        <f>'Fountain Inputs'!IX43</f>
        <v>0</v>
      </c>
      <c r="IY124" s="14">
        <f>'Fountain Inputs'!IY43</f>
        <v>144849.258302712</v>
      </c>
      <c r="IZ124" s="14">
        <f>'Fountain Inputs'!IZ43</f>
        <v>53308.739270840997</v>
      </c>
      <c r="JA124" s="14">
        <f>'Fountain Inputs'!JA43</f>
        <v>302358.49061412102</v>
      </c>
      <c r="JB124" s="14">
        <f>'Fountain Inputs'!JB43</f>
        <v>500516.48818767403</v>
      </c>
      <c r="JC124" s="14">
        <f>'Fountain Inputs'!JC43</f>
        <v>0</v>
      </c>
      <c r="JD124" s="14">
        <f>'Fountain Inputs'!JD43</f>
        <v>101746.814731459</v>
      </c>
      <c r="JE124" s="14">
        <f>'Fountain Inputs'!JE43</f>
        <v>264537.99979423202</v>
      </c>
      <c r="JF124" s="14">
        <f>'Fountain Inputs'!JF43</f>
        <v>134231.67366198299</v>
      </c>
      <c r="JG124" s="14">
        <f>'Fountain Inputs'!JG43</f>
        <v>0</v>
      </c>
      <c r="JH124" s="14">
        <f>'Fountain Inputs'!JH43</f>
        <v>500516.48818767403</v>
      </c>
      <c r="JI124" s="14">
        <f>'Fountain Inputs'!JI43</f>
        <v>0</v>
      </c>
      <c r="JJ124" s="14">
        <f>'Fountain Inputs'!JJ43</f>
        <v>266319.569753722</v>
      </c>
      <c r="JK124" s="14">
        <f>'Fountain Inputs'!JK43</f>
        <v>195359.41822355299</v>
      </c>
      <c r="JL124" s="14">
        <f>'Fountain Inputs'!JL43</f>
        <v>31566.370676534902</v>
      </c>
      <c r="JM124" s="14">
        <f>'Fountain Inputs'!JM43</f>
        <v>7271.1295338642103</v>
      </c>
      <c r="JN124" s="14">
        <f>'Fountain Inputs'!JN43</f>
        <v>500516.48818767403</v>
      </c>
      <c r="JO124" s="14">
        <f>'Fountain Inputs'!JO43</f>
        <v>18.2029879601861</v>
      </c>
      <c r="JP124" s="14">
        <f>'Fountain Inputs'!JP43</f>
        <v>225334.75916600099</v>
      </c>
      <c r="JQ124" s="14">
        <f>'Fountain Inputs'!JQ43</f>
        <v>53904.231272210898</v>
      </c>
      <c r="JR124" s="14">
        <f>'Fountain Inputs'!JR43</f>
        <v>25016.666436793199</v>
      </c>
      <c r="JS124" s="14">
        <f>'Fountain Inputs'!JS43</f>
        <v>188146.561981459</v>
      </c>
      <c r="JT124" s="14">
        <f>'Fountain Inputs'!JT43</f>
        <v>35182.716665997898</v>
      </c>
      <c r="JU124" s="14">
        <f>'Fountain Inputs'!JU43</f>
        <v>80684.2120294208</v>
      </c>
      <c r="JV124" s="14">
        <f>'Fountain Inputs'!JV43</f>
        <v>608287.35053984297</v>
      </c>
      <c r="JW124" s="14">
        <f>'Fountain Inputs'!JW43</f>
        <v>0</v>
      </c>
      <c r="JX124" s="14">
        <f>'Fountain Inputs'!JX43</f>
        <v>150146.739555084</v>
      </c>
      <c r="JY124" s="14">
        <f>'Fountain Inputs'!JY43</f>
        <v>75323.640941514095</v>
      </c>
      <c r="JZ124" s="14">
        <f>'Fountain Inputs'!JZ43</f>
        <v>382816.970043245</v>
      </c>
      <c r="KA124" s="14">
        <f>'Fountain Inputs'!KA43</f>
        <v>608287.35053984402</v>
      </c>
      <c r="KB124" s="14">
        <f>'Fountain Inputs'!KB43</f>
        <v>0</v>
      </c>
      <c r="KC124" s="14">
        <f>'Fountain Inputs'!KC43</f>
        <v>112371.942619826</v>
      </c>
      <c r="KD124" s="14">
        <f>'Fountain Inputs'!KD43</f>
        <v>314307.63140809198</v>
      </c>
      <c r="KE124" s="14">
        <f>'Fountain Inputs'!KE43</f>
        <v>178842.36265686399</v>
      </c>
      <c r="KF124" s="14">
        <f>'Fountain Inputs'!KF43</f>
        <v>2765.4138550605098</v>
      </c>
      <c r="KG124" s="14">
        <f>'Fountain Inputs'!KG43</f>
        <v>608287.35053984402</v>
      </c>
      <c r="KH124" s="14">
        <f>'Fountain Inputs'!KH43</f>
        <v>0</v>
      </c>
      <c r="KI124" s="14">
        <f>'Fountain Inputs'!KI43</f>
        <v>273209.57442855701</v>
      </c>
      <c r="KJ124" s="14">
        <f>'Fountain Inputs'!KJ43</f>
        <v>262694.05509790301</v>
      </c>
      <c r="KK124" s="14">
        <f>'Fountain Inputs'!KK43</f>
        <v>45352.735852780002</v>
      </c>
      <c r="KL124" s="14">
        <f>'Fountain Inputs'!KL43</f>
        <v>27030.985160603999</v>
      </c>
      <c r="KM124" s="14">
        <f>'Fountain Inputs'!KM43</f>
        <v>608287.35053984402</v>
      </c>
      <c r="KN124" s="14">
        <f>'Fountain Inputs'!KN43</f>
        <v>73289</v>
      </c>
      <c r="KO124" s="14">
        <f>'Fountain Inputs'!KO43</f>
        <v>8</v>
      </c>
      <c r="KP124" s="14">
        <f>'Fountain Inputs'!KP43</f>
        <v>30</v>
      </c>
      <c r="KQ124" s="14">
        <f>'Fountain Inputs'!KQ43</f>
        <v>285</v>
      </c>
      <c r="KR124" s="14">
        <f>'Fountain Inputs'!KR43</f>
        <v>14</v>
      </c>
      <c r="KS124" s="14">
        <f>'Fountain Inputs'!KS43</f>
        <v>1</v>
      </c>
      <c r="KT124" s="14">
        <f>'Fountain Inputs'!KT43</f>
        <v>119</v>
      </c>
      <c r="KU124" s="14">
        <f>'Fountain Inputs'!KU43</f>
        <v>0</v>
      </c>
      <c r="KV124" s="14">
        <f>'Fountain Inputs'!KV43</f>
        <v>457</v>
      </c>
      <c r="KW124" s="14">
        <f>'Fountain Inputs'!KW43</f>
        <v>0</v>
      </c>
      <c r="KX124" s="14">
        <f>'Fountain Inputs'!KX43</f>
        <v>0</v>
      </c>
      <c r="KY124" s="14">
        <f>'Fountain Inputs'!KY43</f>
        <v>1</v>
      </c>
      <c r="KZ124" s="14">
        <f>'Fountain Inputs'!KZ43</f>
        <v>456</v>
      </c>
      <c r="LA124" s="14">
        <f>'Fountain Inputs'!LA43</f>
        <v>457</v>
      </c>
      <c r="LB124" s="14">
        <f>'Fountain Inputs'!LB43</f>
        <v>0</v>
      </c>
      <c r="LC124" s="14">
        <f>'Fountain Inputs'!LC43</f>
        <v>3</v>
      </c>
      <c r="LD124" s="14">
        <f>'Fountain Inputs'!LD43</f>
        <v>23</v>
      </c>
      <c r="LE124" s="14">
        <f>'Fountain Inputs'!LE43</f>
        <v>127</v>
      </c>
      <c r="LF124" s="14">
        <f>'Fountain Inputs'!LF43</f>
        <v>304</v>
      </c>
      <c r="LG124" s="14">
        <f>'Fountain Inputs'!LG43</f>
        <v>457</v>
      </c>
      <c r="LH124" s="14">
        <f>'Fountain Inputs'!LH43</f>
        <v>0</v>
      </c>
      <c r="LI124" s="14">
        <f>'Fountain Inputs'!LI43</f>
        <v>0</v>
      </c>
      <c r="LJ124" s="14">
        <f>'Fountain Inputs'!LJ43</f>
        <v>40</v>
      </c>
      <c r="LK124" s="14">
        <f>'Fountain Inputs'!LK43</f>
        <v>29</v>
      </c>
      <c r="LL124" s="14">
        <f>'Fountain Inputs'!LL43</f>
        <v>388</v>
      </c>
      <c r="LM124" s="14">
        <f>'Fountain Inputs'!LM43</f>
        <v>457</v>
      </c>
      <c r="LN124" s="14">
        <f>'Fountain Inputs'!LN43</f>
        <v>0</v>
      </c>
      <c r="LO124" s="14">
        <f>'Fountain Inputs'!LO43</f>
        <v>3</v>
      </c>
      <c r="LP124" s="14">
        <f>'Fountain Inputs'!LP43</f>
        <v>34</v>
      </c>
      <c r="LQ124" s="14">
        <f>'Fountain Inputs'!LQ43</f>
        <v>5</v>
      </c>
      <c r="LR124" s="14">
        <f>'Fountain Inputs'!LR43</f>
        <v>0</v>
      </c>
      <c r="LS124" s="14">
        <f>'Fountain Inputs'!LS43</f>
        <v>66</v>
      </c>
      <c r="LT124" s="14">
        <f>'Fountain Inputs'!LT43</f>
        <v>2</v>
      </c>
      <c r="LU124" s="14">
        <f>'Fountain Inputs'!LU43</f>
        <v>110</v>
      </c>
      <c r="LV124" s="14">
        <f>'Fountain Inputs'!LV43</f>
        <v>0</v>
      </c>
      <c r="LW124" s="14">
        <f>'Fountain Inputs'!LW43</f>
        <v>1</v>
      </c>
      <c r="LX124" s="14">
        <f>'Fountain Inputs'!LX43</f>
        <v>2</v>
      </c>
      <c r="LY124" s="14">
        <f>'Fountain Inputs'!LY43</f>
        <v>107</v>
      </c>
      <c r="LZ124" s="14">
        <f>'Fountain Inputs'!LZ43</f>
        <v>110</v>
      </c>
      <c r="MA124" s="14">
        <f>'Fountain Inputs'!MA43</f>
        <v>0</v>
      </c>
      <c r="MB124" s="14">
        <f>'Fountain Inputs'!MB43</f>
        <v>3</v>
      </c>
      <c r="MC124" s="14">
        <f>'Fountain Inputs'!MC43</f>
        <v>24</v>
      </c>
      <c r="MD124" s="14">
        <f>'Fountain Inputs'!MD43</f>
        <v>72</v>
      </c>
      <c r="ME124" s="14">
        <f>'Fountain Inputs'!ME43</f>
        <v>11</v>
      </c>
      <c r="MF124" s="14">
        <f>'Fountain Inputs'!MF43</f>
        <v>110</v>
      </c>
      <c r="MG124" s="14">
        <f>'Fountain Inputs'!MG43</f>
        <v>0</v>
      </c>
      <c r="MH124" s="14">
        <f>'Fountain Inputs'!MH43</f>
        <v>0</v>
      </c>
      <c r="MI124" s="14">
        <f>'Fountain Inputs'!MI43</f>
        <v>22</v>
      </c>
      <c r="MJ124" s="14">
        <f>'Fountain Inputs'!MJ43</f>
        <v>26</v>
      </c>
      <c r="MK124" s="14">
        <f>'Fountain Inputs'!MK43</f>
        <v>62</v>
      </c>
      <c r="ML124" s="14">
        <f>'Fountain Inputs'!ML43</f>
        <v>110</v>
      </c>
      <c r="MM124" s="14">
        <f>'Fountain Inputs'!MM43</f>
        <v>0</v>
      </c>
      <c r="MN124" s="14">
        <f>'Fountain Inputs'!MN43</f>
        <v>9</v>
      </c>
      <c r="MO124" s="14">
        <f>'Fountain Inputs'!MO43</f>
        <v>60</v>
      </c>
      <c r="MP124" s="14">
        <f>'Fountain Inputs'!MP43</f>
        <v>6</v>
      </c>
      <c r="MQ124" s="14">
        <f>'Fountain Inputs'!MQ43</f>
        <v>1</v>
      </c>
      <c r="MR124" s="14">
        <f>'Fountain Inputs'!MR43</f>
        <v>97</v>
      </c>
      <c r="MS124" s="14">
        <f>'Fountain Inputs'!MS43</f>
        <v>14</v>
      </c>
      <c r="MT124" s="14">
        <f>'Fountain Inputs'!MT43</f>
        <v>187</v>
      </c>
      <c r="MU124" s="14">
        <f>'Fountain Inputs'!MU43</f>
        <v>0</v>
      </c>
      <c r="MV124" s="14">
        <f>'Fountain Inputs'!MV43</f>
        <v>3</v>
      </c>
      <c r="MW124" s="14">
        <f>'Fountain Inputs'!MW43</f>
        <v>8</v>
      </c>
      <c r="MX124" s="14">
        <f>'Fountain Inputs'!MX43</f>
        <v>176</v>
      </c>
      <c r="MY124" s="14">
        <f>'Fountain Inputs'!MY43</f>
        <v>187</v>
      </c>
      <c r="MZ124" s="14">
        <f>'Fountain Inputs'!MZ43</f>
        <v>0</v>
      </c>
      <c r="NA124" s="14">
        <f>'Fountain Inputs'!NA43</f>
        <v>8</v>
      </c>
      <c r="NB124" s="14">
        <f>'Fountain Inputs'!NB43</f>
        <v>61</v>
      </c>
      <c r="NC124" s="14">
        <f>'Fountain Inputs'!NC43</f>
        <v>116</v>
      </c>
      <c r="ND124" s="14">
        <f>'Fountain Inputs'!ND43</f>
        <v>2</v>
      </c>
      <c r="NE124" s="14">
        <f>'Fountain Inputs'!NE43</f>
        <v>187</v>
      </c>
      <c r="NF124" s="14">
        <f>'Fountain Inputs'!NF43</f>
        <v>0</v>
      </c>
      <c r="NG124" s="14">
        <f>'Fountain Inputs'!NG43</f>
        <v>0</v>
      </c>
      <c r="NH124" s="14">
        <f>'Fountain Inputs'!NH43</f>
        <v>82</v>
      </c>
      <c r="NI124" s="14">
        <f>'Fountain Inputs'!NI43</f>
        <v>32</v>
      </c>
      <c r="NJ124" s="14">
        <f>'Fountain Inputs'!NJ43</f>
        <v>73</v>
      </c>
      <c r="NK124" s="14">
        <f>'Fountain Inputs'!NK43</f>
        <v>187</v>
      </c>
      <c r="NL124" s="14">
        <f>'Fountain Inputs'!NL43</f>
        <v>0</v>
      </c>
      <c r="NM124" s="14">
        <f>'Fountain Inputs'!NM43</f>
        <v>17</v>
      </c>
      <c r="NN124" s="14">
        <f>'Fountain Inputs'!NN43</f>
        <v>49</v>
      </c>
      <c r="NO124" s="14">
        <f>'Fountain Inputs'!NO43</f>
        <v>5</v>
      </c>
      <c r="NP124" s="14">
        <f>'Fountain Inputs'!NP43</f>
        <v>9</v>
      </c>
      <c r="NQ124" s="14">
        <f>'Fountain Inputs'!NQ43</f>
        <v>33</v>
      </c>
      <c r="NR124" s="14">
        <f>'Fountain Inputs'!NR43</f>
        <v>37</v>
      </c>
      <c r="NS124" s="14">
        <f>'Fountain Inputs'!NS43</f>
        <v>150</v>
      </c>
      <c r="NT124" s="14">
        <f>'Fountain Inputs'!NT43</f>
        <v>0</v>
      </c>
      <c r="NU124" s="14">
        <f>'Fountain Inputs'!NU43</f>
        <v>7</v>
      </c>
      <c r="NV124" s="14">
        <f>'Fountain Inputs'!NV43</f>
        <v>14</v>
      </c>
      <c r="NW124" s="14">
        <f>'Fountain Inputs'!NW43</f>
        <v>129</v>
      </c>
      <c r="NX124" s="14">
        <f>'Fountain Inputs'!NX43</f>
        <v>150</v>
      </c>
      <c r="NY124" s="14">
        <f>'Fountain Inputs'!NY43</f>
        <v>0</v>
      </c>
      <c r="NZ124" s="14">
        <f>'Fountain Inputs'!NZ43</f>
        <v>19</v>
      </c>
      <c r="OA124" s="14">
        <f>'Fountain Inputs'!OA43</f>
        <v>75</v>
      </c>
      <c r="OB124" s="14">
        <f>'Fountain Inputs'!OB43</f>
        <v>54</v>
      </c>
      <c r="OC124" s="14">
        <f>'Fountain Inputs'!OC43</f>
        <v>2</v>
      </c>
      <c r="OD124" s="14">
        <f>'Fountain Inputs'!OD43</f>
        <v>150</v>
      </c>
      <c r="OE124" s="14">
        <f>'Fountain Inputs'!OE43</f>
        <v>0</v>
      </c>
      <c r="OF124" s="14">
        <f>'Fountain Inputs'!OF43</f>
        <v>8</v>
      </c>
      <c r="OG124" s="14">
        <f>'Fountain Inputs'!OG43</f>
        <v>100</v>
      </c>
      <c r="OH124" s="14">
        <f>'Fountain Inputs'!OH43</f>
        <v>17</v>
      </c>
      <c r="OI124" s="14">
        <f>'Fountain Inputs'!OI43</f>
        <v>25</v>
      </c>
      <c r="OJ124" s="14">
        <f>'Fountain Inputs'!OJ43</f>
        <v>150</v>
      </c>
      <c r="OK124" s="14">
        <f>'Fountain Inputs'!OK43</f>
        <v>0</v>
      </c>
      <c r="OL124" s="14">
        <f>'Fountain Inputs'!OL43</f>
        <v>9</v>
      </c>
      <c r="OM124" s="14">
        <f>'Fountain Inputs'!OM43</f>
        <v>13</v>
      </c>
      <c r="ON124" s="14">
        <f>'Fountain Inputs'!ON43</f>
        <v>1</v>
      </c>
      <c r="OO124" s="14">
        <f>'Fountain Inputs'!OO43</f>
        <v>12</v>
      </c>
      <c r="OP124" s="14">
        <f>'Fountain Inputs'!OP43</f>
        <v>2</v>
      </c>
      <c r="OQ124" s="14">
        <f>'Fountain Inputs'!OQ43</f>
        <v>15</v>
      </c>
      <c r="OR124" s="14">
        <f>'Fountain Inputs'!OR43</f>
        <v>52</v>
      </c>
      <c r="OS124" s="14">
        <f>'Fountain Inputs'!OS43</f>
        <v>0</v>
      </c>
      <c r="OT124" s="14">
        <f>'Fountain Inputs'!OT43</f>
        <v>3</v>
      </c>
      <c r="OU124" s="14">
        <f>'Fountain Inputs'!OU43</f>
        <v>17</v>
      </c>
      <c r="OV124" s="14">
        <f>'Fountain Inputs'!OV43</f>
        <v>32</v>
      </c>
      <c r="OW124" s="14">
        <f>'Fountain Inputs'!OW43</f>
        <v>52</v>
      </c>
      <c r="OX124" s="14">
        <f>'Fountain Inputs'!OX43</f>
        <v>0</v>
      </c>
      <c r="OY124" s="14">
        <f>'Fountain Inputs'!OY43</f>
        <v>5</v>
      </c>
      <c r="OZ124" s="14">
        <f>'Fountain Inputs'!OZ43</f>
        <v>25</v>
      </c>
      <c r="PA124" s="14">
        <f>'Fountain Inputs'!PA43</f>
        <v>21</v>
      </c>
      <c r="PB124" s="14">
        <f>'Fountain Inputs'!PB43</f>
        <v>1</v>
      </c>
      <c r="PC124" s="14">
        <f>'Fountain Inputs'!PC43</f>
        <v>52</v>
      </c>
      <c r="PD124" s="14">
        <f>'Fountain Inputs'!PD43</f>
        <v>0</v>
      </c>
      <c r="PE124" s="14">
        <f>'Fountain Inputs'!PE43</f>
        <v>5</v>
      </c>
      <c r="PF124" s="14">
        <f>'Fountain Inputs'!PF43</f>
        <v>35</v>
      </c>
      <c r="PG124" s="14">
        <f>'Fountain Inputs'!PG43</f>
        <v>6</v>
      </c>
      <c r="PH124" s="14">
        <f>'Fountain Inputs'!PH43</f>
        <v>6</v>
      </c>
      <c r="PI124" s="14">
        <f>'Fountain Inputs'!PI43</f>
        <v>52</v>
      </c>
      <c r="PJ124" s="14">
        <f>'Fountain Inputs'!PJ43</f>
        <v>0</v>
      </c>
      <c r="PK124" s="14">
        <f>'Fountain Inputs'!PK43</f>
        <v>15</v>
      </c>
      <c r="PL124" s="14">
        <f>'Fountain Inputs'!PL43</f>
        <v>7</v>
      </c>
      <c r="PM124" s="14">
        <f>'Fountain Inputs'!PM43</f>
        <v>2</v>
      </c>
      <c r="PN124" s="14">
        <f>'Fountain Inputs'!PN43</f>
        <v>24</v>
      </c>
      <c r="PO124" s="14">
        <f>'Fountain Inputs'!PO43</f>
        <v>1</v>
      </c>
      <c r="PP124" s="14">
        <f>'Fountain Inputs'!PP43</f>
        <v>18</v>
      </c>
      <c r="PQ124" s="14">
        <f>'Fountain Inputs'!PQ43</f>
        <v>67</v>
      </c>
      <c r="PR124" s="14">
        <f>'Fountain Inputs'!PR43</f>
        <v>0</v>
      </c>
      <c r="PS124" s="14">
        <f>'Fountain Inputs'!PS43</f>
        <v>13</v>
      </c>
      <c r="PT124" s="14">
        <f>'Fountain Inputs'!PT43</f>
        <v>21</v>
      </c>
      <c r="PU124" s="14">
        <f>'Fountain Inputs'!PU43</f>
        <v>33</v>
      </c>
      <c r="PV124" s="14">
        <f>'Fountain Inputs'!PV43</f>
        <v>67</v>
      </c>
      <c r="PW124" s="14">
        <f>'Fountain Inputs'!PW43</f>
        <v>0</v>
      </c>
      <c r="PX124" s="14">
        <f>'Fountain Inputs'!PX43</f>
        <v>15</v>
      </c>
      <c r="PY124" s="14">
        <f>'Fountain Inputs'!PY43</f>
        <v>28</v>
      </c>
      <c r="PZ124" s="14">
        <f>'Fountain Inputs'!PZ43</f>
        <v>24</v>
      </c>
      <c r="QA124" s="14">
        <f>'Fountain Inputs'!QA43</f>
        <v>0</v>
      </c>
      <c r="QB124" s="14">
        <f>'Fountain Inputs'!QB43</f>
        <v>67</v>
      </c>
      <c r="QC124" s="14">
        <f>'Fountain Inputs'!QC43</f>
        <v>0</v>
      </c>
      <c r="QD124" s="14">
        <f>'Fountain Inputs'!QD43</f>
        <v>20</v>
      </c>
      <c r="QE124" s="14">
        <f>'Fountain Inputs'!QE43</f>
        <v>35</v>
      </c>
      <c r="QF124" s="14">
        <f>'Fountain Inputs'!QF43</f>
        <v>8</v>
      </c>
      <c r="QG124" s="14">
        <f>'Fountain Inputs'!QG43</f>
        <v>4</v>
      </c>
      <c r="QH124" s="14">
        <f>'Fountain Inputs'!QH43</f>
        <v>67</v>
      </c>
      <c r="QI124" s="14">
        <f>'Fountain Inputs'!QI43</f>
        <v>8</v>
      </c>
      <c r="QJ124" s="14">
        <f>'Fountain Inputs'!QJ43</f>
        <v>83</v>
      </c>
      <c r="QK124" s="14">
        <f>'Fountain Inputs'!QK43</f>
        <v>448</v>
      </c>
      <c r="QL124" s="14">
        <f>'Fountain Inputs'!QL43</f>
        <v>33</v>
      </c>
      <c r="QM124" s="14">
        <f>'Fountain Inputs'!QM43</f>
        <v>47</v>
      </c>
      <c r="QN124" s="14">
        <f>'Fountain Inputs'!QN43</f>
        <v>318</v>
      </c>
      <c r="QO124" s="14">
        <f>'Fountain Inputs'!QO43</f>
        <v>86</v>
      </c>
      <c r="QP124" s="14">
        <f>'Fountain Inputs'!QP43</f>
        <v>1023</v>
      </c>
      <c r="QQ124" s="14">
        <f>'Fountain Inputs'!QQ43</f>
        <v>0</v>
      </c>
      <c r="QR124" s="14">
        <f>'Fountain Inputs'!QR43</f>
        <v>27</v>
      </c>
      <c r="QS124" s="14">
        <f>'Fountain Inputs'!QS43</f>
        <v>63</v>
      </c>
      <c r="QT124" s="14">
        <f>'Fountain Inputs'!QT43</f>
        <v>933</v>
      </c>
      <c r="QU124" s="14">
        <f>'Fountain Inputs'!QU43</f>
        <v>1023</v>
      </c>
      <c r="QV124" s="14">
        <f>'Fountain Inputs'!QV43</f>
        <v>0</v>
      </c>
      <c r="QW124" s="14">
        <f>'Fountain Inputs'!QW43</f>
        <v>53</v>
      </c>
      <c r="QX124" s="14">
        <f>'Fountain Inputs'!QX43</f>
        <v>236</v>
      </c>
      <c r="QY124" s="14">
        <f>'Fountain Inputs'!QY43</f>
        <v>414</v>
      </c>
      <c r="QZ124" s="14">
        <f>'Fountain Inputs'!QZ43</f>
        <v>320</v>
      </c>
      <c r="RA124" s="14">
        <f>'Fountain Inputs'!RA43</f>
        <v>1023</v>
      </c>
      <c r="RB124" s="14">
        <f>'Fountain Inputs'!RB43</f>
        <v>0</v>
      </c>
      <c r="RC124" s="14">
        <f>'Fountain Inputs'!RC43</f>
        <v>33</v>
      </c>
      <c r="RD124" s="14">
        <f>'Fountain Inputs'!RD43</f>
        <v>314</v>
      </c>
      <c r="RE124" s="14">
        <f>'Fountain Inputs'!RE43</f>
        <v>118</v>
      </c>
      <c r="RF124" s="14">
        <f>'Fountain Inputs'!RF43</f>
        <v>558</v>
      </c>
      <c r="RG124" s="14">
        <f>'Fountain Inputs'!RG43</f>
        <v>1023</v>
      </c>
      <c r="RH124" s="14">
        <f>'Fountain Inputs'!RH43</f>
        <v>10422.558999999999</v>
      </c>
      <c r="RI124" s="14">
        <f>'Fountain Inputs'!RI43</f>
        <v>182.358</v>
      </c>
      <c r="RJ124" s="14">
        <f>'Fountain Inputs'!RJ43</f>
        <v>104.19</v>
      </c>
      <c r="RK124" s="14">
        <f>'Fountain Inputs'!RK43</f>
        <v>113.752</v>
      </c>
      <c r="RL124" s="14">
        <f>'Fountain Inputs'!RL43</f>
        <v>0.21299999999999999</v>
      </c>
      <c r="RM124" s="14">
        <f>'Fountain Inputs'!RM43</f>
        <v>0</v>
      </c>
      <c r="RN124" s="14">
        <f>'Fountain Inputs'!RN43</f>
        <v>0</v>
      </c>
      <c r="RO124" s="14">
        <f>'Fountain Inputs'!RO43</f>
        <v>24.547000000000001</v>
      </c>
      <c r="RP124" s="14">
        <f>'Fountain Inputs'!RP43</f>
        <v>0</v>
      </c>
      <c r="RQ124" s="14">
        <f>'Fountain Inputs'!RQ43</f>
        <v>90.515000000000001</v>
      </c>
      <c r="RR124" s="14">
        <f>'Fountain Inputs'!RR43</f>
        <v>197.35300000000001</v>
      </c>
      <c r="RS124" s="14">
        <f>'Fountain Inputs'!RS43</f>
        <v>0</v>
      </c>
      <c r="RT124" s="14">
        <f>'Fountain Inputs'!RT43</f>
        <v>197.35300000000001</v>
      </c>
      <c r="RU124" s="14">
        <f>'Fountain Inputs'!RU43</f>
        <v>0.70099999999999996</v>
      </c>
      <c r="RV124" s="14">
        <f>'Fountain Inputs'!RV43</f>
        <v>129.76091</v>
      </c>
      <c r="RW124" s="14">
        <f>'Fountain Inputs'!RW43</f>
        <v>0</v>
      </c>
      <c r="RX124" s="14">
        <f>'Fountain Inputs'!RX43</f>
        <v>129.76091</v>
      </c>
      <c r="RY124" s="14">
        <f>'Fountain Inputs'!RY43</f>
        <v>103</v>
      </c>
      <c r="RZ124" s="14">
        <f>'Fountain Inputs'!RZ43</f>
        <v>1308.5583570951901</v>
      </c>
      <c r="SA124" s="14">
        <f>'Fountain Inputs'!SA43</f>
        <v>0</v>
      </c>
      <c r="SB124" s="14">
        <f>'Fountain Inputs'!SB43</f>
        <v>1411.5583570951901</v>
      </c>
      <c r="SC124" s="14">
        <f>'Fountain Inputs'!SC43</f>
        <v>29694891.325999901</v>
      </c>
      <c r="SD124" s="14">
        <f>'Fountain Inputs'!SD43</f>
        <v>0</v>
      </c>
      <c r="SE124" s="14">
        <f>'Fountain Inputs'!SE43</f>
        <v>76.564976999999999</v>
      </c>
      <c r="SF124" s="14">
        <f>'Fountain Inputs'!SF43</f>
        <v>4951.0131499999998</v>
      </c>
      <c r="SG124" s="14">
        <f>'Fountain Inputs'!SG43</f>
        <v>5027.5781269999998</v>
      </c>
      <c r="SH124" s="14">
        <f>'Fountain Inputs'!SH43</f>
        <v>2115483.2799999998</v>
      </c>
      <c r="SI124" s="14">
        <f>'Fountain Inputs'!SI43</f>
        <v>0.376</v>
      </c>
      <c r="SJ124" s="14">
        <f>'Fountain Inputs'!SJ43</f>
        <v>0</v>
      </c>
      <c r="SK124" s="14">
        <f>'Fountain Inputs'!SK43</f>
        <v>0</v>
      </c>
      <c r="SL124" s="14">
        <f>'Fountain Inputs'!SL43</f>
        <v>0.96099999999999997</v>
      </c>
      <c r="SM124" s="14">
        <f>'Fountain Inputs'!SM43</f>
        <v>3.9E-2</v>
      </c>
      <c r="SN124" s="14">
        <f>'Fountain Inputs'!SN43</f>
        <v>0</v>
      </c>
      <c r="SO124" s="14">
        <f>'Fountain Inputs'!SO43</f>
        <v>0</v>
      </c>
      <c r="SP124" s="14">
        <f>'Fountain Inputs'!SP43</f>
        <v>0</v>
      </c>
      <c r="SQ124" s="14">
        <f>'Fountain Inputs'!SQ43</f>
        <v>0</v>
      </c>
      <c r="SR124" s="14">
        <f>'Fountain Inputs'!SR43</f>
        <v>1</v>
      </c>
      <c r="SS124" s="14">
        <f>'Fountain Inputs'!SS43</f>
        <v>0</v>
      </c>
      <c r="ST124" s="14">
        <f>'Fountain Inputs'!ST43</f>
        <v>0</v>
      </c>
      <c r="SU124" s="14">
        <f>'Fountain Inputs'!SU43</f>
        <v>0</v>
      </c>
      <c r="SV124" s="14">
        <f>'Fountain Inputs'!SV43</f>
        <v>1</v>
      </c>
      <c r="SW124" s="14">
        <f>'Fountain Inputs'!SW43</f>
        <v>0</v>
      </c>
      <c r="SX124" s="14">
        <f>'Fountain Inputs'!SX43</f>
        <v>1</v>
      </c>
      <c r="SY124" s="14">
        <f>'Fountain Inputs'!SY43</f>
        <v>0</v>
      </c>
      <c r="SZ124" s="14">
        <f>'Fountain Inputs'!SZ43</f>
        <v>0</v>
      </c>
      <c r="TA124" s="14">
        <f>'Fountain Inputs'!TA43</f>
        <v>0</v>
      </c>
      <c r="TB124" s="14">
        <f>'Fountain Inputs'!TB43</f>
        <v>0</v>
      </c>
      <c r="TC124" s="14">
        <f>'Fountain Inputs'!TC43</f>
        <v>0</v>
      </c>
      <c r="TD124" s="14">
        <f>'Fountain Inputs'!TD43</f>
        <v>0</v>
      </c>
      <c r="TE124" s="14">
        <f>'Fountain Inputs'!TE43</f>
        <v>0</v>
      </c>
      <c r="TF124" s="14">
        <f>'Fountain Inputs'!TF43</f>
        <v>0</v>
      </c>
      <c r="TG124" s="14">
        <f>'Fountain Inputs'!TG43</f>
        <v>0</v>
      </c>
      <c r="TH124" s="14">
        <f>'Fountain Inputs'!TH43</f>
        <v>0</v>
      </c>
      <c r="TI124" s="14">
        <f>'Fountain Inputs'!TI43</f>
        <v>0</v>
      </c>
      <c r="TJ124" s="14">
        <f>'Fountain Inputs'!TJ43</f>
        <v>0</v>
      </c>
      <c r="TK124" s="14">
        <f>'Fountain Inputs'!TK43</f>
        <v>0</v>
      </c>
      <c r="TL124" s="14">
        <f>'Fountain Inputs'!TL43</f>
        <v>0</v>
      </c>
      <c r="TM124" s="14">
        <f>'Fountain Inputs'!TM43</f>
        <v>0</v>
      </c>
      <c r="TN124" s="14">
        <f>'Fountain Inputs'!TN43</f>
        <v>401521.805373454</v>
      </c>
      <c r="TO124" s="14">
        <f>'Fountain Inputs'!TO43</f>
        <v>101709.15276398401</v>
      </c>
      <c r="TP124" s="14">
        <f>'Fountain Inputs'!TP43</f>
        <v>503230.95813743799</v>
      </c>
      <c r="TQ124" s="14">
        <f>'Fountain Inputs'!TQ43</f>
        <v>2432</v>
      </c>
      <c r="TR124" s="14">
        <f>'Fountain Inputs'!TR43</f>
        <v>0</v>
      </c>
      <c r="TS124" s="14">
        <f>'Fountain Inputs'!TS43</f>
        <v>123</v>
      </c>
      <c r="TT124" s="14">
        <f>'Fountain Inputs'!TT43</f>
        <v>0</v>
      </c>
      <c r="TU124" s="14">
        <f>'Fountain Inputs'!TU43</f>
        <v>311</v>
      </c>
      <c r="TV124" s="14">
        <f>'Fountain Inputs'!TV43</f>
        <v>0</v>
      </c>
      <c r="TW124" s="14">
        <f>'Fountain Inputs'!TW43</f>
        <v>10016510.438860301</v>
      </c>
      <c r="TX124" s="14">
        <f>'Fountain Inputs'!TX43</f>
        <v>0.46087434737852495</v>
      </c>
      <c r="TY124" s="14">
        <f>'Fountain Inputs'!TY43</f>
        <v>0.181942382008594</v>
      </c>
      <c r="TZ124" s="14">
        <f>'Fountain Inputs'!TZ43</f>
        <v>1916.02212675276</v>
      </c>
      <c r="UA124" s="14">
        <f>'Fountain Inputs'!UA43</f>
        <v>6.9407668014368404</v>
      </c>
      <c r="UB124" s="14">
        <f>'Fountain Inputs'!UB43</f>
        <v>49.887791572236203</v>
      </c>
      <c r="UC124" s="14">
        <f>'Fountain Inputs'!UC43</f>
        <v>9042900.7899999991</v>
      </c>
      <c r="UD124" s="14">
        <f>'Fountain Inputs'!UD43</f>
        <v>14.364738382873201</v>
      </c>
      <c r="UE124" s="14">
        <f>'Fountain Inputs'!UE43</f>
        <v>13.8225165785949</v>
      </c>
      <c r="UF124" s="13"/>
      <c r="UG124" s="13"/>
      <c r="UH124" s="13"/>
      <c r="UI124" s="13"/>
      <c r="UJ124" s="13"/>
      <c r="UK124" s="13"/>
      <c r="UL124" s="13"/>
      <c r="UM124" s="13"/>
      <c r="UN124" s="13"/>
      <c r="UO124" s="13"/>
      <c r="UP124" s="13"/>
      <c r="UQ124" s="13"/>
      <c r="UR124" s="13"/>
      <c r="US124" s="13"/>
      <c r="UT124" s="13"/>
      <c r="UU124" s="13"/>
      <c r="UV124" s="13"/>
      <c r="UW124" s="13"/>
      <c r="UX124" s="13"/>
      <c r="UY124" s="13"/>
      <c r="UZ124" s="13"/>
      <c r="VA124" s="13"/>
      <c r="VB124" s="13"/>
      <c r="VC124" s="13"/>
      <c r="VD124" s="13"/>
      <c r="VE124" s="13"/>
      <c r="VF124" s="13"/>
      <c r="VG124" s="13"/>
      <c r="VH124" s="13"/>
      <c r="VI124" s="13"/>
      <c r="VJ124" s="13"/>
      <c r="VK124" s="13"/>
    </row>
    <row r="125" spans="1:583">
      <c r="A125" s="4" t="str">
        <v>SVH14</v>
      </c>
      <c r="B125" s="4" t="s">
        <v>1729</v>
      </c>
      <c r="C125" s="4" t="s">
        <v>3</v>
      </c>
      <c r="D125" s="13">
        <f>'Fountain Inputs'!D44</f>
        <v>1.0569641649763399</v>
      </c>
      <c r="E125" s="14">
        <f>'Fountain Inputs'!E44</f>
        <v>8.3000000000000007</v>
      </c>
      <c r="F125" s="14">
        <f>'Fountain Inputs'!F44</f>
        <v>0</v>
      </c>
      <c r="G125" s="14">
        <f>'Fountain Inputs'!G44</f>
        <v>3.5</v>
      </c>
      <c r="H125" s="14">
        <f>'Fountain Inputs'!H44</f>
        <v>0</v>
      </c>
      <c r="I125" s="14">
        <f>'Fountain Inputs'!I44</f>
        <v>0</v>
      </c>
      <c r="J125" s="14">
        <f>'Fountain Inputs'!J44</f>
        <v>1.6096677799999899</v>
      </c>
      <c r="K125" s="14">
        <f>'Fountain Inputs'!K44</f>
        <v>40.290332220000003</v>
      </c>
      <c r="L125" s="14">
        <f>'Fountain Inputs'!L44</f>
        <v>54.684281050000003</v>
      </c>
      <c r="M125" s="14">
        <f>'Fountain Inputs'!M44</f>
        <v>30.9945883618647</v>
      </c>
      <c r="N125" s="14">
        <f>'Fountain Inputs'!N44</f>
        <v>28.179417884999999</v>
      </c>
      <c r="O125" s="14">
        <f>'Fountain Inputs'!O44</f>
        <v>0</v>
      </c>
      <c r="P125" s="14">
        <f>'Fountain Inputs'!P44</f>
        <v>5.5</v>
      </c>
      <c r="Q125" s="14">
        <f>'Fountain Inputs'!Q44</f>
        <v>0</v>
      </c>
      <c r="R125" s="14">
        <f>'Fountain Inputs'!R44</f>
        <v>0</v>
      </c>
      <c r="S125" s="14">
        <f>'Fountain Inputs'!S44</f>
        <v>5.1092810000000002E-2</v>
      </c>
      <c r="T125" s="14">
        <f>'Fountain Inputs'!T44</f>
        <v>67.94890719</v>
      </c>
      <c r="U125" s="14">
        <f>'Fountain Inputs'!U44</f>
        <v>0</v>
      </c>
      <c r="V125" s="14">
        <f>'Fountain Inputs'!V44</f>
        <v>103.204957191752</v>
      </c>
      <c r="W125" s="14">
        <f>'Fountain Inputs'!W44</f>
        <v>3.7117220012443802E-2</v>
      </c>
      <c r="X125" s="14">
        <f>'Fountain Inputs'!X44</f>
        <v>0</v>
      </c>
      <c r="Y125" s="14">
        <f>'Fountain Inputs'!Y44</f>
        <v>2.7838440958323003E-4</v>
      </c>
      <c r="Z125" s="14">
        <f>'Fountain Inputs'!Z44</f>
        <v>0</v>
      </c>
      <c r="AA125" s="14">
        <f>'Fountain Inputs'!AA44</f>
        <v>0</v>
      </c>
      <c r="AB125" s="14">
        <f>'Fountain Inputs'!AB44</f>
        <v>0</v>
      </c>
      <c r="AC125" s="14">
        <f>'Fountain Inputs'!AC44</f>
        <v>14.638936680286401</v>
      </c>
      <c r="AD125" s="14">
        <f>'Fountain Inputs'!AD44</f>
        <v>0</v>
      </c>
      <c r="AE125" s="14">
        <f>'Fountain Inputs'!AE44</f>
        <v>0</v>
      </c>
      <c r="AF125" s="14">
        <f>'Fountain Inputs'!AF44</f>
        <v>-7.1030064250124401</v>
      </c>
      <c r="AG125" s="14">
        <f>'Fountain Inputs'!AG44</f>
        <v>-10.61352868</v>
      </c>
      <c r="AH125" s="14">
        <f>'Fountain Inputs'!AH44</f>
        <v>-2.7838440958323003E-4</v>
      </c>
      <c r="AI125" s="14">
        <f>'Fountain Inputs'!AI44</f>
        <v>0</v>
      </c>
      <c r="AJ125" s="14">
        <f>'Fountain Inputs'!AJ44</f>
        <v>0</v>
      </c>
      <c r="AK125" s="14">
        <f>'Fountain Inputs'!AK44</f>
        <v>1.7598500000000001E-3</v>
      </c>
      <c r="AL125" s="14">
        <f>'Fountain Inputs'!AL44</f>
        <v>27.559303469713601</v>
      </c>
      <c r="AM125" s="14">
        <f>'Fountain Inputs'!AM44</f>
        <v>0</v>
      </c>
      <c r="AN125" s="14">
        <f>'Fountain Inputs'!AN44</f>
        <v>47.515119664301999</v>
      </c>
      <c r="AO125" s="14">
        <f>'Fountain Inputs'!AO44</f>
        <v>0</v>
      </c>
      <c r="AP125" s="14">
        <f>'Fountain Inputs'!AP44</f>
        <v>-1.5020836</v>
      </c>
      <c r="AQ125" s="14">
        <f>'Fountain Inputs'!AQ44</f>
        <v>0</v>
      </c>
      <c r="AR125" s="14">
        <f>'Fountain Inputs'!AR44</f>
        <v>0</v>
      </c>
      <c r="AS125" s="14">
        <f>'Fountain Inputs'!AS44</f>
        <v>0</v>
      </c>
      <c r="AT125" s="14">
        <f>'Fountain Inputs'!AT44</f>
        <v>0</v>
      </c>
      <c r="AU125" s="14">
        <f>'Fountain Inputs'!AU44</f>
        <v>13.4</v>
      </c>
      <c r="AV125" s="14">
        <f>'Fountain Inputs'!AV44</f>
        <v>0</v>
      </c>
      <c r="AW125" s="14">
        <f>'Fountain Inputs'!AW44</f>
        <v>0</v>
      </c>
      <c r="AX125" s="14">
        <f>'Fountain Inputs'!AX44</f>
        <v>29.413528679999999</v>
      </c>
      <c r="AY125" s="14">
        <f>'Fountain Inputs'!AY44</f>
        <v>-12.115612280000001</v>
      </c>
      <c r="AZ125" s="14">
        <f>'Fountain Inputs'!AZ44</f>
        <v>9</v>
      </c>
      <c r="BA125" s="14">
        <f>'Fountain Inputs'!BA44</f>
        <v>0</v>
      </c>
      <c r="BB125" s="14">
        <f>'Fountain Inputs'!BB44</f>
        <v>0</v>
      </c>
      <c r="BC125" s="14">
        <f>'Fountain Inputs'!BC44</f>
        <v>1.66252043999999</v>
      </c>
      <c r="BD125" s="14">
        <f>'Fountain Inputs'!BD44</f>
        <v>163.83747955999999</v>
      </c>
      <c r="BE125" s="14">
        <f>'Fountain Inputs'!BE44</f>
        <v>54.684281050000003</v>
      </c>
      <c r="BF125" s="14">
        <f>'Fountain Inputs'!BF44</f>
        <v>181.714665217918</v>
      </c>
      <c r="BG125" s="14">
        <f>'Fountain Inputs'!BG44</f>
        <v>2.78431104621782</v>
      </c>
      <c r="BH125" s="14">
        <f>'Fountain Inputs'!BH44</f>
        <v>6.8869884535423004E-2</v>
      </c>
      <c r="BI125" s="14">
        <f>'Fountain Inputs'!BI44</f>
        <v>4.6882137115819997</v>
      </c>
      <c r="BJ125" s="14">
        <f>'Fountain Inputs'!BJ44</f>
        <v>0</v>
      </c>
      <c r="BK125" s="14">
        <f>'Fountain Inputs'!BK44</f>
        <v>15.36</v>
      </c>
      <c r="BL125" s="14">
        <f>'Fountain Inputs'!BL44</f>
        <v>13.90119378</v>
      </c>
      <c r="BM125" s="14">
        <f>'Fountain Inputs'!BM44</f>
        <v>0</v>
      </c>
      <c r="BN125" s="14">
        <f>'Fountain Inputs'!BN44</f>
        <v>6.6708272180400003</v>
      </c>
      <c r="BO125" s="14">
        <f>'Fountain Inputs'!BO44</f>
        <v>1.1045961900800001</v>
      </c>
      <c r="BP125" s="14">
        <f>'Fountain Inputs'!BP44</f>
        <v>0</v>
      </c>
      <c r="BQ125" s="14">
        <f>'Fountain Inputs'!BQ44</f>
        <v>0</v>
      </c>
      <c r="BR125" s="14">
        <f>'Fountain Inputs'!BR44</f>
        <v>0</v>
      </c>
      <c r="BS125" s="14">
        <f>'Fountain Inputs'!BS44</f>
        <v>0</v>
      </c>
      <c r="BT125" s="14">
        <f>'Fountain Inputs'!BT44</f>
        <v>0</v>
      </c>
      <c r="BU125" s="14">
        <f>'Fountain Inputs'!BU44</f>
        <v>0</v>
      </c>
      <c r="BV125" s="14">
        <f>'Fountain Inputs'!BV44</f>
        <v>0</v>
      </c>
      <c r="BW125" s="14">
        <f>'Fountain Inputs'!BW44</f>
        <v>0</v>
      </c>
      <c r="BX125" s="14">
        <f>'Fountain Inputs'!BX44</f>
        <v>0</v>
      </c>
      <c r="BY125" s="14">
        <f>'Fountain Inputs'!BY44</f>
        <v>0</v>
      </c>
      <c r="BZ125" s="14">
        <f>'Fountain Inputs'!BZ44</f>
        <v>0</v>
      </c>
      <c r="CA125" s="14">
        <f>'Fountain Inputs'!CA44</f>
        <v>0</v>
      </c>
      <c r="CB125" s="14">
        <f>'Fountain Inputs'!CB44</f>
        <v>0</v>
      </c>
      <c r="CC125" s="14">
        <f>'Fountain Inputs'!CC44</f>
        <v>4.6882137115819997</v>
      </c>
      <c r="CD125" s="14">
        <f>'Fountain Inputs'!CD44</f>
        <v>6.6708272180400003</v>
      </c>
      <c r="CE125" s="14">
        <f>'Fountain Inputs'!CE44</f>
        <v>16.464596190079899</v>
      </c>
      <c r="CF125" s="14">
        <f>'Fountain Inputs'!CF44</f>
        <v>13.90119378</v>
      </c>
      <c r="CG125" s="14">
        <f>'Fountain Inputs'!CG44</f>
        <v>2.1012342110671201E-2</v>
      </c>
      <c r="CH125" s="14">
        <f>'Fountain Inputs'!CH44</f>
        <v>0</v>
      </c>
      <c r="CI125" s="14">
        <f>'Fountain Inputs'!CI44</f>
        <v>0</v>
      </c>
      <c r="CJ125" s="14">
        <f>'Fountain Inputs'!CJ44</f>
        <v>2.1012342110671201E-2</v>
      </c>
      <c r="CK125" s="14">
        <f>'Fountain Inputs'!CK44</f>
        <v>0</v>
      </c>
      <c r="CL125" s="14">
        <f>'Fountain Inputs'!CL44</f>
        <v>0</v>
      </c>
      <c r="CM125" s="14">
        <f>'Fountain Inputs'!CM44</f>
        <v>0</v>
      </c>
      <c r="CN125" s="14">
        <f>'Fountain Inputs'!CN44</f>
        <v>0</v>
      </c>
      <c r="CO125" s="14">
        <f>'Fountain Inputs'!CO44</f>
        <v>18.776</v>
      </c>
      <c r="CP125" s="14">
        <f>'Fountain Inputs'!CP44</f>
        <v>1.198</v>
      </c>
      <c r="CQ125" s="14">
        <f>'Fountain Inputs'!CQ44</f>
        <v>2233.221</v>
      </c>
      <c r="CR125" s="14">
        <f>'Fountain Inputs'!CR44</f>
        <v>1347.114</v>
      </c>
      <c r="CS125" s="14">
        <f>'Fountain Inputs'!CS44</f>
        <v>3580.335</v>
      </c>
      <c r="CT125" s="14">
        <f>'Fountain Inputs'!CT44</f>
        <v>39.927999999999997</v>
      </c>
      <c r="CU125" s="14">
        <f>'Fountain Inputs'!CU44</f>
        <v>157.91999999999999</v>
      </c>
      <c r="CV125" s="14">
        <f>'Fountain Inputs'!CV44</f>
        <v>197.84799999999899</v>
      </c>
      <c r="CW125" s="14">
        <f>'Fountain Inputs'!CW44</f>
        <v>199.791</v>
      </c>
      <c r="CX125" s="14">
        <f>'Fountain Inputs'!CX44</f>
        <v>3977.9740000000002</v>
      </c>
      <c r="CY125" s="14">
        <f>'Fountain Inputs'!CY44</f>
        <v>8893.6831491550292</v>
      </c>
      <c r="CZ125" s="14">
        <f>'Fountain Inputs'!CZ44</f>
        <v>50.575879879428797</v>
      </c>
      <c r="DA125" s="14">
        <f>'Fountain Inputs'!DA44</f>
        <v>112378.41999999899</v>
      </c>
      <c r="DB125" s="14">
        <f>'Fountain Inputs'!DB44</f>
        <v>3396</v>
      </c>
      <c r="DC125" s="14">
        <f>'Fountain Inputs'!DC44</f>
        <v>52062</v>
      </c>
      <c r="DD125" s="14">
        <f>'Fountain Inputs'!DD44</f>
        <v>376</v>
      </c>
      <c r="DE125" s="14">
        <f>'Fountain Inputs'!DE44</f>
        <v>89</v>
      </c>
      <c r="DF125" s="14">
        <f>'Fountain Inputs'!DF44</f>
        <v>2572</v>
      </c>
      <c r="DG125" s="14">
        <f>'Fountain Inputs'!DG44</f>
        <v>710</v>
      </c>
      <c r="DH125" s="14">
        <f>'Fountain Inputs'!DH44</f>
        <v>312</v>
      </c>
      <c r="DI125" s="14">
        <f>'Fountain Inputs'!DI44</f>
        <v>5965</v>
      </c>
      <c r="DJ125" s="14">
        <f>'Fountain Inputs'!DJ44</f>
        <v>32174</v>
      </c>
      <c r="DK125" s="14">
        <f>'Fountain Inputs'!DK44</f>
        <v>1036627.46217245</v>
      </c>
      <c r="DL125" s="14">
        <f>'Fountain Inputs'!DL44</f>
        <v>40.299999999999997</v>
      </c>
      <c r="DM125" s="14">
        <f>'Fountain Inputs'!DM44</f>
        <v>7.7</v>
      </c>
      <c r="DN125" s="14">
        <f>'Fountain Inputs'!DN44</f>
        <v>25130.194664205599</v>
      </c>
      <c r="DO125" s="14">
        <f>'Fountain Inputs'!DO44</f>
        <v>16632.559597846601</v>
      </c>
      <c r="DP125" s="14">
        <f>'Fountain Inputs'!DP44</f>
        <v>12188.3577433548</v>
      </c>
      <c r="DQ125" s="14">
        <f>'Fountain Inputs'!DQ44</f>
        <v>2250.3904898000001</v>
      </c>
      <c r="DR125" s="14">
        <f>'Fountain Inputs'!DR44</f>
        <v>168.343884</v>
      </c>
      <c r="DS125" s="14">
        <f>'Fountain Inputs'!DS44</f>
        <v>56369.846379206901</v>
      </c>
      <c r="DT125" s="14">
        <f>'Fountain Inputs'!DT44</f>
        <v>37000</v>
      </c>
      <c r="DU125" s="14">
        <f>'Fountain Inputs'!DU44</f>
        <v>18.408675872966899</v>
      </c>
      <c r="DV125" s="14">
        <f>'Fountain Inputs'!DV44</f>
        <v>144.670992420647</v>
      </c>
      <c r="DW125" s="14">
        <f>'Fountain Inputs'!DW44</f>
        <v>1237.18896085606</v>
      </c>
      <c r="DX125" s="14">
        <f>'Fountain Inputs'!DX44</f>
        <v>86.966581738618601</v>
      </c>
      <c r="DY125" s="14">
        <f>'Fountain Inputs'!DY44</f>
        <v>0</v>
      </c>
      <c r="DZ125" s="14">
        <f>'Fountain Inputs'!DZ44</f>
        <v>848.019032725486</v>
      </c>
      <c r="EA125" s="14">
        <f>'Fountain Inputs'!EA44</f>
        <v>0</v>
      </c>
      <c r="EB125" s="14">
        <f>'Fountain Inputs'!EB44</f>
        <v>2335.2542436137701</v>
      </c>
      <c r="EC125" s="14">
        <f>'Fountain Inputs'!EC44</f>
        <v>0</v>
      </c>
      <c r="ED125" s="14">
        <f>'Fountain Inputs'!ED44</f>
        <v>0</v>
      </c>
      <c r="EE125" s="14">
        <f>'Fountain Inputs'!EE44</f>
        <v>0</v>
      </c>
      <c r="EF125" s="14">
        <f>'Fountain Inputs'!EF44</f>
        <v>2335.2542436137801</v>
      </c>
      <c r="EG125" s="14">
        <f>'Fountain Inputs'!EG44</f>
        <v>2335.2542436137801</v>
      </c>
      <c r="EH125" s="14">
        <f>'Fountain Inputs'!EH44</f>
        <v>0</v>
      </c>
      <c r="EI125" s="14">
        <f>'Fountain Inputs'!EI44</f>
        <v>25.792601004126301</v>
      </c>
      <c r="EJ125" s="14">
        <f>'Fountain Inputs'!EJ44</f>
        <v>219.824078975643</v>
      </c>
      <c r="EK125" s="14">
        <f>'Fountain Inputs'!EK44</f>
        <v>1006.43487813698</v>
      </c>
      <c r="EL125" s="14">
        <f>'Fountain Inputs'!EL44</f>
        <v>1083.20268549703</v>
      </c>
      <c r="EM125" s="14">
        <f>'Fountain Inputs'!EM44</f>
        <v>2335.2542436137701</v>
      </c>
      <c r="EN125" s="14">
        <f>'Fountain Inputs'!EN44</f>
        <v>0</v>
      </c>
      <c r="EO125" s="14">
        <f>'Fountain Inputs'!EO44</f>
        <v>0</v>
      </c>
      <c r="EP125" s="14">
        <f>'Fountain Inputs'!EP44</f>
        <v>371.16725820286001</v>
      </c>
      <c r="EQ125" s="14">
        <f>'Fountain Inputs'!EQ44</f>
        <v>279.90910956177402</v>
      </c>
      <c r="ER125" s="14">
        <f>'Fountain Inputs'!ER44</f>
        <v>1684.17787584915</v>
      </c>
      <c r="ES125" s="14">
        <f>'Fountain Inputs'!ES44</f>
        <v>2335.2542436137801</v>
      </c>
      <c r="ET125" s="14">
        <f>'Fountain Inputs'!ET44</f>
        <v>0</v>
      </c>
      <c r="EU125" s="14">
        <f>'Fountain Inputs'!EU44</f>
        <v>116.582556538651</v>
      </c>
      <c r="EV125" s="14">
        <f>'Fountain Inputs'!EV44</f>
        <v>532.21059796643601</v>
      </c>
      <c r="EW125" s="14">
        <f>'Fountain Inputs'!EW44</f>
        <v>92.489232777149198</v>
      </c>
      <c r="EX125" s="14">
        <f>'Fountain Inputs'!EX44</f>
        <v>15.7790029672302</v>
      </c>
      <c r="EY125" s="14">
        <f>'Fountain Inputs'!EY44</f>
        <v>1397.5440875818999</v>
      </c>
      <c r="EZ125" s="14">
        <f>'Fountain Inputs'!EZ44</f>
        <v>58.928507235309603</v>
      </c>
      <c r="FA125" s="14">
        <f>'Fountain Inputs'!FA44</f>
        <v>2213.5339850666701</v>
      </c>
      <c r="FB125" s="14">
        <f>'Fountain Inputs'!FB44</f>
        <v>0</v>
      </c>
      <c r="FC125" s="14">
        <f>'Fountain Inputs'!FC44</f>
        <v>0</v>
      </c>
      <c r="FD125" s="14">
        <f>'Fountain Inputs'!FD44</f>
        <v>40.843342295945803</v>
      </c>
      <c r="FE125" s="14">
        <f>'Fountain Inputs'!FE44</f>
        <v>2172.6906427707299</v>
      </c>
      <c r="FF125" s="14">
        <f>'Fountain Inputs'!FF44</f>
        <v>2213.5339850666701</v>
      </c>
      <c r="FG125" s="14">
        <f>'Fountain Inputs'!FG44</f>
        <v>0</v>
      </c>
      <c r="FH125" s="14">
        <f>'Fountain Inputs'!FH44</f>
        <v>108.064929359994</v>
      </c>
      <c r="FI125" s="14">
        <f>'Fountain Inputs'!FI44</f>
        <v>576.08615868425204</v>
      </c>
      <c r="FJ125" s="14">
        <f>'Fountain Inputs'!FJ44</f>
        <v>1390.83111327556</v>
      </c>
      <c r="FK125" s="14">
        <f>'Fountain Inputs'!FK44</f>
        <v>138.551783746871</v>
      </c>
      <c r="FL125" s="14">
        <f>'Fountain Inputs'!FL44</f>
        <v>2213.5339850666701</v>
      </c>
      <c r="FM125" s="14">
        <f>'Fountain Inputs'!FM44</f>
        <v>0</v>
      </c>
      <c r="FN125" s="14">
        <f>'Fountain Inputs'!FN44</f>
        <v>47.094255009887</v>
      </c>
      <c r="FO125" s="14">
        <f>'Fountain Inputs'!FO44</f>
        <v>584.37923851299104</v>
      </c>
      <c r="FP125" s="14">
        <f>'Fountain Inputs'!FP44</f>
        <v>409.43781718679497</v>
      </c>
      <c r="FQ125" s="14">
        <f>'Fountain Inputs'!FQ44</f>
        <v>1172.6226743570101</v>
      </c>
      <c r="FR125" s="14">
        <f>'Fountain Inputs'!FR44</f>
        <v>2213.5339850666801</v>
      </c>
      <c r="FS125" s="14">
        <f>'Fountain Inputs'!FS44</f>
        <v>0</v>
      </c>
      <c r="FT125" s="14">
        <f>'Fountain Inputs'!FT44</f>
        <v>648.50661278390305</v>
      </c>
      <c r="FU125" s="14">
        <f>'Fountain Inputs'!FU44</f>
        <v>3323.5780009402201</v>
      </c>
      <c r="FV125" s="14">
        <f>'Fountain Inputs'!FV44</f>
        <v>357.30678687505298</v>
      </c>
      <c r="FW125" s="14">
        <f>'Fountain Inputs'!FW44</f>
        <v>100.196668841912</v>
      </c>
      <c r="FX125" s="14">
        <f>'Fountain Inputs'!FX44</f>
        <v>5363.62722179102</v>
      </c>
      <c r="FY125" s="14">
        <f>'Fountain Inputs'!FY44</f>
        <v>1088.2215162626901</v>
      </c>
      <c r="FZ125" s="14">
        <f>'Fountain Inputs'!FZ44</f>
        <v>10881.4368074947</v>
      </c>
      <c r="GA125" s="14">
        <f>'Fountain Inputs'!GA44</f>
        <v>0</v>
      </c>
      <c r="GB125" s="14">
        <f>'Fountain Inputs'!GB44</f>
        <v>346.48699985697198</v>
      </c>
      <c r="GC125" s="14">
        <f>'Fountain Inputs'!GC44</f>
        <v>513.60654658334204</v>
      </c>
      <c r="GD125" s="14">
        <f>'Fountain Inputs'!GD44</f>
        <v>10021.343261054501</v>
      </c>
      <c r="GE125" s="14">
        <f>'Fountain Inputs'!GE44</f>
        <v>10881.4368074948</v>
      </c>
      <c r="GF125" s="14">
        <f>'Fountain Inputs'!GF44</f>
        <v>0</v>
      </c>
      <c r="GG125" s="14">
        <f>'Fountain Inputs'!GG44</f>
        <v>467.24055324886598</v>
      </c>
      <c r="GH125" s="14">
        <f>'Fountain Inputs'!GH44</f>
        <v>4236.7880521439401</v>
      </c>
      <c r="GI125" s="14">
        <f>'Fountain Inputs'!GI44</f>
        <v>6110.22606254537</v>
      </c>
      <c r="GJ125" s="14">
        <f>'Fountain Inputs'!GJ44</f>
        <v>67.182139556630005</v>
      </c>
      <c r="GK125" s="14">
        <f>'Fountain Inputs'!GK44</f>
        <v>10881.4368074948</v>
      </c>
      <c r="GL125" s="14">
        <f>'Fountain Inputs'!GL44</f>
        <v>0</v>
      </c>
      <c r="GM125" s="14">
        <f>'Fountain Inputs'!GM44</f>
        <v>154.33078671410101</v>
      </c>
      <c r="GN125" s="14">
        <f>'Fountain Inputs'!GN44</f>
        <v>5446.4504477526198</v>
      </c>
      <c r="GO125" s="14">
        <f>'Fountain Inputs'!GO44</f>
        <v>1779.7353386259199</v>
      </c>
      <c r="GP125" s="14">
        <f>'Fountain Inputs'!GP44</f>
        <v>3500.9202344021701</v>
      </c>
      <c r="GQ125" s="14">
        <f>'Fountain Inputs'!GQ44</f>
        <v>10881.4368074948</v>
      </c>
      <c r="GR125" s="14">
        <f>'Fountain Inputs'!GR44</f>
        <v>0</v>
      </c>
      <c r="GS125" s="14">
        <f>'Fountain Inputs'!GS44</f>
        <v>3874.3585841155</v>
      </c>
      <c r="GT125" s="14">
        <f>'Fountain Inputs'!GT44</f>
        <v>13449.7876539182</v>
      </c>
      <c r="GU125" s="14">
        <f>'Fountain Inputs'!GU44</f>
        <v>941.52912888920798</v>
      </c>
      <c r="GV125" s="14">
        <f>'Fountain Inputs'!GV44</f>
        <v>3577.7696537043798</v>
      </c>
      <c r="GW125" s="14">
        <f>'Fountain Inputs'!GW44</f>
        <v>8088.0107024679501</v>
      </c>
      <c r="GX125" s="14">
        <f>'Fountain Inputs'!GX44</f>
        <v>11727.870847341301</v>
      </c>
      <c r="GY125" s="14">
        <f>'Fountain Inputs'!GY44</f>
        <v>41659.326570436497</v>
      </c>
      <c r="GZ125" s="14">
        <f>'Fountain Inputs'!GZ44</f>
        <v>0</v>
      </c>
      <c r="HA125" s="14">
        <f>'Fountain Inputs'!HA44</f>
        <v>2053.83725677752</v>
      </c>
      <c r="HB125" s="14">
        <f>'Fountain Inputs'!HB44</f>
        <v>5300.0951554851299</v>
      </c>
      <c r="HC125" s="14">
        <f>'Fountain Inputs'!HC44</f>
        <v>34305.394158173898</v>
      </c>
      <c r="HD125" s="14">
        <f>'Fountain Inputs'!HD44</f>
        <v>41659.326570436497</v>
      </c>
      <c r="HE125" s="14">
        <f>'Fountain Inputs'!HE44</f>
        <v>0</v>
      </c>
      <c r="HF125" s="14">
        <f>'Fountain Inputs'!HF44</f>
        <v>6042.5331615138202</v>
      </c>
      <c r="HG125" s="14">
        <f>'Fountain Inputs'!HG44</f>
        <v>20558.023145985699</v>
      </c>
      <c r="HH125" s="14">
        <f>'Fountain Inputs'!HH44</f>
        <v>14693.729098137401</v>
      </c>
      <c r="HI125" s="14">
        <f>'Fountain Inputs'!HI44</f>
        <v>365.04116479957497</v>
      </c>
      <c r="HJ125" s="14">
        <f>'Fountain Inputs'!HJ44</f>
        <v>41659.326570436402</v>
      </c>
      <c r="HK125" s="14">
        <f>'Fountain Inputs'!HK44</f>
        <v>0</v>
      </c>
      <c r="HL125" s="14">
        <f>'Fountain Inputs'!HL44</f>
        <v>3770.7650435989999</v>
      </c>
      <c r="HM125" s="14">
        <f>'Fountain Inputs'!HM44</f>
        <v>27748.499327545898</v>
      </c>
      <c r="HN125" s="14">
        <f>'Fountain Inputs'!HN44</f>
        <v>3768.6315002015999</v>
      </c>
      <c r="HO125" s="14">
        <f>'Fountain Inputs'!HO44</f>
        <v>6371.4306990900895</v>
      </c>
      <c r="HP125" s="14">
        <f>'Fountain Inputs'!HP44</f>
        <v>41659.326570436497</v>
      </c>
      <c r="HQ125" s="14">
        <f>'Fountain Inputs'!HQ44</f>
        <v>0</v>
      </c>
      <c r="HR125" s="14">
        <f>'Fountain Inputs'!HR44</f>
        <v>8007.5640895116003</v>
      </c>
      <c r="HS125" s="14">
        <f>'Fountain Inputs'!HS44</f>
        <v>14228.769420606901</v>
      </c>
      <c r="HT125" s="14">
        <f>'Fountain Inputs'!HT44</f>
        <v>1263.5733637631799</v>
      </c>
      <c r="HU125" s="14">
        <f>'Fountain Inputs'!HU44</f>
        <v>14626.6238127129</v>
      </c>
      <c r="HV125" s="14">
        <f>'Fountain Inputs'!HV44</f>
        <v>2196.79116572677</v>
      </c>
      <c r="HW125" s="14">
        <f>'Fountain Inputs'!HW44</f>
        <v>15024.7677227517</v>
      </c>
      <c r="HX125" s="14">
        <f>'Fountain Inputs'!HX44</f>
        <v>55348.089575072998</v>
      </c>
      <c r="HY125" s="14">
        <f>'Fountain Inputs'!HY44</f>
        <v>0</v>
      </c>
      <c r="HZ125" s="14">
        <f>'Fountain Inputs'!HZ44</f>
        <v>4365.3576596286903</v>
      </c>
      <c r="IA125" s="14">
        <f>'Fountain Inputs'!IA44</f>
        <v>16063.6457011523</v>
      </c>
      <c r="IB125" s="14">
        <f>'Fountain Inputs'!IB44</f>
        <v>34919.086214292001</v>
      </c>
      <c r="IC125" s="14">
        <f>'Fountain Inputs'!IC44</f>
        <v>55348.089575072903</v>
      </c>
      <c r="ID125" s="14">
        <f>'Fountain Inputs'!ID44</f>
        <v>0</v>
      </c>
      <c r="IE125" s="14">
        <f>'Fountain Inputs'!IE44</f>
        <v>8263.9373360806494</v>
      </c>
      <c r="IF125" s="14">
        <f>'Fountain Inputs'!IF44</f>
        <v>24673.823326422</v>
      </c>
      <c r="IG125" s="14">
        <f>'Fountain Inputs'!IG44</f>
        <v>21405.0286425023</v>
      </c>
      <c r="IH125" s="14">
        <f>'Fountain Inputs'!IH44</f>
        <v>1005.3002700680501</v>
      </c>
      <c r="II125" s="14">
        <f>'Fountain Inputs'!II44</f>
        <v>55348.089575072998</v>
      </c>
      <c r="IJ125" s="14">
        <f>'Fountain Inputs'!IJ44</f>
        <v>0</v>
      </c>
      <c r="IK125" s="14">
        <f>'Fountain Inputs'!IK44</f>
        <v>10423.8562580695</v>
      </c>
      <c r="IL125" s="14">
        <f>'Fountain Inputs'!IL44</f>
        <v>31323.341225013301</v>
      </c>
      <c r="IM125" s="14">
        <f>'Fountain Inputs'!IM44</f>
        <v>5364.6840601579597</v>
      </c>
      <c r="IN125" s="14">
        <f>'Fountain Inputs'!IN44</f>
        <v>8236.2080318322605</v>
      </c>
      <c r="IO125" s="14">
        <f>'Fountain Inputs'!IO44</f>
        <v>55348.089575072998</v>
      </c>
      <c r="IP125" s="14">
        <f>'Fountain Inputs'!IP44</f>
        <v>0</v>
      </c>
      <c r="IQ125" s="14">
        <f>'Fountain Inputs'!IQ44</f>
        <v>203586.234999593</v>
      </c>
      <c r="IR125" s="14">
        <f>'Fountain Inputs'!IR44</f>
        <v>21311.9361062508</v>
      </c>
      <c r="IS125" s="14">
        <f>'Fountain Inputs'!IS44</f>
        <v>1572.0049115076899</v>
      </c>
      <c r="IT125" s="14">
        <f>'Fountain Inputs'!IT44</f>
        <v>202677.01813362699</v>
      </c>
      <c r="IU125" s="14">
        <f>'Fountain Inputs'!IU44</f>
        <v>19886.543746285301</v>
      </c>
      <c r="IV125" s="14">
        <f>'Fountain Inputs'!IV44</f>
        <v>50147.109570058397</v>
      </c>
      <c r="IW125" s="14">
        <f>'Fountain Inputs'!IW44</f>
        <v>499180.84746732202</v>
      </c>
      <c r="IX125" s="14">
        <f>'Fountain Inputs'!IX44</f>
        <v>0</v>
      </c>
      <c r="IY125" s="14">
        <f>'Fountain Inputs'!IY44</f>
        <v>149758.02402600099</v>
      </c>
      <c r="IZ125" s="14">
        <f>'Fountain Inputs'!IZ44</f>
        <v>53892.9137785024</v>
      </c>
      <c r="JA125" s="14">
        <f>'Fountain Inputs'!JA44</f>
        <v>295529.909662819</v>
      </c>
      <c r="JB125" s="14">
        <f>'Fountain Inputs'!JB44</f>
        <v>499180.84746732202</v>
      </c>
      <c r="JC125" s="14">
        <f>'Fountain Inputs'!JC44</f>
        <v>0</v>
      </c>
      <c r="JD125" s="14">
        <f>'Fountain Inputs'!JD44</f>
        <v>107217.150243816</v>
      </c>
      <c r="JE125" s="14">
        <f>'Fountain Inputs'!JE44</f>
        <v>260274.88409573</v>
      </c>
      <c r="JF125" s="14">
        <f>'Fountain Inputs'!JF44</f>
        <v>131688.813127776</v>
      </c>
      <c r="JG125" s="14">
        <f>'Fountain Inputs'!JG44</f>
        <v>0</v>
      </c>
      <c r="JH125" s="14">
        <f>'Fountain Inputs'!JH44</f>
        <v>499180.84746732202</v>
      </c>
      <c r="JI125" s="14">
        <f>'Fountain Inputs'!JI44</f>
        <v>0</v>
      </c>
      <c r="JJ125" s="14">
        <f>'Fountain Inputs'!JJ44</f>
        <v>269513.86403045099</v>
      </c>
      <c r="JK125" s="14">
        <f>'Fountain Inputs'!JK44</f>
        <v>193812.66610967499</v>
      </c>
      <c r="JL125" s="14">
        <f>'Fountain Inputs'!JL44</f>
        <v>32311.757698974601</v>
      </c>
      <c r="JM125" s="14">
        <f>'Fountain Inputs'!JM44</f>
        <v>3542.5596282229399</v>
      </c>
      <c r="JN125" s="14">
        <f>'Fountain Inputs'!JN44</f>
        <v>499180.84746732301</v>
      </c>
      <c r="JO125" s="14">
        <f>'Fountain Inputs'!JO44</f>
        <v>18.408675872966899</v>
      </c>
      <c r="JP125" s="14">
        <f>'Fountain Inputs'!JP44</f>
        <v>216377.91783496301</v>
      </c>
      <c r="JQ125" s="14">
        <f>'Fountain Inputs'!JQ44</f>
        <v>54083.4707405386</v>
      </c>
      <c r="JR125" s="14">
        <f>'Fountain Inputs'!JR44</f>
        <v>4313.8700055508898</v>
      </c>
      <c r="JS125" s="14">
        <f>'Fountain Inputs'!JS44</f>
        <v>220997.38727185299</v>
      </c>
      <c r="JT125" s="14">
        <f>'Fountain Inputs'!JT44</f>
        <v>37780.535956578402</v>
      </c>
      <c r="JU125" s="14">
        <f>'Fountain Inputs'!JU44</f>
        <v>78046.898163649399</v>
      </c>
      <c r="JV125" s="14">
        <f>'Fountain Inputs'!JV44</f>
        <v>611618.488649006</v>
      </c>
      <c r="JW125" s="14">
        <f>'Fountain Inputs'!JW44</f>
        <v>0</v>
      </c>
      <c r="JX125" s="14">
        <f>'Fountain Inputs'!JX44</f>
        <v>156523.705942264</v>
      </c>
      <c r="JY125" s="14">
        <f>'Fountain Inputs'!JY44</f>
        <v>75811.104524019102</v>
      </c>
      <c r="JZ125" s="14">
        <f>'Fountain Inputs'!JZ44</f>
        <v>379283.678182723</v>
      </c>
      <c r="KA125" s="14">
        <f>'Fountain Inputs'!KA44</f>
        <v>611618.48864900705</v>
      </c>
      <c r="KB125" s="14">
        <f>'Fountain Inputs'!KB44</f>
        <v>0</v>
      </c>
      <c r="KC125" s="14">
        <f>'Fountain Inputs'!KC44</f>
        <v>122124.718825023</v>
      </c>
      <c r="KD125" s="14">
        <f>'Fountain Inputs'!KD44</f>
        <v>310539.42885794101</v>
      </c>
      <c r="KE125" s="14">
        <f>'Fountain Inputs'!KE44</f>
        <v>176295.06292237301</v>
      </c>
      <c r="KF125" s="14">
        <f>'Fountain Inputs'!KF44</f>
        <v>2659.2780436681501</v>
      </c>
      <c r="KG125" s="14">
        <f>'Fountain Inputs'!KG44</f>
        <v>611618.488649006</v>
      </c>
      <c r="KH125" s="14">
        <f>'Fountain Inputs'!KH44</f>
        <v>0</v>
      </c>
      <c r="KI125" s="14">
        <f>'Fountain Inputs'!KI44</f>
        <v>283909.91037384298</v>
      </c>
      <c r="KJ125" s="14">
        <f>'Fountain Inputs'!KJ44</f>
        <v>259286.503606702</v>
      </c>
      <c r="KK125" s="14">
        <f>'Fountain Inputs'!KK44</f>
        <v>43914.1555247086</v>
      </c>
      <c r="KL125" s="14">
        <f>'Fountain Inputs'!KL44</f>
        <v>24507.919143753599</v>
      </c>
      <c r="KM125" s="14">
        <f>'Fountain Inputs'!KM44</f>
        <v>611618.48864900798</v>
      </c>
      <c r="KN125" s="14">
        <f>'Fountain Inputs'!KN44</f>
        <v>74966</v>
      </c>
      <c r="KO125" s="14">
        <f>'Fountain Inputs'!KO44</f>
        <v>8</v>
      </c>
      <c r="KP125" s="14">
        <f>'Fountain Inputs'!KP44</f>
        <v>28</v>
      </c>
      <c r="KQ125" s="14">
        <f>'Fountain Inputs'!KQ44</f>
        <v>290</v>
      </c>
      <c r="KR125" s="14">
        <f>'Fountain Inputs'!KR44</f>
        <v>13</v>
      </c>
      <c r="KS125" s="14">
        <f>'Fountain Inputs'!KS44</f>
        <v>0</v>
      </c>
      <c r="KT125" s="14">
        <f>'Fountain Inputs'!KT44</f>
        <v>121</v>
      </c>
      <c r="KU125" s="14">
        <f>'Fountain Inputs'!KU44</f>
        <v>0</v>
      </c>
      <c r="KV125" s="14">
        <f>'Fountain Inputs'!KV44</f>
        <v>460</v>
      </c>
      <c r="KW125" s="14">
        <f>'Fountain Inputs'!KW44</f>
        <v>0</v>
      </c>
      <c r="KX125" s="14">
        <f>'Fountain Inputs'!KX44</f>
        <v>0</v>
      </c>
      <c r="KY125" s="14">
        <f>'Fountain Inputs'!KY44</f>
        <v>0</v>
      </c>
      <c r="KZ125" s="14">
        <f>'Fountain Inputs'!KZ44</f>
        <v>460</v>
      </c>
      <c r="LA125" s="14">
        <f>'Fountain Inputs'!LA44</f>
        <v>460</v>
      </c>
      <c r="LB125" s="14">
        <f>'Fountain Inputs'!LB44</f>
        <v>0</v>
      </c>
      <c r="LC125" s="14">
        <f>'Fountain Inputs'!LC44</f>
        <v>2</v>
      </c>
      <c r="LD125" s="14">
        <f>'Fountain Inputs'!LD44</f>
        <v>28</v>
      </c>
      <c r="LE125" s="14">
        <f>'Fountain Inputs'!LE44</f>
        <v>125</v>
      </c>
      <c r="LF125" s="14">
        <f>'Fountain Inputs'!LF44</f>
        <v>305</v>
      </c>
      <c r="LG125" s="14">
        <f>'Fountain Inputs'!LG44</f>
        <v>460</v>
      </c>
      <c r="LH125" s="14">
        <f>'Fountain Inputs'!LH44</f>
        <v>0</v>
      </c>
      <c r="LI125" s="14">
        <f>'Fountain Inputs'!LI44</f>
        <v>0</v>
      </c>
      <c r="LJ125" s="14">
        <f>'Fountain Inputs'!LJ44</f>
        <v>48</v>
      </c>
      <c r="LK125" s="14">
        <f>'Fountain Inputs'!LK44</f>
        <v>29</v>
      </c>
      <c r="LL125" s="14">
        <f>'Fountain Inputs'!LL44</f>
        <v>383</v>
      </c>
      <c r="LM125" s="14">
        <f>'Fountain Inputs'!LM44</f>
        <v>460</v>
      </c>
      <c r="LN125" s="14">
        <f>'Fountain Inputs'!LN44</f>
        <v>0</v>
      </c>
      <c r="LO125" s="14">
        <f>'Fountain Inputs'!LO44</f>
        <v>5</v>
      </c>
      <c r="LP125" s="14">
        <f>'Fountain Inputs'!LP44</f>
        <v>25</v>
      </c>
      <c r="LQ125" s="14">
        <f>'Fountain Inputs'!LQ44</f>
        <v>4</v>
      </c>
      <c r="LR125" s="14">
        <f>'Fountain Inputs'!LR44</f>
        <v>1</v>
      </c>
      <c r="LS125" s="14">
        <f>'Fountain Inputs'!LS44</f>
        <v>64</v>
      </c>
      <c r="LT125" s="14">
        <f>'Fountain Inputs'!LT44</f>
        <v>3</v>
      </c>
      <c r="LU125" s="14">
        <f>'Fountain Inputs'!LU44</f>
        <v>102</v>
      </c>
      <c r="LV125" s="14">
        <f>'Fountain Inputs'!LV44</f>
        <v>0</v>
      </c>
      <c r="LW125" s="14">
        <f>'Fountain Inputs'!LW44</f>
        <v>0</v>
      </c>
      <c r="LX125" s="14">
        <f>'Fountain Inputs'!LX44</f>
        <v>2</v>
      </c>
      <c r="LY125" s="14">
        <f>'Fountain Inputs'!LY44</f>
        <v>100</v>
      </c>
      <c r="LZ125" s="14">
        <f>'Fountain Inputs'!LZ44</f>
        <v>102</v>
      </c>
      <c r="MA125" s="14">
        <f>'Fountain Inputs'!MA44</f>
        <v>0</v>
      </c>
      <c r="MB125" s="14">
        <f>'Fountain Inputs'!MB44</f>
        <v>5</v>
      </c>
      <c r="MC125" s="14">
        <f>'Fountain Inputs'!MC44</f>
        <v>26</v>
      </c>
      <c r="MD125" s="14">
        <f>'Fountain Inputs'!MD44</f>
        <v>64</v>
      </c>
      <c r="ME125" s="14">
        <f>'Fountain Inputs'!ME44</f>
        <v>7</v>
      </c>
      <c r="MF125" s="14">
        <f>'Fountain Inputs'!MF44</f>
        <v>102</v>
      </c>
      <c r="MG125" s="14">
        <f>'Fountain Inputs'!MG44</f>
        <v>0</v>
      </c>
      <c r="MH125" s="14">
        <f>'Fountain Inputs'!MH44</f>
        <v>2</v>
      </c>
      <c r="MI125" s="14">
        <f>'Fountain Inputs'!MI44</f>
        <v>28</v>
      </c>
      <c r="MJ125" s="14">
        <f>'Fountain Inputs'!MJ44</f>
        <v>18</v>
      </c>
      <c r="MK125" s="14">
        <f>'Fountain Inputs'!MK44</f>
        <v>54</v>
      </c>
      <c r="ML125" s="14">
        <f>'Fountain Inputs'!ML44</f>
        <v>102</v>
      </c>
      <c r="MM125" s="14">
        <f>'Fountain Inputs'!MM44</f>
        <v>0</v>
      </c>
      <c r="MN125" s="14">
        <f>'Fountain Inputs'!MN44</f>
        <v>8</v>
      </c>
      <c r="MO125" s="14">
        <f>'Fountain Inputs'!MO44</f>
        <v>58</v>
      </c>
      <c r="MP125" s="14">
        <f>'Fountain Inputs'!MP44</f>
        <v>7</v>
      </c>
      <c r="MQ125" s="14">
        <f>'Fountain Inputs'!MQ44</f>
        <v>1</v>
      </c>
      <c r="MR125" s="14">
        <f>'Fountain Inputs'!MR44</f>
        <v>99</v>
      </c>
      <c r="MS125" s="14">
        <f>'Fountain Inputs'!MS44</f>
        <v>13</v>
      </c>
      <c r="MT125" s="14">
        <f>'Fountain Inputs'!MT44</f>
        <v>186</v>
      </c>
      <c r="MU125" s="14">
        <f>'Fountain Inputs'!MU44</f>
        <v>0</v>
      </c>
      <c r="MV125" s="14">
        <f>'Fountain Inputs'!MV44</f>
        <v>3</v>
      </c>
      <c r="MW125" s="14">
        <f>'Fountain Inputs'!MW44</f>
        <v>7</v>
      </c>
      <c r="MX125" s="14">
        <f>'Fountain Inputs'!MX44</f>
        <v>176</v>
      </c>
      <c r="MY125" s="14">
        <f>'Fountain Inputs'!MY44</f>
        <v>186</v>
      </c>
      <c r="MZ125" s="14">
        <f>'Fountain Inputs'!MZ44</f>
        <v>0</v>
      </c>
      <c r="NA125" s="14">
        <f>'Fountain Inputs'!NA44</f>
        <v>9</v>
      </c>
      <c r="NB125" s="14">
        <f>'Fountain Inputs'!NB44</f>
        <v>69</v>
      </c>
      <c r="NC125" s="14">
        <f>'Fountain Inputs'!NC44</f>
        <v>106</v>
      </c>
      <c r="ND125" s="14">
        <f>'Fountain Inputs'!ND44</f>
        <v>2</v>
      </c>
      <c r="NE125" s="14">
        <f>'Fountain Inputs'!NE44</f>
        <v>186</v>
      </c>
      <c r="NF125" s="14">
        <f>'Fountain Inputs'!NF44</f>
        <v>0</v>
      </c>
      <c r="NG125" s="14">
        <f>'Fountain Inputs'!NG44</f>
        <v>2</v>
      </c>
      <c r="NH125" s="14">
        <f>'Fountain Inputs'!NH44</f>
        <v>83</v>
      </c>
      <c r="NI125" s="14">
        <f>'Fountain Inputs'!NI44</f>
        <v>35</v>
      </c>
      <c r="NJ125" s="14">
        <f>'Fountain Inputs'!NJ44</f>
        <v>66</v>
      </c>
      <c r="NK125" s="14">
        <f>'Fountain Inputs'!NK44</f>
        <v>186</v>
      </c>
      <c r="NL125" s="14">
        <f>'Fountain Inputs'!NL44</f>
        <v>0</v>
      </c>
      <c r="NM125" s="14">
        <f>'Fountain Inputs'!NM44</f>
        <v>17</v>
      </c>
      <c r="NN125" s="14">
        <f>'Fountain Inputs'!NN44</f>
        <v>49</v>
      </c>
      <c r="NO125" s="14">
        <f>'Fountain Inputs'!NO44</f>
        <v>5</v>
      </c>
      <c r="NP125" s="14">
        <f>'Fountain Inputs'!NP44</f>
        <v>9</v>
      </c>
      <c r="NQ125" s="14">
        <f>'Fountain Inputs'!NQ44</f>
        <v>32</v>
      </c>
      <c r="NR125" s="14">
        <f>'Fountain Inputs'!NR44</f>
        <v>38</v>
      </c>
      <c r="NS125" s="14">
        <f>'Fountain Inputs'!NS44</f>
        <v>150</v>
      </c>
      <c r="NT125" s="14">
        <f>'Fountain Inputs'!NT44</f>
        <v>0</v>
      </c>
      <c r="NU125" s="14">
        <f>'Fountain Inputs'!NU44</f>
        <v>7</v>
      </c>
      <c r="NV125" s="14">
        <f>'Fountain Inputs'!NV44</f>
        <v>15</v>
      </c>
      <c r="NW125" s="14">
        <f>'Fountain Inputs'!NW44</f>
        <v>128</v>
      </c>
      <c r="NX125" s="14">
        <f>'Fountain Inputs'!NX44</f>
        <v>150</v>
      </c>
      <c r="NY125" s="14">
        <f>'Fountain Inputs'!NY44</f>
        <v>0</v>
      </c>
      <c r="NZ125" s="14">
        <f>'Fountain Inputs'!NZ44</f>
        <v>22</v>
      </c>
      <c r="OA125" s="14">
        <f>'Fountain Inputs'!OA44</f>
        <v>73</v>
      </c>
      <c r="OB125" s="14">
        <f>'Fountain Inputs'!OB44</f>
        <v>53</v>
      </c>
      <c r="OC125" s="14">
        <f>'Fountain Inputs'!OC44</f>
        <v>2</v>
      </c>
      <c r="OD125" s="14">
        <f>'Fountain Inputs'!OD44</f>
        <v>150</v>
      </c>
      <c r="OE125" s="14">
        <f>'Fountain Inputs'!OE44</f>
        <v>0</v>
      </c>
      <c r="OF125" s="14">
        <f>'Fountain Inputs'!OF44</f>
        <v>14</v>
      </c>
      <c r="OG125" s="14">
        <f>'Fountain Inputs'!OG44</f>
        <v>98</v>
      </c>
      <c r="OH125" s="14">
        <f>'Fountain Inputs'!OH44</f>
        <v>13</v>
      </c>
      <c r="OI125" s="14">
        <f>'Fountain Inputs'!OI44</f>
        <v>25</v>
      </c>
      <c r="OJ125" s="14">
        <f>'Fountain Inputs'!OJ44</f>
        <v>150</v>
      </c>
      <c r="OK125" s="14">
        <f>'Fountain Inputs'!OK44</f>
        <v>0</v>
      </c>
      <c r="OL125" s="14">
        <f>'Fountain Inputs'!OL44</f>
        <v>9</v>
      </c>
      <c r="OM125" s="14">
        <f>'Fountain Inputs'!OM44</f>
        <v>14</v>
      </c>
      <c r="ON125" s="14">
        <f>'Fountain Inputs'!ON44</f>
        <v>1</v>
      </c>
      <c r="OO125" s="14">
        <f>'Fountain Inputs'!OO44</f>
        <v>15</v>
      </c>
      <c r="OP125" s="14">
        <f>'Fountain Inputs'!OP44</f>
        <v>3</v>
      </c>
      <c r="OQ125" s="14">
        <f>'Fountain Inputs'!OQ44</f>
        <v>15</v>
      </c>
      <c r="OR125" s="14">
        <f>'Fountain Inputs'!OR44</f>
        <v>57</v>
      </c>
      <c r="OS125" s="14">
        <f>'Fountain Inputs'!OS44</f>
        <v>0</v>
      </c>
      <c r="OT125" s="14">
        <f>'Fountain Inputs'!OT44</f>
        <v>4</v>
      </c>
      <c r="OU125" s="14">
        <f>'Fountain Inputs'!OU44</f>
        <v>17</v>
      </c>
      <c r="OV125" s="14">
        <f>'Fountain Inputs'!OV44</f>
        <v>36</v>
      </c>
      <c r="OW125" s="14">
        <f>'Fountain Inputs'!OW44</f>
        <v>57</v>
      </c>
      <c r="OX125" s="14">
        <f>'Fountain Inputs'!OX44</f>
        <v>0</v>
      </c>
      <c r="OY125" s="14">
        <f>'Fountain Inputs'!OY44</f>
        <v>8</v>
      </c>
      <c r="OZ125" s="14">
        <f>'Fountain Inputs'!OZ44</f>
        <v>26</v>
      </c>
      <c r="PA125" s="14">
        <f>'Fountain Inputs'!PA44</f>
        <v>22</v>
      </c>
      <c r="PB125" s="14">
        <f>'Fountain Inputs'!PB44</f>
        <v>1</v>
      </c>
      <c r="PC125" s="14">
        <f>'Fountain Inputs'!PC44</f>
        <v>57</v>
      </c>
      <c r="PD125" s="14">
        <f>'Fountain Inputs'!PD44</f>
        <v>0</v>
      </c>
      <c r="PE125" s="14">
        <f>'Fountain Inputs'!PE44</f>
        <v>10</v>
      </c>
      <c r="PF125" s="14">
        <f>'Fountain Inputs'!PF44</f>
        <v>33</v>
      </c>
      <c r="PG125" s="14">
        <f>'Fountain Inputs'!PG44</f>
        <v>6</v>
      </c>
      <c r="PH125" s="14">
        <f>'Fountain Inputs'!PH44</f>
        <v>8</v>
      </c>
      <c r="PI125" s="14">
        <f>'Fountain Inputs'!PI44</f>
        <v>57</v>
      </c>
      <c r="PJ125" s="14">
        <f>'Fountain Inputs'!PJ44</f>
        <v>0</v>
      </c>
      <c r="PK125" s="14">
        <f>'Fountain Inputs'!PK44</f>
        <v>12</v>
      </c>
      <c r="PL125" s="14">
        <f>'Fountain Inputs'!PL44</f>
        <v>7</v>
      </c>
      <c r="PM125" s="14">
        <f>'Fountain Inputs'!PM44</f>
        <v>1</v>
      </c>
      <c r="PN125" s="14">
        <f>'Fountain Inputs'!PN44</f>
        <v>26</v>
      </c>
      <c r="PO125" s="14">
        <f>'Fountain Inputs'!PO44</f>
        <v>1</v>
      </c>
      <c r="PP125" s="14">
        <f>'Fountain Inputs'!PP44</f>
        <v>17</v>
      </c>
      <c r="PQ125" s="14">
        <f>'Fountain Inputs'!PQ44</f>
        <v>64</v>
      </c>
      <c r="PR125" s="14">
        <f>'Fountain Inputs'!PR44</f>
        <v>0</v>
      </c>
      <c r="PS125" s="14">
        <f>'Fountain Inputs'!PS44</f>
        <v>13</v>
      </c>
      <c r="PT125" s="14">
        <f>'Fountain Inputs'!PT44</f>
        <v>21</v>
      </c>
      <c r="PU125" s="14">
        <f>'Fountain Inputs'!PU44</f>
        <v>30</v>
      </c>
      <c r="PV125" s="14">
        <f>'Fountain Inputs'!PV44</f>
        <v>64</v>
      </c>
      <c r="PW125" s="14">
        <f>'Fountain Inputs'!PW44</f>
        <v>0</v>
      </c>
      <c r="PX125" s="14">
        <f>'Fountain Inputs'!PX44</f>
        <v>16</v>
      </c>
      <c r="PY125" s="14">
        <f>'Fountain Inputs'!PY44</f>
        <v>26</v>
      </c>
      <c r="PZ125" s="14">
        <f>'Fountain Inputs'!PZ44</f>
        <v>22</v>
      </c>
      <c r="QA125" s="14">
        <f>'Fountain Inputs'!QA44</f>
        <v>0</v>
      </c>
      <c r="QB125" s="14">
        <f>'Fountain Inputs'!QB44</f>
        <v>64</v>
      </c>
      <c r="QC125" s="14">
        <f>'Fountain Inputs'!QC44</f>
        <v>0</v>
      </c>
      <c r="QD125" s="14">
        <f>'Fountain Inputs'!QD44</f>
        <v>19</v>
      </c>
      <c r="QE125" s="14">
        <f>'Fountain Inputs'!QE44</f>
        <v>34</v>
      </c>
      <c r="QF125" s="14">
        <f>'Fountain Inputs'!QF44</f>
        <v>9</v>
      </c>
      <c r="QG125" s="14">
        <f>'Fountain Inputs'!QG44</f>
        <v>2</v>
      </c>
      <c r="QH125" s="14">
        <f>'Fountain Inputs'!QH44</f>
        <v>64</v>
      </c>
      <c r="QI125" s="14">
        <f>'Fountain Inputs'!QI44</f>
        <v>8</v>
      </c>
      <c r="QJ125" s="14">
        <f>'Fountain Inputs'!QJ44</f>
        <v>79</v>
      </c>
      <c r="QK125" s="14">
        <f>'Fountain Inputs'!QK44</f>
        <v>443</v>
      </c>
      <c r="QL125" s="14">
        <f>'Fountain Inputs'!QL44</f>
        <v>31</v>
      </c>
      <c r="QM125" s="14">
        <f>'Fountain Inputs'!QM44</f>
        <v>52</v>
      </c>
      <c r="QN125" s="14">
        <f>'Fountain Inputs'!QN44</f>
        <v>320</v>
      </c>
      <c r="QO125" s="14">
        <f>'Fountain Inputs'!QO44</f>
        <v>86</v>
      </c>
      <c r="QP125" s="14">
        <f>'Fountain Inputs'!QP44</f>
        <v>1019</v>
      </c>
      <c r="QQ125" s="14">
        <f>'Fountain Inputs'!QQ44</f>
        <v>0</v>
      </c>
      <c r="QR125" s="14">
        <f>'Fountain Inputs'!QR44</f>
        <v>27</v>
      </c>
      <c r="QS125" s="14">
        <f>'Fountain Inputs'!QS44</f>
        <v>62</v>
      </c>
      <c r="QT125" s="14">
        <f>'Fountain Inputs'!QT44</f>
        <v>930</v>
      </c>
      <c r="QU125" s="14">
        <f>'Fountain Inputs'!QU44</f>
        <v>1019</v>
      </c>
      <c r="QV125" s="14">
        <f>'Fountain Inputs'!QV44</f>
        <v>0</v>
      </c>
      <c r="QW125" s="14">
        <f>'Fountain Inputs'!QW44</f>
        <v>62</v>
      </c>
      <c r="QX125" s="14">
        <f>'Fountain Inputs'!QX44</f>
        <v>248</v>
      </c>
      <c r="QY125" s="14">
        <f>'Fountain Inputs'!QY44</f>
        <v>392</v>
      </c>
      <c r="QZ125" s="14">
        <f>'Fountain Inputs'!QZ44</f>
        <v>317</v>
      </c>
      <c r="RA125" s="14">
        <f>'Fountain Inputs'!RA44</f>
        <v>1019</v>
      </c>
      <c r="RB125" s="14">
        <f>'Fountain Inputs'!RB44</f>
        <v>0</v>
      </c>
      <c r="RC125" s="14">
        <f>'Fountain Inputs'!RC44</f>
        <v>47</v>
      </c>
      <c r="RD125" s="14">
        <f>'Fountain Inputs'!RD44</f>
        <v>324</v>
      </c>
      <c r="RE125" s="14">
        <f>'Fountain Inputs'!RE44</f>
        <v>110</v>
      </c>
      <c r="RF125" s="14">
        <f>'Fountain Inputs'!RF44</f>
        <v>538</v>
      </c>
      <c r="RG125" s="14">
        <f>'Fountain Inputs'!RG44</f>
        <v>1019</v>
      </c>
      <c r="RH125" s="14">
        <f>'Fountain Inputs'!RH44</f>
        <v>10474.061</v>
      </c>
      <c r="RI125" s="14">
        <f>'Fountain Inputs'!RI44</f>
        <v>0</v>
      </c>
      <c r="RJ125" s="14">
        <f>'Fountain Inputs'!RJ44</f>
        <v>128.654</v>
      </c>
      <c r="RK125" s="14">
        <f>'Fountain Inputs'!RK44</f>
        <v>2372.4929999999999</v>
      </c>
      <c r="RL125" s="14">
        <f>'Fountain Inputs'!RL44</f>
        <v>1.29</v>
      </c>
      <c r="RM125" s="14">
        <f>'Fountain Inputs'!RM44</f>
        <v>3.331</v>
      </c>
      <c r="RN125" s="14">
        <f>'Fountain Inputs'!RN44</f>
        <v>0</v>
      </c>
      <c r="RO125" s="14">
        <f>'Fountain Inputs'!RO44</f>
        <v>29.616</v>
      </c>
      <c r="RP125" s="14">
        <f>'Fountain Inputs'!RP44</f>
        <v>0</v>
      </c>
      <c r="RQ125" s="14">
        <f>'Fountain Inputs'!RQ44</f>
        <v>45.798000000000002</v>
      </c>
      <c r="RR125" s="14">
        <f>'Fountain Inputs'!RR44</f>
        <v>226.607</v>
      </c>
      <c r="RS125" s="14">
        <f>'Fountain Inputs'!RS44</f>
        <v>0.06</v>
      </c>
      <c r="RT125" s="14">
        <f>'Fountain Inputs'!RT44</f>
        <v>226.667</v>
      </c>
      <c r="RU125" s="14">
        <f>'Fountain Inputs'!RU44</f>
        <v>0.70399999999999996</v>
      </c>
      <c r="RV125" s="14">
        <f>'Fountain Inputs'!RV44</f>
        <v>161.80090000000001</v>
      </c>
      <c r="RW125" s="14">
        <f>'Fountain Inputs'!RW44</f>
        <v>6.298</v>
      </c>
      <c r="RX125" s="14">
        <f>'Fountain Inputs'!RX44</f>
        <v>168.09889999999999</v>
      </c>
      <c r="RY125" s="14">
        <f>'Fountain Inputs'!RY44</f>
        <v>106</v>
      </c>
      <c r="RZ125" s="14">
        <f>'Fountain Inputs'!RZ44</f>
        <v>1724.61258023698</v>
      </c>
      <c r="SA125" s="14">
        <f>'Fountain Inputs'!SA44</f>
        <v>0</v>
      </c>
      <c r="SB125" s="14">
        <f>'Fountain Inputs'!SB44</f>
        <v>1830.61258023698</v>
      </c>
      <c r="SC125" s="14">
        <f>'Fountain Inputs'!SC44</f>
        <v>38201278.605000101</v>
      </c>
      <c r="SD125" s="14">
        <f>'Fountain Inputs'!SD44</f>
        <v>0</v>
      </c>
      <c r="SE125" s="14">
        <f>'Fountain Inputs'!SE44</f>
        <v>32.421182999999999</v>
      </c>
      <c r="SF125" s="14">
        <f>'Fountain Inputs'!SF44</f>
        <v>6882.7286800000002</v>
      </c>
      <c r="SG125" s="14">
        <f>'Fountain Inputs'!SG44</f>
        <v>6915.1498629999996</v>
      </c>
      <c r="SH125" s="14">
        <f>'Fountain Inputs'!SH44</f>
        <v>850869.79799999995</v>
      </c>
      <c r="SI125" s="14">
        <f>'Fountain Inputs'!SI44</f>
        <v>0.36199999999999899</v>
      </c>
      <c r="SJ125" s="14">
        <f>'Fountain Inputs'!SJ44</f>
        <v>0</v>
      </c>
      <c r="SK125" s="14">
        <f>'Fountain Inputs'!SK44</f>
        <v>0</v>
      </c>
      <c r="SL125" s="14">
        <f>'Fountain Inputs'!SL44</f>
        <v>0.99973999999999885</v>
      </c>
      <c r="SM125" s="14">
        <f>'Fountain Inputs'!SM44</f>
        <v>0</v>
      </c>
      <c r="SN125" s="14">
        <f>'Fountain Inputs'!SN44</f>
        <v>0</v>
      </c>
      <c r="SO125" s="14">
        <f>'Fountain Inputs'!SO44</f>
        <v>0</v>
      </c>
      <c r="SP125" s="14">
        <f>'Fountain Inputs'!SP44</f>
        <v>0</v>
      </c>
      <c r="SQ125" s="14">
        <f>'Fountain Inputs'!SQ44</f>
        <v>0</v>
      </c>
      <c r="SR125" s="14">
        <f>'Fountain Inputs'!SR44</f>
        <v>0.99973999999999885</v>
      </c>
      <c r="SS125" s="14">
        <f>'Fountain Inputs'!SS44</f>
        <v>0</v>
      </c>
      <c r="ST125" s="14">
        <f>'Fountain Inputs'!ST44</f>
        <v>0</v>
      </c>
      <c r="SU125" s="14">
        <f>'Fountain Inputs'!SU44</f>
        <v>0</v>
      </c>
      <c r="SV125" s="14">
        <f>'Fountain Inputs'!SV44</f>
        <v>0.97199999999999998</v>
      </c>
      <c r="SW125" s="14">
        <f>'Fountain Inputs'!SW44</f>
        <v>0</v>
      </c>
      <c r="SX125" s="14">
        <f>'Fountain Inputs'!SX44</f>
        <v>0.97199999999999998</v>
      </c>
      <c r="SY125" s="14">
        <f>'Fountain Inputs'!SY44</f>
        <v>0</v>
      </c>
      <c r="SZ125" s="14">
        <f>'Fountain Inputs'!SZ44</f>
        <v>0</v>
      </c>
      <c r="TA125" s="14">
        <f>'Fountain Inputs'!TA44</f>
        <v>2.5999999999999998E-4</v>
      </c>
      <c r="TB125" s="14">
        <f>'Fountain Inputs'!TB44</f>
        <v>0</v>
      </c>
      <c r="TC125" s="14">
        <f>'Fountain Inputs'!TC44</f>
        <v>0</v>
      </c>
      <c r="TD125" s="14">
        <f>'Fountain Inputs'!TD44</f>
        <v>0</v>
      </c>
      <c r="TE125" s="14">
        <f>'Fountain Inputs'!TE44</f>
        <v>0</v>
      </c>
      <c r="TF125" s="14">
        <f>'Fountain Inputs'!TF44</f>
        <v>0</v>
      </c>
      <c r="TG125" s="14">
        <f>'Fountain Inputs'!TG44</f>
        <v>2.5999999999999998E-4</v>
      </c>
      <c r="TH125" s="14">
        <f>'Fountain Inputs'!TH44</f>
        <v>0</v>
      </c>
      <c r="TI125" s="14">
        <f>'Fountain Inputs'!TI44</f>
        <v>0</v>
      </c>
      <c r="TJ125" s="14">
        <f>'Fountain Inputs'!TJ44</f>
        <v>2.8000000000000004E-2</v>
      </c>
      <c r="TK125" s="14">
        <f>'Fountain Inputs'!TK44</f>
        <v>0</v>
      </c>
      <c r="TL125" s="14">
        <f>'Fountain Inputs'!TL44</f>
        <v>0</v>
      </c>
      <c r="TM125" s="14">
        <f>'Fountain Inputs'!TM44</f>
        <v>2.8000000000000004E-2</v>
      </c>
      <c r="TN125" s="14">
        <f>'Fountain Inputs'!TN44</f>
        <v>391540.07255308598</v>
      </c>
      <c r="TO125" s="14">
        <f>'Fountain Inputs'!TO44</f>
        <v>96842.842329256498</v>
      </c>
      <c r="TP125" s="14">
        <f>'Fountain Inputs'!TP44</f>
        <v>488382.91488234198</v>
      </c>
      <c r="TQ125" s="14">
        <f>'Fountain Inputs'!TQ44</f>
        <v>2432</v>
      </c>
      <c r="TR125" s="14">
        <f>'Fountain Inputs'!TR44</f>
        <v>0</v>
      </c>
      <c r="TS125" s="14">
        <f>'Fountain Inputs'!TS44</f>
        <v>28</v>
      </c>
      <c r="TT125" s="14">
        <f>'Fountain Inputs'!TT44</f>
        <v>0</v>
      </c>
      <c r="TU125" s="14">
        <f>'Fountain Inputs'!TU44</f>
        <v>415</v>
      </c>
      <c r="TV125" s="14">
        <f>'Fountain Inputs'!TV44</f>
        <v>0</v>
      </c>
      <c r="TW125" s="14">
        <f>'Fountain Inputs'!TW44</f>
        <v>10194893.2870859</v>
      </c>
      <c r="TX125" s="14">
        <f>'Fountain Inputs'!TX44</f>
        <v>0.46101577020034201</v>
      </c>
      <c r="TY125" s="14">
        <f>'Fountain Inputs'!TY44</f>
        <v>0.18169097072828</v>
      </c>
      <c r="TZ125" s="14">
        <f>'Fountain Inputs'!TZ44</f>
        <v>1929.01270147632</v>
      </c>
      <c r="UA125" s="14">
        <f>'Fountain Inputs'!UA44</f>
        <v>6.94754375511397</v>
      </c>
      <c r="UB125" s="14">
        <f>'Fountain Inputs'!UB44</f>
        <v>49.9810660142914</v>
      </c>
      <c r="UC125" s="14">
        <f>'Fountain Inputs'!UC44</f>
        <v>9096155.2100000009</v>
      </c>
      <c r="UD125" s="14">
        <f>'Fountain Inputs'!UD44</f>
        <v>14.6057412797343</v>
      </c>
      <c r="UE125" s="14">
        <f>'Fountain Inputs'!UE44</f>
        <v>14.0741140230668</v>
      </c>
      <c r="UF125" s="13"/>
      <c r="UG125" s="13"/>
      <c r="UH125" s="13"/>
      <c r="UI125" s="13"/>
      <c r="UJ125" s="13"/>
      <c r="UK125" s="13"/>
      <c r="UL125" s="13"/>
      <c r="UM125" s="13"/>
      <c r="UN125" s="13"/>
      <c r="UO125" s="13"/>
      <c r="UP125" s="13"/>
      <c r="UQ125" s="13"/>
      <c r="UR125" s="13"/>
      <c r="US125" s="13"/>
      <c r="UT125" s="13"/>
      <c r="UU125" s="13"/>
      <c r="UV125" s="13"/>
      <c r="UW125" s="13"/>
      <c r="UX125" s="13"/>
      <c r="UY125" s="13"/>
      <c r="UZ125" s="13"/>
      <c r="VA125" s="13"/>
      <c r="VB125" s="13"/>
      <c r="VC125" s="13"/>
      <c r="VD125" s="13"/>
      <c r="VE125" s="13"/>
      <c r="VF125" s="13"/>
      <c r="VG125" s="13"/>
      <c r="VH125" s="13"/>
      <c r="VI125" s="13"/>
      <c r="VJ125" s="13"/>
      <c r="VK125" s="13"/>
    </row>
    <row r="126" spans="1:583">
      <c r="A126" s="4" t="str">
        <v>SVH15</v>
      </c>
      <c r="B126" s="4" t="s">
        <v>1729</v>
      </c>
      <c r="C126" s="4" t="s">
        <v>4</v>
      </c>
      <c r="D126" s="13">
        <f>'Fountain Inputs'!D45</f>
        <v>1.0450405281189901</v>
      </c>
      <c r="E126" s="14">
        <f>'Fountain Inputs'!E45</f>
        <v>8.8000000000000007</v>
      </c>
      <c r="F126" s="14">
        <f>'Fountain Inputs'!F45</f>
        <v>0</v>
      </c>
      <c r="G126" s="14">
        <f>'Fountain Inputs'!G45</f>
        <v>3.5</v>
      </c>
      <c r="H126" s="14">
        <f>'Fountain Inputs'!H45</f>
        <v>0</v>
      </c>
      <c r="I126" s="14">
        <f>'Fountain Inputs'!I45</f>
        <v>0</v>
      </c>
      <c r="J126" s="14">
        <f>'Fountain Inputs'!J45</f>
        <v>1.5381658299999901</v>
      </c>
      <c r="K126" s="14">
        <f>'Fountain Inputs'!K45</f>
        <v>43.461834170000003</v>
      </c>
      <c r="L126" s="14">
        <f>'Fountain Inputs'!L45</f>
        <v>54.36702056</v>
      </c>
      <c r="M126" s="14">
        <f>'Fountain Inputs'!M45</f>
        <v>24.192519460448501</v>
      </c>
      <c r="N126" s="14">
        <f>'Fountain Inputs'!N45</f>
        <v>31.219994985</v>
      </c>
      <c r="O126" s="14">
        <f>'Fountain Inputs'!O45</f>
        <v>0</v>
      </c>
      <c r="P126" s="14">
        <f>'Fountain Inputs'!P45</f>
        <v>5.6</v>
      </c>
      <c r="Q126" s="14">
        <f>'Fountain Inputs'!Q45</f>
        <v>0</v>
      </c>
      <c r="R126" s="14">
        <f>'Fountain Inputs'!R45</f>
        <v>0</v>
      </c>
      <c r="S126" s="14">
        <f>'Fountain Inputs'!S45</f>
        <v>2.9078670000000001E-2</v>
      </c>
      <c r="T126" s="14">
        <f>'Fountain Inputs'!T45</f>
        <v>74.481921330000006</v>
      </c>
      <c r="U126" s="14">
        <f>'Fountain Inputs'!U45</f>
        <v>0</v>
      </c>
      <c r="V126" s="14">
        <f>'Fountain Inputs'!V45</f>
        <v>80.411284195241905</v>
      </c>
      <c r="W126" s="14">
        <f>'Fountain Inputs'!W45</f>
        <v>3.8106019616862899E-2</v>
      </c>
      <c r="X126" s="14">
        <f>'Fountain Inputs'!X45</f>
        <v>0</v>
      </c>
      <c r="Y126" s="14">
        <f>'Fountain Inputs'!Y45</f>
        <v>2.8580054672873998E-4</v>
      </c>
      <c r="Z126" s="14">
        <f>'Fountain Inputs'!Z45</f>
        <v>0</v>
      </c>
      <c r="AA126" s="14">
        <f>'Fountain Inputs'!AA45</f>
        <v>0</v>
      </c>
      <c r="AB126" s="14">
        <f>'Fountain Inputs'!AB45</f>
        <v>0</v>
      </c>
      <c r="AC126" s="14">
        <f>'Fountain Inputs'!AC45</f>
        <v>14.9996112618376</v>
      </c>
      <c r="AD126" s="14">
        <f>'Fountain Inputs'!AD45</f>
        <v>0</v>
      </c>
      <c r="AE126" s="14">
        <f>'Fountain Inputs'!AE45</f>
        <v>7.2962119199999995E-2</v>
      </c>
      <c r="AF126" s="14">
        <f>'Fountain Inputs'!AF45</f>
        <v>-9.7450506746168593</v>
      </c>
      <c r="AG126" s="14">
        <f>'Fountain Inputs'!AG45</f>
        <v>-12.913050330000001</v>
      </c>
      <c r="AH126" s="14">
        <f>'Fountain Inputs'!AH45</f>
        <v>-2.8580054672873998E-4</v>
      </c>
      <c r="AI126" s="14">
        <f>'Fountain Inputs'!AI45</f>
        <v>0</v>
      </c>
      <c r="AJ126" s="14">
        <f>'Fountain Inputs'!AJ45</f>
        <v>0</v>
      </c>
      <c r="AK126" s="14">
        <f>'Fountain Inputs'!AK45</f>
        <v>3.2985800000000002E-3</v>
      </c>
      <c r="AL126" s="14">
        <f>'Fountain Inputs'!AL45</f>
        <v>29.1970901581624</v>
      </c>
      <c r="AM126" s="14">
        <f>'Fountain Inputs'!AM45</f>
        <v>0</v>
      </c>
      <c r="AN126" s="14">
        <f>'Fountain Inputs'!AN45</f>
        <v>35.039699847757703</v>
      </c>
      <c r="AO126" s="14">
        <f>'Fountain Inputs'!AO45</f>
        <v>0</v>
      </c>
      <c r="AP126" s="14">
        <f>'Fountain Inputs'!AP45</f>
        <v>-1.81864772</v>
      </c>
      <c r="AQ126" s="14">
        <f>'Fountain Inputs'!AQ45</f>
        <v>0</v>
      </c>
      <c r="AR126" s="14">
        <f>'Fountain Inputs'!AR45</f>
        <v>0</v>
      </c>
      <c r="AS126" s="14">
        <f>'Fountain Inputs'!AS45</f>
        <v>0</v>
      </c>
      <c r="AT126" s="14">
        <f>'Fountain Inputs'!AT45</f>
        <v>0</v>
      </c>
      <c r="AU126" s="14">
        <f>'Fountain Inputs'!AU45</f>
        <v>13.4</v>
      </c>
      <c r="AV126" s="14">
        <f>'Fountain Inputs'!AV45</f>
        <v>0</v>
      </c>
      <c r="AW126" s="14">
        <f>'Fountain Inputs'!AW45</f>
        <v>0</v>
      </c>
      <c r="AX126" s="14">
        <f>'Fountain Inputs'!AX45</f>
        <v>30.313050329999999</v>
      </c>
      <c r="AY126" s="14">
        <f>'Fountain Inputs'!AY45</f>
        <v>-14.73169805</v>
      </c>
      <c r="AZ126" s="14">
        <f>'Fountain Inputs'!AZ45</f>
        <v>9.1</v>
      </c>
      <c r="BA126" s="14">
        <f>'Fountain Inputs'!BA45</f>
        <v>0</v>
      </c>
      <c r="BB126" s="14">
        <f>'Fountain Inputs'!BB45</f>
        <v>0</v>
      </c>
      <c r="BC126" s="14">
        <f>'Fountain Inputs'!BC45</f>
        <v>1.57054307999999</v>
      </c>
      <c r="BD126" s="14">
        <f>'Fountain Inputs'!BD45</f>
        <v>175.54045692</v>
      </c>
      <c r="BE126" s="14">
        <f>'Fountain Inputs'!BE45</f>
        <v>54.36702056</v>
      </c>
      <c r="BF126" s="14">
        <f>'Fountain Inputs'!BF45</f>
        <v>139.716465622648</v>
      </c>
      <c r="BG126" s="14">
        <f>'Fountain Inputs'!BG45</f>
        <v>1.4377394556212999</v>
      </c>
      <c r="BH126" s="14">
        <f>'Fountain Inputs'!BH45</f>
        <v>3.9937207100591697E-2</v>
      </c>
      <c r="BI126" s="14">
        <f>'Fountain Inputs'!BI45</f>
        <v>5.5582632706419997</v>
      </c>
      <c r="BJ126" s="14">
        <f>'Fountain Inputs'!BJ45</f>
        <v>0</v>
      </c>
      <c r="BK126" s="14">
        <f>'Fountain Inputs'!BK45</f>
        <v>26.343</v>
      </c>
      <c r="BL126" s="14">
        <f>'Fountain Inputs'!BL45</f>
        <v>11.779177305399999</v>
      </c>
      <c r="BM126" s="14">
        <f>'Fountain Inputs'!BM45</f>
        <v>0</v>
      </c>
      <c r="BN126" s="14">
        <f>'Fountain Inputs'!BN45</f>
        <v>2.6868022502779998</v>
      </c>
      <c r="BO126" s="14">
        <f>'Fountain Inputs'!BO45</f>
        <v>2.0247660610930001</v>
      </c>
      <c r="BP126" s="14">
        <f>'Fountain Inputs'!BP45</f>
        <v>0</v>
      </c>
      <c r="BQ126" s="14">
        <f>'Fountain Inputs'!BQ45</f>
        <v>0</v>
      </c>
      <c r="BR126" s="14">
        <f>'Fountain Inputs'!BR45</f>
        <v>0</v>
      </c>
      <c r="BS126" s="14">
        <f>'Fountain Inputs'!BS45</f>
        <v>0</v>
      </c>
      <c r="BT126" s="14">
        <f>'Fountain Inputs'!BT45</f>
        <v>0</v>
      </c>
      <c r="BU126" s="14">
        <f>'Fountain Inputs'!BU45</f>
        <v>0</v>
      </c>
      <c r="BV126" s="14">
        <f>'Fountain Inputs'!BV45</f>
        <v>0</v>
      </c>
      <c r="BW126" s="14">
        <f>'Fountain Inputs'!BW45</f>
        <v>0</v>
      </c>
      <c r="BX126" s="14">
        <f>'Fountain Inputs'!BX45</f>
        <v>0</v>
      </c>
      <c r="BY126" s="14">
        <f>'Fountain Inputs'!BY45</f>
        <v>0</v>
      </c>
      <c r="BZ126" s="14">
        <f>'Fountain Inputs'!BZ45</f>
        <v>0</v>
      </c>
      <c r="CA126" s="14">
        <f>'Fountain Inputs'!CA45</f>
        <v>0</v>
      </c>
      <c r="CB126" s="14">
        <f>'Fountain Inputs'!CB45</f>
        <v>0</v>
      </c>
      <c r="CC126" s="14">
        <f>'Fountain Inputs'!CC45</f>
        <v>5.5582632706419997</v>
      </c>
      <c r="CD126" s="14">
        <f>'Fountain Inputs'!CD45</f>
        <v>2.6868022502779998</v>
      </c>
      <c r="CE126" s="14">
        <f>'Fountain Inputs'!CE45</f>
        <v>28.367766061093</v>
      </c>
      <c r="CF126" s="14">
        <f>'Fountain Inputs'!CF45</f>
        <v>11.779177305399999</v>
      </c>
      <c r="CG126" s="14">
        <f>'Fountain Inputs'!CG45</f>
        <v>7.9842554625929693E-2</v>
      </c>
      <c r="CH126" s="14">
        <f>'Fountain Inputs'!CH45</f>
        <v>0</v>
      </c>
      <c r="CI126" s="14">
        <f>'Fountain Inputs'!CI45</f>
        <v>0</v>
      </c>
      <c r="CJ126" s="14">
        <f>'Fountain Inputs'!CJ45</f>
        <v>7.9842554625929693E-2</v>
      </c>
      <c r="CK126" s="14">
        <f>'Fountain Inputs'!CK45</f>
        <v>0</v>
      </c>
      <c r="CL126" s="14">
        <f>'Fountain Inputs'!CL45</f>
        <v>0</v>
      </c>
      <c r="CM126" s="14">
        <f>'Fountain Inputs'!CM45</f>
        <v>4.5662000000000001E-2</v>
      </c>
      <c r="CN126" s="14">
        <f>'Fountain Inputs'!CN45</f>
        <v>4.5662000000000001E-2</v>
      </c>
      <c r="CO126" s="14">
        <f>'Fountain Inputs'!CO45</f>
        <v>23.286999999999999</v>
      </c>
      <c r="CP126" s="14">
        <f>'Fountain Inputs'!CP45</f>
        <v>1.454</v>
      </c>
      <c r="CQ126" s="14">
        <f>'Fountain Inputs'!CQ45</f>
        <v>2186.3139999999999</v>
      </c>
      <c r="CR126" s="14">
        <f>'Fountain Inputs'!CR45</f>
        <v>1403.8920000000001</v>
      </c>
      <c r="CS126" s="14">
        <f>'Fountain Inputs'!CS45</f>
        <v>3590.2060000000001</v>
      </c>
      <c r="CT126" s="14">
        <f>'Fountain Inputs'!CT45</f>
        <v>36.131</v>
      </c>
      <c r="CU126" s="14">
        <f>'Fountain Inputs'!CU45</f>
        <v>158.881</v>
      </c>
      <c r="CV126" s="14">
        <f>'Fountain Inputs'!CV45</f>
        <v>195.012</v>
      </c>
      <c r="CW126" s="14">
        <f>'Fountain Inputs'!CW45</f>
        <v>212.851</v>
      </c>
      <c r="CX126" s="14">
        <f>'Fountain Inputs'!CX45</f>
        <v>3998.069</v>
      </c>
      <c r="CY126" s="14">
        <f>'Fountain Inputs'!CY45</f>
        <v>8916.7005874083006</v>
      </c>
      <c r="CZ126" s="14">
        <f>'Fountain Inputs'!CZ45</f>
        <v>50.576000000000001</v>
      </c>
      <c r="DA126" s="14">
        <f>'Fountain Inputs'!DA45</f>
        <v>114218.319999999</v>
      </c>
      <c r="DB126" s="14">
        <f>'Fountain Inputs'!DB45</f>
        <v>3494</v>
      </c>
      <c r="DC126" s="14">
        <f>'Fountain Inputs'!DC45</f>
        <v>45920</v>
      </c>
      <c r="DD126" s="14">
        <f>'Fountain Inputs'!DD45</f>
        <v>324</v>
      </c>
      <c r="DE126" s="14">
        <f>'Fountain Inputs'!DE45</f>
        <v>105</v>
      </c>
      <c r="DF126" s="14">
        <f>'Fountain Inputs'!DF45</f>
        <v>2572</v>
      </c>
      <c r="DG126" s="14">
        <f>'Fountain Inputs'!DG45</f>
        <v>710</v>
      </c>
      <c r="DH126" s="14">
        <f>'Fountain Inputs'!DH45</f>
        <v>312</v>
      </c>
      <c r="DI126" s="14">
        <f>'Fountain Inputs'!DI45</f>
        <v>6080</v>
      </c>
      <c r="DJ126" s="14">
        <f>'Fountain Inputs'!DJ45</f>
        <v>30754</v>
      </c>
      <c r="DK126" s="14">
        <f>'Fountain Inputs'!DK45</f>
        <v>1124359.22111394</v>
      </c>
      <c r="DL126" s="14">
        <f>'Fountain Inputs'!DL45</f>
        <v>38.700000000000003</v>
      </c>
      <c r="DM126" s="14">
        <f>'Fountain Inputs'!DM45</f>
        <v>6.6</v>
      </c>
      <c r="DN126" s="14">
        <f>'Fountain Inputs'!DN45</f>
        <v>24821.010389710998</v>
      </c>
      <c r="DO126" s="14">
        <f>'Fountain Inputs'!DO45</f>
        <v>16667.580570922801</v>
      </c>
      <c r="DP126" s="14">
        <f>'Fountain Inputs'!DP45</f>
        <v>12176.683724365201</v>
      </c>
      <c r="DQ126" s="14">
        <f>'Fountain Inputs'!DQ45</f>
        <v>2304.5964410000001</v>
      </c>
      <c r="DR126" s="14">
        <f>'Fountain Inputs'!DR45</f>
        <v>169.152073</v>
      </c>
      <c r="DS126" s="14">
        <f>'Fountain Inputs'!DS45</f>
        <v>56139.023198998897</v>
      </c>
      <c r="DT126" s="14">
        <f>'Fountain Inputs'!DT45</f>
        <v>37000</v>
      </c>
      <c r="DU126" s="14">
        <f>'Fountain Inputs'!DU45</f>
        <v>7.2755422529999603</v>
      </c>
      <c r="DV126" s="14">
        <f>'Fountain Inputs'!DV45</f>
        <v>151.34244768351701</v>
      </c>
      <c r="DW126" s="14">
        <f>'Fountain Inputs'!DW45</f>
        <v>1223.6850363815799</v>
      </c>
      <c r="DX126" s="14">
        <f>'Fountain Inputs'!DX45</f>
        <v>99.344206074190296</v>
      </c>
      <c r="DY126" s="14">
        <f>'Fountain Inputs'!DY45</f>
        <v>0</v>
      </c>
      <c r="DZ126" s="14">
        <f>'Fountain Inputs'!DZ45</f>
        <v>789.814744690059</v>
      </c>
      <c r="EA126" s="14">
        <f>'Fountain Inputs'!EA45</f>
        <v>0</v>
      </c>
      <c r="EB126" s="14">
        <f>'Fountain Inputs'!EB45</f>
        <v>2271.4619770823401</v>
      </c>
      <c r="EC126" s="14">
        <f>'Fountain Inputs'!EC45</f>
        <v>0</v>
      </c>
      <c r="ED126" s="14">
        <f>'Fountain Inputs'!ED45</f>
        <v>0</v>
      </c>
      <c r="EE126" s="14">
        <f>'Fountain Inputs'!EE45</f>
        <v>0</v>
      </c>
      <c r="EF126" s="14">
        <f>'Fountain Inputs'!EF45</f>
        <v>2271.4619770823501</v>
      </c>
      <c r="EG126" s="14">
        <f>'Fountain Inputs'!EG45</f>
        <v>2271.4619770823501</v>
      </c>
      <c r="EH126" s="14">
        <f>'Fountain Inputs'!EH45</f>
        <v>0</v>
      </c>
      <c r="EI126" s="14">
        <f>'Fountain Inputs'!EI45</f>
        <v>27.005602750772599</v>
      </c>
      <c r="EJ126" s="14">
        <f>'Fountain Inputs'!EJ45</f>
        <v>213.56721950991701</v>
      </c>
      <c r="EK126" s="14">
        <f>'Fountain Inputs'!EK45</f>
        <v>968.01135097208396</v>
      </c>
      <c r="EL126" s="14">
        <f>'Fountain Inputs'!EL45</f>
        <v>1062.87780384957</v>
      </c>
      <c r="EM126" s="14">
        <f>'Fountain Inputs'!EM45</f>
        <v>2271.4619770823401</v>
      </c>
      <c r="EN126" s="14">
        <f>'Fountain Inputs'!EN45</f>
        <v>0</v>
      </c>
      <c r="EO126" s="14">
        <f>'Fountain Inputs'!EO45</f>
        <v>0</v>
      </c>
      <c r="EP126" s="14">
        <f>'Fountain Inputs'!EP45</f>
        <v>370.85328178925198</v>
      </c>
      <c r="EQ126" s="14">
        <f>'Fountain Inputs'!EQ45</f>
        <v>259.08571406459799</v>
      </c>
      <c r="ER126" s="14">
        <f>'Fountain Inputs'!ER45</f>
        <v>1641.5229812284999</v>
      </c>
      <c r="ES126" s="14">
        <f>'Fountain Inputs'!ES45</f>
        <v>2271.4619770823501</v>
      </c>
      <c r="ET126" s="14">
        <f>'Fountain Inputs'!ET45</f>
        <v>0</v>
      </c>
      <c r="EU126" s="14">
        <f>'Fountain Inputs'!EU45</f>
        <v>75.737061197672205</v>
      </c>
      <c r="EV126" s="14">
        <f>'Fountain Inputs'!EV45</f>
        <v>640.02127287105998</v>
      </c>
      <c r="EW126" s="14">
        <f>'Fountain Inputs'!EW45</f>
        <v>90.544627649781205</v>
      </c>
      <c r="EX126" s="14">
        <f>'Fountain Inputs'!EX45</f>
        <v>16.0213014071999</v>
      </c>
      <c r="EY126" s="14">
        <f>'Fountain Inputs'!EY45</f>
        <v>1496.16972772388</v>
      </c>
      <c r="EZ126" s="14">
        <f>'Fountain Inputs'!EZ45</f>
        <v>42.420036680427003</v>
      </c>
      <c r="FA126" s="14">
        <f>'Fountain Inputs'!FA45</f>
        <v>2360.9140275300201</v>
      </c>
      <c r="FB126" s="14">
        <f>'Fountain Inputs'!FB45</f>
        <v>0</v>
      </c>
      <c r="FC126" s="14">
        <f>'Fountain Inputs'!FC45</f>
        <v>0</v>
      </c>
      <c r="FD126" s="14">
        <f>'Fountain Inputs'!FD45</f>
        <v>40.9028679865634</v>
      </c>
      <c r="FE126" s="14">
        <f>'Fountain Inputs'!FE45</f>
        <v>2320.01115954345</v>
      </c>
      <c r="FF126" s="14">
        <f>'Fountain Inputs'!FF45</f>
        <v>2360.9140275300101</v>
      </c>
      <c r="FG126" s="14">
        <f>'Fountain Inputs'!FG45</f>
        <v>0</v>
      </c>
      <c r="FH126" s="14">
        <f>'Fountain Inputs'!FH45</f>
        <v>75.805364424178805</v>
      </c>
      <c r="FI126" s="14">
        <f>'Fountain Inputs'!FI45</f>
        <v>637.99081124810198</v>
      </c>
      <c r="FJ126" s="14">
        <f>'Fountain Inputs'!FJ45</f>
        <v>1441.4504637175801</v>
      </c>
      <c r="FK126" s="14">
        <f>'Fountain Inputs'!FK45</f>
        <v>205.66738814015301</v>
      </c>
      <c r="FL126" s="14">
        <f>'Fountain Inputs'!FL45</f>
        <v>2360.9140275300101</v>
      </c>
      <c r="FM126" s="14">
        <f>'Fountain Inputs'!FM45</f>
        <v>0</v>
      </c>
      <c r="FN126" s="14">
        <f>'Fountain Inputs'!FN45</f>
        <v>46.8501692665088</v>
      </c>
      <c r="FO126" s="14">
        <f>'Fountain Inputs'!FO45</f>
        <v>638.66598195215397</v>
      </c>
      <c r="FP126" s="14">
        <f>'Fountain Inputs'!FP45</f>
        <v>413.41695675558799</v>
      </c>
      <c r="FQ126" s="14">
        <f>'Fountain Inputs'!FQ45</f>
        <v>1261.98091955576</v>
      </c>
      <c r="FR126" s="14">
        <f>'Fountain Inputs'!FR45</f>
        <v>2360.9140275300101</v>
      </c>
      <c r="FS126" s="14">
        <f>'Fountain Inputs'!FS45</f>
        <v>0</v>
      </c>
      <c r="FT126" s="14">
        <f>'Fountain Inputs'!FT45</f>
        <v>618.39824894808305</v>
      </c>
      <c r="FU126" s="14">
        <f>'Fountain Inputs'!FU45</f>
        <v>3532.2157369942702</v>
      </c>
      <c r="FV126" s="14">
        <f>'Fountain Inputs'!FV45</f>
        <v>360.33232633608998</v>
      </c>
      <c r="FW126" s="14">
        <f>'Fountain Inputs'!FW45</f>
        <v>100.315194038263</v>
      </c>
      <c r="FX126" s="14">
        <f>'Fountain Inputs'!FX45</f>
        <v>5133.23223179045</v>
      </c>
      <c r="FY126" s="14">
        <f>'Fountain Inputs'!FY45</f>
        <v>1020.90715782676</v>
      </c>
      <c r="FZ126" s="14">
        <f>'Fountain Inputs'!FZ45</f>
        <v>10765.400895933901</v>
      </c>
      <c r="GA126" s="14">
        <f>'Fountain Inputs'!GA45</f>
        <v>0</v>
      </c>
      <c r="GB126" s="14">
        <f>'Fountain Inputs'!GB45</f>
        <v>337.33163111956401</v>
      </c>
      <c r="GC126" s="14">
        <f>'Fountain Inputs'!GC45</f>
        <v>506.73434375045099</v>
      </c>
      <c r="GD126" s="14">
        <f>'Fountain Inputs'!GD45</f>
        <v>9921.3349210639008</v>
      </c>
      <c r="GE126" s="14">
        <f>'Fountain Inputs'!GE45</f>
        <v>10765.400895933901</v>
      </c>
      <c r="GF126" s="14">
        <f>'Fountain Inputs'!GF45</f>
        <v>0</v>
      </c>
      <c r="GG126" s="14">
        <f>'Fountain Inputs'!GG45</f>
        <v>493.07982550567903</v>
      </c>
      <c r="GH126" s="14">
        <f>'Fountain Inputs'!GH45</f>
        <v>4087.7995006679698</v>
      </c>
      <c r="GI126" s="14">
        <f>'Fountain Inputs'!GI45</f>
        <v>6147.5026536300002</v>
      </c>
      <c r="GJ126" s="14">
        <f>'Fountain Inputs'!GJ45</f>
        <v>37.018916130272501</v>
      </c>
      <c r="GK126" s="14">
        <f>'Fountain Inputs'!GK45</f>
        <v>10765.400895933901</v>
      </c>
      <c r="GL126" s="14">
        <f>'Fountain Inputs'!GL45</f>
        <v>0</v>
      </c>
      <c r="GM126" s="14">
        <f>'Fountain Inputs'!GM45</f>
        <v>153.53747181899899</v>
      </c>
      <c r="GN126" s="14">
        <f>'Fountain Inputs'!GN45</f>
        <v>5284.1570433593197</v>
      </c>
      <c r="GO126" s="14">
        <f>'Fountain Inputs'!GO45</f>
        <v>1819.32641938902</v>
      </c>
      <c r="GP126" s="14">
        <f>'Fountain Inputs'!GP45</f>
        <v>3508.3799613665901</v>
      </c>
      <c r="GQ126" s="14">
        <f>'Fountain Inputs'!GQ45</f>
        <v>10765.400895933901</v>
      </c>
      <c r="GR126" s="14">
        <f>'Fountain Inputs'!GR45</f>
        <v>0</v>
      </c>
      <c r="GS126" s="14">
        <f>'Fountain Inputs'!GS45</f>
        <v>4039.7012194333201</v>
      </c>
      <c r="GT126" s="14">
        <f>'Fountain Inputs'!GT45</f>
        <v>14584.545203485801</v>
      </c>
      <c r="GU126" s="14">
        <f>'Fountain Inputs'!GU45</f>
        <v>663.362684252299</v>
      </c>
      <c r="GV126" s="14">
        <f>'Fountain Inputs'!GV45</f>
        <v>2873.49084423872</v>
      </c>
      <c r="GW126" s="14">
        <f>'Fountain Inputs'!GW45</f>
        <v>9356.12549549697</v>
      </c>
      <c r="GX126" s="14">
        <f>'Fountain Inputs'!GX45</f>
        <v>10998.9029791627</v>
      </c>
      <c r="GY126" s="14">
        <f>'Fountain Inputs'!GY45</f>
        <v>42516.128426069801</v>
      </c>
      <c r="GZ126" s="14">
        <f>'Fountain Inputs'!GZ45</f>
        <v>0</v>
      </c>
      <c r="HA126" s="14">
        <f>'Fountain Inputs'!HA45</f>
        <v>1943.35336396564</v>
      </c>
      <c r="HB126" s="14">
        <f>'Fountain Inputs'!HB45</f>
        <v>5308.4132327059096</v>
      </c>
      <c r="HC126" s="14">
        <f>'Fountain Inputs'!HC45</f>
        <v>35264.3618293982</v>
      </c>
      <c r="HD126" s="14">
        <f>'Fountain Inputs'!HD45</f>
        <v>42516.128426069699</v>
      </c>
      <c r="HE126" s="14">
        <f>'Fountain Inputs'!HE45</f>
        <v>0</v>
      </c>
      <c r="HF126" s="14">
        <f>'Fountain Inputs'!HF45</f>
        <v>6238.5745907957998</v>
      </c>
      <c r="HG126" s="14">
        <f>'Fountain Inputs'!HG45</f>
        <v>20764.923218268799</v>
      </c>
      <c r="HH126" s="14">
        <f>'Fountain Inputs'!HH45</f>
        <v>15144.4441183783</v>
      </c>
      <c r="HI126" s="14">
        <f>'Fountain Inputs'!HI45</f>
        <v>368.18649862682503</v>
      </c>
      <c r="HJ126" s="14">
        <f>'Fountain Inputs'!HJ45</f>
        <v>42516.128426069699</v>
      </c>
      <c r="HK126" s="14">
        <f>'Fountain Inputs'!HK45</f>
        <v>0</v>
      </c>
      <c r="HL126" s="14">
        <f>'Fountain Inputs'!HL45</f>
        <v>3759.6728453501401</v>
      </c>
      <c r="HM126" s="14">
        <f>'Fountain Inputs'!HM45</f>
        <v>28124.1201708097</v>
      </c>
      <c r="HN126" s="14">
        <f>'Fountain Inputs'!HN45</f>
        <v>4350.0898597915702</v>
      </c>
      <c r="HO126" s="14">
        <f>'Fountain Inputs'!HO45</f>
        <v>6282.2455501183404</v>
      </c>
      <c r="HP126" s="14">
        <f>'Fountain Inputs'!HP45</f>
        <v>42516.128426069699</v>
      </c>
      <c r="HQ126" s="14">
        <f>'Fountain Inputs'!HQ45</f>
        <v>0</v>
      </c>
      <c r="HR126" s="14">
        <f>'Fountain Inputs'!HR45</f>
        <v>10408.883178062701</v>
      </c>
      <c r="HS126" s="14">
        <f>'Fountain Inputs'!HS45</f>
        <v>15338.863796692</v>
      </c>
      <c r="HT126" s="14">
        <f>'Fountain Inputs'!HT45</f>
        <v>2768.6900460513202</v>
      </c>
      <c r="HU126" s="14">
        <f>'Fountain Inputs'!HU45</f>
        <v>12078.767929731501</v>
      </c>
      <c r="HV126" s="14">
        <f>'Fountain Inputs'!HV45</f>
        <v>2183.38092251532</v>
      </c>
      <c r="HW126" s="14">
        <f>'Fountain Inputs'!HW45</f>
        <v>14246.3809806258</v>
      </c>
      <c r="HX126" s="14">
        <f>'Fountain Inputs'!HX45</f>
        <v>57024.966853678598</v>
      </c>
      <c r="HY126" s="14">
        <f>'Fountain Inputs'!HY45</f>
        <v>0</v>
      </c>
      <c r="HZ126" s="14">
        <f>'Fountain Inputs'!HZ45</f>
        <v>4407.5035196962899</v>
      </c>
      <c r="IA126" s="14">
        <f>'Fountain Inputs'!IA45</f>
        <v>17214.8956100207</v>
      </c>
      <c r="IB126" s="14">
        <f>'Fountain Inputs'!IB45</f>
        <v>35402.567723961503</v>
      </c>
      <c r="IC126" s="14">
        <f>'Fountain Inputs'!IC45</f>
        <v>57024.966853678401</v>
      </c>
      <c r="ID126" s="14">
        <f>'Fountain Inputs'!ID45</f>
        <v>0</v>
      </c>
      <c r="IE126" s="14">
        <f>'Fountain Inputs'!IE45</f>
        <v>7957.7118981810099</v>
      </c>
      <c r="IF126" s="14">
        <f>'Fountain Inputs'!IF45</f>
        <v>25890.432872075799</v>
      </c>
      <c r="IG126" s="14">
        <f>'Fountain Inputs'!IG45</f>
        <v>22164.991938110299</v>
      </c>
      <c r="IH126" s="14">
        <f>'Fountain Inputs'!IH45</f>
        <v>1011.83014531153</v>
      </c>
      <c r="II126" s="14">
        <f>'Fountain Inputs'!II45</f>
        <v>57024.966853678598</v>
      </c>
      <c r="IJ126" s="14">
        <f>'Fountain Inputs'!IJ45</f>
        <v>0</v>
      </c>
      <c r="IK126" s="14">
        <f>'Fountain Inputs'!IK45</f>
        <v>10149.7329994298</v>
      </c>
      <c r="IL126" s="14">
        <f>'Fountain Inputs'!IL45</f>
        <v>31241.263444299198</v>
      </c>
      <c r="IM126" s="14">
        <f>'Fountain Inputs'!IM45</f>
        <v>5879.2027734522198</v>
      </c>
      <c r="IN126" s="14">
        <f>'Fountain Inputs'!IN45</f>
        <v>9754.7676364974195</v>
      </c>
      <c r="IO126" s="14">
        <f>'Fountain Inputs'!IO45</f>
        <v>57024.966853678598</v>
      </c>
      <c r="IP126" s="14">
        <f>'Fountain Inputs'!IP45</f>
        <v>0</v>
      </c>
      <c r="IQ126" s="14">
        <f>'Fountain Inputs'!IQ45</f>
        <v>220699.901545106</v>
      </c>
      <c r="IR126" s="14">
        <f>'Fountain Inputs'!IR45</f>
        <v>25050.7920874515</v>
      </c>
      <c r="IS126" s="14">
        <f>'Fountain Inputs'!IS45</f>
        <v>40366.129161995203</v>
      </c>
      <c r="IT126" s="14">
        <f>'Fountain Inputs'!IT45</f>
        <v>144538.087220096</v>
      </c>
      <c r="IU126" s="14">
        <f>'Fountain Inputs'!IU45</f>
        <v>23348.3297237107</v>
      </c>
      <c r="IV126" s="14">
        <f>'Fountain Inputs'!IV45</f>
        <v>39607.072059266698</v>
      </c>
      <c r="IW126" s="14">
        <f>'Fountain Inputs'!IW45</f>
        <v>493610.31179762603</v>
      </c>
      <c r="IX126" s="14">
        <f>'Fountain Inputs'!IX45</f>
        <v>0</v>
      </c>
      <c r="IY126" s="14">
        <f>'Fountain Inputs'!IY45</f>
        <v>148529.58812182001</v>
      </c>
      <c r="IZ126" s="14">
        <f>'Fountain Inputs'!IZ45</f>
        <v>51232.462957249503</v>
      </c>
      <c r="JA126" s="14">
        <f>'Fountain Inputs'!JA45</f>
        <v>293848.260718556</v>
      </c>
      <c r="JB126" s="14">
        <f>'Fountain Inputs'!JB45</f>
        <v>493610.31179762498</v>
      </c>
      <c r="JC126" s="14">
        <f>'Fountain Inputs'!JC45</f>
        <v>0</v>
      </c>
      <c r="JD126" s="14">
        <f>'Fountain Inputs'!JD45</f>
        <v>107533.73754760101</v>
      </c>
      <c r="JE126" s="14">
        <f>'Fountain Inputs'!JE45</f>
        <v>258007.26388764201</v>
      </c>
      <c r="JF126" s="14">
        <f>'Fountain Inputs'!JF45</f>
        <v>128069.310362384</v>
      </c>
      <c r="JG126" s="14">
        <f>'Fountain Inputs'!JG45</f>
        <v>0</v>
      </c>
      <c r="JH126" s="14">
        <f>'Fountain Inputs'!JH45</f>
        <v>493610.31179762702</v>
      </c>
      <c r="JI126" s="14">
        <f>'Fountain Inputs'!JI45</f>
        <v>0</v>
      </c>
      <c r="JJ126" s="14">
        <f>'Fountain Inputs'!JJ45</f>
        <v>269484.20537784102</v>
      </c>
      <c r="JK126" s="14">
        <f>'Fountain Inputs'!JK45</f>
        <v>191092.000938552</v>
      </c>
      <c r="JL126" s="14">
        <f>'Fountain Inputs'!JL45</f>
        <v>31086.485685546199</v>
      </c>
      <c r="JM126" s="14">
        <f>'Fountain Inputs'!JM45</f>
        <v>1947.6197956866099</v>
      </c>
      <c r="JN126" s="14">
        <f>'Fountain Inputs'!JN45</f>
        <v>493610.31179762498</v>
      </c>
      <c r="JO126" s="14">
        <f>'Fountain Inputs'!JO45</f>
        <v>7.2755422529999603</v>
      </c>
      <c r="JP126" s="14">
        <f>'Fountain Inputs'!JP45</f>
        <v>235993.96370043099</v>
      </c>
      <c r="JQ126" s="14">
        <f>'Fountain Inputs'!JQ45</f>
        <v>60370.123133876201</v>
      </c>
      <c r="JR126" s="14">
        <f>'Fountain Inputs'!JR45</f>
        <v>44348.403052358801</v>
      </c>
      <c r="JS126" s="14">
        <f>'Fountain Inputs'!JS45</f>
        <v>159606.682489511</v>
      </c>
      <c r="JT126" s="14">
        <f>'Fountain Inputs'!JT45</f>
        <v>42307.052845927297</v>
      </c>
      <c r="JU126" s="14">
        <f>'Fountain Inputs'!JU45</f>
        <v>65915.683213562297</v>
      </c>
      <c r="JV126" s="14">
        <f>'Fountain Inputs'!JV45</f>
        <v>608549.18397791998</v>
      </c>
      <c r="JW126" s="14">
        <f>'Fountain Inputs'!JW45</f>
        <v>0</v>
      </c>
      <c r="JX126" s="14">
        <f>'Fountain Inputs'!JX45</f>
        <v>155217.77663660099</v>
      </c>
      <c r="JY126" s="14">
        <f>'Fountain Inputs'!JY45</f>
        <v>74303.409011713098</v>
      </c>
      <c r="JZ126" s="14">
        <f>'Fountain Inputs'!JZ45</f>
        <v>379027.99832960498</v>
      </c>
      <c r="KA126" s="14">
        <f>'Fountain Inputs'!KA45</f>
        <v>608549.18397791998</v>
      </c>
      <c r="KB126" s="14">
        <f>'Fountain Inputs'!KB45</f>
        <v>0</v>
      </c>
      <c r="KC126" s="14">
        <f>'Fountain Inputs'!KC45</f>
        <v>122325.91482925801</v>
      </c>
      <c r="KD126" s="14">
        <f>'Fountain Inputs'!KD45</f>
        <v>309601.97750941198</v>
      </c>
      <c r="KE126" s="14">
        <f>'Fountain Inputs'!KE45</f>
        <v>173935.71088719199</v>
      </c>
      <c r="KF126" s="14">
        <f>'Fountain Inputs'!KF45</f>
        <v>2685.5807520583498</v>
      </c>
      <c r="KG126" s="14">
        <f>'Fountain Inputs'!KG45</f>
        <v>608549.18397792103</v>
      </c>
      <c r="KH126" s="14">
        <f>'Fountain Inputs'!KH45</f>
        <v>0</v>
      </c>
      <c r="KI126" s="14">
        <f>'Fountain Inputs'!KI45</f>
        <v>283593.99886370602</v>
      </c>
      <c r="KJ126" s="14">
        <f>'Fountain Inputs'!KJ45</f>
        <v>256751.060860761</v>
      </c>
      <c r="KK126" s="14">
        <f>'Fountain Inputs'!KK45</f>
        <v>43807.607408999102</v>
      </c>
      <c r="KL126" s="14">
        <f>'Fountain Inputs'!KL45</f>
        <v>24396.516844453199</v>
      </c>
      <c r="KM126" s="14">
        <f>'Fountain Inputs'!KM45</f>
        <v>608549.18397791998</v>
      </c>
      <c r="KN126" s="14">
        <f>'Fountain Inputs'!KN45</f>
        <v>70250</v>
      </c>
      <c r="KO126" s="14">
        <f>'Fountain Inputs'!KO45</f>
        <v>5</v>
      </c>
      <c r="KP126" s="14">
        <f>'Fountain Inputs'!KP45</f>
        <v>28</v>
      </c>
      <c r="KQ126" s="14">
        <f>'Fountain Inputs'!KQ45</f>
        <v>296</v>
      </c>
      <c r="KR126" s="14">
        <f>'Fountain Inputs'!KR45</f>
        <v>15</v>
      </c>
      <c r="KS126" s="14">
        <f>'Fountain Inputs'!KS45</f>
        <v>0</v>
      </c>
      <c r="KT126" s="14">
        <f>'Fountain Inputs'!KT45</f>
        <v>111</v>
      </c>
      <c r="KU126" s="14">
        <f>'Fountain Inputs'!KU45</f>
        <v>0</v>
      </c>
      <c r="KV126" s="14">
        <f>'Fountain Inputs'!KV45</f>
        <v>455</v>
      </c>
      <c r="KW126" s="14">
        <f>'Fountain Inputs'!KW45</f>
        <v>0</v>
      </c>
      <c r="KX126" s="14">
        <f>'Fountain Inputs'!KX45</f>
        <v>0</v>
      </c>
      <c r="KY126" s="14">
        <f>'Fountain Inputs'!KY45</f>
        <v>0</v>
      </c>
      <c r="KZ126" s="14">
        <f>'Fountain Inputs'!KZ45</f>
        <v>455</v>
      </c>
      <c r="LA126" s="14">
        <f>'Fountain Inputs'!LA45</f>
        <v>455</v>
      </c>
      <c r="LB126" s="14">
        <f>'Fountain Inputs'!LB45</f>
        <v>0</v>
      </c>
      <c r="LC126" s="14">
        <f>'Fountain Inputs'!LC45</f>
        <v>2</v>
      </c>
      <c r="LD126" s="14">
        <f>'Fountain Inputs'!LD45</f>
        <v>28</v>
      </c>
      <c r="LE126" s="14">
        <f>'Fountain Inputs'!LE45</f>
        <v>121</v>
      </c>
      <c r="LF126" s="14">
        <f>'Fountain Inputs'!LF45</f>
        <v>304</v>
      </c>
      <c r="LG126" s="14">
        <f>'Fountain Inputs'!LG45</f>
        <v>455</v>
      </c>
      <c r="LH126" s="14">
        <f>'Fountain Inputs'!LH45</f>
        <v>0</v>
      </c>
      <c r="LI126" s="14">
        <f>'Fountain Inputs'!LI45</f>
        <v>0</v>
      </c>
      <c r="LJ126" s="14">
        <f>'Fountain Inputs'!LJ45</f>
        <v>48</v>
      </c>
      <c r="LK126" s="14">
        <f>'Fountain Inputs'!LK45</f>
        <v>27</v>
      </c>
      <c r="LL126" s="14">
        <f>'Fountain Inputs'!LL45</f>
        <v>380</v>
      </c>
      <c r="LM126" s="14">
        <f>'Fountain Inputs'!LM45</f>
        <v>455</v>
      </c>
      <c r="LN126" s="14">
        <f>'Fountain Inputs'!LN45</f>
        <v>0</v>
      </c>
      <c r="LO126" s="14">
        <f>'Fountain Inputs'!LO45</f>
        <v>4</v>
      </c>
      <c r="LP126" s="14">
        <f>'Fountain Inputs'!LP45</f>
        <v>31</v>
      </c>
      <c r="LQ126" s="14">
        <f>'Fountain Inputs'!LQ45</f>
        <v>4</v>
      </c>
      <c r="LR126" s="14">
        <f>'Fountain Inputs'!LR45</f>
        <v>1</v>
      </c>
      <c r="LS126" s="14">
        <f>'Fountain Inputs'!LS45</f>
        <v>68</v>
      </c>
      <c r="LT126" s="14">
        <f>'Fountain Inputs'!LT45</f>
        <v>2</v>
      </c>
      <c r="LU126" s="14">
        <f>'Fountain Inputs'!LU45</f>
        <v>110</v>
      </c>
      <c r="LV126" s="14">
        <f>'Fountain Inputs'!LV45</f>
        <v>0</v>
      </c>
      <c r="LW126" s="14">
        <f>'Fountain Inputs'!LW45</f>
        <v>0</v>
      </c>
      <c r="LX126" s="14">
        <f>'Fountain Inputs'!LX45</f>
        <v>2</v>
      </c>
      <c r="LY126" s="14">
        <f>'Fountain Inputs'!LY45</f>
        <v>108</v>
      </c>
      <c r="LZ126" s="14">
        <f>'Fountain Inputs'!LZ45</f>
        <v>110</v>
      </c>
      <c r="MA126" s="14">
        <f>'Fountain Inputs'!MA45</f>
        <v>0</v>
      </c>
      <c r="MB126" s="14">
        <f>'Fountain Inputs'!MB45</f>
        <v>4</v>
      </c>
      <c r="MC126" s="14">
        <f>'Fountain Inputs'!MC45</f>
        <v>28</v>
      </c>
      <c r="MD126" s="14">
        <f>'Fountain Inputs'!MD45</f>
        <v>68</v>
      </c>
      <c r="ME126" s="14">
        <f>'Fountain Inputs'!ME45</f>
        <v>10</v>
      </c>
      <c r="MF126" s="14">
        <f>'Fountain Inputs'!MF45</f>
        <v>110</v>
      </c>
      <c r="MG126" s="14">
        <f>'Fountain Inputs'!MG45</f>
        <v>0</v>
      </c>
      <c r="MH126" s="14">
        <f>'Fountain Inputs'!MH45</f>
        <v>2</v>
      </c>
      <c r="MI126" s="14">
        <f>'Fountain Inputs'!MI45</f>
        <v>30</v>
      </c>
      <c r="MJ126" s="14">
        <f>'Fountain Inputs'!MJ45</f>
        <v>19</v>
      </c>
      <c r="MK126" s="14">
        <f>'Fountain Inputs'!MK45</f>
        <v>59</v>
      </c>
      <c r="ML126" s="14">
        <f>'Fountain Inputs'!ML45</f>
        <v>110</v>
      </c>
      <c r="MM126" s="14">
        <f>'Fountain Inputs'!MM45</f>
        <v>0</v>
      </c>
      <c r="MN126" s="14">
        <f>'Fountain Inputs'!MN45</f>
        <v>9</v>
      </c>
      <c r="MO126" s="14">
        <f>'Fountain Inputs'!MO45</f>
        <v>60</v>
      </c>
      <c r="MP126" s="14">
        <f>'Fountain Inputs'!MP45</f>
        <v>7</v>
      </c>
      <c r="MQ126" s="14">
        <f>'Fountain Inputs'!MQ45</f>
        <v>1</v>
      </c>
      <c r="MR126" s="14">
        <f>'Fountain Inputs'!MR45</f>
        <v>93</v>
      </c>
      <c r="MS126" s="14">
        <f>'Fountain Inputs'!MS45</f>
        <v>12</v>
      </c>
      <c r="MT126" s="14">
        <f>'Fountain Inputs'!MT45</f>
        <v>182</v>
      </c>
      <c r="MU126" s="14">
        <f>'Fountain Inputs'!MU45</f>
        <v>0</v>
      </c>
      <c r="MV126" s="14">
        <f>'Fountain Inputs'!MV45</f>
        <v>3</v>
      </c>
      <c r="MW126" s="14">
        <f>'Fountain Inputs'!MW45</f>
        <v>7</v>
      </c>
      <c r="MX126" s="14">
        <f>'Fountain Inputs'!MX45</f>
        <v>172</v>
      </c>
      <c r="MY126" s="14">
        <f>'Fountain Inputs'!MY45</f>
        <v>182</v>
      </c>
      <c r="MZ126" s="14">
        <f>'Fountain Inputs'!MZ45</f>
        <v>0</v>
      </c>
      <c r="NA126" s="14">
        <f>'Fountain Inputs'!NA45</f>
        <v>10</v>
      </c>
      <c r="NB126" s="14">
        <f>'Fountain Inputs'!NB45</f>
        <v>66</v>
      </c>
      <c r="NC126" s="14">
        <f>'Fountain Inputs'!NC45</f>
        <v>105</v>
      </c>
      <c r="ND126" s="14">
        <f>'Fountain Inputs'!ND45</f>
        <v>1</v>
      </c>
      <c r="NE126" s="14">
        <f>'Fountain Inputs'!NE45</f>
        <v>182</v>
      </c>
      <c r="NF126" s="14">
        <f>'Fountain Inputs'!NF45</f>
        <v>0</v>
      </c>
      <c r="NG126" s="14">
        <f>'Fountain Inputs'!NG45</f>
        <v>2</v>
      </c>
      <c r="NH126" s="14">
        <f>'Fountain Inputs'!NH45</f>
        <v>80</v>
      </c>
      <c r="NI126" s="14">
        <f>'Fountain Inputs'!NI45</f>
        <v>35</v>
      </c>
      <c r="NJ126" s="14">
        <f>'Fountain Inputs'!NJ45</f>
        <v>65</v>
      </c>
      <c r="NK126" s="14">
        <f>'Fountain Inputs'!NK45</f>
        <v>182</v>
      </c>
      <c r="NL126" s="14">
        <f>'Fountain Inputs'!NL45</f>
        <v>0</v>
      </c>
      <c r="NM126" s="14">
        <f>'Fountain Inputs'!NM45</f>
        <v>17</v>
      </c>
      <c r="NN126" s="14">
        <f>'Fountain Inputs'!NN45</f>
        <v>54</v>
      </c>
      <c r="NO126" s="14">
        <f>'Fountain Inputs'!NO45</f>
        <v>4</v>
      </c>
      <c r="NP126" s="14">
        <f>'Fountain Inputs'!NP45</f>
        <v>7</v>
      </c>
      <c r="NQ126" s="14">
        <f>'Fountain Inputs'!NQ45</f>
        <v>37</v>
      </c>
      <c r="NR126" s="14">
        <f>'Fountain Inputs'!NR45</f>
        <v>33</v>
      </c>
      <c r="NS126" s="14">
        <f>'Fountain Inputs'!NS45</f>
        <v>152</v>
      </c>
      <c r="NT126" s="14">
        <f>'Fountain Inputs'!NT45</f>
        <v>0</v>
      </c>
      <c r="NU126" s="14">
        <f>'Fountain Inputs'!NU45</f>
        <v>7</v>
      </c>
      <c r="NV126" s="14">
        <f>'Fountain Inputs'!NV45</f>
        <v>15</v>
      </c>
      <c r="NW126" s="14">
        <f>'Fountain Inputs'!NW45</f>
        <v>130</v>
      </c>
      <c r="NX126" s="14">
        <f>'Fountain Inputs'!NX45</f>
        <v>152</v>
      </c>
      <c r="NY126" s="14">
        <f>'Fountain Inputs'!NY45</f>
        <v>0</v>
      </c>
      <c r="NZ126" s="14">
        <f>'Fountain Inputs'!NZ45</f>
        <v>22</v>
      </c>
      <c r="OA126" s="14">
        <f>'Fountain Inputs'!OA45</f>
        <v>74</v>
      </c>
      <c r="OB126" s="14">
        <f>'Fountain Inputs'!OB45</f>
        <v>54</v>
      </c>
      <c r="OC126" s="14">
        <f>'Fountain Inputs'!OC45</f>
        <v>2</v>
      </c>
      <c r="OD126" s="14">
        <f>'Fountain Inputs'!OD45</f>
        <v>152</v>
      </c>
      <c r="OE126" s="14">
        <f>'Fountain Inputs'!OE45</f>
        <v>0</v>
      </c>
      <c r="OF126" s="14">
        <f>'Fountain Inputs'!OF45</f>
        <v>14</v>
      </c>
      <c r="OG126" s="14">
        <f>'Fountain Inputs'!OG45</f>
        <v>99</v>
      </c>
      <c r="OH126" s="14">
        <f>'Fountain Inputs'!OH45</f>
        <v>14</v>
      </c>
      <c r="OI126" s="14">
        <f>'Fountain Inputs'!OI45</f>
        <v>25</v>
      </c>
      <c r="OJ126" s="14">
        <f>'Fountain Inputs'!OJ45</f>
        <v>152</v>
      </c>
      <c r="OK126" s="14">
        <f>'Fountain Inputs'!OK45</f>
        <v>0</v>
      </c>
      <c r="OL126" s="14">
        <f>'Fountain Inputs'!OL45</f>
        <v>11</v>
      </c>
      <c r="OM126" s="14">
        <f>'Fountain Inputs'!OM45</f>
        <v>15</v>
      </c>
      <c r="ON126" s="14">
        <f>'Fountain Inputs'!ON45</f>
        <v>2</v>
      </c>
      <c r="OO126" s="14">
        <f>'Fountain Inputs'!OO45</f>
        <v>13</v>
      </c>
      <c r="OP126" s="14">
        <f>'Fountain Inputs'!OP45</f>
        <v>3</v>
      </c>
      <c r="OQ126" s="14">
        <f>'Fountain Inputs'!OQ45</f>
        <v>14</v>
      </c>
      <c r="OR126" s="14">
        <f>'Fountain Inputs'!OR45</f>
        <v>58</v>
      </c>
      <c r="OS126" s="14">
        <f>'Fountain Inputs'!OS45</f>
        <v>0</v>
      </c>
      <c r="OT126" s="14">
        <f>'Fountain Inputs'!OT45</f>
        <v>4</v>
      </c>
      <c r="OU126" s="14">
        <f>'Fountain Inputs'!OU45</f>
        <v>18</v>
      </c>
      <c r="OV126" s="14">
        <f>'Fountain Inputs'!OV45</f>
        <v>36</v>
      </c>
      <c r="OW126" s="14">
        <f>'Fountain Inputs'!OW45</f>
        <v>58</v>
      </c>
      <c r="OX126" s="14">
        <f>'Fountain Inputs'!OX45</f>
        <v>0</v>
      </c>
      <c r="OY126" s="14">
        <f>'Fountain Inputs'!OY45</f>
        <v>8</v>
      </c>
      <c r="OZ126" s="14">
        <f>'Fountain Inputs'!OZ45</f>
        <v>27</v>
      </c>
      <c r="PA126" s="14">
        <f>'Fountain Inputs'!PA45</f>
        <v>22</v>
      </c>
      <c r="PB126" s="14">
        <f>'Fountain Inputs'!PB45</f>
        <v>1</v>
      </c>
      <c r="PC126" s="14">
        <f>'Fountain Inputs'!PC45</f>
        <v>58</v>
      </c>
      <c r="PD126" s="14">
        <f>'Fountain Inputs'!PD45</f>
        <v>0</v>
      </c>
      <c r="PE126" s="14">
        <f>'Fountain Inputs'!PE45</f>
        <v>10</v>
      </c>
      <c r="PF126" s="14">
        <f>'Fountain Inputs'!PF45</f>
        <v>33</v>
      </c>
      <c r="PG126" s="14">
        <f>'Fountain Inputs'!PG45</f>
        <v>6</v>
      </c>
      <c r="PH126" s="14">
        <f>'Fountain Inputs'!PH45</f>
        <v>9</v>
      </c>
      <c r="PI126" s="14">
        <f>'Fountain Inputs'!PI45</f>
        <v>58</v>
      </c>
      <c r="PJ126" s="14">
        <f>'Fountain Inputs'!PJ45</f>
        <v>0</v>
      </c>
      <c r="PK126" s="14">
        <f>'Fountain Inputs'!PK45</f>
        <v>13</v>
      </c>
      <c r="PL126" s="14">
        <f>'Fountain Inputs'!PL45</f>
        <v>9</v>
      </c>
      <c r="PM126" s="14">
        <f>'Fountain Inputs'!PM45</f>
        <v>2</v>
      </c>
      <c r="PN126" s="14">
        <f>'Fountain Inputs'!PN45</f>
        <v>22</v>
      </c>
      <c r="PO126" s="14">
        <f>'Fountain Inputs'!PO45</f>
        <v>3</v>
      </c>
      <c r="PP126" s="14">
        <f>'Fountain Inputs'!PP45</f>
        <v>13</v>
      </c>
      <c r="PQ126" s="14">
        <f>'Fountain Inputs'!PQ45</f>
        <v>62</v>
      </c>
      <c r="PR126" s="14">
        <f>'Fountain Inputs'!PR45</f>
        <v>0</v>
      </c>
      <c r="PS126" s="14">
        <f>'Fountain Inputs'!PS45</f>
        <v>13</v>
      </c>
      <c r="PT126" s="14">
        <f>'Fountain Inputs'!PT45</f>
        <v>20</v>
      </c>
      <c r="PU126" s="14">
        <f>'Fountain Inputs'!PU45</f>
        <v>29</v>
      </c>
      <c r="PV126" s="14">
        <f>'Fountain Inputs'!PV45</f>
        <v>62</v>
      </c>
      <c r="PW126" s="14">
        <f>'Fountain Inputs'!PW45</f>
        <v>0</v>
      </c>
      <c r="PX126" s="14">
        <f>'Fountain Inputs'!PX45</f>
        <v>16</v>
      </c>
      <c r="PY126" s="14">
        <f>'Fountain Inputs'!PY45</f>
        <v>25</v>
      </c>
      <c r="PZ126" s="14">
        <f>'Fountain Inputs'!PZ45</f>
        <v>21</v>
      </c>
      <c r="QA126" s="14">
        <f>'Fountain Inputs'!QA45</f>
        <v>0</v>
      </c>
      <c r="QB126" s="14">
        <f>'Fountain Inputs'!QB45</f>
        <v>62</v>
      </c>
      <c r="QC126" s="14">
        <f>'Fountain Inputs'!QC45</f>
        <v>0</v>
      </c>
      <c r="QD126" s="14">
        <f>'Fountain Inputs'!QD45</f>
        <v>19</v>
      </c>
      <c r="QE126" s="14">
        <f>'Fountain Inputs'!QE45</f>
        <v>34</v>
      </c>
      <c r="QF126" s="14">
        <f>'Fountain Inputs'!QF45</f>
        <v>8</v>
      </c>
      <c r="QG126" s="14">
        <f>'Fountain Inputs'!QG45</f>
        <v>1</v>
      </c>
      <c r="QH126" s="14">
        <f>'Fountain Inputs'!QH45</f>
        <v>62</v>
      </c>
      <c r="QI126" s="14">
        <f>'Fountain Inputs'!QI45</f>
        <v>5</v>
      </c>
      <c r="QJ126" s="14">
        <f>'Fountain Inputs'!QJ45</f>
        <v>82</v>
      </c>
      <c r="QK126" s="14">
        <f>'Fountain Inputs'!QK45</f>
        <v>465</v>
      </c>
      <c r="QL126" s="14">
        <f>'Fountain Inputs'!QL45</f>
        <v>34</v>
      </c>
      <c r="QM126" s="14">
        <f>'Fountain Inputs'!QM45</f>
        <v>44</v>
      </c>
      <c r="QN126" s="14">
        <f>'Fountain Inputs'!QN45</f>
        <v>315</v>
      </c>
      <c r="QO126" s="14">
        <f>'Fountain Inputs'!QO45</f>
        <v>74</v>
      </c>
      <c r="QP126" s="14">
        <f>'Fountain Inputs'!QP45</f>
        <v>1019</v>
      </c>
      <c r="QQ126" s="14">
        <f>'Fountain Inputs'!QQ45</f>
        <v>0</v>
      </c>
      <c r="QR126" s="14">
        <f>'Fountain Inputs'!QR45</f>
        <v>27</v>
      </c>
      <c r="QS126" s="14">
        <f>'Fountain Inputs'!QS45</f>
        <v>62</v>
      </c>
      <c r="QT126" s="14">
        <f>'Fountain Inputs'!QT45</f>
        <v>930</v>
      </c>
      <c r="QU126" s="14">
        <f>'Fountain Inputs'!QU45</f>
        <v>1019</v>
      </c>
      <c r="QV126" s="14">
        <f>'Fountain Inputs'!QV45</f>
        <v>0</v>
      </c>
      <c r="QW126" s="14">
        <f>'Fountain Inputs'!QW45</f>
        <v>62</v>
      </c>
      <c r="QX126" s="14">
        <f>'Fountain Inputs'!QX45</f>
        <v>248</v>
      </c>
      <c r="QY126" s="14">
        <f>'Fountain Inputs'!QY45</f>
        <v>391</v>
      </c>
      <c r="QZ126" s="14">
        <f>'Fountain Inputs'!QZ45</f>
        <v>318</v>
      </c>
      <c r="RA126" s="14">
        <f>'Fountain Inputs'!RA45</f>
        <v>1019</v>
      </c>
      <c r="RB126" s="14">
        <f>'Fountain Inputs'!RB45</f>
        <v>0</v>
      </c>
      <c r="RC126" s="14">
        <f>'Fountain Inputs'!RC45</f>
        <v>47</v>
      </c>
      <c r="RD126" s="14">
        <f>'Fountain Inputs'!RD45</f>
        <v>324</v>
      </c>
      <c r="RE126" s="14">
        <f>'Fountain Inputs'!RE45</f>
        <v>109</v>
      </c>
      <c r="RF126" s="14">
        <f>'Fountain Inputs'!RF45</f>
        <v>539</v>
      </c>
      <c r="RG126" s="14">
        <f>'Fountain Inputs'!RG45</f>
        <v>1019</v>
      </c>
      <c r="RH126" s="14">
        <f>'Fountain Inputs'!RH45</f>
        <v>10388.219999999999</v>
      </c>
      <c r="RI126" s="14">
        <f>'Fountain Inputs'!RI45</f>
        <v>0</v>
      </c>
      <c r="RJ126" s="14">
        <f>'Fountain Inputs'!RJ45</f>
        <v>517.68899999999996</v>
      </c>
      <c r="RK126" s="14">
        <f>'Fountain Inputs'!RK45</f>
        <v>1000.927</v>
      </c>
      <c r="RL126" s="14">
        <f>'Fountain Inputs'!RL45</f>
        <v>0</v>
      </c>
      <c r="RM126" s="14">
        <f>'Fountain Inputs'!RM45</f>
        <v>116.732</v>
      </c>
      <c r="RN126" s="14">
        <f>'Fountain Inputs'!RN45</f>
        <v>0</v>
      </c>
      <c r="RO126" s="14">
        <f>'Fountain Inputs'!RO45</f>
        <v>115.301</v>
      </c>
      <c r="RP126" s="14">
        <f>'Fountain Inputs'!RP45</f>
        <v>0</v>
      </c>
      <c r="RQ126" s="14">
        <f>'Fountain Inputs'!RQ45</f>
        <v>135.55500000000001</v>
      </c>
      <c r="RR126" s="14">
        <f>'Fountain Inputs'!RR45</f>
        <v>233.77</v>
      </c>
      <c r="RS126" s="14">
        <f>'Fountain Inputs'!RS45</f>
        <v>0</v>
      </c>
      <c r="RT126" s="14">
        <f>'Fountain Inputs'!RT45</f>
        <v>233.77</v>
      </c>
      <c r="RU126" s="14">
        <f>'Fountain Inputs'!RU45</f>
        <v>0.72399999999999887</v>
      </c>
      <c r="RV126" s="14">
        <f>'Fountain Inputs'!RV45</f>
        <v>153.83375000000001</v>
      </c>
      <c r="RW126" s="14">
        <f>'Fountain Inputs'!RW45</f>
        <v>0</v>
      </c>
      <c r="RX126" s="14">
        <f>'Fountain Inputs'!RX45</f>
        <v>153.83375000000001</v>
      </c>
      <c r="RY126" s="14">
        <f>'Fountain Inputs'!RY45</f>
        <v>110</v>
      </c>
      <c r="RZ126" s="14">
        <f>'Fountain Inputs'!RZ45</f>
        <v>1427.9194656642101</v>
      </c>
      <c r="SA126" s="14">
        <f>'Fountain Inputs'!SA45</f>
        <v>0</v>
      </c>
      <c r="SB126" s="14">
        <f>'Fountain Inputs'!SB45</f>
        <v>1537.9194656642101</v>
      </c>
      <c r="SC126" s="14">
        <f>'Fountain Inputs'!SC45</f>
        <v>30530075.278000001</v>
      </c>
      <c r="SD126" s="14">
        <f>'Fountain Inputs'!SD45</f>
        <v>0</v>
      </c>
      <c r="SE126" s="14">
        <f>'Fountain Inputs'!SE45</f>
        <v>34.543468699999998</v>
      </c>
      <c r="SF126" s="14">
        <f>'Fountain Inputs'!SF45</f>
        <v>6144.1724800000002</v>
      </c>
      <c r="SG126" s="14">
        <f>'Fountain Inputs'!SG45</f>
        <v>6178.7159486999999</v>
      </c>
      <c r="SH126" s="14">
        <f>'Fountain Inputs'!SH45</f>
        <v>883679.68799999997</v>
      </c>
      <c r="SI126" s="14">
        <f>'Fountain Inputs'!SI45</f>
        <v>0.44299999999999895</v>
      </c>
      <c r="SJ126" s="14">
        <f>'Fountain Inputs'!SJ45</f>
        <v>0</v>
      </c>
      <c r="SK126" s="14">
        <f>'Fountain Inputs'!SK45</f>
        <v>0</v>
      </c>
      <c r="SL126" s="14">
        <f>'Fountain Inputs'!SL45</f>
        <v>0.95599999999999996</v>
      </c>
      <c r="SM126" s="14">
        <f>'Fountain Inputs'!SM45</f>
        <v>4.3999999999999997E-2</v>
      </c>
      <c r="SN126" s="14">
        <f>'Fountain Inputs'!SN45</f>
        <v>0</v>
      </c>
      <c r="SO126" s="14">
        <f>'Fountain Inputs'!SO45</f>
        <v>0</v>
      </c>
      <c r="SP126" s="14">
        <f>'Fountain Inputs'!SP45</f>
        <v>0</v>
      </c>
      <c r="SQ126" s="14">
        <f>'Fountain Inputs'!SQ45</f>
        <v>0</v>
      </c>
      <c r="SR126" s="14">
        <f>'Fountain Inputs'!SR45</f>
        <v>1</v>
      </c>
      <c r="SS126" s="14">
        <f>'Fountain Inputs'!SS45</f>
        <v>0</v>
      </c>
      <c r="ST126" s="14">
        <f>'Fountain Inputs'!ST45</f>
        <v>0</v>
      </c>
      <c r="SU126" s="14">
        <f>'Fountain Inputs'!SU45</f>
        <v>0</v>
      </c>
      <c r="SV126" s="14">
        <f>'Fountain Inputs'!SV45</f>
        <v>1</v>
      </c>
      <c r="SW126" s="14">
        <f>'Fountain Inputs'!SW45</f>
        <v>0</v>
      </c>
      <c r="SX126" s="14">
        <f>'Fountain Inputs'!SX45</f>
        <v>1</v>
      </c>
      <c r="SY126" s="14">
        <f>'Fountain Inputs'!SY45</f>
        <v>0</v>
      </c>
      <c r="SZ126" s="14">
        <f>'Fountain Inputs'!SZ45</f>
        <v>0</v>
      </c>
      <c r="TA126" s="14">
        <f>'Fountain Inputs'!TA45</f>
        <v>0</v>
      </c>
      <c r="TB126" s="14">
        <f>'Fountain Inputs'!TB45</f>
        <v>0</v>
      </c>
      <c r="TC126" s="14">
        <f>'Fountain Inputs'!TC45</f>
        <v>0</v>
      </c>
      <c r="TD126" s="14">
        <f>'Fountain Inputs'!TD45</f>
        <v>0</v>
      </c>
      <c r="TE126" s="14">
        <f>'Fountain Inputs'!TE45</f>
        <v>0</v>
      </c>
      <c r="TF126" s="14">
        <f>'Fountain Inputs'!TF45</f>
        <v>0</v>
      </c>
      <c r="TG126" s="14">
        <f>'Fountain Inputs'!TG45</f>
        <v>0</v>
      </c>
      <c r="TH126" s="14">
        <f>'Fountain Inputs'!TH45</f>
        <v>0</v>
      </c>
      <c r="TI126" s="14">
        <f>'Fountain Inputs'!TI45</f>
        <v>0</v>
      </c>
      <c r="TJ126" s="14">
        <f>'Fountain Inputs'!TJ45</f>
        <v>0</v>
      </c>
      <c r="TK126" s="14">
        <f>'Fountain Inputs'!TK45</f>
        <v>0</v>
      </c>
      <c r="TL126" s="14">
        <f>'Fountain Inputs'!TL45</f>
        <v>0</v>
      </c>
      <c r="TM126" s="14">
        <f>'Fountain Inputs'!TM45</f>
        <v>0</v>
      </c>
      <c r="TN126" s="14">
        <f>'Fountain Inputs'!TN45</f>
        <v>381575.38429800299</v>
      </c>
      <c r="TO126" s="14">
        <f>'Fountain Inputs'!TO45</f>
        <v>91753.369985575802</v>
      </c>
      <c r="TP126" s="14">
        <f>'Fountain Inputs'!TP45</f>
        <v>473328.75428357802</v>
      </c>
      <c r="TQ126" s="14">
        <f>'Fountain Inputs'!TQ45</f>
        <v>2432</v>
      </c>
      <c r="TR126" s="14">
        <f>'Fountain Inputs'!TR45</f>
        <v>0</v>
      </c>
      <c r="TS126" s="14">
        <f>'Fountain Inputs'!TS45</f>
        <v>18</v>
      </c>
      <c r="TT126" s="14">
        <f>'Fountain Inputs'!TT45</f>
        <v>0</v>
      </c>
      <c r="TU126" s="14">
        <f>'Fountain Inputs'!TU45</f>
        <v>253</v>
      </c>
      <c r="TV126" s="14">
        <f>'Fountain Inputs'!TV45</f>
        <v>0</v>
      </c>
      <c r="TW126" s="14">
        <f>'Fountain Inputs'!TW45</f>
        <v>10101565.0378474</v>
      </c>
      <c r="TX126" s="14">
        <f>'Fountain Inputs'!TX45</f>
        <v>0.46145753845145998</v>
      </c>
      <c r="TY126" s="14">
        <f>'Fountain Inputs'!TY45</f>
        <v>0.18142269916345</v>
      </c>
      <c r="TZ126" s="14">
        <f>'Fountain Inputs'!TZ45</f>
        <v>1946.3401854859501</v>
      </c>
      <c r="UA126" s="14">
        <f>'Fountain Inputs'!UA45</f>
        <v>6.9557758068948798</v>
      </c>
      <c r="UB126" s="14">
        <f>'Fountain Inputs'!UB45</f>
        <v>50.097695520165402</v>
      </c>
      <c r="UC126" s="14">
        <f>'Fountain Inputs'!UC45</f>
        <v>9161633.8399999999</v>
      </c>
      <c r="UD126" s="14">
        <f>'Fountain Inputs'!UD45</f>
        <v>14.7538605917947</v>
      </c>
      <c r="UE126" s="14">
        <f>'Fountain Inputs'!UE45</f>
        <v>14.2024075509427</v>
      </c>
      <c r="UF126" s="13"/>
      <c r="UG126" s="13"/>
      <c r="UH126" s="13"/>
      <c r="UI126" s="13"/>
      <c r="UJ126" s="13"/>
      <c r="UK126" s="13"/>
      <c r="UL126" s="13"/>
      <c r="UM126" s="13"/>
      <c r="UN126" s="13"/>
      <c r="UO126" s="13"/>
      <c r="UP126" s="13"/>
      <c r="UQ126" s="13"/>
      <c r="UR126" s="13"/>
      <c r="US126" s="13"/>
      <c r="UT126" s="13"/>
      <c r="UU126" s="13"/>
      <c r="UV126" s="13"/>
      <c r="UW126" s="13"/>
      <c r="UX126" s="13"/>
      <c r="UY126" s="13"/>
      <c r="UZ126" s="13"/>
      <c r="VA126" s="13"/>
      <c r="VB126" s="13"/>
      <c r="VC126" s="13"/>
      <c r="VD126" s="13"/>
      <c r="VE126" s="13"/>
      <c r="VF126" s="13"/>
      <c r="VG126" s="13"/>
      <c r="VH126" s="13"/>
      <c r="VI126" s="13"/>
      <c r="VJ126" s="13"/>
      <c r="VK126" s="13"/>
    </row>
    <row r="127" spans="1:583">
      <c r="A127" s="4" t="str">
        <v>SVH16</v>
      </c>
      <c r="B127" s="4" t="s">
        <v>1729</v>
      </c>
      <c r="C127" s="4" t="s">
        <v>5</v>
      </c>
      <c r="D127" s="13">
        <f>'Fountain Inputs'!D46</f>
        <v>1.04043261231281</v>
      </c>
      <c r="E127" s="14">
        <f>'Fountain Inputs'!E46</f>
        <v>7.9864541125628099</v>
      </c>
      <c r="F127" s="14">
        <f>'Fountain Inputs'!F46</f>
        <v>0</v>
      </c>
      <c r="G127" s="14">
        <f>'Fountain Inputs'!G46</f>
        <v>3.6672633213892598</v>
      </c>
      <c r="H127" s="14">
        <f>'Fountain Inputs'!H46</f>
        <v>0</v>
      </c>
      <c r="I127" s="14">
        <f>'Fountain Inputs'!I46</f>
        <v>47.716184519999999</v>
      </c>
      <c r="J127" s="14">
        <f>'Fountain Inputs'!J46</f>
        <v>1.34276047</v>
      </c>
      <c r="K127" s="14">
        <f>'Fountain Inputs'!K46</f>
        <v>47.683221638929403</v>
      </c>
      <c r="L127" s="14">
        <f>'Fountain Inputs'!L46</f>
        <v>0</v>
      </c>
      <c r="M127" s="14">
        <f>'Fountain Inputs'!M46</f>
        <v>26.651118356901002</v>
      </c>
      <c r="N127" s="14">
        <f>'Fountain Inputs'!N46</f>
        <v>29.7637828531088</v>
      </c>
      <c r="O127" s="14">
        <f>'Fountain Inputs'!O46</f>
        <v>0</v>
      </c>
      <c r="P127" s="14">
        <f>'Fountain Inputs'!P46</f>
        <v>5.4402370946699001</v>
      </c>
      <c r="Q127" s="14">
        <f>'Fountain Inputs'!Q46</f>
        <v>0</v>
      </c>
      <c r="R127" s="14">
        <f>'Fountain Inputs'!R46</f>
        <v>0</v>
      </c>
      <c r="S127" s="14">
        <f>'Fountain Inputs'!S46</f>
        <v>6.6568390000000005E-2</v>
      </c>
      <c r="T127" s="14">
        <f>'Fountain Inputs'!T46</f>
        <v>69.959612753560194</v>
      </c>
      <c r="U127" s="14">
        <f>'Fountain Inputs'!U46</f>
        <v>0</v>
      </c>
      <c r="V127" s="14">
        <f>'Fountain Inputs'!V46</f>
        <v>78.831140394568806</v>
      </c>
      <c r="W127" s="14">
        <f>'Fountain Inputs'!W46</f>
        <v>3.6839350649678797E-2</v>
      </c>
      <c r="X127" s="14">
        <f>'Fountain Inputs'!X46</f>
        <v>0</v>
      </c>
      <c r="Y127" s="14">
        <f>'Fountain Inputs'!Y46</f>
        <v>2.7630034998855397E-4</v>
      </c>
      <c r="Z127" s="14">
        <f>'Fountain Inputs'!Z46</f>
        <v>0</v>
      </c>
      <c r="AA127" s="14">
        <f>'Fountain Inputs'!AA46</f>
        <v>0</v>
      </c>
      <c r="AB127" s="14">
        <f>'Fountain Inputs'!AB46</f>
        <v>0</v>
      </c>
      <c r="AC127" s="14">
        <f>'Fountain Inputs'!AC46</f>
        <v>14.5576770360657</v>
      </c>
      <c r="AD127" s="14">
        <f>'Fountain Inputs'!AD46</f>
        <v>0</v>
      </c>
      <c r="AE127" s="14">
        <f>'Fountain Inputs'!AE46</f>
        <v>1.10623131152442</v>
      </c>
      <c r="AF127" s="14">
        <f>'Fountain Inputs'!AF46</f>
        <v>-11.0797587159299</v>
      </c>
      <c r="AG127" s="14">
        <f>'Fountain Inputs'!AG46</f>
        <v>-14.720871519999999</v>
      </c>
      <c r="AH127" s="14">
        <f>'Fountain Inputs'!AH46</f>
        <v>4.6546454725383797E-3</v>
      </c>
      <c r="AI127" s="14">
        <f>'Fountain Inputs'!AI46</f>
        <v>0</v>
      </c>
      <c r="AJ127" s="14">
        <f>'Fountain Inputs'!AJ46</f>
        <v>0</v>
      </c>
      <c r="AK127" s="14">
        <f>'Fountain Inputs'!AK46</f>
        <v>2.475304E-2</v>
      </c>
      <c r="AL127" s="14">
        <f>'Fountain Inputs'!AL46</f>
        <v>24.1718692111215</v>
      </c>
      <c r="AM127" s="14">
        <f>'Fountain Inputs'!AM46</f>
        <v>0</v>
      </c>
      <c r="AN127" s="14">
        <f>'Fountain Inputs'!AN46</f>
        <v>26.443112781690399</v>
      </c>
      <c r="AO127" s="14">
        <f>'Fountain Inputs'!AO46</f>
        <v>4.1738036804271898E-2</v>
      </c>
      <c r="AP127" s="14">
        <f>'Fountain Inputs'!AP46</f>
        <v>-1.337</v>
      </c>
      <c r="AQ127" s="14">
        <f>'Fountain Inputs'!AQ46</f>
        <v>3.1304119028916801E-4</v>
      </c>
      <c r="AR127" s="14">
        <f>'Fountain Inputs'!AR46</f>
        <v>0</v>
      </c>
      <c r="AS127" s="14">
        <f>'Fountain Inputs'!AS46</f>
        <v>0</v>
      </c>
      <c r="AT127" s="14">
        <f>'Fountain Inputs'!AT46</f>
        <v>0</v>
      </c>
      <c r="AU127" s="14">
        <f>'Fountain Inputs'!AU46</f>
        <v>16.109380728318701</v>
      </c>
      <c r="AV127" s="14">
        <f>'Fountain Inputs'!AV46</f>
        <v>0</v>
      </c>
      <c r="AW127" s="14">
        <f>'Fountain Inputs'!AW46</f>
        <v>1.8200106715403801</v>
      </c>
      <c r="AX127" s="14">
        <f>'Fountain Inputs'!AX46</f>
        <v>26.7490556371956</v>
      </c>
      <c r="AY127" s="14">
        <f>'Fountain Inputs'!AY46</f>
        <v>-16.057871519999999</v>
      </c>
      <c r="AZ127" s="14">
        <f>'Fountain Inputs'!AZ46</f>
        <v>9.1127444030719698</v>
      </c>
      <c r="BA127" s="14">
        <f>'Fountain Inputs'!BA46</f>
        <v>0</v>
      </c>
      <c r="BB127" s="14">
        <f>'Fountain Inputs'!BB46</f>
        <v>47.716184519999999</v>
      </c>
      <c r="BC127" s="14">
        <f>'Fountain Inputs'!BC46</f>
        <v>1.4340819</v>
      </c>
      <c r="BD127" s="14">
        <f>'Fountain Inputs'!BD46</f>
        <v>172.48176136799501</v>
      </c>
      <c r="BE127" s="14">
        <f>'Fountain Inputs'!BE46</f>
        <v>0</v>
      </c>
      <c r="BF127" s="14">
        <f>'Fountain Inputs'!BF46</f>
        <v>134.851613516225</v>
      </c>
      <c r="BG127" s="14">
        <f>'Fountain Inputs'!BG46</f>
        <v>0.52148307692307705</v>
      </c>
      <c r="BH127" s="14">
        <f>'Fountain Inputs'!BH46</f>
        <v>0.54154011834319504</v>
      </c>
      <c r="BI127" s="14">
        <f>'Fountain Inputs'!BI46</f>
        <v>11.709</v>
      </c>
      <c r="BJ127" s="14">
        <f>'Fountain Inputs'!BJ46</f>
        <v>0</v>
      </c>
      <c r="BK127" s="14">
        <f>'Fountain Inputs'!BK46</f>
        <v>16.050350000000002</v>
      </c>
      <c r="BL127" s="14">
        <f>'Fountain Inputs'!BL46</f>
        <v>12.800700000000001</v>
      </c>
      <c r="BM127" s="14">
        <f>'Fountain Inputs'!BM46</f>
        <v>0</v>
      </c>
      <c r="BN127" s="14">
        <f>'Fountain Inputs'!BN46</f>
        <v>2.6391</v>
      </c>
      <c r="BO127" s="14">
        <f>'Fountain Inputs'!BO46</f>
        <v>0.56225000000000003</v>
      </c>
      <c r="BP127" s="14">
        <f>'Fountain Inputs'!BP46</f>
        <v>0</v>
      </c>
      <c r="BQ127" s="14">
        <f>'Fountain Inputs'!BQ46</f>
        <v>0</v>
      </c>
      <c r="BR127" s="14">
        <f>'Fountain Inputs'!BR46</f>
        <v>0</v>
      </c>
      <c r="BS127" s="14">
        <f>'Fountain Inputs'!BS46</f>
        <v>0</v>
      </c>
      <c r="BT127" s="14">
        <f>'Fountain Inputs'!BT46</f>
        <v>0</v>
      </c>
      <c r="BU127" s="14">
        <f>'Fountain Inputs'!BU46</f>
        <v>0</v>
      </c>
      <c r="BV127" s="14">
        <f>'Fountain Inputs'!BV46</f>
        <v>0.18099999999999999</v>
      </c>
      <c r="BW127" s="14">
        <f>'Fountain Inputs'!BW46</f>
        <v>0</v>
      </c>
      <c r="BX127" s="14">
        <f>'Fountain Inputs'!BX46</f>
        <v>0</v>
      </c>
      <c r="BY127" s="14">
        <f>'Fountain Inputs'!BY46</f>
        <v>0</v>
      </c>
      <c r="BZ127" s="14">
        <f>'Fountain Inputs'!BZ46</f>
        <v>0</v>
      </c>
      <c r="CA127" s="14">
        <f>'Fountain Inputs'!CA46</f>
        <v>0</v>
      </c>
      <c r="CB127" s="14">
        <f>'Fountain Inputs'!CB46</f>
        <v>0</v>
      </c>
      <c r="CC127" s="14">
        <f>'Fountain Inputs'!CC46</f>
        <v>11.709</v>
      </c>
      <c r="CD127" s="14">
        <f>'Fountain Inputs'!CD46</f>
        <v>2.8201000000000001</v>
      </c>
      <c r="CE127" s="14">
        <f>'Fountain Inputs'!CE46</f>
        <v>16.6126</v>
      </c>
      <c r="CF127" s="14">
        <f>'Fountain Inputs'!CF46</f>
        <v>12.800700000000001</v>
      </c>
      <c r="CG127" s="14">
        <f>'Fountain Inputs'!CG46</f>
        <v>5.8398136752430198E-2</v>
      </c>
      <c r="CH127" s="14">
        <f>'Fountain Inputs'!CH46</f>
        <v>0</v>
      </c>
      <c r="CI127" s="14">
        <f>'Fountain Inputs'!CI46</f>
        <v>0</v>
      </c>
      <c r="CJ127" s="14">
        <f>'Fountain Inputs'!CJ46</f>
        <v>5.8398136752430198E-2</v>
      </c>
      <c r="CK127" s="14">
        <f>'Fountain Inputs'!CK46</f>
        <v>2.3308800000000001E-2</v>
      </c>
      <c r="CL127" s="14">
        <f>'Fountain Inputs'!CL46</f>
        <v>3.49632E-2</v>
      </c>
      <c r="CM127" s="14">
        <f>'Fountain Inputs'!CM46</f>
        <v>0</v>
      </c>
      <c r="CN127" s="14">
        <f>'Fountain Inputs'!CN46</f>
        <v>5.8271999999999997E-2</v>
      </c>
      <c r="CO127" s="14">
        <f>'Fountain Inputs'!CO46</f>
        <v>27.157</v>
      </c>
      <c r="CP127" s="14">
        <f>'Fountain Inputs'!CP46</f>
        <v>1.9410000000000001</v>
      </c>
      <c r="CQ127" s="14">
        <f>'Fountain Inputs'!CQ46</f>
        <v>2153.1350000000002</v>
      </c>
      <c r="CR127" s="14">
        <f>'Fountain Inputs'!CR46</f>
        <v>1464.278</v>
      </c>
      <c r="CS127" s="14">
        <f>'Fountain Inputs'!CS46</f>
        <v>3617.413</v>
      </c>
      <c r="CT127" s="14">
        <f>'Fountain Inputs'!CT46</f>
        <v>33.572000000000003</v>
      </c>
      <c r="CU127" s="14">
        <f>'Fountain Inputs'!CU46</f>
        <v>158.34100000000001</v>
      </c>
      <c r="CV127" s="14">
        <f>'Fountain Inputs'!CV46</f>
        <v>191.91300000000001</v>
      </c>
      <c r="CW127" s="14">
        <f>'Fountain Inputs'!CW46</f>
        <v>219.98599999999999</v>
      </c>
      <c r="CX127" s="14">
        <f>'Fountain Inputs'!CX46</f>
        <v>4029.3119999999999</v>
      </c>
      <c r="CY127" s="14">
        <f>'Fountain Inputs'!CY46</f>
        <v>8916.80073787318</v>
      </c>
      <c r="CZ127" s="14">
        <f>'Fountain Inputs'!CZ46</f>
        <v>50.576155557320398</v>
      </c>
      <c r="DA127" s="14">
        <f>'Fountain Inputs'!DA46</f>
        <v>116545.819999999</v>
      </c>
      <c r="DB127" s="14">
        <f>'Fountain Inputs'!DB46</f>
        <v>3595</v>
      </c>
      <c r="DC127" s="14">
        <f>'Fountain Inputs'!DC46</f>
        <v>44107</v>
      </c>
      <c r="DD127" s="14">
        <f>'Fountain Inputs'!DD46</f>
        <v>693</v>
      </c>
      <c r="DE127" s="14">
        <f>'Fountain Inputs'!DE46</f>
        <v>83</v>
      </c>
      <c r="DF127" s="14">
        <f>'Fountain Inputs'!DF46</f>
        <v>2572</v>
      </c>
      <c r="DG127" s="14">
        <f>'Fountain Inputs'!DG46</f>
        <v>710</v>
      </c>
      <c r="DH127" s="14">
        <f>'Fountain Inputs'!DH46</f>
        <v>312</v>
      </c>
      <c r="DI127" s="14">
        <f>'Fountain Inputs'!DI46</f>
        <v>6177</v>
      </c>
      <c r="DJ127" s="14">
        <f>'Fountain Inputs'!DJ46</f>
        <v>30104</v>
      </c>
      <c r="DK127" s="14">
        <f>'Fountain Inputs'!DK46</f>
        <v>1004764.9518774</v>
      </c>
      <c r="DL127" s="14">
        <f>'Fountain Inputs'!DL46</f>
        <v>31.4</v>
      </c>
      <c r="DM127" s="14">
        <f>'Fountain Inputs'!DM46</f>
        <v>8</v>
      </c>
      <c r="DN127" s="14">
        <f>'Fountain Inputs'!DN46</f>
        <v>24873.247938145501</v>
      </c>
      <c r="DO127" s="14">
        <f>'Fountain Inputs'!DO46</f>
        <v>16709.6716044438</v>
      </c>
      <c r="DP127" s="14">
        <f>'Fountain Inputs'!DP46</f>
        <v>12182.7409834097</v>
      </c>
      <c r="DQ127" s="14">
        <f>'Fountain Inputs'!DQ46</f>
        <v>2332.6596450000002</v>
      </c>
      <c r="DR127" s="14">
        <f>'Fountain Inputs'!DR46</f>
        <v>173.93078499999999</v>
      </c>
      <c r="DS127" s="14">
        <f>'Fountain Inputs'!DS46</f>
        <v>56272.250955998898</v>
      </c>
      <c r="DT127" s="14">
        <f>'Fountain Inputs'!DT46</f>
        <v>37000</v>
      </c>
      <c r="DU127" s="14">
        <f>'Fountain Inputs'!DU46</f>
        <v>7.2755422529999603</v>
      </c>
      <c r="DV127" s="14">
        <f>'Fountain Inputs'!DV46</f>
        <v>143.817290961954</v>
      </c>
      <c r="DW127" s="14">
        <f>'Fountain Inputs'!DW46</f>
        <v>1164.7215779160099</v>
      </c>
      <c r="DX127" s="14">
        <f>'Fountain Inputs'!DX46</f>
        <v>106.869362795754</v>
      </c>
      <c r="DY127" s="14">
        <f>'Fountain Inputs'!DY46</f>
        <v>0</v>
      </c>
      <c r="DZ127" s="14">
        <f>'Fountain Inputs'!DZ46</f>
        <v>852.27521517288596</v>
      </c>
      <c r="EA127" s="14">
        <f>'Fountain Inputs'!EA46</f>
        <v>0</v>
      </c>
      <c r="EB127" s="14">
        <f>'Fountain Inputs'!EB46</f>
        <v>2274.9589890995999</v>
      </c>
      <c r="EC127" s="14">
        <f>'Fountain Inputs'!EC46</f>
        <v>0</v>
      </c>
      <c r="ED127" s="14">
        <f>'Fountain Inputs'!ED46</f>
        <v>0</v>
      </c>
      <c r="EE127" s="14">
        <f>'Fountain Inputs'!EE46</f>
        <v>0</v>
      </c>
      <c r="EF127" s="14">
        <f>'Fountain Inputs'!EF46</f>
        <v>2274.9589890996099</v>
      </c>
      <c r="EG127" s="14">
        <f>'Fountain Inputs'!EG46</f>
        <v>2274.9589890996099</v>
      </c>
      <c r="EH127" s="14">
        <f>'Fountain Inputs'!EH46</f>
        <v>0</v>
      </c>
      <c r="EI127" s="14">
        <f>'Fountain Inputs'!EI46</f>
        <v>27.005602750772599</v>
      </c>
      <c r="EJ127" s="14">
        <f>'Fountain Inputs'!EJ46</f>
        <v>219.69658103312599</v>
      </c>
      <c r="EK127" s="14">
        <f>'Fountain Inputs'!EK46</f>
        <v>963.07633879023399</v>
      </c>
      <c r="EL127" s="14">
        <f>'Fountain Inputs'!EL46</f>
        <v>1065.1804665254699</v>
      </c>
      <c r="EM127" s="14">
        <f>'Fountain Inputs'!EM46</f>
        <v>2274.9589890995999</v>
      </c>
      <c r="EN127" s="14">
        <f>'Fountain Inputs'!EN46</f>
        <v>0</v>
      </c>
      <c r="EO127" s="14">
        <f>'Fountain Inputs'!EO46</f>
        <v>0</v>
      </c>
      <c r="EP127" s="14">
        <f>'Fountain Inputs'!EP46</f>
        <v>363.02469132891599</v>
      </c>
      <c r="EQ127" s="14">
        <f>'Fountain Inputs'!EQ46</f>
        <v>273.78571406459798</v>
      </c>
      <c r="ER127" s="14">
        <f>'Fountain Inputs'!ER46</f>
        <v>1638.14858370609</v>
      </c>
      <c r="ES127" s="14">
        <f>'Fountain Inputs'!ES46</f>
        <v>2274.9589890995999</v>
      </c>
      <c r="ET127" s="14">
        <f>'Fountain Inputs'!ET46</f>
        <v>0</v>
      </c>
      <c r="EU127" s="14">
        <f>'Fountain Inputs'!EU46</f>
        <v>60.565374259035998</v>
      </c>
      <c r="EV127" s="14">
        <f>'Fountain Inputs'!EV46</f>
        <v>597.33965814798705</v>
      </c>
      <c r="EW127" s="14">
        <f>'Fountain Inputs'!EW46</f>
        <v>50.005880149745103</v>
      </c>
      <c r="EX127" s="14">
        <f>'Fountain Inputs'!EX46</f>
        <v>16.0213014071999</v>
      </c>
      <c r="EY127" s="14">
        <f>'Fountain Inputs'!EY46</f>
        <v>1579.0617893537501</v>
      </c>
      <c r="EZ127" s="14">
        <f>'Fountain Inputs'!EZ46</f>
        <v>57.591723619063302</v>
      </c>
      <c r="FA127" s="14">
        <f>'Fountain Inputs'!FA46</f>
        <v>2360.5857269367798</v>
      </c>
      <c r="FB127" s="14">
        <f>'Fountain Inputs'!FB46</f>
        <v>0</v>
      </c>
      <c r="FC127" s="14">
        <f>'Fountain Inputs'!FC46</f>
        <v>0</v>
      </c>
      <c r="FD127" s="14">
        <f>'Fountain Inputs'!FD46</f>
        <v>56.0745549251996</v>
      </c>
      <c r="FE127" s="14">
        <f>'Fountain Inputs'!FE46</f>
        <v>2304.5111720115801</v>
      </c>
      <c r="FF127" s="14">
        <f>'Fountain Inputs'!FF46</f>
        <v>2360.5857269367798</v>
      </c>
      <c r="FG127" s="14">
        <f>'Fountain Inputs'!FG46</f>
        <v>0</v>
      </c>
      <c r="FH127" s="14">
        <f>'Fountain Inputs'!FH46</f>
        <v>75.805364424178805</v>
      </c>
      <c r="FI127" s="14">
        <f>'Fountain Inputs'!FI46</f>
        <v>653.62312531431405</v>
      </c>
      <c r="FJ127" s="14">
        <f>'Fountain Inputs'!FJ46</f>
        <v>1441.4504637175801</v>
      </c>
      <c r="FK127" s="14">
        <f>'Fountain Inputs'!FK46</f>
        <v>189.70677348070799</v>
      </c>
      <c r="FL127" s="14">
        <f>'Fountain Inputs'!FL46</f>
        <v>2360.5857269367798</v>
      </c>
      <c r="FM127" s="14">
        <f>'Fountain Inputs'!FM46</f>
        <v>0</v>
      </c>
      <c r="FN127" s="14">
        <f>'Fountain Inputs'!FN46</f>
        <v>46.8501692665088</v>
      </c>
      <c r="FO127" s="14">
        <f>'Fountain Inputs'!FO46</f>
        <v>654.29829601836605</v>
      </c>
      <c r="FP127" s="14">
        <f>'Fountain Inputs'!FP46</f>
        <v>441.636294461452</v>
      </c>
      <c r="FQ127" s="14">
        <f>'Fountain Inputs'!FQ46</f>
        <v>1217.8009671904599</v>
      </c>
      <c r="FR127" s="14">
        <f>'Fountain Inputs'!FR46</f>
        <v>2360.5857269367798</v>
      </c>
      <c r="FS127" s="14">
        <f>'Fountain Inputs'!FS46</f>
        <v>0</v>
      </c>
      <c r="FT127" s="14">
        <f>'Fountain Inputs'!FT46</f>
        <v>716.681542223875</v>
      </c>
      <c r="FU127" s="14">
        <f>'Fountain Inputs'!FU46</f>
        <v>2999.1503891770199</v>
      </c>
      <c r="FV127" s="14">
        <f>'Fountain Inputs'!FV46</f>
        <v>305.85951941926101</v>
      </c>
      <c r="FW127" s="14">
        <f>'Fountain Inputs'!FW46</f>
        <v>100.315194038263</v>
      </c>
      <c r="FX127" s="14">
        <f>'Fountain Inputs'!FX46</f>
        <v>5237.9664292715097</v>
      </c>
      <c r="FY127" s="14">
        <f>'Fountain Inputs'!FY46</f>
        <v>1400.9230324576999</v>
      </c>
      <c r="FZ127" s="14">
        <f>'Fountain Inputs'!FZ46</f>
        <v>10760.896106587599</v>
      </c>
      <c r="GA127" s="14">
        <f>'Fountain Inputs'!GA46</f>
        <v>0</v>
      </c>
      <c r="GB127" s="14">
        <f>'Fountain Inputs'!GB46</f>
        <v>337.99877728507101</v>
      </c>
      <c r="GC127" s="14">
        <f>'Fountain Inputs'!GC46</f>
        <v>641.94441774757797</v>
      </c>
      <c r="GD127" s="14">
        <f>'Fountain Inputs'!GD46</f>
        <v>9780.9529115549794</v>
      </c>
      <c r="GE127" s="14">
        <f>'Fountain Inputs'!GE46</f>
        <v>10760.896106587599</v>
      </c>
      <c r="GF127" s="14">
        <f>'Fountain Inputs'!GF46</f>
        <v>0</v>
      </c>
      <c r="GG127" s="14">
        <f>'Fountain Inputs'!GG46</f>
        <v>578.290459387699</v>
      </c>
      <c r="GH127" s="14">
        <f>'Fountain Inputs'!GH46</f>
        <v>4045.4134037087802</v>
      </c>
      <c r="GI127" s="14">
        <f>'Fountain Inputs'!GI46</f>
        <v>6100.1733273608797</v>
      </c>
      <c r="GJ127" s="14">
        <f>'Fountain Inputs'!GJ46</f>
        <v>37.018916130272501</v>
      </c>
      <c r="GK127" s="14">
        <f>'Fountain Inputs'!GK46</f>
        <v>10760.896106587599</v>
      </c>
      <c r="GL127" s="14">
        <f>'Fountain Inputs'!GL46</f>
        <v>0</v>
      </c>
      <c r="GM127" s="14">
        <f>'Fountain Inputs'!GM46</f>
        <v>238.748105701019</v>
      </c>
      <c r="GN127" s="14">
        <f>'Fountain Inputs'!GN46</f>
        <v>5197.6299165113796</v>
      </c>
      <c r="GO127" s="14">
        <f>'Fountain Inputs'!GO46</f>
        <v>1907.22733738132</v>
      </c>
      <c r="GP127" s="14">
        <f>'Fountain Inputs'!GP46</f>
        <v>3417.29074699391</v>
      </c>
      <c r="GQ127" s="14">
        <f>'Fountain Inputs'!GQ46</f>
        <v>10760.896106587599</v>
      </c>
      <c r="GR127" s="14">
        <f>'Fountain Inputs'!GR46</f>
        <v>0</v>
      </c>
      <c r="GS127" s="14">
        <f>'Fountain Inputs'!GS46</f>
        <v>3576.4988092585399</v>
      </c>
      <c r="GT127" s="14">
        <f>'Fountain Inputs'!GT46</f>
        <v>12576.6230823429</v>
      </c>
      <c r="GU127" s="14">
        <f>'Fountain Inputs'!GU46</f>
        <v>756.37181566170602</v>
      </c>
      <c r="GV127" s="14">
        <f>'Fountain Inputs'!GV46</f>
        <v>4703.2281570044397</v>
      </c>
      <c r="GW127" s="14">
        <f>'Fountain Inputs'!GW46</f>
        <v>6948.8440958562296</v>
      </c>
      <c r="GX127" s="14">
        <f>'Fountain Inputs'!GX46</f>
        <v>13224.2309815301</v>
      </c>
      <c r="GY127" s="14">
        <f>'Fountain Inputs'!GY46</f>
        <v>41785.796941653898</v>
      </c>
      <c r="GZ127" s="14">
        <f>'Fountain Inputs'!GZ46</f>
        <v>0</v>
      </c>
      <c r="HA127" s="14">
        <f>'Fountain Inputs'!HA46</f>
        <v>2813.8919150274201</v>
      </c>
      <c r="HB127" s="14">
        <f>'Fountain Inputs'!HB46</f>
        <v>5317.5882882043497</v>
      </c>
      <c r="HC127" s="14">
        <f>'Fountain Inputs'!HC46</f>
        <v>33654.316738422101</v>
      </c>
      <c r="HD127" s="14">
        <f>'Fountain Inputs'!HD46</f>
        <v>41785.796941653804</v>
      </c>
      <c r="HE127" s="14">
        <f>'Fountain Inputs'!HE46</f>
        <v>0</v>
      </c>
      <c r="HF127" s="14">
        <f>'Fountain Inputs'!HF46</f>
        <v>6110.5932622347</v>
      </c>
      <c r="HG127" s="14">
        <f>'Fountain Inputs'!HG46</f>
        <v>21349.148518117101</v>
      </c>
      <c r="HH127" s="14">
        <f>'Fountain Inputs'!HH46</f>
        <v>14171.425328023601</v>
      </c>
      <c r="HI127" s="14">
        <f>'Fountain Inputs'!HI46</f>
        <v>154.629833278581</v>
      </c>
      <c r="HJ127" s="14">
        <f>'Fountain Inputs'!HJ46</f>
        <v>41785.796941653898</v>
      </c>
      <c r="HK127" s="14">
        <f>'Fountain Inputs'!HK46</f>
        <v>0</v>
      </c>
      <c r="HL127" s="14">
        <f>'Fountain Inputs'!HL46</f>
        <v>3756.9050974373999</v>
      </c>
      <c r="HM127" s="14">
        <f>'Fountain Inputs'!HM46</f>
        <v>27643.032111697899</v>
      </c>
      <c r="HN127" s="14">
        <f>'Fountain Inputs'!HN46</f>
        <v>3737.8624775660601</v>
      </c>
      <c r="HO127" s="14">
        <f>'Fountain Inputs'!HO46</f>
        <v>6647.9972549525801</v>
      </c>
      <c r="HP127" s="14">
        <f>'Fountain Inputs'!HP46</f>
        <v>41785.796941653898</v>
      </c>
      <c r="HQ127" s="14">
        <f>'Fountain Inputs'!HQ46</f>
        <v>0</v>
      </c>
      <c r="HR127" s="14">
        <f>'Fountain Inputs'!HR46</f>
        <v>8278.0732970139507</v>
      </c>
      <c r="HS127" s="14">
        <f>'Fountain Inputs'!HS46</f>
        <v>8474.0458768429507</v>
      </c>
      <c r="HT127" s="14">
        <f>'Fountain Inputs'!HT46</f>
        <v>1246.2518924577901</v>
      </c>
      <c r="HU127" s="14">
        <f>'Fountain Inputs'!HU46</f>
        <v>18189.4332578336</v>
      </c>
      <c r="HV127" s="14">
        <f>'Fountain Inputs'!HV46</f>
        <v>739.40154383267202</v>
      </c>
      <c r="HW127" s="14">
        <f>'Fountain Inputs'!HW46</f>
        <v>16626.2716602256</v>
      </c>
      <c r="HX127" s="14">
        <f>'Fountain Inputs'!HX46</f>
        <v>53553.477528206502</v>
      </c>
      <c r="HY127" s="14">
        <f>'Fountain Inputs'!HY46</f>
        <v>0</v>
      </c>
      <c r="HZ127" s="14">
        <f>'Fountain Inputs'!HZ46</f>
        <v>6085.5229614608497</v>
      </c>
      <c r="IA127" s="14">
        <f>'Fountain Inputs'!IA46</f>
        <v>26206.220836757799</v>
      </c>
      <c r="IB127" s="14">
        <f>'Fountain Inputs'!IB46</f>
        <v>21261.733729987802</v>
      </c>
      <c r="IC127" s="14">
        <f>'Fountain Inputs'!IC46</f>
        <v>53553.4775282064</v>
      </c>
      <c r="ID127" s="14">
        <f>'Fountain Inputs'!ID46</f>
        <v>0</v>
      </c>
      <c r="IE127" s="14">
        <f>'Fountain Inputs'!IE46</f>
        <v>7896.4800295669802</v>
      </c>
      <c r="IF127" s="14">
        <f>'Fountain Inputs'!IF46</f>
        <v>24212.660421465102</v>
      </c>
      <c r="IG127" s="14">
        <f>'Fountain Inputs'!IG46</f>
        <v>21444.337077174401</v>
      </c>
      <c r="IH127" s="14">
        <f>'Fountain Inputs'!IH46</f>
        <v>0</v>
      </c>
      <c r="II127" s="14">
        <f>'Fountain Inputs'!II46</f>
        <v>53553.4775282064</v>
      </c>
      <c r="IJ127" s="14">
        <f>'Fountain Inputs'!IJ46</f>
        <v>0</v>
      </c>
      <c r="IK127" s="14">
        <f>'Fountain Inputs'!IK46</f>
        <v>9999.0564964443602</v>
      </c>
      <c r="IL127" s="14">
        <f>'Fountain Inputs'!IL46</f>
        <v>30521.917592426798</v>
      </c>
      <c r="IM127" s="14">
        <f>'Fountain Inputs'!IM46</f>
        <v>6427.9825117451601</v>
      </c>
      <c r="IN127" s="14">
        <f>'Fountain Inputs'!IN46</f>
        <v>6604.5209275901198</v>
      </c>
      <c r="IO127" s="14">
        <f>'Fountain Inputs'!IO46</f>
        <v>53553.4775282064</v>
      </c>
      <c r="IP127" s="14">
        <f>'Fountain Inputs'!IP46</f>
        <v>0</v>
      </c>
      <c r="IQ127" s="14">
        <f>'Fountain Inputs'!IQ46</f>
        <v>40714.761170097197</v>
      </c>
      <c r="IR127" s="14">
        <f>'Fountain Inputs'!IR46</f>
        <v>8058.0283986416598</v>
      </c>
      <c r="IS127" s="14">
        <f>'Fountain Inputs'!IS46</f>
        <v>2891.20255514777</v>
      </c>
      <c r="IT127" s="14">
        <f>'Fountain Inputs'!IT46</f>
        <v>383163.44190995197</v>
      </c>
      <c r="IU127" s="14">
        <f>'Fountain Inputs'!IU46</f>
        <v>2610.6783234111899</v>
      </c>
      <c r="IV127" s="14">
        <f>'Fountain Inputs'!IV46</f>
        <v>61596.126411858102</v>
      </c>
      <c r="IW127" s="14">
        <f>'Fountain Inputs'!IW46</f>
        <v>499034.23876910697</v>
      </c>
      <c r="IX127" s="14">
        <f>'Fountain Inputs'!IX46</f>
        <v>0</v>
      </c>
      <c r="IY127" s="14">
        <f>'Fountain Inputs'!IY46</f>
        <v>363013.36805097701</v>
      </c>
      <c r="IZ127" s="14">
        <f>'Fountain Inputs'!IZ46</f>
        <v>77051.511332115406</v>
      </c>
      <c r="JA127" s="14">
        <f>'Fountain Inputs'!JA46</f>
        <v>58969.359386015101</v>
      </c>
      <c r="JB127" s="14">
        <f>'Fountain Inputs'!JB46</f>
        <v>499034.23876910697</v>
      </c>
      <c r="JC127" s="14">
        <f>'Fountain Inputs'!JC46</f>
        <v>0</v>
      </c>
      <c r="JD127" s="14">
        <f>'Fountain Inputs'!JD46</f>
        <v>107733.77925286</v>
      </c>
      <c r="JE127" s="14">
        <f>'Fountain Inputs'!JE46</f>
        <v>259094.48442552</v>
      </c>
      <c r="JF127" s="14">
        <f>'Fountain Inputs'!JF46</f>
        <v>132205.975090728</v>
      </c>
      <c r="JG127" s="14">
        <f>'Fountain Inputs'!JG46</f>
        <v>0</v>
      </c>
      <c r="JH127" s="14">
        <f>'Fountain Inputs'!JH46</f>
        <v>499034.23876910697</v>
      </c>
      <c r="JI127" s="14">
        <f>'Fountain Inputs'!JI46</f>
        <v>0</v>
      </c>
      <c r="JJ127" s="14">
        <f>'Fountain Inputs'!JJ46</f>
        <v>267368.78045412101</v>
      </c>
      <c r="JK127" s="14">
        <f>'Fountain Inputs'!JK46</f>
        <v>197252.31855633901</v>
      </c>
      <c r="JL127" s="14">
        <f>'Fountain Inputs'!JL46</f>
        <v>30889.764284811499</v>
      </c>
      <c r="JM127" s="14">
        <f>'Fountain Inputs'!JM46</f>
        <v>3523.37547383635</v>
      </c>
      <c r="JN127" s="14">
        <f>'Fountain Inputs'!JN46</f>
        <v>499034.23876910697</v>
      </c>
      <c r="JO127" s="14">
        <f>'Fountain Inputs'!JO46</f>
        <v>7.2755422529999603</v>
      </c>
      <c r="JP127" s="14">
        <f>'Fountain Inputs'!JP46</f>
        <v>53490.3974838145</v>
      </c>
      <c r="JQ127" s="14">
        <f>'Fountain Inputs'!JQ46</f>
        <v>33869.908983068497</v>
      </c>
      <c r="JR127" s="14">
        <f>'Fountain Inputs'!JR46</f>
        <v>5356.5610256320197</v>
      </c>
      <c r="JS127" s="14">
        <f>'Fountain Inputs'!JS46</f>
        <v>406172.43982023501</v>
      </c>
      <c r="JT127" s="14">
        <f>'Fountain Inputs'!JT46</f>
        <v>17968.227396898201</v>
      </c>
      <c r="JU127" s="14">
        <f>'Fountain Inputs'!JU46</f>
        <v>92905.143809690504</v>
      </c>
      <c r="JV127" s="14">
        <f>'Fountain Inputs'!JV46</f>
        <v>609769.954061592</v>
      </c>
      <c r="JW127" s="14">
        <f>'Fountain Inputs'!JW46</f>
        <v>0</v>
      </c>
      <c r="JX127" s="14">
        <f>'Fountain Inputs'!JX46</f>
        <v>372250.78170475003</v>
      </c>
      <c r="JY127" s="14">
        <f>'Fountain Inputs'!JY46</f>
        <v>109273.33942975001</v>
      </c>
      <c r="JZ127" s="14">
        <f>'Fountain Inputs'!JZ46</f>
        <v>128245.832927091</v>
      </c>
      <c r="KA127" s="14">
        <f>'Fountain Inputs'!KA46</f>
        <v>609769.95406159095</v>
      </c>
      <c r="KB127" s="14">
        <f>'Fountain Inputs'!KB46</f>
        <v>0</v>
      </c>
      <c r="KC127" s="14">
        <f>'Fountain Inputs'!KC46</f>
        <v>122421.95397122399</v>
      </c>
      <c r="KD127" s="14">
        <f>'Fountain Inputs'!KD46</f>
        <v>309575.026475158</v>
      </c>
      <c r="KE127" s="14">
        <f>'Fountain Inputs'!KE46</f>
        <v>176326.437625794</v>
      </c>
      <c r="KF127" s="14">
        <f>'Fountain Inputs'!KF46</f>
        <v>1446.5359894150299</v>
      </c>
      <c r="KG127" s="14">
        <f>'Fountain Inputs'!KG46</f>
        <v>609769.954061592</v>
      </c>
      <c r="KH127" s="14">
        <f>'Fountain Inputs'!KH46</f>
        <v>0</v>
      </c>
      <c r="KI127" s="14">
        <f>'Fountain Inputs'!KI46</f>
        <v>281410.34032297001</v>
      </c>
      <c r="KJ127" s="14">
        <f>'Fountain Inputs'!KJ46</f>
        <v>261632.22116432199</v>
      </c>
      <c r="KK127" s="14">
        <f>'Fountain Inputs'!KK46</f>
        <v>43678.258620029999</v>
      </c>
      <c r="KL127" s="14">
        <f>'Fountain Inputs'!KL46</f>
        <v>23049.133954269499</v>
      </c>
      <c r="KM127" s="14">
        <f>'Fountain Inputs'!KM46</f>
        <v>609769.954061592</v>
      </c>
      <c r="KN127" s="14">
        <f>'Fountain Inputs'!KN46</f>
        <v>71861</v>
      </c>
      <c r="KO127" s="14">
        <f>'Fountain Inputs'!KO46</f>
        <v>5</v>
      </c>
      <c r="KP127" s="14">
        <f>'Fountain Inputs'!KP46</f>
        <v>28</v>
      </c>
      <c r="KQ127" s="14">
        <f>'Fountain Inputs'!KQ46</f>
        <v>286</v>
      </c>
      <c r="KR127" s="14">
        <f>'Fountain Inputs'!KR46</f>
        <v>17</v>
      </c>
      <c r="KS127" s="14">
        <f>'Fountain Inputs'!KS46</f>
        <v>0</v>
      </c>
      <c r="KT127" s="14">
        <f>'Fountain Inputs'!KT46</f>
        <v>119</v>
      </c>
      <c r="KU127" s="14">
        <f>'Fountain Inputs'!KU46</f>
        <v>0</v>
      </c>
      <c r="KV127" s="14">
        <f>'Fountain Inputs'!KV46</f>
        <v>455</v>
      </c>
      <c r="KW127" s="14">
        <f>'Fountain Inputs'!KW46</f>
        <v>0</v>
      </c>
      <c r="KX127" s="14">
        <f>'Fountain Inputs'!KX46</f>
        <v>0</v>
      </c>
      <c r="KY127" s="14">
        <f>'Fountain Inputs'!KY46</f>
        <v>0</v>
      </c>
      <c r="KZ127" s="14">
        <f>'Fountain Inputs'!KZ46</f>
        <v>455</v>
      </c>
      <c r="LA127" s="14">
        <f>'Fountain Inputs'!LA46</f>
        <v>455</v>
      </c>
      <c r="LB127" s="14">
        <f>'Fountain Inputs'!LB46</f>
        <v>0</v>
      </c>
      <c r="LC127" s="14">
        <f>'Fountain Inputs'!LC46</f>
        <v>2</v>
      </c>
      <c r="LD127" s="14">
        <f>'Fountain Inputs'!LD46</f>
        <v>29</v>
      </c>
      <c r="LE127" s="14">
        <f>'Fountain Inputs'!LE46</f>
        <v>119</v>
      </c>
      <c r="LF127" s="14">
        <f>'Fountain Inputs'!LF46</f>
        <v>305</v>
      </c>
      <c r="LG127" s="14">
        <f>'Fountain Inputs'!LG46</f>
        <v>455</v>
      </c>
      <c r="LH127" s="14">
        <f>'Fountain Inputs'!LH46</f>
        <v>0</v>
      </c>
      <c r="LI127" s="14">
        <f>'Fountain Inputs'!LI46</f>
        <v>0</v>
      </c>
      <c r="LJ127" s="14">
        <f>'Fountain Inputs'!LJ46</f>
        <v>48</v>
      </c>
      <c r="LK127" s="14">
        <f>'Fountain Inputs'!LK46</f>
        <v>28</v>
      </c>
      <c r="LL127" s="14">
        <f>'Fountain Inputs'!LL46</f>
        <v>379</v>
      </c>
      <c r="LM127" s="14">
        <f>'Fountain Inputs'!LM46</f>
        <v>455</v>
      </c>
      <c r="LN127" s="14">
        <f>'Fountain Inputs'!LN46</f>
        <v>0</v>
      </c>
      <c r="LO127" s="14">
        <f>'Fountain Inputs'!LO46</f>
        <v>3</v>
      </c>
      <c r="LP127" s="14">
        <f>'Fountain Inputs'!LP46</f>
        <v>29</v>
      </c>
      <c r="LQ127" s="14">
        <f>'Fountain Inputs'!LQ46</f>
        <v>2</v>
      </c>
      <c r="LR127" s="14">
        <f>'Fountain Inputs'!LR46</f>
        <v>1</v>
      </c>
      <c r="LS127" s="14">
        <f>'Fountain Inputs'!LS46</f>
        <v>72</v>
      </c>
      <c r="LT127" s="14">
        <f>'Fountain Inputs'!LT46</f>
        <v>3</v>
      </c>
      <c r="LU127" s="14">
        <f>'Fountain Inputs'!LU46</f>
        <v>110</v>
      </c>
      <c r="LV127" s="14">
        <f>'Fountain Inputs'!LV46</f>
        <v>0</v>
      </c>
      <c r="LW127" s="14">
        <f>'Fountain Inputs'!LW46</f>
        <v>0</v>
      </c>
      <c r="LX127" s="14">
        <f>'Fountain Inputs'!LX46</f>
        <v>3</v>
      </c>
      <c r="LY127" s="14">
        <f>'Fountain Inputs'!LY46</f>
        <v>107</v>
      </c>
      <c r="LZ127" s="14">
        <f>'Fountain Inputs'!LZ46</f>
        <v>110</v>
      </c>
      <c r="MA127" s="14">
        <f>'Fountain Inputs'!MA46</f>
        <v>0</v>
      </c>
      <c r="MB127" s="14">
        <f>'Fountain Inputs'!MB46</f>
        <v>4</v>
      </c>
      <c r="MC127" s="14">
        <f>'Fountain Inputs'!MC46</f>
        <v>29</v>
      </c>
      <c r="MD127" s="14">
        <f>'Fountain Inputs'!MD46</f>
        <v>68</v>
      </c>
      <c r="ME127" s="14">
        <f>'Fountain Inputs'!ME46</f>
        <v>9</v>
      </c>
      <c r="MF127" s="14">
        <f>'Fountain Inputs'!MF46</f>
        <v>110</v>
      </c>
      <c r="MG127" s="14">
        <f>'Fountain Inputs'!MG46</f>
        <v>0</v>
      </c>
      <c r="MH127" s="14">
        <f>'Fountain Inputs'!MH46</f>
        <v>2</v>
      </c>
      <c r="MI127" s="14">
        <f>'Fountain Inputs'!MI46</f>
        <v>31</v>
      </c>
      <c r="MJ127" s="14">
        <f>'Fountain Inputs'!MJ46</f>
        <v>20</v>
      </c>
      <c r="MK127" s="14">
        <f>'Fountain Inputs'!MK46</f>
        <v>57</v>
      </c>
      <c r="ML127" s="14">
        <f>'Fountain Inputs'!ML46</f>
        <v>110</v>
      </c>
      <c r="MM127" s="14">
        <f>'Fountain Inputs'!MM46</f>
        <v>0</v>
      </c>
      <c r="MN127" s="14">
        <f>'Fountain Inputs'!MN46</f>
        <v>10</v>
      </c>
      <c r="MO127" s="14">
        <f>'Fountain Inputs'!MO46</f>
        <v>50</v>
      </c>
      <c r="MP127" s="14">
        <f>'Fountain Inputs'!MP46</f>
        <v>6</v>
      </c>
      <c r="MQ127" s="14">
        <f>'Fountain Inputs'!MQ46</f>
        <v>1</v>
      </c>
      <c r="MR127" s="14">
        <f>'Fountain Inputs'!MR46</f>
        <v>96</v>
      </c>
      <c r="MS127" s="14">
        <f>'Fountain Inputs'!MS46</f>
        <v>19</v>
      </c>
      <c r="MT127" s="14">
        <f>'Fountain Inputs'!MT46</f>
        <v>182</v>
      </c>
      <c r="MU127" s="14">
        <f>'Fountain Inputs'!MU46</f>
        <v>0</v>
      </c>
      <c r="MV127" s="14">
        <f>'Fountain Inputs'!MV46</f>
        <v>3</v>
      </c>
      <c r="MW127" s="14">
        <f>'Fountain Inputs'!MW46</f>
        <v>10</v>
      </c>
      <c r="MX127" s="14">
        <f>'Fountain Inputs'!MX46</f>
        <v>169</v>
      </c>
      <c r="MY127" s="14">
        <f>'Fountain Inputs'!MY46</f>
        <v>182</v>
      </c>
      <c r="MZ127" s="14">
        <f>'Fountain Inputs'!MZ46</f>
        <v>0</v>
      </c>
      <c r="NA127" s="14">
        <f>'Fountain Inputs'!NA46</f>
        <v>11</v>
      </c>
      <c r="NB127" s="14">
        <f>'Fountain Inputs'!NB46</f>
        <v>66</v>
      </c>
      <c r="NC127" s="14">
        <f>'Fountain Inputs'!NC46</f>
        <v>104</v>
      </c>
      <c r="ND127" s="14">
        <f>'Fountain Inputs'!ND46</f>
        <v>1</v>
      </c>
      <c r="NE127" s="14">
        <f>'Fountain Inputs'!NE46</f>
        <v>182</v>
      </c>
      <c r="NF127" s="14">
        <f>'Fountain Inputs'!NF46</f>
        <v>0</v>
      </c>
      <c r="NG127" s="14">
        <f>'Fountain Inputs'!NG46</f>
        <v>3</v>
      </c>
      <c r="NH127" s="14">
        <f>'Fountain Inputs'!NH46</f>
        <v>79</v>
      </c>
      <c r="NI127" s="14">
        <f>'Fountain Inputs'!NI46</f>
        <v>37</v>
      </c>
      <c r="NJ127" s="14">
        <f>'Fountain Inputs'!NJ46</f>
        <v>63</v>
      </c>
      <c r="NK127" s="14">
        <f>'Fountain Inputs'!NK46</f>
        <v>182</v>
      </c>
      <c r="NL127" s="14">
        <f>'Fountain Inputs'!NL46</f>
        <v>0</v>
      </c>
      <c r="NM127" s="14">
        <f>'Fountain Inputs'!NM46</f>
        <v>15</v>
      </c>
      <c r="NN127" s="14">
        <f>'Fountain Inputs'!NN46</f>
        <v>46</v>
      </c>
      <c r="NO127" s="14">
        <f>'Fountain Inputs'!NO46</f>
        <v>4</v>
      </c>
      <c r="NP127" s="14">
        <f>'Fountain Inputs'!NP46</f>
        <v>15</v>
      </c>
      <c r="NQ127" s="14">
        <f>'Fountain Inputs'!NQ46</f>
        <v>29</v>
      </c>
      <c r="NR127" s="14">
        <f>'Fountain Inputs'!NR46</f>
        <v>41</v>
      </c>
      <c r="NS127" s="14">
        <f>'Fountain Inputs'!NS46</f>
        <v>150</v>
      </c>
      <c r="NT127" s="14">
        <f>'Fountain Inputs'!NT46</f>
        <v>0</v>
      </c>
      <c r="NU127" s="14">
        <f>'Fountain Inputs'!NU46</f>
        <v>10</v>
      </c>
      <c r="NV127" s="14">
        <f>'Fountain Inputs'!NV46</f>
        <v>15</v>
      </c>
      <c r="NW127" s="14">
        <f>'Fountain Inputs'!NW46</f>
        <v>125</v>
      </c>
      <c r="NX127" s="14">
        <f>'Fountain Inputs'!NX46</f>
        <v>150</v>
      </c>
      <c r="NY127" s="14">
        <f>'Fountain Inputs'!NY46</f>
        <v>0</v>
      </c>
      <c r="NZ127" s="14">
        <f>'Fountain Inputs'!NZ46</f>
        <v>22</v>
      </c>
      <c r="OA127" s="14">
        <f>'Fountain Inputs'!OA46</f>
        <v>75</v>
      </c>
      <c r="OB127" s="14">
        <f>'Fountain Inputs'!OB46</f>
        <v>52</v>
      </c>
      <c r="OC127" s="14">
        <f>'Fountain Inputs'!OC46</f>
        <v>1</v>
      </c>
      <c r="OD127" s="14">
        <f>'Fountain Inputs'!OD46</f>
        <v>150</v>
      </c>
      <c r="OE127" s="14">
        <f>'Fountain Inputs'!OE46</f>
        <v>0</v>
      </c>
      <c r="OF127" s="14">
        <f>'Fountain Inputs'!OF46</f>
        <v>14</v>
      </c>
      <c r="OG127" s="14">
        <f>'Fountain Inputs'!OG46</f>
        <v>98</v>
      </c>
      <c r="OH127" s="14">
        <f>'Fountain Inputs'!OH46</f>
        <v>13</v>
      </c>
      <c r="OI127" s="14">
        <f>'Fountain Inputs'!OI46</f>
        <v>25</v>
      </c>
      <c r="OJ127" s="14">
        <f>'Fountain Inputs'!OJ46</f>
        <v>150</v>
      </c>
      <c r="OK127" s="14">
        <f>'Fountain Inputs'!OK46</f>
        <v>0</v>
      </c>
      <c r="OL127" s="14">
        <f>'Fountain Inputs'!OL46</f>
        <v>9</v>
      </c>
      <c r="OM127" s="14">
        <f>'Fountain Inputs'!OM46</f>
        <v>8</v>
      </c>
      <c r="ON127" s="14">
        <f>'Fountain Inputs'!ON46</f>
        <v>1</v>
      </c>
      <c r="OO127" s="14">
        <f>'Fountain Inputs'!OO46</f>
        <v>19</v>
      </c>
      <c r="OP127" s="14">
        <f>'Fountain Inputs'!OP46</f>
        <v>1</v>
      </c>
      <c r="OQ127" s="14">
        <f>'Fountain Inputs'!OQ46</f>
        <v>17</v>
      </c>
      <c r="OR127" s="14">
        <f>'Fountain Inputs'!OR46</f>
        <v>55</v>
      </c>
      <c r="OS127" s="14">
        <f>'Fountain Inputs'!OS46</f>
        <v>0</v>
      </c>
      <c r="OT127" s="14">
        <f>'Fountain Inputs'!OT46</f>
        <v>6</v>
      </c>
      <c r="OU127" s="14">
        <f>'Fountain Inputs'!OU46</f>
        <v>27</v>
      </c>
      <c r="OV127" s="14">
        <f>'Fountain Inputs'!OV46</f>
        <v>22</v>
      </c>
      <c r="OW127" s="14">
        <f>'Fountain Inputs'!OW46</f>
        <v>55</v>
      </c>
      <c r="OX127" s="14">
        <f>'Fountain Inputs'!OX46</f>
        <v>0</v>
      </c>
      <c r="OY127" s="14">
        <f>'Fountain Inputs'!OY46</f>
        <v>8</v>
      </c>
      <c r="OZ127" s="14">
        <f>'Fountain Inputs'!OZ46</f>
        <v>25</v>
      </c>
      <c r="PA127" s="14">
        <f>'Fountain Inputs'!PA46</f>
        <v>22</v>
      </c>
      <c r="PB127" s="14">
        <f>'Fountain Inputs'!PB46</f>
        <v>0</v>
      </c>
      <c r="PC127" s="14">
        <f>'Fountain Inputs'!PC46</f>
        <v>55</v>
      </c>
      <c r="PD127" s="14">
        <f>'Fountain Inputs'!PD46</f>
        <v>0</v>
      </c>
      <c r="PE127" s="14">
        <f>'Fountain Inputs'!PE46</f>
        <v>10</v>
      </c>
      <c r="PF127" s="14">
        <f>'Fountain Inputs'!PF46</f>
        <v>32</v>
      </c>
      <c r="PG127" s="14">
        <f>'Fountain Inputs'!PG46</f>
        <v>7</v>
      </c>
      <c r="PH127" s="14">
        <f>'Fountain Inputs'!PH46</f>
        <v>6</v>
      </c>
      <c r="PI127" s="14">
        <f>'Fountain Inputs'!PI46</f>
        <v>55</v>
      </c>
      <c r="PJ127" s="14">
        <f>'Fountain Inputs'!PJ46</f>
        <v>0</v>
      </c>
      <c r="PK127" s="14">
        <f>'Fountain Inputs'!PK46</f>
        <v>6</v>
      </c>
      <c r="PL127" s="14">
        <f>'Fountain Inputs'!PL46</f>
        <v>2</v>
      </c>
      <c r="PM127" s="14">
        <f>'Fountain Inputs'!PM46</f>
        <v>1</v>
      </c>
      <c r="PN127" s="14">
        <f>'Fountain Inputs'!PN46</f>
        <v>31</v>
      </c>
      <c r="PO127" s="14">
        <f>'Fountain Inputs'!PO46</f>
        <v>1</v>
      </c>
      <c r="PP127" s="14">
        <f>'Fountain Inputs'!PP46</f>
        <v>22</v>
      </c>
      <c r="PQ127" s="14">
        <f>'Fountain Inputs'!PQ46</f>
        <v>63</v>
      </c>
      <c r="PR127" s="14">
        <f>'Fountain Inputs'!PR46</f>
        <v>0</v>
      </c>
      <c r="PS127" s="14">
        <f>'Fountain Inputs'!PS46</f>
        <v>21</v>
      </c>
      <c r="PT127" s="14">
        <f>'Fountain Inputs'!PT46</f>
        <v>30</v>
      </c>
      <c r="PU127" s="14">
        <f>'Fountain Inputs'!PU46</f>
        <v>12</v>
      </c>
      <c r="PV127" s="14">
        <f>'Fountain Inputs'!PV46</f>
        <v>63</v>
      </c>
      <c r="PW127" s="14">
        <f>'Fountain Inputs'!PW46</f>
        <v>0</v>
      </c>
      <c r="PX127" s="14">
        <f>'Fountain Inputs'!PX46</f>
        <v>16</v>
      </c>
      <c r="PY127" s="14">
        <f>'Fountain Inputs'!PY46</f>
        <v>25</v>
      </c>
      <c r="PZ127" s="14">
        <f>'Fountain Inputs'!PZ46</f>
        <v>22</v>
      </c>
      <c r="QA127" s="14">
        <f>'Fountain Inputs'!QA46</f>
        <v>0</v>
      </c>
      <c r="QB127" s="14">
        <f>'Fountain Inputs'!QB46</f>
        <v>63</v>
      </c>
      <c r="QC127" s="14">
        <f>'Fountain Inputs'!QC46</f>
        <v>0</v>
      </c>
      <c r="QD127" s="14">
        <f>'Fountain Inputs'!QD46</f>
        <v>18</v>
      </c>
      <c r="QE127" s="14">
        <f>'Fountain Inputs'!QE46</f>
        <v>35</v>
      </c>
      <c r="QF127" s="14">
        <f>'Fountain Inputs'!QF46</f>
        <v>8</v>
      </c>
      <c r="QG127" s="14">
        <f>'Fountain Inputs'!QG46</f>
        <v>2</v>
      </c>
      <c r="QH127" s="14">
        <f>'Fountain Inputs'!QH46</f>
        <v>63</v>
      </c>
      <c r="QI127" s="14">
        <f>'Fountain Inputs'!QI46</f>
        <v>5</v>
      </c>
      <c r="QJ127" s="14">
        <f>'Fountain Inputs'!QJ46</f>
        <v>71</v>
      </c>
      <c r="QK127" s="14">
        <f>'Fountain Inputs'!QK46</f>
        <v>421</v>
      </c>
      <c r="QL127" s="14">
        <f>'Fountain Inputs'!QL46</f>
        <v>31</v>
      </c>
      <c r="QM127" s="14">
        <f>'Fountain Inputs'!QM46</f>
        <v>67</v>
      </c>
      <c r="QN127" s="14">
        <f>'Fountain Inputs'!QN46</f>
        <v>318</v>
      </c>
      <c r="QO127" s="14">
        <f>'Fountain Inputs'!QO46</f>
        <v>102</v>
      </c>
      <c r="QP127" s="14">
        <f>'Fountain Inputs'!QP46</f>
        <v>1015</v>
      </c>
      <c r="QQ127" s="14">
        <f>'Fountain Inputs'!QQ46</f>
        <v>0</v>
      </c>
      <c r="QR127" s="14">
        <f>'Fountain Inputs'!QR46</f>
        <v>40</v>
      </c>
      <c r="QS127" s="14">
        <f>'Fountain Inputs'!QS46</f>
        <v>85</v>
      </c>
      <c r="QT127" s="14">
        <f>'Fountain Inputs'!QT46</f>
        <v>890</v>
      </c>
      <c r="QU127" s="14">
        <f>'Fountain Inputs'!QU46</f>
        <v>1015</v>
      </c>
      <c r="QV127" s="14">
        <f>'Fountain Inputs'!QV46</f>
        <v>0</v>
      </c>
      <c r="QW127" s="14">
        <f>'Fountain Inputs'!QW46</f>
        <v>63</v>
      </c>
      <c r="QX127" s="14">
        <f>'Fountain Inputs'!QX46</f>
        <v>249</v>
      </c>
      <c r="QY127" s="14">
        <f>'Fountain Inputs'!QY46</f>
        <v>387</v>
      </c>
      <c r="QZ127" s="14">
        <f>'Fountain Inputs'!QZ46</f>
        <v>316</v>
      </c>
      <c r="RA127" s="14">
        <f>'Fountain Inputs'!RA46</f>
        <v>1015</v>
      </c>
      <c r="RB127" s="14">
        <f>'Fountain Inputs'!RB46</f>
        <v>0</v>
      </c>
      <c r="RC127" s="14">
        <f>'Fountain Inputs'!RC46</f>
        <v>47</v>
      </c>
      <c r="RD127" s="14">
        <f>'Fountain Inputs'!RD46</f>
        <v>323</v>
      </c>
      <c r="RE127" s="14">
        <f>'Fountain Inputs'!RE46</f>
        <v>113</v>
      </c>
      <c r="RF127" s="14">
        <f>'Fountain Inputs'!RF46</f>
        <v>532</v>
      </c>
      <c r="RG127" s="14">
        <f>'Fountain Inputs'!RG46</f>
        <v>1015</v>
      </c>
      <c r="RH127" s="14">
        <f>'Fountain Inputs'!RH46</f>
        <v>10465.638999999999</v>
      </c>
      <c r="RI127" s="14">
        <f>'Fountain Inputs'!RI46</f>
        <v>7.359</v>
      </c>
      <c r="RJ127" s="14">
        <f>'Fountain Inputs'!RJ46</f>
        <v>97.46</v>
      </c>
      <c r="RK127" s="14">
        <f>'Fountain Inputs'!RK46</f>
        <v>13.214</v>
      </c>
      <c r="RL127" s="14">
        <f>'Fountain Inputs'!RL46</f>
        <v>0</v>
      </c>
      <c r="RM127" s="14">
        <f>'Fountain Inputs'!RM46</f>
        <v>0</v>
      </c>
      <c r="RN127" s="14">
        <f>'Fountain Inputs'!RN46</f>
        <v>0</v>
      </c>
      <c r="RO127" s="14">
        <f>'Fountain Inputs'!RO46</f>
        <v>13.785</v>
      </c>
      <c r="RP127" s="14">
        <f>'Fountain Inputs'!RP46</f>
        <v>0</v>
      </c>
      <c r="RQ127" s="14">
        <f>'Fountain Inputs'!RQ46</f>
        <v>1.1040000000000001</v>
      </c>
      <c r="RR127" s="14">
        <f>'Fountain Inputs'!RR46</f>
        <v>224.46299999999999</v>
      </c>
      <c r="RS127" s="14">
        <f>'Fountain Inputs'!RS46</f>
        <v>0</v>
      </c>
      <c r="RT127" s="14">
        <f>'Fountain Inputs'!RT46</f>
        <v>224.46299999999999</v>
      </c>
      <c r="RU127" s="14">
        <f>'Fountain Inputs'!RU46</f>
        <v>0.71099999999999997</v>
      </c>
      <c r="RV127" s="14">
        <f>'Fountain Inputs'!RV46</f>
        <v>157.91907</v>
      </c>
      <c r="RW127" s="14">
        <f>'Fountain Inputs'!RW46</f>
        <v>0</v>
      </c>
      <c r="RX127" s="14">
        <f>'Fountain Inputs'!RX46</f>
        <v>157.91907</v>
      </c>
      <c r="RY127" s="14">
        <f>'Fountain Inputs'!RY46</f>
        <v>35</v>
      </c>
      <c r="RZ127" s="14">
        <f>'Fountain Inputs'!RZ46</f>
        <v>1322.80847737301</v>
      </c>
      <c r="SA127" s="14">
        <f>'Fountain Inputs'!SA46</f>
        <v>0</v>
      </c>
      <c r="SB127" s="14">
        <f>'Fountain Inputs'!SB46</f>
        <v>1357.80847737301</v>
      </c>
      <c r="SC127" s="14">
        <f>'Fountain Inputs'!SC46</f>
        <v>28550845.9940001</v>
      </c>
      <c r="SD127" s="14">
        <f>'Fountain Inputs'!SD46</f>
        <v>0</v>
      </c>
      <c r="SE127" s="14">
        <f>'Fountain Inputs'!SE46</f>
        <v>47.686777999999997</v>
      </c>
      <c r="SF127" s="14">
        <f>'Fountain Inputs'!SF46</f>
        <v>6786.5290500000001</v>
      </c>
      <c r="SG127" s="14">
        <f>'Fountain Inputs'!SG46</f>
        <v>6834.2158280000003</v>
      </c>
      <c r="SH127" s="14">
        <f>'Fountain Inputs'!SH46</f>
        <v>1133016.49</v>
      </c>
      <c r="SI127" s="14">
        <f>'Fountain Inputs'!SI46</f>
        <v>0.47799999999999998</v>
      </c>
      <c r="SJ127" s="14">
        <f>'Fountain Inputs'!SJ46</f>
        <v>0</v>
      </c>
      <c r="SK127" s="14">
        <f>'Fountain Inputs'!SK46</f>
        <v>0</v>
      </c>
      <c r="SL127" s="14">
        <f>'Fountain Inputs'!SL46</f>
        <v>0.89500000000000002</v>
      </c>
      <c r="SM127" s="14">
        <f>'Fountain Inputs'!SM46</f>
        <v>0.105</v>
      </c>
      <c r="SN127" s="14">
        <f>'Fountain Inputs'!SN46</f>
        <v>0</v>
      </c>
      <c r="SO127" s="14">
        <f>'Fountain Inputs'!SO46</f>
        <v>0</v>
      </c>
      <c r="SP127" s="14">
        <f>'Fountain Inputs'!SP46</f>
        <v>0</v>
      </c>
      <c r="SQ127" s="14">
        <f>'Fountain Inputs'!SQ46</f>
        <v>0</v>
      </c>
      <c r="SR127" s="14">
        <f>'Fountain Inputs'!SR46</f>
        <v>1</v>
      </c>
      <c r="SS127" s="14">
        <f>'Fountain Inputs'!SS46</f>
        <v>0</v>
      </c>
      <c r="ST127" s="14">
        <f>'Fountain Inputs'!ST46</f>
        <v>0</v>
      </c>
      <c r="SU127" s="14">
        <f>'Fountain Inputs'!SU46</f>
        <v>0</v>
      </c>
      <c r="SV127" s="14">
        <f>'Fountain Inputs'!SV46</f>
        <v>1</v>
      </c>
      <c r="SW127" s="14">
        <f>'Fountain Inputs'!SW46</f>
        <v>0</v>
      </c>
      <c r="SX127" s="14">
        <f>'Fountain Inputs'!SX46</f>
        <v>1</v>
      </c>
      <c r="SY127" s="14">
        <f>'Fountain Inputs'!SY46</f>
        <v>0</v>
      </c>
      <c r="SZ127" s="14">
        <f>'Fountain Inputs'!SZ46</f>
        <v>0</v>
      </c>
      <c r="TA127" s="14">
        <f>'Fountain Inputs'!TA46</f>
        <v>0</v>
      </c>
      <c r="TB127" s="14">
        <f>'Fountain Inputs'!TB46</f>
        <v>0</v>
      </c>
      <c r="TC127" s="14">
        <f>'Fountain Inputs'!TC46</f>
        <v>0</v>
      </c>
      <c r="TD127" s="14">
        <f>'Fountain Inputs'!TD46</f>
        <v>0</v>
      </c>
      <c r="TE127" s="14">
        <f>'Fountain Inputs'!TE46</f>
        <v>0</v>
      </c>
      <c r="TF127" s="14">
        <f>'Fountain Inputs'!TF46</f>
        <v>0</v>
      </c>
      <c r="TG127" s="14">
        <f>'Fountain Inputs'!TG46</f>
        <v>0</v>
      </c>
      <c r="TH127" s="14">
        <f>'Fountain Inputs'!TH46</f>
        <v>0</v>
      </c>
      <c r="TI127" s="14">
        <f>'Fountain Inputs'!TI46</f>
        <v>0</v>
      </c>
      <c r="TJ127" s="14">
        <f>'Fountain Inputs'!TJ46</f>
        <v>0</v>
      </c>
      <c r="TK127" s="14">
        <f>'Fountain Inputs'!TK46</f>
        <v>0</v>
      </c>
      <c r="TL127" s="14">
        <f>'Fountain Inputs'!TL46</f>
        <v>0</v>
      </c>
      <c r="TM127" s="14">
        <f>'Fountain Inputs'!TM46</f>
        <v>0</v>
      </c>
      <c r="TN127" s="14">
        <f>'Fountain Inputs'!TN46</f>
        <v>394390.33659729903</v>
      </c>
      <c r="TO127" s="14">
        <f>'Fountain Inputs'!TO46</f>
        <v>89870.826168206098</v>
      </c>
      <c r="TP127" s="14">
        <f>'Fountain Inputs'!TP46</f>
        <v>484261.16276550503</v>
      </c>
      <c r="TQ127" s="14">
        <f>'Fountain Inputs'!TQ46</f>
        <v>2432</v>
      </c>
      <c r="TR127" s="14">
        <f>'Fountain Inputs'!TR46</f>
        <v>0</v>
      </c>
      <c r="TS127" s="14">
        <f>'Fountain Inputs'!TS46</f>
        <v>241</v>
      </c>
      <c r="TT127" s="14">
        <f>'Fountain Inputs'!TT46</f>
        <v>0</v>
      </c>
      <c r="TU127" s="14">
        <f>'Fountain Inputs'!TU46</f>
        <v>107</v>
      </c>
      <c r="TV127" s="14">
        <f>'Fountain Inputs'!TV46</f>
        <v>0</v>
      </c>
      <c r="TW127" s="14">
        <f>'Fountain Inputs'!TW46</f>
        <v>10155432.735621899</v>
      </c>
      <c r="TX127" s="14">
        <f>'Fountain Inputs'!TX46</f>
        <v>0.462481549095075</v>
      </c>
      <c r="TY127" s="14">
        <f>'Fountain Inputs'!TY46</f>
        <v>0.18095110388565699</v>
      </c>
      <c r="TZ127" s="14">
        <f>'Fountain Inputs'!TZ46</f>
        <v>1969.5856861499899</v>
      </c>
      <c r="UA127" s="14">
        <f>'Fountain Inputs'!UA46</f>
        <v>6.9662373238542896</v>
      </c>
      <c r="UB127" s="14">
        <f>'Fountain Inputs'!UB46</f>
        <v>50.247786362356599</v>
      </c>
      <c r="UC127" s="14">
        <f>'Fountain Inputs'!UC46</f>
        <v>9232988.8800000008</v>
      </c>
      <c r="UD127" s="14">
        <f>'Fountain Inputs'!UD46</f>
        <v>14.836057476043401</v>
      </c>
      <c r="UE127" s="14">
        <f>'Fountain Inputs'!UE46</f>
        <v>14.3961150972175</v>
      </c>
      <c r="UF127" s="13"/>
      <c r="UG127" s="13"/>
      <c r="UH127" s="13"/>
      <c r="UI127" s="13"/>
      <c r="UJ127" s="13"/>
      <c r="UK127" s="13"/>
      <c r="UL127" s="13"/>
      <c r="UM127" s="13"/>
      <c r="UN127" s="13"/>
      <c r="UO127" s="13"/>
      <c r="UP127" s="13"/>
      <c r="UQ127" s="13"/>
      <c r="UR127" s="13"/>
      <c r="US127" s="13"/>
      <c r="UT127" s="13"/>
      <c r="UU127" s="13"/>
      <c r="UV127" s="13"/>
      <c r="UW127" s="13"/>
      <c r="UX127" s="13"/>
      <c r="UY127" s="13"/>
      <c r="UZ127" s="13"/>
      <c r="VA127" s="13"/>
      <c r="VB127" s="13"/>
      <c r="VC127" s="13"/>
      <c r="VD127" s="13"/>
      <c r="VE127" s="13"/>
      <c r="VF127" s="13"/>
      <c r="VG127" s="13"/>
      <c r="VH127" s="13"/>
      <c r="VI127" s="13"/>
      <c r="VJ127" s="13"/>
      <c r="VK127" s="13"/>
    </row>
    <row r="128" spans="1:583">
      <c r="A128" s="4" t="str">
        <v>SVH17</v>
      </c>
      <c r="B128" s="4" t="s">
        <v>1729</v>
      </c>
      <c r="C128" s="4" t="s">
        <v>6</v>
      </c>
      <c r="D128" s="13">
        <f>'Fountain Inputs'!D47</f>
        <v>1.0263438654082899</v>
      </c>
      <c r="E128" s="14">
        <f>'Fountain Inputs'!E47</f>
        <v>13.285744080004999</v>
      </c>
      <c r="F128" s="14">
        <f>'Fountain Inputs'!F47</f>
        <v>0</v>
      </c>
      <c r="G128" s="14">
        <f>'Fountain Inputs'!G47</f>
        <v>3.9787342246261699</v>
      </c>
      <c r="H128" s="14">
        <f>'Fountain Inputs'!H47</f>
        <v>0</v>
      </c>
      <c r="I128" s="14">
        <f>'Fountain Inputs'!I47</f>
        <v>50.937269569999998</v>
      </c>
      <c r="J128" s="14">
        <f>'Fountain Inputs'!J47</f>
        <v>1.6800955900000001</v>
      </c>
      <c r="K128" s="14">
        <f>'Fountain Inputs'!K47</f>
        <v>42.023564270171804</v>
      </c>
      <c r="L128" s="14">
        <f>'Fountain Inputs'!L47</f>
        <v>0</v>
      </c>
      <c r="M128" s="14">
        <f>'Fountain Inputs'!M47</f>
        <v>20.770574251478799</v>
      </c>
      <c r="N128" s="14">
        <f>'Fountain Inputs'!N47</f>
        <v>27.309392750057</v>
      </c>
      <c r="O128" s="14">
        <f>'Fountain Inputs'!O47</f>
        <v>2.56117204085471E-2</v>
      </c>
      <c r="P128" s="14">
        <f>'Fountain Inputs'!P47</f>
        <v>5.5000941059863004</v>
      </c>
      <c r="Q128" s="14">
        <f>'Fountain Inputs'!Q47</f>
        <v>0</v>
      </c>
      <c r="R128" s="14">
        <f>'Fountain Inputs'!R47</f>
        <v>0</v>
      </c>
      <c r="S128" s="14">
        <f>'Fountain Inputs'!S47</f>
        <v>7.532142E-2</v>
      </c>
      <c r="T128" s="14">
        <f>'Fountain Inputs'!T47</f>
        <v>73.981670248516807</v>
      </c>
      <c r="U128" s="14">
        <f>'Fountain Inputs'!U47</f>
        <v>0</v>
      </c>
      <c r="V128" s="14">
        <f>'Fountain Inputs'!V47</f>
        <v>82.062700846499197</v>
      </c>
      <c r="W128" s="14">
        <f>'Fountain Inputs'!W47</f>
        <v>-7.0381947174237604E-3</v>
      </c>
      <c r="X128" s="14">
        <f>'Fountain Inputs'!X47</f>
        <v>0</v>
      </c>
      <c r="Y128" s="14">
        <f>'Fountain Inputs'!Y47</f>
        <v>4.9487275366414903E-4</v>
      </c>
      <c r="Z128" s="14">
        <f>'Fountain Inputs'!Z47</f>
        <v>0</v>
      </c>
      <c r="AA128" s="14">
        <f>'Fountain Inputs'!AA47</f>
        <v>0</v>
      </c>
      <c r="AB128" s="14">
        <f>'Fountain Inputs'!AB47</f>
        <v>0</v>
      </c>
      <c r="AC128" s="14">
        <f>'Fountain Inputs'!AC47</f>
        <v>10.447261998370299</v>
      </c>
      <c r="AD128" s="14">
        <f>'Fountain Inputs'!AD47</f>
        <v>0</v>
      </c>
      <c r="AE128" s="14">
        <f>'Fountain Inputs'!AE47</f>
        <v>0.210554697009183</v>
      </c>
      <c r="AF128" s="14">
        <f>'Fountain Inputs'!AF47</f>
        <v>-12.0237622515537</v>
      </c>
      <c r="AG128" s="14">
        <f>'Fountain Inputs'!AG47</f>
        <v>-15.586589030000001</v>
      </c>
      <c r="AH128" s="14">
        <f>'Fountain Inputs'!AH47</f>
        <v>1.7488042962215801E-3</v>
      </c>
      <c r="AI128" s="14">
        <f>'Fountain Inputs'!AI47</f>
        <v>0</v>
      </c>
      <c r="AJ128" s="14">
        <f>'Fountain Inputs'!AJ47</f>
        <v>0</v>
      </c>
      <c r="AK128" s="14">
        <f>'Fountain Inputs'!AK47</f>
        <v>1.368144E-2</v>
      </c>
      <c r="AL128" s="14">
        <f>'Fountain Inputs'!AL47</f>
        <v>27.7051627028967</v>
      </c>
      <c r="AM128" s="14">
        <f>'Fountain Inputs'!AM47</f>
        <v>0</v>
      </c>
      <c r="AN128" s="14">
        <f>'Fountain Inputs'!AN47</f>
        <v>43.892802934009097</v>
      </c>
      <c r="AO128" s="14">
        <f>'Fountain Inputs'!AO47</f>
        <v>-9.2973972557027201E-3</v>
      </c>
      <c r="AP128" s="14">
        <f>'Fountain Inputs'!AP47</f>
        <v>-2.0188999999999999</v>
      </c>
      <c r="AQ128" s="14">
        <f>'Fountain Inputs'!AQ47</f>
        <v>5.7754865959480097E-4</v>
      </c>
      <c r="AR128" s="14">
        <f>'Fountain Inputs'!AR47</f>
        <v>0</v>
      </c>
      <c r="AS128" s="14">
        <f>'Fountain Inputs'!AS47</f>
        <v>0</v>
      </c>
      <c r="AT128" s="14">
        <f>'Fountain Inputs'!AT47</f>
        <v>0</v>
      </c>
      <c r="AU128" s="14">
        <f>'Fountain Inputs'!AU47</f>
        <v>13.4952905402469</v>
      </c>
      <c r="AV128" s="14">
        <f>'Fountain Inputs'!AV47</f>
        <v>0</v>
      </c>
      <c r="AW128" s="14">
        <f>'Fountain Inputs'!AW47</f>
        <v>0.24575442294990499</v>
      </c>
      <c r="AX128" s="14">
        <f>'Fountain Inputs'!AX47</f>
        <v>28.555038986535099</v>
      </c>
      <c r="AY128" s="14">
        <f>'Fountain Inputs'!AY47</f>
        <v>-17.579877309591399</v>
      </c>
      <c r="AZ128" s="14">
        <f>'Fountain Inputs'!AZ47</f>
        <v>9.4816495563219494</v>
      </c>
      <c r="BA128" s="14">
        <f>'Fountain Inputs'!BA47</f>
        <v>0</v>
      </c>
      <c r="BB128" s="14">
        <f>'Fountain Inputs'!BB47</f>
        <v>50.937269569999998</v>
      </c>
      <c r="BC128" s="14">
        <f>'Fountain Inputs'!BC47</f>
        <v>1.76909845</v>
      </c>
      <c r="BD128" s="14">
        <f>'Fountain Inputs'!BD47</f>
        <v>167.65294976020201</v>
      </c>
      <c r="BE128" s="14">
        <f>'Fountain Inputs'!BE47</f>
        <v>0</v>
      </c>
      <c r="BF128" s="14">
        <f>'Fountain Inputs'!BF47</f>
        <v>147.18238715194599</v>
      </c>
      <c r="BG128" s="14">
        <f>'Fountain Inputs'!BG47</f>
        <v>0.48797680473372801</v>
      </c>
      <c r="BH128" s="14">
        <f>'Fountain Inputs'!BH47</f>
        <v>0.52864153846153905</v>
      </c>
      <c r="BI128" s="14">
        <f>'Fountain Inputs'!BI47</f>
        <v>6.8166000000000002</v>
      </c>
      <c r="BJ128" s="14">
        <f>'Fountain Inputs'!BJ47</f>
        <v>0</v>
      </c>
      <c r="BK128" s="14">
        <f>'Fountain Inputs'!BK47</f>
        <v>22.943750000000001</v>
      </c>
      <c r="BL128" s="14">
        <f>'Fountain Inputs'!BL47</f>
        <v>14.990399999999999</v>
      </c>
      <c r="BM128" s="14">
        <f>'Fountain Inputs'!BM47</f>
        <v>0</v>
      </c>
      <c r="BN128" s="14">
        <f>'Fountain Inputs'!BN47</f>
        <v>6.3536999999999999</v>
      </c>
      <c r="BO128" s="14">
        <f>'Fountain Inputs'!BO47</f>
        <v>0.18004999999999999</v>
      </c>
      <c r="BP128" s="14">
        <f>'Fountain Inputs'!BP47</f>
        <v>0</v>
      </c>
      <c r="BQ128" s="14">
        <f>'Fountain Inputs'!BQ47</f>
        <v>0</v>
      </c>
      <c r="BR128" s="14">
        <f>'Fountain Inputs'!BR47</f>
        <v>0</v>
      </c>
      <c r="BS128" s="14">
        <f>'Fountain Inputs'!BS47</f>
        <v>0</v>
      </c>
      <c r="BT128" s="14">
        <f>'Fountain Inputs'!BT47</f>
        <v>0</v>
      </c>
      <c r="BU128" s="14">
        <f>'Fountain Inputs'!BU47</f>
        <v>0</v>
      </c>
      <c r="BV128" s="14">
        <f>'Fountain Inputs'!BV47</f>
        <v>0.24110000000000001</v>
      </c>
      <c r="BW128" s="14">
        <f>'Fountain Inputs'!BW47</f>
        <v>0</v>
      </c>
      <c r="BX128" s="14">
        <f>'Fountain Inputs'!BX47</f>
        <v>0</v>
      </c>
      <c r="BY128" s="14">
        <f>'Fountain Inputs'!BY47</f>
        <v>0</v>
      </c>
      <c r="BZ128" s="14">
        <f>'Fountain Inputs'!BZ47</f>
        <v>0</v>
      </c>
      <c r="CA128" s="14">
        <f>'Fountain Inputs'!CA47</f>
        <v>0</v>
      </c>
      <c r="CB128" s="14">
        <f>'Fountain Inputs'!CB47</f>
        <v>0</v>
      </c>
      <c r="CC128" s="14">
        <f>'Fountain Inputs'!CC47</f>
        <v>6.8166000000000002</v>
      </c>
      <c r="CD128" s="14">
        <f>'Fountain Inputs'!CD47</f>
        <v>6.5948000000000002</v>
      </c>
      <c r="CE128" s="14">
        <f>'Fountain Inputs'!CE47</f>
        <v>23.123799999999999</v>
      </c>
      <c r="CF128" s="14">
        <f>'Fountain Inputs'!CF47</f>
        <v>14.990399999999999</v>
      </c>
      <c r="CG128" s="14">
        <f>'Fountain Inputs'!CG47</f>
        <v>5.8561543400617103E-2</v>
      </c>
      <c r="CH128" s="14">
        <f>'Fountain Inputs'!CH47</f>
        <v>0</v>
      </c>
      <c r="CI128" s="14">
        <f>'Fountain Inputs'!CI47</f>
        <v>0</v>
      </c>
      <c r="CJ128" s="14">
        <f>'Fountain Inputs'!CJ47</f>
        <v>5.8561543400617103E-2</v>
      </c>
      <c r="CK128" s="14">
        <f>'Fountain Inputs'!CK47</f>
        <v>0</v>
      </c>
      <c r="CL128" s="14">
        <f>'Fountain Inputs'!CL47</f>
        <v>0</v>
      </c>
      <c r="CM128" s="14">
        <f>'Fountain Inputs'!CM47</f>
        <v>2.9495799999999998E-3</v>
      </c>
      <c r="CN128" s="14">
        <f>'Fountain Inputs'!CN47</f>
        <v>2.9495799999999998E-3</v>
      </c>
      <c r="CO128" s="14">
        <f>'Fountain Inputs'!CO47</f>
        <v>25.436</v>
      </c>
      <c r="CP128" s="14">
        <f>'Fountain Inputs'!CP47</f>
        <v>1.3169999999999999</v>
      </c>
      <c r="CQ128" s="14">
        <f>'Fountain Inputs'!CQ47</f>
        <v>2119.136</v>
      </c>
      <c r="CR128" s="14">
        <f>'Fountain Inputs'!CR47</f>
        <v>1525.1679999999999</v>
      </c>
      <c r="CS128" s="14">
        <f>'Fountain Inputs'!CS47</f>
        <v>3644.3040000000001</v>
      </c>
      <c r="CT128" s="14">
        <f>'Fountain Inputs'!CT47</f>
        <v>30.225999999999999</v>
      </c>
      <c r="CU128" s="14">
        <f>'Fountain Inputs'!CU47</f>
        <v>156.04</v>
      </c>
      <c r="CV128" s="14">
        <f>'Fountain Inputs'!CV47</f>
        <v>186.26599999999999</v>
      </c>
      <c r="CW128" s="14">
        <f>'Fountain Inputs'!CW47</f>
        <v>248.09399999999999</v>
      </c>
      <c r="CX128" s="14">
        <f>'Fountain Inputs'!CX47</f>
        <v>4078.6640000000002</v>
      </c>
      <c r="CY128" s="14">
        <f>'Fountain Inputs'!CY47</f>
        <v>8951.7520000000004</v>
      </c>
      <c r="CZ128" s="14">
        <f>'Fountain Inputs'!CZ47</f>
        <v>50.576155557320398</v>
      </c>
      <c r="DA128" s="14">
        <f>'Fountain Inputs'!DA47</f>
        <v>120034.579999999</v>
      </c>
      <c r="DB128" s="14">
        <f>'Fountain Inputs'!DB47</f>
        <v>4350</v>
      </c>
      <c r="DC128" s="14">
        <f>'Fountain Inputs'!DC47</f>
        <v>45240</v>
      </c>
      <c r="DD128" s="14">
        <f>'Fountain Inputs'!DD47</f>
        <v>555</v>
      </c>
      <c r="DE128" s="14">
        <f>'Fountain Inputs'!DE47</f>
        <v>56</v>
      </c>
      <c r="DF128" s="14">
        <f>'Fountain Inputs'!DF47</f>
        <v>2613</v>
      </c>
      <c r="DG128" s="14">
        <f>'Fountain Inputs'!DG47</f>
        <v>708</v>
      </c>
      <c r="DH128" s="14">
        <f>'Fountain Inputs'!DH47</f>
        <v>312</v>
      </c>
      <c r="DI128" s="14">
        <f>'Fountain Inputs'!DI47</f>
        <v>6323.6</v>
      </c>
      <c r="DJ128" s="14">
        <f>'Fountain Inputs'!DJ47</f>
        <v>30721</v>
      </c>
      <c r="DK128" s="14">
        <f>'Fountain Inputs'!DK47</f>
        <v>950051.62495335599</v>
      </c>
      <c r="DL128" s="14">
        <f>'Fountain Inputs'!DL47</f>
        <v>36.4</v>
      </c>
      <c r="DM128" s="14">
        <f>'Fountain Inputs'!DM47</f>
        <v>12.6</v>
      </c>
      <c r="DN128" s="14">
        <f>'Fountain Inputs'!DN47</f>
        <v>25067.3621653587</v>
      </c>
      <c r="DO128" s="14">
        <f>'Fountain Inputs'!DO47</f>
        <v>16861.350091311298</v>
      </c>
      <c r="DP128" s="14">
        <f>'Fountain Inputs'!DP47</f>
        <v>12250.233713329</v>
      </c>
      <c r="DQ128" s="14">
        <f>'Fountain Inputs'!DQ47</f>
        <v>2378.968081</v>
      </c>
      <c r="DR128" s="14">
        <f>'Fountain Inputs'!DR47</f>
        <v>169.147807</v>
      </c>
      <c r="DS128" s="14">
        <f>'Fountain Inputs'!DS47</f>
        <v>56727.061857998997</v>
      </c>
      <c r="DT128" s="14">
        <f>'Fountain Inputs'!DT47</f>
        <v>37000</v>
      </c>
      <c r="DU128" s="14">
        <f>'Fountain Inputs'!DU47</f>
        <v>3.4772076903960798</v>
      </c>
      <c r="DV128" s="14">
        <f>'Fountain Inputs'!DV47</f>
        <v>152.66141319031601</v>
      </c>
      <c r="DW128" s="14">
        <f>'Fountain Inputs'!DW47</f>
        <v>937.94013661387703</v>
      </c>
      <c r="DX128" s="14">
        <f>'Fountain Inputs'!DX47</f>
        <v>122.36325007466399</v>
      </c>
      <c r="DY128" s="14">
        <f>'Fountain Inputs'!DY47</f>
        <v>14.210636541729</v>
      </c>
      <c r="DZ128" s="14">
        <f>'Fountain Inputs'!DZ47</f>
        <v>872.24452667022797</v>
      </c>
      <c r="EA128" s="14">
        <f>'Fountain Inputs'!EA47</f>
        <v>0</v>
      </c>
      <c r="EB128" s="14">
        <f>'Fountain Inputs'!EB47</f>
        <v>2102.8971707812002</v>
      </c>
      <c r="EC128" s="14">
        <f>'Fountain Inputs'!EC47</f>
        <v>0</v>
      </c>
      <c r="ED128" s="14">
        <f>'Fountain Inputs'!ED47</f>
        <v>0</v>
      </c>
      <c r="EE128" s="14">
        <f>'Fountain Inputs'!EE47</f>
        <v>14.210636541729</v>
      </c>
      <c r="EF128" s="14">
        <f>'Fountain Inputs'!EF47</f>
        <v>2088.6865342394799</v>
      </c>
      <c r="EG128" s="14">
        <f>'Fountain Inputs'!EG47</f>
        <v>2102.8971707812002</v>
      </c>
      <c r="EH128" s="14">
        <f>'Fountain Inputs'!EH47</f>
        <v>0</v>
      </c>
      <c r="EI128" s="14">
        <f>'Fountain Inputs'!EI47</f>
        <v>54.519044354498298</v>
      </c>
      <c r="EJ128" s="14">
        <f>'Fountain Inputs'!EJ47</f>
        <v>249.446313112826</v>
      </c>
      <c r="EK128" s="14">
        <f>'Fountain Inputs'!EK47</f>
        <v>1005.55480568064</v>
      </c>
      <c r="EL128" s="14">
        <f>'Fountain Inputs'!EL47</f>
        <v>793.37700763324199</v>
      </c>
      <c r="EM128" s="14">
        <f>'Fountain Inputs'!EM47</f>
        <v>2102.8971707812002</v>
      </c>
      <c r="EN128" s="14">
        <f>'Fountain Inputs'!EN47</f>
        <v>0</v>
      </c>
      <c r="EO128" s="14">
        <f>'Fountain Inputs'!EO47</f>
        <v>0</v>
      </c>
      <c r="EP128" s="14">
        <f>'Fountain Inputs'!EP47</f>
        <v>383.28304179084103</v>
      </c>
      <c r="EQ128" s="14">
        <f>'Fountain Inputs'!EQ47</f>
        <v>289.55310414244201</v>
      </c>
      <c r="ER128" s="14">
        <f>'Fountain Inputs'!ER47</f>
        <v>1430.06102484793</v>
      </c>
      <c r="ES128" s="14">
        <f>'Fountain Inputs'!ES47</f>
        <v>2102.8971707812102</v>
      </c>
      <c r="ET128" s="14">
        <f>'Fountain Inputs'!ET47</f>
        <v>0</v>
      </c>
      <c r="EU128" s="14">
        <f>'Fountain Inputs'!EU47</f>
        <v>15.2744671972999</v>
      </c>
      <c r="EV128" s="14">
        <f>'Fountain Inputs'!EV47</f>
        <v>450.94578986612999</v>
      </c>
      <c r="EW128" s="14">
        <f>'Fountain Inputs'!EW47</f>
        <v>16.6114377944495</v>
      </c>
      <c r="EX128" s="14">
        <f>'Fountain Inputs'!EX47</f>
        <v>0</v>
      </c>
      <c r="EY128" s="14">
        <f>'Fountain Inputs'!EY47</f>
        <v>1473.71176393313</v>
      </c>
      <c r="EZ128" s="14">
        <f>'Fountain Inputs'!EZ47</f>
        <v>85.887628966646901</v>
      </c>
      <c r="FA128" s="14">
        <f>'Fountain Inputs'!FA47</f>
        <v>2042.4310877576499</v>
      </c>
      <c r="FB128" s="14">
        <f>'Fountain Inputs'!FB47</f>
        <v>0</v>
      </c>
      <c r="FC128" s="14">
        <f>'Fountain Inputs'!FC47</f>
        <v>0</v>
      </c>
      <c r="FD128" s="14">
        <f>'Fountain Inputs'!FD47</f>
        <v>45.724555719832402</v>
      </c>
      <c r="FE128" s="14">
        <f>'Fountain Inputs'!FE47</f>
        <v>1996.7065320378199</v>
      </c>
      <c r="FF128" s="14">
        <f>'Fountain Inputs'!FF47</f>
        <v>2042.4310877576499</v>
      </c>
      <c r="FG128" s="14">
        <f>'Fountain Inputs'!FG47</f>
        <v>0</v>
      </c>
      <c r="FH128" s="14">
        <f>'Fountain Inputs'!FH47</f>
        <v>46.119729906015102</v>
      </c>
      <c r="FI128" s="14">
        <f>'Fountain Inputs'!FI47</f>
        <v>721.86370936559899</v>
      </c>
      <c r="FJ128" s="14">
        <f>'Fountain Inputs'!FJ47</f>
        <v>1209.44168234226</v>
      </c>
      <c r="FK128" s="14">
        <f>'Fountain Inputs'!FK47</f>
        <v>65.005966143783496</v>
      </c>
      <c r="FL128" s="14">
        <f>'Fountain Inputs'!FL47</f>
        <v>2042.4310877576499</v>
      </c>
      <c r="FM128" s="14">
        <f>'Fountain Inputs'!FM47</f>
        <v>0</v>
      </c>
      <c r="FN128" s="14">
        <f>'Fountain Inputs'!FN47</f>
        <v>52.279940298458499</v>
      </c>
      <c r="FO128" s="14">
        <f>'Fountain Inputs'!FO47</f>
        <v>686.04893612884302</v>
      </c>
      <c r="FP128" s="14">
        <f>'Fountain Inputs'!FP47</f>
        <v>343.40970150914399</v>
      </c>
      <c r="FQ128" s="14">
        <f>'Fountain Inputs'!FQ47</f>
        <v>960.69250982121105</v>
      </c>
      <c r="FR128" s="14">
        <f>'Fountain Inputs'!FR47</f>
        <v>2042.4310877576499</v>
      </c>
      <c r="FS128" s="14">
        <f>'Fountain Inputs'!FS47</f>
        <v>0</v>
      </c>
      <c r="FT128" s="14">
        <f>'Fountain Inputs'!FT47</f>
        <v>658.40206080467397</v>
      </c>
      <c r="FU128" s="14">
        <f>'Fountain Inputs'!FU47</f>
        <v>3102.9572557506399</v>
      </c>
      <c r="FV128" s="14">
        <f>'Fountain Inputs'!FV47</f>
        <v>372.10624401257002</v>
      </c>
      <c r="FW128" s="14">
        <f>'Fountain Inputs'!FW47</f>
        <v>142.504460052664</v>
      </c>
      <c r="FX128" s="14">
        <f>'Fountain Inputs'!FX47</f>
        <v>5163.4119353584101</v>
      </c>
      <c r="FY128" s="14">
        <f>'Fountain Inputs'!FY47</f>
        <v>1565.31625426907</v>
      </c>
      <c r="FZ128" s="14">
        <f>'Fountain Inputs'!FZ47</f>
        <v>11004.698210248</v>
      </c>
      <c r="GA128" s="14">
        <f>'Fountain Inputs'!GA47</f>
        <v>153.03860406154001</v>
      </c>
      <c r="GB128" s="14">
        <f>'Fountain Inputs'!GB47</f>
        <v>314.71302752342802</v>
      </c>
      <c r="GC128" s="14">
        <f>'Fountain Inputs'!GC47</f>
        <v>722.89967273201796</v>
      </c>
      <c r="GD128" s="14">
        <f>'Fountain Inputs'!GD47</f>
        <v>9814.0469059310508</v>
      </c>
      <c r="GE128" s="14">
        <f>'Fountain Inputs'!GE47</f>
        <v>11004.698210248</v>
      </c>
      <c r="GF128" s="14">
        <f>'Fountain Inputs'!GF47</f>
        <v>0</v>
      </c>
      <c r="GG128" s="14">
        <f>'Fountain Inputs'!GG47</f>
        <v>764.240746760261</v>
      </c>
      <c r="GH128" s="14">
        <f>'Fountain Inputs'!GH47</f>
        <v>4043.54836344461</v>
      </c>
      <c r="GI128" s="14">
        <f>'Fountain Inputs'!GI47</f>
        <v>6157.8393896899097</v>
      </c>
      <c r="GJ128" s="14">
        <f>'Fountain Inputs'!GJ47</f>
        <v>39.069710353247601</v>
      </c>
      <c r="GK128" s="14">
        <f>'Fountain Inputs'!GK47</f>
        <v>11004.698210248</v>
      </c>
      <c r="GL128" s="14">
        <f>'Fountain Inputs'!GL47</f>
        <v>0</v>
      </c>
      <c r="GM128" s="14">
        <f>'Fountain Inputs'!GM47</f>
        <v>339.50373771035402</v>
      </c>
      <c r="GN128" s="14">
        <f>'Fountain Inputs'!GN47</f>
        <v>5284.46755490941</v>
      </c>
      <c r="GO128" s="14">
        <f>'Fountain Inputs'!GO47</f>
        <v>1832.38393219771</v>
      </c>
      <c r="GP128" s="14">
        <f>'Fountain Inputs'!GP47</f>
        <v>3548.34298543055</v>
      </c>
      <c r="GQ128" s="14">
        <f>'Fountain Inputs'!GQ47</f>
        <v>11004.698210248</v>
      </c>
      <c r="GR128" s="14">
        <f>'Fountain Inputs'!GR47</f>
        <v>0</v>
      </c>
      <c r="GS128" s="14">
        <f>'Fountain Inputs'!GS47</f>
        <v>3539.6131148567601</v>
      </c>
      <c r="GT128" s="14">
        <f>'Fountain Inputs'!GT47</f>
        <v>11720.891998315699</v>
      </c>
      <c r="GU128" s="14">
        <f>'Fountain Inputs'!GU47</f>
        <v>453.85915599108102</v>
      </c>
      <c r="GV128" s="14">
        <f>'Fountain Inputs'!GV47</f>
        <v>4254.3281122182798</v>
      </c>
      <c r="GW128" s="14">
        <f>'Fountain Inputs'!GW47</f>
        <v>6274.5334485174399</v>
      </c>
      <c r="GX128" s="14">
        <f>'Fountain Inputs'!GX47</f>
        <v>12366.9638331346</v>
      </c>
      <c r="GY128" s="14">
        <f>'Fountain Inputs'!GY47</f>
        <v>38610.189663033801</v>
      </c>
      <c r="GZ128" s="14">
        <f>'Fountain Inputs'!GZ47</f>
        <v>0</v>
      </c>
      <c r="HA128" s="14">
        <f>'Fountain Inputs'!HA47</f>
        <v>3462.9217050899701</v>
      </c>
      <c r="HB128" s="14">
        <f>'Fountain Inputs'!HB47</f>
        <v>4659.7243506745799</v>
      </c>
      <c r="HC128" s="14">
        <f>'Fountain Inputs'!HC47</f>
        <v>30487.543607269301</v>
      </c>
      <c r="HD128" s="14">
        <f>'Fountain Inputs'!HD47</f>
        <v>38610.189663033801</v>
      </c>
      <c r="HE128" s="14">
        <f>'Fountain Inputs'!HE47</f>
        <v>0</v>
      </c>
      <c r="HF128" s="14">
        <f>'Fountain Inputs'!HF47</f>
        <v>5749.3362602387397</v>
      </c>
      <c r="HG128" s="14">
        <f>'Fountain Inputs'!HG47</f>
        <v>19020.813062576799</v>
      </c>
      <c r="HH128" s="14">
        <f>'Fountain Inputs'!HH47</f>
        <v>13668.7594657757</v>
      </c>
      <c r="HI128" s="14">
        <f>'Fountain Inputs'!HI47</f>
        <v>171.28087444269099</v>
      </c>
      <c r="HJ128" s="14">
        <f>'Fountain Inputs'!HJ47</f>
        <v>38610.189663033903</v>
      </c>
      <c r="HK128" s="14">
        <f>'Fountain Inputs'!HK47</f>
        <v>0</v>
      </c>
      <c r="HL128" s="14">
        <f>'Fountain Inputs'!HL47</f>
        <v>3497.7328344179</v>
      </c>
      <c r="HM128" s="14">
        <f>'Fountain Inputs'!HM47</f>
        <v>25122.514050623398</v>
      </c>
      <c r="HN128" s="14">
        <f>'Fountain Inputs'!HN47</f>
        <v>4293.9807689946201</v>
      </c>
      <c r="HO128" s="14">
        <f>'Fountain Inputs'!HO47</f>
        <v>5695.9620089980099</v>
      </c>
      <c r="HP128" s="14">
        <f>'Fountain Inputs'!HP47</f>
        <v>38610.189663033903</v>
      </c>
      <c r="HQ128" s="14">
        <f>'Fountain Inputs'!HQ47</f>
        <v>0</v>
      </c>
      <c r="HR128" s="14">
        <f>'Fountain Inputs'!HR47</f>
        <v>8308.3274594758896</v>
      </c>
      <c r="HS128" s="14">
        <f>'Fountain Inputs'!HS47</f>
        <v>8022.5692590344397</v>
      </c>
      <c r="HT128" s="14">
        <f>'Fountain Inputs'!HT47</f>
        <v>1269.68381800101</v>
      </c>
      <c r="HU128" s="14">
        <f>'Fountain Inputs'!HU47</f>
        <v>17844.574996838699</v>
      </c>
      <c r="HV128" s="14">
        <f>'Fountain Inputs'!HV47</f>
        <v>693.41482328217</v>
      </c>
      <c r="HW128" s="14">
        <f>'Fountain Inputs'!HW47</f>
        <v>17147.872966188301</v>
      </c>
      <c r="HX128" s="14">
        <f>'Fountain Inputs'!HX47</f>
        <v>53286.443322820502</v>
      </c>
      <c r="HY128" s="14">
        <f>'Fountain Inputs'!HY47</f>
        <v>0</v>
      </c>
      <c r="HZ128" s="14">
        <f>'Fountain Inputs'!HZ47</f>
        <v>4514.8210676600802</v>
      </c>
      <c r="IA128" s="14">
        <f>'Fountain Inputs'!IA47</f>
        <v>27166.0843721278</v>
      </c>
      <c r="IB128" s="14">
        <f>'Fountain Inputs'!IB47</f>
        <v>21605.537883032699</v>
      </c>
      <c r="IC128" s="14">
        <f>'Fountain Inputs'!IC47</f>
        <v>53286.443322820502</v>
      </c>
      <c r="ID128" s="14">
        <f>'Fountain Inputs'!ID47</f>
        <v>0</v>
      </c>
      <c r="IE128" s="14">
        <f>'Fountain Inputs'!IE47</f>
        <v>6596.7602466162298</v>
      </c>
      <c r="IF128" s="14">
        <f>'Fountain Inputs'!IF47</f>
        <v>26651.406651162601</v>
      </c>
      <c r="IG128" s="14">
        <f>'Fountain Inputs'!IG47</f>
        <v>20038.276425041699</v>
      </c>
      <c r="IH128" s="14">
        <f>'Fountain Inputs'!IH47</f>
        <v>0</v>
      </c>
      <c r="II128" s="14">
        <f>'Fountain Inputs'!II47</f>
        <v>53286.443322820502</v>
      </c>
      <c r="IJ128" s="14">
        <f>'Fountain Inputs'!IJ47</f>
        <v>0</v>
      </c>
      <c r="IK128" s="14">
        <f>'Fountain Inputs'!IK47</f>
        <v>8450.1922445323798</v>
      </c>
      <c r="IL128" s="14">
        <f>'Fountain Inputs'!IL47</f>
        <v>33204.6603958204</v>
      </c>
      <c r="IM128" s="14">
        <f>'Fountain Inputs'!IM47</f>
        <v>5647.0559042899504</v>
      </c>
      <c r="IN128" s="14">
        <f>'Fountain Inputs'!IN47</f>
        <v>5984.53477817783</v>
      </c>
      <c r="IO128" s="14">
        <f>'Fountain Inputs'!IO47</f>
        <v>53286.443322820502</v>
      </c>
      <c r="IP128" s="14">
        <f>'Fountain Inputs'!IP47</f>
        <v>0</v>
      </c>
      <c r="IQ128" s="14">
        <f>'Fountain Inputs'!IQ47</f>
        <v>40316.273182263198</v>
      </c>
      <c r="IR128" s="14">
        <f>'Fountain Inputs'!IR47</f>
        <v>9942.9633955429599</v>
      </c>
      <c r="IS128" s="14">
        <f>'Fountain Inputs'!IS47</f>
        <v>2628.3580201609502</v>
      </c>
      <c r="IT128" s="14">
        <f>'Fountain Inputs'!IT47</f>
        <v>385474.99502228398</v>
      </c>
      <c r="IU128" s="14">
        <f>'Fountain Inputs'!IU47</f>
        <v>2508.5597189619202</v>
      </c>
      <c r="IV128" s="14">
        <f>'Fountain Inputs'!IV47</f>
        <v>63847.107856667702</v>
      </c>
      <c r="IW128" s="14">
        <f>'Fountain Inputs'!IW47</f>
        <v>504718.25719588</v>
      </c>
      <c r="IX128" s="14">
        <f>'Fountain Inputs'!IX47</f>
        <v>0</v>
      </c>
      <c r="IY128" s="14">
        <f>'Fountain Inputs'!IY47</f>
        <v>366836.71124713297</v>
      </c>
      <c r="IZ128" s="14">
        <f>'Fountain Inputs'!IZ47</f>
        <v>77937.312956505004</v>
      </c>
      <c r="JA128" s="14">
        <f>'Fountain Inputs'!JA47</f>
        <v>59944.232992242301</v>
      </c>
      <c r="JB128" s="14">
        <f>'Fountain Inputs'!JB47</f>
        <v>504718.25719588</v>
      </c>
      <c r="JC128" s="14">
        <f>'Fountain Inputs'!JC47</f>
        <v>0</v>
      </c>
      <c r="JD128" s="14">
        <f>'Fountain Inputs'!JD47</f>
        <v>109740.46053423799</v>
      </c>
      <c r="JE128" s="14">
        <f>'Fountain Inputs'!JE47</f>
        <v>257901.75860291201</v>
      </c>
      <c r="JF128" s="14">
        <f>'Fountain Inputs'!JF47</f>
        <v>137076.03805873101</v>
      </c>
      <c r="JG128" s="14">
        <f>'Fountain Inputs'!JG47</f>
        <v>0</v>
      </c>
      <c r="JH128" s="14">
        <f>'Fountain Inputs'!JH47</f>
        <v>504718.25719588099</v>
      </c>
      <c r="JI128" s="14">
        <f>'Fountain Inputs'!JI47</f>
        <v>0</v>
      </c>
      <c r="JJ128" s="14">
        <f>'Fountain Inputs'!JJ47</f>
        <v>268168.96806157002</v>
      </c>
      <c r="JK128" s="14">
        <f>'Fountain Inputs'!JK47</f>
        <v>199580.73241597501</v>
      </c>
      <c r="JL128" s="14">
        <f>'Fountain Inputs'!JL47</f>
        <v>31837.780726092598</v>
      </c>
      <c r="JM128" s="14">
        <f>'Fountain Inputs'!JM47</f>
        <v>5130.7759922427003</v>
      </c>
      <c r="JN128" s="14">
        <f>'Fountain Inputs'!JN47</f>
        <v>504718.25719588</v>
      </c>
      <c r="JO128" s="14">
        <f>'Fountain Inputs'!JO47</f>
        <v>3.4772076903960798</v>
      </c>
      <c r="JP128" s="14">
        <f>'Fountain Inputs'!JP47</f>
        <v>52990.551697788098</v>
      </c>
      <c r="JQ128" s="14">
        <f>'Fountain Inputs'!JQ47</f>
        <v>34178.267835123697</v>
      </c>
      <c r="JR128" s="14">
        <f>'Fountain Inputs'!JR47</f>
        <v>4862.9819260347203</v>
      </c>
      <c r="JS128" s="14">
        <f>'Fountain Inputs'!JS47</f>
        <v>407730.61322793498</v>
      </c>
      <c r="JT128" s="14">
        <f>'Fountain Inputs'!JT47</f>
        <v>16985.8762167233</v>
      </c>
      <c r="JU128" s="14">
        <f>'Fountain Inputs'!JU47</f>
        <v>95013.148539226298</v>
      </c>
      <c r="JV128" s="14">
        <f>'Fountain Inputs'!JV47</f>
        <v>611764.91665052099</v>
      </c>
      <c r="JW128" s="14">
        <f>'Fountain Inputs'!JW47</f>
        <v>153.03860406154001</v>
      </c>
      <c r="JX128" s="14">
        <f>'Fountain Inputs'!JX47</f>
        <v>375129.16704740602</v>
      </c>
      <c r="JY128" s="14">
        <f>'Fountain Inputs'!JY47</f>
        <v>110545.9565443</v>
      </c>
      <c r="JZ128" s="14">
        <f>'Fountain Inputs'!JZ47</f>
        <v>125936.75445475199</v>
      </c>
      <c r="KA128" s="14">
        <f>'Fountain Inputs'!KA47</f>
        <v>611764.91665052099</v>
      </c>
      <c r="KB128" s="14">
        <f>'Fountain Inputs'!KB47</f>
        <v>0</v>
      </c>
      <c r="KC128" s="14">
        <f>'Fountain Inputs'!KC47</f>
        <v>122951.436562113</v>
      </c>
      <c r="KD128" s="14">
        <f>'Fountain Inputs'!KD47</f>
        <v>308588.83670257399</v>
      </c>
      <c r="KE128" s="14">
        <f>'Fountain Inputs'!KE47</f>
        <v>179155.909827261</v>
      </c>
      <c r="KF128" s="14">
        <f>'Fountain Inputs'!KF47</f>
        <v>1068.73355857296</v>
      </c>
      <c r="KG128" s="14">
        <f>'Fountain Inputs'!KG47</f>
        <v>611764.91665052203</v>
      </c>
      <c r="KH128" s="14">
        <f>'Fountain Inputs'!KH47</f>
        <v>0</v>
      </c>
      <c r="KI128" s="14">
        <f>'Fountain Inputs'!KI47</f>
        <v>280508.67681852903</v>
      </c>
      <c r="KJ128" s="14">
        <f>'Fountain Inputs'!KJ47</f>
        <v>264261.70639524702</v>
      </c>
      <c r="KK128" s="14">
        <f>'Fountain Inputs'!KK47</f>
        <v>44244.164137226398</v>
      </c>
      <c r="KL128" s="14">
        <f>'Fountain Inputs'!KL47</f>
        <v>22750.369299518199</v>
      </c>
      <c r="KM128" s="14">
        <f>'Fountain Inputs'!KM47</f>
        <v>611764.91665052099</v>
      </c>
      <c r="KN128" s="14">
        <f>'Fountain Inputs'!KN47</f>
        <v>71728</v>
      </c>
      <c r="KO128" s="14">
        <f>'Fountain Inputs'!KO47</f>
        <v>5</v>
      </c>
      <c r="KP128" s="14">
        <f>'Fountain Inputs'!KP47</f>
        <v>30</v>
      </c>
      <c r="KQ128" s="14">
        <f>'Fountain Inputs'!KQ47</f>
        <v>293</v>
      </c>
      <c r="KR128" s="14">
        <f>'Fountain Inputs'!KR47</f>
        <v>18</v>
      </c>
      <c r="KS128" s="14">
        <f>'Fountain Inputs'!KS47</f>
        <v>1</v>
      </c>
      <c r="KT128" s="14">
        <f>'Fountain Inputs'!KT47</f>
        <v>126</v>
      </c>
      <c r="KU128" s="14">
        <f>'Fountain Inputs'!KU47</f>
        <v>0</v>
      </c>
      <c r="KV128" s="14">
        <f>'Fountain Inputs'!KV47</f>
        <v>473</v>
      </c>
      <c r="KW128" s="14">
        <f>'Fountain Inputs'!KW47</f>
        <v>0</v>
      </c>
      <c r="KX128" s="14">
        <f>'Fountain Inputs'!KX47</f>
        <v>0</v>
      </c>
      <c r="KY128" s="14">
        <f>'Fountain Inputs'!KY47</f>
        <v>1</v>
      </c>
      <c r="KZ128" s="14">
        <f>'Fountain Inputs'!KZ47</f>
        <v>472</v>
      </c>
      <c r="LA128" s="14">
        <f>'Fountain Inputs'!LA47</f>
        <v>473</v>
      </c>
      <c r="LB128" s="14">
        <f>'Fountain Inputs'!LB47</f>
        <v>0</v>
      </c>
      <c r="LC128" s="14">
        <f>'Fountain Inputs'!LC47</f>
        <v>4</v>
      </c>
      <c r="LD128" s="14">
        <f>'Fountain Inputs'!LD47</f>
        <v>30</v>
      </c>
      <c r="LE128" s="14">
        <f>'Fountain Inputs'!LE47</f>
        <v>129</v>
      </c>
      <c r="LF128" s="14">
        <f>'Fountain Inputs'!LF47</f>
        <v>310</v>
      </c>
      <c r="LG128" s="14">
        <f>'Fountain Inputs'!LG47</f>
        <v>473</v>
      </c>
      <c r="LH128" s="14">
        <f>'Fountain Inputs'!LH47</f>
        <v>0</v>
      </c>
      <c r="LI128" s="14">
        <f>'Fountain Inputs'!LI47</f>
        <v>0</v>
      </c>
      <c r="LJ128" s="14">
        <f>'Fountain Inputs'!LJ47</f>
        <v>49</v>
      </c>
      <c r="LK128" s="14">
        <f>'Fountain Inputs'!LK47</f>
        <v>33</v>
      </c>
      <c r="LL128" s="14">
        <f>'Fountain Inputs'!LL47</f>
        <v>391</v>
      </c>
      <c r="LM128" s="14">
        <f>'Fountain Inputs'!LM47</f>
        <v>473</v>
      </c>
      <c r="LN128" s="14">
        <f>'Fountain Inputs'!LN47</f>
        <v>0</v>
      </c>
      <c r="LO128" s="14">
        <f>'Fountain Inputs'!LO47</f>
        <v>1</v>
      </c>
      <c r="LP128" s="14">
        <f>'Fountain Inputs'!LP47</f>
        <v>22</v>
      </c>
      <c r="LQ128" s="14">
        <f>'Fountain Inputs'!LQ47</f>
        <v>1</v>
      </c>
      <c r="LR128" s="14">
        <f>'Fountain Inputs'!LR47</f>
        <v>0</v>
      </c>
      <c r="LS128" s="14">
        <f>'Fountain Inputs'!LS47</f>
        <v>67</v>
      </c>
      <c r="LT128" s="14">
        <f>'Fountain Inputs'!LT47</f>
        <v>4</v>
      </c>
      <c r="LU128" s="14">
        <f>'Fountain Inputs'!LU47</f>
        <v>95</v>
      </c>
      <c r="LV128" s="14">
        <f>'Fountain Inputs'!LV47</f>
        <v>0</v>
      </c>
      <c r="LW128" s="14">
        <f>'Fountain Inputs'!LW47</f>
        <v>0</v>
      </c>
      <c r="LX128" s="14">
        <f>'Fountain Inputs'!LX47</f>
        <v>2</v>
      </c>
      <c r="LY128" s="14">
        <f>'Fountain Inputs'!LY47</f>
        <v>93</v>
      </c>
      <c r="LZ128" s="14">
        <f>'Fountain Inputs'!LZ47</f>
        <v>95</v>
      </c>
      <c r="MA128" s="14">
        <f>'Fountain Inputs'!MA47</f>
        <v>0</v>
      </c>
      <c r="MB128" s="14">
        <f>'Fountain Inputs'!MB47</f>
        <v>2</v>
      </c>
      <c r="MC128" s="14">
        <f>'Fountain Inputs'!MC47</f>
        <v>32</v>
      </c>
      <c r="MD128" s="14">
        <f>'Fountain Inputs'!MD47</f>
        <v>57</v>
      </c>
      <c r="ME128" s="14">
        <f>'Fountain Inputs'!ME47</f>
        <v>4</v>
      </c>
      <c r="MF128" s="14">
        <f>'Fountain Inputs'!MF47</f>
        <v>95</v>
      </c>
      <c r="MG128" s="14">
        <f>'Fountain Inputs'!MG47</f>
        <v>0</v>
      </c>
      <c r="MH128" s="14">
        <f>'Fountain Inputs'!MH47</f>
        <v>2</v>
      </c>
      <c r="MI128" s="14">
        <f>'Fountain Inputs'!MI47</f>
        <v>32</v>
      </c>
      <c r="MJ128" s="14">
        <f>'Fountain Inputs'!MJ47</f>
        <v>15</v>
      </c>
      <c r="MK128" s="14">
        <f>'Fountain Inputs'!MK47</f>
        <v>46</v>
      </c>
      <c r="ML128" s="14">
        <f>'Fountain Inputs'!ML47</f>
        <v>95</v>
      </c>
      <c r="MM128" s="14">
        <f>'Fountain Inputs'!MM47</f>
        <v>0</v>
      </c>
      <c r="MN128" s="14">
        <f>'Fountain Inputs'!MN47</f>
        <v>10</v>
      </c>
      <c r="MO128" s="14">
        <f>'Fountain Inputs'!MO47</f>
        <v>51</v>
      </c>
      <c r="MP128" s="14">
        <f>'Fountain Inputs'!MP47</f>
        <v>6</v>
      </c>
      <c r="MQ128" s="14">
        <f>'Fountain Inputs'!MQ47</f>
        <v>2</v>
      </c>
      <c r="MR128" s="14">
        <f>'Fountain Inputs'!MR47</f>
        <v>93</v>
      </c>
      <c r="MS128" s="14">
        <f>'Fountain Inputs'!MS47</f>
        <v>22</v>
      </c>
      <c r="MT128" s="14">
        <f>'Fountain Inputs'!MT47</f>
        <v>184</v>
      </c>
      <c r="MU128" s="14">
        <f>'Fountain Inputs'!MU47</f>
        <v>2</v>
      </c>
      <c r="MV128" s="14">
        <f>'Fountain Inputs'!MV47</f>
        <v>3</v>
      </c>
      <c r="MW128" s="14">
        <f>'Fountain Inputs'!MW47</f>
        <v>11</v>
      </c>
      <c r="MX128" s="14">
        <f>'Fountain Inputs'!MX47</f>
        <v>168</v>
      </c>
      <c r="MY128" s="14">
        <f>'Fountain Inputs'!MY47</f>
        <v>184</v>
      </c>
      <c r="MZ128" s="14">
        <f>'Fountain Inputs'!MZ47</f>
        <v>0</v>
      </c>
      <c r="NA128" s="14">
        <f>'Fountain Inputs'!NA47</f>
        <v>13</v>
      </c>
      <c r="NB128" s="14">
        <f>'Fountain Inputs'!NB47</f>
        <v>64</v>
      </c>
      <c r="NC128" s="14">
        <f>'Fountain Inputs'!NC47</f>
        <v>106</v>
      </c>
      <c r="ND128" s="14">
        <f>'Fountain Inputs'!ND47</f>
        <v>1</v>
      </c>
      <c r="NE128" s="14">
        <f>'Fountain Inputs'!NE47</f>
        <v>184</v>
      </c>
      <c r="NF128" s="14">
        <f>'Fountain Inputs'!NF47</f>
        <v>0</v>
      </c>
      <c r="NG128" s="14">
        <f>'Fountain Inputs'!NG47</f>
        <v>4</v>
      </c>
      <c r="NH128" s="14">
        <f>'Fountain Inputs'!NH47</f>
        <v>80</v>
      </c>
      <c r="NI128" s="14">
        <f>'Fountain Inputs'!NI47</f>
        <v>37</v>
      </c>
      <c r="NJ128" s="14">
        <f>'Fountain Inputs'!NJ47</f>
        <v>63</v>
      </c>
      <c r="NK128" s="14">
        <f>'Fountain Inputs'!NK47</f>
        <v>184</v>
      </c>
      <c r="NL128" s="14">
        <f>'Fountain Inputs'!NL47</f>
        <v>0</v>
      </c>
      <c r="NM128" s="14">
        <f>'Fountain Inputs'!NM47</f>
        <v>15</v>
      </c>
      <c r="NN128" s="14">
        <f>'Fountain Inputs'!NN47</f>
        <v>43</v>
      </c>
      <c r="NO128" s="14">
        <f>'Fountain Inputs'!NO47</f>
        <v>2</v>
      </c>
      <c r="NP128" s="14">
        <f>'Fountain Inputs'!NP47</f>
        <v>15</v>
      </c>
      <c r="NQ128" s="14">
        <f>'Fountain Inputs'!NQ47</f>
        <v>26</v>
      </c>
      <c r="NR128" s="14">
        <f>'Fountain Inputs'!NR47</f>
        <v>39</v>
      </c>
      <c r="NS128" s="14">
        <f>'Fountain Inputs'!NS47</f>
        <v>140</v>
      </c>
      <c r="NT128" s="14">
        <f>'Fountain Inputs'!NT47</f>
        <v>0</v>
      </c>
      <c r="NU128" s="14">
        <f>'Fountain Inputs'!NU47</f>
        <v>13</v>
      </c>
      <c r="NV128" s="14">
        <f>'Fountain Inputs'!NV47</f>
        <v>13</v>
      </c>
      <c r="NW128" s="14">
        <f>'Fountain Inputs'!NW47</f>
        <v>114</v>
      </c>
      <c r="NX128" s="14">
        <f>'Fountain Inputs'!NX47</f>
        <v>140</v>
      </c>
      <c r="NY128" s="14">
        <f>'Fountain Inputs'!NY47</f>
        <v>0</v>
      </c>
      <c r="NZ128" s="14">
        <f>'Fountain Inputs'!NZ47</f>
        <v>20</v>
      </c>
      <c r="OA128" s="14">
        <f>'Fountain Inputs'!OA47</f>
        <v>70</v>
      </c>
      <c r="OB128" s="14">
        <f>'Fountain Inputs'!OB47</f>
        <v>49</v>
      </c>
      <c r="OC128" s="14">
        <f>'Fountain Inputs'!OC47</f>
        <v>1</v>
      </c>
      <c r="OD128" s="14">
        <f>'Fountain Inputs'!OD47</f>
        <v>140</v>
      </c>
      <c r="OE128" s="14">
        <f>'Fountain Inputs'!OE47</f>
        <v>0</v>
      </c>
      <c r="OF128" s="14">
        <f>'Fountain Inputs'!OF47</f>
        <v>13</v>
      </c>
      <c r="OG128" s="14">
        <f>'Fountain Inputs'!OG47</f>
        <v>92</v>
      </c>
      <c r="OH128" s="14">
        <f>'Fountain Inputs'!OH47</f>
        <v>14</v>
      </c>
      <c r="OI128" s="14">
        <f>'Fountain Inputs'!OI47</f>
        <v>21</v>
      </c>
      <c r="OJ128" s="14">
        <f>'Fountain Inputs'!OJ47</f>
        <v>140</v>
      </c>
      <c r="OK128" s="14">
        <f>'Fountain Inputs'!OK47</f>
        <v>0</v>
      </c>
      <c r="OL128" s="14">
        <f>'Fountain Inputs'!OL47</f>
        <v>9</v>
      </c>
      <c r="OM128" s="14">
        <f>'Fountain Inputs'!OM47</f>
        <v>8</v>
      </c>
      <c r="ON128" s="14">
        <f>'Fountain Inputs'!ON47</f>
        <v>1</v>
      </c>
      <c r="OO128" s="14">
        <f>'Fountain Inputs'!OO47</f>
        <v>19</v>
      </c>
      <c r="OP128" s="14">
        <f>'Fountain Inputs'!OP47</f>
        <v>1</v>
      </c>
      <c r="OQ128" s="14">
        <f>'Fountain Inputs'!OQ47</f>
        <v>18</v>
      </c>
      <c r="OR128" s="14">
        <f>'Fountain Inputs'!OR47</f>
        <v>56</v>
      </c>
      <c r="OS128" s="14">
        <f>'Fountain Inputs'!OS47</f>
        <v>0</v>
      </c>
      <c r="OT128" s="14">
        <f>'Fountain Inputs'!OT47</f>
        <v>5</v>
      </c>
      <c r="OU128" s="14">
        <f>'Fountain Inputs'!OU47</f>
        <v>28</v>
      </c>
      <c r="OV128" s="14">
        <f>'Fountain Inputs'!OV47</f>
        <v>23</v>
      </c>
      <c r="OW128" s="14">
        <f>'Fountain Inputs'!OW47</f>
        <v>56</v>
      </c>
      <c r="OX128" s="14">
        <f>'Fountain Inputs'!OX47</f>
        <v>0</v>
      </c>
      <c r="OY128" s="14">
        <f>'Fountain Inputs'!OY47</f>
        <v>7</v>
      </c>
      <c r="OZ128" s="14">
        <f>'Fountain Inputs'!OZ47</f>
        <v>28</v>
      </c>
      <c r="PA128" s="14">
        <f>'Fountain Inputs'!PA47</f>
        <v>21</v>
      </c>
      <c r="PB128" s="14">
        <f>'Fountain Inputs'!PB47</f>
        <v>0</v>
      </c>
      <c r="PC128" s="14">
        <f>'Fountain Inputs'!PC47</f>
        <v>56</v>
      </c>
      <c r="PD128" s="14">
        <f>'Fountain Inputs'!PD47</f>
        <v>0</v>
      </c>
      <c r="PE128" s="14">
        <f>'Fountain Inputs'!PE47</f>
        <v>9</v>
      </c>
      <c r="PF128" s="14">
        <f>'Fountain Inputs'!PF47</f>
        <v>35</v>
      </c>
      <c r="PG128" s="14">
        <f>'Fountain Inputs'!PG47</f>
        <v>6</v>
      </c>
      <c r="PH128" s="14">
        <f>'Fountain Inputs'!PH47</f>
        <v>6</v>
      </c>
      <c r="PI128" s="14">
        <f>'Fountain Inputs'!PI47</f>
        <v>56</v>
      </c>
      <c r="PJ128" s="14">
        <f>'Fountain Inputs'!PJ47</f>
        <v>0</v>
      </c>
      <c r="PK128" s="14">
        <f>'Fountain Inputs'!PK47</f>
        <v>6</v>
      </c>
      <c r="PL128" s="14">
        <f>'Fountain Inputs'!PL47</f>
        <v>3</v>
      </c>
      <c r="PM128" s="14">
        <f>'Fountain Inputs'!PM47</f>
        <v>1</v>
      </c>
      <c r="PN128" s="14">
        <f>'Fountain Inputs'!PN47</f>
        <v>32</v>
      </c>
      <c r="PO128" s="14">
        <f>'Fountain Inputs'!PO47</f>
        <v>1</v>
      </c>
      <c r="PP128" s="14">
        <f>'Fountain Inputs'!PP47</f>
        <v>22</v>
      </c>
      <c r="PQ128" s="14">
        <f>'Fountain Inputs'!PQ47</f>
        <v>65</v>
      </c>
      <c r="PR128" s="14">
        <f>'Fountain Inputs'!PR47</f>
        <v>0</v>
      </c>
      <c r="PS128" s="14">
        <f>'Fountain Inputs'!PS47</f>
        <v>22</v>
      </c>
      <c r="PT128" s="14">
        <f>'Fountain Inputs'!PT47</f>
        <v>30</v>
      </c>
      <c r="PU128" s="14">
        <f>'Fountain Inputs'!PU47</f>
        <v>13</v>
      </c>
      <c r="PV128" s="14">
        <f>'Fountain Inputs'!PV47</f>
        <v>65</v>
      </c>
      <c r="PW128" s="14">
        <f>'Fountain Inputs'!PW47</f>
        <v>0</v>
      </c>
      <c r="PX128" s="14">
        <f>'Fountain Inputs'!PX47</f>
        <v>17</v>
      </c>
      <c r="PY128" s="14">
        <f>'Fountain Inputs'!PY47</f>
        <v>25</v>
      </c>
      <c r="PZ128" s="14">
        <f>'Fountain Inputs'!PZ47</f>
        <v>23</v>
      </c>
      <c r="QA128" s="14">
        <f>'Fountain Inputs'!QA47</f>
        <v>0</v>
      </c>
      <c r="QB128" s="14">
        <f>'Fountain Inputs'!QB47</f>
        <v>65</v>
      </c>
      <c r="QC128" s="14">
        <f>'Fountain Inputs'!QC47</f>
        <v>0</v>
      </c>
      <c r="QD128" s="14">
        <f>'Fountain Inputs'!QD47</f>
        <v>20</v>
      </c>
      <c r="QE128" s="14">
        <f>'Fountain Inputs'!QE47</f>
        <v>34</v>
      </c>
      <c r="QF128" s="14">
        <f>'Fountain Inputs'!QF47</f>
        <v>8</v>
      </c>
      <c r="QG128" s="14">
        <f>'Fountain Inputs'!QG47</f>
        <v>3</v>
      </c>
      <c r="QH128" s="14">
        <f>'Fountain Inputs'!QH47</f>
        <v>65</v>
      </c>
      <c r="QI128" s="14">
        <f>'Fountain Inputs'!QI47</f>
        <v>5</v>
      </c>
      <c r="QJ128" s="14">
        <f>'Fountain Inputs'!QJ47</f>
        <v>71</v>
      </c>
      <c r="QK128" s="14">
        <f>'Fountain Inputs'!QK47</f>
        <v>420</v>
      </c>
      <c r="QL128" s="14">
        <f>'Fountain Inputs'!QL47</f>
        <v>29</v>
      </c>
      <c r="QM128" s="14">
        <f>'Fountain Inputs'!QM47</f>
        <v>69</v>
      </c>
      <c r="QN128" s="14">
        <f>'Fountain Inputs'!QN47</f>
        <v>314</v>
      </c>
      <c r="QO128" s="14">
        <f>'Fountain Inputs'!QO47</f>
        <v>105</v>
      </c>
      <c r="QP128" s="14">
        <f>'Fountain Inputs'!QP47</f>
        <v>1013</v>
      </c>
      <c r="QQ128" s="14">
        <f>'Fountain Inputs'!QQ47</f>
        <v>2</v>
      </c>
      <c r="QR128" s="14">
        <f>'Fountain Inputs'!QR47</f>
        <v>43</v>
      </c>
      <c r="QS128" s="14">
        <f>'Fountain Inputs'!QS47</f>
        <v>85</v>
      </c>
      <c r="QT128" s="14">
        <f>'Fountain Inputs'!QT47</f>
        <v>883</v>
      </c>
      <c r="QU128" s="14">
        <f>'Fountain Inputs'!QU47</f>
        <v>1013</v>
      </c>
      <c r="QV128" s="14">
        <f>'Fountain Inputs'!QV47</f>
        <v>0</v>
      </c>
      <c r="QW128" s="14">
        <f>'Fountain Inputs'!QW47</f>
        <v>63</v>
      </c>
      <c r="QX128" s="14">
        <f>'Fountain Inputs'!QX47</f>
        <v>249</v>
      </c>
      <c r="QY128" s="14">
        <f>'Fountain Inputs'!QY47</f>
        <v>385</v>
      </c>
      <c r="QZ128" s="14">
        <f>'Fountain Inputs'!QZ47</f>
        <v>316</v>
      </c>
      <c r="RA128" s="14">
        <f>'Fountain Inputs'!RA47</f>
        <v>1013</v>
      </c>
      <c r="RB128" s="14">
        <f>'Fountain Inputs'!RB47</f>
        <v>0</v>
      </c>
      <c r="RC128" s="14">
        <f>'Fountain Inputs'!RC47</f>
        <v>48</v>
      </c>
      <c r="RD128" s="14">
        <f>'Fountain Inputs'!RD47</f>
        <v>322</v>
      </c>
      <c r="RE128" s="14">
        <f>'Fountain Inputs'!RE47</f>
        <v>113</v>
      </c>
      <c r="RF128" s="14">
        <f>'Fountain Inputs'!RF47</f>
        <v>530</v>
      </c>
      <c r="RG128" s="14">
        <f>'Fountain Inputs'!RG47</f>
        <v>1013</v>
      </c>
      <c r="RH128" s="14">
        <f>'Fountain Inputs'!RH47</f>
        <v>10196.082</v>
      </c>
      <c r="RI128" s="14">
        <f>'Fountain Inputs'!RI47</f>
        <v>0</v>
      </c>
      <c r="RJ128" s="14">
        <f>'Fountain Inputs'!RJ47</f>
        <v>15.095000000000001</v>
      </c>
      <c r="RK128" s="14">
        <f>'Fountain Inputs'!RK47</f>
        <v>0</v>
      </c>
      <c r="RL128" s="14">
        <f>'Fountain Inputs'!RL47</f>
        <v>0</v>
      </c>
      <c r="RM128" s="14">
        <f>'Fountain Inputs'!RM47</f>
        <v>0</v>
      </c>
      <c r="RN128" s="14">
        <f>'Fountain Inputs'!RN47</f>
        <v>0</v>
      </c>
      <c r="RO128" s="14">
        <f>'Fountain Inputs'!RO47</f>
        <v>0.746</v>
      </c>
      <c r="RP128" s="14">
        <f>'Fountain Inputs'!RP47</f>
        <v>0</v>
      </c>
      <c r="RQ128" s="14">
        <f>'Fountain Inputs'!RQ47</f>
        <v>0.94199999999999995</v>
      </c>
      <c r="RR128" s="14">
        <f>'Fountain Inputs'!RR47</f>
        <v>234.72900000000001</v>
      </c>
      <c r="RS128" s="14">
        <f>'Fountain Inputs'!RS47</f>
        <v>0</v>
      </c>
      <c r="RT128" s="14">
        <f>'Fountain Inputs'!RT47</f>
        <v>234.72900000000001</v>
      </c>
      <c r="RU128" s="14">
        <f>'Fountain Inputs'!RU47</f>
        <v>0.70199999999999885</v>
      </c>
      <c r="RV128" s="14">
        <f>'Fountain Inputs'!RV47</f>
        <v>147.39940000000001</v>
      </c>
      <c r="RW128" s="14">
        <f>'Fountain Inputs'!RW47</f>
        <v>0</v>
      </c>
      <c r="RX128" s="14">
        <f>'Fountain Inputs'!RX47</f>
        <v>147.39940000000001</v>
      </c>
      <c r="RY128" s="14">
        <f>'Fountain Inputs'!RY47</f>
        <v>35</v>
      </c>
      <c r="RZ128" s="14">
        <f>'Fountain Inputs'!RZ47</f>
        <v>1466.8638559279</v>
      </c>
      <c r="SA128" s="14">
        <f>'Fountain Inputs'!SA47</f>
        <v>0</v>
      </c>
      <c r="SB128" s="14">
        <f>'Fountain Inputs'!SB47</f>
        <v>1501.8638559279</v>
      </c>
      <c r="SC128" s="14">
        <f>'Fountain Inputs'!SC47</f>
        <v>29759628.116999999</v>
      </c>
      <c r="SD128" s="14">
        <f>'Fountain Inputs'!SD47</f>
        <v>0</v>
      </c>
      <c r="SE128" s="14">
        <f>'Fountain Inputs'!SE47</f>
        <v>18.483357099999999</v>
      </c>
      <c r="SF128" s="14">
        <f>'Fountain Inputs'!SF47</f>
        <v>6719.1311519999999</v>
      </c>
      <c r="SG128" s="14">
        <f>'Fountain Inputs'!SG47</f>
        <v>6737.6145090999999</v>
      </c>
      <c r="SH128" s="14">
        <f>'Fountain Inputs'!SH47</f>
        <v>548506.04200000002</v>
      </c>
      <c r="SI128" s="14">
        <f>'Fountain Inputs'!SI47</f>
        <v>0.46300000000000002</v>
      </c>
      <c r="SJ128" s="14">
        <f>'Fountain Inputs'!SJ47</f>
        <v>0</v>
      </c>
      <c r="SK128" s="14">
        <f>'Fountain Inputs'!SK47</f>
        <v>0</v>
      </c>
      <c r="SL128" s="14">
        <f>'Fountain Inputs'!SL47</f>
        <v>0.91299999999999892</v>
      </c>
      <c r="SM128" s="14">
        <f>'Fountain Inputs'!SM47</f>
        <v>8.6999999999999994E-2</v>
      </c>
      <c r="SN128" s="14">
        <f>'Fountain Inputs'!SN47</f>
        <v>0</v>
      </c>
      <c r="SO128" s="14">
        <f>'Fountain Inputs'!SO47</f>
        <v>0</v>
      </c>
      <c r="SP128" s="14">
        <f>'Fountain Inputs'!SP47</f>
        <v>0</v>
      </c>
      <c r="SQ128" s="14">
        <f>'Fountain Inputs'!SQ47</f>
        <v>0</v>
      </c>
      <c r="SR128" s="14">
        <f>'Fountain Inputs'!SR47</f>
        <v>0.999999999999999</v>
      </c>
      <c r="SS128" s="14">
        <f>'Fountain Inputs'!SS47</f>
        <v>0</v>
      </c>
      <c r="ST128" s="14">
        <f>'Fountain Inputs'!ST47</f>
        <v>0</v>
      </c>
      <c r="SU128" s="14">
        <f>'Fountain Inputs'!SU47</f>
        <v>0</v>
      </c>
      <c r="SV128" s="14">
        <f>'Fountain Inputs'!SV47</f>
        <v>1</v>
      </c>
      <c r="SW128" s="14">
        <f>'Fountain Inputs'!SW47</f>
        <v>0</v>
      </c>
      <c r="SX128" s="14">
        <f>'Fountain Inputs'!SX47</f>
        <v>1</v>
      </c>
      <c r="SY128" s="14">
        <f>'Fountain Inputs'!SY47</f>
        <v>0</v>
      </c>
      <c r="SZ128" s="14">
        <f>'Fountain Inputs'!SZ47</f>
        <v>0</v>
      </c>
      <c r="TA128" s="14">
        <f>'Fountain Inputs'!TA47</f>
        <v>0</v>
      </c>
      <c r="TB128" s="14">
        <f>'Fountain Inputs'!TB47</f>
        <v>0</v>
      </c>
      <c r="TC128" s="14">
        <f>'Fountain Inputs'!TC47</f>
        <v>0</v>
      </c>
      <c r="TD128" s="14">
        <f>'Fountain Inputs'!TD47</f>
        <v>0</v>
      </c>
      <c r="TE128" s="14">
        <f>'Fountain Inputs'!TE47</f>
        <v>0</v>
      </c>
      <c r="TF128" s="14">
        <f>'Fountain Inputs'!TF47</f>
        <v>0</v>
      </c>
      <c r="TG128" s="14">
        <f>'Fountain Inputs'!TG47</f>
        <v>0</v>
      </c>
      <c r="TH128" s="14">
        <f>'Fountain Inputs'!TH47</f>
        <v>0</v>
      </c>
      <c r="TI128" s="14">
        <f>'Fountain Inputs'!TI47</f>
        <v>0</v>
      </c>
      <c r="TJ128" s="14">
        <f>'Fountain Inputs'!TJ47</f>
        <v>0</v>
      </c>
      <c r="TK128" s="14">
        <f>'Fountain Inputs'!TK47</f>
        <v>0</v>
      </c>
      <c r="TL128" s="14">
        <f>'Fountain Inputs'!TL47</f>
        <v>0</v>
      </c>
      <c r="TM128" s="14">
        <f>'Fountain Inputs'!TM47</f>
        <v>0</v>
      </c>
      <c r="TN128" s="14">
        <f>'Fountain Inputs'!TN47</f>
        <v>385273.110131722</v>
      </c>
      <c r="TO128" s="14">
        <f>'Fountain Inputs'!TO47</f>
        <v>89113.526887770393</v>
      </c>
      <c r="TP128" s="14">
        <f>'Fountain Inputs'!TP47</f>
        <v>474386.63701949199</v>
      </c>
      <c r="TQ128" s="14">
        <f>'Fountain Inputs'!TQ47</f>
        <v>2432</v>
      </c>
      <c r="TR128" s="14">
        <f>'Fountain Inputs'!TR47</f>
        <v>0</v>
      </c>
      <c r="TS128" s="14">
        <f>'Fountain Inputs'!TS47</f>
        <v>58</v>
      </c>
      <c r="TT128" s="14">
        <f>'Fountain Inputs'!TT47</f>
        <v>0</v>
      </c>
      <c r="TU128" s="14">
        <f>'Fountain Inputs'!TU47</f>
        <v>129</v>
      </c>
      <c r="TV128" s="14">
        <f>'Fountain Inputs'!TV47</f>
        <v>0</v>
      </c>
      <c r="TW128" s="14">
        <f>'Fountain Inputs'!TW47</f>
        <v>10339325.4676257</v>
      </c>
      <c r="TX128" s="14">
        <f>'Fountain Inputs'!TX47</f>
        <v>0.463744272599379</v>
      </c>
      <c r="TY128" s="14">
        <f>'Fountain Inputs'!TY47</f>
        <v>0.180563259184054</v>
      </c>
      <c r="TZ128" s="14">
        <f>'Fountain Inputs'!TZ47</f>
        <v>1998.2548781748401</v>
      </c>
      <c r="UA128" s="14">
        <f>'Fountain Inputs'!UA47</f>
        <v>6.9788243522957201</v>
      </c>
      <c r="UB128" s="14">
        <f>'Fountain Inputs'!UB47</f>
        <v>50.429834230494997</v>
      </c>
      <c r="UC128" s="14">
        <f>'Fountain Inputs'!UC47</f>
        <v>9322032.1099999994</v>
      </c>
      <c r="UD128" s="14">
        <f>'Fountain Inputs'!UD47</f>
        <v>15.2041329457162</v>
      </c>
      <c r="UE128" s="14">
        <f>'Fountain Inputs'!UE47</f>
        <v>14.666223405881601</v>
      </c>
      <c r="UF128" s="13"/>
      <c r="UG128" s="13"/>
      <c r="UH128" s="13"/>
      <c r="UI128" s="13"/>
      <c r="UJ128" s="13"/>
      <c r="UK128" s="13"/>
      <c r="UL128" s="13"/>
      <c r="UM128" s="13"/>
      <c r="UN128" s="13"/>
      <c r="UO128" s="13"/>
      <c r="UP128" s="13"/>
      <c r="UQ128" s="13"/>
      <c r="UR128" s="13"/>
      <c r="US128" s="13"/>
      <c r="UT128" s="13"/>
      <c r="UU128" s="13"/>
      <c r="UV128" s="13"/>
      <c r="UW128" s="13"/>
      <c r="UX128" s="13"/>
      <c r="UY128" s="13"/>
      <c r="UZ128" s="13"/>
      <c r="VA128" s="13"/>
      <c r="VB128" s="13"/>
      <c r="VC128" s="13"/>
      <c r="VD128" s="13"/>
      <c r="VE128" s="13"/>
      <c r="VF128" s="13"/>
      <c r="VG128" s="13"/>
      <c r="VH128" s="13"/>
      <c r="VI128" s="13"/>
      <c r="VJ128" s="13"/>
      <c r="VK128" s="13"/>
    </row>
    <row r="129" spans="1:583">
      <c r="A129" s="4" t="str">
        <v>SVH18</v>
      </c>
      <c r="B129" s="4" t="s">
        <v>1729</v>
      </c>
      <c r="C129" s="4" t="s">
        <v>7</v>
      </c>
      <c r="D129" s="13">
        <f>'Fountain Inputs'!D48</f>
        <v>1</v>
      </c>
      <c r="E129" s="14">
        <f>'Fountain Inputs'!E48</f>
        <v>7.5529999999999999</v>
      </c>
      <c r="F129" s="14">
        <f>'Fountain Inputs'!F48</f>
        <v>0</v>
      </c>
      <c r="G129" s="14">
        <f>'Fountain Inputs'!G48</f>
        <v>4.1219999999999999</v>
      </c>
      <c r="H129" s="14">
        <f>'Fountain Inputs'!H48</f>
        <v>0</v>
      </c>
      <c r="I129" s="14">
        <f>'Fountain Inputs'!I48</f>
        <v>48.497</v>
      </c>
      <c r="J129" s="14">
        <f>'Fountain Inputs'!J48</f>
        <v>1.41</v>
      </c>
      <c r="K129" s="14">
        <f>'Fountain Inputs'!K48</f>
        <v>43.277999999999999</v>
      </c>
      <c r="L129" s="14">
        <f>'Fountain Inputs'!L48</f>
        <v>0</v>
      </c>
      <c r="M129" s="14">
        <f>'Fountain Inputs'!M48</f>
        <v>16.876999999999999</v>
      </c>
      <c r="N129" s="14">
        <f>'Fountain Inputs'!N48</f>
        <v>33.637999999999998</v>
      </c>
      <c r="O129" s="14">
        <f>'Fountain Inputs'!O48</f>
        <v>0</v>
      </c>
      <c r="P129" s="14">
        <f>'Fountain Inputs'!P48</f>
        <v>5.4960000000000004</v>
      </c>
      <c r="Q129" s="14">
        <f>'Fountain Inputs'!Q48</f>
        <v>0</v>
      </c>
      <c r="R129" s="14">
        <f>'Fountain Inputs'!R48</f>
        <v>3.5999999999999997E-2</v>
      </c>
      <c r="S129" s="14">
        <f>'Fountain Inputs'!S48</f>
        <v>7.4999999999999997E-2</v>
      </c>
      <c r="T129" s="14">
        <f>'Fountain Inputs'!T48</f>
        <v>71.638000000000005</v>
      </c>
      <c r="U129" s="14">
        <f>'Fountain Inputs'!U48</f>
        <v>0</v>
      </c>
      <c r="V129" s="14">
        <f>'Fountain Inputs'!V48</f>
        <v>75.908000000000001</v>
      </c>
      <c r="W129" s="14">
        <f>'Fountain Inputs'!W48</f>
        <v>5.0000000000000001E-3</v>
      </c>
      <c r="X129" s="14">
        <f>'Fountain Inputs'!X48</f>
        <v>0</v>
      </c>
      <c r="Y129" s="14">
        <f>'Fountain Inputs'!Y48</f>
        <v>0</v>
      </c>
      <c r="Z129" s="14">
        <f>'Fountain Inputs'!Z48</f>
        <v>0</v>
      </c>
      <c r="AA129" s="14">
        <f>'Fountain Inputs'!AA48</f>
        <v>0</v>
      </c>
      <c r="AB129" s="14">
        <f>'Fountain Inputs'!AB48</f>
        <v>0</v>
      </c>
      <c r="AC129" s="14">
        <f>'Fountain Inputs'!AC48</f>
        <v>6.8719999999999999</v>
      </c>
      <c r="AD129" s="14">
        <f>'Fountain Inputs'!AD48</f>
        <v>0</v>
      </c>
      <c r="AE129" s="14">
        <f>'Fountain Inputs'!AE48</f>
        <v>3.09</v>
      </c>
      <c r="AF129" s="14">
        <f>'Fountain Inputs'!AF48</f>
        <v>-10.721</v>
      </c>
      <c r="AG129" s="14">
        <f>'Fountain Inputs'!AG48</f>
        <v>-16.719000000000001</v>
      </c>
      <c r="AH129" s="14">
        <f>'Fountain Inputs'!AH48</f>
        <v>0</v>
      </c>
      <c r="AI129" s="14">
        <f>'Fountain Inputs'!AI48</f>
        <v>0</v>
      </c>
      <c r="AJ129" s="14">
        <f>'Fountain Inputs'!AJ48</f>
        <v>0</v>
      </c>
      <c r="AK129" s="14">
        <f>'Fountain Inputs'!AK48</f>
        <v>3.0000000000000001E-3</v>
      </c>
      <c r="AL129" s="14">
        <f>'Fountain Inputs'!AL48</f>
        <v>25.321999999999999</v>
      </c>
      <c r="AM129" s="14">
        <f>'Fountain Inputs'!AM48</f>
        <v>0</v>
      </c>
      <c r="AN129" s="14">
        <f>'Fountain Inputs'!AN48</f>
        <v>48.776000000000003</v>
      </c>
      <c r="AO129" s="14">
        <f>'Fountain Inputs'!AO48</f>
        <v>1.6E-2</v>
      </c>
      <c r="AP129" s="14">
        <f>'Fountain Inputs'!AP48</f>
        <v>-2</v>
      </c>
      <c r="AQ129" s="14">
        <f>'Fountain Inputs'!AQ48</f>
        <v>0</v>
      </c>
      <c r="AR129" s="14">
        <f>'Fountain Inputs'!AR48</f>
        <v>0</v>
      </c>
      <c r="AS129" s="14">
        <f>'Fountain Inputs'!AS48</f>
        <v>0</v>
      </c>
      <c r="AT129" s="14">
        <f>'Fountain Inputs'!AT48</f>
        <v>0</v>
      </c>
      <c r="AU129" s="14">
        <f>'Fountain Inputs'!AU48</f>
        <v>13.201000000000001</v>
      </c>
      <c r="AV129" s="14">
        <f>'Fountain Inputs'!AV48</f>
        <v>0</v>
      </c>
      <c r="AW129" s="14">
        <f>'Fountain Inputs'!AW48</f>
        <v>2.5</v>
      </c>
      <c r="AX129" s="14">
        <f>'Fountain Inputs'!AX48</f>
        <v>30.491</v>
      </c>
      <c r="AY129" s="14">
        <f>'Fountain Inputs'!AY48</f>
        <v>-18.719000000000001</v>
      </c>
      <c r="AZ129" s="14">
        <f>'Fountain Inputs'!AZ48</f>
        <v>9.6180000000000003</v>
      </c>
      <c r="BA129" s="14">
        <f>'Fountain Inputs'!BA48</f>
        <v>0</v>
      </c>
      <c r="BB129" s="14">
        <f>'Fountain Inputs'!BB48</f>
        <v>48.533000000000001</v>
      </c>
      <c r="BC129" s="14">
        <f>'Fountain Inputs'!BC48</f>
        <v>1.488</v>
      </c>
      <c r="BD129" s="14">
        <f>'Fountain Inputs'!BD48</f>
        <v>160.31100000000001</v>
      </c>
      <c r="BE129" s="14">
        <f>'Fountain Inputs'!BE48</f>
        <v>0</v>
      </c>
      <c r="BF129" s="14">
        <f>'Fountain Inputs'!BF48</f>
        <v>147.15100000000001</v>
      </c>
      <c r="BG129" s="14">
        <f>'Fountain Inputs'!BG48</f>
        <v>0.29278895725168502</v>
      </c>
      <c r="BH129" s="14">
        <f>'Fountain Inputs'!BH48</f>
        <v>4.5253831800000004</v>
      </c>
      <c r="BI129" s="14">
        <f>'Fountain Inputs'!BI48</f>
        <v>5.9219999999999997</v>
      </c>
      <c r="BJ129" s="14">
        <f>'Fountain Inputs'!BJ48</f>
        <v>0</v>
      </c>
      <c r="BK129" s="14">
        <f>'Fountain Inputs'!BK48</f>
        <v>43.758000000000003</v>
      </c>
      <c r="BL129" s="14">
        <f>'Fountain Inputs'!BL48</f>
        <v>17.619</v>
      </c>
      <c r="BM129" s="14">
        <f>'Fountain Inputs'!BM48</f>
        <v>0</v>
      </c>
      <c r="BN129" s="14">
        <f>'Fountain Inputs'!BN48</f>
        <v>10.557</v>
      </c>
      <c r="BO129" s="14">
        <f>'Fountain Inputs'!BO48</f>
        <v>8.9999999999999993E-3</v>
      </c>
      <c r="BP129" s="14">
        <f>'Fountain Inputs'!BP48</f>
        <v>0</v>
      </c>
      <c r="BQ129" s="14">
        <f>'Fountain Inputs'!BQ48</f>
        <v>0</v>
      </c>
      <c r="BR129" s="14">
        <f>'Fountain Inputs'!BR48</f>
        <v>0</v>
      </c>
      <c r="BS129" s="14">
        <f>'Fountain Inputs'!BS48</f>
        <v>0</v>
      </c>
      <c r="BT129" s="14">
        <f>'Fountain Inputs'!BT48</f>
        <v>0</v>
      </c>
      <c r="BU129" s="14">
        <f>'Fountain Inputs'!BU48</f>
        <v>0</v>
      </c>
      <c r="BV129" s="14">
        <f>'Fountain Inputs'!BV48</f>
        <v>0</v>
      </c>
      <c r="BW129" s="14">
        <f>'Fountain Inputs'!BW48</f>
        <v>0</v>
      </c>
      <c r="BX129" s="14">
        <f>'Fountain Inputs'!BX48</f>
        <v>0</v>
      </c>
      <c r="BY129" s="14">
        <f>'Fountain Inputs'!BY48</f>
        <v>0</v>
      </c>
      <c r="BZ129" s="14">
        <f>'Fountain Inputs'!BZ48</f>
        <v>0</v>
      </c>
      <c r="CA129" s="14">
        <f>'Fountain Inputs'!CA48</f>
        <v>0</v>
      </c>
      <c r="CB129" s="14">
        <f>'Fountain Inputs'!CB48</f>
        <v>0</v>
      </c>
      <c r="CC129" s="14">
        <f>'Fountain Inputs'!CC48</f>
        <v>5.9219999999999997</v>
      </c>
      <c r="CD129" s="14">
        <f>'Fountain Inputs'!CD48</f>
        <v>10.557</v>
      </c>
      <c r="CE129" s="14">
        <f>'Fountain Inputs'!CE48</f>
        <v>43.767000000000003</v>
      </c>
      <c r="CF129" s="14">
        <f>'Fountain Inputs'!CF48</f>
        <v>17.619</v>
      </c>
      <c r="CG129" s="14">
        <f>'Fountain Inputs'!CG48</f>
        <v>8.3999999999999995E-5</v>
      </c>
      <c r="CH129" s="14">
        <f>'Fountain Inputs'!CH48</f>
        <v>0</v>
      </c>
      <c r="CI129" s="14">
        <f>'Fountain Inputs'!CI48</f>
        <v>0</v>
      </c>
      <c r="CJ129" s="14">
        <f>'Fountain Inputs'!CJ48</f>
        <v>8.3999999999999995E-5</v>
      </c>
      <c r="CK129" s="14">
        <f>'Fountain Inputs'!CK48</f>
        <v>0</v>
      </c>
      <c r="CL129" s="14">
        <f>'Fountain Inputs'!CL48</f>
        <v>0</v>
      </c>
      <c r="CM129" s="14">
        <f>'Fountain Inputs'!CM48</f>
        <v>0</v>
      </c>
      <c r="CN129" s="14">
        <f>'Fountain Inputs'!CN48</f>
        <v>0</v>
      </c>
      <c r="CO129" s="14">
        <f>'Fountain Inputs'!CO48</f>
        <v>31.513000000000002</v>
      </c>
      <c r="CP129" s="14">
        <f>'Fountain Inputs'!CP48</f>
        <v>1.736</v>
      </c>
      <c r="CQ129" s="14">
        <f>'Fountain Inputs'!CQ48</f>
        <v>2112.8330000000001</v>
      </c>
      <c r="CR129" s="14">
        <f>'Fountain Inputs'!CR48</f>
        <v>1584.83</v>
      </c>
      <c r="CS129" s="14">
        <f>'Fountain Inputs'!CS48</f>
        <v>3697.663</v>
      </c>
      <c r="CT129" s="14">
        <f>'Fountain Inputs'!CT48</f>
        <v>26.893999999999998</v>
      </c>
      <c r="CU129" s="14">
        <f>'Fountain Inputs'!CU48</f>
        <v>146.87799999999999</v>
      </c>
      <c r="CV129" s="14">
        <f>'Fountain Inputs'!CV48</f>
        <v>173.77199999999999</v>
      </c>
      <c r="CW129" s="14">
        <f>'Fountain Inputs'!CW48</f>
        <v>259.37799999999999</v>
      </c>
      <c r="CX129" s="14">
        <f>'Fountain Inputs'!CX48</f>
        <v>4130.8130000000001</v>
      </c>
      <c r="CY129" s="14">
        <f>'Fountain Inputs'!CY48</f>
        <v>8953.7960000000003</v>
      </c>
      <c r="CZ129" s="14">
        <f>'Fountain Inputs'!CZ48</f>
        <v>50.576000000000001</v>
      </c>
      <c r="DA129" s="14">
        <f>'Fountain Inputs'!DA48</f>
        <v>104862</v>
      </c>
      <c r="DB129" s="14">
        <f>'Fountain Inputs'!DB48</f>
        <v>4468</v>
      </c>
      <c r="DC129" s="14">
        <f>'Fountain Inputs'!DC48</f>
        <v>45401</v>
      </c>
      <c r="DD129" s="14">
        <f>'Fountain Inputs'!DD48</f>
        <v>361</v>
      </c>
      <c r="DE129" s="14">
        <f>'Fountain Inputs'!DE48</f>
        <v>127</v>
      </c>
      <c r="DF129" s="14">
        <f>'Fountain Inputs'!DF48</f>
        <v>2980</v>
      </c>
      <c r="DG129" s="14">
        <f>'Fountain Inputs'!DG48</f>
        <v>746</v>
      </c>
      <c r="DH129" s="14">
        <f>'Fountain Inputs'!DH48</f>
        <v>311</v>
      </c>
      <c r="DI129" s="14">
        <f>'Fountain Inputs'!DI48</f>
        <v>6425</v>
      </c>
      <c r="DJ129" s="14">
        <f>'Fountain Inputs'!DJ48</f>
        <v>30524.95</v>
      </c>
      <c r="DK129" s="14">
        <f>'Fountain Inputs'!DK48</f>
        <v>1011902.81</v>
      </c>
      <c r="DL129" s="14">
        <f>'Fountain Inputs'!DL48</f>
        <v>32</v>
      </c>
      <c r="DM129" s="14">
        <f>'Fountain Inputs'!DM48</f>
        <v>8</v>
      </c>
      <c r="DN129" s="14">
        <f>'Fountain Inputs'!DN48</f>
        <v>25200</v>
      </c>
      <c r="DO129" s="14">
        <f>'Fountain Inputs'!DO48</f>
        <v>16986</v>
      </c>
      <c r="DP129" s="14">
        <f>'Fountain Inputs'!DP48</f>
        <v>12277</v>
      </c>
      <c r="DQ129" s="14">
        <f>'Fountain Inputs'!DQ48</f>
        <v>2392</v>
      </c>
      <c r="DR129" s="14">
        <f>'Fountain Inputs'!DR48</f>
        <v>172</v>
      </c>
      <c r="DS129" s="14">
        <f>'Fountain Inputs'!DS48</f>
        <v>57027</v>
      </c>
      <c r="DT129" s="14">
        <f>'Fountain Inputs'!DT48</f>
        <v>37000</v>
      </c>
      <c r="DU129" s="14">
        <f>'Fountain Inputs'!DU48</f>
        <v>3.45897408230323</v>
      </c>
      <c r="DV129" s="14">
        <f>'Fountain Inputs'!DV48</f>
        <v>152.49827840049201</v>
      </c>
      <c r="DW129" s="14">
        <f>'Fountain Inputs'!DW48</f>
        <v>926.94437030143695</v>
      </c>
      <c r="DX129" s="14">
        <f>'Fountain Inputs'!DX48</f>
        <v>121.752147642803</v>
      </c>
      <c r="DY129" s="14">
        <f>'Fountain Inputs'!DY48</f>
        <v>14.199998864192199</v>
      </c>
      <c r="DZ129" s="14">
        <f>'Fountain Inputs'!DZ48</f>
        <v>826.97856926673001</v>
      </c>
      <c r="EA129" s="14">
        <f>'Fountain Inputs'!EA48</f>
        <v>22.452989657056101</v>
      </c>
      <c r="EB129" s="14">
        <f>'Fountain Inputs'!EB48</f>
        <v>2068.2853282150099</v>
      </c>
      <c r="EC129" s="14">
        <f>'Fountain Inputs'!EC48</f>
        <v>0</v>
      </c>
      <c r="ED129" s="14">
        <f>'Fountain Inputs'!ED48</f>
        <v>22.452989657056101</v>
      </c>
      <c r="EE129" s="14">
        <f>'Fountain Inputs'!EE48</f>
        <v>14.199998864192199</v>
      </c>
      <c r="EF129" s="14">
        <f>'Fountain Inputs'!EF48</f>
        <v>2031.6323396937601</v>
      </c>
      <c r="EG129" s="14">
        <f>'Fountain Inputs'!EG48</f>
        <v>2068.2853282150099</v>
      </c>
      <c r="EH129" s="14">
        <f>'Fountain Inputs'!EH48</f>
        <v>0</v>
      </c>
      <c r="EI129" s="14">
        <f>'Fountain Inputs'!EI48</f>
        <v>54.494012735233397</v>
      </c>
      <c r="EJ129" s="14">
        <f>'Fountain Inputs'!EJ48</f>
        <v>238.28545396105099</v>
      </c>
      <c r="EK129" s="14">
        <f>'Fountain Inputs'!EK48</f>
        <v>984.18968549707597</v>
      </c>
      <c r="EL129" s="14">
        <f>'Fountain Inputs'!EL48</f>
        <v>791.31617602165204</v>
      </c>
      <c r="EM129" s="14">
        <f>'Fountain Inputs'!EM48</f>
        <v>2068.2853282150099</v>
      </c>
      <c r="EN129" s="14">
        <f>'Fountain Inputs'!EN48</f>
        <v>0</v>
      </c>
      <c r="EO129" s="14">
        <f>'Fountain Inputs'!EO48</f>
        <v>0</v>
      </c>
      <c r="EP129" s="14">
        <f>'Fountain Inputs'!EP48</f>
        <v>361.048692004901</v>
      </c>
      <c r="EQ129" s="14">
        <f>'Fountain Inputs'!EQ48</f>
        <v>288.69315993080602</v>
      </c>
      <c r="ER129" s="14">
        <f>'Fountain Inputs'!ER48</f>
        <v>1418.54347627931</v>
      </c>
      <c r="ES129" s="14">
        <f>'Fountain Inputs'!ES48</f>
        <v>2068.2853282150099</v>
      </c>
      <c r="ET129" s="14">
        <f>'Fountain Inputs'!ET48</f>
        <v>0</v>
      </c>
      <c r="EU129" s="14">
        <f>'Fountain Inputs'!EU48</f>
        <v>15.231622713300199</v>
      </c>
      <c r="EV129" s="14">
        <f>'Fountain Inputs'!EV48</f>
        <v>450.69825454852798</v>
      </c>
      <c r="EW129" s="14">
        <f>'Fountain Inputs'!EW48</f>
        <v>16.6880328532174</v>
      </c>
      <c r="EX129" s="14">
        <f>'Fountain Inputs'!EX48</f>
        <v>0</v>
      </c>
      <c r="EY129" s="14">
        <f>'Fountain Inputs'!EY48</f>
        <v>1397.12211047136</v>
      </c>
      <c r="EZ129" s="14">
        <f>'Fountain Inputs'!EZ48</f>
        <v>133.68631409322899</v>
      </c>
      <c r="FA129" s="14">
        <f>'Fountain Inputs'!FA48</f>
        <v>2013.4263346796299</v>
      </c>
      <c r="FB129" s="14">
        <f>'Fountain Inputs'!FB48</f>
        <v>0</v>
      </c>
      <c r="FC129" s="14">
        <f>'Fountain Inputs'!FC48</f>
        <v>18.144442993134501</v>
      </c>
      <c r="FD129" s="14">
        <f>'Fountain Inputs'!FD48</f>
        <v>45.755551895730498</v>
      </c>
      <c r="FE129" s="14">
        <f>'Fountain Inputs'!FE48</f>
        <v>1949.52633979077</v>
      </c>
      <c r="FF129" s="14">
        <f>'Fountain Inputs'!FF48</f>
        <v>2013.4263346796299</v>
      </c>
      <c r="FG129" s="14">
        <f>'Fountain Inputs'!FG48</f>
        <v>0</v>
      </c>
      <c r="FH129" s="14">
        <f>'Fountain Inputs'!FH48</f>
        <v>46.058970674879902</v>
      </c>
      <c r="FI129" s="14">
        <f>'Fountain Inputs'!FI48</f>
        <v>693.00849157724497</v>
      </c>
      <c r="FJ129" s="14">
        <f>'Fountain Inputs'!FJ48</f>
        <v>1209.3665699337</v>
      </c>
      <c r="FK129" s="14">
        <f>'Fountain Inputs'!FK48</f>
        <v>64.992302493802896</v>
      </c>
      <c r="FL129" s="14">
        <f>'Fountain Inputs'!FL48</f>
        <v>2013.4263346796299</v>
      </c>
      <c r="FM129" s="14">
        <f>'Fountain Inputs'!FM48</f>
        <v>0</v>
      </c>
      <c r="FN129" s="14">
        <f>'Fountain Inputs'!FN48</f>
        <v>52.309397525357703</v>
      </c>
      <c r="FO129" s="14">
        <f>'Fountain Inputs'!FO48</f>
        <v>657.32644314927404</v>
      </c>
      <c r="FP129" s="14">
        <f>'Fountain Inputs'!FP48</f>
        <v>343.409374241298</v>
      </c>
      <c r="FQ129" s="14">
        <f>'Fountain Inputs'!FQ48</f>
        <v>960.38111976370101</v>
      </c>
      <c r="FR129" s="14">
        <f>'Fountain Inputs'!FR48</f>
        <v>2013.4263346796299</v>
      </c>
      <c r="FS129" s="14">
        <f>'Fountain Inputs'!FS48</f>
        <v>0</v>
      </c>
      <c r="FT129" s="14">
        <f>'Fountain Inputs'!FT48</f>
        <v>678.59258797188397</v>
      </c>
      <c r="FU129" s="14">
        <f>'Fountain Inputs'!FU48</f>
        <v>3012.84396193372</v>
      </c>
      <c r="FV129" s="14">
        <f>'Fountain Inputs'!FV48</f>
        <v>369.92966782301198</v>
      </c>
      <c r="FW129" s="14">
        <f>'Fountain Inputs'!FW48</f>
        <v>142.395039892375</v>
      </c>
      <c r="FX129" s="14">
        <f>'Fountain Inputs'!FX48</f>
        <v>5131.78879393845</v>
      </c>
      <c r="FY129" s="14">
        <f>'Fountain Inputs'!FY48</f>
        <v>1898.4378732877101</v>
      </c>
      <c r="FZ129" s="14">
        <f>'Fountain Inputs'!FZ48</f>
        <v>11233.987924847201</v>
      </c>
      <c r="GA129" s="14">
        <f>'Fountain Inputs'!GA48</f>
        <v>241.68210933285201</v>
      </c>
      <c r="GB129" s="14">
        <f>'Fountain Inputs'!GB48</f>
        <v>367.70535424093902</v>
      </c>
      <c r="GC129" s="14">
        <f>'Fountain Inputs'!GC48</f>
        <v>792.60874002082801</v>
      </c>
      <c r="GD129" s="14">
        <f>'Fountain Inputs'!GD48</f>
        <v>9831.9917212525397</v>
      </c>
      <c r="GE129" s="14">
        <f>'Fountain Inputs'!GE48</f>
        <v>11233.987924847201</v>
      </c>
      <c r="GF129" s="14">
        <f>'Fountain Inputs'!GF48</f>
        <v>0</v>
      </c>
      <c r="GG129" s="14">
        <f>'Fountain Inputs'!GG48</f>
        <v>759.31407468402904</v>
      </c>
      <c r="GH129" s="14">
        <f>'Fountain Inputs'!GH48</f>
        <v>4235.9301731653404</v>
      </c>
      <c r="GI129" s="14">
        <f>'Fountain Inputs'!GI48</f>
        <v>6199.6633382433502</v>
      </c>
      <c r="GJ129" s="14">
        <f>'Fountain Inputs'!GJ48</f>
        <v>39.080338754443602</v>
      </c>
      <c r="GK129" s="14">
        <f>'Fountain Inputs'!GK48</f>
        <v>11233.987924847201</v>
      </c>
      <c r="GL129" s="14">
        <f>'Fountain Inputs'!GL48</f>
        <v>0</v>
      </c>
      <c r="GM129" s="14">
        <f>'Fountain Inputs'!GM48</f>
        <v>334.80328812632803</v>
      </c>
      <c r="GN129" s="14">
        <f>'Fountain Inputs'!GN48</f>
        <v>5492.3709521576902</v>
      </c>
      <c r="GO129" s="14">
        <f>'Fountain Inputs'!GO48</f>
        <v>1859.3355431029099</v>
      </c>
      <c r="GP129" s="14">
        <f>'Fountain Inputs'!GP48</f>
        <v>3547.4781414602398</v>
      </c>
      <c r="GQ129" s="14">
        <f>'Fountain Inputs'!GQ48</f>
        <v>11233.987924847201</v>
      </c>
      <c r="GR129" s="14">
        <f>'Fountain Inputs'!GR48</f>
        <v>0</v>
      </c>
      <c r="GS129" s="14">
        <f>'Fountain Inputs'!GS48</f>
        <v>3429.0483092587801</v>
      </c>
      <c r="GT129" s="14">
        <f>'Fountain Inputs'!GT48</f>
        <v>11353.7878508786</v>
      </c>
      <c r="GU129" s="14">
        <f>'Fountain Inputs'!GU48</f>
        <v>419.24373317617801</v>
      </c>
      <c r="GV129" s="14">
        <f>'Fountain Inputs'!GV48</f>
        <v>4348.7277401705896</v>
      </c>
      <c r="GW129" s="14">
        <f>'Fountain Inputs'!GW48</f>
        <v>6003.46452231485</v>
      </c>
      <c r="GX129" s="14">
        <f>'Fountain Inputs'!GX48</f>
        <v>12641.914955369</v>
      </c>
      <c r="GY129" s="14">
        <f>'Fountain Inputs'!GY48</f>
        <v>38196.187111168103</v>
      </c>
      <c r="GZ129" s="14">
        <f>'Fountain Inputs'!GZ48</f>
        <v>137.17866424123801</v>
      </c>
      <c r="HA129" s="14">
        <f>'Fountain Inputs'!HA48</f>
        <v>3882.7505454674501</v>
      </c>
      <c r="HB129" s="14">
        <f>'Fountain Inputs'!HB48</f>
        <v>4680.3542789861604</v>
      </c>
      <c r="HC129" s="14">
        <f>'Fountain Inputs'!HC48</f>
        <v>29495.903622473201</v>
      </c>
      <c r="HD129" s="14">
        <f>'Fountain Inputs'!HD48</f>
        <v>38196.187111168001</v>
      </c>
      <c r="HE129" s="14">
        <f>'Fountain Inputs'!HE48</f>
        <v>0</v>
      </c>
      <c r="HF129" s="14">
        <f>'Fountain Inputs'!HF48</f>
        <v>5614.69119041262</v>
      </c>
      <c r="HG129" s="14">
        <f>'Fountain Inputs'!HG48</f>
        <v>19036.925960586101</v>
      </c>
      <c r="HH129" s="14">
        <f>'Fountain Inputs'!HH48</f>
        <v>13544.5699601694</v>
      </c>
      <c r="HI129" s="14">
        <f>'Fountain Inputs'!HI48</f>
        <v>0</v>
      </c>
      <c r="HJ129" s="14">
        <f>'Fountain Inputs'!HJ48</f>
        <v>38196.187111168001</v>
      </c>
      <c r="HK129" s="14">
        <f>'Fountain Inputs'!HK48</f>
        <v>0</v>
      </c>
      <c r="HL129" s="14">
        <f>'Fountain Inputs'!HL48</f>
        <v>3501.5586507445701</v>
      </c>
      <c r="HM129" s="14">
        <f>'Fountain Inputs'!HM48</f>
        <v>24922.503402603899</v>
      </c>
      <c r="HN129" s="14">
        <f>'Fountain Inputs'!HN48</f>
        <v>4252.4865930108399</v>
      </c>
      <c r="HO129" s="14">
        <f>'Fountain Inputs'!HO48</f>
        <v>5519.6384648086896</v>
      </c>
      <c r="HP129" s="14">
        <f>'Fountain Inputs'!HP48</f>
        <v>38196.187111168001</v>
      </c>
      <c r="HQ129" s="14">
        <f>'Fountain Inputs'!HQ48</f>
        <v>0</v>
      </c>
      <c r="HR129" s="14">
        <f>'Fountain Inputs'!HR48</f>
        <v>8285.10992764806</v>
      </c>
      <c r="HS129" s="14">
        <f>'Fountain Inputs'!HS48</f>
        <v>6386.7700964638598</v>
      </c>
      <c r="HT129" s="14">
        <f>'Fountain Inputs'!HT48</f>
        <v>1268.8412919253601</v>
      </c>
      <c r="HU129" s="14">
        <f>'Fountain Inputs'!HU48</f>
        <v>17902.794518501301</v>
      </c>
      <c r="HV129" s="14">
        <f>'Fountain Inputs'!HV48</f>
        <v>695.93634199330802</v>
      </c>
      <c r="HW129" s="14">
        <f>'Fountain Inputs'!HW48</f>
        <v>15954.631299951099</v>
      </c>
      <c r="HX129" s="14">
        <f>'Fountain Inputs'!HX48</f>
        <v>50494.083476483</v>
      </c>
      <c r="HY129" s="14">
        <f>'Fountain Inputs'!HY48</f>
        <v>0</v>
      </c>
      <c r="HZ129" s="14">
        <f>'Fountain Inputs'!HZ48</f>
        <v>4555.1068124694602</v>
      </c>
      <c r="IA129" s="14">
        <f>'Fountain Inputs'!IA48</f>
        <v>25972.672104348701</v>
      </c>
      <c r="IB129" s="14">
        <f>'Fountain Inputs'!IB48</f>
        <v>19966.304559664801</v>
      </c>
      <c r="IC129" s="14">
        <f>'Fountain Inputs'!IC48</f>
        <v>50494.083476483</v>
      </c>
      <c r="ID129" s="14">
        <f>'Fountain Inputs'!ID48</f>
        <v>0</v>
      </c>
      <c r="IE129" s="14">
        <f>'Fountain Inputs'!IE48</f>
        <v>6781.3311347724703</v>
      </c>
      <c r="IF129" s="14">
        <f>'Fountain Inputs'!IF48</f>
        <v>25001.2647219385</v>
      </c>
      <c r="IG129" s="14">
        <f>'Fountain Inputs'!IG48</f>
        <v>18711.487619772</v>
      </c>
      <c r="IH129" s="14">
        <f>'Fountain Inputs'!IH48</f>
        <v>0</v>
      </c>
      <c r="II129" s="14">
        <f>'Fountain Inputs'!II48</f>
        <v>50494.083476483</v>
      </c>
      <c r="IJ129" s="14">
        <f>'Fountain Inputs'!IJ48</f>
        <v>0</v>
      </c>
      <c r="IK129" s="14">
        <f>'Fountain Inputs'!IK48</f>
        <v>8512.8687707052304</v>
      </c>
      <c r="IL129" s="14">
        <f>'Fountain Inputs'!IL48</f>
        <v>31623.126917535301</v>
      </c>
      <c r="IM129" s="14">
        <f>'Fountain Inputs'!IM48</f>
        <v>4604.4643905088296</v>
      </c>
      <c r="IN129" s="14">
        <f>'Fountain Inputs'!IN48</f>
        <v>5753.6233977335996</v>
      </c>
      <c r="IO129" s="14">
        <f>'Fountain Inputs'!IO48</f>
        <v>50494.083476483</v>
      </c>
      <c r="IP129" s="14">
        <f>'Fountain Inputs'!IP48</f>
        <v>0</v>
      </c>
      <c r="IQ129" s="14">
        <f>'Fountain Inputs'!IQ48</f>
        <v>40365.660020766401</v>
      </c>
      <c r="IR129" s="14">
        <f>'Fountain Inputs'!IR48</f>
        <v>11781.725620715901</v>
      </c>
      <c r="IS129" s="14">
        <f>'Fountain Inputs'!IS48</f>
        <v>2675.3487869432502</v>
      </c>
      <c r="IT129" s="14">
        <f>'Fountain Inputs'!IT48</f>
        <v>389398.121991875</v>
      </c>
      <c r="IU129" s="14">
        <f>'Fountain Inputs'!IU48</f>
        <v>2553.5717785456</v>
      </c>
      <c r="IV129" s="14">
        <f>'Fountain Inputs'!IV48</f>
        <v>66048.051668638305</v>
      </c>
      <c r="IW129" s="14">
        <f>'Fountain Inputs'!IW48</f>
        <v>512822.47986748401</v>
      </c>
      <c r="IX129" s="14">
        <f>'Fountain Inputs'!IX48</f>
        <v>0</v>
      </c>
      <c r="IY129" s="14">
        <f>'Fountain Inputs'!IY48</f>
        <v>371622.523759734</v>
      </c>
      <c r="IZ129" s="14">
        <f>'Fountain Inputs'!IZ48</f>
        <v>79285.537456343198</v>
      </c>
      <c r="JA129" s="14">
        <f>'Fountain Inputs'!JA48</f>
        <v>61914.418651406799</v>
      </c>
      <c r="JB129" s="14">
        <f>'Fountain Inputs'!JB48</f>
        <v>512822.47986748401</v>
      </c>
      <c r="JC129" s="14">
        <f>'Fountain Inputs'!JC48</f>
        <v>0</v>
      </c>
      <c r="JD129" s="14">
        <f>'Fountain Inputs'!JD48</f>
        <v>111588.46658876</v>
      </c>
      <c r="JE129" s="14">
        <f>'Fountain Inputs'!JE48</f>
        <v>263007.430466666</v>
      </c>
      <c r="JF129" s="14">
        <f>'Fountain Inputs'!JF48</f>
        <v>138226.58281205699</v>
      </c>
      <c r="JG129" s="14">
        <f>'Fountain Inputs'!JG48</f>
        <v>0</v>
      </c>
      <c r="JH129" s="14">
        <f>'Fountain Inputs'!JH48</f>
        <v>512822.47986748401</v>
      </c>
      <c r="JI129" s="14">
        <f>'Fountain Inputs'!JI48</f>
        <v>0</v>
      </c>
      <c r="JJ129" s="14">
        <f>'Fountain Inputs'!JJ48</f>
        <v>273453.12277413398</v>
      </c>
      <c r="JK129" s="14">
        <f>'Fountain Inputs'!JK48</f>
        <v>201113.223314665</v>
      </c>
      <c r="JL129" s="14">
        <f>'Fountain Inputs'!JL48</f>
        <v>33133.667930302101</v>
      </c>
      <c r="JM129" s="14">
        <f>'Fountain Inputs'!JM48</f>
        <v>5122.4658483833</v>
      </c>
      <c r="JN129" s="14">
        <f>'Fountain Inputs'!JN48</f>
        <v>512822.47986748401</v>
      </c>
      <c r="JO129" s="14">
        <f>'Fountain Inputs'!JO48</f>
        <v>3.45897408230323</v>
      </c>
      <c r="JP129" s="14">
        <f>'Fountain Inputs'!JP48</f>
        <v>52926.140746758902</v>
      </c>
      <c r="JQ129" s="14">
        <f>'Fountain Inputs'!JQ48</f>
        <v>33912.770154842103</v>
      </c>
      <c r="JR129" s="14">
        <f>'Fountain Inputs'!JR48</f>
        <v>4871.8036603638202</v>
      </c>
      <c r="JS129" s="14">
        <f>'Fountain Inputs'!JS48</f>
        <v>411806.23928930302</v>
      </c>
      <c r="JT129" s="14">
        <f>'Fountain Inputs'!JT48</f>
        <v>16608.862116530301</v>
      </c>
      <c r="JU129" s="14">
        <f>'Fountain Inputs'!JU48</f>
        <v>96699.175100996406</v>
      </c>
      <c r="JV129" s="14">
        <f>'Fountain Inputs'!JV48</f>
        <v>616828.450042877</v>
      </c>
      <c r="JW129" s="14">
        <f>'Fountain Inputs'!JW48</f>
        <v>378.86077357408999</v>
      </c>
      <c r="JX129" s="14">
        <f>'Fountain Inputs'!JX48</f>
        <v>380468.68390456203</v>
      </c>
      <c r="JY129" s="14">
        <f>'Fountain Inputs'!JY48</f>
        <v>110791.12813045899</v>
      </c>
      <c r="JZ129" s="14">
        <f>'Fountain Inputs'!JZ48</f>
        <v>125189.777234282</v>
      </c>
      <c r="KA129" s="14">
        <f>'Fountain Inputs'!KA48</f>
        <v>616828.450042877</v>
      </c>
      <c r="KB129" s="14">
        <f>'Fountain Inputs'!KB48</f>
        <v>0</v>
      </c>
      <c r="KC129" s="14">
        <f>'Fountain Inputs'!KC48</f>
        <v>124844.35597203999</v>
      </c>
      <c r="KD129" s="14">
        <f>'Fountain Inputs'!KD48</f>
        <v>312212.84526789503</v>
      </c>
      <c r="KE129" s="14">
        <f>'Fountain Inputs'!KE48</f>
        <v>178875.85998567301</v>
      </c>
      <c r="KF129" s="14">
        <f>'Fountain Inputs'!KF48</f>
        <v>895.38881726989905</v>
      </c>
      <c r="KG129" s="14">
        <f>'Fountain Inputs'!KG48</f>
        <v>616828.450042877</v>
      </c>
      <c r="KH129" s="14">
        <f>'Fountain Inputs'!KH48</f>
        <v>0</v>
      </c>
      <c r="KI129" s="14">
        <f>'Fountain Inputs'!KI48</f>
        <v>285854.662881236</v>
      </c>
      <c r="KJ129" s="14">
        <f>'Fountain Inputs'!KJ48</f>
        <v>264169.59972211602</v>
      </c>
      <c r="KK129" s="14">
        <f>'Fountain Inputs'!KK48</f>
        <v>44482.056991096797</v>
      </c>
      <c r="KL129" s="14">
        <f>'Fountain Inputs'!KL48</f>
        <v>22322.130448428801</v>
      </c>
      <c r="KM129" s="14">
        <f>'Fountain Inputs'!KM48</f>
        <v>616828.450042877</v>
      </c>
      <c r="KN129" s="14">
        <f>'Fountain Inputs'!KN48</f>
        <v>76566</v>
      </c>
      <c r="KO129" s="14">
        <f>'Fountain Inputs'!KO48</f>
        <v>5</v>
      </c>
      <c r="KP129" s="14">
        <f>'Fountain Inputs'!KP48</f>
        <v>30</v>
      </c>
      <c r="KQ129" s="14">
        <f>'Fountain Inputs'!KQ48</f>
        <v>292</v>
      </c>
      <c r="KR129" s="14">
        <f>'Fountain Inputs'!KR48</f>
        <v>18</v>
      </c>
      <c r="KS129" s="14">
        <f>'Fountain Inputs'!KS48</f>
        <v>1</v>
      </c>
      <c r="KT129" s="14">
        <f>'Fountain Inputs'!KT48</f>
        <v>122</v>
      </c>
      <c r="KU129" s="14">
        <f>'Fountain Inputs'!KU48</f>
        <v>2</v>
      </c>
      <c r="KV129" s="14">
        <f>'Fountain Inputs'!KV48</f>
        <v>470</v>
      </c>
      <c r="KW129" s="14">
        <f>'Fountain Inputs'!KW48</f>
        <v>0</v>
      </c>
      <c r="KX129" s="14">
        <f>'Fountain Inputs'!KX48</f>
        <v>2</v>
      </c>
      <c r="KY129" s="14">
        <f>'Fountain Inputs'!KY48</f>
        <v>1</v>
      </c>
      <c r="KZ129" s="14">
        <f>'Fountain Inputs'!KZ48</f>
        <v>467</v>
      </c>
      <c r="LA129" s="14">
        <f>'Fountain Inputs'!LA48</f>
        <v>470</v>
      </c>
      <c r="LB129" s="14">
        <f>'Fountain Inputs'!LB48</f>
        <v>0</v>
      </c>
      <c r="LC129" s="14">
        <f>'Fountain Inputs'!LC48</f>
        <v>4</v>
      </c>
      <c r="LD129" s="14">
        <f>'Fountain Inputs'!LD48</f>
        <v>29</v>
      </c>
      <c r="LE129" s="14">
        <f>'Fountain Inputs'!LE48</f>
        <v>127</v>
      </c>
      <c r="LF129" s="14">
        <f>'Fountain Inputs'!LF48</f>
        <v>310</v>
      </c>
      <c r="LG129" s="14">
        <f>'Fountain Inputs'!LG48</f>
        <v>470</v>
      </c>
      <c r="LH129" s="14">
        <f>'Fountain Inputs'!LH48</f>
        <v>0</v>
      </c>
      <c r="LI129" s="14">
        <f>'Fountain Inputs'!LI48</f>
        <v>0</v>
      </c>
      <c r="LJ129" s="14">
        <f>'Fountain Inputs'!LJ48</f>
        <v>47</v>
      </c>
      <c r="LK129" s="14">
        <f>'Fountain Inputs'!LK48</f>
        <v>33</v>
      </c>
      <c r="LL129" s="14">
        <f>'Fountain Inputs'!LL48</f>
        <v>390</v>
      </c>
      <c r="LM129" s="14">
        <f>'Fountain Inputs'!LM48</f>
        <v>470</v>
      </c>
      <c r="LN129" s="14">
        <f>'Fountain Inputs'!LN48</f>
        <v>0</v>
      </c>
      <c r="LO129" s="14">
        <f>'Fountain Inputs'!LO48</f>
        <v>1</v>
      </c>
      <c r="LP129" s="14">
        <f>'Fountain Inputs'!LP48</f>
        <v>22</v>
      </c>
      <c r="LQ129" s="14">
        <f>'Fountain Inputs'!LQ48</f>
        <v>1</v>
      </c>
      <c r="LR129" s="14">
        <f>'Fountain Inputs'!LR48</f>
        <v>0</v>
      </c>
      <c r="LS129" s="14">
        <f>'Fountain Inputs'!LS48</f>
        <v>64</v>
      </c>
      <c r="LT129" s="14">
        <f>'Fountain Inputs'!LT48</f>
        <v>6</v>
      </c>
      <c r="LU129" s="14">
        <f>'Fountain Inputs'!LU48</f>
        <v>94</v>
      </c>
      <c r="LV129" s="14">
        <f>'Fountain Inputs'!LV48</f>
        <v>0</v>
      </c>
      <c r="LW129" s="14">
        <f>'Fountain Inputs'!LW48</f>
        <v>1</v>
      </c>
      <c r="LX129" s="14">
        <f>'Fountain Inputs'!LX48</f>
        <v>2</v>
      </c>
      <c r="LY129" s="14">
        <f>'Fountain Inputs'!LY48</f>
        <v>91</v>
      </c>
      <c r="LZ129" s="14">
        <f>'Fountain Inputs'!LZ48</f>
        <v>94</v>
      </c>
      <c r="MA129" s="14">
        <f>'Fountain Inputs'!MA48</f>
        <v>0</v>
      </c>
      <c r="MB129" s="14">
        <f>'Fountain Inputs'!MB48</f>
        <v>2</v>
      </c>
      <c r="MC129" s="14">
        <f>'Fountain Inputs'!MC48</f>
        <v>31</v>
      </c>
      <c r="MD129" s="14">
        <f>'Fountain Inputs'!MD48</f>
        <v>57</v>
      </c>
      <c r="ME129" s="14">
        <f>'Fountain Inputs'!ME48</f>
        <v>4</v>
      </c>
      <c r="MF129" s="14">
        <f>'Fountain Inputs'!MF48</f>
        <v>94</v>
      </c>
      <c r="MG129" s="14">
        <f>'Fountain Inputs'!MG48</f>
        <v>0</v>
      </c>
      <c r="MH129" s="14">
        <f>'Fountain Inputs'!MH48</f>
        <v>2</v>
      </c>
      <c r="MI129" s="14">
        <f>'Fountain Inputs'!MI48</f>
        <v>31</v>
      </c>
      <c r="MJ129" s="14">
        <f>'Fountain Inputs'!MJ48</f>
        <v>15</v>
      </c>
      <c r="MK129" s="14">
        <f>'Fountain Inputs'!MK48</f>
        <v>46</v>
      </c>
      <c r="ML129" s="14">
        <f>'Fountain Inputs'!ML48</f>
        <v>94</v>
      </c>
      <c r="MM129" s="14">
        <f>'Fountain Inputs'!MM48</f>
        <v>0</v>
      </c>
      <c r="MN129" s="14">
        <f>'Fountain Inputs'!MN48</f>
        <v>10</v>
      </c>
      <c r="MO129" s="14">
        <f>'Fountain Inputs'!MO48</f>
        <v>50</v>
      </c>
      <c r="MP129" s="14">
        <f>'Fountain Inputs'!MP48</f>
        <v>6</v>
      </c>
      <c r="MQ129" s="14">
        <f>'Fountain Inputs'!MQ48</f>
        <v>2</v>
      </c>
      <c r="MR129" s="14">
        <f>'Fountain Inputs'!MR48</f>
        <v>92</v>
      </c>
      <c r="MS129" s="14">
        <f>'Fountain Inputs'!MS48</f>
        <v>27</v>
      </c>
      <c r="MT129" s="14">
        <f>'Fountain Inputs'!MT48</f>
        <v>187</v>
      </c>
      <c r="MU129" s="14">
        <f>'Fountain Inputs'!MU48</f>
        <v>4</v>
      </c>
      <c r="MV129" s="14">
        <f>'Fountain Inputs'!MV48</f>
        <v>4</v>
      </c>
      <c r="MW129" s="14">
        <f>'Fountain Inputs'!MW48</f>
        <v>12</v>
      </c>
      <c r="MX129" s="14">
        <f>'Fountain Inputs'!MX48</f>
        <v>167</v>
      </c>
      <c r="MY129" s="14">
        <f>'Fountain Inputs'!MY48</f>
        <v>187</v>
      </c>
      <c r="MZ129" s="14">
        <f>'Fountain Inputs'!MZ48</f>
        <v>0</v>
      </c>
      <c r="NA129" s="14">
        <f>'Fountain Inputs'!NA48</f>
        <v>13</v>
      </c>
      <c r="NB129" s="14">
        <f>'Fountain Inputs'!NB48</f>
        <v>67</v>
      </c>
      <c r="NC129" s="14">
        <f>'Fountain Inputs'!NC48</f>
        <v>106</v>
      </c>
      <c r="ND129" s="14">
        <f>'Fountain Inputs'!ND48</f>
        <v>1</v>
      </c>
      <c r="NE129" s="14">
        <f>'Fountain Inputs'!NE48</f>
        <v>187</v>
      </c>
      <c r="NF129" s="14">
        <f>'Fountain Inputs'!NF48</f>
        <v>0</v>
      </c>
      <c r="NG129" s="14">
        <f>'Fountain Inputs'!NG48</f>
        <v>4</v>
      </c>
      <c r="NH129" s="14">
        <f>'Fountain Inputs'!NH48</f>
        <v>83</v>
      </c>
      <c r="NI129" s="14">
        <f>'Fountain Inputs'!NI48</f>
        <v>37</v>
      </c>
      <c r="NJ129" s="14">
        <f>'Fountain Inputs'!NJ48</f>
        <v>63</v>
      </c>
      <c r="NK129" s="14">
        <f>'Fountain Inputs'!NK48</f>
        <v>187</v>
      </c>
      <c r="NL129" s="14">
        <f>'Fountain Inputs'!NL48</f>
        <v>0</v>
      </c>
      <c r="NM129" s="14">
        <f>'Fountain Inputs'!NM48</f>
        <v>14</v>
      </c>
      <c r="NN129" s="14">
        <f>'Fountain Inputs'!NN48</f>
        <v>42</v>
      </c>
      <c r="NO129" s="14">
        <f>'Fountain Inputs'!NO48</f>
        <v>2</v>
      </c>
      <c r="NP129" s="14">
        <f>'Fountain Inputs'!NP48</f>
        <v>16</v>
      </c>
      <c r="NQ129" s="14">
        <f>'Fountain Inputs'!NQ48</f>
        <v>24</v>
      </c>
      <c r="NR129" s="14">
        <f>'Fountain Inputs'!NR48</f>
        <v>40</v>
      </c>
      <c r="NS129" s="14">
        <f>'Fountain Inputs'!NS48</f>
        <v>138</v>
      </c>
      <c r="NT129" s="14">
        <f>'Fountain Inputs'!NT48</f>
        <v>1</v>
      </c>
      <c r="NU129" s="14">
        <f>'Fountain Inputs'!NU48</f>
        <v>15</v>
      </c>
      <c r="NV129" s="14">
        <f>'Fountain Inputs'!NV48</f>
        <v>13</v>
      </c>
      <c r="NW129" s="14">
        <f>'Fountain Inputs'!NW48</f>
        <v>109</v>
      </c>
      <c r="NX129" s="14">
        <f>'Fountain Inputs'!NX48</f>
        <v>138</v>
      </c>
      <c r="NY129" s="14">
        <f>'Fountain Inputs'!NY48</f>
        <v>0</v>
      </c>
      <c r="NZ129" s="14">
        <f>'Fountain Inputs'!NZ48</f>
        <v>20</v>
      </c>
      <c r="OA129" s="14">
        <f>'Fountain Inputs'!OA48</f>
        <v>69</v>
      </c>
      <c r="OB129" s="14">
        <f>'Fountain Inputs'!OB48</f>
        <v>49</v>
      </c>
      <c r="OC129" s="14">
        <f>'Fountain Inputs'!OC48</f>
        <v>0</v>
      </c>
      <c r="OD129" s="14">
        <f>'Fountain Inputs'!OD48</f>
        <v>138</v>
      </c>
      <c r="OE129" s="14">
        <f>'Fountain Inputs'!OE48</f>
        <v>0</v>
      </c>
      <c r="OF129" s="14">
        <f>'Fountain Inputs'!OF48</f>
        <v>13</v>
      </c>
      <c r="OG129" s="14">
        <f>'Fountain Inputs'!OG48</f>
        <v>91</v>
      </c>
      <c r="OH129" s="14">
        <f>'Fountain Inputs'!OH48</f>
        <v>14</v>
      </c>
      <c r="OI129" s="14">
        <f>'Fountain Inputs'!OI48</f>
        <v>20</v>
      </c>
      <c r="OJ129" s="14">
        <f>'Fountain Inputs'!OJ48</f>
        <v>138</v>
      </c>
      <c r="OK129" s="14">
        <f>'Fountain Inputs'!OK48</f>
        <v>0</v>
      </c>
      <c r="OL129" s="14">
        <f>'Fountain Inputs'!OL48</f>
        <v>9</v>
      </c>
      <c r="OM129" s="14">
        <f>'Fountain Inputs'!OM48</f>
        <v>7</v>
      </c>
      <c r="ON129" s="14">
        <f>'Fountain Inputs'!ON48</f>
        <v>1</v>
      </c>
      <c r="OO129" s="14">
        <f>'Fountain Inputs'!OO48</f>
        <v>19</v>
      </c>
      <c r="OP129" s="14">
        <f>'Fountain Inputs'!OP48</f>
        <v>1</v>
      </c>
      <c r="OQ129" s="14">
        <f>'Fountain Inputs'!OQ48</f>
        <v>17</v>
      </c>
      <c r="OR129" s="14">
        <f>'Fountain Inputs'!OR48</f>
        <v>54</v>
      </c>
      <c r="OS129" s="14">
        <f>'Fountain Inputs'!OS48</f>
        <v>0</v>
      </c>
      <c r="OT129" s="14">
        <f>'Fountain Inputs'!OT48</f>
        <v>5</v>
      </c>
      <c r="OU129" s="14">
        <f>'Fountain Inputs'!OU48</f>
        <v>27</v>
      </c>
      <c r="OV129" s="14">
        <f>'Fountain Inputs'!OV48</f>
        <v>22</v>
      </c>
      <c r="OW129" s="14">
        <f>'Fountain Inputs'!OW48</f>
        <v>54</v>
      </c>
      <c r="OX129" s="14">
        <f>'Fountain Inputs'!OX48</f>
        <v>0</v>
      </c>
      <c r="OY129" s="14">
        <f>'Fountain Inputs'!OY48</f>
        <v>7</v>
      </c>
      <c r="OZ129" s="14">
        <f>'Fountain Inputs'!OZ48</f>
        <v>27</v>
      </c>
      <c r="PA129" s="14">
        <f>'Fountain Inputs'!PA48</f>
        <v>20</v>
      </c>
      <c r="PB129" s="14">
        <f>'Fountain Inputs'!PB48</f>
        <v>0</v>
      </c>
      <c r="PC129" s="14">
        <f>'Fountain Inputs'!PC48</f>
        <v>54</v>
      </c>
      <c r="PD129" s="14">
        <f>'Fountain Inputs'!PD48</f>
        <v>0</v>
      </c>
      <c r="PE129" s="14">
        <f>'Fountain Inputs'!PE48</f>
        <v>9</v>
      </c>
      <c r="PF129" s="14">
        <f>'Fountain Inputs'!PF48</f>
        <v>34</v>
      </c>
      <c r="PG129" s="14">
        <f>'Fountain Inputs'!PG48</f>
        <v>5</v>
      </c>
      <c r="PH129" s="14">
        <f>'Fountain Inputs'!PH48</f>
        <v>6</v>
      </c>
      <c r="PI129" s="14">
        <f>'Fountain Inputs'!PI48</f>
        <v>54</v>
      </c>
      <c r="PJ129" s="14">
        <f>'Fountain Inputs'!PJ48</f>
        <v>0</v>
      </c>
      <c r="PK129" s="14">
        <f>'Fountain Inputs'!PK48</f>
        <v>6</v>
      </c>
      <c r="PL129" s="14">
        <f>'Fountain Inputs'!PL48</f>
        <v>4</v>
      </c>
      <c r="PM129" s="14">
        <f>'Fountain Inputs'!PM48</f>
        <v>1</v>
      </c>
      <c r="PN129" s="14">
        <f>'Fountain Inputs'!PN48</f>
        <v>32</v>
      </c>
      <c r="PO129" s="14">
        <f>'Fountain Inputs'!PO48</f>
        <v>1</v>
      </c>
      <c r="PP129" s="14">
        <f>'Fountain Inputs'!PP48</f>
        <v>23</v>
      </c>
      <c r="PQ129" s="14">
        <f>'Fountain Inputs'!PQ48</f>
        <v>67</v>
      </c>
      <c r="PR129" s="14">
        <f>'Fountain Inputs'!PR48</f>
        <v>0</v>
      </c>
      <c r="PS129" s="14">
        <f>'Fountain Inputs'!PS48</f>
        <v>22</v>
      </c>
      <c r="PT129" s="14">
        <f>'Fountain Inputs'!PT48</f>
        <v>31</v>
      </c>
      <c r="PU129" s="14">
        <f>'Fountain Inputs'!PU48</f>
        <v>14</v>
      </c>
      <c r="PV129" s="14">
        <f>'Fountain Inputs'!PV48</f>
        <v>67</v>
      </c>
      <c r="PW129" s="14">
        <f>'Fountain Inputs'!PW48</f>
        <v>0</v>
      </c>
      <c r="PX129" s="14">
        <f>'Fountain Inputs'!PX48</f>
        <v>17</v>
      </c>
      <c r="PY129" s="14">
        <f>'Fountain Inputs'!PY48</f>
        <v>26</v>
      </c>
      <c r="PZ129" s="14">
        <f>'Fountain Inputs'!PZ48</f>
        <v>24</v>
      </c>
      <c r="QA129" s="14">
        <f>'Fountain Inputs'!QA48</f>
        <v>0</v>
      </c>
      <c r="QB129" s="14">
        <f>'Fountain Inputs'!QB48</f>
        <v>67</v>
      </c>
      <c r="QC129" s="14">
        <f>'Fountain Inputs'!QC48</f>
        <v>0</v>
      </c>
      <c r="QD129" s="14">
        <f>'Fountain Inputs'!QD48</f>
        <v>20</v>
      </c>
      <c r="QE129" s="14">
        <f>'Fountain Inputs'!QE48</f>
        <v>35</v>
      </c>
      <c r="QF129" s="14">
        <f>'Fountain Inputs'!QF48</f>
        <v>9</v>
      </c>
      <c r="QG129" s="14">
        <f>'Fountain Inputs'!QG48</f>
        <v>3</v>
      </c>
      <c r="QH129" s="14">
        <f>'Fountain Inputs'!QH48</f>
        <v>67</v>
      </c>
      <c r="QI129" s="14">
        <f>'Fountain Inputs'!QI48</f>
        <v>5</v>
      </c>
      <c r="QJ129" s="14">
        <f>'Fountain Inputs'!QJ48</f>
        <v>70</v>
      </c>
      <c r="QK129" s="14">
        <f>'Fountain Inputs'!QK48</f>
        <v>417</v>
      </c>
      <c r="QL129" s="14">
        <f>'Fountain Inputs'!QL48</f>
        <v>29</v>
      </c>
      <c r="QM129" s="14">
        <f>'Fountain Inputs'!QM48</f>
        <v>70</v>
      </c>
      <c r="QN129" s="14">
        <f>'Fountain Inputs'!QN48</f>
        <v>304</v>
      </c>
      <c r="QO129" s="14">
        <f>'Fountain Inputs'!QO48</f>
        <v>115</v>
      </c>
      <c r="QP129" s="14">
        <f>'Fountain Inputs'!QP48</f>
        <v>1010</v>
      </c>
      <c r="QQ129" s="14">
        <f>'Fountain Inputs'!QQ48</f>
        <v>5</v>
      </c>
      <c r="QR129" s="14">
        <f>'Fountain Inputs'!QR48</f>
        <v>49</v>
      </c>
      <c r="QS129" s="14">
        <f>'Fountain Inputs'!QS48</f>
        <v>86</v>
      </c>
      <c r="QT129" s="14">
        <f>'Fountain Inputs'!QT48</f>
        <v>870</v>
      </c>
      <c r="QU129" s="14">
        <f>'Fountain Inputs'!QU48</f>
        <v>1010</v>
      </c>
      <c r="QV129" s="14">
        <f>'Fountain Inputs'!QV48</f>
        <v>0</v>
      </c>
      <c r="QW129" s="14">
        <f>'Fountain Inputs'!QW48</f>
        <v>63</v>
      </c>
      <c r="QX129" s="14">
        <f>'Fountain Inputs'!QX48</f>
        <v>249</v>
      </c>
      <c r="QY129" s="14">
        <f>'Fountain Inputs'!QY48</f>
        <v>383</v>
      </c>
      <c r="QZ129" s="14">
        <f>'Fountain Inputs'!QZ48</f>
        <v>315</v>
      </c>
      <c r="RA129" s="14">
        <f>'Fountain Inputs'!RA48</f>
        <v>1010</v>
      </c>
      <c r="RB129" s="14">
        <f>'Fountain Inputs'!RB48</f>
        <v>0</v>
      </c>
      <c r="RC129" s="14">
        <f>'Fountain Inputs'!RC48</f>
        <v>48</v>
      </c>
      <c r="RD129" s="14">
        <f>'Fountain Inputs'!RD48</f>
        <v>321</v>
      </c>
      <c r="RE129" s="14">
        <f>'Fountain Inputs'!RE48</f>
        <v>113</v>
      </c>
      <c r="RF129" s="14">
        <f>'Fountain Inputs'!RF48</f>
        <v>528</v>
      </c>
      <c r="RG129" s="14">
        <f>'Fountain Inputs'!RG48</f>
        <v>1010</v>
      </c>
      <c r="RH129" s="14">
        <f>'Fountain Inputs'!RH48</f>
        <v>10229.897999999999</v>
      </c>
      <c r="RI129" s="14">
        <f>'Fountain Inputs'!RI48</f>
        <v>0</v>
      </c>
      <c r="RJ129" s="14">
        <f>'Fountain Inputs'!RJ48</f>
        <v>104.46</v>
      </c>
      <c r="RK129" s="14">
        <f>'Fountain Inputs'!RK48</f>
        <v>43.484000000000002</v>
      </c>
      <c r="RL129" s="14">
        <f>'Fountain Inputs'!RL48</f>
        <v>0</v>
      </c>
      <c r="RM129" s="14">
        <f>'Fountain Inputs'!RM48</f>
        <v>0</v>
      </c>
      <c r="RN129" s="14">
        <f>'Fountain Inputs'!RN48</f>
        <v>0</v>
      </c>
      <c r="RO129" s="14">
        <f>'Fountain Inputs'!RO48</f>
        <v>45.165999999999997</v>
      </c>
      <c r="RP129" s="14">
        <f>'Fountain Inputs'!RP48</f>
        <v>0</v>
      </c>
      <c r="RQ129" s="14">
        <f>'Fountain Inputs'!RQ48</f>
        <v>1.377</v>
      </c>
      <c r="RR129" s="14">
        <f>'Fountain Inputs'!RR48</f>
        <v>233.982</v>
      </c>
      <c r="RS129" s="14">
        <f>'Fountain Inputs'!RS48</f>
        <v>0.5</v>
      </c>
      <c r="RT129" s="14">
        <f>'Fountain Inputs'!RT48</f>
        <v>234.482</v>
      </c>
      <c r="RU129" s="14">
        <f>'Fountain Inputs'!RU48</f>
        <v>0.75819999999999999</v>
      </c>
      <c r="RV129" s="14">
        <f>'Fountain Inputs'!RV48</f>
        <v>137.30000000000001</v>
      </c>
      <c r="RW129" s="14">
        <f>'Fountain Inputs'!RW48</f>
        <v>0.4</v>
      </c>
      <c r="RX129" s="14">
        <f>'Fountain Inputs'!RX48</f>
        <v>137.69999999999999</v>
      </c>
      <c r="RY129" s="14">
        <f>'Fountain Inputs'!RY48</f>
        <v>38</v>
      </c>
      <c r="RZ129" s="14">
        <f>'Fountain Inputs'!RZ48</f>
        <v>1311</v>
      </c>
      <c r="SA129" s="14">
        <f>'Fountain Inputs'!SA48</f>
        <v>29</v>
      </c>
      <c r="SB129" s="14">
        <f>'Fountain Inputs'!SB48</f>
        <v>1378</v>
      </c>
      <c r="SC129" s="14">
        <f>'Fountain Inputs'!SC48</f>
        <v>27032769</v>
      </c>
      <c r="SD129" s="14">
        <f>'Fountain Inputs'!SD48</f>
        <v>0</v>
      </c>
      <c r="SE129" s="14">
        <f>'Fountain Inputs'!SE48</f>
        <v>21</v>
      </c>
      <c r="SF129" s="14">
        <f>'Fountain Inputs'!SF48</f>
        <v>5997</v>
      </c>
      <c r="SG129" s="14">
        <f>'Fountain Inputs'!SG48</f>
        <v>6018</v>
      </c>
      <c r="SH129" s="14">
        <f>'Fountain Inputs'!SH48</f>
        <v>499879</v>
      </c>
      <c r="SI129" s="14">
        <f>'Fountain Inputs'!SI48</f>
        <v>0.47210000000000002</v>
      </c>
      <c r="SJ129" s="14">
        <f>'Fountain Inputs'!SJ48</f>
        <v>0</v>
      </c>
      <c r="SK129" s="14">
        <f>'Fountain Inputs'!SK48</f>
        <v>0</v>
      </c>
      <c r="SL129" s="14">
        <f>'Fountain Inputs'!SL48</f>
        <v>0.92900000000000005</v>
      </c>
      <c r="SM129" s="14">
        <f>'Fountain Inputs'!SM48</f>
        <v>6.9000000000000006E-2</v>
      </c>
      <c r="SN129" s="14">
        <f>'Fountain Inputs'!SN48</f>
        <v>0</v>
      </c>
      <c r="SO129" s="14">
        <f>'Fountain Inputs'!SO48</f>
        <v>0</v>
      </c>
      <c r="SP129" s="14">
        <f>'Fountain Inputs'!SP48</f>
        <v>0</v>
      </c>
      <c r="SQ129" s="14">
        <f>'Fountain Inputs'!SQ48</f>
        <v>0</v>
      </c>
      <c r="SR129" s="14">
        <f>'Fountain Inputs'!SR48</f>
        <v>0.998</v>
      </c>
      <c r="SS129" s="14">
        <f>'Fountain Inputs'!SS48</f>
        <v>0</v>
      </c>
      <c r="ST129" s="14">
        <f>'Fountain Inputs'!ST48</f>
        <v>0</v>
      </c>
      <c r="SU129" s="14">
        <f>'Fountain Inputs'!SU48</f>
        <v>0</v>
      </c>
      <c r="SV129" s="14">
        <f>'Fountain Inputs'!SV48</f>
        <v>0.998</v>
      </c>
      <c r="SW129" s="14">
        <f>'Fountain Inputs'!SW48</f>
        <v>0</v>
      </c>
      <c r="SX129" s="14">
        <f>'Fountain Inputs'!SX48</f>
        <v>0.998</v>
      </c>
      <c r="SY129" s="14">
        <f>'Fountain Inputs'!SY48</f>
        <v>0</v>
      </c>
      <c r="SZ129" s="14">
        <f>'Fountain Inputs'!SZ48</f>
        <v>1E-3</v>
      </c>
      <c r="TA129" s="14">
        <f>'Fountain Inputs'!TA48</f>
        <v>0</v>
      </c>
      <c r="TB129" s="14">
        <f>'Fountain Inputs'!TB48</f>
        <v>1E-3</v>
      </c>
      <c r="TC129" s="14">
        <f>'Fountain Inputs'!TC48</f>
        <v>0</v>
      </c>
      <c r="TD129" s="14">
        <f>'Fountain Inputs'!TD48</f>
        <v>0</v>
      </c>
      <c r="TE129" s="14">
        <f>'Fountain Inputs'!TE48</f>
        <v>0</v>
      </c>
      <c r="TF129" s="14">
        <f>'Fountain Inputs'!TF48</f>
        <v>0</v>
      </c>
      <c r="TG129" s="14">
        <f>'Fountain Inputs'!TG48</f>
        <v>2E-3</v>
      </c>
      <c r="TH129" s="14">
        <f>'Fountain Inputs'!TH48</f>
        <v>0</v>
      </c>
      <c r="TI129" s="14">
        <f>'Fountain Inputs'!TI48</f>
        <v>0</v>
      </c>
      <c r="TJ129" s="14">
        <f>'Fountain Inputs'!TJ48</f>
        <v>0</v>
      </c>
      <c r="TK129" s="14">
        <f>'Fountain Inputs'!TK48</f>
        <v>2E-3</v>
      </c>
      <c r="TL129" s="14">
        <f>'Fountain Inputs'!TL48</f>
        <v>0</v>
      </c>
      <c r="TM129" s="14">
        <f>'Fountain Inputs'!TM48</f>
        <v>2E-3</v>
      </c>
      <c r="TN129" s="14">
        <f>'Fountain Inputs'!TN48</f>
        <v>387068.26299999998</v>
      </c>
      <c r="TO129" s="14">
        <f>'Fountain Inputs'!TO48</f>
        <v>88753.982000000004</v>
      </c>
      <c r="TP129" s="14">
        <f>'Fountain Inputs'!TP48</f>
        <v>475822.245</v>
      </c>
      <c r="TQ129" s="14">
        <f>'Fountain Inputs'!TQ48</f>
        <v>2241</v>
      </c>
      <c r="TR129" s="14">
        <f>'Fountain Inputs'!TR48</f>
        <v>0</v>
      </c>
      <c r="TS129" s="14">
        <f>'Fountain Inputs'!TS48</f>
        <v>770</v>
      </c>
      <c r="TT129" s="14">
        <f>'Fountain Inputs'!TT48</f>
        <v>0</v>
      </c>
      <c r="TU129" s="14">
        <f>'Fountain Inputs'!TU48</f>
        <v>149</v>
      </c>
      <c r="TV129" s="14">
        <f>'Fountain Inputs'!TV48</f>
        <v>0</v>
      </c>
      <c r="TW129" s="14">
        <f>'Fountain Inputs'!TW48</f>
        <v>10700234</v>
      </c>
      <c r="TX129" s="14">
        <f>'Fountain Inputs'!TX48</f>
        <v>0.46366184831637097</v>
      </c>
      <c r="TY129" s="14">
        <f>'Fountain Inputs'!TY48</f>
        <v>0.18071453128352899</v>
      </c>
      <c r="TZ129" s="14">
        <f>'Fountain Inputs'!TZ48</f>
        <v>2015.9453113437</v>
      </c>
      <c r="UA129" s="14">
        <f>'Fountain Inputs'!UA48</f>
        <v>6.9873659564291604</v>
      </c>
      <c r="UB129" s="14">
        <f>'Fountain Inputs'!UB48</f>
        <v>50.548468104683501</v>
      </c>
      <c r="UC129" s="14">
        <f>'Fountain Inputs'!UC48</f>
        <v>9404737.5600000005</v>
      </c>
      <c r="UD129" s="14">
        <f>'Fountain Inputs'!UD48</f>
        <v>15.65121092253</v>
      </c>
      <c r="UE129" s="14">
        <f>'Fountain Inputs'!UE48</f>
        <v>15.071851170613799</v>
      </c>
      <c r="UF129" s="13"/>
      <c r="UG129" s="13"/>
      <c r="UH129" s="13"/>
      <c r="UI129" s="13"/>
      <c r="UJ129" s="13"/>
      <c r="UK129" s="13"/>
      <c r="UL129" s="13"/>
      <c r="UM129" s="13"/>
      <c r="UN129" s="13"/>
      <c r="UO129" s="13"/>
      <c r="UP129" s="13"/>
      <c r="UQ129" s="13"/>
      <c r="UR129" s="13"/>
      <c r="US129" s="13"/>
      <c r="UT129" s="13"/>
      <c r="UU129" s="13"/>
      <c r="UV129" s="13"/>
      <c r="UW129" s="13"/>
      <c r="UX129" s="13"/>
      <c r="UY129" s="13"/>
      <c r="UZ129" s="13"/>
      <c r="VA129" s="13"/>
      <c r="VB129" s="13"/>
      <c r="VC129" s="13"/>
      <c r="VD129" s="13"/>
      <c r="VE129" s="13"/>
      <c r="VF129" s="13"/>
      <c r="VG129" s="13"/>
      <c r="VH129" s="13"/>
      <c r="VI129" s="13"/>
      <c r="VJ129" s="13"/>
      <c r="VK129" s="13"/>
    </row>
    <row r="130" spans="1:583">
      <c r="A130" s="4" t="str">
        <v>SVH19</v>
      </c>
      <c r="B130" s="4" t="s">
        <v>1729</v>
      </c>
      <c r="C130" s="4" t="s">
        <v>8</v>
      </c>
      <c r="D130" s="13">
        <f>'Fountain Inputs'!D49</f>
        <v>0.97917319135609104</v>
      </c>
      <c r="E130" s="14">
        <f>'Fountain Inputs'!E49</f>
        <v>8.6050000000000004</v>
      </c>
      <c r="F130" s="14">
        <f>'Fountain Inputs'!F49</f>
        <v>0</v>
      </c>
      <c r="G130" s="14">
        <f>'Fountain Inputs'!G49</f>
        <v>5.5949999999999998</v>
      </c>
      <c r="H130" s="14">
        <f>'Fountain Inputs'!H49</f>
        <v>1.7999999999999999E-2</v>
      </c>
      <c r="I130" s="14">
        <f>'Fountain Inputs'!I49</f>
        <v>32.805</v>
      </c>
      <c r="J130" s="14">
        <f>'Fountain Inputs'!J49</f>
        <v>1.59</v>
      </c>
      <c r="K130" s="14">
        <f>'Fountain Inputs'!K49</f>
        <v>39.844999999999999</v>
      </c>
      <c r="L130" s="14">
        <f>'Fountain Inputs'!L49</f>
        <v>0</v>
      </c>
      <c r="M130" s="14">
        <f>'Fountain Inputs'!M49</f>
        <v>17.466000000000001</v>
      </c>
      <c r="N130" s="14">
        <f>'Fountain Inputs'!N49</f>
        <v>36.948</v>
      </c>
      <c r="O130" s="14">
        <f>'Fountain Inputs'!O49</f>
        <v>0</v>
      </c>
      <c r="P130" s="14">
        <f>'Fountain Inputs'!P49</f>
        <v>5.6449999999999996</v>
      </c>
      <c r="Q130" s="14">
        <f>'Fountain Inputs'!Q49</f>
        <v>2.1999999999999999E-2</v>
      </c>
      <c r="R130" s="14">
        <f>'Fountain Inputs'!R49</f>
        <v>0</v>
      </c>
      <c r="S130" s="14">
        <f>'Fountain Inputs'!S49</f>
        <v>2.7E-2</v>
      </c>
      <c r="T130" s="14">
        <f>'Fountain Inputs'!T49</f>
        <v>81.783000000000001</v>
      </c>
      <c r="U130" s="14">
        <f>'Fountain Inputs'!U49</f>
        <v>0</v>
      </c>
      <c r="V130" s="14">
        <f>'Fountain Inputs'!V49</f>
        <v>85.125</v>
      </c>
      <c r="W130" s="14">
        <f>'Fountain Inputs'!W49</f>
        <v>3.5000000000000003E-2</v>
      </c>
      <c r="X130" s="14">
        <f>'Fountain Inputs'!X49</f>
        <v>0</v>
      </c>
      <c r="Y130" s="14">
        <f>'Fountain Inputs'!Y49</f>
        <v>0</v>
      </c>
      <c r="Z130" s="14">
        <f>'Fountain Inputs'!Z49</f>
        <v>3.0000000000000001E-3</v>
      </c>
      <c r="AA130" s="14">
        <f>'Fountain Inputs'!AA49</f>
        <v>0</v>
      </c>
      <c r="AB130" s="14">
        <f>'Fountain Inputs'!AB49</f>
        <v>0</v>
      </c>
      <c r="AC130" s="14">
        <f>'Fountain Inputs'!AC49</f>
        <v>11.525</v>
      </c>
      <c r="AD130" s="14">
        <f>'Fountain Inputs'!AD49</f>
        <v>0</v>
      </c>
      <c r="AE130" s="14">
        <f>'Fountain Inputs'!AE49</f>
        <v>3.4470000000000001</v>
      </c>
      <c r="AF130" s="14">
        <f>'Fountain Inputs'!AF49</f>
        <v>-11.557</v>
      </c>
      <c r="AG130" s="14">
        <f>'Fountain Inputs'!AG49</f>
        <v>-18.196000000000002</v>
      </c>
      <c r="AH130" s="14">
        <f>'Fountain Inputs'!AH49</f>
        <v>0</v>
      </c>
      <c r="AI130" s="14">
        <f>'Fountain Inputs'!AI49</f>
        <v>3.0000000000000001E-3</v>
      </c>
      <c r="AJ130" s="14">
        <f>'Fountain Inputs'!AJ49</f>
        <v>0</v>
      </c>
      <c r="AK130" s="14">
        <f>'Fountain Inputs'!AK49</f>
        <v>0</v>
      </c>
      <c r="AL130" s="14">
        <f>'Fountain Inputs'!AL49</f>
        <v>24.768000000000001</v>
      </c>
      <c r="AM130" s="14">
        <f>'Fountain Inputs'!AM49</f>
        <v>0</v>
      </c>
      <c r="AN130" s="14">
        <f>'Fountain Inputs'!AN49</f>
        <v>53.546999999999997</v>
      </c>
      <c r="AO130" s="14">
        <f>'Fountain Inputs'!AO49</f>
        <v>3.0000000000000001E-3</v>
      </c>
      <c r="AP130" s="14">
        <f>'Fountain Inputs'!AP49</f>
        <v>-2.2549999999999999</v>
      </c>
      <c r="AQ130" s="14">
        <f>'Fountain Inputs'!AQ49</f>
        <v>0</v>
      </c>
      <c r="AR130" s="14">
        <f>'Fountain Inputs'!AR49</f>
        <v>5.0000000000000001E-3</v>
      </c>
      <c r="AS130" s="14">
        <f>'Fountain Inputs'!AS49</f>
        <v>0</v>
      </c>
      <c r="AT130" s="14">
        <f>'Fountain Inputs'!AT49</f>
        <v>0</v>
      </c>
      <c r="AU130" s="14">
        <f>'Fountain Inputs'!AU49</f>
        <v>13.382</v>
      </c>
      <c r="AV130" s="14">
        <f>'Fountain Inputs'!AV49</f>
        <v>0</v>
      </c>
      <c r="AW130" s="14">
        <f>'Fountain Inputs'!AW49</f>
        <v>2.79</v>
      </c>
      <c r="AX130" s="14">
        <f>'Fountain Inputs'!AX49</f>
        <v>34.033999999999999</v>
      </c>
      <c r="AY130" s="14">
        <f>'Fountain Inputs'!AY49</f>
        <v>-20.451000000000001</v>
      </c>
      <c r="AZ130" s="14">
        <f>'Fountain Inputs'!AZ49</f>
        <v>11.24</v>
      </c>
      <c r="BA130" s="14">
        <f>'Fountain Inputs'!BA49</f>
        <v>5.0999999999999997E-2</v>
      </c>
      <c r="BB130" s="14">
        <f>'Fountain Inputs'!BB49</f>
        <v>32.805</v>
      </c>
      <c r="BC130" s="14">
        <f>'Fountain Inputs'!BC49</f>
        <v>1.617</v>
      </c>
      <c r="BD130" s="14">
        <f>'Fountain Inputs'!BD49</f>
        <v>171.303</v>
      </c>
      <c r="BE130" s="14">
        <f>'Fountain Inputs'!BE49</f>
        <v>0</v>
      </c>
      <c r="BF130" s="14">
        <f>'Fountain Inputs'!BF49</f>
        <v>162.375</v>
      </c>
      <c r="BG130" s="14">
        <f>'Fountain Inputs'!BG49</f>
        <v>0.28511180253620599</v>
      </c>
      <c r="BH130" s="14">
        <f>'Fountain Inputs'!BH49</f>
        <v>20.553951677060802</v>
      </c>
      <c r="BI130" s="14">
        <f>'Fountain Inputs'!BI49</f>
        <v>10.547000000000001</v>
      </c>
      <c r="BJ130" s="14">
        <f>'Fountain Inputs'!BJ49</f>
        <v>0</v>
      </c>
      <c r="BK130" s="14">
        <f>'Fountain Inputs'!BK49</f>
        <v>43.481999999999999</v>
      </c>
      <c r="BL130" s="14">
        <f>'Fountain Inputs'!BL49</f>
        <v>20.253</v>
      </c>
      <c r="BM130" s="14">
        <f>'Fountain Inputs'!BM49</f>
        <v>0</v>
      </c>
      <c r="BN130" s="14">
        <f>'Fountain Inputs'!BN49</f>
        <v>13.872999999999999</v>
      </c>
      <c r="BO130" s="14">
        <f>'Fountain Inputs'!BO49</f>
        <v>8.9999999999999993E-3</v>
      </c>
      <c r="BP130" s="14">
        <f>'Fountain Inputs'!BP49</f>
        <v>0</v>
      </c>
      <c r="BQ130" s="14">
        <f>'Fountain Inputs'!BQ49</f>
        <v>0</v>
      </c>
      <c r="BR130" s="14">
        <f>'Fountain Inputs'!BR49</f>
        <v>0</v>
      </c>
      <c r="BS130" s="14">
        <f>'Fountain Inputs'!BS49</f>
        <v>0</v>
      </c>
      <c r="BT130" s="14">
        <f>'Fountain Inputs'!BT49</f>
        <v>0</v>
      </c>
      <c r="BU130" s="14">
        <f>'Fountain Inputs'!BU49</f>
        <v>0</v>
      </c>
      <c r="BV130" s="14">
        <f>'Fountain Inputs'!BV49</f>
        <v>0</v>
      </c>
      <c r="BW130" s="14">
        <f>'Fountain Inputs'!BW49</f>
        <v>0</v>
      </c>
      <c r="BX130" s="14">
        <f>'Fountain Inputs'!BX49</f>
        <v>0</v>
      </c>
      <c r="BY130" s="14">
        <f>'Fountain Inputs'!BY49</f>
        <v>0</v>
      </c>
      <c r="BZ130" s="14">
        <f>'Fountain Inputs'!BZ49</f>
        <v>0</v>
      </c>
      <c r="CA130" s="14">
        <f>'Fountain Inputs'!CA49</f>
        <v>0</v>
      </c>
      <c r="CB130" s="14">
        <f>'Fountain Inputs'!CB49</f>
        <v>0</v>
      </c>
      <c r="CC130" s="14">
        <f>'Fountain Inputs'!CC49</f>
        <v>10.547000000000001</v>
      </c>
      <c r="CD130" s="14">
        <f>'Fountain Inputs'!CD49</f>
        <v>13.872999999999999</v>
      </c>
      <c r="CE130" s="14">
        <f>'Fountain Inputs'!CE49</f>
        <v>43.491</v>
      </c>
      <c r="CF130" s="14">
        <f>'Fountain Inputs'!CF49</f>
        <v>20.253</v>
      </c>
      <c r="CG130" s="14">
        <f>'Fountain Inputs'!CG49</f>
        <v>0.151</v>
      </c>
      <c r="CH130" s="14">
        <f>'Fountain Inputs'!CH49</f>
        <v>0</v>
      </c>
      <c r="CI130" s="14">
        <f>'Fountain Inputs'!CI49</f>
        <v>0</v>
      </c>
      <c r="CJ130" s="14">
        <f>'Fountain Inputs'!CJ49</f>
        <v>0.151</v>
      </c>
      <c r="CK130" s="14">
        <f>'Fountain Inputs'!CK49</f>
        <v>0</v>
      </c>
      <c r="CL130" s="14">
        <f>'Fountain Inputs'!CL49</f>
        <v>0</v>
      </c>
      <c r="CM130" s="14">
        <f>'Fountain Inputs'!CM49</f>
        <v>1.3899999999999999E-4</v>
      </c>
      <c r="CN130" s="14">
        <f>'Fountain Inputs'!CN49</f>
        <v>1.3899999999999999E-4</v>
      </c>
      <c r="CO130" s="14">
        <f>'Fountain Inputs'!CO49</f>
        <v>30.106000000000002</v>
      </c>
      <c r="CP130" s="14">
        <f>'Fountain Inputs'!CP49</f>
        <v>1.2050000000000001</v>
      </c>
      <c r="CQ130" s="14">
        <f>'Fountain Inputs'!CQ49</f>
        <v>2064.7480077169098</v>
      </c>
      <c r="CR130" s="14">
        <f>'Fountain Inputs'!CR49</f>
        <v>1648.8554444292399</v>
      </c>
      <c r="CS130" s="14">
        <f>'Fountain Inputs'!CS49</f>
        <v>3713.6034521461502</v>
      </c>
      <c r="CT130" s="14">
        <f>'Fountain Inputs'!CT49</f>
        <v>27.718116621004601</v>
      </c>
      <c r="CU130" s="14">
        <f>'Fountain Inputs'!CU49</f>
        <v>144.05118990867601</v>
      </c>
      <c r="CV130" s="14">
        <f>'Fountain Inputs'!CV49</f>
        <v>171.76930652968099</v>
      </c>
      <c r="CW130" s="14">
        <f>'Fountain Inputs'!CW49</f>
        <v>285.68400000000003</v>
      </c>
      <c r="CX130" s="14">
        <f>'Fountain Inputs'!CX49</f>
        <v>4171.0567586758298</v>
      </c>
      <c r="CY130" s="14">
        <f>'Fountain Inputs'!CY49</f>
        <v>0</v>
      </c>
      <c r="CZ130" s="14">
        <f>'Fountain Inputs'!CZ49</f>
        <v>0</v>
      </c>
      <c r="DA130" s="14">
        <f>'Fountain Inputs'!DA49</f>
        <v>103553</v>
      </c>
      <c r="DB130" s="14">
        <f>'Fountain Inputs'!DB49</f>
        <v>0</v>
      </c>
      <c r="DC130" s="14">
        <f>'Fountain Inputs'!DC49</f>
        <v>0</v>
      </c>
      <c r="DD130" s="14">
        <f>'Fountain Inputs'!DD49</f>
        <v>0</v>
      </c>
      <c r="DE130" s="14">
        <f>'Fountain Inputs'!DE49</f>
        <v>0</v>
      </c>
      <c r="DF130" s="14">
        <f>'Fountain Inputs'!DF49</f>
        <v>0</v>
      </c>
      <c r="DG130" s="14">
        <f>'Fountain Inputs'!DG49</f>
        <v>0</v>
      </c>
      <c r="DH130" s="14">
        <f>'Fountain Inputs'!DH49</f>
        <v>0</v>
      </c>
      <c r="DI130" s="14">
        <f>'Fountain Inputs'!DI49</f>
        <v>0</v>
      </c>
      <c r="DJ130" s="14">
        <f>'Fountain Inputs'!DJ49</f>
        <v>0</v>
      </c>
      <c r="DK130" s="14">
        <f>'Fountain Inputs'!DK49</f>
        <v>0</v>
      </c>
      <c r="DL130" s="14">
        <f>'Fountain Inputs'!DL49</f>
        <v>0</v>
      </c>
      <c r="DM130" s="14">
        <f>'Fountain Inputs'!DM49</f>
        <v>0</v>
      </c>
      <c r="DN130" s="14">
        <f>'Fountain Inputs'!DN49</f>
        <v>24361.231134000001</v>
      </c>
      <c r="DO130" s="14">
        <f>'Fountain Inputs'!DO49</f>
        <v>16566.467140000001</v>
      </c>
      <c r="DP130" s="14">
        <f>'Fountain Inputs'!DP49</f>
        <v>12203.138523</v>
      </c>
      <c r="DQ130" s="14">
        <f>'Fountain Inputs'!DQ49</f>
        <v>2422.0370499999999</v>
      </c>
      <c r="DR130" s="14">
        <f>'Fountain Inputs'!DR49</f>
        <v>171.59350000000001</v>
      </c>
      <c r="DS130" s="14">
        <f>'Fountain Inputs'!DS49</f>
        <v>55724.467346999998</v>
      </c>
      <c r="DT130" s="14">
        <f>'Fountain Inputs'!DT49</f>
        <v>36999.9</v>
      </c>
      <c r="DU130" s="14">
        <f>'Fountain Inputs'!DU49</f>
        <v>80.327176378581498</v>
      </c>
      <c r="DV130" s="14">
        <f>'Fountain Inputs'!DV49</f>
        <v>149.30904914478</v>
      </c>
      <c r="DW130" s="14">
        <f>'Fountain Inputs'!DW49</f>
        <v>838.76375637000694</v>
      </c>
      <c r="DX130" s="14">
        <f>'Fountain Inputs'!DX49</f>
        <v>111.87561423119701</v>
      </c>
      <c r="DY130" s="14">
        <f>'Fountain Inputs'!DY49</f>
        <v>14.9248379071987</v>
      </c>
      <c r="DZ130" s="14">
        <f>'Fountain Inputs'!DZ49</f>
        <v>876.78907357396702</v>
      </c>
      <c r="EA130" s="14">
        <f>'Fountain Inputs'!EA49</f>
        <v>47.383326851716099</v>
      </c>
      <c r="EB130" s="14">
        <f>'Fountain Inputs'!EB49</f>
        <v>2119.3728344574502</v>
      </c>
      <c r="EC130" s="14">
        <f>'Fountain Inputs'!EC49</f>
        <v>0</v>
      </c>
      <c r="ED130" s="14">
        <f>'Fountain Inputs'!ED49</f>
        <v>36.644723967268298</v>
      </c>
      <c r="EE130" s="14">
        <f>'Fountain Inputs'!EE49</f>
        <v>14.9248379071987</v>
      </c>
      <c r="EF130" s="14">
        <f>'Fountain Inputs'!EF49</f>
        <v>2067.8032725829798</v>
      </c>
      <c r="EG130" s="14">
        <f>'Fountain Inputs'!EG49</f>
        <v>2119.3728344574502</v>
      </c>
      <c r="EH130" s="14">
        <f>'Fountain Inputs'!EH49</f>
        <v>0</v>
      </c>
      <c r="EI130" s="14">
        <f>'Fountain Inputs'!EI49</f>
        <v>57.272548717055102</v>
      </c>
      <c r="EJ130" s="14">
        <f>'Fountain Inputs'!EJ49</f>
        <v>262.019225957527</v>
      </c>
      <c r="EK130" s="14">
        <f>'Fountain Inputs'!EK49</f>
        <v>1007.66923902708</v>
      </c>
      <c r="EL130" s="14">
        <f>'Fountain Inputs'!EL49</f>
        <v>792.41182075577899</v>
      </c>
      <c r="EM130" s="14">
        <f>'Fountain Inputs'!EM49</f>
        <v>2119.3728344574502</v>
      </c>
      <c r="EN130" s="14">
        <f>'Fountain Inputs'!EN49</f>
        <v>0</v>
      </c>
      <c r="EO130" s="14">
        <f>'Fountain Inputs'!EO49</f>
        <v>0</v>
      </c>
      <c r="EP130" s="14">
        <f>'Fountain Inputs'!EP49</f>
        <v>420.73213638529899</v>
      </c>
      <c r="EQ130" s="14">
        <f>'Fountain Inputs'!EQ49</f>
        <v>260.75997286642303</v>
      </c>
      <c r="ER130" s="14">
        <f>'Fountain Inputs'!ER49</f>
        <v>1437.88072520573</v>
      </c>
      <c r="ES130" s="14">
        <f>'Fountain Inputs'!ES49</f>
        <v>2119.3728344574502</v>
      </c>
      <c r="ET130" s="14">
        <f>'Fountain Inputs'!ET49</f>
        <v>0</v>
      </c>
      <c r="EU130" s="14">
        <f>'Fountain Inputs'!EU49</f>
        <v>106.71865804375</v>
      </c>
      <c r="EV130" s="14">
        <f>'Fountain Inputs'!EV49</f>
        <v>536.68746393121796</v>
      </c>
      <c r="EW130" s="14">
        <f>'Fountain Inputs'!EW49</f>
        <v>16.684270018209901</v>
      </c>
      <c r="EX130" s="14">
        <f>'Fountain Inputs'!EX49</f>
        <v>0</v>
      </c>
      <c r="EY130" s="14">
        <f>'Fountain Inputs'!EY49</f>
        <v>1328.6139241046501</v>
      </c>
      <c r="EZ130" s="14">
        <f>'Fountain Inputs'!EZ49</f>
        <v>169.45151331221899</v>
      </c>
      <c r="FA130" s="14">
        <f>'Fountain Inputs'!FA49</f>
        <v>2158.15582941005</v>
      </c>
      <c r="FB130" s="14">
        <f>'Fountain Inputs'!FB49</f>
        <v>0</v>
      </c>
      <c r="FC130" s="14">
        <f>'Fountain Inputs'!FC49</f>
        <v>29.546325450429901</v>
      </c>
      <c r="FD130" s="14">
        <f>'Fountain Inputs'!FD49</f>
        <v>88.153615768941805</v>
      </c>
      <c r="FE130" s="14">
        <f>'Fountain Inputs'!FE49</f>
        <v>2040.4558881906801</v>
      </c>
      <c r="FF130" s="14">
        <f>'Fountain Inputs'!FF49</f>
        <v>2158.15582941005</v>
      </c>
      <c r="FG130" s="14">
        <f>'Fountain Inputs'!FG49</f>
        <v>0</v>
      </c>
      <c r="FH130" s="14">
        <f>'Fountain Inputs'!FH49</f>
        <v>104.89855585994501</v>
      </c>
      <c r="FI130" s="14">
        <f>'Fountain Inputs'!FI49</f>
        <v>654.812095660144</v>
      </c>
      <c r="FJ130" s="14">
        <f>'Fountain Inputs'!FJ49</f>
        <v>1309.5635212474899</v>
      </c>
      <c r="FK130" s="14">
        <f>'Fountain Inputs'!FK49</f>
        <v>88.881656642463696</v>
      </c>
      <c r="FL130" s="14">
        <f>'Fountain Inputs'!FL49</f>
        <v>2158.15582941005</v>
      </c>
      <c r="FM130" s="14">
        <f>'Fountain Inputs'!FM49</f>
        <v>0</v>
      </c>
      <c r="FN130" s="14">
        <f>'Fountain Inputs'!FN49</f>
        <v>66.251719490491695</v>
      </c>
      <c r="FO130" s="14">
        <f>'Fountain Inputs'!FO49</f>
        <v>679.50481528709395</v>
      </c>
      <c r="FP130" s="14">
        <f>'Fountain Inputs'!FP49</f>
        <v>507.62649906313601</v>
      </c>
      <c r="FQ130" s="14">
        <f>'Fountain Inputs'!FQ49</f>
        <v>904.77279556932501</v>
      </c>
      <c r="FR130" s="14">
        <f>'Fountain Inputs'!FR49</f>
        <v>2158.15582941005</v>
      </c>
      <c r="FS130" s="14">
        <f>'Fountain Inputs'!FS49</f>
        <v>0</v>
      </c>
      <c r="FT130" s="14">
        <f>'Fountain Inputs'!FT49</f>
        <v>596.99683041872595</v>
      </c>
      <c r="FU130" s="14">
        <f>'Fountain Inputs'!FU49</f>
        <v>2721.6392643272102</v>
      </c>
      <c r="FV130" s="14">
        <f>'Fountain Inputs'!FV49</f>
        <v>376.58791012015303</v>
      </c>
      <c r="FW130" s="14">
        <f>'Fountain Inputs'!FW49</f>
        <v>147.367606815389</v>
      </c>
      <c r="FX130" s="14">
        <f>'Fountain Inputs'!FX49</f>
        <v>4498.7757163608303</v>
      </c>
      <c r="FY130" s="14">
        <f>'Fountain Inputs'!FY49</f>
        <v>2632.6588517540299</v>
      </c>
      <c r="FZ130" s="14">
        <f>'Fountain Inputs'!FZ49</f>
        <v>10974.026179796299</v>
      </c>
      <c r="GA130" s="14">
        <f>'Fountain Inputs'!GA49</f>
        <v>294.64600441515199</v>
      </c>
      <c r="GB130" s="14">
        <f>'Fountain Inputs'!GB49</f>
        <v>828.54578797789202</v>
      </c>
      <c r="GC130" s="14">
        <f>'Fountain Inputs'!GC49</f>
        <v>801.39099152921699</v>
      </c>
      <c r="GD130" s="14">
        <f>'Fountain Inputs'!GD49</f>
        <v>9049.4433958740701</v>
      </c>
      <c r="GE130" s="14">
        <f>'Fountain Inputs'!GE49</f>
        <v>10974.026179796299</v>
      </c>
      <c r="GF130" s="14">
        <f>'Fountain Inputs'!GF49</f>
        <v>0</v>
      </c>
      <c r="GG130" s="14">
        <f>'Fountain Inputs'!GG49</f>
        <v>599.02568426829805</v>
      </c>
      <c r="GH130" s="14">
        <f>'Fountain Inputs'!GH49</f>
        <v>4382.9222630073</v>
      </c>
      <c r="GI130" s="14">
        <f>'Fountain Inputs'!GI49</f>
        <v>5956.1615494269799</v>
      </c>
      <c r="GJ130" s="14">
        <f>'Fountain Inputs'!GJ49</f>
        <v>35.9166830937464</v>
      </c>
      <c r="GK130" s="14">
        <f>'Fountain Inputs'!GK49</f>
        <v>10974.026179796299</v>
      </c>
      <c r="GL130" s="14">
        <f>'Fountain Inputs'!GL49</f>
        <v>0</v>
      </c>
      <c r="GM130" s="14">
        <f>'Fountain Inputs'!GM49</f>
        <v>348.39761355838903</v>
      </c>
      <c r="GN130" s="14">
        <f>'Fountain Inputs'!GN49</f>
        <v>5488.84386428589</v>
      </c>
      <c r="GO130" s="14">
        <f>'Fountain Inputs'!GO49</f>
        <v>1758.8255979682999</v>
      </c>
      <c r="GP130" s="14">
        <f>'Fountain Inputs'!GP49</f>
        <v>3377.9591039837601</v>
      </c>
      <c r="GQ130" s="14">
        <f>'Fountain Inputs'!GQ49</f>
        <v>10974.026179796299</v>
      </c>
      <c r="GR130" s="14">
        <f>'Fountain Inputs'!GR49</f>
        <v>0</v>
      </c>
      <c r="GS130" s="14">
        <f>'Fountain Inputs'!GS49</f>
        <v>3409.7215739681701</v>
      </c>
      <c r="GT130" s="14">
        <f>'Fountain Inputs'!GT49</f>
        <v>9841.5450546111897</v>
      </c>
      <c r="GU130" s="14">
        <f>'Fountain Inputs'!GU49</f>
        <v>424.71615790156898</v>
      </c>
      <c r="GV130" s="14">
        <f>'Fountain Inputs'!GV49</f>
        <v>4573.2322215117601</v>
      </c>
      <c r="GW130" s="14">
        <f>'Fountain Inputs'!GW49</f>
        <v>5975.2437185416002</v>
      </c>
      <c r="GX130" s="14">
        <f>'Fountain Inputs'!GX49</f>
        <v>14711.143795562701</v>
      </c>
      <c r="GY130" s="14">
        <f>'Fountain Inputs'!GY49</f>
        <v>38935.602522096997</v>
      </c>
      <c r="GZ130" s="14">
        <f>'Fountain Inputs'!GZ49</f>
        <v>261.24533344877</v>
      </c>
      <c r="HA130" s="14">
        <f>'Fountain Inputs'!HA49</f>
        <v>5238.1876616335203</v>
      </c>
      <c r="HB130" s="14">
        <f>'Fountain Inputs'!HB49</f>
        <v>5071.7705631109302</v>
      </c>
      <c r="HC130" s="14">
        <f>'Fountain Inputs'!HC49</f>
        <v>28364.398963903801</v>
      </c>
      <c r="HD130" s="14">
        <f>'Fountain Inputs'!HD49</f>
        <v>38935.602522096997</v>
      </c>
      <c r="HE130" s="14">
        <f>'Fountain Inputs'!HE49</f>
        <v>0</v>
      </c>
      <c r="HF130" s="14">
        <f>'Fountain Inputs'!HF49</f>
        <v>5803.2468097130704</v>
      </c>
      <c r="HG130" s="14">
        <f>'Fountain Inputs'!HG49</f>
        <v>19380.0371447094</v>
      </c>
      <c r="HH130" s="14">
        <f>'Fountain Inputs'!HH49</f>
        <v>13752.3185676746</v>
      </c>
      <c r="HI130" s="14">
        <f>'Fountain Inputs'!HI49</f>
        <v>0</v>
      </c>
      <c r="HJ130" s="14">
        <f>'Fountain Inputs'!HJ49</f>
        <v>38935.602522096997</v>
      </c>
      <c r="HK130" s="14">
        <f>'Fountain Inputs'!HK49</f>
        <v>0</v>
      </c>
      <c r="HL130" s="14">
        <f>'Fountain Inputs'!HL49</f>
        <v>3603.6150650659902</v>
      </c>
      <c r="HM130" s="14">
        <f>'Fountain Inputs'!HM49</f>
        <v>25409.8781794856</v>
      </c>
      <c r="HN130" s="14">
        <f>'Fountain Inputs'!HN49</f>
        <v>4405.7807188754896</v>
      </c>
      <c r="HO130" s="14">
        <f>'Fountain Inputs'!HO49</f>
        <v>5516.3285586699403</v>
      </c>
      <c r="HP130" s="14">
        <f>'Fountain Inputs'!HP49</f>
        <v>38935.602522096997</v>
      </c>
      <c r="HQ130" s="14">
        <f>'Fountain Inputs'!HQ49</f>
        <v>0</v>
      </c>
      <c r="HR130" s="14">
        <f>'Fountain Inputs'!HR49</f>
        <v>5174.3553307230404</v>
      </c>
      <c r="HS130" s="14">
        <f>'Fountain Inputs'!HS49</f>
        <v>5016.6859992620903</v>
      </c>
      <c r="HT130" s="14">
        <f>'Fountain Inputs'!HT49</f>
        <v>1295.79010262012</v>
      </c>
      <c r="HU130" s="14">
        <f>'Fountain Inputs'!HU49</f>
        <v>19555.7506187904</v>
      </c>
      <c r="HV130" s="14">
        <f>'Fountain Inputs'!HV49</f>
        <v>690.79758947103801</v>
      </c>
      <c r="HW130" s="14">
        <f>'Fountain Inputs'!HW49</f>
        <v>19476.757809528001</v>
      </c>
      <c r="HX130" s="14">
        <f>'Fountain Inputs'!HX49</f>
        <v>51210.137450394599</v>
      </c>
      <c r="HY130" s="14">
        <f>'Fountain Inputs'!HY49</f>
        <v>1682.89540533429</v>
      </c>
      <c r="HZ130" s="14">
        <f>'Fountain Inputs'!HZ49</f>
        <v>6918.2715984462502</v>
      </c>
      <c r="IA130" s="14">
        <f>'Fountain Inputs'!IA49</f>
        <v>24265.347041266999</v>
      </c>
      <c r="IB130" s="14">
        <f>'Fountain Inputs'!IB49</f>
        <v>18343.623405347102</v>
      </c>
      <c r="IC130" s="14">
        <f>'Fountain Inputs'!IC49</f>
        <v>51210.137450394599</v>
      </c>
      <c r="ID130" s="14">
        <f>'Fountain Inputs'!ID49</f>
        <v>0</v>
      </c>
      <c r="IE130" s="14">
        <f>'Fountain Inputs'!IE49</f>
        <v>6577.5797690784402</v>
      </c>
      <c r="IF130" s="14">
        <f>'Fountain Inputs'!IF49</f>
        <v>25623.773494611902</v>
      </c>
      <c r="IG130" s="14">
        <f>'Fountain Inputs'!IG49</f>
        <v>19008.784186704201</v>
      </c>
      <c r="IH130" s="14">
        <f>'Fountain Inputs'!IH49</f>
        <v>0</v>
      </c>
      <c r="II130" s="14">
        <f>'Fountain Inputs'!II49</f>
        <v>51210.137450394599</v>
      </c>
      <c r="IJ130" s="14">
        <f>'Fountain Inputs'!IJ49</f>
        <v>0</v>
      </c>
      <c r="IK130" s="14">
        <f>'Fountain Inputs'!IK49</f>
        <v>8754.8814754699106</v>
      </c>
      <c r="IL130" s="14">
        <f>'Fountain Inputs'!IL49</f>
        <v>31986.767628346501</v>
      </c>
      <c r="IM130" s="14">
        <f>'Fountain Inputs'!IM49</f>
        <v>4540.3661946052098</v>
      </c>
      <c r="IN130" s="14">
        <f>'Fountain Inputs'!IN49</f>
        <v>5928.1221519730097</v>
      </c>
      <c r="IO130" s="14">
        <f>'Fountain Inputs'!IO49</f>
        <v>51210.137450394599</v>
      </c>
      <c r="IP130" s="14">
        <f>'Fountain Inputs'!IP49</f>
        <v>0</v>
      </c>
      <c r="IQ130" s="14">
        <f>'Fountain Inputs'!IQ49</f>
        <v>42159.207553002299</v>
      </c>
      <c r="IR130" s="14">
        <f>'Fountain Inputs'!IR49</f>
        <v>7960.4602113453102</v>
      </c>
      <c r="IS130" s="14">
        <f>'Fountain Inputs'!IS49</f>
        <v>2696.7529824356302</v>
      </c>
      <c r="IT130" s="14">
        <f>'Fountain Inputs'!IT49</f>
        <v>403083.29352376098</v>
      </c>
      <c r="IU130" s="14">
        <f>'Fountain Inputs'!IU49</f>
        <v>2370.3057591328202</v>
      </c>
      <c r="IV130" s="14">
        <f>'Fountain Inputs'!IV49</f>
        <v>66095.055784803102</v>
      </c>
      <c r="IW130" s="14">
        <f>'Fountain Inputs'!IW49</f>
        <v>524365.07581447996</v>
      </c>
      <c r="IX130" s="14">
        <f>'Fountain Inputs'!IX49</f>
        <v>0</v>
      </c>
      <c r="IY130" s="14">
        <f>'Fountain Inputs'!IY49</f>
        <v>385591.85941423703</v>
      </c>
      <c r="IZ130" s="14">
        <f>'Fountain Inputs'!IZ49</f>
        <v>78878.159571139506</v>
      </c>
      <c r="JA130" s="14">
        <f>'Fountain Inputs'!JA49</f>
        <v>59895.056829103298</v>
      </c>
      <c r="JB130" s="14">
        <f>'Fountain Inputs'!JB49</f>
        <v>524365.07581447996</v>
      </c>
      <c r="JC130" s="14">
        <f>'Fountain Inputs'!JC49</f>
        <v>0</v>
      </c>
      <c r="JD130" s="14">
        <f>'Fountain Inputs'!JD49</f>
        <v>113053.382289777</v>
      </c>
      <c r="JE130" s="14">
        <f>'Fountain Inputs'!JE49</f>
        <v>270788.65657307103</v>
      </c>
      <c r="JF130" s="14">
        <f>'Fountain Inputs'!JF49</f>
        <v>140523.03695163099</v>
      </c>
      <c r="JG130" s="14">
        <f>'Fountain Inputs'!JG49</f>
        <v>0</v>
      </c>
      <c r="JH130" s="14">
        <f>'Fountain Inputs'!JH49</f>
        <v>524365.07581447996</v>
      </c>
      <c r="JI130" s="14">
        <f>'Fountain Inputs'!JI49</f>
        <v>0</v>
      </c>
      <c r="JJ130" s="14">
        <f>'Fountain Inputs'!JJ49</f>
        <v>282493.50876599498</v>
      </c>
      <c r="JK130" s="14">
        <f>'Fountain Inputs'!JK49</f>
        <v>201613.47730629001</v>
      </c>
      <c r="JL130" s="14">
        <f>'Fountain Inputs'!JL49</f>
        <v>34801.074347089598</v>
      </c>
      <c r="JM130" s="14">
        <f>'Fountain Inputs'!JM49</f>
        <v>5457.0153951053699</v>
      </c>
      <c r="JN130" s="14">
        <f>'Fountain Inputs'!JN49</f>
        <v>524365.07581447996</v>
      </c>
      <c r="JO130" s="14">
        <f>'Fountain Inputs'!JO49</f>
        <v>80.327176378581498</v>
      </c>
      <c r="JP130" s="14">
        <f>'Fountain Inputs'!JP49</f>
        <v>51596.308995300802</v>
      </c>
      <c r="JQ130" s="14">
        <f>'Fountain Inputs'!JQ49</f>
        <v>26915.781749846999</v>
      </c>
      <c r="JR130" s="14">
        <f>'Fountain Inputs'!JR49</f>
        <v>4922.4070373268796</v>
      </c>
      <c r="JS130" s="14">
        <f>'Fountain Inputs'!JS49</f>
        <v>427374.568808785</v>
      </c>
      <c r="JT130" s="14">
        <f>'Fountain Inputs'!JT49</f>
        <v>15740.525781184901</v>
      </c>
      <c r="JU130" s="14">
        <f>'Fountain Inputs'!JU49</f>
        <v>103132.451081812</v>
      </c>
      <c r="JV130" s="14">
        <f>'Fountain Inputs'!JV49</f>
        <v>629762.37063063495</v>
      </c>
      <c r="JW130" s="14">
        <f>'Fountain Inputs'!JW49</f>
        <v>2238.7867431982099</v>
      </c>
      <c r="JX130" s="14">
        <f>'Fountain Inputs'!JX49</f>
        <v>398643.05551171198</v>
      </c>
      <c r="JY130" s="14">
        <f>'Fountain Inputs'!JY49</f>
        <v>109119.746620723</v>
      </c>
      <c r="JZ130" s="14">
        <f>'Fountain Inputs'!JZ49</f>
        <v>119760.781755002</v>
      </c>
      <c r="KA130" s="14">
        <f>'Fountain Inputs'!KA49</f>
        <v>629762.37063063495</v>
      </c>
      <c r="KB130" s="14">
        <f>'Fountain Inputs'!KB49</f>
        <v>0</v>
      </c>
      <c r="KC130" s="14">
        <f>'Fountain Inputs'!KC49</f>
        <v>126195.405657414</v>
      </c>
      <c r="KD130" s="14">
        <f>'Fountain Inputs'!KD49</f>
        <v>321092.22079701797</v>
      </c>
      <c r="KE130" s="14">
        <f>'Fountain Inputs'!KE49</f>
        <v>181557.53401571201</v>
      </c>
      <c r="KF130" s="14">
        <f>'Fountain Inputs'!KF49</f>
        <v>917.21016049199</v>
      </c>
      <c r="KG130" s="14">
        <f>'Fountain Inputs'!KG49</f>
        <v>629762.37063063495</v>
      </c>
      <c r="KH130" s="14">
        <f>'Fountain Inputs'!KH49</f>
        <v>0</v>
      </c>
      <c r="KI130" s="14">
        <f>'Fountain Inputs'!KI49</f>
        <v>295266.65463958</v>
      </c>
      <c r="KJ130" s="14">
        <f>'Fountain Inputs'!KJ49</f>
        <v>265599.20393008</v>
      </c>
      <c r="KK130" s="14">
        <f>'Fountain Inputs'!KK49</f>
        <v>46274.433330468099</v>
      </c>
      <c r="KL130" s="14">
        <f>'Fountain Inputs'!KL49</f>
        <v>22622.078730507099</v>
      </c>
      <c r="KM130" s="14">
        <f>'Fountain Inputs'!KM49</f>
        <v>629762.37063063495</v>
      </c>
      <c r="KN130" s="14">
        <f>'Fountain Inputs'!KN49</f>
        <v>77565</v>
      </c>
      <c r="KO130" s="14">
        <f>'Fountain Inputs'!KO49</f>
        <v>68</v>
      </c>
      <c r="KP130" s="14">
        <f>'Fountain Inputs'!KP49</f>
        <v>31</v>
      </c>
      <c r="KQ130" s="14">
        <f>'Fountain Inputs'!KQ49</f>
        <v>239</v>
      </c>
      <c r="KR130" s="14">
        <f>'Fountain Inputs'!KR49</f>
        <v>17</v>
      </c>
      <c r="KS130" s="14">
        <f>'Fountain Inputs'!KS49</f>
        <v>1</v>
      </c>
      <c r="KT130" s="14">
        <f>'Fountain Inputs'!KT49</f>
        <v>113</v>
      </c>
      <c r="KU130" s="14">
        <f>'Fountain Inputs'!KU49</f>
        <v>4</v>
      </c>
      <c r="KV130" s="14">
        <f>'Fountain Inputs'!KV49</f>
        <v>473</v>
      </c>
      <c r="KW130" s="14">
        <f>'Fountain Inputs'!KW49</f>
        <v>0</v>
      </c>
      <c r="KX130" s="14">
        <f>'Fountain Inputs'!KX49</f>
        <v>3</v>
      </c>
      <c r="KY130" s="14">
        <f>'Fountain Inputs'!KY49</f>
        <v>1</v>
      </c>
      <c r="KZ130" s="14">
        <f>'Fountain Inputs'!KZ49</f>
        <v>469</v>
      </c>
      <c r="LA130" s="14">
        <f>'Fountain Inputs'!LA49</f>
        <v>473</v>
      </c>
      <c r="LB130" s="14">
        <f>'Fountain Inputs'!LB49</f>
        <v>0</v>
      </c>
      <c r="LC130" s="14">
        <f>'Fountain Inputs'!LC49</f>
        <v>4</v>
      </c>
      <c r="LD130" s="14">
        <f>'Fountain Inputs'!LD49</f>
        <v>31</v>
      </c>
      <c r="LE130" s="14">
        <f>'Fountain Inputs'!LE49</f>
        <v>125</v>
      </c>
      <c r="LF130" s="14">
        <f>'Fountain Inputs'!LF49</f>
        <v>313</v>
      </c>
      <c r="LG130" s="14">
        <f>'Fountain Inputs'!LG49</f>
        <v>473</v>
      </c>
      <c r="LH130" s="14">
        <f>'Fountain Inputs'!LH49</f>
        <v>0</v>
      </c>
      <c r="LI130" s="14">
        <f>'Fountain Inputs'!LI49</f>
        <v>0</v>
      </c>
      <c r="LJ130" s="14">
        <f>'Fountain Inputs'!LJ49</f>
        <v>50</v>
      </c>
      <c r="LK130" s="14">
        <f>'Fountain Inputs'!LK49</f>
        <v>29</v>
      </c>
      <c r="LL130" s="14">
        <f>'Fountain Inputs'!LL49</f>
        <v>394</v>
      </c>
      <c r="LM130" s="14">
        <f>'Fountain Inputs'!LM49</f>
        <v>473</v>
      </c>
      <c r="LN130" s="14">
        <f>'Fountain Inputs'!LN49</f>
        <v>0</v>
      </c>
      <c r="LO130" s="14">
        <f>'Fountain Inputs'!LO49</f>
        <v>4</v>
      </c>
      <c r="LP130" s="14">
        <f>'Fountain Inputs'!LP49</f>
        <v>26</v>
      </c>
      <c r="LQ130" s="14">
        <f>'Fountain Inputs'!LQ49</f>
        <v>1</v>
      </c>
      <c r="LR130" s="14">
        <f>'Fountain Inputs'!LR49</f>
        <v>0</v>
      </c>
      <c r="LS130" s="14">
        <f>'Fountain Inputs'!LS49</f>
        <v>61</v>
      </c>
      <c r="LT130" s="14">
        <f>'Fountain Inputs'!LT49</f>
        <v>8</v>
      </c>
      <c r="LU130" s="14">
        <f>'Fountain Inputs'!LU49</f>
        <v>100</v>
      </c>
      <c r="LV130" s="14">
        <f>'Fountain Inputs'!LV49</f>
        <v>0</v>
      </c>
      <c r="LW130" s="14">
        <f>'Fountain Inputs'!LW49</f>
        <v>1</v>
      </c>
      <c r="LX130" s="14">
        <f>'Fountain Inputs'!LX49</f>
        <v>4</v>
      </c>
      <c r="LY130" s="14">
        <f>'Fountain Inputs'!LY49</f>
        <v>95</v>
      </c>
      <c r="LZ130" s="14">
        <f>'Fountain Inputs'!LZ49</f>
        <v>100</v>
      </c>
      <c r="MA130" s="14">
        <f>'Fountain Inputs'!MA49</f>
        <v>0</v>
      </c>
      <c r="MB130" s="14">
        <f>'Fountain Inputs'!MB49</f>
        <v>4</v>
      </c>
      <c r="MC130" s="14">
        <f>'Fountain Inputs'!MC49</f>
        <v>30</v>
      </c>
      <c r="MD130" s="14">
        <f>'Fountain Inputs'!MD49</f>
        <v>61</v>
      </c>
      <c r="ME130" s="14">
        <f>'Fountain Inputs'!ME49</f>
        <v>5</v>
      </c>
      <c r="MF130" s="14">
        <f>'Fountain Inputs'!MF49</f>
        <v>100</v>
      </c>
      <c r="MG130" s="14">
        <f>'Fountain Inputs'!MG49</f>
        <v>0</v>
      </c>
      <c r="MH130" s="14">
        <f>'Fountain Inputs'!MH49</f>
        <v>3</v>
      </c>
      <c r="MI130" s="14">
        <f>'Fountain Inputs'!MI49</f>
        <v>32</v>
      </c>
      <c r="MJ130" s="14">
        <f>'Fountain Inputs'!MJ49</f>
        <v>22</v>
      </c>
      <c r="MK130" s="14">
        <f>'Fountain Inputs'!MK49</f>
        <v>43</v>
      </c>
      <c r="ML130" s="14">
        <f>'Fountain Inputs'!ML49</f>
        <v>100</v>
      </c>
      <c r="MM130" s="14">
        <f>'Fountain Inputs'!MM49</f>
        <v>0</v>
      </c>
      <c r="MN130" s="14">
        <f>'Fountain Inputs'!MN49</f>
        <v>7</v>
      </c>
      <c r="MO130" s="14">
        <f>'Fountain Inputs'!MO49</f>
        <v>43</v>
      </c>
      <c r="MP130" s="14">
        <f>'Fountain Inputs'!MP49</f>
        <v>6</v>
      </c>
      <c r="MQ130" s="14">
        <f>'Fountain Inputs'!MQ49</f>
        <v>2</v>
      </c>
      <c r="MR130" s="14">
        <f>'Fountain Inputs'!MR49</f>
        <v>84</v>
      </c>
      <c r="MS130" s="14">
        <f>'Fountain Inputs'!MS49</f>
        <v>38</v>
      </c>
      <c r="MT130" s="14">
        <f>'Fountain Inputs'!MT49</f>
        <v>180</v>
      </c>
      <c r="MU130" s="14">
        <f>'Fountain Inputs'!MU49</f>
        <v>5</v>
      </c>
      <c r="MV130" s="14">
        <f>'Fountain Inputs'!MV49</f>
        <v>10</v>
      </c>
      <c r="MW130" s="14">
        <f>'Fountain Inputs'!MW49</f>
        <v>13</v>
      </c>
      <c r="MX130" s="14">
        <f>'Fountain Inputs'!MX49</f>
        <v>152</v>
      </c>
      <c r="MY130" s="14">
        <f>'Fountain Inputs'!MY49</f>
        <v>180</v>
      </c>
      <c r="MZ130" s="14">
        <f>'Fountain Inputs'!MZ49</f>
        <v>0</v>
      </c>
      <c r="NA130" s="14">
        <f>'Fountain Inputs'!NA49</f>
        <v>10</v>
      </c>
      <c r="NB130" s="14">
        <f>'Fountain Inputs'!NB49</f>
        <v>68</v>
      </c>
      <c r="NC130" s="14">
        <f>'Fountain Inputs'!NC49</f>
        <v>101</v>
      </c>
      <c r="ND130" s="14">
        <f>'Fountain Inputs'!ND49</f>
        <v>1</v>
      </c>
      <c r="NE130" s="14">
        <f>'Fountain Inputs'!NE49</f>
        <v>180</v>
      </c>
      <c r="NF130" s="14">
        <f>'Fountain Inputs'!NF49</f>
        <v>0</v>
      </c>
      <c r="NG130" s="14">
        <f>'Fountain Inputs'!NG49</f>
        <v>4</v>
      </c>
      <c r="NH130" s="14">
        <f>'Fountain Inputs'!NH49</f>
        <v>81</v>
      </c>
      <c r="NI130" s="14">
        <f>'Fountain Inputs'!NI49</f>
        <v>34</v>
      </c>
      <c r="NJ130" s="14">
        <f>'Fountain Inputs'!NJ49</f>
        <v>61</v>
      </c>
      <c r="NK130" s="14">
        <f>'Fountain Inputs'!NK49</f>
        <v>180</v>
      </c>
      <c r="NL130" s="14">
        <f>'Fountain Inputs'!NL49</f>
        <v>0</v>
      </c>
      <c r="NM130" s="14">
        <f>'Fountain Inputs'!NM49</f>
        <v>13</v>
      </c>
      <c r="NN130" s="14">
        <f>'Fountain Inputs'!NN49</f>
        <v>37</v>
      </c>
      <c r="NO130" s="14">
        <f>'Fountain Inputs'!NO49</f>
        <v>2</v>
      </c>
      <c r="NP130" s="14">
        <f>'Fountain Inputs'!NP49</f>
        <v>18</v>
      </c>
      <c r="NQ130" s="14">
        <f>'Fountain Inputs'!NQ49</f>
        <v>23</v>
      </c>
      <c r="NR130" s="14">
        <f>'Fountain Inputs'!NR49</f>
        <v>45</v>
      </c>
      <c r="NS130" s="14">
        <f>'Fountain Inputs'!NS49</f>
        <v>138</v>
      </c>
      <c r="NT130" s="14">
        <f>'Fountain Inputs'!NT49</f>
        <v>2</v>
      </c>
      <c r="NU130" s="14">
        <f>'Fountain Inputs'!NU49</f>
        <v>19</v>
      </c>
      <c r="NV130" s="14">
        <f>'Fountain Inputs'!NV49</f>
        <v>15</v>
      </c>
      <c r="NW130" s="14">
        <f>'Fountain Inputs'!NW49</f>
        <v>102</v>
      </c>
      <c r="NX130" s="14">
        <f>'Fountain Inputs'!NX49</f>
        <v>138</v>
      </c>
      <c r="NY130" s="14">
        <f>'Fountain Inputs'!NY49</f>
        <v>0</v>
      </c>
      <c r="NZ130" s="14">
        <f>'Fountain Inputs'!NZ49</f>
        <v>21</v>
      </c>
      <c r="OA130" s="14">
        <f>'Fountain Inputs'!OA49</f>
        <v>68</v>
      </c>
      <c r="OB130" s="14">
        <f>'Fountain Inputs'!OB49</f>
        <v>49</v>
      </c>
      <c r="OC130" s="14">
        <f>'Fountain Inputs'!OC49</f>
        <v>0</v>
      </c>
      <c r="OD130" s="14">
        <f>'Fountain Inputs'!OD49</f>
        <v>138</v>
      </c>
      <c r="OE130" s="14">
        <f>'Fountain Inputs'!OE49</f>
        <v>0</v>
      </c>
      <c r="OF130" s="14">
        <f>'Fountain Inputs'!OF49</f>
        <v>13</v>
      </c>
      <c r="OG130" s="14">
        <f>'Fountain Inputs'!OG49</f>
        <v>91</v>
      </c>
      <c r="OH130" s="14">
        <f>'Fountain Inputs'!OH49</f>
        <v>14</v>
      </c>
      <c r="OI130" s="14">
        <f>'Fountain Inputs'!OI49</f>
        <v>20</v>
      </c>
      <c r="OJ130" s="14">
        <f>'Fountain Inputs'!OJ49</f>
        <v>138</v>
      </c>
      <c r="OK130" s="14">
        <f>'Fountain Inputs'!OK49</f>
        <v>0</v>
      </c>
      <c r="OL130" s="14">
        <f>'Fountain Inputs'!OL49</f>
        <v>5</v>
      </c>
      <c r="OM130" s="14">
        <f>'Fountain Inputs'!OM49</f>
        <v>5</v>
      </c>
      <c r="ON130" s="14">
        <f>'Fountain Inputs'!ON49</f>
        <v>1</v>
      </c>
      <c r="OO130" s="14">
        <f>'Fountain Inputs'!OO49</f>
        <v>22</v>
      </c>
      <c r="OP130" s="14">
        <f>'Fountain Inputs'!OP49</f>
        <v>1</v>
      </c>
      <c r="OQ130" s="14">
        <f>'Fountain Inputs'!OQ49</f>
        <v>20</v>
      </c>
      <c r="OR130" s="14">
        <f>'Fountain Inputs'!OR49</f>
        <v>54</v>
      </c>
      <c r="OS130" s="14">
        <f>'Fountain Inputs'!OS49</f>
        <v>2</v>
      </c>
      <c r="OT130" s="14">
        <f>'Fountain Inputs'!OT49</f>
        <v>8</v>
      </c>
      <c r="OU130" s="14">
        <f>'Fountain Inputs'!OU49</f>
        <v>26</v>
      </c>
      <c r="OV130" s="14">
        <f>'Fountain Inputs'!OV49</f>
        <v>18</v>
      </c>
      <c r="OW130" s="14">
        <f>'Fountain Inputs'!OW49</f>
        <v>54</v>
      </c>
      <c r="OX130" s="14">
        <f>'Fountain Inputs'!OX49</f>
        <v>0</v>
      </c>
      <c r="OY130" s="14">
        <f>'Fountain Inputs'!OY49</f>
        <v>7</v>
      </c>
      <c r="OZ130" s="14">
        <f>'Fountain Inputs'!OZ49</f>
        <v>27</v>
      </c>
      <c r="PA130" s="14">
        <f>'Fountain Inputs'!PA49</f>
        <v>20</v>
      </c>
      <c r="PB130" s="14">
        <f>'Fountain Inputs'!PB49</f>
        <v>0</v>
      </c>
      <c r="PC130" s="14">
        <f>'Fountain Inputs'!PC49</f>
        <v>54</v>
      </c>
      <c r="PD130" s="14">
        <f>'Fountain Inputs'!PD49</f>
        <v>0</v>
      </c>
      <c r="PE130" s="14">
        <f>'Fountain Inputs'!PE49</f>
        <v>9</v>
      </c>
      <c r="PF130" s="14">
        <f>'Fountain Inputs'!PF49</f>
        <v>34</v>
      </c>
      <c r="PG130" s="14">
        <f>'Fountain Inputs'!PG49</f>
        <v>5</v>
      </c>
      <c r="PH130" s="14">
        <f>'Fountain Inputs'!PH49</f>
        <v>6</v>
      </c>
      <c r="PI130" s="14">
        <f>'Fountain Inputs'!PI49</f>
        <v>54</v>
      </c>
      <c r="PJ130" s="14">
        <f>'Fountain Inputs'!PJ49</f>
        <v>0</v>
      </c>
      <c r="PK130" s="14">
        <f>'Fountain Inputs'!PK49</f>
        <v>6</v>
      </c>
      <c r="PL130" s="14">
        <f>'Fountain Inputs'!PL49</f>
        <v>2</v>
      </c>
      <c r="PM130" s="14">
        <f>'Fountain Inputs'!PM49</f>
        <v>1</v>
      </c>
      <c r="PN130" s="14">
        <f>'Fountain Inputs'!PN49</f>
        <v>33</v>
      </c>
      <c r="PO130" s="14">
        <f>'Fountain Inputs'!PO49</f>
        <v>1</v>
      </c>
      <c r="PP130" s="14">
        <f>'Fountain Inputs'!PP49</f>
        <v>23</v>
      </c>
      <c r="PQ130" s="14">
        <f>'Fountain Inputs'!PQ49</f>
        <v>66</v>
      </c>
      <c r="PR130" s="14">
        <f>'Fountain Inputs'!PR49</f>
        <v>0</v>
      </c>
      <c r="PS130" s="14">
        <f>'Fountain Inputs'!PS49</f>
        <v>23</v>
      </c>
      <c r="PT130" s="14">
        <f>'Fountain Inputs'!PT49</f>
        <v>31</v>
      </c>
      <c r="PU130" s="14">
        <f>'Fountain Inputs'!PU49</f>
        <v>12</v>
      </c>
      <c r="PV130" s="14">
        <f>'Fountain Inputs'!PV49</f>
        <v>66</v>
      </c>
      <c r="PW130" s="14">
        <f>'Fountain Inputs'!PW49</f>
        <v>0</v>
      </c>
      <c r="PX130" s="14">
        <f>'Fountain Inputs'!PX49</f>
        <v>16</v>
      </c>
      <c r="PY130" s="14">
        <f>'Fountain Inputs'!PY49</f>
        <v>26</v>
      </c>
      <c r="PZ130" s="14">
        <f>'Fountain Inputs'!PZ49</f>
        <v>24</v>
      </c>
      <c r="QA130" s="14">
        <f>'Fountain Inputs'!QA49</f>
        <v>0</v>
      </c>
      <c r="QB130" s="14">
        <f>'Fountain Inputs'!QB49</f>
        <v>66</v>
      </c>
      <c r="QC130" s="14">
        <f>'Fountain Inputs'!QC49</f>
        <v>0</v>
      </c>
      <c r="QD130" s="14">
        <f>'Fountain Inputs'!QD49</f>
        <v>19</v>
      </c>
      <c r="QE130" s="14">
        <f>'Fountain Inputs'!QE49</f>
        <v>35</v>
      </c>
      <c r="QF130" s="14">
        <f>'Fountain Inputs'!QF49</f>
        <v>9</v>
      </c>
      <c r="QG130" s="14">
        <f>'Fountain Inputs'!QG49</f>
        <v>3</v>
      </c>
      <c r="QH130" s="14">
        <f>'Fountain Inputs'!QH49</f>
        <v>66</v>
      </c>
      <c r="QI130" s="14">
        <f>'Fountain Inputs'!QI49</f>
        <v>68</v>
      </c>
      <c r="QJ130" s="14">
        <f>'Fountain Inputs'!QJ49</f>
        <v>66</v>
      </c>
      <c r="QK130" s="14">
        <f>'Fountain Inputs'!QK49</f>
        <v>352</v>
      </c>
      <c r="QL130" s="14">
        <f>'Fountain Inputs'!QL49</f>
        <v>28</v>
      </c>
      <c r="QM130" s="14">
        <f>'Fountain Inputs'!QM49</f>
        <v>76</v>
      </c>
      <c r="QN130" s="14">
        <f>'Fountain Inputs'!QN49</f>
        <v>283</v>
      </c>
      <c r="QO130" s="14">
        <f>'Fountain Inputs'!QO49</f>
        <v>138</v>
      </c>
      <c r="QP130" s="14">
        <f>'Fountain Inputs'!QP49</f>
        <v>1011</v>
      </c>
      <c r="QQ130" s="14">
        <f>'Fountain Inputs'!QQ49</f>
        <v>9</v>
      </c>
      <c r="QR130" s="14">
        <f>'Fountain Inputs'!QR49</f>
        <v>64</v>
      </c>
      <c r="QS130" s="14">
        <f>'Fountain Inputs'!QS49</f>
        <v>90</v>
      </c>
      <c r="QT130" s="14">
        <f>'Fountain Inputs'!QT49</f>
        <v>848</v>
      </c>
      <c r="QU130" s="14">
        <f>'Fountain Inputs'!QU49</f>
        <v>1011</v>
      </c>
      <c r="QV130" s="14">
        <f>'Fountain Inputs'!QV49</f>
        <v>0</v>
      </c>
      <c r="QW130" s="14">
        <f>'Fountain Inputs'!QW49</f>
        <v>62</v>
      </c>
      <c r="QX130" s="14">
        <f>'Fountain Inputs'!QX49</f>
        <v>250</v>
      </c>
      <c r="QY130" s="14">
        <f>'Fountain Inputs'!QY49</f>
        <v>380</v>
      </c>
      <c r="QZ130" s="14">
        <f>'Fountain Inputs'!QZ49</f>
        <v>319</v>
      </c>
      <c r="RA130" s="14">
        <f>'Fountain Inputs'!RA49</f>
        <v>1011</v>
      </c>
      <c r="RB130" s="14">
        <f>'Fountain Inputs'!RB49</f>
        <v>0</v>
      </c>
      <c r="RC130" s="14">
        <f>'Fountain Inputs'!RC49</f>
        <v>48</v>
      </c>
      <c r="RD130" s="14">
        <f>'Fountain Inputs'!RD49</f>
        <v>323</v>
      </c>
      <c r="RE130" s="14">
        <f>'Fountain Inputs'!RE49</f>
        <v>113</v>
      </c>
      <c r="RF130" s="14">
        <f>'Fountain Inputs'!RF49</f>
        <v>527</v>
      </c>
      <c r="RG130" s="14">
        <f>'Fountain Inputs'!RG49</f>
        <v>1011</v>
      </c>
      <c r="RH130" s="14">
        <f>'Fountain Inputs'!RH49</f>
        <v>0</v>
      </c>
      <c r="RI130" s="14">
        <f>'Fountain Inputs'!RI49</f>
        <v>0</v>
      </c>
      <c r="RJ130" s="14">
        <f>'Fountain Inputs'!RJ49</f>
        <v>0</v>
      </c>
      <c r="RK130" s="14">
        <f>'Fountain Inputs'!RK49</f>
        <v>0</v>
      </c>
      <c r="RL130" s="14">
        <f>'Fountain Inputs'!RL49</f>
        <v>0</v>
      </c>
      <c r="RM130" s="14">
        <f>'Fountain Inputs'!RM49</f>
        <v>0</v>
      </c>
      <c r="RN130" s="14">
        <f>'Fountain Inputs'!RN49</f>
        <v>0</v>
      </c>
      <c r="RO130" s="14">
        <f>'Fountain Inputs'!RO49</f>
        <v>0</v>
      </c>
      <c r="RP130" s="14">
        <f>'Fountain Inputs'!RP49</f>
        <v>0</v>
      </c>
      <c r="RQ130" s="14">
        <f>'Fountain Inputs'!RQ49</f>
        <v>0</v>
      </c>
      <c r="RR130" s="14">
        <f>'Fountain Inputs'!RR49</f>
        <v>239.32739702848599</v>
      </c>
      <c r="RS130" s="14">
        <f>'Fountain Inputs'!RS49</f>
        <v>0</v>
      </c>
      <c r="RT130" s="14">
        <f>'Fountain Inputs'!RT49</f>
        <v>239.32739702848599</v>
      </c>
      <c r="RU130" s="14">
        <f>'Fountain Inputs'!RU49</f>
        <v>0</v>
      </c>
      <c r="RV130" s="14">
        <f>'Fountain Inputs'!RV49</f>
        <v>0</v>
      </c>
      <c r="RW130" s="14">
        <f>'Fountain Inputs'!RW49</f>
        <v>0</v>
      </c>
      <c r="RX130" s="14">
        <f>'Fountain Inputs'!RX49</f>
        <v>0</v>
      </c>
      <c r="RY130" s="14">
        <f>'Fountain Inputs'!RY49</f>
        <v>0</v>
      </c>
      <c r="RZ130" s="14">
        <f>'Fountain Inputs'!RZ49</f>
        <v>0</v>
      </c>
      <c r="SA130" s="14">
        <f>'Fountain Inputs'!SA49</f>
        <v>0</v>
      </c>
      <c r="SB130" s="14">
        <f>'Fountain Inputs'!SB49</f>
        <v>0</v>
      </c>
      <c r="SC130" s="14">
        <f>'Fountain Inputs'!SC49</f>
        <v>0</v>
      </c>
      <c r="SD130" s="14">
        <f>'Fountain Inputs'!SD49</f>
        <v>0</v>
      </c>
      <c r="SE130" s="14">
        <f>'Fountain Inputs'!SE49</f>
        <v>0</v>
      </c>
      <c r="SF130" s="14">
        <f>'Fountain Inputs'!SF49</f>
        <v>0</v>
      </c>
      <c r="SG130" s="14">
        <f>'Fountain Inputs'!SG49</f>
        <v>0</v>
      </c>
      <c r="SH130" s="14">
        <f>'Fountain Inputs'!SH49</f>
        <v>0</v>
      </c>
      <c r="SI130" s="14">
        <f>'Fountain Inputs'!SI49</f>
        <v>0</v>
      </c>
      <c r="SJ130" s="14">
        <f>'Fountain Inputs'!SJ49</f>
        <v>0</v>
      </c>
      <c r="SK130" s="14">
        <f>'Fountain Inputs'!SK49</f>
        <v>0</v>
      </c>
      <c r="SL130" s="14">
        <f>'Fountain Inputs'!SL49</f>
        <v>0.59899999999999998</v>
      </c>
      <c r="SM130" s="14">
        <f>'Fountain Inputs'!SM49</f>
        <v>0.40100000000000002</v>
      </c>
      <c r="SN130" s="14">
        <f>'Fountain Inputs'!SN49</f>
        <v>0</v>
      </c>
      <c r="SO130" s="14">
        <f>'Fountain Inputs'!SO49</f>
        <v>0</v>
      </c>
      <c r="SP130" s="14">
        <f>'Fountain Inputs'!SP49</f>
        <v>0</v>
      </c>
      <c r="SQ130" s="14">
        <f>'Fountain Inputs'!SQ49</f>
        <v>0</v>
      </c>
      <c r="SR130" s="14">
        <f>'Fountain Inputs'!SR49</f>
        <v>1</v>
      </c>
      <c r="SS130" s="14">
        <f>'Fountain Inputs'!SS49</f>
        <v>0</v>
      </c>
      <c r="ST130" s="14">
        <f>'Fountain Inputs'!ST49</f>
        <v>0</v>
      </c>
      <c r="SU130" s="14">
        <f>'Fountain Inputs'!SU49</f>
        <v>0</v>
      </c>
      <c r="SV130" s="14">
        <f>'Fountain Inputs'!SV49</f>
        <v>1</v>
      </c>
      <c r="SW130" s="14">
        <f>'Fountain Inputs'!SW49</f>
        <v>0</v>
      </c>
      <c r="SX130" s="14">
        <f>'Fountain Inputs'!SX49</f>
        <v>1</v>
      </c>
      <c r="SY130" s="14">
        <f>'Fountain Inputs'!SY49</f>
        <v>0</v>
      </c>
      <c r="SZ130" s="14">
        <f>'Fountain Inputs'!SZ49</f>
        <v>0</v>
      </c>
      <c r="TA130" s="14">
        <f>'Fountain Inputs'!TA49</f>
        <v>0</v>
      </c>
      <c r="TB130" s="14">
        <f>'Fountain Inputs'!TB49</f>
        <v>0</v>
      </c>
      <c r="TC130" s="14">
        <f>'Fountain Inputs'!TC49</f>
        <v>0</v>
      </c>
      <c r="TD130" s="14">
        <f>'Fountain Inputs'!TD49</f>
        <v>0</v>
      </c>
      <c r="TE130" s="14">
        <f>'Fountain Inputs'!TE49</f>
        <v>0</v>
      </c>
      <c r="TF130" s="14">
        <f>'Fountain Inputs'!TF49</f>
        <v>0</v>
      </c>
      <c r="TG130" s="14">
        <f>'Fountain Inputs'!TG49</f>
        <v>0</v>
      </c>
      <c r="TH130" s="14">
        <f>'Fountain Inputs'!TH49</f>
        <v>0</v>
      </c>
      <c r="TI130" s="14">
        <f>'Fountain Inputs'!TI49</f>
        <v>0</v>
      </c>
      <c r="TJ130" s="14">
        <f>'Fountain Inputs'!TJ49</f>
        <v>0</v>
      </c>
      <c r="TK130" s="14">
        <f>'Fountain Inputs'!TK49</f>
        <v>0</v>
      </c>
      <c r="TL130" s="14">
        <f>'Fountain Inputs'!TL49</f>
        <v>0</v>
      </c>
      <c r="TM130" s="14">
        <f>'Fountain Inputs'!TM49</f>
        <v>0</v>
      </c>
      <c r="TN130" s="14">
        <f>'Fountain Inputs'!TN49</f>
        <v>0</v>
      </c>
      <c r="TO130" s="14">
        <f>'Fountain Inputs'!TO49</f>
        <v>0</v>
      </c>
      <c r="TP130" s="14">
        <f>'Fountain Inputs'!TP49</f>
        <v>0</v>
      </c>
      <c r="TQ130" s="14">
        <f>'Fountain Inputs'!TQ49</f>
        <v>0</v>
      </c>
      <c r="TR130" s="14">
        <f>'Fountain Inputs'!TR49</f>
        <v>0</v>
      </c>
      <c r="TS130" s="14">
        <f>'Fountain Inputs'!TS49</f>
        <v>0</v>
      </c>
      <c r="TT130" s="14">
        <f>'Fountain Inputs'!TT49</f>
        <v>0</v>
      </c>
      <c r="TU130" s="14">
        <f>'Fountain Inputs'!TU49</f>
        <v>0</v>
      </c>
      <c r="TV130" s="14">
        <f>'Fountain Inputs'!TV49</f>
        <v>0</v>
      </c>
      <c r="TW130" s="14">
        <f>'Fountain Inputs'!TW49</f>
        <v>0</v>
      </c>
      <c r="TX130" s="14">
        <f>'Fountain Inputs'!TX49</f>
        <v>0.46284908778459494</v>
      </c>
      <c r="TY130" s="14">
        <f>'Fountain Inputs'!TY49</f>
        <v>0.18112524225785001</v>
      </c>
      <c r="TZ130" s="14">
        <f>'Fountain Inputs'!TZ49</f>
        <v>2024.10044744167</v>
      </c>
      <c r="UA130" s="14">
        <f>'Fountain Inputs'!UA49</f>
        <v>6.9918172626622601</v>
      </c>
      <c r="UB130" s="14">
        <f>'Fountain Inputs'!UB49</f>
        <v>50.607023670611397</v>
      </c>
      <c r="UC130" s="14">
        <f>'Fountain Inputs'!UC49</f>
        <v>9469270.0399999991</v>
      </c>
      <c r="UD130" s="14">
        <f>'Fountain Inputs'!UD49</f>
        <v>0</v>
      </c>
      <c r="UE130" s="14">
        <f>'Fountain Inputs'!UE49</f>
        <v>0</v>
      </c>
      <c r="UF130" s="13"/>
      <c r="UG130" s="13"/>
      <c r="UH130" s="13"/>
      <c r="UI130" s="13"/>
      <c r="UJ130" s="13"/>
      <c r="UK130" s="13"/>
      <c r="UL130" s="13"/>
      <c r="UM130" s="13"/>
      <c r="UN130" s="13"/>
      <c r="UO130" s="13"/>
      <c r="UP130" s="13"/>
      <c r="UQ130" s="13"/>
      <c r="UR130" s="13"/>
      <c r="US130" s="13"/>
      <c r="UT130" s="13"/>
      <c r="UU130" s="13"/>
      <c r="UV130" s="13"/>
      <c r="UW130" s="13"/>
      <c r="UX130" s="13"/>
      <c r="UY130" s="13"/>
      <c r="UZ130" s="13"/>
      <c r="VA130" s="13"/>
      <c r="VB130" s="13"/>
      <c r="VC130" s="13"/>
      <c r="VD130" s="13"/>
      <c r="VE130" s="13"/>
      <c r="VF130" s="13"/>
      <c r="VG130" s="13"/>
      <c r="VH130" s="13"/>
      <c r="VI130" s="13"/>
      <c r="VJ130" s="13"/>
      <c r="VK130" s="13"/>
    </row>
    <row r="131" spans="1:583">
      <c r="A131" s="4" t="str">
        <v>SVH20</v>
      </c>
      <c r="B131" s="4" t="s">
        <v>1729</v>
      </c>
      <c r="C131" s="4" t="s">
        <v>9</v>
      </c>
      <c r="D131" s="13">
        <f>'Fountain Inputs'!D50</f>
        <v>0.96281468935252901</v>
      </c>
      <c r="E131" s="15">
        <f>'Fountain Inputs'!E110+'Fountain Inputs'!E120</f>
        <v>10.289000000000001</v>
      </c>
      <c r="F131" s="15">
        <f>'Fountain Inputs'!F110+'Fountain Inputs'!F120</f>
        <v>-4.1000000000000002E-2</v>
      </c>
      <c r="G131" s="15">
        <f>'Fountain Inputs'!G110+'Fountain Inputs'!G120</f>
        <v>5.2489999999999997</v>
      </c>
      <c r="H131" s="15">
        <f>'Fountain Inputs'!H110+'Fountain Inputs'!H120</f>
        <v>2.530068375E-2</v>
      </c>
      <c r="I131" s="15">
        <f>'Fountain Inputs'!I110+'Fountain Inputs'!I120</f>
        <v>38.495000000000005</v>
      </c>
      <c r="J131" s="15">
        <f>'Fountain Inputs'!J110+'Fountain Inputs'!J120</f>
        <v>1.9339999999999999</v>
      </c>
      <c r="K131" s="15">
        <f>'Fountain Inputs'!K110+'Fountain Inputs'!K120</f>
        <v>51.96369931625</v>
      </c>
      <c r="L131" s="15">
        <f>'Fountain Inputs'!L110+'Fountain Inputs'!L120</f>
        <v>0</v>
      </c>
      <c r="M131" s="15">
        <f>'Fountain Inputs'!M110+'Fountain Inputs'!M120</f>
        <v>22.49</v>
      </c>
      <c r="N131" s="15">
        <f>'Fountain Inputs'!N110+'Fountain Inputs'!N120</f>
        <v>35.792999999999999</v>
      </c>
      <c r="O131" s="15">
        <f>'Fountain Inputs'!O110+'Fountain Inputs'!O120</f>
        <v>0</v>
      </c>
      <c r="P131" s="15">
        <f>'Fountain Inputs'!P110+'Fountain Inputs'!P120</f>
        <v>5.7490000000000006</v>
      </c>
      <c r="Q131" s="15">
        <f>'Fountain Inputs'!Q110+'Fountain Inputs'!Q120</f>
        <v>4.2563912499999981E-3</v>
      </c>
      <c r="R131" s="15">
        <f>'Fountain Inputs'!R110+'Fountain Inputs'!R120</f>
        <v>-0.38500000000000001</v>
      </c>
      <c r="S131" s="15">
        <f>'Fountain Inputs'!S110+'Fountain Inputs'!S120</f>
        <v>5.7000000000000002E-2</v>
      </c>
      <c r="T131" s="15">
        <f>'Fountain Inputs'!T110+'Fountain Inputs'!T120</f>
        <v>73.39074360875</v>
      </c>
      <c r="U131" s="15">
        <f>'Fountain Inputs'!U110+'Fountain Inputs'!U120</f>
        <v>0</v>
      </c>
      <c r="V131" s="15">
        <f>'Fountain Inputs'!V110+'Fountain Inputs'!V120</f>
        <v>101.95099999999999</v>
      </c>
      <c r="W131" s="15">
        <f>'Fountain Inputs'!W110+'Fountain Inputs'!W120</f>
        <v>4.5999999999999999E-2</v>
      </c>
      <c r="X131" s="15">
        <f>'Fountain Inputs'!X110+'Fountain Inputs'!X120</f>
        <v>0</v>
      </c>
      <c r="Y131" s="15">
        <f>'Fountain Inputs'!Y110+'Fountain Inputs'!Y120</f>
        <v>0</v>
      </c>
      <c r="Z131" s="15">
        <f>'Fountain Inputs'!Z110+'Fountain Inputs'!Z120</f>
        <v>1.4778537499999999E-3</v>
      </c>
      <c r="AA131" s="15">
        <f>'Fountain Inputs'!AA110+'Fountain Inputs'!AA120</f>
        <v>0</v>
      </c>
      <c r="AB131" s="15">
        <f>'Fountain Inputs'!AB110+'Fountain Inputs'!AB120</f>
        <v>0</v>
      </c>
      <c r="AC131" s="15">
        <f>'Fountain Inputs'!AC110+'Fountain Inputs'!AC120</f>
        <v>12.70952214625</v>
      </c>
      <c r="AD131" s="15">
        <f>'Fountain Inputs'!AD110+'Fountain Inputs'!AD120</f>
        <v>0</v>
      </c>
      <c r="AE131" s="15">
        <f>'Fountain Inputs'!AE110+'Fountain Inputs'!AE120</f>
        <v>4.0650000000000004</v>
      </c>
      <c r="AF131" s="15">
        <f>'Fountain Inputs'!AF110+'Fountain Inputs'!AF120</f>
        <v>-11.620000000000001</v>
      </c>
      <c r="AG131" s="15">
        <f>'Fountain Inputs'!AG110+'Fountain Inputs'!AG120</f>
        <v>-18.405000000000001</v>
      </c>
      <c r="AH131" s="15">
        <f>'Fountain Inputs'!AH110+'Fountain Inputs'!AH120</f>
        <v>0</v>
      </c>
      <c r="AI131" s="15">
        <f>'Fountain Inputs'!AI110+'Fountain Inputs'!AI120</f>
        <v>2.5477853750000001E-2</v>
      </c>
      <c r="AJ131" s="15">
        <f>'Fountain Inputs'!AJ110+'Fountain Inputs'!AJ120</f>
        <v>0</v>
      </c>
      <c r="AK131" s="15">
        <f>'Fountain Inputs'!AK110+'Fountain Inputs'!AK120</f>
        <v>0</v>
      </c>
      <c r="AL131" s="15">
        <f>'Fountain Inputs'!AL110+'Fountain Inputs'!AL120</f>
        <v>23.601522146250002</v>
      </c>
      <c r="AM131" s="15">
        <f>'Fountain Inputs'!AM110+'Fountain Inputs'!AM120</f>
        <v>0</v>
      </c>
      <c r="AN131" s="15">
        <f>'Fountain Inputs'!AN110+'Fountain Inputs'!AN120</f>
        <v>64.016999999999996</v>
      </c>
      <c r="AO131" s="15">
        <f>'Fountain Inputs'!AO110+'Fountain Inputs'!AO120</f>
        <v>1.4E-2</v>
      </c>
      <c r="AP131" s="15">
        <f>'Fountain Inputs'!AP110+'Fountain Inputs'!AP120</f>
        <v>-1.8360000000000001</v>
      </c>
      <c r="AQ131" s="15">
        <f>'Fountain Inputs'!AQ110+'Fountain Inputs'!AQ120</f>
        <v>0</v>
      </c>
      <c r="AR131" s="15">
        <f>'Fountain Inputs'!AR110+'Fountain Inputs'!AR120</f>
        <v>2.9557074999999999E-3</v>
      </c>
      <c r="AS131" s="15">
        <f>'Fountain Inputs'!AS110+'Fountain Inputs'!AS120</f>
        <v>0</v>
      </c>
      <c r="AT131" s="15">
        <f>'Fountain Inputs'!AT110+'Fountain Inputs'!AT120</f>
        <v>0</v>
      </c>
      <c r="AU131" s="15">
        <f>'Fountain Inputs'!AU110+'Fountain Inputs'!AU120</f>
        <v>13.101044292499999</v>
      </c>
      <c r="AV131" s="15">
        <f>'Fountain Inputs'!AV110+'Fountain Inputs'!AV120</f>
        <v>0</v>
      </c>
      <c r="AW131" s="15">
        <f>'Fountain Inputs'!AW110+'Fountain Inputs'!AW120</f>
        <v>3.2890000000000001</v>
      </c>
      <c r="AX131" s="15">
        <f>'Fountain Inputs'!AX110+'Fountain Inputs'!AX120</f>
        <v>34.521999999999998</v>
      </c>
      <c r="AY131" s="15">
        <f>'Fountain Inputs'!AY110+'Fountain Inputs'!AY120</f>
        <v>-20.282</v>
      </c>
      <c r="AZ131" s="15">
        <f>'Fountain Inputs'!AZ110+'Fountain Inputs'!AZ120</f>
        <v>10.997999999999999</v>
      </c>
      <c r="BA131" s="15">
        <f>'Fountain Inputs'!BA110+'Fountain Inputs'!BA120</f>
        <v>5.9468489999999999E-2</v>
      </c>
      <c r="BB131" s="15">
        <f>'Fountain Inputs'!BB110+'Fountain Inputs'!BB120</f>
        <v>38.11</v>
      </c>
      <c r="BC131" s="15">
        <f>'Fountain Inputs'!BC110+'Fountain Inputs'!BC120</f>
        <v>1.9909999999999999</v>
      </c>
      <c r="BD131" s="15">
        <f>'Fountain Inputs'!BD110+'Fountain Inputs'!BD120</f>
        <v>174.76653150999999</v>
      </c>
      <c r="BE131" s="15">
        <f>'Fountain Inputs'!BE110+'Fountain Inputs'!BE120</f>
        <v>0</v>
      </c>
      <c r="BF131" s="15">
        <f>'Fountain Inputs'!BF110+'Fountain Inputs'!BF120</f>
        <v>195.81200000000001</v>
      </c>
      <c r="BG131" s="15">
        <f>'Fountain Inputs'!BG110+'Fountain Inputs'!BG120</f>
        <v>4.9200000000000001E-2</v>
      </c>
      <c r="BH131" s="15">
        <f>'Fountain Inputs'!BH110+'Fountain Inputs'!BH120</f>
        <v>7.2480000000000002</v>
      </c>
      <c r="BI131" s="15">
        <f>'Fountain Inputs'!BI110+'Fountain Inputs'!BI120</f>
        <v>10.837</v>
      </c>
      <c r="BJ131" s="15">
        <f>'Fountain Inputs'!BJ110+'Fountain Inputs'!BJ120</f>
        <v>0</v>
      </c>
      <c r="BK131" s="15">
        <f>'Fountain Inputs'!BK110+'Fountain Inputs'!BK120</f>
        <v>36.92</v>
      </c>
      <c r="BL131" s="15">
        <f>'Fountain Inputs'!BL110+'Fountain Inputs'!BL120</f>
        <v>20.181000000000001</v>
      </c>
      <c r="BM131" s="15">
        <f>'Fountain Inputs'!BM110+'Fountain Inputs'!BM120</f>
        <v>0</v>
      </c>
      <c r="BN131" s="15">
        <f>'Fountain Inputs'!BN110+'Fountain Inputs'!BN120</f>
        <v>11.257</v>
      </c>
      <c r="BO131" s="15">
        <f>'Fountain Inputs'!BO110+'Fountain Inputs'!BO120</f>
        <v>7.0000000000000001E-3</v>
      </c>
      <c r="BP131" s="15">
        <f>'Fountain Inputs'!BP110+'Fountain Inputs'!BP120</f>
        <v>2E-3</v>
      </c>
      <c r="BQ131" s="15">
        <f>'Fountain Inputs'!BQ110+'Fountain Inputs'!BQ120</f>
        <v>0</v>
      </c>
      <c r="BR131" s="15">
        <f>'Fountain Inputs'!BR110+'Fountain Inputs'!BR120</f>
        <v>0</v>
      </c>
      <c r="BS131" s="15">
        <f>'Fountain Inputs'!BS110+'Fountain Inputs'!BS120</f>
        <v>0</v>
      </c>
      <c r="BT131" s="15">
        <f>'Fountain Inputs'!BT110+'Fountain Inputs'!BT120</f>
        <v>0</v>
      </c>
      <c r="BU131" s="15">
        <f>'Fountain Inputs'!BU110+'Fountain Inputs'!BU120</f>
        <v>0</v>
      </c>
      <c r="BV131" s="15">
        <f>'Fountain Inputs'!BV110+'Fountain Inputs'!BV120</f>
        <v>0</v>
      </c>
      <c r="BW131" s="15">
        <f>'Fountain Inputs'!BW110+'Fountain Inputs'!BW120</f>
        <v>0</v>
      </c>
      <c r="BX131" s="15">
        <f>'Fountain Inputs'!BX110+'Fountain Inputs'!BX120</f>
        <v>0</v>
      </c>
      <c r="BY131" s="15">
        <f>'Fountain Inputs'!BY110+'Fountain Inputs'!BY120</f>
        <v>0</v>
      </c>
      <c r="BZ131" s="15">
        <f>'Fountain Inputs'!BZ110+'Fountain Inputs'!BZ120</f>
        <v>0</v>
      </c>
      <c r="CA131" s="15">
        <f>'Fountain Inputs'!CA110+'Fountain Inputs'!CA120</f>
        <v>0</v>
      </c>
      <c r="CB131" s="15">
        <f>'Fountain Inputs'!CB110+'Fountain Inputs'!CB120</f>
        <v>0</v>
      </c>
      <c r="CC131" s="15">
        <f>'Fountain Inputs'!CC110+'Fountain Inputs'!CC120</f>
        <v>10.837</v>
      </c>
      <c r="CD131" s="15">
        <f>'Fountain Inputs'!CD110+'Fountain Inputs'!CD120</f>
        <v>11.257</v>
      </c>
      <c r="CE131" s="15">
        <f>'Fountain Inputs'!CE110+'Fountain Inputs'!CE120</f>
        <v>36.927</v>
      </c>
      <c r="CF131" s="15">
        <f>'Fountain Inputs'!CF110+'Fountain Inputs'!CF120</f>
        <v>20.183</v>
      </c>
      <c r="CG131" s="15">
        <f>'Fountain Inputs'!CG110+'Fountain Inputs'!CG120</f>
        <v>0</v>
      </c>
      <c r="CH131" s="15">
        <f>'Fountain Inputs'!CH110+'Fountain Inputs'!CH120</f>
        <v>0</v>
      </c>
      <c r="CI131" s="15">
        <f>'Fountain Inputs'!CI110+'Fountain Inputs'!CI120</f>
        <v>0</v>
      </c>
      <c r="CJ131" s="15">
        <f>'Fountain Inputs'!CJ110+'Fountain Inputs'!CJ120</f>
        <v>0</v>
      </c>
      <c r="CK131" s="15">
        <f>'Fountain Inputs'!CK110+'Fountain Inputs'!CK120</f>
        <v>0</v>
      </c>
      <c r="CL131" s="15">
        <f>'Fountain Inputs'!CL110+'Fountain Inputs'!CL120</f>
        <v>0</v>
      </c>
      <c r="CM131" s="15">
        <f>'Fountain Inputs'!CM110+'Fountain Inputs'!CM120</f>
        <v>0.16</v>
      </c>
      <c r="CN131" s="15">
        <f>'Fountain Inputs'!CN110+'Fountain Inputs'!CN120</f>
        <v>0.16</v>
      </c>
      <c r="CO131" s="15">
        <f>'Fountain Inputs'!CO110+'Fountain Inputs'!CO120</f>
        <v>34.008000000000003</v>
      </c>
      <c r="CP131" s="15">
        <f>'Fountain Inputs'!CP110+'Fountain Inputs'!CP120</f>
        <v>1.0149999999999999</v>
      </c>
      <c r="CQ131" s="15">
        <f>'Fountain Inputs'!CQ110+'Fountain Inputs'!CQ120</f>
        <v>2033.7115973422769</v>
      </c>
      <c r="CR131" s="15">
        <f>'Fountain Inputs'!CR110+'Fountain Inputs'!CR120</f>
        <v>1712.7385585544032</v>
      </c>
      <c r="CS131" s="15">
        <f>'Fountain Inputs'!CS110+'Fountain Inputs'!CS120</f>
        <v>3746.4501558966804</v>
      </c>
      <c r="CT131" s="15">
        <f>'Fountain Inputs'!CT110+'Fountain Inputs'!CT120</f>
        <v>27.001463606557401</v>
      </c>
      <c r="CU131" s="15">
        <f>'Fountain Inputs'!CU110+'Fountain Inputs'!CU120</f>
        <v>144.34633775956311</v>
      </c>
      <c r="CV131" s="15">
        <f>'Fountain Inputs'!CV110+'Fountain Inputs'!CV120</f>
        <v>171.34780136612102</v>
      </c>
      <c r="CW131" s="15">
        <f>'Fountain Inputs'!CW110+'Fountain Inputs'!CW120</f>
        <v>313.14325690015357</v>
      </c>
      <c r="CX131" s="15">
        <f>'Fountain Inputs'!CX110+'Fountain Inputs'!CX120</f>
        <v>4230.9412141629546</v>
      </c>
      <c r="CY131" s="15">
        <f>'Fountain Inputs'!CY110+'Fountain Inputs'!CY120</f>
        <v>9262.9069999999992</v>
      </c>
      <c r="CZ131" s="15">
        <f>'Fountain Inputs'!CZ110+'Fountain Inputs'!CZ120</f>
        <v>50.765000000000001</v>
      </c>
      <c r="DA131" s="15">
        <f>'Fountain Inputs'!DA110+'Fountain Inputs'!DA120</f>
        <v>105979</v>
      </c>
      <c r="DB131" s="15">
        <f>'Fountain Inputs'!DB110+'Fountain Inputs'!DB120</f>
        <v>4672</v>
      </c>
      <c r="DC131" s="15">
        <f>'Fountain Inputs'!DC110+'Fountain Inputs'!DC120</f>
        <v>46987</v>
      </c>
      <c r="DD131" s="15">
        <f>'Fountain Inputs'!DD110+'Fountain Inputs'!DD120</f>
        <v>765</v>
      </c>
      <c r="DE131" s="15">
        <f>'Fountain Inputs'!DE110+'Fountain Inputs'!DE120</f>
        <v>110</v>
      </c>
      <c r="DF131" s="15">
        <f>'Fountain Inputs'!DF110+'Fountain Inputs'!DF120</f>
        <v>2687</v>
      </c>
      <c r="DG131" s="15">
        <f>'Fountain Inputs'!DG110+'Fountain Inputs'!DG120</f>
        <v>725</v>
      </c>
      <c r="DH131" s="15">
        <f>'Fountain Inputs'!DH110+'Fountain Inputs'!DH120</f>
        <v>326</v>
      </c>
      <c r="DI131" s="15">
        <f>'Fountain Inputs'!DI110+'Fountain Inputs'!DI120</f>
        <v>7032.9848279989801</v>
      </c>
      <c r="DJ131" s="15">
        <f>'Fountain Inputs'!DJ110+'Fountain Inputs'!DJ120</f>
        <v>30248.17</v>
      </c>
      <c r="DK131" s="15">
        <f>'Fountain Inputs'!DK110+'Fountain Inputs'!DK120</f>
        <v>1162307.7052989569</v>
      </c>
      <c r="DL131" s="15">
        <f>'Fountain Inputs'!DL110+'Fountain Inputs'!DL120</f>
        <v>64.783839999999302</v>
      </c>
      <c r="DM131" s="15">
        <f>'Fountain Inputs'!DM110+'Fountain Inputs'!DM120</f>
        <v>4.2195900000000002</v>
      </c>
      <c r="DN131" s="15">
        <f>'Fountain Inputs'!DN110+'Fountain Inputs'!DN120</f>
        <v>24414.502393705439</v>
      </c>
      <c r="DO131" s="15">
        <f>'Fountain Inputs'!DO110+'Fountain Inputs'!DO120</f>
        <v>16663.808870896399</v>
      </c>
      <c r="DP131" s="15">
        <f>'Fountain Inputs'!DP110+'Fountain Inputs'!DP120</f>
        <v>12214.936468397162</v>
      </c>
      <c r="DQ131" s="15">
        <f>'Fountain Inputs'!DQ110+'Fountain Inputs'!DQ120</f>
        <v>2424.4334840000001</v>
      </c>
      <c r="DR131" s="15">
        <f>'Fountain Inputs'!DR110+'Fountain Inputs'!DR120</f>
        <v>156</v>
      </c>
      <c r="DS131" s="15">
        <f>'Fountain Inputs'!DS110+'Fountain Inputs'!DS120</f>
        <v>55873.681216999001</v>
      </c>
      <c r="DT131" s="15">
        <f>'Fountain Inputs'!DT110+'Fountain Inputs'!DT120</f>
        <v>37000</v>
      </c>
      <c r="DU131" s="15">
        <f>'Fountain Inputs'!DU110+'Fountain Inputs'!DU120</f>
        <v>80.316545315873014</v>
      </c>
      <c r="DV131" s="15">
        <f>'Fountain Inputs'!DV110+'Fountain Inputs'!DV120</f>
        <v>138.30945870105</v>
      </c>
      <c r="DW131" s="15">
        <f>'Fountain Inputs'!DW110+'Fountain Inputs'!DW120</f>
        <v>829.67476607643152</v>
      </c>
      <c r="DX131" s="15">
        <f>'Fountain Inputs'!DX110+'Fountain Inputs'!DX120</f>
        <v>115.136558164295</v>
      </c>
      <c r="DY131" s="15">
        <f>'Fountain Inputs'!DY110+'Fountain Inputs'!DY120</f>
        <v>14.801538562744</v>
      </c>
      <c r="DZ131" s="15">
        <f>'Fountain Inputs'!DZ110+'Fountain Inputs'!DZ120</f>
        <v>789.64170464211202</v>
      </c>
      <c r="EA131" s="15">
        <f>'Fountain Inputs'!EA110+'Fountain Inputs'!EA120</f>
        <v>47.619703982598402</v>
      </c>
      <c r="EB131" s="15">
        <f>'Fountain Inputs'!EB110+'Fountain Inputs'!EB120</f>
        <v>2015.5002754451</v>
      </c>
      <c r="EC131" s="15">
        <f>'Fountain Inputs'!EC110+'Fountain Inputs'!EC120</f>
        <v>0</v>
      </c>
      <c r="ED131" s="15">
        <f>'Fountain Inputs'!ED110+'Fountain Inputs'!ED120</f>
        <v>36.882522320280003</v>
      </c>
      <c r="EE131" s="15">
        <f>'Fountain Inputs'!EE110+'Fountain Inputs'!EE120</f>
        <v>25.538720225062299</v>
      </c>
      <c r="EF131" s="15">
        <f>'Fountain Inputs'!EF110+'Fountain Inputs'!EF120</f>
        <v>1953.07903289976</v>
      </c>
      <c r="EG131" s="15">
        <f>'Fountain Inputs'!EG110+'Fountain Inputs'!EG120</f>
        <v>2015.50027544511</v>
      </c>
      <c r="EH131" s="15">
        <f>'Fountain Inputs'!EH110+'Fountain Inputs'!EH120</f>
        <v>0</v>
      </c>
      <c r="EI131" s="15">
        <f>'Fountain Inputs'!EI110+'Fountain Inputs'!EI120</f>
        <v>28.0258639999496</v>
      </c>
      <c r="EJ131" s="15">
        <f>'Fountain Inputs'!EJ110+'Fountain Inputs'!EJ120</f>
        <v>218.08393276435189</v>
      </c>
      <c r="EK131" s="15">
        <f>'Fountain Inputs'!EK110+'Fountain Inputs'!EK120</f>
        <v>982.30046699390527</v>
      </c>
      <c r="EL131" s="15">
        <f>'Fountain Inputs'!EL110+'Fountain Inputs'!EL120</f>
        <v>787.09001168689758</v>
      </c>
      <c r="EM131" s="15">
        <f>'Fountain Inputs'!EM110+'Fountain Inputs'!EM120</f>
        <v>2015.5002754451</v>
      </c>
      <c r="EN131" s="15">
        <f>'Fountain Inputs'!EN110+'Fountain Inputs'!EN120</f>
        <v>0</v>
      </c>
      <c r="EO131" s="15">
        <f>'Fountain Inputs'!EO110+'Fountain Inputs'!EO120</f>
        <v>0</v>
      </c>
      <c r="EP131" s="15">
        <f>'Fountain Inputs'!EP110+'Fountain Inputs'!EP120</f>
        <v>377.50378253029868</v>
      </c>
      <c r="EQ131" s="15">
        <f>'Fountain Inputs'!EQ110+'Fountain Inputs'!EQ120</f>
        <v>260.36148980039769</v>
      </c>
      <c r="ER131" s="15">
        <f>'Fountain Inputs'!ER110+'Fountain Inputs'!ER120</f>
        <v>1377.63500311441</v>
      </c>
      <c r="ES131" s="15">
        <f>'Fountain Inputs'!ES110+'Fountain Inputs'!ES120</f>
        <v>2015.5002754451</v>
      </c>
      <c r="ET131" s="15">
        <f>'Fountain Inputs'!ET110+'Fountain Inputs'!ET120</f>
        <v>0</v>
      </c>
      <c r="EU131" s="15">
        <f>'Fountain Inputs'!EU110+'Fountain Inputs'!EU120</f>
        <v>104.6420246751366</v>
      </c>
      <c r="EV131" s="15">
        <f>'Fountain Inputs'!EV110+'Fountain Inputs'!EV120</f>
        <v>553.48048297736068</v>
      </c>
      <c r="EW131" s="15">
        <f>'Fountain Inputs'!EW110+'Fountain Inputs'!EW120</f>
        <v>29.906387341937599</v>
      </c>
      <c r="EX131" s="15">
        <f>'Fountain Inputs'!EX110+'Fountain Inputs'!EX120</f>
        <v>0</v>
      </c>
      <c r="EY131" s="15">
        <f>'Fountain Inputs'!EY110+'Fountain Inputs'!EY120</f>
        <v>1428.8337676511142</v>
      </c>
      <c r="EZ131" s="15">
        <f>'Fountain Inputs'!EZ110+'Fountain Inputs'!EZ120</f>
        <v>187.991672155506</v>
      </c>
      <c r="FA131" s="15">
        <f>'Fountain Inputs'!FA110+'Fountain Inputs'!FA120</f>
        <v>2304.8543348010562</v>
      </c>
      <c r="FB131" s="15">
        <f>'Fountain Inputs'!FB110+'Fountain Inputs'!FB120</f>
        <v>19.229867722909201</v>
      </c>
      <c r="FC131" s="15">
        <f>'Fountain Inputs'!FC110+'Fountain Inputs'!FC120</f>
        <v>65.515006753129001</v>
      </c>
      <c r="FD131" s="15">
        <f>'Fountain Inputs'!FD110+'Fountain Inputs'!FD120</f>
        <v>87.232018250925506</v>
      </c>
      <c r="FE131" s="15">
        <f>'Fountain Inputs'!FE110+'Fountain Inputs'!FE120</f>
        <v>2132.877442074086</v>
      </c>
      <c r="FF131" s="15">
        <f>'Fountain Inputs'!FF110+'Fountain Inputs'!FF120</f>
        <v>2304.8543348010562</v>
      </c>
      <c r="FG131" s="15">
        <f>'Fountain Inputs'!FG110+'Fountain Inputs'!FG120</f>
        <v>0</v>
      </c>
      <c r="FH131" s="15">
        <f>'Fountain Inputs'!FH110+'Fountain Inputs'!FH120</f>
        <v>134.42708793049388</v>
      </c>
      <c r="FI131" s="15">
        <f>'Fountain Inputs'!FI110+'Fountain Inputs'!FI120</f>
        <v>748.32696602462897</v>
      </c>
      <c r="FJ131" s="15">
        <f>'Fountain Inputs'!FJ110+'Fountain Inputs'!FJ120</f>
        <v>1333.655021729202</v>
      </c>
      <c r="FK131" s="15">
        <f>'Fountain Inputs'!FK110+'Fountain Inputs'!FK120</f>
        <v>88.445259116724102</v>
      </c>
      <c r="FL131" s="15">
        <f>'Fountain Inputs'!FL110+'Fountain Inputs'!FL120</f>
        <v>2304.8543348010562</v>
      </c>
      <c r="FM131" s="15">
        <f>'Fountain Inputs'!FM110+'Fountain Inputs'!FM120</f>
        <v>0</v>
      </c>
      <c r="FN131" s="15">
        <f>'Fountain Inputs'!FN110+'Fountain Inputs'!FN120</f>
        <v>70.1859840864539</v>
      </c>
      <c r="FO131" s="15">
        <f>'Fountain Inputs'!FO110+'Fountain Inputs'!FO120</f>
        <v>742.98870621511401</v>
      </c>
      <c r="FP131" s="15">
        <f>'Fountain Inputs'!FP110+'Fountain Inputs'!FP120</f>
        <v>495.12359733244369</v>
      </c>
      <c r="FQ131" s="15">
        <f>'Fountain Inputs'!FQ110+'Fountain Inputs'!FQ120</f>
        <v>996.55604716703999</v>
      </c>
      <c r="FR131" s="15">
        <f>'Fountain Inputs'!FR110+'Fountain Inputs'!FR120</f>
        <v>2304.8543348010562</v>
      </c>
      <c r="FS131" s="15">
        <f>'Fountain Inputs'!FS110+'Fountain Inputs'!FS120</f>
        <v>0</v>
      </c>
      <c r="FT131" s="15">
        <f>'Fountain Inputs'!FT110+'Fountain Inputs'!FT120</f>
        <v>599.34493907468084</v>
      </c>
      <c r="FU131" s="15">
        <f>'Fountain Inputs'!FU110+'Fountain Inputs'!FU120</f>
        <v>2632.7228120681211</v>
      </c>
      <c r="FV131" s="15">
        <f>'Fountain Inputs'!FV110+'Fountain Inputs'!FV120</f>
        <v>350.13850701746702</v>
      </c>
      <c r="FW131" s="15">
        <f>'Fountain Inputs'!FW110+'Fountain Inputs'!FW120</f>
        <v>271.21999554929602</v>
      </c>
      <c r="FX131" s="15">
        <f>'Fountain Inputs'!FX110+'Fountain Inputs'!FX120</f>
        <v>4399.1568564219588</v>
      </c>
      <c r="FY131" s="15">
        <f>'Fountain Inputs'!FY110+'Fountain Inputs'!FY120</f>
        <v>2980.3463601652602</v>
      </c>
      <c r="FZ131" s="15">
        <f>'Fountain Inputs'!FZ110+'Fountain Inputs'!FZ120</f>
        <v>11232.929470296764</v>
      </c>
      <c r="GA131" s="15">
        <f>'Fountain Inputs'!GA110+'Fountain Inputs'!GA120</f>
        <v>448.53656198784802</v>
      </c>
      <c r="GB131" s="15">
        <f>'Fountain Inputs'!GB110+'Fountain Inputs'!GB120</f>
        <v>982.98650889881606</v>
      </c>
      <c r="GC131" s="15">
        <f>'Fountain Inputs'!GC110+'Fountain Inputs'!GC120</f>
        <v>1270.44517262109</v>
      </c>
      <c r="GD131" s="15">
        <f>'Fountain Inputs'!GD110+'Fountain Inputs'!GD120</f>
        <v>8530.9612267890243</v>
      </c>
      <c r="GE131" s="15">
        <f>'Fountain Inputs'!GE110+'Fountain Inputs'!GE120</f>
        <v>11232.929470296764</v>
      </c>
      <c r="GF131" s="15">
        <f>'Fountain Inputs'!GF110+'Fountain Inputs'!GF120</f>
        <v>0</v>
      </c>
      <c r="GG131" s="15">
        <f>'Fountain Inputs'!GG110+'Fountain Inputs'!GG120</f>
        <v>598.41836721385698</v>
      </c>
      <c r="GH131" s="15">
        <f>'Fountain Inputs'!GH110+'Fountain Inputs'!GH120</f>
        <v>4634.1322287786215</v>
      </c>
      <c r="GI131" s="15">
        <f>'Fountain Inputs'!GI110+'Fountain Inputs'!GI120</f>
        <v>5962.5257592913922</v>
      </c>
      <c r="GJ131" s="15">
        <f>'Fountain Inputs'!GJ110+'Fountain Inputs'!GJ120</f>
        <v>37.853115012918998</v>
      </c>
      <c r="GK131" s="15">
        <f>'Fountain Inputs'!GK110+'Fountain Inputs'!GK120</f>
        <v>11232.929470296764</v>
      </c>
      <c r="GL131" s="15">
        <f>'Fountain Inputs'!GL110+'Fountain Inputs'!GL120</f>
        <v>0</v>
      </c>
      <c r="GM131" s="15">
        <f>'Fountain Inputs'!GM110+'Fountain Inputs'!GM120</f>
        <v>228.19791701538799</v>
      </c>
      <c r="GN131" s="15">
        <f>'Fountain Inputs'!GN110+'Fountain Inputs'!GN120</f>
        <v>5947.5060629286172</v>
      </c>
      <c r="GO131" s="15">
        <f>'Fountain Inputs'!GO110+'Fountain Inputs'!GO120</f>
        <v>1780.7153795691895</v>
      </c>
      <c r="GP131" s="15">
        <f>'Fountain Inputs'!GP110+'Fountain Inputs'!GP120</f>
        <v>3276.5101107835872</v>
      </c>
      <c r="GQ131" s="15">
        <f>'Fountain Inputs'!GQ110+'Fountain Inputs'!GQ120</f>
        <v>11232.929470296764</v>
      </c>
      <c r="GR131" s="15">
        <f>'Fountain Inputs'!GR110+'Fountain Inputs'!GR120</f>
        <v>0</v>
      </c>
      <c r="GS131" s="15">
        <f>'Fountain Inputs'!GS110+'Fountain Inputs'!GS120</f>
        <v>3007.57316528718</v>
      </c>
      <c r="GT131" s="15">
        <f>'Fountain Inputs'!GT110+'Fountain Inputs'!GT120</f>
        <v>7960.2492629016597</v>
      </c>
      <c r="GU131" s="15">
        <f>'Fountain Inputs'!GU110+'Fountain Inputs'!GU120</f>
        <v>448.64772613082903</v>
      </c>
      <c r="GV131" s="15">
        <f>'Fountain Inputs'!GV110+'Fountain Inputs'!GV120</f>
        <v>5848.5173092252398</v>
      </c>
      <c r="GW131" s="15">
        <f>'Fountain Inputs'!GW110+'Fountain Inputs'!GW120</f>
        <v>4993.6226921206498</v>
      </c>
      <c r="GX131" s="15">
        <f>'Fountain Inputs'!GX110+'Fountain Inputs'!GX120</f>
        <v>16634.868325130803</v>
      </c>
      <c r="GY131" s="15">
        <f>'Fountain Inputs'!GY110+'Fountain Inputs'!GY120</f>
        <v>38893.478480796366</v>
      </c>
      <c r="GZ131" s="15">
        <f>'Fountain Inputs'!GZ110+'Fountain Inputs'!GZ120</f>
        <v>3357.0336511074102</v>
      </c>
      <c r="HA131" s="15">
        <f>'Fountain Inputs'!HA110+'Fountain Inputs'!HA120</f>
        <v>8631.2810072553948</v>
      </c>
      <c r="HB131" s="15">
        <f>'Fountain Inputs'!HB110+'Fountain Inputs'!HB120</f>
        <v>5831.3136492629001</v>
      </c>
      <c r="HC131" s="15">
        <f>'Fountain Inputs'!HC110+'Fountain Inputs'!HC120</f>
        <v>21073.85017317066</v>
      </c>
      <c r="HD131" s="15">
        <f>'Fountain Inputs'!HD110+'Fountain Inputs'!HD120</f>
        <v>38893.478480796366</v>
      </c>
      <c r="HE131" s="15">
        <f>'Fountain Inputs'!HE110+'Fountain Inputs'!HE120</f>
        <v>0</v>
      </c>
      <c r="HF131" s="15">
        <f>'Fountain Inputs'!HF110+'Fountain Inputs'!HF120</f>
        <v>6198.1968266068097</v>
      </c>
      <c r="HG131" s="15">
        <f>'Fountain Inputs'!HG110+'Fountain Inputs'!HG120</f>
        <v>20343.7667176955</v>
      </c>
      <c r="HH131" s="15">
        <f>'Fountain Inputs'!HH110+'Fountain Inputs'!HH120</f>
        <v>12351.514936494066</v>
      </c>
      <c r="HI131" s="15">
        <f>'Fountain Inputs'!HI110+'Fountain Inputs'!HI120</f>
        <v>0</v>
      </c>
      <c r="HJ131" s="15">
        <f>'Fountain Inputs'!HJ110+'Fountain Inputs'!HJ120</f>
        <v>38893.478480796366</v>
      </c>
      <c r="HK131" s="15">
        <f>'Fountain Inputs'!HK110+'Fountain Inputs'!HK120</f>
        <v>424.95373572298701</v>
      </c>
      <c r="HL131" s="15">
        <f>'Fountain Inputs'!HL110+'Fountain Inputs'!HL120</f>
        <v>4364.0236923906295</v>
      </c>
      <c r="HM131" s="15">
        <f>'Fountain Inputs'!HM110+'Fountain Inputs'!HM120</f>
        <v>24394.286441426066</v>
      </c>
      <c r="HN131" s="15">
        <f>'Fountain Inputs'!HN110+'Fountain Inputs'!HN120</f>
        <v>4054.57870001938</v>
      </c>
      <c r="HO131" s="15">
        <f>'Fountain Inputs'!HO110+'Fountain Inputs'!HO120</f>
        <v>5655.6359112374003</v>
      </c>
      <c r="HP131" s="15">
        <f>'Fountain Inputs'!HP110+'Fountain Inputs'!HP120</f>
        <v>38893.478480796366</v>
      </c>
      <c r="HQ131" s="15">
        <f>'Fountain Inputs'!HQ110+'Fountain Inputs'!HQ120</f>
        <v>0</v>
      </c>
      <c r="HR131" s="15">
        <f>'Fountain Inputs'!HR110+'Fountain Inputs'!HR120</f>
        <v>5003.0731625909839</v>
      </c>
      <c r="HS131" s="15">
        <f>'Fountain Inputs'!HS110+'Fountain Inputs'!HS120</f>
        <v>3540.1928032924998</v>
      </c>
      <c r="HT131" s="15">
        <f>'Fountain Inputs'!HT110+'Fountain Inputs'!HT120</f>
        <v>1308.4551612626501</v>
      </c>
      <c r="HU131" s="15">
        <f>'Fountain Inputs'!HU110+'Fountain Inputs'!HU120</f>
        <v>22285.203843376599</v>
      </c>
      <c r="HV131" s="15">
        <f>'Fountain Inputs'!HV110+'Fountain Inputs'!HV120</f>
        <v>693.12140168704104</v>
      </c>
      <c r="HW131" s="15">
        <f>'Fountain Inputs'!HW110+'Fountain Inputs'!HW120</f>
        <v>18605.562243313099</v>
      </c>
      <c r="HX131" s="15">
        <f>'Fountain Inputs'!HX110+'Fountain Inputs'!HX120</f>
        <v>51435.608615522979</v>
      </c>
      <c r="HY131" s="15">
        <f>'Fountain Inputs'!HY110+'Fountain Inputs'!HY120</f>
        <v>8348.7182030280092</v>
      </c>
      <c r="HZ131" s="15">
        <f>'Fountain Inputs'!HZ110+'Fountain Inputs'!HZ120</f>
        <v>8605.29418020704</v>
      </c>
      <c r="IA131" s="15">
        <f>'Fountain Inputs'!IA110+'Fountain Inputs'!IA120</f>
        <v>19349.323960870199</v>
      </c>
      <c r="IB131" s="15">
        <f>'Fountain Inputs'!IB110+'Fountain Inputs'!IB120</f>
        <v>15132.27227141778</v>
      </c>
      <c r="IC131" s="15">
        <f>'Fountain Inputs'!IC110+'Fountain Inputs'!IC120</f>
        <v>51435.608615522979</v>
      </c>
      <c r="ID131" s="15">
        <f>'Fountain Inputs'!ID110+'Fountain Inputs'!ID120</f>
        <v>0</v>
      </c>
      <c r="IE131" s="15">
        <f>'Fountain Inputs'!IE110+'Fountain Inputs'!IE120</f>
        <v>11142.0710640754</v>
      </c>
      <c r="IF131" s="15">
        <f>'Fountain Inputs'!IF110+'Fountain Inputs'!IF120</f>
        <v>22548.994151061601</v>
      </c>
      <c r="IG131" s="15">
        <f>'Fountain Inputs'!IG110+'Fountain Inputs'!IG120</f>
        <v>17744.543400385981</v>
      </c>
      <c r="IH131" s="15">
        <f>'Fountain Inputs'!IH110+'Fountain Inputs'!IH120</f>
        <v>0</v>
      </c>
      <c r="II131" s="15">
        <f>'Fountain Inputs'!II110+'Fountain Inputs'!II120</f>
        <v>51435.608615522979</v>
      </c>
      <c r="IJ131" s="15">
        <f>'Fountain Inputs'!IJ110+'Fountain Inputs'!IJ120</f>
        <v>1387.77066469739</v>
      </c>
      <c r="IK131" s="15">
        <f>'Fountain Inputs'!IK110+'Fountain Inputs'!IK120</f>
        <v>11991.4778460377</v>
      </c>
      <c r="IL131" s="15">
        <f>'Fountain Inputs'!IL110+'Fountain Inputs'!IL120</f>
        <v>27933.466226905439</v>
      </c>
      <c r="IM131" s="15">
        <f>'Fountain Inputs'!IM110+'Fountain Inputs'!IM120</f>
        <v>4949.4799278485543</v>
      </c>
      <c r="IN131" s="15">
        <f>'Fountain Inputs'!IN110+'Fountain Inputs'!IN120</f>
        <v>5173.4139500338597</v>
      </c>
      <c r="IO131" s="15">
        <f>'Fountain Inputs'!IO110+'Fountain Inputs'!IO120</f>
        <v>51435.608615522979</v>
      </c>
      <c r="IP131" s="15">
        <f>'Fountain Inputs'!IP110+'Fountain Inputs'!IP120</f>
        <v>0</v>
      </c>
      <c r="IQ131" s="15">
        <f>'Fountain Inputs'!IQ110+'Fountain Inputs'!IQ120</f>
        <v>35703.842603580997</v>
      </c>
      <c r="IR131" s="15">
        <f>'Fountain Inputs'!IR110+'Fountain Inputs'!IR120</f>
        <v>7654.0099232633902</v>
      </c>
      <c r="IS131" s="15">
        <f>'Fountain Inputs'!IS110+'Fountain Inputs'!IS120</f>
        <v>2918.3977738910899</v>
      </c>
      <c r="IT131" s="15">
        <f>'Fountain Inputs'!IT110+'Fountain Inputs'!IT120</f>
        <v>417564.65372679598</v>
      </c>
      <c r="IU131" s="15">
        <f>'Fountain Inputs'!IU110+'Fountain Inputs'!IU120</f>
        <v>2477.8689090131302</v>
      </c>
      <c r="IV131" s="15">
        <f>'Fountain Inputs'!IV110+'Fountain Inputs'!IV120</f>
        <v>60779.848683723802</v>
      </c>
      <c r="IW131" s="15">
        <f>'Fountain Inputs'!IW110+'Fountain Inputs'!IW120</f>
        <v>527098.62162026903</v>
      </c>
      <c r="IX131" s="15">
        <f>'Fountain Inputs'!IX110+'Fountain Inputs'!IX120</f>
        <v>27776.5876104987</v>
      </c>
      <c r="IY131" s="15">
        <f>'Fountain Inputs'!IY110+'Fountain Inputs'!IY120</f>
        <v>380249.42339352798</v>
      </c>
      <c r="IZ131" s="15">
        <f>'Fountain Inputs'!IZ110+'Fountain Inputs'!IZ120</f>
        <v>68625.252992264199</v>
      </c>
      <c r="JA131" s="15">
        <f>'Fountain Inputs'!JA110+'Fountain Inputs'!JA120</f>
        <v>50447.357623978103</v>
      </c>
      <c r="JB131" s="15">
        <f>'Fountain Inputs'!JB110+'Fountain Inputs'!JB120</f>
        <v>527098.62162026903</v>
      </c>
      <c r="JC131" s="15">
        <f>'Fountain Inputs'!JC110+'Fountain Inputs'!JC120</f>
        <v>0</v>
      </c>
      <c r="JD131" s="15">
        <f>'Fountain Inputs'!JD110+'Fountain Inputs'!JD120</f>
        <v>115467.178491648</v>
      </c>
      <c r="JE131" s="15">
        <f>'Fountain Inputs'!JE110+'Fountain Inputs'!JE120</f>
        <v>273599.60153436702</v>
      </c>
      <c r="JF131" s="15">
        <f>'Fountain Inputs'!JF110+'Fountain Inputs'!JF120</f>
        <v>138031.84159425501</v>
      </c>
      <c r="JG131" s="15">
        <f>'Fountain Inputs'!JG110+'Fountain Inputs'!JG120</f>
        <v>0</v>
      </c>
      <c r="JH131" s="15">
        <f>'Fountain Inputs'!JH110+'Fountain Inputs'!JH120</f>
        <v>527098.62162026903</v>
      </c>
      <c r="JI131" s="15">
        <f>'Fountain Inputs'!JI110+'Fountain Inputs'!JI120</f>
        <v>9783.0901435039796</v>
      </c>
      <c r="JJ131" s="15">
        <f>'Fountain Inputs'!JJ110+'Fountain Inputs'!JJ120</f>
        <v>282444.30247853801</v>
      </c>
      <c r="JK131" s="15">
        <f>'Fountain Inputs'!JK110+'Fountain Inputs'!JK120</f>
        <v>197505.75002770999</v>
      </c>
      <c r="JL131" s="15">
        <f>'Fountain Inputs'!JL110+'Fountain Inputs'!JL120</f>
        <v>33982.459696875201</v>
      </c>
      <c r="JM131" s="15">
        <f>'Fountain Inputs'!JM110+'Fountain Inputs'!JM120</f>
        <v>3383.01927364112</v>
      </c>
      <c r="JN131" s="15">
        <f>'Fountain Inputs'!JN110+'Fountain Inputs'!JN120</f>
        <v>527098.62162026903</v>
      </c>
      <c r="JO131" s="15">
        <f>'Fountain Inputs'!JO110+'Fountain Inputs'!JO120</f>
        <v>80.316545315873014</v>
      </c>
      <c r="JP131" s="15">
        <f>'Fountain Inputs'!JP110+'Fountain Inputs'!JP120</f>
        <v>44556.785353910054</v>
      </c>
      <c r="JQ131" s="15">
        <f>'Fountain Inputs'!JQ110+'Fountain Inputs'!JQ120</f>
        <v>23170.330050579472</v>
      </c>
      <c r="JR131" s="15">
        <f>'Fountain Inputs'!JR110+'Fountain Inputs'!JR120</f>
        <v>5170.6821138082814</v>
      </c>
      <c r="JS131" s="15">
        <f>'Fountain Inputs'!JS110+'Fountain Inputs'!JS120</f>
        <v>445984.39641351003</v>
      </c>
      <c r="JT131" s="15">
        <f>'Fountain Inputs'!JT110+'Fountain Inputs'!JT120</f>
        <v>14782.24533153598</v>
      </c>
      <c r="JU131" s="15">
        <f>'Fountain Inputs'!JU110+'Fountain Inputs'!JU120</f>
        <v>99236.236988471195</v>
      </c>
      <c r="JV131" s="15">
        <f>'Fountain Inputs'!JV110+'Fountain Inputs'!JV120</f>
        <v>632980.9927971306</v>
      </c>
      <c r="JW131" s="15">
        <f>'Fountain Inputs'!JW110+'Fountain Inputs'!JW120</f>
        <v>39950.105894344902</v>
      </c>
      <c r="JX131" s="15">
        <f>'Fountain Inputs'!JX110+'Fountain Inputs'!JX120</f>
        <v>398571.38261896273</v>
      </c>
      <c r="JY131" s="15">
        <f>'Fountain Inputs'!JY110+'Fountain Inputs'!JY120</f>
        <v>95189.106513494393</v>
      </c>
      <c r="JZ131" s="15">
        <f>'Fountain Inputs'!JZ110+'Fountain Inputs'!JZ120</f>
        <v>99270.397770329408</v>
      </c>
      <c r="KA131" s="15">
        <f>'Fountain Inputs'!KA110+'Fountain Inputs'!KA120</f>
        <v>632980.9927971306</v>
      </c>
      <c r="KB131" s="15">
        <f>'Fountain Inputs'!KB110+'Fountain Inputs'!KB120</f>
        <v>0</v>
      </c>
      <c r="KC131" s="15">
        <f>'Fountain Inputs'!KC110+'Fountain Inputs'!KC120</f>
        <v>133568.31770147447</v>
      </c>
      <c r="KD131" s="15">
        <f>'Fountain Inputs'!KD110+'Fountain Inputs'!KD120</f>
        <v>322092.90553069144</v>
      </c>
      <c r="KE131" s="15">
        <f>'Fountain Inputs'!KE110+'Fountain Inputs'!KE120</f>
        <v>176406.38117914944</v>
      </c>
      <c r="KF131" s="15">
        <f>'Fountain Inputs'!KF110+'Fountain Inputs'!KF120</f>
        <v>913.38838581654056</v>
      </c>
      <c r="KG131" s="15">
        <f>'Fountain Inputs'!KG110+'Fountain Inputs'!KG120</f>
        <v>632980.99279713165</v>
      </c>
      <c r="KH131" s="15">
        <f>'Fountain Inputs'!KH110+'Fountain Inputs'!KH120</f>
        <v>11595.8145439243</v>
      </c>
      <c r="KI131" s="15">
        <f>'Fountain Inputs'!KI110+'Fountain Inputs'!KI120</f>
        <v>299098.18791806902</v>
      </c>
      <c r="KJ131" s="15">
        <f>'Fountain Inputs'!KJ110+'Fountain Inputs'!KJ120</f>
        <v>256901.50124771593</v>
      </c>
      <c r="KK131" s="15">
        <f>'Fountain Inputs'!KK110+'Fountain Inputs'!KK120</f>
        <v>45522.718791445172</v>
      </c>
      <c r="KL131" s="15">
        <f>'Fountain Inputs'!KL110+'Fountain Inputs'!KL120</f>
        <v>19862.770295977421</v>
      </c>
      <c r="KM131" s="15">
        <f>'Fountain Inputs'!KM110+'Fountain Inputs'!KM120</f>
        <v>632980.99279713165</v>
      </c>
      <c r="KN131" s="15">
        <f>'Fountain Inputs'!KN110+'Fountain Inputs'!KN120</f>
        <v>74162</v>
      </c>
      <c r="KO131" s="15">
        <f>'Fountain Inputs'!KO110+'Fountain Inputs'!KO120</f>
        <v>68</v>
      </c>
      <c r="KP131" s="15">
        <f>'Fountain Inputs'!KP110+'Fountain Inputs'!KP120</f>
        <v>31</v>
      </c>
      <c r="KQ131" s="15">
        <f>'Fountain Inputs'!KQ110+'Fountain Inputs'!KQ120</f>
        <v>239</v>
      </c>
      <c r="KR131" s="15">
        <f>'Fountain Inputs'!KR110+'Fountain Inputs'!KR120</f>
        <v>18</v>
      </c>
      <c r="KS131" s="15">
        <f>'Fountain Inputs'!KS110+'Fountain Inputs'!KS120</f>
        <v>1</v>
      </c>
      <c r="KT131" s="15">
        <f>'Fountain Inputs'!KT110+'Fountain Inputs'!KT120</f>
        <v>107</v>
      </c>
      <c r="KU131" s="15">
        <f>'Fountain Inputs'!KU110+'Fountain Inputs'!KU120</f>
        <v>4</v>
      </c>
      <c r="KV131" s="15">
        <f>'Fountain Inputs'!KV110+'Fountain Inputs'!KV120</f>
        <v>468</v>
      </c>
      <c r="KW131" s="15">
        <f>'Fountain Inputs'!KW110+'Fountain Inputs'!KW120</f>
        <v>0</v>
      </c>
      <c r="KX131" s="15">
        <f>'Fountain Inputs'!KX110+'Fountain Inputs'!KX120</f>
        <v>3</v>
      </c>
      <c r="KY131" s="15">
        <f>'Fountain Inputs'!KY110+'Fountain Inputs'!KY120</f>
        <v>2</v>
      </c>
      <c r="KZ131" s="15">
        <f>'Fountain Inputs'!KZ110+'Fountain Inputs'!KZ120</f>
        <v>463</v>
      </c>
      <c r="LA131" s="15">
        <f>'Fountain Inputs'!LA110+'Fountain Inputs'!LA120</f>
        <v>468</v>
      </c>
      <c r="LB131" s="15">
        <f>'Fountain Inputs'!LB110+'Fountain Inputs'!LB120</f>
        <v>0</v>
      </c>
      <c r="LC131" s="15">
        <f>'Fountain Inputs'!LC110+'Fountain Inputs'!LC120</f>
        <v>2</v>
      </c>
      <c r="LD131" s="15">
        <f>'Fountain Inputs'!LD110+'Fountain Inputs'!LD120</f>
        <v>28</v>
      </c>
      <c r="LE131" s="15">
        <f>'Fountain Inputs'!LE110+'Fountain Inputs'!LE120</f>
        <v>124</v>
      </c>
      <c r="LF131" s="15">
        <f>'Fountain Inputs'!LF110+'Fountain Inputs'!LF120</f>
        <v>314</v>
      </c>
      <c r="LG131" s="15">
        <f>'Fountain Inputs'!LG110+'Fountain Inputs'!LG120</f>
        <v>468</v>
      </c>
      <c r="LH131" s="15">
        <f>'Fountain Inputs'!LH110+'Fountain Inputs'!LH120</f>
        <v>0</v>
      </c>
      <c r="LI131" s="15">
        <f>'Fountain Inputs'!LI110+'Fountain Inputs'!LI120</f>
        <v>0</v>
      </c>
      <c r="LJ131" s="15">
        <f>'Fountain Inputs'!LJ110+'Fountain Inputs'!LJ120</f>
        <v>47</v>
      </c>
      <c r="LK131" s="15">
        <f>'Fountain Inputs'!LK110+'Fountain Inputs'!LK120</f>
        <v>29</v>
      </c>
      <c r="LL131" s="15">
        <f>'Fountain Inputs'!LL110+'Fountain Inputs'!LL120</f>
        <v>392</v>
      </c>
      <c r="LM131" s="15">
        <f>'Fountain Inputs'!LM110+'Fountain Inputs'!LM120</f>
        <v>468</v>
      </c>
      <c r="LN131" s="15">
        <f>'Fountain Inputs'!LN110+'Fountain Inputs'!LN120</f>
        <v>0</v>
      </c>
      <c r="LO131" s="15">
        <f>'Fountain Inputs'!LO110+'Fountain Inputs'!LO120</f>
        <v>4</v>
      </c>
      <c r="LP131" s="15">
        <f>'Fountain Inputs'!LP110+'Fountain Inputs'!LP120</f>
        <v>27</v>
      </c>
      <c r="LQ131" s="15">
        <f>'Fountain Inputs'!LQ110+'Fountain Inputs'!LQ120</f>
        <v>1</v>
      </c>
      <c r="LR131" s="15">
        <f>'Fountain Inputs'!LR110+'Fountain Inputs'!LR120</f>
        <v>0</v>
      </c>
      <c r="LS131" s="15">
        <f>'Fountain Inputs'!LS110+'Fountain Inputs'!LS120</f>
        <v>66</v>
      </c>
      <c r="LT131" s="15">
        <f>'Fountain Inputs'!LT110+'Fountain Inputs'!LT120</f>
        <v>9</v>
      </c>
      <c r="LU131" s="15">
        <f>'Fountain Inputs'!LU110+'Fountain Inputs'!LU120</f>
        <v>107</v>
      </c>
      <c r="LV131" s="15">
        <f>'Fountain Inputs'!LV110+'Fountain Inputs'!LV120</f>
        <v>1</v>
      </c>
      <c r="LW131" s="15">
        <f>'Fountain Inputs'!LW110+'Fountain Inputs'!LW120</f>
        <v>3</v>
      </c>
      <c r="LX131" s="15">
        <f>'Fountain Inputs'!LX110+'Fountain Inputs'!LX120</f>
        <v>4</v>
      </c>
      <c r="LY131" s="15">
        <f>'Fountain Inputs'!LY110+'Fountain Inputs'!LY120</f>
        <v>99</v>
      </c>
      <c r="LZ131" s="15">
        <f>'Fountain Inputs'!LZ110+'Fountain Inputs'!LZ120</f>
        <v>107</v>
      </c>
      <c r="MA131" s="15">
        <f>'Fountain Inputs'!MA110+'Fountain Inputs'!MA120</f>
        <v>0</v>
      </c>
      <c r="MB131" s="15">
        <f>'Fountain Inputs'!MB110+'Fountain Inputs'!MB120</f>
        <v>6</v>
      </c>
      <c r="MC131" s="15">
        <f>'Fountain Inputs'!MC110+'Fountain Inputs'!MC120</f>
        <v>34</v>
      </c>
      <c r="MD131" s="15">
        <f>'Fountain Inputs'!MD110+'Fountain Inputs'!MD120</f>
        <v>62</v>
      </c>
      <c r="ME131" s="15">
        <f>'Fountain Inputs'!ME110+'Fountain Inputs'!ME120</f>
        <v>5</v>
      </c>
      <c r="MF131" s="15">
        <f>'Fountain Inputs'!MF110+'Fountain Inputs'!MF120</f>
        <v>107</v>
      </c>
      <c r="MG131" s="15">
        <f>'Fountain Inputs'!MG110+'Fountain Inputs'!MG120</f>
        <v>0</v>
      </c>
      <c r="MH131" s="15">
        <f>'Fountain Inputs'!MH110+'Fountain Inputs'!MH120</f>
        <v>3</v>
      </c>
      <c r="MI131" s="15">
        <f>'Fountain Inputs'!MI110+'Fountain Inputs'!MI120</f>
        <v>36</v>
      </c>
      <c r="MJ131" s="15">
        <f>'Fountain Inputs'!MJ110+'Fountain Inputs'!MJ120</f>
        <v>21</v>
      </c>
      <c r="MK131" s="15">
        <f>'Fountain Inputs'!MK110+'Fountain Inputs'!MK120</f>
        <v>47</v>
      </c>
      <c r="ML131" s="15">
        <f>'Fountain Inputs'!ML110+'Fountain Inputs'!ML120</f>
        <v>107</v>
      </c>
      <c r="MM131" s="15">
        <f>'Fountain Inputs'!MM110+'Fountain Inputs'!MM120</f>
        <v>0</v>
      </c>
      <c r="MN131" s="15">
        <f>'Fountain Inputs'!MN110+'Fountain Inputs'!MN120</f>
        <v>7</v>
      </c>
      <c r="MO131" s="15">
        <f>'Fountain Inputs'!MO110+'Fountain Inputs'!MO120</f>
        <v>41</v>
      </c>
      <c r="MP131" s="15">
        <f>'Fountain Inputs'!MP110+'Fountain Inputs'!MP120</f>
        <v>5</v>
      </c>
      <c r="MQ131" s="15">
        <f>'Fountain Inputs'!MQ110+'Fountain Inputs'!MQ120</f>
        <v>3</v>
      </c>
      <c r="MR131" s="15">
        <f>'Fountain Inputs'!MR110+'Fountain Inputs'!MR120</f>
        <v>80</v>
      </c>
      <c r="MS131" s="15">
        <f>'Fountain Inputs'!MS110+'Fountain Inputs'!MS120</f>
        <v>44</v>
      </c>
      <c r="MT131" s="15">
        <f>'Fountain Inputs'!MT110+'Fountain Inputs'!MT120</f>
        <v>180</v>
      </c>
      <c r="MU131" s="15">
        <f>'Fountain Inputs'!MU110+'Fountain Inputs'!MU120</f>
        <v>7</v>
      </c>
      <c r="MV131" s="15">
        <f>'Fountain Inputs'!MV110+'Fountain Inputs'!MV120</f>
        <v>13</v>
      </c>
      <c r="MW131" s="15">
        <f>'Fountain Inputs'!MW110+'Fountain Inputs'!MW120</f>
        <v>21</v>
      </c>
      <c r="MX131" s="15">
        <f>'Fountain Inputs'!MX110+'Fountain Inputs'!MX120</f>
        <v>139</v>
      </c>
      <c r="MY131" s="15">
        <f>'Fountain Inputs'!MY110+'Fountain Inputs'!MY120</f>
        <v>180</v>
      </c>
      <c r="MZ131" s="15">
        <f>'Fountain Inputs'!MZ110+'Fountain Inputs'!MZ120</f>
        <v>0</v>
      </c>
      <c r="NA131" s="15">
        <f>'Fountain Inputs'!NA110+'Fountain Inputs'!NA120</f>
        <v>10</v>
      </c>
      <c r="NB131" s="15">
        <f>'Fountain Inputs'!NB110+'Fountain Inputs'!NB120</f>
        <v>71</v>
      </c>
      <c r="NC131" s="15">
        <f>'Fountain Inputs'!NC110+'Fountain Inputs'!NC120</f>
        <v>98</v>
      </c>
      <c r="ND131" s="15">
        <f>'Fountain Inputs'!ND110+'Fountain Inputs'!ND120</f>
        <v>1</v>
      </c>
      <c r="NE131" s="15">
        <f>'Fountain Inputs'!NE110+'Fountain Inputs'!NE120</f>
        <v>180</v>
      </c>
      <c r="NF131" s="15">
        <f>'Fountain Inputs'!NF110+'Fountain Inputs'!NF120</f>
        <v>0</v>
      </c>
      <c r="NG131" s="15">
        <f>'Fountain Inputs'!NG110+'Fountain Inputs'!NG120</f>
        <v>3</v>
      </c>
      <c r="NH131" s="15">
        <f>'Fountain Inputs'!NH110+'Fountain Inputs'!NH120</f>
        <v>85</v>
      </c>
      <c r="NI131" s="15">
        <f>'Fountain Inputs'!NI110+'Fountain Inputs'!NI120</f>
        <v>34</v>
      </c>
      <c r="NJ131" s="15">
        <f>'Fountain Inputs'!NJ110+'Fountain Inputs'!NJ120</f>
        <v>58</v>
      </c>
      <c r="NK131" s="15">
        <f>'Fountain Inputs'!NK110+'Fountain Inputs'!NK120</f>
        <v>180</v>
      </c>
      <c r="NL131" s="15">
        <f>'Fountain Inputs'!NL110+'Fountain Inputs'!NL120</f>
        <v>0</v>
      </c>
      <c r="NM131" s="15">
        <f>'Fountain Inputs'!NM110+'Fountain Inputs'!NM120</f>
        <v>11</v>
      </c>
      <c r="NN131" s="15">
        <f>'Fountain Inputs'!NN110+'Fountain Inputs'!NN120</f>
        <v>31</v>
      </c>
      <c r="NO131" s="15">
        <f>'Fountain Inputs'!NO110+'Fountain Inputs'!NO120</f>
        <v>2</v>
      </c>
      <c r="NP131" s="15">
        <f>'Fountain Inputs'!NP110+'Fountain Inputs'!NP120</f>
        <v>21</v>
      </c>
      <c r="NQ131" s="15">
        <f>'Fountain Inputs'!NQ110+'Fountain Inputs'!NQ120</f>
        <v>19</v>
      </c>
      <c r="NR131" s="15">
        <f>'Fountain Inputs'!NR110+'Fountain Inputs'!NR120</f>
        <v>51</v>
      </c>
      <c r="NS131" s="15">
        <f>'Fountain Inputs'!NS110+'Fountain Inputs'!NS120</f>
        <v>135</v>
      </c>
      <c r="NT131" s="15">
        <f>'Fountain Inputs'!NT110+'Fountain Inputs'!NT120</f>
        <v>11</v>
      </c>
      <c r="NU131" s="15">
        <f>'Fountain Inputs'!NU110+'Fountain Inputs'!NU120</f>
        <v>30</v>
      </c>
      <c r="NV131" s="15">
        <f>'Fountain Inputs'!NV110+'Fountain Inputs'!NV120</f>
        <v>16</v>
      </c>
      <c r="NW131" s="15">
        <f>'Fountain Inputs'!NW110+'Fountain Inputs'!NW120</f>
        <v>78</v>
      </c>
      <c r="NX131" s="15">
        <f>'Fountain Inputs'!NX110+'Fountain Inputs'!NX120</f>
        <v>135</v>
      </c>
      <c r="NY131" s="15">
        <f>'Fountain Inputs'!NY110+'Fountain Inputs'!NY120</f>
        <v>0</v>
      </c>
      <c r="NZ131" s="15">
        <f>'Fountain Inputs'!NZ110+'Fountain Inputs'!NZ120</f>
        <v>22</v>
      </c>
      <c r="OA131" s="15">
        <f>'Fountain Inputs'!OA110+'Fountain Inputs'!OA120</f>
        <v>69</v>
      </c>
      <c r="OB131" s="15">
        <f>'Fountain Inputs'!OB110+'Fountain Inputs'!OB120</f>
        <v>44</v>
      </c>
      <c r="OC131" s="15">
        <f>'Fountain Inputs'!OC110+'Fountain Inputs'!OC120</f>
        <v>0</v>
      </c>
      <c r="OD131" s="15">
        <f>'Fountain Inputs'!OD110+'Fountain Inputs'!OD120</f>
        <v>135</v>
      </c>
      <c r="OE131" s="15">
        <f>'Fountain Inputs'!OE110+'Fountain Inputs'!OE120</f>
        <v>1</v>
      </c>
      <c r="OF131" s="15">
        <f>'Fountain Inputs'!OF110+'Fountain Inputs'!OF120</f>
        <v>16</v>
      </c>
      <c r="OG131" s="15">
        <f>'Fountain Inputs'!OG110+'Fountain Inputs'!OG120</f>
        <v>85</v>
      </c>
      <c r="OH131" s="15">
        <f>'Fountain Inputs'!OH110+'Fountain Inputs'!OH120</f>
        <v>13</v>
      </c>
      <c r="OI131" s="15">
        <f>'Fountain Inputs'!OI110+'Fountain Inputs'!OI120</f>
        <v>20</v>
      </c>
      <c r="OJ131" s="15">
        <f>'Fountain Inputs'!OJ110+'Fountain Inputs'!OJ120</f>
        <v>135</v>
      </c>
      <c r="OK131" s="15">
        <f>'Fountain Inputs'!OK110+'Fountain Inputs'!OK120</f>
        <v>0</v>
      </c>
      <c r="OL131" s="15">
        <f>'Fountain Inputs'!OL110+'Fountain Inputs'!OL120</f>
        <v>5</v>
      </c>
      <c r="OM131" s="15">
        <f>'Fountain Inputs'!OM110+'Fountain Inputs'!OM120</f>
        <v>4</v>
      </c>
      <c r="ON131" s="15">
        <f>'Fountain Inputs'!ON110+'Fountain Inputs'!ON120</f>
        <v>1</v>
      </c>
      <c r="OO131" s="15">
        <f>'Fountain Inputs'!OO110+'Fountain Inputs'!OO120</f>
        <v>24</v>
      </c>
      <c r="OP131" s="15">
        <f>'Fountain Inputs'!OP110+'Fountain Inputs'!OP120</f>
        <v>1</v>
      </c>
      <c r="OQ131" s="15">
        <f>'Fountain Inputs'!OQ110+'Fountain Inputs'!OQ120</f>
        <v>19</v>
      </c>
      <c r="OR131" s="15">
        <f>'Fountain Inputs'!OR110+'Fountain Inputs'!OR120</f>
        <v>54</v>
      </c>
      <c r="OS131" s="15">
        <f>'Fountain Inputs'!OS110+'Fountain Inputs'!OS120</f>
        <v>9</v>
      </c>
      <c r="OT131" s="15">
        <f>'Fountain Inputs'!OT110+'Fountain Inputs'!OT120</f>
        <v>10</v>
      </c>
      <c r="OU131" s="15">
        <f>'Fountain Inputs'!OU110+'Fountain Inputs'!OU120</f>
        <v>19</v>
      </c>
      <c r="OV131" s="15">
        <f>'Fountain Inputs'!OV110+'Fountain Inputs'!OV120</f>
        <v>16</v>
      </c>
      <c r="OW131" s="15">
        <f>'Fountain Inputs'!OW110+'Fountain Inputs'!OW120</f>
        <v>54</v>
      </c>
      <c r="OX131" s="15">
        <f>'Fountain Inputs'!OX110+'Fountain Inputs'!OX120</f>
        <v>0</v>
      </c>
      <c r="OY131" s="15">
        <f>'Fountain Inputs'!OY110+'Fountain Inputs'!OY120</f>
        <v>11</v>
      </c>
      <c r="OZ131" s="15">
        <f>'Fountain Inputs'!OZ110+'Fountain Inputs'!OZ120</f>
        <v>23</v>
      </c>
      <c r="PA131" s="15">
        <f>'Fountain Inputs'!PA110+'Fountain Inputs'!PA120</f>
        <v>20</v>
      </c>
      <c r="PB131" s="15">
        <f>'Fountain Inputs'!PB110+'Fountain Inputs'!PB120</f>
        <v>0</v>
      </c>
      <c r="PC131" s="15">
        <f>'Fountain Inputs'!PC110+'Fountain Inputs'!PC120</f>
        <v>54</v>
      </c>
      <c r="PD131" s="15">
        <f>'Fountain Inputs'!PD110+'Fountain Inputs'!PD120</f>
        <v>1</v>
      </c>
      <c r="PE131" s="15">
        <f>'Fountain Inputs'!PE110+'Fountain Inputs'!PE120</f>
        <v>12</v>
      </c>
      <c r="PF131" s="15">
        <f>'Fountain Inputs'!PF110+'Fountain Inputs'!PF120</f>
        <v>30</v>
      </c>
      <c r="PG131" s="15">
        <f>'Fountain Inputs'!PG110+'Fountain Inputs'!PG120</f>
        <v>6</v>
      </c>
      <c r="PH131" s="15">
        <f>'Fountain Inputs'!PH110+'Fountain Inputs'!PH120</f>
        <v>5</v>
      </c>
      <c r="PI131" s="15">
        <f>'Fountain Inputs'!PI110+'Fountain Inputs'!PI120</f>
        <v>54</v>
      </c>
      <c r="PJ131" s="15">
        <f>'Fountain Inputs'!PJ110+'Fountain Inputs'!PJ120</f>
        <v>0</v>
      </c>
      <c r="PK131" s="15">
        <f>'Fountain Inputs'!PK110+'Fountain Inputs'!PK120</f>
        <v>5</v>
      </c>
      <c r="PL131" s="15">
        <f>'Fountain Inputs'!PL110+'Fountain Inputs'!PL120</f>
        <v>2</v>
      </c>
      <c r="PM131" s="15">
        <f>'Fountain Inputs'!PM110+'Fountain Inputs'!PM120</f>
        <v>1</v>
      </c>
      <c r="PN131" s="15">
        <f>'Fountain Inputs'!PN110+'Fountain Inputs'!PN120</f>
        <v>36</v>
      </c>
      <c r="PO131" s="15">
        <f>'Fountain Inputs'!PO110+'Fountain Inputs'!PO120</f>
        <v>1</v>
      </c>
      <c r="PP131" s="15">
        <f>'Fountain Inputs'!PP110+'Fountain Inputs'!PP120</f>
        <v>21</v>
      </c>
      <c r="PQ131" s="15">
        <f>'Fountain Inputs'!PQ110+'Fountain Inputs'!PQ120</f>
        <v>66</v>
      </c>
      <c r="PR131" s="15">
        <f>'Fountain Inputs'!PR110+'Fountain Inputs'!PR120</f>
        <v>8</v>
      </c>
      <c r="PS131" s="15">
        <f>'Fountain Inputs'!PS110+'Fountain Inputs'!PS120</f>
        <v>21</v>
      </c>
      <c r="PT131" s="15">
        <f>'Fountain Inputs'!PT110+'Fountain Inputs'!PT120</f>
        <v>27</v>
      </c>
      <c r="PU131" s="15">
        <f>'Fountain Inputs'!PU110+'Fountain Inputs'!PU120</f>
        <v>10</v>
      </c>
      <c r="PV131" s="15">
        <f>'Fountain Inputs'!PV110+'Fountain Inputs'!PV120</f>
        <v>66</v>
      </c>
      <c r="PW131" s="15">
        <f>'Fountain Inputs'!PW110+'Fountain Inputs'!PW120</f>
        <v>0</v>
      </c>
      <c r="PX131" s="15">
        <f>'Fountain Inputs'!PX110+'Fountain Inputs'!PX120</f>
        <v>17</v>
      </c>
      <c r="PY131" s="15">
        <f>'Fountain Inputs'!PY110+'Fountain Inputs'!PY120</f>
        <v>26</v>
      </c>
      <c r="PZ131" s="15">
        <f>'Fountain Inputs'!PZ110+'Fountain Inputs'!PZ120</f>
        <v>23</v>
      </c>
      <c r="QA131" s="15">
        <f>'Fountain Inputs'!QA110+'Fountain Inputs'!QA120</f>
        <v>0</v>
      </c>
      <c r="QB131" s="15">
        <f>'Fountain Inputs'!QB110+'Fountain Inputs'!QB120</f>
        <v>66</v>
      </c>
      <c r="QC131" s="15">
        <f>'Fountain Inputs'!QC110+'Fountain Inputs'!QC120</f>
        <v>4</v>
      </c>
      <c r="QD131" s="15">
        <f>'Fountain Inputs'!QD110+'Fountain Inputs'!QD120</f>
        <v>18</v>
      </c>
      <c r="QE131" s="15">
        <f>'Fountain Inputs'!QE110+'Fountain Inputs'!QE120</f>
        <v>34</v>
      </c>
      <c r="QF131" s="15">
        <f>'Fountain Inputs'!QF110+'Fountain Inputs'!QF120</f>
        <v>8</v>
      </c>
      <c r="QG131" s="15">
        <f>'Fountain Inputs'!QG110+'Fountain Inputs'!QG120</f>
        <v>2</v>
      </c>
      <c r="QH131" s="15">
        <f>'Fountain Inputs'!QH110+'Fountain Inputs'!QH120</f>
        <v>66</v>
      </c>
      <c r="QI131" s="15">
        <f>'Fountain Inputs'!QI110+'Fountain Inputs'!QI120</f>
        <v>68</v>
      </c>
      <c r="QJ131" s="15">
        <f>'Fountain Inputs'!QJ110+'Fountain Inputs'!QJ120</f>
        <v>63</v>
      </c>
      <c r="QK131" s="15">
        <f>'Fountain Inputs'!QK110+'Fountain Inputs'!QK120</f>
        <v>344</v>
      </c>
      <c r="QL131" s="15">
        <f>'Fountain Inputs'!QL110+'Fountain Inputs'!QL120</f>
        <v>28</v>
      </c>
      <c r="QM131" s="15">
        <f>'Fountain Inputs'!QM110+'Fountain Inputs'!QM120</f>
        <v>85</v>
      </c>
      <c r="QN131" s="15">
        <f>'Fountain Inputs'!QN110+'Fountain Inputs'!QN120</f>
        <v>274</v>
      </c>
      <c r="QO131" s="15">
        <f>'Fountain Inputs'!QO110+'Fountain Inputs'!QO120</f>
        <v>148</v>
      </c>
      <c r="QP131" s="15">
        <f>'Fountain Inputs'!QP110+'Fountain Inputs'!QP120</f>
        <v>1010</v>
      </c>
      <c r="QQ131" s="15">
        <f>'Fountain Inputs'!QQ110+'Fountain Inputs'!QQ120</f>
        <v>36</v>
      </c>
      <c r="QR131" s="15">
        <f>'Fountain Inputs'!QR110+'Fountain Inputs'!QR120</f>
        <v>80</v>
      </c>
      <c r="QS131" s="15">
        <f>'Fountain Inputs'!QS110+'Fountain Inputs'!QS120</f>
        <v>89</v>
      </c>
      <c r="QT131" s="15">
        <f>'Fountain Inputs'!QT110+'Fountain Inputs'!QT120</f>
        <v>805</v>
      </c>
      <c r="QU131" s="15">
        <f>'Fountain Inputs'!QU110+'Fountain Inputs'!QU120</f>
        <v>1010</v>
      </c>
      <c r="QV131" s="15">
        <f>'Fountain Inputs'!QV110+'Fountain Inputs'!QV120</f>
        <v>0</v>
      </c>
      <c r="QW131" s="15">
        <f>'Fountain Inputs'!QW110+'Fountain Inputs'!QW120</f>
        <v>68</v>
      </c>
      <c r="QX131" s="15">
        <f>'Fountain Inputs'!QX110+'Fountain Inputs'!QX120</f>
        <v>251</v>
      </c>
      <c r="QY131" s="15">
        <f>'Fountain Inputs'!QY110+'Fountain Inputs'!QY120</f>
        <v>371</v>
      </c>
      <c r="QZ131" s="15">
        <f>'Fountain Inputs'!QZ110+'Fountain Inputs'!QZ120</f>
        <v>320</v>
      </c>
      <c r="RA131" s="15">
        <f>'Fountain Inputs'!RA110+'Fountain Inputs'!RA120</f>
        <v>1010</v>
      </c>
      <c r="RB131" s="15">
        <f>'Fountain Inputs'!RB110+'Fountain Inputs'!RB120</f>
        <v>6</v>
      </c>
      <c r="RC131" s="15">
        <f>'Fountain Inputs'!RC110+'Fountain Inputs'!RC120</f>
        <v>52</v>
      </c>
      <c r="RD131" s="15">
        <f>'Fountain Inputs'!RD110+'Fountain Inputs'!RD120</f>
        <v>317</v>
      </c>
      <c r="RE131" s="15">
        <f>'Fountain Inputs'!RE110+'Fountain Inputs'!RE120</f>
        <v>111</v>
      </c>
      <c r="RF131" s="15">
        <f>'Fountain Inputs'!RF110+'Fountain Inputs'!RF120</f>
        <v>524</v>
      </c>
      <c r="RG131" s="15">
        <f>'Fountain Inputs'!RG110+'Fountain Inputs'!RG120</f>
        <v>1010</v>
      </c>
      <c r="RH131" s="15">
        <f>'Fountain Inputs'!RH110+'Fountain Inputs'!RH120</f>
        <v>10498918.213285515</v>
      </c>
      <c r="RI131" s="15">
        <f>'Fountain Inputs'!RI110+'Fountain Inputs'!RI120</f>
        <v>0</v>
      </c>
      <c r="RJ131" s="15">
        <f>'Fountain Inputs'!RJ110+'Fountain Inputs'!RJ120</f>
        <v>293598.252006936</v>
      </c>
      <c r="RK131" s="15">
        <f>'Fountain Inputs'!RK110+'Fountain Inputs'!RK120</f>
        <v>810033.87447231903</v>
      </c>
      <c r="RL131" s="15">
        <f>'Fountain Inputs'!RL110+'Fountain Inputs'!RL120</f>
        <v>0</v>
      </c>
      <c r="RM131" s="15">
        <f>'Fountain Inputs'!RM110+'Fountain Inputs'!RM120</f>
        <v>0</v>
      </c>
      <c r="RN131" s="15">
        <f>'Fountain Inputs'!RN110+'Fountain Inputs'!RN120</f>
        <v>0</v>
      </c>
      <c r="RO131" s="15">
        <f>'Fountain Inputs'!RO110+'Fountain Inputs'!RO120</f>
        <v>315883.29335971002</v>
      </c>
      <c r="RP131" s="15">
        <f>'Fountain Inputs'!RP110+'Fountain Inputs'!RP120</f>
        <v>0</v>
      </c>
      <c r="RQ131" s="15">
        <f>'Fountain Inputs'!RQ110+'Fountain Inputs'!RQ120</f>
        <v>150184</v>
      </c>
      <c r="RR131" s="15">
        <f>'Fountain Inputs'!RR110+'Fountain Inputs'!RR120</f>
        <v>236.504916825603</v>
      </c>
      <c r="RS131" s="15">
        <f>'Fountain Inputs'!RS110+'Fountain Inputs'!RS120</f>
        <v>0.92007412462337201</v>
      </c>
      <c r="RT131" s="15">
        <f>'Fountain Inputs'!RT110+'Fountain Inputs'!RT120</f>
        <v>247.45211783333338</v>
      </c>
      <c r="RU131" s="15">
        <f>'Fountain Inputs'!RU110+'Fountain Inputs'!RU120</f>
        <v>0.75770000000000015</v>
      </c>
      <c r="RV131" s="15">
        <f>'Fountain Inputs'!RV110+'Fountain Inputs'!RV120</f>
        <v>121.5</v>
      </c>
      <c r="RW131" s="15">
        <f>'Fountain Inputs'!RW110+'Fountain Inputs'!RW120</f>
        <v>0</v>
      </c>
      <c r="RX131" s="15">
        <f>'Fountain Inputs'!RX110+'Fountain Inputs'!RX120</f>
        <v>121.5</v>
      </c>
      <c r="RY131" s="15">
        <f>'Fountain Inputs'!RY110+'Fountain Inputs'!RY120</f>
        <v>17</v>
      </c>
      <c r="RZ131" s="15">
        <f>'Fountain Inputs'!RZ110+'Fountain Inputs'!RZ120</f>
        <v>1385.0024359449601</v>
      </c>
      <c r="SA131" s="15">
        <f>'Fountain Inputs'!SA110+'Fountain Inputs'!SA120</f>
        <v>138.27621500734301</v>
      </c>
      <c r="SB131" s="15">
        <f>'Fountain Inputs'!SB110+'Fountain Inputs'!SB120</f>
        <v>1540.2786509523</v>
      </c>
      <c r="SC131" s="15">
        <f>'Fountain Inputs'!SC110+'Fountain Inputs'!SC120</f>
        <v>25003365.8634197</v>
      </c>
      <c r="SD131" s="15">
        <f>'Fountain Inputs'!SD110+'Fountain Inputs'!SD120</f>
        <v>0</v>
      </c>
      <c r="SE131" s="15">
        <f>'Fountain Inputs'!SE110+'Fountain Inputs'!SE120</f>
        <v>36</v>
      </c>
      <c r="SF131" s="15">
        <f>'Fountain Inputs'!SF110+'Fountain Inputs'!SF120</f>
        <v>6261</v>
      </c>
      <c r="SG131" s="15">
        <f>'Fountain Inputs'!SG110+'Fountain Inputs'!SG120</f>
        <v>6297</v>
      </c>
      <c r="SH131" s="15">
        <f>'Fountain Inputs'!SH110+'Fountain Inputs'!SH120</f>
        <v>854024</v>
      </c>
      <c r="SI131" s="15">
        <f>'Fountain Inputs'!SI110+'Fountain Inputs'!SI120</f>
        <v>0.54039999999999999</v>
      </c>
      <c r="SJ131" s="13">
        <f xml:space="preserve"> 'Fountain Inputs'!SJ110 + 'Fountain Inputs'!SJ120</f>
        <v>0</v>
      </c>
      <c r="SK131" s="13">
        <f xml:space="preserve"> 'Fountain Inputs'!SK110 + 'Fountain Inputs'!SK120</f>
        <v>0</v>
      </c>
      <c r="SL131" s="13">
        <f xml:space="preserve"> 'Fountain Inputs'!SL110 + 'Fountain Inputs'!SL120</f>
        <v>0.628</v>
      </c>
      <c r="SM131" s="13">
        <f xml:space="preserve"> 'Fountain Inputs'!SM110 + 'Fountain Inputs'!SM120</f>
        <v>0.37200000000000005</v>
      </c>
      <c r="SN131" s="13">
        <f xml:space="preserve"> 'Fountain Inputs'!SN110 + 'Fountain Inputs'!SN120</f>
        <v>0</v>
      </c>
      <c r="SO131" s="13">
        <f xml:space="preserve"> 'Fountain Inputs'!SO110 + 'Fountain Inputs'!SO120</f>
        <v>0</v>
      </c>
      <c r="SP131" s="13">
        <f xml:space="preserve"> 'Fountain Inputs'!SP110 + 'Fountain Inputs'!SP120</f>
        <v>0</v>
      </c>
      <c r="SQ131" s="13">
        <f xml:space="preserve"> 'Fountain Inputs'!SQ110 + 'Fountain Inputs'!SQ120</f>
        <v>0</v>
      </c>
      <c r="SR131" s="13">
        <f xml:space="preserve"> 'Fountain Inputs'!SR110 + 'Fountain Inputs'!SR120</f>
        <v>1</v>
      </c>
      <c r="SS131" s="13">
        <f xml:space="preserve"> 'Fountain Inputs'!SS110 + 'Fountain Inputs'!SS120</f>
        <v>0</v>
      </c>
      <c r="ST131" s="13">
        <f xml:space="preserve"> 'Fountain Inputs'!ST110 + 'Fountain Inputs'!ST120</f>
        <v>0</v>
      </c>
      <c r="SU131" s="13">
        <f xml:space="preserve"> 'Fountain Inputs'!SU110 + 'Fountain Inputs'!SU120</f>
        <v>4.0000000000000001E-3</v>
      </c>
      <c r="SV131" s="13">
        <f xml:space="preserve"> 'Fountain Inputs'!SV110 + 'Fountain Inputs'!SV120</f>
        <v>0.996</v>
      </c>
      <c r="SW131" s="13">
        <f xml:space="preserve"> 'Fountain Inputs'!SW110 + 'Fountain Inputs'!SW120</f>
        <v>0</v>
      </c>
      <c r="SX131" s="13">
        <f xml:space="preserve"> 'Fountain Inputs'!SX110 + 'Fountain Inputs'!SX120</f>
        <v>1</v>
      </c>
      <c r="SY131" s="13">
        <f xml:space="preserve"> 'Fountain Inputs'!SY110 + 'Fountain Inputs'!SY120</f>
        <v>0</v>
      </c>
      <c r="SZ131" s="13">
        <f xml:space="preserve"> 'Fountain Inputs'!SZ110 + 'Fountain Inputs'!SZ120</f>
        <v>0</v>
      </c>
      <c r="TA131" s="13">
        <f xml:space="preserve"> 'Fountain Inputs'!TA110 + 'Fountain Inputs'!TA120</f>
        <v>0</v>
      </c>
      <c r="TB131" s="13">
        <f xml:space="preserve"> 'Fountain Inputs'!TB110 + 'Fountain Inputs'!TB120</f>
        <v>0</v>
      </c>
      <c r="TC131" s="13">
        <f xml:space="preserve"> 'Fountain Inputs'!TC110 + 'Fountain Inputs'!TC120</f>
        <v>0</v>
      </c>
      <c r="TD131" s="13">
        <f xml:space="preserve"> 'Fountain Inputs'!TD110 + 'Fountain Inputs'!TD120</f>
        <v>0</v>
      </c>
      <c r="TE131" s="13">
        <f xml:space="preserve"> 'Fountain Inputs'!TE110 + 'Fountain Inputs'!TE120</f>
        <v>0</v>
      </c>
      <c r="TF131" s="13">
        <f xml:space="preserve"> 'Fountain Inputs'!TF110 + 'Fountain Inputs'!TF120</f>
        <v>0</v>
      </c>
      <c r="TG131" s="13">
        <f xml:space="preserve"> 'Fountain Inputs'!TG110 + 'Fountain Inputs'!TG120</f>
        <v>0</v>
      </c>
      <c r="TH131" s="13">
        <f xml:space="preserve"> 'Fountain Inputs'!TH110 + 'Fountain Inputs'!TH120</f>
        <v>0</v>
      </c>
      <c r="TI131" s="13">
        <f xml:space="preserve"> 'Fountain Inputs'!TI110 + 'Fountain Inputs'!TI120</f>
        <v>0</v>
      </c>
      <c r="TJ131" s="13">
        <f xml:space="preserve"> 'Fountain Inputs'!TJ110 + 'Fountain Inputs'!TJ120</f>
        <v>0</v>
      </c>
      <c r="TK131" s="13">
        <f xml:space="preserve"> 'Fountain Inputs'!TK110 + 'Fountain Inputs'!TK120</f>
        <v>0</v>
      </c>
      <c r="TL131" s="13">
        <f xml:space="preserve"> 'Fountain Inputs'!TL110 + 'Fountain Inputs'!TL120</f>
        <v>0</v>
      </c>
      <c r="TM131" s="13">
        <f xml:space="preserve"> 'Fountain Inputs'!TM110 + 'Fountain Inputs'!TM120</f>
        <v>0</v>
      </c>
      <c r="TN131" s="15">
        <f>'Fountain Inputs'!TN110+'Fountain Inputs'!TN120</f>
        <v>425499.69171886169</v>
      </c>
      <c r="TO131" s="15">
        <f>'Fountain Inputs'!TO110+'Fountain Inputs'!TO120</f>
        <v>119259.92689227336</v>
      </c>
      <c r="TP131" s="15">
        <f>'Fountain Inputs'!TP110+'Fountain Inputs'!TP120</f>
        <v>544759.61861113505</v>
      </c>
      <c r="TQ131" s="15">
        <f>'Fountain Inputs'!TQ110+'Fountain Inputs'!TQ120</f>
        <v>2486</v>
      </c>
      <c r="TR131" s="15">
        <f>'Fountain Inputs'!TR110+'Fountain Inputs'!TR120</f>
        <v>0</v>
      </c>
      <c r="TS131" s="15">
        <f>'Fountain Inputs'!TS110+'Fountain Inputs'!TS120</f>
        <v>402</v>
      </c>
      <c r="TT131" s="15">
        <f>'Fountain Inputs'!TT110+'Fountain Inputs'!TT120</f>
        <v>7</v>
      </c>
      <c r="TU131" s="15">
        <f>'Fountain Inputs'!TU110+'Fountain Inputs'!TU120</f>
        <v>76</v>
      </c>
      <c r="TV131" s="15">
        <f>'Fountain Inputs'!TV110+'Fountain Inputs'!TV120</f>
        <v>0</v>
      </c>
      <c r="TW131" s="15">
        <f>'Fountain Inputs'!TW110+'Fountain Inputs'!TW120</f>
        <v>23796180</v>
      </c>
      <c r="TX131" s="14">
        <f>'Fountain Inputs'!TX50</f>
        <v>0.46127803215556396</v>
      </c>
      <c r="TY131" s="14">
        <f>'Fountain Inputs'!TY50</f>
        <v>0.18173726247378799</v>
      </c>
      <c r="TZ131" s="14">
        <f>'Fountain Inputs'!TZ50</f>
        <v>2024.9035484111</v>
      </c>
      <c r="UA131" s="14">
        <f>'Fountain Inputs'!UA50</f>
        <v>6.99361996494914</v>
      </c>
      <c r="UB131" s="14">
        <f>'Fountain Inputs'!UB50</f>
        <v>50.624594518172799</v>
      </c>
      <c r="UC131" s="14">
        <f>'Fountain Inputs'!UC50</f>
        <v>9524377.2599999998</v>
      </c>
      <c r="UD131" s="14">
        <f>'Fountain Inputs'!UD50</f>
        <v>0</v>
      </c>
      <c r="UE131" s="14">
        <f>'Fountain Inputs'!UE50</f>
        <v>0</v>
      </c>
      <c r="UF131" s="13"/>
      <c r="UG131" s="13"/>
      <c r="UH131" s="13"/>
      <c r="UI131" s="13"/>
      <c r="UJ131" s="13"/>
      <c r="UK131" s="13"/>
      <c r="UL131" s="13"/>
      <c r="UM131" s="13"/>
      <c r="UN131" s="13"/>
      <c r="UO131" s="13"/>
      <c r="UP131" s="13"/>
      <c r="UQ131" s="13"/>
      <c r="UR131" s="13"/>
      <c r="US131" s="13"/>
      <c r="UT131" s="13"/>
      <c r="UU131" s="13"/>
      <c r="UV131" s="13"/>
      <c r="UW131" s="13"/>
      <c r="UX131" s="13"/>
      <c r="UY131" s="13"/>
      <c r="UZ131" s="13"/>
      <c r="VA131" s="13"/>
      <c r="VB131" s="13"/>
      <c r="VC131" s="13"/>
      <c r="VD131" s="13"/>
      <c r="VE131" s="13"/>
      <c r="VF131" s="13"/>
      <c r="VG131" s="13"/>
      <c r="VH131" s="13"/>
      <c r="VI131" s="13"/>
      <c r="VJ131" s="13"/>
      <c r="VK131" s="13"/>
    </row>
    <row r="132" spans="1:583">
      <c r="A132" s="4" t="str">
        <v>SVH21</v>
      </c>
      <c r="B132" s="4" t="s">
        <v>1729</v>
      </c>
      <c r="C132" s="4" t="s">
        <v>1492</v>
      </c>
      <c r="D132" s="13">
        <f>'Fountain Inputs'!D51</f>
        <v>0.95516688299999997</v>
      </c>
      <c r="E132" s="15">
        <f>'Fountain Inputs'!E111+'Fountain Inputs'!E121</f>
        <v>9.52</v>
      </c>
      <c r="F132" s="15">
        <f>'Fountain Inputs'!F111+'Fountain Inputs'!F121</f>
        <v>-5.0000000000000001E-3</v>
      </c>
      <c r="G132" s="15">
        <f>'Fountain Inputs'!G111+'Fountain Inputs'!G121</f>
        <v>5.1619999999999999</v>
      </c>
      <c r="H132" s="15">
        <f>'Fountain Inputs'!H111+'Fountain Inputs'!H121</f>
        <v>3.3000000000000002E-2</v>
      </c>
      <c r="I132" s="15">
        <f>'Fountain Inputs'!I111+'Fountain Inputs'!I121</f>
        <v>64.532000000000011</v>
      </c>
      <c r="J132" s="15">
        <f>'Fountain Inputs'!J111+'Fountain Inputs'!J121</f>
        <v>1.982</v>
      </c>
      <c r="K132" s="15">
        <f>'Fountain Inputs'!K111+'Fountain Inputs'!K121</f>
        <v>53.704999999999998</v>
      </c>
      <c r="L132" s="15">
        <f>'Fountain Inputs'!L111+'Fountain Inputs'!L121</f>
        <v>0</v>
      </c>
      <c r="M132" s="15">
        <f>'Fountain Inputs'!M111+'Fountain Inputs'!M121</f>
        <v>22.919</v>
      </c>
      <c r="N132" s="15">
        <f>'Fountain Inputs'!N111+'Fountain Inputs'!N121</f>
        <v>35.945999999999998</v>
      </c>
      <c r="O132" s="15">
        <f>'Fountain Inputs'!O111+'Fountain Inputs'!O121</f>
        <v>-5.0000000000000001E-3</v>
      </c>
      <c r="P132" s="15">
        <f>'Fountain Inputs'!P111+'Fountain Inputs'!P121</f>
        <v>5.7780000000000005</v>
      </c>
      <c r="Q132" s="15">
        <f>'Fountain Inputs'!Q111+'Fountain Inputs'!Q121</f>
        <v>0.153</v>
      </c>
      <c r="R132" s="15">
        <f>'Fountain Inputs'!R111+'Fountain Inputs'!R121</f>
        <v>1.4E-2</v>
      </c>
      <c r="S132" s="15">
        <f>'Fountain Inputs'!S111+'Fountain Inputs'!S121</f>
        <v>9.0999999999999998E-2</v>
      </c>
      <c r="T132" s="15">
        <f>'Fountain Inputs'!T111+'Fountain Inputs'!T121</f>
        <v>84.924000000000007</v>
      </c>
      <c r="U132" s="15">
        <f>'Fountain Inputs'!U111+'Fountain Inputs'!U121</f>
        <v>0</v>
      </c>
      <c r="V132" s="15">
        <f>'Fountain Inputs'!V111+'Fountain Inputs'!V121</f>
        <v>56.288000000000004</v>
      </c>
      <c r="W132" s="15">
        <f>'Fountain Inputs'!W111+'Fountain Inputs'!W121</f>
        <v>1.9E-2</v>
      </c>
      <c r="X132" s="15">
        <f>'Fountain Inputs'!X111+'Fountain Inputs'!X121</f>
        <v>-1E-3</v>
      </c>
      <c r="Y132" s="15">
        <f>'Fountain Inputs'!Y111+'Fountain Inputs'!Y121</f>
        <v>0</v>
      </c>
      <c r="Z132" s="15">
        <f>'Fountain Inputs'!Z111+'Fountain Inputs'!Z121</f>
        <v>0</v>
      </c>
      <c r="AA132" s="15">
        <f>'Fountain Inputs'!AA111+'Fountain Inputs'!AA121</f>
        <v>0</v>
      </c>
      <c r="AB132" s="15">
        <f>'Fountain Inputs'!AB111+'Fountain Inputs'!AB121</f>
        <v>0</v>
      </c>
      <c r="AC132" s="15">
        <f>'Fountain Inputs'!AC111+'Fountain Inputs'!AC121</f>
        <v>14.712</v>
      </c>
      <c r="AD132" s="15">
        <f>'Fountain Inputs'!AD111+'Fountain Inputs'!AD121</f>
        <v>0</v>
      </c>
      <c r="AE132" s="15">
        <f>'Fountain Inputs'!AE111+'Fountain Inputs'!AE121</f>
        <v>0</v>
      </c>
      <c r="AF132" s="15">
        <f>'Fountain Inputs'!AF111+'Fountain Inputs'!AF121</f>
        <v>-9.2530000000000001</v>
      </c>
      <c r="AG132" s="15">
        <f>'Fountain Inputs'!AG111+'Fountain Inputs'!AG121</f>
        <v>-18.545000000000002</v>
      </c>
      <c r="AH132" s="15">
        <f>'Fountain Inputs'!AH111+'Fountain Inputs'!AH121</f>
        <v>0</v>
      </c>
      <c r="AI132" s="15">
        <f>'Fountain Inputs'!AI111+'Fountain Inputs'!AI121</f>
        <v>0.1</v>
      </c>
      <c r="AJ132" s="15">
        <f>'Fountain Inputs'!AJ111+'Fountain Inputs'!AJ121</f>
        <v>0</v>
      </c>
      <c r="AK132" s="15">
        <f>'Fountain Inputs'!AK111+'Fountain Inputs'!AK121</f>
        <v>0</v>
      </c>
      <c r="AL132" s="15">
        <f>'Fountain Inputs'!AL111+'Fountain Inputs'!AL121</f>
        <v>24.619</v>
      </c>
      <c r="AM132" s="15">
        <f>'Fountain Inputs'!AM111+'Fountain Inputs'!AM121</f>
        <v>0</v>
      </c>
      <c r="AN132" s="15">
        <f>'Fountain Inputs'!AN111+'Fountain Inputs'!AN121</f>
        <v>82.893000000000001</v>
      </c>
      <c r="AO132" s="15">
        <f>'Fountain Inputs'!AO111+'Fountain Inputs'!AO121</f>
        <v>0.01</v>
      </c>
      <c r="AP132" s="15">
        <f>'Fountain Inputs'!AP111+'Fountain Inputs'!AP121</f>
        <v>-1.637</v>
      </c>
      <c r="AQ132" s="15">
        <f>'Fountain Inputs'!AQ111+'Fountain Inputs'!AQ121</f>
        <v>0</v>
      </c>
      <c r="AR132" s="15">
        <f>'Fountain Inputs'!AR111+'Fountain Inputs'!AR121</f>
        <v>0</v>
      </c>
      <c r="AS132" s="15">
        <f>'Fountain Inputs'!AS111+'Fountain Inputs'!AS121</f>
        <v>0</v>
      </c>
      <c r="AT132" s="15">
        <f>'Fountain Inputs'!AT111+'Fountain Inputs'!AT121</f>
        <v>0</v>
      </c>
      <c r="AU132" s="15">
        <f>'Fountain Inputs'!AU111+'Fountain Inputs'!AU121</f>
        <v>11.465</v>
      </c>
      <c r="AV132" s="15">
        <f>'Fountain Inputs'!AV111+'Fountain Inputs'!AV121</f>
        <v>0</v>
      </c>
      <c r="AW132" s="15">
        <f>'Fountain Inputs'!AW111+'Fountain Inputs'!AW121</f>
        <v>0</v>
      </c>
      <c r="AX132" s="15">
        <f>'Fountain Inputs'!AX111+'Fountain Inputs'!AX121</f>
        <v>36.241999999999997</v>
      </c>
      <c r="AY132" s="15">
        <f>'Fountain Inputs'!AY111+'Fountain Inputs'!AY121</f>
        <v>-20.193000000000001</v>
      </c>
      <c r="AZ132" s="15">
        <f>'Fountain Inputs'!AZ111+'Fountain Inputs'!AZ121</f>
        <v>10.944999999999999</v>
      </c>
      <c r="BA132" s="15">
        <f>'Fountain Inputs'!BA111+'Fountain Inputs'!BA121</f>
        <v>0.28599999999999998</v>
      </c>
      <c r="BB132" s="15">
        <f>'Fountain Inputs'!BB111+'Fountain Inputs'!BB121</f>
        <v>64.546000000000006</v>
      </c>
      <c r="BC132" s="15">
        <f>'Fountain Inputs'!BC111+'Fountain Inputs'!BC121</f>
        <v>2.073</v>
      </c>
      <c r="BD132" s="15">
        <f>'Fountain Inputs'!BD111+'Fountain Inputs'!BD121</f>
        <v>189.42500000000001</v>
      </c>
      <c r="BE132" s="15">
        <f>'Fountain Inputs'!BE111+'Fountain Inputs'!BE121</f>
        <v>0</v>
      </c>
      <c r="BF132" s="15">
        <f>'Fountain Inputs'!BF111+'Fountain Inputs'!BF121</f>
        <v>164.64600000000002</v>
      </c>
      <c r="BG132" s="15">
        <f>'Fountain Inputs'!BG111+'Fountain Inputs'!BG121</f>
        <v>0</v>
      </c>
      <c r="BH132" s="15">
        <f>'Fountain Inputs'!BH111+'Fountain Inputs'!BH121</f>
        <v>0</v>
      </c>
      <c r="BI132" s="15">
        <f>'Fountain Inputs'!BI111+'Fountain Inputs'!BI121</f>
        <v>0</v>
      </c>
      <c r="BJ132" s="15">
        <f>'Fountain Inputs'!BJ111+'Fountain Inputs'!BJ121</f>
        <v>0</v>
      </c>
      <c r="BK132" s="15">
        <f>'Fountain Inputs'!BK111+'Fountain Inputs'!BK121</f>
        <v>31.324000000000002</v>
      </c>
      <c r="BL132" s="15">
        <f>'Fountain Inputs'!BL111+'Fountain Inputs'!BL121</f>
        <v>0</v>
      </c>
      <c r="BM132" s="15">
        <f>'Fountain Inputs'!BM111+'Fountain Inputs'!BM121</f>
        <v>0</v>
      </c>
      <c r="BN132" s="15">
        <f>'Fountain Inputs'!BN111+'Fountain Inputs'!BN121</f>
        <v>13.366999999999999</v>
      </c>
      <c r="BO132" s="15">
        <f>'Fountain Inputs'!BO111+'Fountain Inputs'!BO121</f>
        <v>12.202</v>
      </c>
      <c r="BP132" s="15">
        <f>'Fountain Inputs'!BP111+'Fountain Inputs'!BP121</f>
        <v>0</v>
      </c>
      <c r="BQ132" s="15">
        <f>'Fountain Inputs'!BQ111+'Fountain Inputs'!BQ121</f>
        <v>0</v>
      </c>
      <c r="BR132" s="15">
        <f>'Fountain Inputs'!BR111+'Fountain Inputs'!BR121</f>
        <v>0</v>
      </c>
      <c r="BS132" s="15">
        <f>'Fountain Inputs'!BS111+'Fountain Inputs'!BS121</f>
        <v>0</v>
      </c>
      <c r="BT132" s="15">
        <f>'Fountain Inputs'!BT111+'Fountain Inputs'!BT121</f>
        <v>0</v>
      </c>
      <c r="BU132" s="15">
        <f>'Fountain Inputs'!BU111+'Fountain Inputs'!BU121</f>
        <v>0</v>
      </c>
      <c r="BV132" s="15">
        <f>'Fountain Inputs'!BV111+'Fountain Inputs'!BV121</f>
        <v>0</v>
      </c>
      <c r="BW132" s="15">
        <f>'Fountain Inputs'!BW111+'Fountain Inputs'!BW121</f>
        <v>0</v>
      </c>
      <c r="BX132" s="15">
        <f>'Fountain Inputs'!BX111+'Fountain Inputs'!BX121</f>
        <v>0</v>
      </c>
      <c r="BY132" s="15">
        <f>'Fountain Inputs'!BY111+'Fountain Inputs'!BY121</f>
        <v>0</v>
      </c>
      <c r="BZ132" s="15">
        <f>'Fountain Inputs'!BZ111+'Fountain Inputs'!BZ121</f>
        <v>0</v>
      </c>
      <c r="CA132" s="15">
        <f>'Fountain Inputs'!CA111+'Fountain Inputs'!CA121</f>
        <v>0</v>
      </c>
      <c r="CB132" s="15">
        <f>'Fountain Inputs'!CB111+'Fountain Inputs'!CB121</f>
        <v>0</v>
      </c>
      <c r="CC132" s="15">
        <f>'Fountain Inputs'!CC111+'Fountain Inputs'!CC121</f>
        <v>0</v>
      </c>
      <c r="CD132" s="15">
        <f>'Fountain Inputs'!CD111+'Fountain Inputs'!CD121</f>
        <v>13.366999999999999</v>
      </c>
      <c r="CE132" s="15">
        <f>'Fountain Inputs'!CE111+'Fountain Inputs'!CE121</f>
        <v>43.526000000000003</v>
      </c>
      <c r="CF132" s="15">
        <f>'Fountain Inputs'!CF111+'Fountain Inputs'!CF121</f>
        <v>0</v>
      </c>
      <c r="CG132" s="15">
        <f>'Fountain Inputs'!CG111+'Fountain Inputs'!CG121</f>
        <v>4.5999999999999999E-2</v>
      </c>
      <c r="CH132" s="15">
        <f>'Fountain Inputs'!CH111+'Fountain Inputs'!CH121</f>
        <v>2.4E-2</v>
      </c>
      <c r="CI132" s="15">
        <f>'Fountain Inputs'!CI111+'Fountain Inputs'!CI121</f>
        <v>3.0000000000000001E-3</v>
      </c>
      <c r="CJ132" s="15">
        <f>'Fountain Inputs'!CJ111+'Fountain Inputs'!CJ121</f>
        <v>7.2999999999999995E-2</v>
      </c>
      <c r="CK132" s="15">
        <f>'Fountain Inputs'!CK111+'Fountain Inputs'!CK121</f>
        <v>0</v>
      </c>
      <c r="CL132" s="15">
        <f>'Fountain Inputs'!CL111+'Fountain Inputs'!CL121</f>
        <v>0</v>
      </c>
      <c r="CM132" s="15">
        <f>'Fountain Inputs'!CM111+'Fountain Inputs'!CM121</f>
        <v>0</v>
      </c>
      <c r="CN132" s="15">
        <f>'Fountain Inputs'!CN111+'Fountain Inputs'!CN121</f>
        <v>0</v>
      </c>
      <c r="CO132" s="15">
        <f>'Fountain Inputs'!CO111+'Fountain Inputs'!CO121</f>
        <v>0</v>
      </c>
      <c r="CP132" s="15">
        <f>'Fountain Inputs'!CP111+'Fountain Inputs'!CP121</f>
        <v>0</v>
      </c>
      <c r="CQ132" s="15">
        <f>'Fountain Inputs'!CQ111+'Fountain Inputs'!CQ121</f>
        <v>2010.3519999999999</v>
      </c>
      <c r="CR132" s="15">
        <f>'Fountain Inputs'!CR111+'Fountain Inputs'!CR121</f>
        <v>1784.5150000000001</v>
      </c>
      <c r="CS132" s="15">
        <f>'Fountain Inputs'!CS111+'Fountain Inputs'!CS121</f>
        <v>3794.8669999999997</v>
      </c>
      <c r="CT132" s="15">
        <f>'Fountain Inputs'!CT111+'Fountain Inputs'!CT121</f>
        <v>25.02</v>
      </c>
      <c r="CU132" s="15">
        <f>'Fountain Inputs'!CU111+'Fountain Inputs'!CU121</f>
        <v>133.60400000000001</v>
      </c>
      <c r="CV132" s="15">
        <f>'Fountain Inputs'!CV111+'Fountain Inputs'!CV121</f>
        <v>158.624</v>
      </c>
      <c r="CW132" s="15">
        <f>'Fountain Inputs'!CW111+'Fountain Inputs'!CW121</f>
        <v>257.75400000000002</v>
      </c>
      <c r="CX132" s="15">
        <f>'Fountain Inputs'!CX111+'Fountain Inputs'!CX121</f>
        <v>4211.2449999999999</v>
      </c>
      <c r="CY132" s="15">
        <f>'Fountain Inputs'!CY111+'Fountain Inputs'!CY121</f>
        <v>9335.9040000000005</v>
      </c>
      <c r="CZ132" s="15">
        <f>'Fountain Inputs'!CZ111+'Fountain Inputs'!CZ121</f>
        <v>50.765000000000001</v>
      </c>
      <c r="DA132" s="15">
        <f>'Fountain Inputs'!DA111+'Fountain Inputs'!DA121</f>
        <v>105896</v>
      </c>
      <c r="DB132" s="15">
        <f>'Fountain Inputs'!DB111+'Fountain Inputs'!DB121</f>
        <v>4717</v>
      </c>
      <c r="DC132" s="15">
        <f>'Fountain Inputs'!DC111+'Fountain Inputs'!DC121</f>
        <v>32676</v>
      </c>
      <c r="DD132" s="15">
        <f>'Fountain Inputs'!DD111+'Fountain Inputs'!DD121</f>
        <v>565</v>
      </c>
      <c r="DE132" s="15">
        <f>'Fountain Inputs'!DE111+'Fountain Inputs'!DE121</f>
        <v>158</v>
      </c>
      <c r="DF132" s="15">
        <f>'Fountain Inputs'!DF111+'Fountain Inputs'!DF121</f>
        <v>2683</v>
      </c>
      <c r="DG132" s="15">
        <f>'Fountain Inputs'!DG111+'Fountain Inputs'!DG121</f>
        <v>728</v>
      </c>
      <c r="DH132" s="15">
        <f>'Fountain Inputs'!DH111+'Fountain Inputs'!DH121</f>
        <v>331</v>
      </c>
      <c r="DI132" s="15">
        <f>'Fountain Inputs'!DI111+'Fountain Inputs'!DI121</f>
        <v>7138</v>
      </c>
      <c r="DJ132" s="15">
        <f>'Fountain Inputs'!DJ111+'Fountain Inputs'!DJ121</f>
        <v>26212.03</v>
      </c>
      <c r="DK132" s="15">
        <f>'Fountain Inputs'!DK111+'Fountain Inputs'!DK121</f>
        <v>1144776.2100000002</v>
      </c>
      <c r="DL132" s="15">
        <f>'Fountain Inputs'!DL111+'Fountain Inputs'!DL121</f>
        <v>79</v>
      </c>
      <c r="DM132" s="15">
        <f>'Fountain Inputs'!DM111+'Fountain Inputs'!DM121</f>
        <v>7</v>
      </c>
      <c r="DN132" s="15">
        <f>'Fountain Inputs'!DN111+'Fountain Inputs'!DN121</f>
        <v>24414</v>
      </c>
      <c r="DO132" s="15">
        <f>'Fountain Inputs'!DO111+'Fountain Inputs'!DO121</f>
        <v>16698</v>
      </c>
      <c r="DP132" s="15">
        <f>'Fountain Inputs'!DP111+'Fountain Inputs'!DP121</f>
        <v>12194</v>
      </c>
      <c r="DQ132" s="15">
        <f>'Fountain Inputs'!DQ111+'Fountain Inputs'!DQ121</f>
        <v>2437</v>
      </c>
      <c r="DR132" s="15">
        <f>'Fountain Inputs'!DR111+'Fountain Inputs'!DR121</f>
        <v>152</v>
      </c>
      <c r="DS132" s="15">
        <f>'Fountain Inputs'!DS111+'Fountain Inputs'!DS121</f>
        <v>55895</v>
      </c>
      <c r="DT132" s="15">
        <f>'Fountain Inputs'!DT111+'Fountain Inputs'!DT121</f>
        <v>37000</v>
      </c>
      <c r="DU132" s="15">
        <f>'Fountain Inputs'!DU111+'Fountain Inputs'!DU121</f>
        <v>80</v>
      </c>
      <c r="DV132" s="15">
        <f>'Fountain Inputs'!DV111+'Fountain Inputs'!DV121</f>
        <v>138</v>
      </c>
      <c r="DW132" s="15">
        <f>'Fountain Inputs'!DW111+'Fountain Inputs'!DW121</f>
        <v>829</v>
      </c>
      <c r="DX132" s="15">
        <f>'Fountain Inputs'!DX111+'Fountain Inputs'!DX121</f>
        <v>115</v>
      </c>
      <c r="DY132" s="15">
        <f>'Fountain Inputs'!DY111+'Fountain Inputs'!DY121</f>
        <v>15</v>
      </c>
      <c r="DZ132" s="15">
        <f>'Fountain Inputs'!DZ111+'Fountain Inputs'!DZ121</f>
        <v>812</v>
      </c>
      <c r="EA132" s="15">
        <f>'Fountain Inputs'!EA111+'Fountain Inputs'!EA121</f>
        <v>48</v>
      </c>
      <c r="EB132" s="15">
        <f>'Fountain Inputs'!EB111+'Fountain Inputs'!EB121</f>
        <v>2037</v>
      </c>
      <c r="EC132" s="15">
        <f>'Fountain Inputs'!EC111+'Fountain Inputs'!EC121</f>
        <v>0</v>
      </c>
      <c r="ED132" s="15">
        <f>'Fountain Inputs'!ED111+'Fountain Inputs'!ED121</f>
        <v>51</v>
      </c>
      <c r="EE132" s="15">
        <f>'Fountain Inputs'!EE111+'Fountain Inputs'!EE121</f>
        <v>26</v>
      </c>
      <c r="EF132" s="15">
        <f>'Fountain Inputs'!EF111+'Fountain Inputs'!EF121</f>
        <v>1960</v>
      </c>
      <c r="EG132" s="15">
        <f>'Fountain Inputs'!EG111+'Fountain Inputs'!EG121</f>
        <v>2037</v>
      </c>
      <c r="EH132" s="15">
        <f>'Fountain Inputs'!EH111+'Fountain Inputs'!EH121</f>
        <v>0</v>
      </c>
      <c r="EI132" s="15">
        <f>'Fountain Inputs'!EI111+'Fountain Inputs'!EI121</f>
        <v>28</v>
      </c>
      <c r="EJ132" s="15">
        <f>'Fountain Inputs'!EJ111+'Fountain Inputs'!EJ121</f>
        <v>248</v>
      </c>
      <c r="EK132" s="15">
        <f>'Fountain Inputs'!EK111+'Fountain Inputs'!EK121</f>
        <v>970</v>
      </c>
      <c r="EL132" s="15">
        <f>'Fountain Inputs'!EL111+'Fountain Inputs'!EL121</f>
        <v>792</v>
      </c>
      <c r="EM132" s="15">
        <f>'Fountain Inputs'!EM111+'Fountain Inputs'!EM121</f>
        <v>2038</v>
      </c>
      <c r="EN132" s="15">
        <f>'Fountain Inputs'!EN111+'Fountain Inputs'!EN121</f>
        <v>0</v>
      </c>
      <c r="EO132" s="15">
        <f>'Fountain Inputs'!EO111+'Fountain Inputs'!EO121</f>
        <v>0</v>
      </c>
      <c r="EP132" s="15">
        <f>'Fountain Inputs'!EP111+'Fountain Inputs'!EP121</f>
        <v>392</v>
      </c>
      <c r="EQ132" s="15">
        <f>'Fountain Inputs'!EQ111+'Fountain Inputs'!EQ121</f>
        <v>260</v>
      </c>
      <c r="ER132" s="15">
        <f>'Fountain Inputs'!ER111+'Fountain Inputs'!ER121</f>
        <v>1385</v>
      </c>
      <c r="ES132" s="15">
        <f>'Fountain Inputs'!ES111+'Fountain Inputs'!ES121</f>
        <v>2037</v>
      </c>
      <c r="ET132" s="15">
        <f>'Fountain Inputs'!ET111+'Fountain Inputs'!ET121</f>
        <v>0</v>
      </c>
      <c r="EU132" s="15">
        <f>'Fountain Inputs'!EU111+'Fountain Inputs'!EU121</f>
        <v>103</v>
      </c>
      <c r="EV132" s="15">
        <f>'Fountain Inputs'!EV111+'Fountain Inputs'!EV121</f>
        <v>527</v>
      </c>
      <c r="EW132" s="15">
        <f>'Fountain Inputs'!EW111+'Fountain Inputs'!EW121</f>
        <v>28</v>
      </c>
      <c r="EX132" s="15">
        <f>'Fountain Inputs'!EX111+'Fountain Inputs'!EX121</f>
        <v>0</v>
      </c>
      <c r="EY132" s="15">
        <f>'Fountain Inputs'!EY111+'Fountain Inputs'!EY121</f>
        <v>1314</v>
      </c>
      <c r="EZ132" s="15">
        <f>'Fountain Inputs'!EZ111+'Fountain Inputs'!EZ121</f>
        <v>172</v>
      </c>
      <c r="FA132" s="15">
        <f>'Fountain Inputs'!FA111+'Fountain Inputs'!FA121</f>
        <v>2144</v>
      </c>
      <c r="FB132" s="15">
        <f>'Fountain Inputs'!FB111+'Fountain Inputs'!FB121</f>
        <v>19</v>
      </c>
      <c r="FC132" s="15">
        <f>'Fountain Inputs'!FC111+'Fountain Inputs'!FC121</f>
        <v>20</v>
      </c>
      <c r="FD132" s="15">
        <f>'Fountain Inputs'!FD111+'Fountain Inputs'!FD121</f>
        <v>171</v>
      </c>
      <c r="FE132" s="15">
        <f>'Fountain Inputs'!FE111+'Fountain Inputs'!FE121</f>
        <v>1932</v>
      </c>
      <c r="FF132" s="15">
        <f>'Fountain Inputs'!FF111+'Fountain Inputs'!FF121</f>
        <v>2142</v>
      </c>
      <c r="FG132" s="15">
        <f>'Fountain Inputs'!FG111+'Fountain Inputs'!FG121</f>
        <v>0</v>
      </c>
      <c r="FH132" s="15">
        <f>'Fountain Inputs'!FH111+'Fountain Inputs'!FH121</f>
        <v>76</v>
      </c>
      <c r="FI132" s="15">
        <f>'Fountain Inputs'!FI111+'Fountain Inputs'!FI121</f>
        <v>705</v>
      </c>
      <c r="FJ132" s="15">
        <f>'Fountain Inputs'!FJ111+'Fountain Inputs'!FJ121</f>
        <v>1275</v>
      </c>
      <c r="FK132" s="15">
        <f>'Fountain Inputs'!FK111+'Fountain Inputs'!FK121</f>
        <v>87</v>
      </c>
      <c r="FL132" s="15">
        <f>'Fountain Inputs'!FL111+'Fountain Inputs'!FL121</f>
        <v>2143</v>
      </c>
      <c r="FM132" s="15">
        <f>'Fountain Inputs'!FM111+'Fountain Inputs'!FM121</f>
        <v>0</v>
      </c>
      <c r="FN132" s="15">
        <f>'Fountain Inputs'!FN111+'Fountain Inputs'!FN121</f>
        <v>72</v>
      </c>
      <c r="FO132" s="15">
        <f>'Fountain Inputs'!FO111+'Fountain Inputs'!FO121</f>
        <v>657</v>
      </c>
      <c r="FP132" s="15">
        <f>'Fountain Inputs'!FP111+'Fountain Inputs'!FP121</f>
        <v>466</v>
      </c>
      <c r="FQ132" s="15">
        <f>'Fountain Inputs'!FQ111+'Fountain Inputs'!FQ121</f>
        <v>950</v>
      </c>
      <c r="FR132" s="15">
        <f>'Fountain Inputs'!FR111+'Fountain Inputs'!FR121</f>
        <v>2145</v>
      </c>
      <c r="FS132" s="15">
        <f>'Fountain Inputs'!FS111+'Fountain Inputs'!FS121</f>
        <v>0</v>
      </c>
      <c r="FT132" s="15">
        <f>'Fountain Inputs'!FT111+'Fountain Inputs'!FT121</f>
        <v>608</v>
      </c>
      <c r="FU132" s="15">
        <f>'Fountain Inputs'!FU111+'Fountain Inputs'!FU121</f>
        <v>2512</v>
      </c>
      <c r="FV132" s="15">
        <f>'Fountain Inputs'!FV111+'Fountain Inputs'!FV121</f>
        <v>352</v>
      </c>
      <c r="FW132" s="15">
        <f>'Fountain Inputs'!FW111+'Fountain Inputs'!FW121</f>
        <v>388</v>
      </c>
      <c r="FX132" s="15">
        <f>'Fountain Inputs'!FX111+'Fountain Inputs'!FX121</f>
        <v>4390</v>
      </c>
      <c r="FY132" s="15">
        <f>'Fountain Inputs'!FY111+'Fountain Inputs'!FY121</f>
        <v>3111</v>
      </c>
      <c r="FZ132" s="15">
        <f>'Fountain Inputs'!FZ111+'Fountain Inputs'!FZ121</f>
        <v>11361</v>
      </c>
      <c r="GA132" s="15">
        <f>'Fountain Inputs'!GA111+'Fountain Inputs'!GA121</f>
        <v>565</v>
      </c>
      <c r="GB132" s="15">
        <f>'Fountain Inputs'!GB111+'Fountain Inputs'!GB121</f>
        <v>1054</v>
      </c>
      <c r="GC132" s="15">
        <f>'Fountain Inputs'!GC111+'Fountain Inputs'!GC121</f>
        <v>1490</v>
      </c>
      <c r="GD132" s="15">
        <f>'Fountain Inputs'!GD111+'Fountain Inputs'!GD121</f>
        <v>8250</v>
      </c>
      <c r="GE132" s="15">
        <f>'Fountain Inputs'!GE111+'Fountain Inputs'!GE121</f>
        <v>11359</v>
      </c>
      <c r="GF132" s="15">
        <f>'Fountain Inputs'!GF111+'Fountain Inputs'!GF121</f>
        <v>0</v>
      </c>
      <c r="GG132" s="15">
        <f>'Fountain Inputs'!GG111+'Fountain Inputs'!GG121</f>
        <v>783</v>
      </c>
      <c r="GH132" s="15">
        <f>'Fountain Inputs'!GH111+'Fountain Inputs'!GH121</f>
        <v>4599</v>
      </c>
      <c r="GI132" s="15">
        <f>'Fountain Inputs'!GI111+'Fountain Inputs'!GI121</f>
        <v>5939</v>
      </c>
      <c r="GJ132" s="15">
        <f>'Fountain Inputs'!GJ111+'Fountain Inputs'!GJ121</f>
        <v>39</v>
      </c>
      <c r="GK132" s="15">
        <f>'Fountain Inputs'!GK111+'Fountain Inputs'!GK121</f>
        <v>11360</v>
      </c>
      <c r="GL132" s="15">
        <f>'Fountain Inputs'!GL111+'Fountain Inputs'!GL121</f>
        <v>0</v>
      </c>
      <c r="GM132" s="15">
        <f>'Fountain Inputs'!GM111+'Fountain Inputs'!GM121</f>
        <v>343</v>
      </c>
      <c r="GN132" s="15">
        <f>'Fountain Inputs'!GN111+'Fountain Inputs'!GN121</f>
        <v>5999</v>
      </c>
      <c r="GO132" s="15">
        <f>'Fountain Inputs'!GO111+'Fountain Inputs'!GO121</f>
        <v>1842</v>
      </c>
      <c r="GP132" s="15">
        <f>'Fountain Inputs'!GP111+'Fountain Inputs'!GP121</f>
        <v>3175</v>
      </c>
      <c r="GQ132" s="15">
        <f>'Fountain Inputs'!GQ111+'Fountain Inputs'!GQ121</f>
        <v>11359</v>
      </c>
      <c r="GR132" s="15">
        <f>'Fountain Inputs'!GR111+'Fountain Inputs'!GR121</f>
        <v>0</v>
      </c>
      <c r="GS132" s="15">
        <f>'Fountain Inputs'!GS111+'Fountain Inputs'!GS121</f>
        <v>2850</v>
      </c>
      <c r="GT132" s="15">
        <f>'Fountain Inputs'!GT111+'Fountain Inputs'!GT121</f>
        <v>8308</v>
      </c>
      <c r="GU132" s="15">
        <f>'Fountain Inputs'!GU111+'Fountain Inputs'!GU121</f>
        <v>419</v>
      </c>
      <c r="GV132" s="15">
        <f>'Fountain Inputs'!GV111+'Fountain Inputs'!GV121</f>
        <v>5155</v>
      </c>
      <c r="GW132" s="15">
        <f>'Fountain Inputs'!GW111+'Fountain Inputs'!GW121</f>
        <v>5118</v>
      </c>
      <c r="GX132" s="15">
        <f>'Fountain Inputs'!GX111+'Fountain Inputs'!GX121</f>
        <v>16320</v>
      </c>
      <c r="GY132" s="15">
        <f>'Fountain Inputs'!GY111+'Fountain Inputs'!GY121</f>
        <v>38170</v>
      </c>
      <c r="GZ132" s="15">
        <f>'Fountain Inputs'!GZ111+'Fountain Inputs'!GZ121</f>
        <v>2142</v>
      </c>
      <c r="HA132" s="15">
        <f>'Fountain Inputs'!HA111+'Fountain Inputs'!HA121</f>
        <v>8754</v>
      </c>
      <c r="HB132" s="15">
        <f>'Fountain Inputs'!HB111+'Fountain Inputs'!HB121</f>
        <v>5845</v>
      </c>
      <c r="HC132" s="15">
        <f>'Fountain Inputs'!HC111+'Fountain Inputs'!HC121</f>
        <v>21430</v>
      </c>
      <c r="HD132" s="15">
        <f>'Fountain Inputs'!HD111+'Fountain Inputs'!HD121</f>
        <v>38171</v>
      </c>
      <c r="HE132" s="15">
        <f>'Fountain Inputs'!HE111+'Fountain Inputs'!HE121</f>
        <v>0</v>
      </c>
      <c r="HF132" s="15">
        <f>'Fountain Inputs'!HF111+'Fountain Inputs'!HF121</f>
        <v>6163</v>
      </c>
      <c r="HG132" s="15">
        <f>'Fountain Inputs'!HG111+'Fountain Inputs'!HG121</f>
        <v>18838</v>
      </c>
      <c r="HH132" s="15">
        <f>'Fountain Inputs'!HH111+'Fountain Inputs'!HH121</f>
        <v>13171</v>
      </c>
      <c r="HI132" s="15">
        <f>'Fountain Inputs'!HI111+'Fountain Inputs'!HI121</f>
        <v>0</v>
      </c>
      <c r="HJ132" s="15">
        <f>'Fountain Inputs'!HJ111+'Fountain Inputs'!HJ121</f>
        <v>38172</v>
      </c>
      <c r="HK132" s="15">
        <f>'Fountain Inputs'!HK111+'Fountain Inputs'!HK121</f>
        <v>427</v>
      </c>
      <c r="HL132" s="15">
        <f>'Fountain Inputs'!HL111+'Fountain Inputs'!HL121</f>
        <v>4275</v>
      </c>
      <c r="HM132" s="15">
        <f>'Fountain Inputs'!HM111+'Fountain Inputs'!HM121</f>
        <v>23612</v>
      </c>
      <c r="HN132" s="15">
        <f>'Fountain Inputs'!HN111+'Fountain Inputs'!HN121</f>
        <v>4713</v>
      </c>
      <c r="HO132" s="15">
        <f>'Fountain Inputs'!HO111+'Fountain Inputs'!HO121</f>
        <v>5144</v>
      </c>
      <c r="HP132" s="15">
        <f>'Fountain Inputs'!HP111+'Fountain Inputs'!HP121</f>
        <v>38171</v>
      </c>
      <c r="HQ132" s="15">
        <f>'Fountain Inputs'!HQ111+'Fountain Inputs'!HQ121</f>
        <v>0</v>
      </c>
      <c r="HR132" s="15">
        <f>'Fountain Inputs'!HR111+'Fountain Inputs'!HR121</f>
        <v>4954</v>
      </c>
      <c r="HS132" s="15">
        <f>'Fountain Inputs'!HS111+'Fountain Inputs'!HS121</f>
        <v>3559</v>
      </c>
      <c r="HT132" s="15">
        <f>'Fountain Inputs'!HT111+'Fountain Inputs'!HT121</f>
        <v>1308</v>
      </c>
      <c r="HU132" s="15">
        <f>'Fountain Inputs'!HU111+'Fountain Inputs'!HU121</f>
        <v>24509</v>
      </c>
      <c r="HV132" s="15">
        <f>'Fountain Inputs'!HV111+'Fountain Inputs'!HV121</f>
        <v>698</v>
      </c>
      <c r="HW132" s="15">
        <f>'Fountain Inputs'!HW111+'Fountain Inputs'!HW121</f>
        <v>19140</v>
      </c>
      <c r="HX132" s="15">
        <f>'Fountain Inputs'!HX111+'Fountain Inputs'!HX121</f>
        <v>54168</v>
      </c>
      <c r="HY132" s="15">
        <f>'Fountain Inputs'!HY111+'Fountain Inputs'!HY121</f>
        <v>11758</v>
      </c>
      <c r="HZ132" s="15">
        <f>'Fountain Inputs'!HZ111+'Fountain Inputs'!HZ121</f>
        <v>7318</v>
      </c>
      <c r="IA132" s="15">
        <f>'Fountain Inputs'!IA111+'Fountain Inputs'!IA121</f>
        <v>20671</v>
      </c>
      <c r="IB132" s="15">
        <f>'Fountain Inputs'!IB111+'Fountain Inputs'!IB121</f>
        <v>14421</v>
      </c>
      <c r="IC132" s="15">
        <f>'Fountain Inputs'!IC111+'Fountain Inputs'!IC121</f>
        <v>54168</v>
      </c>
      <c r="ID132" s="15">
        <f>'Fountain Inputs'!ID111+'Fountain Inputs'!ID121</f>
        <v>0</v>
      </c>
      <c r="IE132" s="15">
        <f>'Fountain Inputs'!IE111+'Fountain Inputs'!IE121</f>
        <v>11330</v>
      </c>
      <c r="IF132" s="15">
        <f>'Fountain Inputs'!IF111+'Fountain Inputs'!IF121</f>
        <v>24701</v>
      </c>
      <c r="IG132" s="15">
        <f>'Fountain Inputs'!IG111+'Fountain Inputs'!IG121</f>
        <v>18137</v>
      </c>
      <c r="IH132" s="15">
        <f>'Fountain Inputs'!IH111+'Fountain Inputs'!IH121</f>
        <v>0</v>
      </c>
      <c r="II132" s="15">
        <f>'Fountain Inputs'!II111+'Fountain Inputs'!II121</f>
        <v>54168</v>
      </c>
      <c r="IJ132" s="15">
        <f>'Fountain Inputs'!IJ111+'Fountain Inputs'!IJ121</f>
        <v>1389</v>
      </c>
      <c r="IK132" s="15">
        <f>'Fountain Inputs'!IK111+'Fountain Inputs'!IK121</f>
        <v>10783</v>
      </c>
      <c r="IL132" s="15">
        <f>'Fountain Inputs'!IL111+'Fountain Inputs'!IL121</f>
        <v>32157</v>
      </c>
      <c r="IM132" s="15">
        <f>'Fountain Inputs'!IM111+'Fountain Inputs'!IM121</f>
        <v>3903</v>
      </c>
      <c r="IN132" s="15">
        <f>'Fountain Inputs'!IN111+'Fountain Inputs'!IN121</f>
        <v>5936</v>
      </c>
      <c r="IO132" s="15">
        <f>'Fountain Inputs'!IO111+'Fountain Inputs'!IO121</f>
        <v>54168</v>
      </c>
      <c r="IP132" s="15">
        <f>'Fountain Inputs'!IP111+'Fountain Inputs'!IP121</f>
        <v>0</v>
      </c>
      <c r="IQ132" s="15">
        <f>'Fountain Inputs'!IQ111+'Fountain Inputs'!IQ121</f>
        <v>35284</v>
      </c>
      <c r="IR132" s="15">
        <f>'Fountain Inputs'!IR111+'Fountain Inputs'!IR121</f>
        <v>7727</v>
      </c>
      <c r="IS132" s="15">
        <f>'Fountain Inputs'!IS111+'Fountain Inputs'!IS121</f>
        <v>3183</v>
      </c>
      <c r="IT132" s="15">
        <f>'Fountain Inputs'!IT111+'Fountain Inputs'!IT121</f>
        <v>405343</v>
      </c>
      <c r="IU132" s="15">
        <f>'Fountain Inputs'!IU111+'Fountain Inputs'!IU121</f>
        <v>2816</v>
      </c>
      <c r="IV132" s="15">
        <f>'Fountain Inputs'!IV111+'Fountain Inputs'!IV121</f>
        <v>60924</v>
      </c>
      <c r="IW132" s="15">
        <f>'Fountain Inputs'!IW111+'Fountain Inputs'!IW121</f>
        <v>515277</v>
      </c>
      <c r="IX132" s="15">
        <f>'Fountain Inputs'!IX111+'Fountain Inputs'!IX121</f>
        <v>56786</v>
      </c>
      <c r="IY132" s="15">
        <f>'Fountain Inputs'!IY111+'Fountain Inputs'!IY121</f>
        <v>340262</v>
      </c>
      <c r="IZ132" s="15">
        <f>'Fountain Inputs'!IZ111+'Fountain Inputs'!IZ121</f>
        <v>67535</v>
      </c>
      <c r="JA132" s="15">
        <f>'Fountain Inputs'!JA111+'Fountain Inputs'!JA121</f>
        <v>50695</v>
      </c>
      <c r="JB132" s="15">
        <f>'Fountain Inputs'!JB111+'Fountain Inputs'!JB121</f>
        <v>515278</v>
      </c>
      <c r="JC132" s="15">
        <f>'Fountain Inputs'!JC111+'Fountain Inputs'!JC121</f>
        <v>0</v>
      </c>
      <c r="JD132" s="15">
        <f>'Fountain Inputs'!JD111+'Fountain Inputs'!JD121</f>
        <v>115434</v>
      </c>
      <c r="JE132" s="15">
        <f>'Fountain Inputs'!JE111+'Fountain Inputs'!JE121</f>
        <v>268155</v>
      </c>
      <c r="JF132" s="15">
        <f>'Fountain Inputs'!JF111+'Fountain Inputs'!JF121</f>
        <v>131689</v>
      </c>
      <c r="JG132" s="15">
        <f>'Fountain Inputs'!JG111+'Fountain Inputs'!JG121</f>
        <v>0</v>
      </c>
      <c r="JH132" s="15">
        <f>'Fountain Inputs'!JH111+'Fountain Inputs'!JH121</f>
        <v>515278</v>
      </c>
      <c r="JI132" s="15">
        <f>'Fountain Inputs'!JI111+'Fountain Inputs'!JI121</f>
        <v>9820</v>
      </c>
      <c r="JJ132" s="15">
        <f>'Fountain Inputs'!JJ111+'Fountain Inputs'!JJ121</f>
        <v>277707</v>
      </c>
      <c r="JK132" s="15">
        <f>'Fountain Inputs'!JK111+'Fountain Inputs'!JK121</f>
        <v>190181</v>
      </c>
      <c r="JL132" s="15">
        <f>'Fountain Inputs'!JL111+'Fountain Inputs'!JL121</f>
        <v>34101</v>
      </c>
      <c r="JM132" s="15">
        <f>'Fountain Inputs'!JM111+'Fountain Inputs'!JM121</f>
        <v>3468</v>
      </c>
      <c r="JN132" s="15">
        <f>'Fountain Inputs'!JN111+'Fountain Inputs'!JN121</f>
        <v>515277</v>
      </c>
      <c r="JO132" s="15">
        <f>'Fountain Inputs'!JO111+'Fountain Inputs'!JO121</f>
        <v>80</v>
      </c>
      <c r="JP132" s="15">
        <f>'Fountain Inputs'!JP111+'Fountain Inputs'!JP121</f>
        <v>43937</v>
      </c>
      <c r="JQ132" s="15">
        <f>'Fountain Inputs'!JQ111+'Fountain Inputs'!JQ121</f>
        <v>23462</v>
      </c>
      <c r="JR132" s="15">
        <f>'Fountain Inputs'!JR111+'Fountain Inputs'!JR121</f>
        <v>5405</v>
      </c>
      <c r="JS132" s="15">
        <f>'Fountain Inputs'!JS111+'Fountain Inputs'!JS121</f>
        <v>435410</v>
      </c>
      <c r="JT132" s="15">
        <f>'Fountain Inputs'!JT111+'Fountain Inputs'!JT121</f>
        <v>15148</v>
      </c>
      <c r="JU132" s="15">
        <f>'Fountain Inputs'!JU111+'Fountain Inputs'!JU121</f>
        <v>99715</v>
      </c>
      <c r="JV132" s="15">
        <f>'Fountain Inputs'!JV111+'Fountain Inputs'!JV121</f>
        <v>623157</v>
      </c>
      <c r="JW132" s="15">
        <f>'Fountain Inputs'!JW111+'Fountain Inputs'!JW121</f>
        <v>71270</v>
      </c>
      <c r="JX132" s="15">
        <f>'Fountain Inputs'!JX111+'Fountain Inputs'!JX121</f>
        <v>357459</v>
      </c>
      <c r="JY132" s="15">
        <f>'Fountain Inputs'!JY111+'Fountain Inputs'!JY121</f>
        <v>95738</v>
      </c>
      <c r="JZ132" s="15">
        <f>'Fountain Inputs'!JZ111+'Fountain Inputs'!JZ121</f>
        <v>98688</v>
      </c>
      <c r="KA132" s="15">
        <f>'Fountain Inputs'!KA111+'Fountain Inputs'!KA121</f>
        <v>623155</v>
      </c>
      <c r="KB132" s="15">
        <f>'Fountain Inputs'!KB111+'Fountain Inputs'!KB121</f>
        <v>0</v>
      </c>
      <c r="KC132" s="15">
        <f>'Fountain Inputs'!KC111+'Fountain Inputs'!KC121</f>
        <v>133814</v>
      </c>
      <c r="KD132" s="15">
        <f>'Fountain Inputs'!KD111+'Fountain Inputs'!KD121</f>
        <v>317246</v>
      </c>
      <c r="KE132" s="15">
        <f>'Fountain Inputs'!KE111+'Fountain Inputs'!KE121</f>
        <v>171181</v>
      </c>
      <c r="KF132" s="15">
        <f>'Fountain Inputs'!KF111+'Fountain Inputs'!KF121</f>
        <v>918</v>
      </c>
      <c r="KG132" s="15">
        <f>'Fountain Inputs'!KG111+'Fountain Inputs'!KG121</f>
        <v>623159</v>
      </c>
      <c r="KH132" s="15">
        <f>'Fountain Inputs'!KH111+'Fountain Inputs'!KH121</f>
        <v>11636</v>
      </c>
      <c r="KI132" s="15">
        <f>'Fountain Inputs'!KI111+'Fountain Inputs'!KI121</f>
        <v>293180</v>
      </c>
      <c r="KJ132" s="15">
        <f>'Fountain Inputs'!KJ111+'Fountain Inputs'!KJ121</f>
        <v>252998</v>
      </c>
      <c r="KK132" s="15">
        <f>'Fountain Inputs'!KK111+'Fountain Inputs'!KK121</f>
        <v>45285</v>
      </c>
      <c r="KL132" s="15">
        <f>'Fountain Inputs'!KL111+'Fountain Inputs'!KL121</f>
        <v>20058</v>
      </c>
      <c r="KM132" s="15">
        <f>'Fountain Inputs'!KM111+'Fountain Inputs'!KM121</f>
        <v>623157</v>
      </c>
      <c r="KN132" s="15">
        <f>'Fountain Inputs'!KN111+'Fountain Inputs'!KN121</f>
        <v>59955</v>
      </c>
      <c r="KO132" s="15">
        <f>'Fountain Inputs'!KO111+'Fountain Inputs'!KO121</f>
        <v>67</v>
      </c>
      <c r="KP132" s="15">
        <f>'Fountain Inputs'!KP111+'Fountain Inputs'!KP121</f>
        <v>31</v>
      </c>
      <c r="KQ132" s="15">
        <f>'Fountain Inputs'!KQ111+'Fountain Inputs'!KQ121</f>
        <v>240</v>
      </c>
      <c r="KR132" s="15">
        <f>'Fountain Inputs'!KR111+'Fountain Inputs'!KR121</f>
        <v>18</v>
      </c>
      <c r="KS132" s="15">
        <f>'Fountain Inputs'!KS111+'Fountain Inputs'!KS121</f>
        <v>1</v>
      </c>
      <c r="KT132" s="15">
        <f>'Fountain Inputs'!KT111+'Fountain Inputs'!KT121</f>
        <v>108</v>
      </c>
      <c r="KU132" s="15">
        <f>'Fountain Inputs'!KU111+'Fountain Inputs'!KU121</f>
        <v>4</v>
      </c>
      <c r="KV132" s="15">
        <f>'Fountain Inputs'!KV111+'Fountain Inputs'!KV121</f>
        <v>0</v>
      </c>
      <c r="KW132" s="15">
        <f>'Fountain Inputs'!KW111+'Fountain Inputs'!KW121</f>
        <v>0</v>
      </c>
      <c r="KX132" s="15">
        <f>'Fountain Inputs'!KX111+'Fountain Inputs'!KX121</f>
        <v>4</v>
      </c>
      <c r="KY132" s="15">
        <f>'Fountain Inputs'!KY111+'Fountain Inputs'!KY121</f>
        <v>2</v>
      </c>
      <c r="KZ132" s="15">
        <f>'Fountain Inputs'!KZ111+'Fountain Inputs'!KZ121</f>
        <v>463</v>
      </c>
      <c r="LA132" s="15">
        <f>'Fountain Inputs'!LA111+'Fountain Inputs'!LA121</f>
        <v>469</v>
      </c>
      <c r="LB132" s="15">
        <f>'Fountain Inputs'!LB111+'Fountain Inputs'!LB121</f>
        <v>0</v>
      </c>
      <c r="LC132" s="15">
        <f>'Fountain Inputs'!LC111+'Fountain Inputs'!LC121</f>
        <v>2</v>
      </c>
      <c r="LD132" s="15">
        <f>'Fountain Inputs'!LD111+'Fountain Inputs'!LD121</f>
        <v>30</v>
      </c>
      <c r="LE132" s="15">
        <f>'Fountain Inputs'!LE111+'Fountain Inputs'!LE121</f>
        <v>123</v>
      </c>
      <c r="LF132" s="15">
        <f>'Fountain Inputs'!LF111+'Fountain Inputs'!LF121</f>
        <v>314</v>
      </c>
      <c r="LG132" s="15">
        <f>'Fountain Inputs'!LG111+'Fountain Inputs'!LG121</f>
        <v>469</v>
      </c>
      <c r="LH132" s="15">
        <f>'Fountain Inputs'!LH111+'Fountain Inputs'!LH121</f>
        <v>0</v>
      </c>
      <c r="LI132" s="15">
        <f>'Fountain Inputs'!LI111+'Fountain Inputs'!LI121</f>
        <v>0</v>
      </c>
      <c r="LJ132" s="15">
        <f>'Fountain Inputs'!LJ111+'Fountain Inputs'!LJ121</f>
        <v>48</v>
      </c>
      <c r="LK132" s="15">
        <f>'Fountain Inputs'!LK111+'Fountain Inputs'!LK121</f>
        <v>29</v>
      </c>
      <c r="LL132" s="15">
        <f>'Fountain Inputs'!LL111+'Fountain Inputs'!LL121</f>
        <v>392</v>
      </c>
      <c r="LM132" s="15">
        <f>'Fountain Inputs'!LM111+'Fountain Inputs'!LM121</f>
        <v>469</v>
      </c>
      <c r="LN132" s="15">
        <f>'Fountain Inputs'!LN111+'Fountain Inputs'!LN121</f>
        <v>0</v>
      </c>
      <c r="LO132" s="15">
        <f>'Fountain Inputs'!LO111+'Fountain Inputs'!LO121</f>
        <v>4</v>
      </c>
      <c r="LP132" s="15">
        <f>'Fountain Inputs'!LP111+'Fountain Inputs'!LP121</f>
        <v>26</v>
      </c>
      <c r="LQ132" s="15">
        <f>'Fountain Inputs'!LQ111+'Fountain Inputs'!LQ121</f>
        <v>1</v>
      </c>
      <c r="LR132" s="15">
        <f>'Fountain Inputs'!LR111+'Fountain Inputs'!LR121</f>
        <v>0</v>
      </c>
      <c r="LS132" s="15">
        <f>'Fountain Inputs'!LS111+'Fountain Inputs'!LS121</f>
        <v>61</v>
      </c>
      <c r="LT132" s="15">
        <f>'Fountain Inputs'!LT111+'Fountain Inputs'!LT121</f>
        <v>8</v>
      </c>
      <c r="LU132" s="15">
        <f>'Fountain Inputs'!LU111+'Fountain Inputs'!LU121</f>
        <v>100</v>
      </c>
      <c r="LV132" s="15">
        <f>'Fountain Inputs'!LV111+'Fountain Inputs'!LV121</f>
        <v>1</v>
      </c>
      <c r="LW132" s="15">
        <f>'Fountain Inputs'!LW111+'Fountain Inputs'!LW121</f>
        <v>1</v>
      </c>
      <c r="LX132" s="15">
        <f>'Fountain Inputs'!LX111+'Fountain Inputs'!LX121</f>
        <v>7</v>
      </c>
      <c r="LY132" s="15">
        <f>'Fountain Inputs'!LY111+'Fountain Inputs'!LY121</f>
        <v>91</v>
      </c>
      <c r="LZ132" s="15">
        <f>'Fountain Inputs'!LZ111+'Fountain Inputs'!LZ121</f>
        <v>100</v>
      </c>
      <c r="MA132" s="15">
        <f>'Fountain Inputs'!MA111+'Fountain Inputs'!MA121</f>
        <v>0</v>
      </c>
      <c r="MB132" s="15">
        <f>'Fountain Inputs'!MB111+'Fountain Inputs'!MB121</f>
        <v>4</v>
      </c>
      <c r="MC132" s="15">
        <f>'Fountain Inputs'!MC111+'Fountain Inputs'!MC121</f>
        <v>31</v>
      </c>
      <c r="MD132" s="15">
        <f>'Fountain Inputs'!MD111+'Fountain Inputs'!MD121</f>
        <v>60</v>
      </c>
      <c r="ME132" s="15">
        <f>'Fountain Inputs'!ME111+'Fountain Inputs'!ME121</f>
        <v>5</v>
      </c>
      <c r="MF132" s="15">
        <f>'Fountain Inputs'!MF111+'Fountain Inputs'!MF121</f>
        <v>100</v>
      </c>
      <c r="MG132" s="15">
        <f>'Fountain Inputs'!MG111+'Fountain Inputs'!MG121</f>
        <v>0</v>
      </c>
      <c r="MH132" s="15">
        <f>'Fountain Inputs'!MH111+'Fountain Inputs'!MH121</f>
        <v>3</v>
      </c>
      <c r="MI132" s="15">
        <f>'Fountain Inputs'!MI111+'Fountain Inputs'!MI121</f>
        <v>32</v>
      </c>
      <c r="MJ132" s="15">
        <f>'Fountain Inputs'!MJ111+'Fountain Inputs'!MJ121</f>
        <v>20</v>
      </c>
      <c r="MK132" s="15">
        <f>'Fountain Inputs'!MK111+'Fountain Inputs'!MK121</f>
        <v>45</v>
      </c>
      <c r="ML132" s="15">
        <f>'Fountain Inputs'!ML111+'Fountain Inputs'!ML121</f>
        <v>100</v>
      </c>
      <c r="MM132" s="15">
        <f>'Fountain Inputs'!MM111+'Fountain Inputs'!MM121</f>
        <v>0</v>
      </c>
      <c r="MN132" s="15">
        <f>'Fountain Inputs'!MN111+'Fountain Inputs'!MN121</f>
        <v>7</v>
      </c>
      <c r="MO132" s="15">
        <f>'Fountain Inputs'!MO111+'Fountain Inputs'!MO121</f>
        <v>40</v>
      </c>
      <c r="MP132" s="15">
        <f>'Fountain Inputs'!MP111+'Fountain Inputs'!MP121</f>
        <v>5</v>
      </c>
      <c r="MQ132" s="15">
        <f>'Fountain Inputs'!MQ111+'Fountain Inputs'!MQ121</f>
        <v>4</v>
      </c>
      <c r="MR132" s="15">
        <f>'Fountain Inputs'!MR111+'Fountain Inputs'!MR121</f>
        <v>81</v>
      </c>
      <c r="MS132" s="15">
        <f>'Fountain Inputs'!MS111+'Fountain Inputs'!MS121</f>
        <v>46</v>
      </c>
      <c r="MT132" s="15">
        <f>'Fountain Inputs'!MT111+'Fountain Inputs'!MT121</f>
        <v>183</v>
      </c>
      <c r="MU132" s="15">
        <f>'Fountain Inputs'!MU111+'Fountain Inputs'!MU121</f>
        <v>8</v>
      </c>
      <c r="MV132" s="15">
        <f>'Fountain Inputs'!MV111+'Fountain Inputs'!MV121</f>
        <v>15</v>
      </c>
      <c r="MW132" s="15">
        <f>'Fountain Inputs'!MW111+'Fountain Inputs'!MW121</f>
        <v>23</v>
      </c>
      <c r="MX132" s="15">
        <f>'Fountain Inputs'!MX111+'Fountain Inputs'!MX121</f>
        <v>137</v>
      </c>
      <c r="MY132" s="15">
        <f>'Fountain Inputs'!MY111+'Fountain Inputs'!MY121</f>
        <v>183</v>
      </c>
      <c r="MZ132" s="15">
        <f>'Fountain Inputs'!MZ111+'Fountain Inputs'!MZ121</f>
        <v>0</v>
      </c>
      <c r="NA132" s="15">
        <f>'Fountain Inputs'!NA111+'Fountain Inputs'!NA121</f>
        <v>13</v>
      </c>
      <c r="NB132" s="15">
        <f>'Fountain Inputs'!NB111+'Fountain Inputs'!NB121</f>
        <v>71</v>
      </c>
      <c r="NC132" s="15">
        <f>'Fountain Inputs'!NC111+'Fountain Inputs'!NC121</f>
        <v>98</v>
      </c>
      <c r="ND132" s="15">
        <f>'Fountain Inputs'!ND111+'Fountain Inputs'!ND121</f>
        <v>1</v>
      </c>
      <c r="NE132" s="15">
        <f>'Fountain Inputs'!NE111+'Fountain Inputs'!NE121</f>
        <v>183</v>
      </c>
      <c r="NF132" s="15">
        <f>'Fountain Inputs'!NF111+'Fountain Inputs'!NF121</f>
        <v>0</v>
      </c>
      <c r="NG132" s="15">
        <f>'Fountain Inputs'!NG111+'Fountain Inputs'!NG121</f>
        <v>4</v>
      </c>
      <c r="NH132" s="15">
        <f>'Fountain Inputs'!NH111+'Fountain Inputs'!NH121</f>
        <v>88</v>
      </c>
      <c r="NI132" s="15">
        <f>'Fountain Inputs'!NI111+'Fountain Inputs'!NI121</f>
        <v>34</v>
      </c>
      <c r="NJ132" s="15">
        <f>'Fountain Inputs'!NJ111+'Fountain Inputs'!NJ121</f>
        <v>57</v>
      </c>
      <c r="NK132" s="15">
        <f>'Fountain Inputs'!NK111+'Fountain Inputs'!NK121</f>
        <v>183</v>
      </c>
      <c r="NL132" s="15">
        <f>'Fountain Inputs'!NL111+'Fountain Inputs'!NL121</f>
        <v>0</v>
      </c>
      <c r="NM132" s="15">
        <f>'Fountain Inputs'!NM111+'Fountain Inputs'!NM121</f>
        <v>11</v>
      </c>
      <c r="NN132" s="15">
        <f>'Fountain Inputs'!NN111+'Fountain Inputs'!NN121</f>
        <v>32</v>
      </c>
      <c r="NO132" s="15">
        <f>'Fountain Inputs'!NO111+'Fountain Inputs'!NO121</f>
        <v>2</v>
      </c>
      <c r="NP132" s="15">
        <f>'Fountain Inputs'!NP111+'Fountain Inputs'!NP121</f>
        <v>19</v>
      </c>
      <c r="NQ132" s="15">
        <f>'Fountain Inputs'!NQ111+'Fountain Inputs'!NQ121</f>
        <v>20</v>
      </c>
      <c r="NR132" s="15">
        <f>'Fountain Inputs'!NR111+'Fountain Inputs'!NR121</f>
        <v>50</v>
      </c>
      <c r="NS132" s="15">
        <f>'Fountain Inputs'!NS111+'Fountain Inputs'!NS121</f>
        <v>134</v>
      </c>
      <c r="NT132" s="15">
        <f>'Fountain Inputs'!NT111+'Fountain Inputs'!NT121</f>
        <v>8</v>
      </c>
      <c r="NU132" s="15">
        <f>'Fountain Inputs'!NU111+'Fountain Inputs'!NU121</f>
        <v>30</v>
      </c>
      <c r="NV132" s="15">
        <f>'Fountain Inputs'!NV111+'Fountain Inputs'!NV121</f>
        <v>16</v>
      </c>
      <c r="NW132" s="15">
        <f>'Fountain Inputs'!NW111+'Fountain Inputs'!NW121</f>
        <v>80</v>
      </c>
      <c r="NX132" s="15">
        <f>'Fountain Inputs'!NX111+'Fountain Inputs'!NX121</f>
        <v>134</v>
      </c>
      <c r="NY132" s="15">
        <f>'Fountain Inputs'!NY111+'Fountain Inputs'!NY121</f>
        <v>0</v>
      </c>
      <c r="NZ132" s="15">
        <f>'Fountain Inputs'!NZ111+'Fountain Inputs'!NZ121</f>
        <v>21</v>
      </c>
      <c r="OA132" s="15">
        <f>'Fountain Inputs'!OA111+'Fountain Inputs'!OA121</f>
        <v>67</v>
      </c>
      <c r="OB132" s="15">
        <f>'Fountain Inputs'!OB111+'Fountain Inputs'!OB121</f>
        <v>46</v>
      </c>
      <c r="OC132" s="15">
        <f>'Fountain Inputs'!OC111+'Fountain Inputs'!OC121</f>
        <v>0</v>
      </c>
      <c r="OD132" s="15">
        <f>'Fountain Inputs'!OD111+'Fountain Inputs'!OD121</f>
        <v>134</v>
      </c>
      <c r="OE132" s="15">
        <f>'Fountain Inputs'!OE111+'Fountain Inputs'!OE121</f>
        <v>1</v>
      </c>
      <c r="OF132" s="15">
        <f>'Fountain Inputs'!OF111+'Fountain Inputs'!OF121</f>
        <v>15</v>
      </c>
      <c r="OG132" s="15">
        <f>'Fountain Inputs'!OG111+'Fountain Inputs'!OG121</f>
        <v>84</v>
      </c>
      <c r="OH132" s="15">
        <f>'Fountain Inputs'!OH111+'Fountain Inputs'!OH121</f>
        <v>15</v>
      </c>
      <c r="OI132" s="15">
        <f>'Fountain Inputs'!OI111+'Fountain Inputs'!OI121</f>
        <v>19</v>
      </c>
      <c r="OJ132" s="15">
        <f>'Fountain Inputs'!OJ111+'Fountain Inputs'!OJ121</f>
        <v>134</v>
      </c>
      <c r="OK132" s="15">
        <f>'Fountain Inputs'!OK111+'Fountain Inputs'!OK121</f>
        <v>0</v>
      </c>
      <c r="OL132" s="15">
        <f>'Fountain Inputs'!OL111+'Fountain Inputs'!OL121</f>
        <v>5</v>
      </c>
      <c r="OM132" s="15">
        <f>'Fountain Inputs'!OM111+'Fountain Inputs'!OM121</f>
        <v>4</v>
      </c>
      <c r="ON132" s="15">
        <f>'Fountain Inputs'!ON111+'Fountain Inputs'!ON121</f>
        <v>1</v>
      </c>
      <c r="OO132" s="15">
        <f>'Fountain Inputs'!OO111+'Fountain Inputs'!OO121</f>
        <v>26</v>
      </c>
      <c r="OP132" s="15">
        <f>'Fountain Inputs'!OP111+'Fountain Inputs'!OP121</f>
        <v>1</v>
      </c>
      <c r="OQ132" s="15">
        <f>'Fountain Inputs'!OQ111+'Fountain Inputs'!OQ121</f>
        <v>20</v>
      </c>
      <c r="OR132" s="15">
        <f>'Fountain Inputs'!OR111+'Fountain Inputs'!OR121</f>
        <v>57</v>
      </c>
      <c r="OS132" s="15">
        <f>'Fountain Inputs'!OS111+'Fountain Inputs'!OS121</f>
        <v>13</v>
      </c>
      <c r="OT132" s="15">
        <f>'Fountain Inputs'!OT111+'Fountain Inputs'!OT121</f>
        <v>9</v>
      </c>
      <c r="OU132" s="15">
        <f>'Fountain Inputs'!OU111+'Fountain Inputs'!OU121</f>
        <v>20</v>
      </c>
      <c r="OV132" s="15">
        <f>'Fountain Inputs'!OV111+'Fountain Inputs'!OV121</f>
        <v>15</v>
      </c>
      <c r="OW132" s="15">
        <f>'Fountain Inputs'!OW111+'Fountain Inputs'!OW121</f>
        <v>57</v>
      </c>
      <c r="OX132" s="15">
        <f>'Fountain Inputs'!OX111+'Fountain Inputs'!OX121</f>
        <v>0</v>
      </c>
      <c r="OY132" s="15">
        <f>'Fountain Inputs'!OY111+'Fountain Inputs'!OY121</f>
        <v>11</v>
      </c>
      <c r="OZ132" s="15">
        <f>'Fountain Inputs'!OZ111+'Fountain Inputs'!OZ121</f>
        <v>26</v>
      </c>
      <c r="PA132" s="15">
        <f>'Fountain Inputs'!PA111+'Fountain Inputs'!PA121</f>
        <v>20</v>
      </c>
      <c r="PB132" s="15">
        <f>'Fountain Inputs'!PB111+'Fountain Inputs'!PB121</f>
        <v>0</v>
      </c>
      <c r="PC132" s="15">
        <f>'Fountain Inputs'!PC111+'Fountain Inputs'!PC121</f>
        <v>57</v>
      </c>
      <c r="PD132" s="15">
        <f>'Fountain Inputs'!PD111+'Fountain Inputs'!PD121</f>
        <v>1</v>
      </c>
      <c r="PE132" s="15">
        <f>'Fountain Inputs'!PE111+'Fountain Inputs'!PE121</f>
        <v>11</v>
      </c>
      <c r="PF132" s="15">
        <f>'Fountain Inputs'!PF111+'Fountain Inputs'!PF121</f>
        <v>34</v>
      </c>
      <c r="PG132" s="15">
        <f>'Fountain Inputs'!PG111+'Fountain Inputs'!PG121</f>
        <v>5</v>
      </c>
      <c r="PH132" s="15">
        <f>'Fountain Inputs'!PH111+'Fountain Inputs'!PH121</f>
        <v>6</v>
      </c>
      <c r="PI132" s="15">
        <f>'Fountain Inputs'!PI111+'Fountain Inputs'!PI121</f>
        <v>57</v>
      </c>
      <c r="PJ132" s="15">
        <f>'Fountain Inputs'!PJ111+'Fountain Inputs'!PJ121</f>
        <v>0</v>
      </c>
      <c r="PK132" s="15">
        <f>'Fountain Inputs'!PK111+'Fountain Inputs'!PK121</f>
        <v>5</v>
      </c>
      <c r="PL132" s="15">
        <f>'Fountain Inputs'!PL111+'Fountain Inputs'!PL121</f>
        <v>2</v>
      </c>
      <c r="PM132" s="15">
        <f>'Fountain Inputs'!PM111+'Fountain Inputs'!PM121</f>
        <v>1</v>
      </c>
      <c r="PN132" s="15">
        <f>'Fountain Inputs'!PN111+'Fountain Inputs'!PN121</f>
        <v>35</v>
      </c>
      <c r="PO132" s="15">
        <f>'Fountain Inputs'!PO111+'Fountain Inputs'!PO121</f>
        <v>1</v>
      </c>
      <c r="PP132" s="15">
        <f>'Fountain Inputs'!PP111+'Fountain Inputs'!PP121</f>
        <v>21</v>
      </c>
      <c r="PQ132" s="15">
        <f>'Fountain Inputs'!PQ111+'Fountain Inputs'!PQ121</f>
        <v>65</v>
      </c>
      <c r="PR132" s="15">
        <f>'Fountain Inputs'!PR111+'Fountain Inputs'!PR121</f>
        <v>9</v>
      </c>
      <c r="PS132" s="15">
        <f>'Fountain Inputs'!PS111+'Fountain Inputs'!PS121</f>
        <v>20</v>
      </c>
      <c r="PT132" s="15">
        <f>'Fountain Inputs'!PT111+'Fountain Inputs'!PT121</f>
        <v>26</v>
      </c>
      <c r="PU132" s="15">
        <f>'Fountain Inputs'!PU111+'Fountain Inputs'!PU121</f>
        <v>10</v>
      </c>
      <c r="PV132" s="15">
        <f>'Fountain Inputs'!PV111+'Fountain Inputs'!PV121</f>
        <v>65</v>
      </c>
      <c r="PW132" s="15">
        <f>'Fountain Inputs'!PW111+'Fountain Inputs'!PW121</f>
        <v>0</v>
      </c>
      <c r="PX132" s="15">
        <f>'Fountain Inputs'!PX111+'Fountain Inputs'!PX121</f>
        <v>17</v>
      </c>
      <c r="PY132" s="15">
        <f>'Fountain Inputs'!PY111+'Fountain Inputs'!PY121</f>
        <v>26</v>
      </c>
      <c r="PZ132" s="15">
        <f>'Fountain Inputs'!PZ111+'Fountain Inputs'!PZ121</f>
        <v>22</v>
      </c>
      <c r="QA132" s="15">
        <f>'Fountain Inputs'!QA111+'Fountain Inputs'!QA121</f>
        <v>0</v>
      </c>
      <c r="QB132" s="15">
        <f>'Fountain Inputs'!QB111+'Fountain Inputs'!QB121</f>
        <v>65</v>
      </c>
      <c r="QC132" s="15">
        <f>'Fountain Inputs'!QC111+'Fountain Inputs'!QC121</f>
        <v>4</v>
      </c>
      <c r="QD132" s="15">
        <f>'Fountain Inputs'!QD111+'Fountain Inputs'!QD121</f>
        <v>18</v>
      </c>
      <c r="QE132" s="15">
        <f>'Fountain Inputs'!QE111+'Fountain Inputs'!QE121</f>
        <v>33</v>
      </c>
      <c r="QF132" s="15">
        <f>'Fountain Inputs'!QF111+'Fountain Inputs'!QF121</f>
        <v>8</v>
      </c>
      <c r="QG132" s="15">
        <f>'Fountain Inputs'!QG111+'Fountain Inputs'!QG121</f>
        <v>2</v>
      </c>
      <c r="QH132" s="15">
        <f>'Fountain Inputs'!QH111+'Fountain Inputs'!QH121</f>
        <v>65</v>
      </c>
      <c r="QI132" s="15">
        <f>'Fountain Inputs'!QI111+'Fountain Inputs'!QI121</f>
        <v>67</v>
      </c>
      <c r="QJ132" s="15">
        <f>'Fountain Inputs'!QJ111+'Fountain Inputs'!QJ121</f>
        <v>63</v>
      </c>
      <c r="QK132" s="15">
        <f>'Fountain Inputs'!QK111+'Fountain Inputs'!QK121</f>
        <v>344</v>
      </c>
      <c r="QL132" s="15">
        <f>'Fountain Inputs'!QL111+'Fountain Inputs'!QL121</f>
        <v>28</v>
      </c>
      <c r="QM132" s="15">
        <f>'Fountain Inputs'!QM111+'Fountain Inputs'!QM121</f>
        <v>85</v>
      </c>
      <c r="QN132" s="15">
        <f>'Fountain Inputs'!QN111+'Fountain Inputs'!QN121</f>
        <v>272</v>
      </c>
      <c r="QO132" s="15">
        <f>'Fountain Inputs'!QO111+'Fountain Inputs'!QO121</f>
        <v>149</v>
      </c>
      <c r="QP132" s="15">
        <f>'Fountain Inputs'!QP111+'Fountain Inputs'!QP121</f>
        <v>1008</v>
      </c>
      <c r="QQ132" s="15">
        <f>'Fountain Inputs'!QQ111+'Fountain Inputs'!QQ121</f>
        <v>39</v>
      </c>
      <c r="QR132" s="15">
        <f>'Fountain Inputs'!QR111+'Fountain Inputs'!QR121</f>
        <v>79</v>
      </c>
      <c r="QS132" s="15">
        <f>'Fountain Inputs'!QS111+'Fountain Inputs'!QS121</f>
        <v>94</v>
      </c>
      <c r="QT132" s="15">
        <f>'Fountain Inputs'!QT111+'Fountain Inputs'!QT121</f>
        <v>796</v>
      </c>
      <c r="QU132" s="15">
        <f>'Fountain Inputs'!QU111+'Fountain Inputs'!QU121</f>
        <v>1008</v>
      </c>
      <c r="QV132" s="15">
        <f>'Fountain Inputs'!QV111+'Fountain Inputs'!QV121</f>
        <v>0</v>
      </c>
      <c r="QW132" s="15">
        <f>'Fountain Inputs'!QW111+'Fountain Inputs'!QW121</f>
        <v>68</v>
      </c>
      <c r="QX132" s="15">
        <f>'Fountain Inputs'!QX111+'Fountain Inputs'!QX121</f>
        <v>251</v>
      </c>
      <c r="QY132" s="15">
        <f>'Fountain Inputs'!QY111+'Fountain Inputs'!QY121</f>
        <v>369</v>
      </c>
      <c r="QZ132" s="15">
        <f>'Fountain Inputs'!QZ111+'Fountain Inputs'!QZ121</f>
        <v>320</v>
      </c>
      <c r="RA132" s="15">
        <f>'Fountain Inputs'!RA111+'Fountain Inputs'!RA121</f>
        <v>1008</v>
      </c>
      <c r="RB132" s="15">
        <f>'Fountain Inputs'!RB111+'Fountain Inputs'!RB121</f>
        <v>6</v>
      </c>
      <c r="RC132" s="15">
        <f>'Fountain Inputs'!RC111+'Fountain Inputs'!RC121</f>
        <v>51</v>
      </c>
      <c r="RD132" s="15">
        <f>'Fountain Inputs'!RD111+'Fountain Inputs'!RD121</f>
        <v>319</v>
      </c>
      <c r="RE132" s="15">
        <f>'Fountain Inputs'!RE111+'Fountain Inputs'!RE121</f>
        <v>111</v>
      </c>
      <c r="RF132" s="15">
        <f>'Fountain Inputs'!RF111+'Fountain Inputs'!RF121</f>
        <v>521</v>
      </c>
      <c r="RG132" s="15">
        <f>'Fountain Inputs'!RG111+'Fountain Inputs'!RG121</f>
        <v>1008</v>
      </c>
      <c r="RH132" s="15">
        <f>'Fountain Inputs'!RH111+'Fountain Inputs'!RH121</f>
        <v>10335.157999999999</v>
      </c>
      <c r="RI132" s="15">
        <f>'Fountain Inputs'!RI111+'Fountain Inputs'!RI121</f>
        <v>0</v>
      </c>
      <c r="RJ132" s="15">
        <f>'Fountain Inputs'!RJ111+'Fountain Inputs'!RJ121</f>
        <v>0</v>
      </c>
      <c r="RK132" s="15">
        <f>'Fountain Inputs'!RK111+'Fountain Inputs'!RK121</f>
        <v>0</v>
      </c>
      <c r="RL132" s="15">
        <f>'Fountain Inputs'!RL111+'Fountain Inputs'!RL121</f>
        <v>0</v>
      </c>
      <c r="RM132" s="15">
        <f>'Fountain Inputs'!RM111+'Fountain Inputs'!RM121</f>
        <v>0</v>
      </c>
      <c r="RN132" s="15">
        <f>'Fountain Inputs'!RN111+'Fountain Inputs'!RN121</f>
        <v>0</v>
      </c>
      <c r="RO132" s="15">
        <f>'Fountain Inputs'!RO111+'Fountain Inputs'!RO121</f>
        <v>0.53600000000000003</v>
      </c>
      <c r="RP132" s="15">
        <f>'Fountain Inputs'!RP111+'Fountain Inputs'!RP121</f>
        <v>0</v>
      </c>
      <c r="RQ132" s="15">
        <f>'Fountain Inputs'!RQ111+'Fountain Inputs'!RQ121</f>
        <v>19.088999999999999</v>
      </c>
      <c r="RR132" s="15">
        <f>'Fountain Inputs'!RR111+'Fountain Inputs'!RR121</f>
        <v>251</v>
      </c>
      <c r="RS132" s="15">
        <f>'Fountain Inputs'!RS111+'Fountain Inputs'!RS121</f>
        <v>0.8</v>
      </c>
      <c r="RT132" s="15">
        <f>'Fountain Inputs'!RT111+'Fountain Inputs'!RT121</f>
        <v>251.8</v>
      </c>
      <c r="RU132" s="15">
        <f>'Fountain Inputs'!RU111+'Fountain Inputs'!RU121</f>
        <v>74.319999999999993</v>
      </c>
      <c r="RV132" s="15">
        <f>'Fountain Inputs'!RV111+'Fountain Inputs'!RV121</f>
        <v>154.80000000000001</v>
      </c>
      <c r="RW132" s="15">
        <f>'Fountain Inputs'!RW111+'Fountain Inputs'!RW121</f>
        <v>0</v>
      </c>
      <c r="RX132" s="15">
        <f>'Fountain Inputs'!RX111+'Fountain Inputs'!RX121</f>
        <v>154.80000000000001</v>
      </c>
      <c r="RY132" s="15">
        <f>'Fountain Inputs'!RY111+'Fountain Inputs'!RY121</f>
        <v>5</v>
      </c>
      <c r="RZ132" s="15">
        <f>'Fountain Inputs'!RZ111+'Fountain Inputs'!RZ121</f>
        <v>1594</v>
      </c>
      <c r="SA132" s="15">
        <f>'Fountain Inputs'!SA111+'Fountain Inputs'!SA121</f>
        <v>180</v>
      </c>
      <c r="SB132" s="15">
        <f>'Fountain Inputs'!SB111+'Fountain Inputs'!SB121</f>
        <v>1779</v>
      </c>
      <c r="SC132" s="15">
        <f>'Fountain Inputs'!SC111+'Fountain Inputs'!SC121</f>
        <v>30002529</v>
      </c>
      <c r="SD132" s="15">
        <f>'Fountain Inputs'!SD111+'Fountain Inputs'!SD121</f>
        <v>0</v>
      </c>
      <c r="SE132" s="15">
        <f>'Fountain Inputs'!SE111+'Fountain Inputs'!SE121</f>
        <v>0</v>
      </c>
      <c r="SF132" s="15">
        <f>'Fountain Inputs'!SF111+'Fountain Inputs'!SF121</f>
        <v>5291</v>
      </c>
      <c r="SG132" s="15">
        <f>'Fountain Inputs'!SG111+'Fountain Inputs'!SG121</f>
        <v>5291</v>
      </c>
      <c r="SH132" s="15">
        <f>'Fountain Inputs'!SH111+'Fountain Inputs'!SH121</f>
        <v>0</v>
      </c>
      <c r="SI132" s="15">
        <f>'Fountain Inputs'!SI111+'Fountain Inputs'!SI121</f>
        <v>49.941699999999997</v>
      </c>
      <c r="SJ132" s="13">
        <f xml:space="preserve"> 'Fountain Inputs'!SJ111 + 'Fountain Inputs'!SJ121</f>
        <v>0</v>
      </c>
      <c r="SK132" s="13">
        <f xml:space="preserve"> 'Fountain Inputs'!SK111 + 'Fountain Inputs'!SK121</f>
        <v>0</v>
      </c>
      <c r="SL132" s="13">
        <f xml:space="preserve"> 'Fountain Inputs'!SL111 + 'Fountain Inputs'!SL121</f>
        <v>0.60899999999999999</v>
      </c>
      <c r="SM132" s="13">
        <f xml:space="preserve"> 'Fountain Inputs'!SM111 + 'Fountain Inputs'!SM121</f>
        <v>0.39100000000000001</v>
      </c>
      <c r="SN132" s="13">
        <f xml:space="preserve"> 'Fountain Inputs'!SN111 + 'Fountain Inputs'!SN121</f>
        <v>0</v>
      </c>
      <c r="SO132" s="13">
        <f xml:space="preserve"> 'Fountain Inputs'!SO111 + 'Fountain Inputs'!SO121</f>
        <v>0</v>
      </c>
      <c r="SP132" s="13">
        <f xml:space="preserve"> 'Fountain Inputs'!SP111 + 'Fountain Inputs'!SP121</f>
        <v>0</v>
      </c>
      <c r="SQ132" s="13">
        <f xml:space="preserve"> 'Fountain Inputs'!SQ111 + 'Fountain Inputs'!SQ121</f>
        <v>0</v>
      </c>
      <c r="SR132" s="13">
        <f xml:space="preserve"> 'Fountain Inputs'!SR111 + 'Fountain Inputs'!SR121</f>
        <v>1</v>
      </c>
      <c r="SS132" s="13">
        <f xml:space="preserve"> 'Fountain Inputs'!SS111 + 'Fountain Inputs'!SS121</f>
        <v>0</v>
      </c>
      <c r="ST132" s="13">
        <f xml:space="preserve"> 'Fountain Inputs'!ST111 + 'Fountain Inputs'!ST121</f>
        <v>0</v>
      </c>
      <c r="SU132" s="13">
        <f xml:space="preserve"> 'Fountain Inputs'!SU111 + 'Fountain Inputs'!SU121</f>
        <v>0.3</v>
      </c>
      <c r="SV132" s="13">
        <f xml:space="preserve"> 'Fountain Inputs'!SV111 + 'Fountain Inputs'!SV121</f>
        <v>0.997</v>
      </c>
      <c r="SW132" s="13">
        <f xml:space="preserve"> 'Fountain Inputs'!SW111 + 'Fountain Inputs'!SW121</f>
        <v>0</v>
      </c>
      <c r="SX132" s="13">
        <f xml:space="preserve"> 'Fountain Inputs'!SX111 + 'Fountain Inputs'!SX121</f>
        <v>100</v>
      </c>
      <c r="SY132" s="13">
        <f xml:space="preserve"> 'Fountain Inputs'!SY111 + 'Fountain Inputs'!SY121</f>
        <v>0</v>
      </c>
      <c r="SZ132" s="13">
        <f xml:space="preserve"> 'Fountain Inputs'!SZ111 + 'Fountain Inputs'!SZ121</f>
        <v>0</v>
      </c>
      <c r="TA132" s="13">
        <f xml:space="preserve"> 'Fountain Inputs'!TA111 + 'Fountain Inputs'!TA121</f>
        <v>0</v>
      </c>
      <c r="TB132" s="13">
        <f xml:space="preserve"> 'Fountain Inputs'!TB111 + 'Fountain Inputs'!TB121</f>
        <v>0</v>
      </c>
      <c r="TC132" s="13">
        <f xml:space="preserve"> 'Fountain Inputs'!TC111 + 'Fountain Inputs'!TC121</f>
        <v>0</v>
      </c>
      <c r="TD132" s="13">
        <f xml:space="preserve"> 'Fountain Inputs'!TD111 + 'Fountain Inputs'!TD121</f>
        <v>0</v>
      </c>
      <c r="TE132" s="13">
        <f xml:space="preserve"> 'Fountain Inputs'!TE111 + 'Fountain Inputs'!TE121</f>
        <v>0</v>
      </c>
      <c r="TF132" s="13">
        <f xml:space="preserve"> 'Fountain Inputs'!TF111 + 'Fountain Inputs'!TF121</f>
        <v>0</v>
      </c>
      <c r="TG132" s="13">
        <f xml:space="preserve"> 'Fountain Inputs'!TG111 + 'Fountain Inputs'!TG121</f>
        <v>0</v>
      </c>
      <c r="TH132" s="13">
        <f xml:space="preserve"> 'Fountain Inputs'!TH111 + 'Fountain Inputs'!TH121</f>
        <v>0</v>
      </c>
      <c r="TI132" s="13">
        <f xml:space="preserve"> 'Fountain Inputs'!TI111 + 'Fountain Inputs'!TI121</f>
        <v>0</v>
      </c>
      <c r="TJ132" s="13">
        <f xml:space="preserve"> 'Fountain Inputs'!TJ111 + 'Fountain Inputs'!TJ121</f>
        <v>0</v>
      </c>
      <c r="TK132" s="13">
        <f xml:space="preserve"> 'Fountain Inputs'!TK111 + 'Fountain Inputs'!TK121</f>
        <v>0</v>
      </c>
      <c r="TL132" s="13">
        <f xml:space="preserve"> 'Fountain Inputs'!TL111 + 'Fountain Inputs'!TL121</f>
        <v>0</v>
      </c>
      <c r="TM132" s="13">
        <f xml:space="preserve"> 'Fountain Inputs'!TM111 + 'Fountain Inputs'!TM121</f>
        <v>0</v>
      </c>
      <c r="TN132" s="15">
        <f>'Fountain Inputs'!TN111+'Fountain Inputs'!TN121</f>
        <v>423762.364</v>
      </c>
      <c r="TO132" s="15">
        <f>'Fountain Inputs'!TO111+'Fountain Inputs'!TO121</f>
        <v>0</v>
      </c>
      <c r="TP132" s="15">
        <f>'Fountain Inputs'!TP111+'Fountain Inputs'!TP121</f>
        <v>0</v>
      </c>
      <c r="TQ132" s="15">
        <f>'Fountain Inputs'!TQ111+'Fountain Inputs'!TQ121</f>
        <v>2487</v>
      </c>
      <c r="TR132" s="15">
        <f>'Fountain Inputs'!TR111+'Fountain Inputs'!TR121</f>
        <v>0</v>
      </c>
      <c r="TS132" s="15">
        <f>'Fountain Inputs'!TS111+'Fountain Inputs'!TS121</f>
        <v>101</v>
      </c>
      <c r="TT132" s="15">
        <f>'Fountain Inputs'!TT111+'Fountain Inputs'!TT121</f>
        <v>0</v>
      </c>
      <c r="TU132" s="15">
        <f>'Fountain Inputs'!TU111+'Fountain Inputs'!TU121</f>
        <v>137</v>
      </c>
      <c r="TV132" s="15">
        <f>'Fountain Inputs'!TV111+'Fountain Inputs'!TV121</f>
        <v>0</v>
      </c>
      <c r="TW132" s="15">
        <f>'Fountain Inputs'!TW111+'Fountain Inputs'!TW121</f>
        <v>0</v>
      </c>
      <c r="TX132" s="14">
        <f>'Fountain Inputs'!TX51</f>
        <v>0.46032491303439699</v>
      </c>
      <c r="TY132" s="14">
        <f>'Fountain Inputs'!TY51</f>
        <v>0.18216532529387897</v>
      </c>
      <c r="TZ132" s="14">
        <f>'Fountain Inputs'!TZ51</f>
        <v>2028.78071556595</v>
      </c>
      <c r="UA132" s="14">
        <f>'Fountain Inputs'!UA51</f>
        <v>6.9961555430983102</v>
      </c>
      <c r="UB132" s="14">
        <f>'Fountain Inputs'!UB51</f>
        <v>50.6558160731187</v>
      </c>
      <c r="UC132" s="14">
        <f>'Fountain Inputs'!UC51</f>
        <v>9574115.75</v>
      </c>
      <c r="UD132" s="14">
        <f>'Fountain Inputs'!UD51</f>
        <v>0</v>
      </c>
      <c r="UE132" s="14">
        <f>'Fountain Inputs'!UE51</f>
        <v>0</v>
      </c>
      <c r="UF132" s="15">
        <f>'Fountain Inputs'!UF111+'Fountain Inputs'!UF121</f>
        <v>0</v>
      </c>
      <c r="UG132" s="15">
        <f>'Fountain Inputs'!UG111+'Fountain Inputs'!UG121</f>
        <v>0</v>
      </c>
      <c r="UH132" s="15">
        <f>'Fountain Inputs'!UH111+'Fountain Inputs'!UH121</f>
        <v>0</v>
      </c>
      <c r="UI132" s="15">
        <f>'Fountain Inputs'!UI111+'Fountain Inputs'!UI121</f>
        <v>0</v>
      </c>
      <c r="UJ132" s="15">
        <f>'Fountain Inputs'!UJ111+'Fountain Inputs'!UJ121</f>
        <v>0</v>
      </c>
      <c r="UK132" s="15">
        <f>'Fountain Inputs'!UK111+'Fountain Inputs'!UK121</f>
        <v>0</v>
      </c>
      <c r="UL132" s="15">
        <f>'Fountain Inputs'!UL111+'Fountain Inputs'!UL121</f>
        <v>0</v>
      </c>
      <c r="UM132" s="15">
        <f>'Fountain Inputs'!UM111+'Fountain Inputs'!UM121</f>
        <v>0</v>
      </c>
      <c r="UN132" s="15">
        <f>'Fountain Inputs'!UN111+'Fountain Inputs'!UN121</f>
        <v>0</v>
      </c>
      <c r="UO132" s="15">
        <f>'Fountain Inputs'!UO111+'Fountain Inputs'!UO121</f>
        <v>0</v>
      </c>
      <c r="UP132" s="15">
        <f>'Fountain Inputs'!UP111+'Fountain Inputs'!UP121</f>
        <v>0</v>
      </c>
      <c r="UQ132" s="15">
        <f>'Fountain Inputs'!UQ111+'Fountain Inputs'!UQ121</f>
        <v>0</v>
      </c>
      <c r="UR132" s="15">
        <f>'Fountain Inputs'!UR111+'Fountain Inputs'!UR121</f>
        <v>5.1159999999999997</v>
      </c>
      <c r="US132" s="15">
        <f>'Fountain Inputs'!US111+'Fountain Inputs'!US121</f>
        <v>0</v>
      </c>
      <c r="UT132" s="15">
        <f>'Fountain Inputs'!UT111+'Fountain Inputs'!UT121</f>
        <v>4.3319999999999999</v>
      </c>
      <c r="UU132" s="15">
        <f>'Fountain Inputs'!UU111+'Fountain Inputs'!UU121</f>
        <v>0</v>
      </c>
      <c r="UV132" s="15">
        <f>'Fountain Inputs'!UV111+'Fountain Inputs'!UV121</f>
        <v>0</v>
      </c>
      <c r="UW132" s="15">
        <f>'Fountain Inputs'!UW111+'Fountain Inputs'!UW121</f>
        <v>0.92800000000000005</v>
      </c>
      <c r="UX132" s="15">
        <f>'Fountain Inputs'!UX111+'Fountain Inputs'!UX121</f>
        <v>0</v>
      </c>
      <c r="UY132" s="15">
        <f>'Fountain Inputs'!UY111+'Fountain Inputs'!UY121</f>
        <v>1.7999999999999999E-2</v>
      </c>
      <c r="UZ132" s="15">
        <f>'Fountain Inputs'!UZ111+'Fountain Inputs'!UZ121</f>
        <v>9.4480000000000004</v>
      </c>
      <c r="VA132" s="15">
        <f>'Fountain Inputs'!VA111+'Fountain Inputs'!VA121</f>
        <v>0.94599999999999995</v>
      </c>
      <c r="VB132" s="15">
        <f>'Fountain Inputs'!VB111+'Fountain Inputs'!VB121</f>
        <v>0</v>
      </c>
      <c r="VC132" s="15">
        <f>'Fountain Inputs'!VC111+'Fountain Inputs'!VC121</f>
        <v>0</v>
      </c>
      <c r="VD132" s="15">
        <f>'Fountain Inputs'!VD111+'Fountain Inputs'!VD121</f>
        <v>0</v>
      </c>
      <c r="VE132" s="15">
        <f>'Fountain Inputs'!VE111+'Fountain Inputs'!VE121</f>
        <v>0</v>
      </c>
      <c r="VF132" s="15">
        <f>'Fountain Inputs'!VF111+'Fountain Inputs'!VF121</f>
        <v>0</v>
      </c>
      <c r="VG132" s="15">
        <f>'Fountain Inputs'!VG111+'Fountain Inputs'!VG121</f>
        <v>0</v>
      </c>
      <c r="VH132" s="15">
        <f>'Fountain Inputs'!VH111+'Fountain Inputs'!VH121</f>
        <v>0</v>
      </c>
      <c r="VI132" s="15">
        <f>'Fountain Inputs'!VI111+'Fountain Inputs'!VI121</f>
        <v>0</v>
      </c>
      <c r="VJ132" s="15">
        <f>'Fountain Inputs'!VJ111+'Fountain Inputs'!VJ121</f>
        <v>0</v>
      </c>
      <c r="VK132" s="15">
        <f>'Fountain Inputs'!VK111+'Fountain Inputs'!VK121</f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9647B-41D1-46BD-A70B-92E2FB716F5F}">
  <sheetPr>
    <tabColor theme="7" tint="0.79998168889431442"/>
  </sheetPr>
  <dimension ref="A1:VL132"/>
  <sheetViews>
    <sheetView zoomScaleNormal="100" workbookViewId="0">
      <pane xSplit="3" ySplit="2" topLeftCell="D34" activePane="bottomRight" state="frozen"/>
      <selection pane="topRight" activeCell="D1" sqref="D1"/>
      <selection pane="bottomLeft" activeCell="A3" sqref="A3"/>
      <selection pane="bottomRight"/>
    </sheetView>
  </sheetViews>
  <sheetFormatPr defaultColWidth="13.53125" defaultRowHeight="14.25"/>
  <cols>
    <col min="4" max="16384" width="13.53125" style="3"/>
  </cols>
  <sheetData>
    <row r="1" spans="1:583" customFormat="1">
      <c r="A1" s="4" t="s">
        <v>22</v>
      </c>
      <c r="B1" s="4" t="str" cm="1">
        <f t="array" ref="B1:VK1">Inputs[#Headers]</f>
        <v>companycode</v>
      </c>
      <c r="C1" s="4" t="str">
        <v>financial year</v>
      </c>
      <c r="D1" s="4" t="str">
        <v>C_CD0014_PR19WW1</v>
      </c>
      <c r="E1" s="4" t="str">
        <v>BM402SC</v>
      </c>
      <c r="F1" s="4" t="str">
        <v>BM836SC</v>
      </c>
      <c r="G1" s="4" t="str">
        <v>BM431SC</v>
      </c>
      <c r="H1" s="4" t="str">
        <v>BM140SC</v>
      </c>
      <c r="I1" s="4" t="str">
        <v>BM839ISC</v>
      </c>
      <c r="J1" s="4" t="str">
        <v>BM839NISC</v>
      </c>
      <c r="K1" s="4" t="str">
        <v>BM839OSC</v>
      </c>
      <c r="L1" s="4" t="str">
        <v>BC30945SC</v>
      </c>
      <c r="M1" s="4" t="str">
        <v>CS00036SC</v>
      </c>
      <c r="N1" s="4" t="str">
        <v>BM502ST</v>
      </c>
      <c r="O1" s="4" t="str">
        <v>BM836ST</v>
      </c>
      <c r="P1" s="4" t="str">
        <v>BM531ST</v>
      </c>
      <c r="Q1" s="4" t="str">
        <v>BM140ST</v>
      </c>
      <c r="R1" s="4" t="str">
        <v>BM839IST</v>
      </c>
      <c r="S1" s="4" t="str">
        <v>BM839NIST</v>
      </c>
      <c r="T1" s="4" t="str">
        <v>BM839OST</v>
      </c>
      <c r="U1" s="4" t="str">
        <v>BC30945ST</v>
      </c>
      <c r="V1" s="4" t="str">
        <v>CS00036ST</v>
      </c>
      <c r="W1" s="4" t="str">
        <v>BM602STP</v>
      </c>
      <c r="X1" s="4" t="str">
        <v>BM836STP</v>
      </c>
      <c r="Y1" s="4" t="str">
        <v>BM631STP</v>
      </c>
      <c r="Z1" s="4" t="str">
        <v>BM140STP</v>
      </c>
      <c r="AA1" s="4" t="str">
        <v>BM839ISTP</v>
      </c>
      <c r="AB1" s="4" t="str">
        <v>BM839NISTP</v>
      </c>
      <c r="AC1" s="4" t="str">
        <v>BM839OSTP</v>
      </c>
      <c r="AD1" s="4" t="str">
        <v>BC30945STP</v>
      </c>
      <c r="AE1" s="4" t="str">
        <v>CS00036STP</v>
      </c>
      <c r="AF1" s="4" t="str">
        <v>BM602SDT</v>
      </c>
      <c r="AG1" s="4" t="str">
        <v>BM836SDT</v>
      </c>
      <c r="AH1" s="4" t="str">
        <v>BM631SDT</v>
      </c>
      <c r="AI1" s="4" t="str">
        <v>BM140SDT</v>
      </c>
      <c r="AJ1" s="4" t="str">
        <v>BM839ISDT</v>
      </c>
      <c r="AK1" s="4" t="str">
        <v>BM839NISDT</v>
      </c>
      <c r="AL1" s="4" t="str">
        <v>BM839OSDT</v>
      </c>
      <c r="AM1" s="4" t="str">
        <v>BC30945SDT</v>
      </c>
      <c r="AN1" s="4" t="str">
        <v>CS00036SDT</v>
      </c>
      <c r="AO1" s="4" t="str">
        <v>BM602SDD</v>
      </c>
      <c r="AP1" s="4" t="str">
        <v>BM836SDD</v>
      </c>
      <c r="AQ1" s="4" t="str">
        <v>BM631SDD</v>
      </c>
      <c r="AR1" s="4" t="str">
        <v>BM140SDD</v>
      </c>
      <c r="AS1" s="4" t="str">
        <v>BM839ISDD</v>
      </c>
      <c r="AT1" s="4" t="str">
        <v>BM839NISDD</v>
      </c>
      <c r="AU1" s="4" t="str">
        <v>BM839OSDD</v>
      </c>
      <c r="AV1" s="4" t="str">
        <v>BC30945SDD</v>
      </c>
      <c r="AW1" s="4" t="str">
        <v>CS00036SDD</v>
      </c>
      <c r="AX1" s="4" t="str">
        <v>BM802CAS_21</v>
      </c>
      <c r="AY1" s="4" t="str">
        <v>BM836CAS_21</v>
      </c>
      <c r="AZ1" s="4" t="str">
        <v>BM831CAS_21</v>
      </c>
      <c r="BA1" s="4" t="str">
        <v>BM140CAS_21</v>
      </c>
      <c r="BB1" s="4" t="str">
        <v>BM839ICAW_21</v>
      </c>
      <c r="BC1" s="4" t="str">
        <v>BM839NICAW_21</v>
      </c>
      <c r="BD1" s="4" t="str">
        <v>BM839OCAW_21</v>
      </c>
      <c r="BE1" s="4" t="str">
        <v>BC30945CAS_21</v>
      </c>
      <c r="BF1" s="4" t="str">
        <v>CS00036CAS_21</v>
      </c>
      <c r="BG1" s="4" t="str">
        <v>APP28RR_WW0002</v>
      </c>
      <c r="BH1" s="4" t="str">
        <v>APP28RR_WW0003</v>
      </c>
      <c r="BI1" s="4" t="str">
        <v>S3020SC</v>
      </c>
      <c r="BJ1" s="4" t="str">
        <v>S3021SC</v>
      </c>
      <c r="BK1" s="4" t="str">
        <v>S3023SC</v>
      </c>
      <c r="BL1" s="4" t="str">
        <v>S3024SC</v>
      </c>
      <c r="BM1" s="4" t="str">
        <v>S3020ST</v>
      </c>
      <c r="BN1" s="4" t="str">
        <v>S3021ST</v>
      </c>
      <c r="BO1" s="4" t="str">
        <v>S3023ST</v>
      </c>
      <c r="BP1" s="4" t="str">
        <v>S3024ST</v>
      </c>
      <c r="BQ1" s="4" t="str">
        <v>S3020STP</v>
      </c>
      <c r="BR1" s="4" t="str">
        <v>S3021STP</v>
      </c>
      <c r="BS1" s="4" t="str">
        <v>S3023STP</v>
      </c>
      <c r="BT1" s="4" t="str">
        <v>S3024STP</v>
      </c>
      <c r="BU1" s="4" t="str">
        <v>S3020SDT</v>
      </c>
      <c r="BV1" s="4" t="str">
        <v>S3021SDT</v>
      </c>
      <c r="BW1" s="4" t="str">
        <v>S3023SDT</v>
      </c>
      <c r="BX1" s="4" t="str">
        <v>S3024SDT</v>
      </c>
      <c r="BY1" s="4" t="str">
        <v>S3020SDD</v>
      </c>
      <c r="BZ1" s="4" t="str">
        <v>S3021SDD</v>
      </c>
      <c r="CA1" s="4" t="str">
        <v>S3023SDD</v>
      </c>
      <c r="CB1" s="4" t="str">
        <v>S3024SDD</v>
      </c>
      <c r="CC1" s="4" t="str">
        <v>S3020CAS_21</v>
      </c>
      <c r="CD1" s="4" t="str">
        <v>S3021CAS_21</v>
      </c>
      <c r="CE1" s="4" t="str">
        <v>S3023CAS_21</v>
      </c>
      <c r="CF1" s="4" t="str">
        <v>S3024CAS_21</v>
      </c>
      <c r="CG1" s="4" t="str">
        <v>W3032NPSC</v>
      </c>
      <c r="CH1" s="4" t="str">
        <v>W3032NPST</v>
      </c>
      <c r="CI1" s="4" t="str">
        <v>W3032SL</v>
      </c>
      <c r="CJ1" s="4" t="str">
        <v>W3032OTHTOT_21</v>
      </c>
      <c r="CK1" s="4" t="str">
        <v>W3036NPSC</v>
      </c>
      <c r="CL1" s="4" t="str">
        <v>W3036NPST</v>
      </c>
      <c r="CM1" s="4" t="str">
        <v>W3036SL</v>
      </c>
      <c r="CN1" s="4" t="str">
        <v>W3036OTHTOT</v>
      </c>
      <c r="CO1" s="4" t="str">
        <v>BP3410</v>
      </c>
      <c r="CP1" s="4" t="str">
        <v>BP3415</v>
      </c>
      <c r="CQ1" s="4" t="str">
        <v>BN2130</v>
      </c>
      <c r="CR1" s="4" t="str">
        <v>BN2140</v>
      </c>
      <c r="CS1" s="4" t="str">
        <v>BN2150</v>
      </c>
      <c r="CT1" s="4" t="str">
        <v>BN2250</v>
      </c>
      <c r="CU1" s="4" t="str">
        <v>BN2260</v>
      </c>
      <c r="CV1" s="4" t="str">
        <v>BN2270</v>
      </c>
      <c r="CW1" s="4" t="str">
        <v>BN2285</v>
      </c>
      <c r="CX1" s="4" t="str">
        <v>BN1178</v>
      </c>
      <c r="CY1" s="4" t="str">
        <v>BN2630</v>
      </c>
      <c r="CZ1" s="4" t="str">
        <v>BN2620</v>
      </c>
      <c r="DA1" s="4" t="str">
        <v>S4029</v>
      </c>
      <c r="DB1" s="4" t="str">
        <v>S6019</v>
      </c>
      <c r="DC1" s="4" t="str">
        <v>BN13522</v>
      </c>
      <c r="DD1" s="4" t="str">
        <v>BN13521</v>
      </c>
      <c r="DE1" s="4" t="str">
        <v>BN13520</v>
      </c>
      <c r="DF1" s="4" t="str">
        <v>CPMS2005</v>
      </c>
      <c r="DG1" s="4" t="str">
        <v>CPMS2004</v>
      </c>
      <c r="DH1" s="4" t="str">
        <v>CPMS2014</v>
      </c>
      <c r="DI1" s="4" t="str">
        <v>BB2370</v>
      </c>
      <c r="DJ1" s="4" t="str">
        <v>CPMS2012</v>
      </c>
      <c r="DK1" s="4" t="str">
        <v>CPMS2015</v>
      </c>
      <c r="DL1" s="4" t="str">
        <v>BN13519</v>
      </c>
      <c r="DM1" s="4" t="str">
        <v>BN13523</v>
      </c>
      <c r="DN1" s="4" t="str">
        <v>BN13524</v>
      </c>
      <c r="DO1" s="4" t="str">
        <v>BN13525</v>
      </c>
      <c r="DP1" s="4" t="str">
        <v>BN13526</v>
      </c>
      <c r="DQ1" s="4" t="str">
        <v>BN13527</v>
      </c>
      <c r="DR1" s="4" t="str">
        <v>BN13534</v>
      </c>
      <c r="DS1" s="4" t="str">
        <v>BN13535_21</v>
      </c>
      <c r="DT1" s="4" t="str">
        <v>BN13528</v>
      </c>
      <c r="DU1" s="4" t="str">
        <v>STWD001</v>
      </c>
      <c r="DV1" s="4" t="str">
        <v>STWD002</v>
      </c>
      <c r="DW1" s="4" t="str">
        <v>STWD003</v>
      </c>
      <c r="DX1" s="4" t="str">
        <v>STWD004</v>
      </c>
      <c r="DY1" s="4" t="str">
        <v>STWD005</v>
      </c>
      <c r="DZ1" s="4" t="str">
        <v>STWD006</v>
      </c>
      <c r="EA1" s="4" t="str">
        <v>STWD007</v>
      </c>
      <c r="EB1" s="4" t="str">
        <v>STWD012_21</v>
      </c>
      <c r="EC1" s="4" t="str">
        <v>STWDP001</v>
      </c>
      <c r="ED1" s="4" t="str">
        <v>STWDP002</v>
      </c>
      <c r="EE1" s="4" t="str">
        <v>STWDP003</v>
      </c>
      <c r="EF1" s="4" t="str">
        <v>STWDP004</v>
      </c>
      <c r="EG1" s="4" t="str">
        <v>STWDP005_21</v>
      </c>
      <c r="EH1" s="4" t="str">
        <v>STWDB001</v>
      </c>
      <c r="EI1" s="4" t="str">
        <v>STWDB002</v>
      </c>
      <c r="EJ1" s="4" t="str">
        <v>STWDB003</v>
      </c>
      <c r="EK1" s="4" t="str">
        <v>STWDB004</v>
      </c>
      <c r="EL1" s="4" t="str">
        <v>STWDB005</v>
      </c>
      <c r="EM1" s="4" t="str">
        <v>STWDB006_21</v>
      </c>
      <c r="EN1" s="4" t="str">
        <v>STWDA001</v>
      </c>
      <c r="EO1" s="4" t="str">
        <v>STWDA002</v>
      </c>
      <c r="EP1" s="4" t="str">
        <v>STWDA003</v>
      </c>
      <c r="EQ1" s="4" t="str">
        <v>STWDA004</v>
      </c>
      <c r="ER1" s="4" t="str">
        <v>STWDA005</v>
      </c>
      <c r="ES1" s="4" t="str">
        <v>STWDA006_21</v>
      </c>
      <c r="ET1" s="4" t="str">
        <v>STWD015</v>
      </c>
      <c r="EU1" s="4" t="str">
        <v>STWD016</v>
      </c>
      <c r="EV1" s="4" t="str">
        <v>STWD017</v>
      </c>
      <c r="EW1" s="4" t="str">
        <v>STWD018</v>
      </c>
      <c r="EX1" s="4" t="str">
        <v>STWD019</v>
      </c>
      <c r="EY1" s="4" t="str">
        <v>STWD020</v>
      </c>
      <c r="EZ1" s="4" t="str">
        <v>STWD021</v>
      </c>
      <c r="FA1" s="4" t="str">
        <v>STWD026_21</v>
      </c>
      <c r="FB1" s="4" t="str">
        <v>STWDP015</v>
      </c>
      <c r="FC1" s="4" t="str">
        <v>STWDP016</v>
      </c>
      <c r="FD1" s="4" t="str">
        <v>STWDP017</v>
      </c>
      <c r="FE1" s="4" t="str">
        <v>STWDP018</v>
      </c>
      <c r="FF1" s="4" t="str">
        <v>STWDP019_21</v>
      </c>
      <c r="FG1" s="4" t="str">
        <v>STWDB015</v>
      </c>
      <c r="FH1" s="4" t="str">
        <v>STWDB016</v>
      </c>
      <c r="FI1" s="4" t="str">
        <v>STWDB017</v>
      </c>
      <c r="FJ1" s="4" t="str">
        <v>STWDB018</v>
      </c>
      <c r="FK1" s="4" t="str">
        <v>STWDB019</v>
      </c>
      <c r="FL1" s="4" t="str">
        <v>STWDB020_21</v>
      </c>
      <c r="FM1" s="4" t="str">
        <v>STWDA015</v>
      </c>
      <c r="FN1" s="4" t="str">
        <v>STWDA016</v>
      </c>
      <c r="FO1" s="4" t="str">
        <v>STWDA017</v>
      </c>
      <c r="FP1" s="4" t="str">
        <v>STWDA018</v>
      </c>
      <c r="FQ1" s="4" t="str">
        <v>STWDA019</v>
      </c>
      <c r="FR1" s="4" t="str">
        <v>STWDA020_21</v>
      </c>
      <c r="FS1" s="4" t="str">
        <v>STWD029</v>
      </c>
      <c r="FT1" s="4" t="str">
        <v>STWD030</v>
      </c>
      <c r="FU1" s="4" t="str">
        <v>STWD031</v>
      </c>
      <c r="FV1" s="4" t="str">
        <v>STWD032</v>
      </c>
      <c r="FW1" s="4" t="str">
        <v>STWD033</v>
      </c>
      <c r="FX1" s="4" t="str">
        <v>STWD034</v>
      </c>
      <c r="FY1" s="4" t="str">
        <v>STWD035</v>
      </c>
      <c r="FZ1" s="4" t="str">
        <v>STWD040_21</v>
      </c>
      <c r="GA1" s="4" t="str">
        <v>STWDP029</v>
      </c>
      <c r="GB1" s="4" t="str">
        <v>STWDP030</v>
      </c>
      <c r="GC1" s="4" t="str">
        <v>STWDP031</v>
      </c>
      <c r="GD1" s="4" t="str">
        <v>STWDP032</v>
      </c>
      <c r="GE1" s="4" t="str">
        <v>STWDP033_21</v>
      </c>
      <c r="GF1" s="4" t="str">
        <v>STWDB029</v>
      </c>
      <c r="GG1" s="4" t="str">
        <v>STWDB030</v>
      </c>
      <c r="GH1" s="4" t="str">
        <v>STWDB031</v>
      </c>
      <c r="GI1" s="4" t="str">
        <v>STWDB032</v>
      </c>
      <c r="GJ1" s="4" t="str">
        <v>STWDB033</v>
      </c>
      <c r="GK1" s="4" t="str">
        <v>STWDB034_21</v>
      </c>
      <c r="GL1" s="4" t="str">
        <v>STWDA029</v>
      </c>
      <c r="GM1" s="4" t="str">
        <v>STWDA030</v>
      </c>
      <c r="GN1" s="4" t="str">
        <v>STWDA031</v>
      </c>
      <c r="GO1" s="4" t="str">
        <v>STWDA032</v>
      </c>
      <c r="GP1" s="4" t="str">
        <v>STWDA033</v>
      </c>
      <c r="GQ1" s="4" t="str">
        <v>STWDA034_21</v>
      </c>
      <c r="GR1" s="4" t="str">
        <v>STWD043</v>
      </c>
      <c r="GS1" s="4" t="str">
        <v>STWD044</v>
      </c>
      <c r="GT1" s="4" t="str">
        <v>STWD045</v>
      </c>
      <c r="GU1" s="4" t="str">
        <v>STWD046</v>
      </c>
      <c r="GV1" s="4" t="str">
        <v>STWD047</v>
      </c>
      <c r="GW1" s="4" t="str">
        <v>STWD048</v>
      </c>
      <c r="GX1" s="4" t="str">
        <v>STWD049</v>
      </c>
      <c r="GY1" s="4" t="str">
        <v>STWD054_21</v>
      </c>
      <c r="GZ1" s="4" t="str">
        <v>STWDP043</v>
      </c>
      <c r="HA1" s="4" t="str">
        <v>STWDP044</v>
      </c>
      <c r="HB1" s="4" t="str">
        <v>STWDP045</v>
      </c>
      <c r="HC1" s="4" t="str">
        <v>STWDP046</v>
      </c>
      <c r="HD1" s="4" t="str">
        <v>STWDP047_21</v>
      </c>
      <c r="HE1" s="4" t="str">
        <v>STWDB043</v>
      </c>
      <c r="HF1" s="4" t="str">
        <v>STWDB044</v>
      </c>
      <c r="HG1" s="4" t="str">
        <v>STWDB045</v>
      </c>
      <c r="HH1" s="4" t="str">
        <v>STWDB046</v>
      </c>
      <c r="HI1" s="4" t="str">
        <v>STWDB047</v>
      </c>
      <c r="HJ1" s="4" t="str">
        <v>STWDB048_21</v>
      </c>
      <c r="HK1" s="4" t="str">
        <v>STWDA043_21</v>
      </c>
      <c r="HL1" s="4" t="str">
        <v>STWDA044</v>
      </c>
      <c r="HM1" s="4" t="str">
        <v>STWDA045</v>
      </c>
      <c r="HN1" s="4" t="str">
        <v>STWDA046</v>
      </c>
      <c r="HO1" s="4" t="str">
        <v>STWDA047</v>
      </c>
      <c r="HP1" s="4" t="str">
        <v>STWDA048_21</v>
      </c>
      <c r="HQ1" s="4" t="str">
        <v>STWD057</v>
      </c>
      <c r="HR1" s="4" t="str">
        <v>STWD058</v>
      </c>
      <c r="HS1" s="4" t="str">
        <v>STWD059</v>
      </c>
      <c r="HT1" s="4" t="str">
        <v>STWD060</v>
      </c>
      <c r="HU1" s="4" t="str">
        <v>STWD061</v>
      </c>
      <c r="HV1" s="4" t="str">
        <v>STWD062</v>
      </c>
      <c r="HW1" s="4" t="str">
        <v>STWD063</v>
      </c>
      <c r="HX1" s="4" t="str">
        <v>STWD068_21</v>
      </c>
      <c r="HY1" s="4" t="str">
        <v>STWDP057</v>
      </c>
      <c r="HZ1" s="4" t="str">
        <v>STWDP058</v>
      </c>
      <c r="IA1" s="4" t="str">
        <v>STWDP059</v>
      </c>
      <c r="IB1" s="4" t="str">
        <v>STWDP060</v>
      </c>
      <c r="IC1" s="4" t="str">
        <v>STWDP061_21</v>
      </c>
      <c r="ID1" s="4" t="str">
        <v>STWDB057</v>
      </c>
      <c r="IE1" s="4" t="str">
        <v>STWDB058</v>
      </c>
      <c r="IF1" s="4" t="str">
        <v>STWDB059</v>
      </c>
      <c r="IG1" s="4" t="str">
        <v>STWDB060</v>
      </c>
      <c r="IH1" s="4" t="str">
        <v>STWDB061</v>
      </c>
      <c r="II1" s="4" t="str">
        <v>STWDB062_21</v>
      </c>
      <c r="IJ1" s="4" t="str">
        <v>STWDA057</v>
      </c>
      <c r="IK1" s="4" t="str">
        <v>STWDA058</v>
      </c>
      <c r="IL1" s="4" t="str">
        <v>STWDA059</v>
      </c>
      <c r="IM1" s="4" t="str">
        <v>STWDA060</v>
      </c>
      <c r="IN1" s="4" t="str">
        <v>STWDA061</v>
      </c>
      <c r="IO1" s="4" t="str">
        <v>STWDA062_21</v>
      </c>
      <c r="IP1" s="4" t="str">
        <v>STWD101</v>
      </c>
      <c r="IQ1" s="4" t="str">
        <v>STWD102</v>
      </c>
      <c r="IR1" s="4" t="str">
        <v>STWD103</v>
      </c>
      <c r="IS1" s="4" t="str">
        <v>STWD104</v>
      </c>
      <c r="IT1" s="4" t="str">
        <v>STWD105</v>
      </c>
      <c r="IU1" s="4" t="str">
        <v>STWD106</v>
      </c>
      <c r="IV1" s="4" t="str">
        <v>STWD107</v>
      </c>
      <c r="IW1" s="4" t="str">
        <v>STWD108_21</v>
      </c>
      <c r="IX1" s="4" t="str">
        <v>STWDP101</v>
      </c>
      <c r="IY1" s="4" t="str">
        <v>STWDP102</v>
      </c>
      <c r="IZ1" s="4" t="str">
        <v>STWDP103</v>
      </c>
      <c r="JA1" s="4" t="str">
        <v>STWDP104</v>
      </c>
      <c r="JB1" s="4" t="str">
        <v>STWDP105_21</v>
      </c>
      <c r="JC1" s="4" t="str">
        <v>STWDB101</v>
      </c>
      <c r="JD1" s="4" t="str">
        <v>STWDB102</v>
      </c>
      <c r="JE1" s="4" t="str">
        <v>STWDB103</v>
      </c>
      <c r="JF1" s="4" t="str">
        <v>STWDB104</v>
      </c>
      <c r="JG1" s="4" t="str">
        <v>STWDB105</v>
      </c>
      <c r="JH1" s="4" t="str">
        <v>STWDB106_21</v>
      </c>
      <c r="JI1" s="4" t="str">
        <v>STWDA101</v>
      </c>
      <c r="JJ1" s="4" t="str">
        <v>STWDA102</v>
      </c>
      <c r="JK1" s="4" t="str">
        <v>STWDA103</v>
      </c>
      <c r="JL1" s="4" t="str">
        <v>STWDA104</v>
      </c>
      <c r="JM1" s="4" t="str">
        <v>STWDA105</v>
      </c>
      <c r="JN1" s="4" t="str">
        <v>STWDA106_21</v>
      </c>
      <c r="JO1" s="4" t="str">
        <v>STWD121_21</v>
      </c>
      <c r="JP1" s="4" t="str">
        <v>STWD122_21</v>
      </c>
      <c r="JQ1" s="4" t="str">
        <v>STWD123_21</v>
      </c>
      <c r="JR1" s="4" t="str">
        <v>STWD124_21</v>
      </c>
      <c r="JS1" s="4" t="str">
        <v>STWD125_21</v>
      </c>
      <c r="JT1" s="4" t="str">
        <v>STWD126_21</v>
      </c>
      <c r="JU1" s="4" t="str">
        <v>STWD127_21</v>
      </c>
      <c r="JV1" s="4" t="str">
        <v>STWD128_21</v>
      </c>
      <c r="JW1" s="4" t="str">
        <v>STWDP121_21</v>
      </c>
      <c r="JX1" s="4" t="str">
        <v>STWDP122_21</v>
      </c>
      <c r="JY1" s="4" t="str">
        <v>STWDP123_21</v>
      </c>
      <c r="JZ1" s="4" t="str">
        <v>STWDP124_21</v>
      </c>
      <c r="KA1" s="4" t="str">
        <v>STWDP125_21</v>
      </c>
      <c r="KB1" s="4" t="str">
        <v>STWDB121_21</v>
      </c>
      <c r="KC1" s="4" t="str">
        <v>STWDB122_21</v>
      </c>
      <c r="KD1" s="4" t="str">
        <v>STWDB123_21</v>
      </c>
      <c r="KE1" s="4" t="str">
        <v>STWDB124_21</v>
      </c>
      <c r="KF1" s="4" t="str">
        <v>STWDB125_21</v>
      </c>
      <c r="KG1" s="4" t="str">
        <v>STWDB126_21</v>
      </c>
      <c r="KH1" s="4" t="str">
        <v>STWDA121</v>
      </c>
      <c r="KI1" s="4" t="str">
        <v>STWDA122_21</v>
      </c>
      <c r="KJ1" s="4" t="str">
        <v>STWDA123_21</v>
      </c>
      <c r="KK1" s="4" t="str">
        <v>STWDA124_21</v>
      </c>
      <c r="KL1" s="4" t="str">
        <v>STWDA125_21</v>
      </c>
      <c r="KM1" s="4" t="str">
        <v>STWDA126_21</v>
      </c>
      <c r="KN1" s="4" t="str">
        <v>STWD130</v>
      </c>
      <c r="KO1" s="4" t="str">
        <v>STWC001</v>
      </c>
      <c r="KP1" s="4" t="str">
        <v>STWC002</v>
      </c>
      <c r="KQ1" s="4" t="str">
        <v>STWC003</v>
      </c>
      <c r="KR1" s="4" t="str">
        <v>STWC004</v>
      </c>
      <c r="KS1" s="4" t="str">
        <v>STWC005</v>
      </c>
      <c r="KT1" s="4" t="str">
        <v>STWC006</v>
      </c>
      <c r="KU1" s="4" t="str">
        <v>STWC007</v>
      </c>
      <c r="KV1" s="4" t="str">
        <v>STWC108_21</v>
      </c>
      <c r="KW1" s="4" t="str">
        <v>STWCP001</v>
      </c>
      <c r="KX1" s="4" t="str">
        <v>STWCP002</v>
      </c>
      <c r="KY1" s="4" t="str">
        <v>STWCP003</v>
      </c>
      <c r="KZ1" s="4" t="str">
        <v>STWCP004</v>
      </c>
      <c r="LA1" s="4" t="str">
        <v>STWCP005_21</v>
      </c>
      <c r="LB1" s="4" t="str">
        <v>STWCB001</v>
      </c>
      <c r="LC1" s="4" t="str">
        <v>STWCB002</v>
      </c>
      <c r="LD1" s="4" t="str">
        <v>STWCB003</v>
      </c>
      <c r="LE1" s="4" t="str">
        <v>STWCB004</v>
      </c>
      <c r="LF1" s="4" t="str">
        <v>STWCB005</v>
      </c>
      <c r="LG1" s="4" t="str">
        <v>STWCB006_21</v>
      </c>
      <c r="LH1" s="4" t="str">
        <v>STWCA001</v>
      </c>
      <c r="LI1" s="4" t="str">
        <v>STWCA002</v>
      </c>
      <c r="LJ1" s="4" t="str">
        <v>STWCA003</v>
      </c>
      <c r="LK1" s="4" t="str">
        <v>STWCA004</v>
      </c>
      <c r="LL1" s="4" t="str">
        <v>STWCA005</v>
      </c>
      <c r="LM1" s="4" t="str">
        <v>STWCA006_21</v>
      </c>
      <c r="LN1" s="4" t="str">
        <v>STWC015</v>
      </c>
      <c r="LO1" s="4" t="str">
        <v>STWC016</v>
      </c>
      <c r="LP1" s="4" t="str">
        <v>STWC017</v>
      </c>
      <c r="LQ1" s="4" t="str">
        <v>STWC018</v>
      </c>
      <c r="LR1" s="4" t="str">
        <v>STWC019</v>
      </c>
      <c r="LS1" s="4" t="str">
        <v>STWC020</v>
      </c>
      <c r="LT1" s="4" t="str">
        <v>STWC021</v>
      </c>
      <c r="LU1" s="4" t="str">
        <v>STWC109_21</v>
      </c>
      <c r="LV1" s="4" t="str">
        <v>STWCP015</v>
      </c>
      <c r="LW1" s="4" t="str">
        <v>STWCP016</v>
      </c>
      <c r="LX1" s="4" t="str">
        <v>STWCP017</v>
      </c>
      <c r="LY1" s="4" t="str">
        <v>STWCP018</v>
      </c>
      <c r="LZ1" s="4" t="str">
        <v>STWCP019_21</v>
      </c>
      <c r="MA1" s="4" t="str">
        <v>STWCB015</v>
      </c>
      <c r="MB1" s="4" t="str">
        <v>STWCB016</v>
      </c>
      <c r="MC1" s="4" t="str">
        <v>STWCB017</v>
      </c>
      <c r="MD1" s="4" t="str">
        <v>STWCB018</v>
      </c>
      <c r="ME1" s="4" t="str">
        <v>STWCB019</v>
      </c>
      <c r="MF1" s="4" t="str">
        <v>STWCB020_21</v>
      </c>
      <c r="MG1" s="4" t="str">
        <v>STWCA015</v>
      </c>
      <c r="MH1" s="4" t="str">
        <v>STWCA016</v>
      </c>
      <c r="MI1" s="4" t="str">
        <v>STWCA017</v>
      </c>
      <c r="MJ1" s="4" t="str">
        <v>STWCA018</v>
      </c>
      <c r="MK1" s="4" t="str">
        <v>STWCA019</v>
      </c>
      <c r="ML1" s="4" t="str">
        <v>STWCA020_21</v>
      </c>
      <c r="MM1" s="4" t="str">
        <v>STWC029</v>
      </c>
      <c r="MN1" s="4" t="str">
        <v>STWC030</v>
      </c>
      <c r="MO1" s="4" t="str">
        <v>STWC031</v>
      </c>
      <c r="MP1" s="4" t="str">
        <v>STWC032</v>
      </c>
      <c r="MQ1" s="4" t="str">
        <v>STWC033</v>
      </c>
      <c r="MR1" s="4" t="str">
        <v>STWC034</v>
      </c>
      <c r="MS1" s="4" t="str">
        <v>STWC035</v>
      </c>
      <c r="MT1" s="4" t="str">
        <v>STWC110_21</v>
      </c>
      <c r="MU1" s="4" t="str">
        <v>STWCP029</v>
      </c>
      <c r="MV1" s="4" t="str">
        <v>STWCP030</v>
      </c>
      <c r="MW1" s="4" t="str">
        <v>STWCP031</v>
      </c>
      <c r="MX1" s="4" t="str">
        <v>STWCP032</v>
      </c>
      <c r="MY1" s="4" t="str">
        <v>STWCP033_21</v>
      </c>
      <c r="MZ1" s="4" t="str">
        <v>STWCB029</v>
      </c>
      <c r="NA1" s="4" t="str">
        <v>STWCB030</v>
      </c>
      <c r="NB1" s="4" t="str">
        <v>STWCB031</v>
      </c>
      <c r="NC1" s="4" t="str">
        <v>STWCB032</v>
      </c>
      <c r="ND1" s="4" t="str">
        <v>STWCB033</v>
      </c>
      <c r="NE1" s="4" t="str">
        <v>STWCB034_21</v>
      </c>
      <c r="NF1" s="4" t="str">
        <v>STWCA029</v>
      </c>
      <c r="NG1" s="4" t="str">
        <v>STWCA030</v>
      </c>
      <c r="NH1" s="4" t="str">
        <v>STWCA031</v>
      </c>
      <c r="NI1" s="4" t="str">
        <v>STWCA032</v>
      </c>
      <c r="NJ1" s="4" t="str">
        <v>STWCA033</v>
      </c>
      <c r="NK1" s="4" t="str">
        <v>STWCA034_21</v>
      </c>
      <c r="NL1" s="4" t="str">
        <v>STWC043</v>
      </c>
      <c r="NM1" s="4" t="str">
        <v>STWC044</v>
      </c>
      <c r="NN1" s="4" t="str">
        <v>STWC045</v>
      </c>
      <c r="NO1" s="4" t="str">
        <v>STWC046</v>
      </c>
      <c r="NP1" s="4" t="str">
        <v>STWC047</v>
      </c>
      <c r="NQ1" s="4" t="str">
        <v>STWC048</v>
      </c>
      <c r="NR1" s="4" t="str">
        <v>STWC049</v>
      </c>
      <c r="NS1" s="4" t="str">
        <v>STWC111_21</v>
      </c>
      <c r="NT1" s="4" t="str">
        <v>STWCP043</v>
      </c>
      <c r="NU1" s="4" t="str">
        <v>STWCP044</v>
      </c>
      <c r="NV1" s="4" t="str">
        <v>STWCP045</v>
      </c>
      <c r="NW1" s="4" t="str">
        <v>STWCP046</v>
      </c>
      <c r="NX1" s="4" t="str">
        <v>STWCP047_21</v>
      </c>
      <c r="NY1" s="4" t="str">
        <v>STWCB043</v>
      </c>
      <c r="NZ1" s="4" t="str">
        <v>STWCB044</v>
      </c>
      <c r="OA1" s="4" t="str">
        <v>STWCB045</v>
      </c>
      <c r="OB1" s="4" t="str">
        <v>STWCB046</v>
      </c>
      <c r="OC1" s="4" t="str">
        <v>STWCB047</v>
      </c>
      <c r="OD1" s="4" t="str">
        <v>STWCB048_21</v>
      </c>
      <c r="OE1" s="4" t="str">
        <v>STWCA043</v>
      </c>
      <c r="OF1" s="4" t="str">
        <v>STWCA044</v>
      </c>
      <c r="OG1" s="4" t="str">
        <v>STWCA045</v>
      </c>
      <c r="OH1" s="4" t="str">
        <v>STWCA046</v>
      </c>
      <c r="OI1" s="4" t="str">
        <v>STWCA047</v>
      </c>
      <c r="OJ1" s="4" t="str">
        <v>STWCA048_21</v>
      </c>
      <c r="OK1" s="4" t="str">
        <v>STWC057</v>
      </c>
      <c r="OL1" s="4" t="str">
        <v>STWC058</v>
      </c>
      <c r="OM1" s="4" t="str">
        <v>STWC059</v>
      </c>
      <c r="ON1" s="4" t="str">
        <v>STWC060</v>
      </c>
      <c r="OO1" s="4" t="str">
        <v>STWC061</v>
      </c>
      <c r="OP1" s="4" t="str">
        <v>STWC062</v>
      </c>
      <c r="OQ1" s="4" t="str">
        <v>STWC063</v>
      </c>
      <c r="OR1" s="4" t="str">
        <v>STWC112_21</v>
      </c>
      <c r="OS1" s="4" t="str">
        <v>STWCP057</v>
      </c>
      <c r="OT1" s="4" t="str">
        <v>STWCP058</v>
      </c>
      <c r="OU1" s="4" t="str">
        <v>STWCP059</v>
      </c>
      <c r="OV1" s="4" t="str">
        <v>STWCP060</v>
      </c>
      <c r="OW1" s="4" t="str">
        <v>STWCP061_21</v>
      </c>
      <c r="OX1" s="4" t="str">
        <v>STWCB057</v>
      </c>
      <c r="OY1" s="4" t="str">
        <v>STWCB058</v>
      </c>
      <c r="OZ1" s="4" t="str">
        <v>STWCB059</v>
      </c>
      <c r="PA1" s="4" t="str">
        <v>STWCB060</v>
      </c>
      <c r="PB1" s="4" t="str">
        <v>STWCB061</v>
      </c>
      <c r="PC1" s="4" t="str">
        <v>STWCB062_21</v>
      </c>
      <c r="PD1" s="4" t="str">
        <v>STWCA057</v>
      </c>
      <c r="PE1" s="4" t="str">
        <v>STWCA058</v>
      </c>
      <c r="PF1" s="4" t="str">
        <v>STWCA059</v>
      </c>
      <c r="PG1" s="4" t="str">
        <v>STWCA060</v>
      </c>
      <c r="PH1" s="4" t="str">
        <v>STWCA061</v>
      </c>
      <c r="PI1" s="4" t="str">
        <v>STWCA062_21</v>
      </c>
      <c r="PJ1" s="4" t="str">
        <v>STWC101</v>
      </c>
      <c r="PK1" s="4" t="str">
        <v>STWC102</v>
      </c>
      <c r="PL1" s="4" t="str">
        <v>STWC103</v>
      </c>
      <c r="PM1" s="4" t="str">
        <v>STWC104</v>
      </c>
      <c r="PN1" s="4" t="str">
        <v>STWC105</v>
      </c>
      <c r="PO1" s="4" t="str">
        <v>STWC106</v>
      </c>
      <c r="PP1" s="4" t="str">
        <v>STWC107</v>
      </c>
      <c r="PQ1" s="4" t="str">
        <v>STWC114_21</v>
      </c>
      <c r="PR1" s="4" t="str">
        <v>STWCP101</v>
      </c>
      <c r="PS1" s="4" t="str">
        <v>STWCP102</v>
      </c>
      <c r="PT1" s="4" t="str">
        <v>STWCP103</v>
      </c>
      <c r="PU1" s="4" t="str">
        <v>STWCP104</v>
      </c>
      <c r="PV1" s="4" t="str">
        <v>STWCP105_21</v>
      </c>
      <c r="PW1" s="4" t="str">
        <v>STWCB101</v>
      </c>
      <c r="PX1" s="4" t="str">
        <v>STWCB102</v>
      </c>
      <c r="PY1" s="4" t="str">
        <v>STWCB103</v>
      </c>
      <c r="PZ1" s="4" t="str">
        <v>STWCB104</v>
      </c>
      <c r="QA1" s="4" t="str">
        <v>STWCB105</v>
      </c>
      <c r="QB1" s="4" t="str">
        <v>STWCB106_21</v>
      </c>
      <c r="QC1" s="4" t="str">
        <v>STWCA101</v>
      </c>
      <c r="QD1" s="4" t="str">
        <v>STWCA102</v>
      </c>
      <c r="QE1" s="4" t="str">
        <v>STWCA103</v>
      </c>
      <c r="QF1" s="4" t="str">
        <v>STWCA104</v>
      </c>
      <c r="QG1" s="4" t="str">
        <v>STWCA105</v>
      </c>
      <c r="QH1" s="4" t="str">
        <v>STWCA106_21</v>
      </c>
      <c r="QI1" s="4" t="str">
        <v>STWC121_21</v>
      </c>
      <c r="QJ1" s="4" t="str">
        <v>STWC122_21</v>
      </c>
      <c r="QK1" s="4" t="str">
        <v>STWC123_21</v>
      </c>
      <c r="QL1" s="4" t="str">
        <v>STWC124_21</v>
      </c>
      <c r="QM1" s="4" t="str">
        <v>STWC125_21</v>
      </c>
      <c r="QN1" s="4" t="str">
        <v>STWC126_21</v>
      </c>
      <c r="QO1" s="4" t="str">
        <v>STWC127_21</v>
      </c>
      <c r="QP1" s="4" t="str">
        <v>STWC115_21</v>
      </c>
      <c r="QQ1" s="4" t="str">
        <v>STWCP121</v>
      </c>
      <c r="QR1" s="4" t="str">
        <v>STWCP122_21</v>
      </c>
      <c r="QS1" s="4" t="str">
        <v>STWCP123_21</v>
      </c>
      <c r="QT1" s="4" t="str">
        <v>STWCP124_21</v>
      </c>
      <c r="QU1" s="4" t="str">
        <v>STWCP125_21</v>
      </c>
      <c r="QV1" s="4" t="str">
        <v>STWCB121_21</v>
      </c>
      <c r="QW1" s="4" t="str">
        <v>STWCB122_21</v>
      </c>
      <c r="QX1" s="4" t="str">
        <v>STWCB123_21</v>
      </c>
      <c r="QY1" s="4" t="str">
        <v>STWCB124_21</v>
      </c>
      <c r="QZ1" s="4" t="str">
        <v>STWCB125_21</v>
      </c>
      <c r="RA1" s="4" t="str">
        <v>STWCB126_21</v>
      </c>
      <c r="RB1" s="4" t="str">
        <v>STWCA121</v>
      </c>
      <c r="RC1" s="4" t="str">
        <v>STWCA122_21</v>
      </c>
      <c r="RD1" s="4" t="str">
        <v>STWCA123_21</v>
      </c>
      <c r="RE1" s="4" t="str">
        <v>STWCA124_21</v>
      </c>
      <c r="RF1" s="4" t="str">
        <v>STWCA125_21</v>
      </c>
      <c r="RG1" s="4" t="str">
        <v>STWCA126_21</v>
      </c>
      <c r="RH1" s="4" t="str">
        <v>BN1603</v>
      </c>
      <c r="RI1" s="4" t="str">
        <v>S4019</v>
      </c>
      <c r="RJ1" s="4" t="str">
        <v>S4020</v>
      </c>
      <c r="RK1" s="4" t="str">
        <v>S4018</v>
      </c>
      <c r="RL1" s="4" t="str">
        <v>S4021</v>
      </c>
      <c r="RM1" s="4" t="str">
        <v>S4022</v>
      </c>
      <c r="RN1" s="4" t="str">
        <v>S4023</v>
      </c>
      <c r="RO1" s="4" t="str">
        <v>S4024</v>
      </c>
      <c r="RP1" s="4" t="str">
        <v>S4025</v>
      </c>
      <c r="RQ1" s="4" t="str">
        <v>S4027</v>
      </c>
      <c r="RR1" s="4" t="str">
        <v>BP05613</v>
      </c>
      <c r="RS1" s="4" t="str">
        <v>MP05614</v>
      </c>
      <c r="RT1" s="4" t="str">
        <v>MP05611</v>
      </c>
      <c r="RU1" s="4" t="str">
        <v>MP05615</v>
      </c>
      <c r="RV1" s="4" t="str">
        <v>BN1623</v>
      </c>
      <c r="RW1" s="4" t="str">
        <v>BN1622</v>
      </c>
      <c r="RX1" s="4" t="str">
        <v>BN1621</v>
      </c>
      <c r="RY1" s="4" t="str">
        <v>BN1640</v>
      </c>
      <c r="RZ1" s="4" t="str">
        <v>BN1641</v>
      </c>
      <c r="SA1" s="4" t="str">
        <v>BN1642</v>
      </c>
      <c r="SB1" s="4" t="str">
        <v>BN1643</v>
      </c>
      <c r="SC1" s="4" t="str">
        <v>BN1644</v>
      </c>
      <c r="SD1" s="4" t="str">
        <v>BN1648</v>
      </c>
      <c r="SE1" s="4" t="str">
        <v>BN1645</v>
      </c>
      <c r="SF1" s="4" t="str">
        <v>BN1646</v>
      </c>
      <c r="SG1" s="4" t="str">
        <v>BN1647</v>
      </c>
      <c r="SH1" s="4" t="str">
        <v>BN1649</v>
      </c>
      <c r="SI1" s="4" t="str">
        <v>MP05616</v>
      </c>
      <c r="SJ1" s="4" t="str">
        <v>BN5611INC</v>
      </c>
      <c r="SK1" s="4" t="str">
        <v>BN5612INC</v>
      </c>
      <c r="SL1" s="4" t="str">
        <v>BN5613INC</v>
      </c>
      <c r="SM1" s="4" t="str">
        <v>BN5614INC</v>
      </c>
      <c r="SN1" s="4" t="str">
        <v>BN5615INC</v>
      </c>
      <c r="SO1" s="4" t="str">
        <v>BN5616INC</v>
      </c>
      <c r="SP1" s="4" t="str">
        <v>BN5617INC</v>
      </c>
      <c r="SQ1" s="4" t="str">
        <v>BN5618INC</v>
      </c>
      <c r="SR1" s="4" t="str">
        <v>BN5619INC_21</v>
      </c>
      <c r="SS1" s="4" t="str">
        <v>BN5620INC</v>
      </c>
      <c r="ST1" s="4" t="str">
        <v>BN5621INC</v>
      </c>
      <c r="SU1" s="4" t="str">
        <v>BN5622INC</v>
      </c>
      <c r="SV1" s="4" t="str">
        <v>BN5623INC</v>
      </c>
      <c r="SW1" s="4" t="str">
        <v>BN5624INC</v>
      </c>
      <c r="SX1" s="4" t="str">
        <v>BN5625INC_21</v>
      </c>
      <c r="SY1" s="4" t="str">
        <v>BN5611TPS</v>
      </c>
      <c r="SZ1" s="4" t="str">
        <v>BN5612TPS</v>
      </c>
      <c r="TA1" s="4" t="str">
        <v>BN5613TPS</v>
      </c>
      <c r="TB1" s="4" t="str">
        <v>BN5614TPS</v>
      </c>
      <c r="TC1" s="4" t="str">
        <v>BN5615TPS</v>
      </c>
      <c r="TD1" s="4" t="str">
        <v>BN5616TPS</v>
      </c>
      <c r="TE1" s="4" t="str">
        <v>BN5617TPS</v>
      </c>
      <c r="TF1" s="4" t="str">
        <v>BN5618TPS</v>
      </c>
      <c r="TG1" s="4" t="str">
        <v>BN5619TPS</v>
      </c>
      <c r="TH1" s="4" t="str">
        <v>BN5620TPS</v>
      </c>
      <c r="TI1" s="4" t="str">
        <v>BN5621TPS</v>
      </c>
      <c r="TJ1" s="4" t="str">
        <v>BN5622TPS</v>
      </c>
      <c r="TK1" s="4" t="str">
        <v>BN5623TPS</v>
      </c>
      <c r="TL1" s="4" t="str">
        <v>BN5624TPS</v>
      </c>
      <c r="TM1" s="4" t="str">
        <v>BN5625TPS_21</v>
      </c>
      <c r="TN1" s="4" t="str">
        <v>BM902ECNPS</v>
      </c>
      <c r="TO1" s="4" t="str">
        <v>BM602EC</v>
      </c>
      <c r="TP1" s="4" t="str">
        <v>BM902ECWS</v>
      </c>
      <c r="TQ1" s="4" t="str">
        <v>BN1176CA</v>
      </c>
      <c r="TR1" s="4" t="str">
        <v>BN1615</v>
      </c>
      <c r="TS1" s="4" t="str">
        <v>S4016</v>
      </c>
      <c r="TT1" s="4" t="str">
        <v>STWM001</v>
      </c>
      <c r="TU1" s="4" t="str">
        <v>S4017</v>
      </c>
      <c r="TV1" s="4" t="str">
        <v>S4026</v>
      </c>
      <c r="TW1" s="4" t="str">
        <v>CPMS2016</v>
      </c>
      <c r="TX1" s="4" t="str">
        <v>C_CD0003_PR19WWW1</v>
      </c>
      <c r="TY1" s="4" t="str">
        <v>C_CD0004_PR19WWW1</v>
      </c>
      <c r="TZ1" s="4" t="str">
        <v>C_CD0008_PR19WWW1</v>
      </c>
      <c r="UA1" s="4" t="str">
        <v>C_CD0009_PR19WWW1</v>
      </c>
      <c r="UB1" s="4" t="str">
        <v>C_CD0010_PR19WWW1</v>
      </c>
      <c r="UC1" s="4" t="str">
        <v>C_CD0015_PR19WWW1</v>
      </c>
      <c r="UD1" s="4" t="str">
        <v>C_CD0016_PR19WWW1</v>
      </c>
      <c r="UE1" s="4" t="str">
        <v>C_CD0017_PR19WWW1</v>
      </c>
      <c r="UF1" s="4" t="str">
        <v>WWS2034SC</v>
      </c>
      <c r="UG1" s="4" t="str">
        <v>WWS2038SC</v>
      </c>
      <c r="UH1" s="4" t="str">
        <v>WWS2034ST</v>
      </c>
      <c r="UI1" s="4" t="str">
        <v>WWS2038ST</v>
      </c>
      <c r="UJ1" s="4" t="str">
        <v>WWS2034STP</v>
      </c>
      <c r="UK1" s="4" t="str">
        <v>WWS2038STP</v>
      </c>
      <c r="UL1" s="4" t="str">
        <v>WWS2034SDT</v>
      </c>
      <c r="UM1" s="4" t="str">
        <v>WWS2038SDT</v>
      </c>
      <c r="UN1" s="4" t="str">
        <v>WWS2034SDD</v>
      </c>
      <c r="UO1" s="4" t="str">
        <v>WWS2038SDD</v>
      </c>
      <c r="UP1" s="4" t="str">
        <v>B0334GSO_TOT</v>
      </c>
      <c r="UQ1" s="4" t="str">
        <v>B0337RFO_TOT</v>
      </c>
      <c r="UR1" s="4" t="str">
        <v>B0200DSCSWCWWC</v>
      </c>
      <c r="US1" s="4" t="str">
        <v>B0200DSCSWCWWO</v>
      </c>
      <c r="UT1" s="4" t="str">
        <v>B0200DSISWCWWC</v>
      </c>
      <c r="UU1" s="4" t="str">
        <v>B0200DSISWCWWO</v>
      </c>
      <c r="UV1" s="4" t="str">
        <v>B0200DSDSWCWWC</v>
      </c>
      <c r="UW1" s="4" t="str">
        <v>B0200DSDSWCWWO</v>
      </c>
      <c r="UX1" s="4" t="str">
        <v>B0200DSOSWCWWC</v>
      </c>
      <c r="UY1" s="4" t="str">
        <v>B0200DSOSWCWWO</v>
      </c>
      <c r="UZ1" s="4" t="str">
        <v>B0200DSSWCWWTC</v>
      </c>
      <c r="VA1" s="4" t="str">
        <v>B0200DSSWCWWTO</v>
      </c>
      <c r="VB1" s="4" t="str">
        <v>B0200DSCSWTWWC</v>
      </c>
      <c r="VC1" s="4" t="str">
        <v>B0200DSCSWTWWO</v>
      </c>
      <c r="VD1" s="4" t="str">
        <v>B0200DSISWTWWC</v>
      </c>
      <c r="VE1" s="4" t="str">
        <v>B0200DSISWTWWO</v>
      </c>
      <c r="VF1" s="4" t="str">
        <v>B0200DSDSWTWWC</v>
      </c>
      <c r="VG1" s="4" t="str">
        <v>B0200DSDSWTWWO</v>
      </c>
      <c r="VH1" s="4" t="str">
        <v>B0200DSOSWTWWC</v>
      </c>
      <c r="VI1" s="4" t="str">
        <v>B0200DSOSWTWWO</v>
      </c>
      <c r="VJ1" s="4" t="str">
        <v>B0200DSSWTWWTC</v>
      </c>
      <c r="VK1" s="4" t="str">
        <v>B0200DSSWTWWTO</v>
      </c>
    </row>
    <row r="2" spans="1:583" s="2" customFormat="1" ht="116" customHeight="1">
      <c r="A2" s="5" t="s">
        <v>22</v>
      </c>
      <c r="B2" s="5" t="str">
        <f>B1</f>
        <v>companycode</v>
      </c>
      <c r="C2" s="5" t="str">
        <f>C1</f>
        <v>financial year</v>
      </c>
      <c r="D2" s="5" t="str" cm="1">
        <f t="array" ref="D2:VK2">_xlfn.XLOOKUP(D1:VK1,ItemDescriptions[Item Code],ItemDescriptions[Original item description])</f>
        <v>cpihadj</v>
      </c>
      <c r="E2" s="5" t="str">
        <v>£m, Sewage collection -  Power</v>
      </c>
      <c r="F2" s="5" t="str">
        <v>£m, Sewage collection -  Income treated as negative expenditure</v>
      </c>
      <c r="G2" s="5" t="str">
        <v>£m, Sewage collection -  Discharge Consents</v>
      </c>
      <c r="H2" s="5" t="str">
        <v>£m, Sewage collection -  Bulk discharge</v>
      </c>
      <c r="I2" s="5" t="str">
        <v>£m, Sewage collection -  - Renewals expensed in year (Infrastructure)</v>
      </c>
      <c r="J2" s="5" t="str">
        <v>£m, Sewage collection -  - Renewals expensed in year (Non-Infrastructure)</v>
      </c>
      <c r="K2" s="5" t="str">
        <v>£m, Sewage collection -  - Other operating expenditure excluding renewals</v>
      </c>
      <c r="L2" s="5" t="str">
        <v>£m, Sewage collection -  Maintaining the long term capability of the assets - infra</v>
      </c>
      <c r="M2" s="5" t="str">
        <v>£m, Sewage collection -  Maintaining the long term capability of the assets - non-infra</v>
      </c>
      <c r="N2" s="5" t="str">
        <v>£m, Sewage treatment -  Power</v>
      </c>
      <c r="O2" s="5" t="str">
        <v>£m, Sewage treatment -  Income treated as negative expenditure</v>
      </c>
      <c r="P2" s="5" t="str">
        <v>£m, Sewage treatment -  Discharge Consents</v>
      </c>
      <c r="Q2" s="5" t="str">
        <v>£m, Sewage treatment -  Bulk discharge</v>
      </c>
      <c r="R2" s="5" t="str">
        <v>£m, Sewage treatment - Renewals expensed in year (Infrastructure)</v>
      </c>
      <c r="S2" s="5" t="str">
        <v>£m, Sewage treatment - Renewals expensed in year (Non-Infrastructure)</v>
      </c>
      <c r="T2" s="5" t="str">
        <v>£m, Sewage treatment - Other operating expenditure excluding renewals</v>
      </c>
      <c r="U2" s="5" t="str">
        <v>£m, Sewage treatment -  Maintaining the long term capability of the assets - infra</v>
      </c>
      <c r="V2" s="5" t="str">
        <v>£m, Sewage treatment -  Maintaining the long term capability of the assets - non-infra</v>
      </c>
      <c r="W2" s="5" t="str">
        <v>£m, Sludge transport -  Power</v>
      </c>
      <c r="X2" s="5" t="str">
        <v>£m, Sludge transport -  Income treated as negative expenditure</v>
      </c>
      <c r="Y2" s="5" t="str">
        <v>£m, Sludge transport -  Discharge Consents</v>
      </c>
      <c r="Z2" s="5" t="str">
        <v>£m, Sludge transport -  Bulk discharge</v>
      </c>
      <c r="AA2" s="5" t="str">
        <v>£m, Sludge transport -  - Renewals expensed in year (Infrastructure)</v>
      </c>
      <c r="AB2" s="5" t="str">
        <v>£m, Sludge transport -  - Renewals expensed in year (Non-Infrastructure)</v>
      </c>
      <c r="AC2" s="5" t="str">
        <v>£m, Sludge transport -  - Other operating expenditure excluding renewals</v>
      </c>
      <c r="AD2" s="5" t="str">
        <v>£m, Sludge transport -  Maintaining the long term capability of the assets - infra</v>
      </c>
      <c r="AE2" s="5" t="str">
        <v>£m, Sludge transport -  Maintaining the long term capability of the assets - non-infra</v>
      </c>
      <c r="AF2" s="5" t="str">
        <v>£m, Sludge treatment -  Power</v>
      </c>
      <c r="AG2" s="5" t="str">
        <v>£m, Sludge treatment -  Income treated as negative expenditure</v>
      </c>
      <c r="AH2" s="5" t="str">
        <v>£m, Sludge treatment -  Discharge Consents</v>
      </c>
      <c r="AI2" s="5" t="str">
        <v>£m, Sludge treatment -  Bulk discharge</v>
      </c>
      <c r="AJ2" s="5" t="str">
        <v>£m, Sludge treatment -  - Renewals expensed in year (Infrastructure)</v>
      </c>
      <c r="AK2" s="5" t="str">
        <v>£m, Sludge treatment -  - Renewals expensed in year (Non-Infrastructure)</v>
      </c>
      <c r="AL2" s="5" t="str">
        <v>£m, Sludge treatment -  - Other operating expenditure excluding renewals</v>
      </c>
      <c r="AM2" s="5" t="str">
        <v>£m, Sludge treatment -  Maintaining the long term capability of the assets - infra</v>
      </c>
      <c r="AN2" s="5" t="str">
        <v>£m, Sludge treatment -  Maintaining the long term capability of the assets - non-infra</v>
      </c>
      <c r="AO2" s="5" t="str">
        <v>£m, Sludge disposal -  Power</v>
      </c>
      <c r="AP2" s="5" t="str">
        <v>£m, Sludge disposal -  Income treated as negative expenditure</v>
      </c>
      <c r="AQ2" s="5" t="str">
        <v>£m, Sludge disposal -  Discharge Consents</v>
      </c>
      <c r="AR2" s="5" t="str">
        <v>£m, Sludge disposal -  Bulk discharge</v>
      </c>
      <c r="AS2" s="5" t="str">
        <v>£m, Sludge disposal - Renewals expensed in year (Infrastructure)</v>
      </c>
      <c r="AT2" s="5" t="str">
        <v>£m, Sludge disposal - Renewals expensed in year (Non-Infrastructure)</v>
      </c>
      <c r="AU2" s="5" t="str">
        <v>£m, Sludge disposal - Other operating expenditure excluding renewals</v>
      </c>
      <c r="AV2" s="5" t="str">
        <v>£m, Sludge disposal -  Maintaining the long term capability of the assets - infra</v>
      </c>
      <c r="AW2" s="5" t="str">
        <v>£m, Sludge disposal -  Maintaining the long term capability of the assets - non-infra</v>
      </c>
      <c r="AX2" s="5" t="str">
        <v>£m,  Total wholesale wastewater - Power</v>
      </c>
      <c r="AY2" s="5" t="str">
        <v>£m,  Total wholesale wastewater - Income treated as negative expenditure</v>
      </c>
      <c r="AZ2" s="5" t="str">
        <v>£m,  Total wholesale wastewater - Discharge Consents</v>
      </c>
      <c r="BA2" s="5" t="str">
        <v>£m,  Total wholesale wastewater - Bulk discharge</v>
      </c>
      <c r="BB2" s="5" t="str">
        <v>£m,  Total wholesale wastewater - Renewals expensed in year (Infrastructure)</v>
      </c>
      <c r="BC2" s="5" t="str">
        <v>£m,  Total wholesale wastewater - Renewals expensed in year (Non-Infrastructure)</v>
      </c>
      <c r="BD2" s="5" t="str">
        <v>£m,  Total wholesale wastewater - Other operating expenditure excluding renewals</v>
      </c>
      <c r="BE2" s="5" t="str">
        <v>£m,  Total wholesale wastewater - Maintaining the long term capability of the assets - infra</v>
      </c>
      <c r="BF2" s="5" t="str">
        <v>£m,  Total wholesale wastewater - Maintaining the long term capability of the assets - non-infra</v>
      </c>
      <c r="BG2" s="5" t="str">
        <v>Diversions expenditure - wastewater    NRSWA</v>
      </c>
      <c r="BH2" s="5" t="str">
        <v>Diversions expenditure - wastewater    Other non-s185</v>
      </c>
      <c r="BI2" s="5" t="str">
        <v>£m, Sewage collection -  New development and growth</v>
      </c>
      <c r="BJ2" s="5" t="str">
        <v>£m, Sewage collection -  Growth at sewage treatment works (excluding sludge treatment)</v>
      </c>
      <c r="BK2" s="5" t="str">
        <v>£m, Sewage collection -  Reduce flooding risk for properties</v>
      </c>
      <c r="BL2" s="5" t="str">
        <v>£m, Sewage collection -  Transferred private sewers and pumping stations</v>
      </c>
      <c r="BM2" s="5" t="str">
        <v>£m, Sewage treatment -  New development and growth</v>
      </c>
      <c r="BN2" s="5" t="str">
        <v>£m, Sewage treatment -  Growth at sewage treatment works (excluding sludge treatment)</v>
      </c>
      <c r="BO2" s="5" t="str">
        <v>£m, Sewage treatment -  Reduce flooding risk for properties</v>
      </c>
      <c r="BP2" s="5" t="str">
        <v>£m, Sewage treatment -  Transferred private sewers and pumping stations</v>
      </c>
      <c r="BQ2" s="5" t="str">
        <v>£m, Sludge transport -  New development and growth</v>
      </c>
      <c r="BR2" s="5" t="str">
        <v>£m, Sludge transport -  Growth at sewage treatment works (excluding sludge treatment)</v>
      </c>
      <c r="BS2" s="5" t="str">
        <v>£m, Sludge transport -  Reduce flooding risk for properties</v>
      </c>
      <c r="BT2" s="5" t="str">
        <v>£m, Sludge transport -  Transferred private sewers and pumping stations</v>
      </c>
      <c r="BU2" s="5" t="str">
        <v>£m, Sludge treatment -  New development and growth</v>
      </c>
      <c r="BV2" s="5" t="str">
        <v>£m, Sludge treatment -  Growth at sewage treatment works (excluding sludge treatment)</v>
      </c>
      <c r="BW2" s="5" t="str">
        <v>£m, Sludge treatment -  Reduce flooding risk for properties</v>
      </c>
      <c r="BX2" s="5" t="str">
        <v>£m, Sludge treatment -  Transferred private sewers and pumping stations</v>
      </c>
      <c r="BY2" s="5" t="str">
        <v>£m, Sludge disposal -  New development and growth</v>
      </c>
      <c r="BZ2" s="5" t="str">
        <v>£m, Sludge disposal -  Growth at sewage treatment works (excluding sludge treatment)</v>
      </c>
      <c r="CA2" s="5" t="str">
        <v>£m, Sludge disposal -  Reduce flooding risk for properties</v>
      </c>
      <c r="CB2" s="5" t="str">
        <v>£m, Sludge disposal -  Transferred private sewers and pumping stations</v>
      </c>
      <c r="CC2" s="5" t="str">
        <v>£m,  Total wholesale wastewater -  New development and growth</v>
      </c>
      <c r="CD2" s="5" t="str">
        <v>£m,  Total wholesale wastewater -  Growth at sewage treatment works (excluding sludge treatment)</v>
      </c>
      <c r="CE2" s="5" t="str">
        <v>£m,  Total wholesale wastewater -  Reduce flooding risk for properties</v>
      </c>
      <c r="CF2" s="5" t="str">
        <v>£m,  Total wholesale wastewater -  Transferred private sewers and pumping stations</v>
      </c>
      <c r="CG2" s="5" t="str">
        <v>£m, Sewage collection, Costs asscociated with Traffic Management Act</v>
      </c>
      <c r="CH2" s="5" t="str">
        <v>£m, Sewage treatment, Costs asscociated with Traffic Management Act</v>
      </c>
      <c r="CI2" s="5" t="str">
        <v>£m, Sludge, Costs asscociated with Traffic Management Act</v>
      </c>
      <c r="CJ2" s="5" t="str">
        <v>£m, Wholesale wasetwater, Costs asscociated with Traffic Management Act</v>
      </c>
      <c r="CK2" s="5" t="str">
        <v>£m, Sewage collection, Costs associated with Industrial Emissions Directive</v>
      </c>
      <c r="CL2" s="5" t="str">
        <v>£m, Sewage treatment, Costs associated with Industrial Emissions Directive</v>
      </c>
      <c r="CM2" s="5" t="str">
        <v>£m, Sludge, Costs associated with Industrial Emissions Directive</v>
      </c>
      <c r="CN2" s="5" t="str">
        <v>£m, Wholesale wastewater, Costs associated with Industrial Emissions Directive</v>
      </c>
      <c r="CO2" s="5" t="str">
        <v>000s, Household properties connected during the year</v>
      </c>
      <c r="CP2" s="5" t="str">
        <v>000s, Non-household properties connected during the year</v>
      </c>
      <c r="CQ2" s="5" t="str">
        <v>000s, Household properties billed unmeasured sewage</v>
      </c>
      <c r="CR2" s="5" t="str">
        <v>000s, Household properties billed measured sewage</v>
      </c>
      <c r="CS2" s="5" t="str">
        <v>000s, Household properties billed for sewage</v>
      </c>
      <c r="CT2" s="5" t="str">
        <v>000s, Non-household properties billed unmeasured sewage</v>
      </c>
      <c r="CU2" s="5" t="str">
        <v>000s, Non-household properties billed measured sewage</v>
      </c>
      <c r="CV2" s="5" t="str">
        <v>000s, Non-household properties billed for sewage</v>
      </c>
      <c r="CW2" s="5" t="str">
        <v>000s, Void properties</v>
      </c>
      <c r="CX2" s="5" t="str">
        <v>000s, Total number of properties</v>
      </c>
      <c r="CY2" s="5" t="str">
        <v>000s, Resident population</v>
      </c>
      <c r="CZ2" s="5" t="str">
        <v>000s, Non-resident population</v>
      </c>
      <c r="DA2" s="5" t="str">
        <v>kW, Total pumping station capacity</v>
      </c>
      <c r="DB2" s="5" t="str">
        <v>nr, Number of network pumping stations</v>
      </c>
      <c r="DC2" s="5" t="str">
        <v>nr, Total number of sewer blockages</v>
      </c>
      <c r="DD2" s="5" t="str">
        <v>nr, Total number of gravity sewer collapses</v>
      </c>
      <c r="DE2" s="5" t="str">
        <v>nr, Total number of sewer rising main bursts / collapses</v>
      </c>
      <c r="DF2" s="5" t="str">
        <v>nr, Number of combined sewer overflows</v>
      </c>
      <c r="DG2" s="5" t="str">
        <v>nr, Number of emergency overflows</v>
      </c>
      <c r="DH2" s="5" t="str">
        <v xml:space="preserve">nr, Number of settled storm overflows </v>
      </c>
      <c r="DI2" s="5" t="str">
        <v>km, Sewer age profile (constructed post 2001)</v>
      </c>
      <c r="DJ2" s="5" t="str">
        <v xml:space="preserve">Ml/yr, Volume of trade effluent </v>
      </c>
      <c r="DK2" s="5" t="str">
        <v>Ml/yr, Volume of wastewater receiving treatment at sewage treatment works</v>
      </c>
      <c r="DL2" s="5" t="str">
        <v>km, Length of gravity sewers rehabilitated</v>
      </c>
      <c r="DM2" s="5" t="str">
        <v>km, Length of rising mains replaced or structurally refurbished</v>
      </c>
      <c r="DN2" s="5" t="str">
        <v>km, Length of foul (only) public sewers</v>
      </c>
      <c r="DO2" s="5" t="str">
        <v>km, Length of surface water (only) public sewers</v>
      </c>
      <c r="DP2" s="5" t="str">
        <v>km, Length of combined public sewers</v>
      </c>
      <c r="DQ2" s="5" t="str">
        <v>km, Length of rising mains</v>
      </c>
      <c r="DR2" s="5" t="str">
        <v>km, Length of other wastewater network pipework</v>
      </c>
      <c r="DS2" s="5" t="str">
        <v>km, Total length of legacy public sewers as at 31 March</v>
      </c>
      <c r="DT2" s="5" t="str">
        <v>km, Length of formerly private sewers and lateral drains (s105A sewers)</v>
      </c>
      <c r="DU2" s="5" t="str">
        <v>kg BOD5/day, Load received by STWs in size band 1 - Primary</v>
      </c>
      <c r="DV2" s="5" t="str">
        <v>kg BOD5/day, Load received by STWs in size band 1 - Secondary Activated Sludge</v>
      </c>
      <c r="DW2" s="5" t="str">
        <v>kg BOD5/day, Load received by STWs in size band 1 - Secondary Biological</v>
      </c>
      <c r="DX2" s="5" t="str">
        <v>kg BOD5/day, Load received by STWs in size band 1 - Tertiary A1</v>
      </c>
      <c r="DY2" s="5" t="str">
        <v>kg BOD5/day, Load received by STWs in size band 1 - Tertiary A2</v>
      </c>
      <c r="DZ2" s="5" t="str">
        <v>kg BOD5/day, Load received by STWs in size band 1 - Tertiary B1</v>
      </c>
      <c r="EA2" s="5" t="str">
        <v>kg BOD5/day, Load received by STWs in size band 1 - Tertiary B2</v>
      </c>
      <c r="EB2" s="5" t="str">
        <v>kg BOD5/day, Load received by STWs in size band 1 - Total</v>
      </c>
      <c r="EC2" s="5" t="str">
        <v>kg BOD5/day, Load received by STWs in size band 1 - Phosphorus &lt;=0.5mg/l</v>
      </c>
      <c r="ED2" s="5" t="str">
        <v>kg BOD5/day, Load received by STWs in size band 1 - Phosphorus &gt;0.5 to &lt;=1mg/l</v>
      </c>
      <c r="EE2" s="5" t="str">
        <v>kg BOD5/day, Load received by STWs in size band 1 - Phosphorus &gt;1mg/l</v>
      </c>
      <c r="EF2" s="5" t="str">
        <v>kg BOD5/day, Load received by STWs in size band 1 - Phosphorus No permit</v>
      </c>
      <c r="EG2" s="5" t="str">
        <v>kg BOD5/day, Load received by STWs in size band 1 - Phosphorus Total</v>
      </c>
      <c r="EH2" s="5" t="str">
        <v>kg BOD5/day, Load received by STWs in size band 1 - BOD5 &lt;=7mg/l</v>
      </c>
      <c r="EI2" s="5" t="str">
        <v>kg BOD5/day, Load received by STWs in size band 1 - BOD5 &gt;7 to &lt;=10mg/l</v>
      </c>
      <c r="EJ2" s="5" t="str">
        <v>kg BOD5/day, Load received by STWs in size band 1 - BOD5 &gt;10 to &lt;=20mg/l</v>
      </c>
      <c r="EK2" s="5" t="str">
        <v>kg BOD5/day, Load received by STWs in size band 1 - BOD5 &gt;20mg/l</v>
      </c>
      <c r="EL2" s="5" t="str">
        <v>kg BOD5/day, Load received by STWs in size band 1 - BOD5 No permit</v>
      </c>
      <c r="EM2" s="5" t="str">
        <v>kg BOD5/day, Load received by STWs in size band 1 - BOD5 Total</v>
      </c>
      <c r="EN2" s="5" t="str">
        <v>kg BOD5/day, Load received by STWs in size band 1 - Ammonia &lt;=1mg/l</v>
      </c>
      <c r="EO2" s="5" t="str">
        <v>kg BOD5/day, Load received by STWs in size band 1 - Ammonia &gt;1 to &lt;=3mg/l</v>
      </c>
      <c r="EP2" s="5" t="str">
        <v>kg BOD5/day, Load received by STWs in size band 1 - Ammonia &gt;3 to &lt;=10mg/l</v>
      </c>
      <c r="EQ2" s="5" t="str">
        <v>kg BOD5/day, Load received by STWs in size band 1 - Ammonia &gt;10mg/l</v>
      </c>
      <c r="ER2" s="5" t="str">
        <v>kg BOD5/day, Load received by STWs in size band 1 - Ammonia No permit</v>
      </c>
      <c r="ES2" s="5" t="str">
        <v>kg BOD5/day, Load received by STWs in size band 1 - Ammonia Total</v>
      </c>
      <c r="ET2" s="5" t="str">
        <v>kg BOD5/day, Load received by STWs in size band 2 - Primary</v>
      </c>
      <c r="EU2" s="5" t="str">
        <v>kg BOD5/day, Load received by STWs in size band 2 - Secondary Activated Sludge</v>
      </c>
      <c r="EV2" s="5" t="str">
        <v>kg BOD5/day, Load received by STWs in size band 2 - Secondary Biological</v>
      </c>
      <c r="EW2" s="5" t="str">
        <v>kg BOD5/day, Load received by STWs in size band 2 - Tertiary A1</v>
      </c>
      <c r="EX2" s="5" t="str">
        <v>kg BOD5/day, Load received by STWs in size band 2 - Tertiary A2</v>
      </c>
      <c r="EY2" s="5" t="str">
        <v>kg BOD5/day, Load received by STWs in size band 2 - Tertiary B1</v>
      </c>
      <c r="EZ2" s="5" t="str">
        <v>kg BOD5/day, Load received by STWs in size band 2 - Tertiary B2</v>
      </c>
      <c r="FA2" s="5" t="str">
        <v>kg BOD5/day, Load received by STWs in size band 2 - Total</v>
      </c>
      <c r="FB2" s="5" t="str">
        <v>kg BOD5/day, Load received by STWs in size band 2 - Phosphorus &lt;=0.5mg/l</v>
      </c>
      <c r="FC2" s="5" t="str">
        <v>kg BOD5/day, Load received by STWs in size band 2 - Phosphorus &gt;0.5 to &lt;=1mg/l</v>
      </c>
      <c r="FD2" s="5" t="str">
        <v>kg BOD5/day, Load received by STWs in size band 2 - Phosphorus &gt;1mg/l</v>
      </c>
      <c r="FE2" s="5" t="str">
        <v>kg BOD5/day, Load received by STWs in size band 2 - Phosphorus No permit</v>
      </c>
      <c r="FF2" s="5" t="str">
        <v>kg BOD5/day, Load received by STWs in size band 2 - Phosphorus Total</v>
      </c>
      <c r="FG2" s="5" t="str">
        <v>kg BOD5/day, Load received by STWs in size band 2 - BOD5 &lt;=7mg/l</v>
      </c>
      <c r="FH2" s="5" t="str">
        <v>kg BOD5/day, Load received by STWs in size band 2 - BOD5 &gt;7 to &lt;=10mg/l</v>
      </c>
      <c r="FI2" s="5" t="str">
        <v>kg BOD5/day, Load received by STWs in size band 2 - BOD5 &gt;10 to &lt;=20mg/l</v>
      </c>
      <c r="FJ2" s="5" t="str">
        <v>kg BOD5/day, Load received by STWs in size band 2 - BOD5 &gt;20mg/l</v>
      </c>
      <c r="FK2" s="5" t="str">
        <v>kg BOD5/day, Load received by STWs in size band 2 - BOD5 No permit</v>
      </c>
      <c r="FL2" s="5" t="str">
        <v>kg BOD5/day, Load received by STWs in size band 2 - BOD5 Total</v>
      </c>
      <c r="FM2" s="5" t="str">
        <v>kg BOD5/day, Load received by STWs in size band 2 - Ammonia &lt;=1mg/l</v>
      </c>
      <c r="FN2" s="5" t="str">
        <v>kg BOD5/day, Load received by STWs in size band 2 - Ammonia &gt;1 to &lt;=3mg/l</v>
      </c>
      <c r="FO2" s="5" t="str">
        <v>kg BOD5/day, Load received by STWs in size band 2 - Ammonia &gt;3 to &lt;=10mg/l</v>
      </c>
      <c r="FP2" s="5" t="str">
        <v>kg BOD5/day, Load received by STWs in size band 2 - Ammonia &gt;10mg/l</v>
      </c>
      <c r="FQ2" s="5" t="str">
        <v>kg BOD5/day, Load received by STWs in size band 2 - Ammonia No permit</v>
      </c>
      <c r="FR2" s="5" t="str">
        <v>kg BOD5/day, Load received by STWs in size band 2 - Ammonia Total</v>
      </c>
      <c r="FS2" s="5" t="str">
        <v>kg BOD5/day, Load received by STWs in size band 3 - Primary</v>
      </c>
      <c r="FT2" s="5" t="str">
        <v>kg BOD5/day, Load received by STWs in size band 3 - Secondary Activated Sludge</v>
      </c>
      <c r="FU2" s="5" t="str">
        <v>kg BOD5/day, Load received by STWs in size band 3 - Secondary Biological</v>
      </c>
      <c r="FV2" s="5" t="str">
        <v>kg BOD5/day, Load received by STWs in size band 3 - Tertiary A1</v>
      </c>
      <c r="FW2" s="5" t="str">
        <v>kg BOD5/day, Load received by STWs in size band 3 - Tertiary A2</v>
      </c>
      <c r="FX2" s="5" t="str">
        <v>kg BOD5/day, Load received by STWs in size band 3 - Tertiary B1</v>
      </c>
      <c r="FY2" s="5" t="str">
        <v>kg BOD5/day, Load received by STWs in size band 3 - Tertiary B2</v>
      </c>
      <c r="FZ2" s="5" t="str">
        <v>kg BOD5/day, Load received by STWs in size band 3 - Total</v>
      </c>
      <c r="GA2" s="5" t="str">
        <v>kg BOD5/day, Load received by STWs in size band 3 - Phosphorus &lt;=0.5mg/l</v>
      </c>
      <c r="GB2" s="5" t="str">
        <v>kg BOD5/day, Load received by STWs in size band 3 - Phosphorus &gt;0.5 to &lt;=1mg/l</v>
      </c>
      <c r="GC2" s="5" t="str">
        <v>kg BOD5/day, Load received by STWs in size band 3 - Phosphorus &gt;1mg/l</v>
      </c>
      <c r="GD2" s="5" t="str">
        <v>kg BOD5/day, Load received by STWs in size band 3 - Phosphorus No permit</v>
      </c>
      <c r="GE2" s="5" t="str">
        <v>kg BOD5/day, Load received by STWs in size band 3 - Phosphorus Total</v>
      </c>
      <c r="GF2" s="5" t="str">
        <v>kg BOD5/day, Load received by STWs in size band 3 - BOD5 &lt;=7mg/l</v>
      </c>
      <c r="GG2" s="5" t="str">
        <v>kg BOD5/day, Load received by STWs in size band 3 - BOD5 &gt;7 to &lt;=10mg/l</v>
      </c>
      <c r="GH2" s="5" t="str">
        <v>kg BOD5/day, Load received by STWs in size band 3 - BOD5 &gt;10 to &lt;=20mg/l</v>
      </c>
      <c r="GI2" s="5" t="str">
        <v>kg BOD5/day, Load received by STWs in size band 3 - BOD5 &gt;20mg/l</v>
      </c>
      <c r="GJ2" s="5" t="str">
        <v>kg BOD5/day, Load received by STWs in size band 3 - BOD5 No permit</v>
      </c>
      <c r="GK2" s="5" t="str">
        <v>kg BOD5/day, Load received by STWs in size band 3 - BOD5 Total</v>
      </c>
      <c r="GL2" s="5" t="str">
        <v>kg BOD5/day, Load received by STWs in size band 3 - Ammonia &lt;=1mg/l</v>
      </c>
      <c r="GM2" s="5" t="str">
        <v>kg BOD5/day, Load received by STWs in size band 3 - Ammonia &gt;1 to &lt;=3mg/l</v>
      </c>
      <c r="GN2" s="5" t="str">
        <v>kg BOD5/day, Load received by STWs in size band 3 - Ammonia &gt;3 to &lt;=10mg/l</v>
      </c>
      <c r="GO2" s="5" t="str">
        <v>kg BOD5/day, Load received by STWs in size band 3 - Ammonia &gt;10mg/l</v>
      </c>
      <c r="GP2" s="5" t="str">
        <v>kg BOD5/day, Load received by STWs in size band 3 - Ammonia No permit</v>
      </c>
      <c r="GQ2" s="5" t="str">
        <v>kg BOD5/day, Load received by STWs in size band 3 - Ammonia Total</v>
      </c>
      <c r="GR2" s="5" t="str">
        <v>kg BOD5/day, Load received by STWs in size band 4 - Primary</v>
      </c>
      <c r="GS2" s="5" t="str">
        <v>kg BOD5/day, Load received by STWs in size band 4 - Secondary Activated Sludge</v>
      </c>
      <c r="GT2" s="5" t="str">
        <v>kg BOD5/day, Load received by STWs in size band 4 - Secondary Biological</v>
      </c>
      <c r="GU2" s="5" t="str">
        <v>kg BOD5/day, Load received by STWs in size band 4 - Tertiary A1</v>
      </c>
      <c r="GV2" s="5" t="str">
        <v>kg BOD5/day, Load received by STWs in size band 4 - Tertiary A2</v>
      </c>
      <c r="GW2" s="5" t="str">
        <v>kg BOD5/day, Load received by STWs in size band 4 - Tertiary B1</v>
      </c>
      <c r="GX2" s="5" t="str">
        <v>kg BOD5/day, Load received by STWs in size band 4 - Tertiary B2</v>
      </c>
      <c r="GY2" s="5" t="str">
        <v>kg BOD5/day, Load received by STWs in size band 4 - Total</v>
      </c>
      <c r="GZ2" s="5" t="str">
        <v>kg BOD5/day, Load received by STWs in size band 4 - Phosphorus &lt;=0.5mg/l</v>
      </c>
      <c r="HA2" s="5" t="str">
        <v>kg BOD5/day, Load received by STWs in size band 4 - Phosphorus &gt;0.5 to &lt;=1mg/l</v>
      </c>
      <c r="HB2" s="5" t="str">
        <v>kg BOD5/day, Load received by STWs in size band 4 - Phosphorus &gt;1mg/l</v>
      </c>
      <c r="HC2" s="5" t="str">
        <v>kg BOD5/day, Load received by STWs in size band 4 - Phosphorus No permit</v>
      </c>
      <c r="HD2" s="5" t="str">
        <v>kg BOD5/day, Load received by STWs in size band 4 - Phosphorus Total</v>
      </c>
      <c r="HE2" s="5" t="str">
        <v>kg BOD5/day, Load received by STWs in size band 4 - BOD5 &lt;=7mg/l</v>
      </c>
      <c r="HF2" s="5" t="str">
        <v>kg BOD5/day, Load received by STWs in size band 4 - BOD5 &gt;7 to &lt;=10mg/l</v>
      </c>
      <c r="HG2" s="5" t="str">
        <v>kg BOD5/day, Load received by STWs in size band 4 - BOD5 &gt;10 to &lt;=20mg/l</v>
      </c>
      <c r="HH2" s="5" t="str">
        <v>kg BOD5/day, Load received by STWs in size band 4 - BOD5 &gt;20mg/l</v>
      </c>
      <c r="HI2" s="5" t="str">
        <v>kg BOD5/day, Load received by STWs in size band 4 - BOD5 No permit</v>
      </c>
      <c r="HJ2" s="5" t="str">
        <v>kg BOD5/day, Load received by STWs in size band 4 - BOD5 Total</v>
      </c>
      <c r="HK2" s="5" t="str">
        <v>kg BOD5/day, Load received by STWs in size band 4 - Ammonia &lt;=1mg/l</v>
      </c>
      <c r="HL2" s="5" t="str">
        <v>kg BOD5/day, Load received by STWs in size band 4 - Ammonia &gt;1 to &lt;=3mg/l</v>
      </c>
      <c r="HM2" s="5" t="str">
        <v>kg BOD5/day, Load received by STWs in size band 4 - Ammonia &gt;3 to &lt;=10mg/l</v>
      </c>
      <c r="HN2" s="5" t="str">
        <v>kg BOD5/day, Load received by STWs in size band 4 - Ammonia &gt;10mg/l</v>
      </c>
      <c r="HO2" s="5" t="str">
        <v>kg BOD5/day, Load received by STWs in size band 4 - Ammonia No permit</v>
      </c>
      <c r="HP2" s="5" t="str">
        <v>kg BOD5/day, Load received by STWs in size band 4 - Ammonia Total</v>
      </c>
      <c r="HQ2" s="5" t="str">
        <v>kg BOD5/day, Load received by STWs in size band 5 - Primary</v>
      </c>
      <c r="HR2" s="5" t="str">
        <v>kg BOD5/day, Load received by STWs in size band 5 - Secondary Activated Sludge</v>
      </c>
      <c r="HS2" s="5" t="str">
        <v>kg BOD5/day, Load received by STWs in size band 5 - Secondary Biological</v>
      </c>
      <c r="HT2" s="5" t="str">
        <v>kg BOD5/day, Load received by STWs in size band 5 - Tertiary A1</v>
      </c>
      <c r="HU2" s="5" t="str">
        <v>kg BOD5/day, Load received by STWs in size band 5 - Tertiary A2</v>
      </c>
      <c r="HV2" s="5" t="str">
        <v>kg BOD5/day, Load received by STWs in size band 5 - Tertiary B1</v>
      </c>
      <c r="HW2" s="5" t="str">
        <v>kg BOD5/day, Load received by STWs in size band 5 - Tertiary B2</v>
      </c>
      <c r="HX2" s="5" t="str">
        <v>kg BOD5/day, Load received by STWs in size band 5 - Total</v>
      </c>
      <c r="HY2" s="5" t="str">
        <v>kg BOD5/day, Load received by STWs in size band 5 - Phosphorus &lt;=0.5mg/l</v>
      </c>
      <c r="HZ2" s="5" t="str">
        <v>kg BOD5/day, Load received by STWs in size band 5 - Phosphorus &gt;0.5 to &lt;=1mg/l</v>
      </c>
      <c r="IA2" s="5" t="str">
        <v>kg BOD5/day, Load received by STWs in size band 5 - Phosphorus &gt;1mg/l</v>
      </c>
      <c r="IB2" s="5" t="str">
        <v>kg BOD5/day, Load received by STWs in size band 5 - Phosphorus No permit</v>
      </c>
      <c r="IC2" s="5" t="str">
        <v>kg BOD5/day, Load received by STWs in size band 5 - Phosphorus Total</v>
      </c>
      <c r="ID2" s="5" t="str">
        <v>kg BOD5/day, Load received by STWs in size band 5 - BOD5 &lt;=7mg/l</v>
      </c>
      <c r="IE2" s="5" t="str">
        <v>kg BOD5/day, Load received by STWs in size band 5 - BOD5 &gt;7 to &lt;=10mg/l</v>
      </c>
      <c r="IF2" s="5" t="str">
        <v>kg BOD5/day, Load received by STWs in size band 5 - BOD5 &gt;10 to &lt;=20mg/l</v>
      </c>
      <c r="IG2" s="5" t="str">
        <v>kg BOD5/day, Load received by STWs in size band 5 - BOD5 &gt;20mg/l</v>
      </c>
      <c r="IH2" s="5" t="str">
        <v>kg BOD5/day, Load received by STWs in size band 5 - BOD5 No permit</v>
      </c>
      <c r="II2" s="5" t="str">
        <v>kg BOD5/day, Load received by STWs in size band 5 - BOD5 Total</v>
      </c>
      <c r="IJ2" s="5" t="str">
        <v>kg BOD5/day, Load received by STWs in size band 5 - Ammonia &lt;=1mg/l</v>
      </c>
      <c r="IK2" s="5" t="str">
        <v>kg BOD5/day, Load received by STWs in size band 5 - Ammonia &gt;1 to &lt;=3mg/l</v>
      </c>
      <c r="IL2" s="5" t="str">
        <v>kg BOD5/day, Load received by STWs in size band 5 - Ammonia &gt;3 to &lt;=10mg/l</v>
      </c>
      <c r="IM2" s="5" t="str">
        <v>kg BOD5/day, Load received by STWs in size band 5 - Ammonia &gt;10mg/l</v>
      </c>
      <c r="IN2" s="5" t="str">
        <v>kg BOD5/day, Load received by STWs in size band 5 - Ammonia No permit</v>
      </c>
      <c r="IO2" s="5" t="str">
        <v>kg BOD5/day, Load received by STWs in size band 5 - Ammonia Total</v>
      </c>
      <c r="IP2" s="5" t="str">
        <v>kg BOD5/day, Load received by STWs in size above size band 5 - Primary</v>
      </c>
      <c r="IQ2" s="5" t="str">
        <v>kg BOD5/day, Load received by STWs in size above size band 5 - Secondary Activated Sludge</v>
      </c>
      <c r="IR2" s="5" t="str">
        <v>kg BOD5/day, Load received by STWs in size above size band 5 - Secondary Biological</v>
      </c>
      <c r="IS2" s="5" t="str">
        <v>kg BOD5/day, Load received by STWs in size above size band 5 - Tertiary A1</v>
      </c>
      <c r="IT2" s="5" t="str">
        <v>kg BOD5/day, Load received by STWs in size above size band 5 - Tertiary A2</v>
      </c>
      <c r="IU2" s="5" t="str">
        <v>kg BOD5/day, Load received by STWs in size above size band 5 - Tertiary B1</v>
      </c>
      <c r="IV2" s="5" t="str">
        <v>kg BOD5/day, Load received by STWs in size above size band 5 - Tertiary B2</v>
      </c>
      <c r="IW2" s="5" t="str">
        <v>kg BOD5/day, Load received by STWs in size above size band 5 - Total</v>
      </c>
      <c r="IX2" s="5" t="str">
        <v>kg BOD5/day, Load received by STWs in size above size band 5 - Phosphorus &lt;=0.5mg/l</v>
      </c>
      <c r="IY2" s="5" t="str">
        <v>kg BOD5/day, Load received by STWs in size above size band 5 - Phosphorus &gt;0.5 to &lt;=1mg/l</v>
      </c>
      <c r="IZ2" s="5" t="str">
        <v>kg BOD5/day, Load received by STWs in size above size band 5 - Phosphorus &gt;1mg/l</v>
      </c>
      <c r="JA2" s="5" t="str">
        <v>kg BOD5/day, Load received by STWs in size above size band 5 - Phosphorus No permit</v>
      </c>
      <c r="JB2" s="5" t="str">
        <v>kg BOD5/day, Load received by STWs in size above size band 5 - Phosphorus Total</v>
      </c>
      <c r="JC2" s="5" t="str">
        <v>kg BOD5/day, Load received by STWs in size above size band 5 - BOD5 &lt;=7mg/l</v>
      </c>
      <c r="JD2" s="5" t="str">
        <v>kg BOD5/day, Load received by STWs in size above size band 5 - BOD5 &gt;7 to &lt;=10mg/l</v>
      </c>
      <c r="JE2" s="5" t="str">
        <v>kg BOD5/day, Load received by STWs in size above size band 5 - BOD5 &gt;10 to &lt;=20mg/l</v>
      </c>
      <c r="JF2" s="5" t="str">
        <v>kg BOD5/day, Load received by STWs in size above size band 5 - BOD5 &gt;20mg/l</v>
      </c>
      <c r="JG2" s="5" t="str">
        <v>kg BOD5/day, Load received by STWs in size above size band 5 - BOD5 No permit</v>
      </c>
      <c r="JH2" s="5" t="str">
        <v>kg BOD5/day, Load received by STWs in size above size band 5 - BOD5 Total</v>
      </c>
      <c r="JI2" s="5" t="str">
        <v>kg BOD5/day, Load received by STWs in size above size band 5 - Ammonia &lt;=1mg/l</v>
      </c>
      <c r="JJ2" s="5" t="str">
        <v>kg BOD5/day, Load received by STWs in size above size band 5 - Ammonia &gt;1 to &lt;=3mg/l</v>
      </c>
      <c r="JK2" s="5" t="str">
        <v>kg BOD5/day, Load received by STWs in size above size band 5 - Ammonia &gt;3 to &lt;=10mg/l</v>
      </c>
      <c r="JL2" s="5" t="str">
        <v>kg BOD5/day, Load received by STWs in size above size band 5 - Ammonia &gt;10mg/l</v>
      </c>
      <c r="JM2" s="5" t="str">
        <v>kg BOD5/day, Load received by STWs in size above size band 5 - Ammonia No permit</v>
      </c>
      <c r="JN2" s="5" t="str">
        <v>kg BOD5/day, Load received by STWs in size above size band 5 - Ammonia Total</v>
      </c>
      <c r="JO2" s="5" t="str">
        <v>kg BOD5/day, Total load received by STWs  - Primary</v>
      </c>
      <c r="JP2" s="5" t="str">
        <v>kg BOD5/day, Total load received by STWs  - Secondary Activated Sludge</v>
      </c>
      <c r="JQ2" s="5" t="str">
        <v>kg BOD5/day, Total load received by STWs  - Secondary Biological</v>
      </c>
      <c r="JR2" s="5" t="str">
        <v>kg BOD5/day, Total load received by STWs  - Tertiary A1</v>
      </c>
      <c r="JS2" s="5" t="str">
        <v>kg BOD5/day, Total load received by STWs  - Tertiary A2</v>
      </c>
      <c r="JT2" s="5" t="str">
        <v>kg BOD5/day, Total load received by STWs  - Tertiary B1</v>
      </c>
      <c r="JU2" s="5" t="str">
        <v>kg BOD5/day, Total load received by STWs  - Tertiary B2</v>
      </c>
      <c r="JV2" s="5" t="str">
        <v>kg BOD5/day, Total load received by STWs  - Total</v>
      </c>
      <c r="JW2" s="5" t="str">
        <v>kg BOD5/day, Total load received by STWs  - Phosphorus &lt;=0.5mg/l</v>
      </c>
      <c r="JX2" s="5" t="str">
        <v>kg BOD5/day, Total load received by STWs  - Phosphorus &gt;0.5 to &lt;=1mg/l</v>
      </c>
      <c r="JY2" s="5" t="str">
        <v>kg BOD5/day, Total load received by STWs  - Phosphorus &gt;1mg/l</v>
      </c>
      <c r="JZ2" s="5" t="str">
        <v>kg BOD5/day, Total load received by STWs  - Phosphorus No permit</v>
      </c>
      <c r="KA2" s="5" t="str">
        <v>kg BOD5/day, Total load received by STWs  - Phosphorus Total</v>
      </c>
      <c r="KB2" s="5" t="str">
        <v>kg BOD5/day, Total load received by STWs  - BOD5 &lt;=7mg/l</v>
      </c>
      <c r="KC2" s="5" t="str">
        <v>kg BOD5/day, Total load received by STWs  - BOD5 &gt;7 to &lt;=10mg/l</v>
      </c>
      <c r="KD2" s="5" t="str">
        <v>kg BOD5/day, Total load received by STWs  - BOD5 &gt;10 to &lt;=20mg/l</v>
      </c>
      <c r="KE2" s="5" t="str">
        <v>kg BOD5/day, Total load received by STWs  - BOD5 &gt;20mg/l</v>
      </c>
      <c r="KF2" s="5" t="str">
        <v>kg BOD5/day, Total load received by STWs  - BOD5 No permit</v>
      </c>
      <c r="KG2" s="5" t="str">
        <v>kg BOD5/day, Total load received by STWs  - BOD5 Total</v>
      </c>
      <c r="KH2" s="5" t="str">
        <v>kg BOD5/day, Total load received by STWs  - Ammonia &lt;=1mg/l</v>
      </c>
      <c r="KI2" s="5" t="str">
        <v>kg BOD5/day, Total load received by STWs  - Ammonia &gt;1 to &lt;=3mg/l</v>
      </c>
      <c r="KJ2" s="5" t="str">
        <v>kg BOD5/day, Total load received by STWs  - Ammonia &gt;3 to &lt;=10mg/l</v>
      </c>
      <c r="KK2" s="5" t="str">
        <v>kg BOD5/day, Total load received by STWs  - Ammonia &gt;10mg/l</v>
      </c>
      <c r="KL2" s="5" t="str">
        <v>kg BOD5/day, Total load received by STWs  - Ammonia No permit</v>
      </c>
      <c r="KM2" s="5" t="str">
        <v>kg BOD5/day, Total load received by STWs  - Ammonia Total</v>
      </c>
      <c r="KN2" s="5" t="str">
        <v xml:space="preserve">kg BOD5/day, Load received from trade effluent customers at treatment works </v>
      </c>
      <c r="KO2" s="5" t="str">
        <v>nr, STWs in size band 1 - Primary</v>
      </c>
      <c r="KP2" s="5" t="str">
        <v>nr, STWs in size band 1 - Secondary Activated Sludge</v>
      </c>
      <c r="KQ2" s="5" t="str">
        <v>nr, STWs in size band 1 - Secondary Biological</v>
      </c>
      <c r="KR2" s="5" t="str">
        <v>nr, STWs in size band 1 - Tertiary A1</v>
      </c>
      <c r="KS2" s="5" t="str">
        <v>nr, STWs in size band 1 - Tertiary A2</v>
      </c>
      <c r="KT2" s="5" t="str">
        <v>nr, STWs in size band 1 - Tertiary B1</v>
      </c>
      <c r="KU2" s="5" t="str">
        <v>nr, STWs in size band 1 - Tertiary B2</v>
      </c>
      <c r="KV2" s="5" t="str">
        <v>nr, STWs in size band 1 - Total</v>
      </c>
      <c r="KW2" s="5" t="str">
        <v>nr, STWs in size band 1 - Phosphorus &lt;=0.5mg/l</v>
      </c>
      <c r="KX2" s="5" t="str">
        <v>nr, STWs in size band 1 - Phosphorus &gt;0.5 to &lt;=1mg/l</v>
      </c>
      <c r="KY2" s="5" t="str">
        <v>nr, STWs in size band 1 - Phosphorus &gt;1mg/l</v>
      </c>
      <c r="KZ2" s="5" t="str">
        <v>nr, STWs in size band 1 - Phosphorus No permit</v>
      </c>
      <c r="LA2" s="5" t="str">
        <v>nr, STWs in size band 1 - Phosphorus Total</v>
      </c>
      <c r="LB2" s="5" t="str">
        <v>nr, STWs in size band 1 - BOD5 &lt;=7mg/l</v>
      </c>
      <c r="LC2" s="5" t="str">
        <v>nr, STWs in size band 1 - BOD5 &gt;7 to &lt;=10mg/l</v>
      </c>
      <c r="LD2" s="5" t="str">
        <v>nr, STWs in size band 1 - BOD5 &gt;10 to &lt;=20mg/l</v>
      </c>
      <c r="LE2" s="5" t="str">
        <v>nr, STWs in size band 1 - BOD5 &gt;20mg/l</v>
      </c>
      <c r="LF2" s="5" t="str">
        <v>nr, STWs in size band 1 - BOD5 No permit</v>
      </c>
      <c r="LG2" s="5" t="str">
        <v>nr, STWs in size band 1 - BOD5 Total</v>
      </c>
      <c r="LH2" s="5" t="str">
        <v>nr, STWs in size band 1 - Ammonia &lt;=1mg/l</v>
      </c>
      <c r="LI2" s="5" t="str">
        <v>nr, STWs in size band 1 - Ammonia &gt;1 to &lt;=3mg/l</v>
      </c>
      <c r="LJ2" s="5" t="str">
        <v>nr, STWs in size band 1 - Ammonia &gt;3 to &lt;=10mg/l</v>
      </c>
      <c r="LK2" s="5" t="str">
        <v>nr, STWs in size band 1 - Ammonia &gt;10mg/l</v>
      </c>
      <c r="LL2" s="5" t="str">
        <v>nr, STWs in size band 1 - Ammonia No permit</v>
      </c>
      <c r="LM2" s="5" t="str">
        <v>nr, STWs in size band 1 - Ammonia Total</v>
      </c>
      <c r="LN2" s="5" t="str">
        <v>nr, STWs in size band 2 - Primary</v>
      </c>
      <c r="LO2" s="5" t="str">
        <v>nr, STWs in size band 2 - Secondary Activated Sludge</v>
      </c>
      <c r="LP2" s="5" t="str">
        <v>nr, STWs in size band 2 - Secondary Biological</v>
      </c>
      <c r="LQ2" s="5" t="str">
        <v>nr, STWs in size band 2 - Tertiary A1</v>
      </c>
      <c r="LR2" s="5" t="str">
        <v>nr, STWs in size band 2 - Tertiary A2</v>
      </c>
      <c r="LS2" s="5" t="str">
        <v>nr, STWs in size band 2 - Tertiary B1</v>
      </c>
      <c r="LT2" s="5" t="str">
        <v>nr, STWs in size band 2 - Tertiary B2</v>
      </c>
      <c r="LU2" s="5" t="str">
        <v>nr, STWs in size band 2 - Total</v>
      </c>
      <c r="LV2" s="5" t="str">
        <v>nr, STWs in size band 2 - Phosphorus &lt;=0.5mg/l</v>
      </c>
      <c r="LW2" s="5" t="str">
        <v>nr, STWs in size band 2 - Phosphorus &gt;0.5 to &lt;=1mg/l</v>
      </c>
      <c r="LX2" s="5" t="str">
        <v>nr, STWs in size band 2 - Phosphorus &gt;1mg/l</v>
      </c>
      <c r="LY2" s="5" t="str">
        <v>nr, STWs in size band 2 - Phosphorus No permit</v>
      </c>
      <c r="LZ2" s="5" t="str">
        <v>nr, STWs in size band 2 - Phosphorus Total</v>
      </c>
      <c r="MA2" s="5" t="str">
        <v>nr, STWs in size band 2 - BOD5 &lt;=7mg/l</v>
      </c>
      <c r="MB2" s="5" t="str">
        <v>nr, STWs in size band 2 - BOD5 &gt;7 to &lt;=10mg/l</v>
      </c>
      <c r="MC2" s="5" t="str">
        <v>nr, STWs in size band 2 - BOD5 &gt;10 to &lt;=20mg/l</v>
      </c>
      <c r="MD2" s="5" t="str">
        <v>nr, STWs in size band 2 - BOD5 &gt;20mg/l</v>
      </c>
      <c r="ME2" s="5" t="str">
        <v>nr, STWs in size band 2 - BOD5 No permit</v>
      </c>
      <c r="MF2" s="5" t="str">
        <v>nr, STWs in size band 2 - BOD5 Total</v>
      </c>
      <c r="MG2" s="5" t="str">
        <v>nr, STWs in size band 2 - Ammonia &lt;=1mg/l</v>
      </c>
      <c r="MH2" s="5" t="str">
        <v>nr, STWs in size band 2 - Ammonia &gt;1 to &lt;=3mg/l</v>
      </c>
      <c r="MI2" s="5" t="str">
        <v>nr, STWs in size band 2 - Ammonia &gt;3 to &lt;=10mg/l</v>
      </c>
      <c r="MJ2" s="5" t="str">
        <v>nr, STWs in size band 2 - Ammonia &gt;10mg/l</v>
      </c>
      <c r="MK2" s="5" t="str">
        <v>nr, STWs in size band 2 - Ammonia No permit</v>
      </c>
      <c r="ML2" s="5" t="str">
        <v>nr, STWs in size band 2 - Ammonia Total</v>
      </c>
      <c r="MM2" s="5" t="str">
        <v>nr, STWs in size band 3 - Primary</v>
      </c>
      <c r="MN2" s="5" t="str">
        <v>nr, STWs in size band 3 - Secondary Activated Sludge</v>
      </c>
      <c r="MO2" s="5" t="str">
        <v>nr, STWs in size band 3 - Secondary Biological</v>
      </c>
      <c r="MP2" s="5" t="str">
        <v>nr, STWs in size band 3 - Tertiary A1</v>
      </c>
      <c r="MQ2" s="5" t="str">
        <v>nr, STWs in size band 3 - Tertiary A2</v>
      </c>
      <c r="MR2" s="5" t="str">
        <v>nr, STWs in size band 3 - Tertiary B1</v>
      </c>
      <c r="MS2" s="5" t="str">
        <v>nr, STWs in size band 3 - Tertiary B2</v>
      </c>
      <c r="MT2" s="5" t="str">
        <v>nr, STWs in size band 3 - Total</v>
      </c>
      <c r="MU2" s="5" t="str">
        <v>nr, STWs in size band 3 - Phosphorus &lt;=0.5mg/l</v>
      </c>
      <c r="MV2" s="5" t="str">
        <v>nr, STWs in size band 3 - Phosphorus &gt;0.5 to &lt;=1mg/l</v>
      </c>
      <c r="MW2" s="5" t="str">
        <v>nr, STWs in size band 3 - Phosphorus &gt;1mg/l</v>
      </c>
      <c r="MX2" s="5" t="str">
        <v>nr, STWs in size band 3 - Phosphorus No permit</v>
      </c>
      <c r="MY2" s="5" t="str">
        <v>nr, STWs in size band 3 - Phosphorus Total</v>
      </c>
      <c r="MZ2" s="5" t="str">
        <v>nr, STWs in size band 3 - BOD5 &lt;=7mg/l</v>
      </c>
      <c r="NA2" s="5" t="str">
        <v>nr, STWs in size band 3 - BOD5 &gt;7 to &lt;=10mg/l</v>
      </c>
      <c r="NB2" s="5" t="str">
        <v>nr, STWs in size band 3 - BOD5 &gt;10 to &lt;=20mg/l</v>
      </c>
      <c r="NC2" s="5" t="str">
        <v>nr, STWs in size band 3 - BOD5 &gt;20mg/l</v>
      </c>
      <c r="ND2" s="5" t="str">
        <v>nr, STWs in size band 3 - BOD5 No permit</v>
      </c>
      <c r="NE2" s="5" t="str">
        <v>nr, STWs in size band 3 - BOD5 Total</v>
      </c>
      <c r="NF2" s="5" t="str">
        <v>nr, STWs in size band 3 - Ammonia &lt;=1mg/l</v>
      </c>
      <c r="NG2" s="5" t="str">
        <v>nr, STWs in size band 3 - Ammonia &gt;1 to &lt;=3mg/l</v>
      </c>
      <c r="NH2" s="5" t="str">
        <v>nr, STWs in size band 3 - Ammonia &gt;3 to &lt;=10mg/l</v>
      </c>
      <c r="NI2" s="5" t="str">
        <v>nr, STWs in size band 3 - Ammonia &gt;10mg/l</v>
      </c>
      <c r="NJ2" s="5" t="str">
        <v>nr, STWs in size band 3 - Ammonia No permit</v>
      </c>
      <c r="NK2" s="5" t="str">
        <v>nr, STWs in size band 3 - Ammonia Total</v>
      </c>
      <c r="NL2" s="5" t="str">
        <v>nr, STWs in size band 4 - Primary</v>
      </c>
      <c r="NM2" s="5" t="str">
        <v>nr, STWs in size band 4 - Secondary Activated Sludge</v>
      </c>
      <c r="NN2" s="5" t="str">
        <v>nr, STWs in size band 4 - Secondary Biological</v>
      </c>
      <c r="NO2" s="5" t="str">
        <v>nr, STWs in size band 4 - Tertiary A1</v>
      </c>
      <c r="NP2" s="5" t="str">
        <v>nr, STWs in size band 4 - Tertiary A2</v>
      </c>
      <c r="NQ2" s="5" t="str">
        <v>nr, STWs in size band 4 - Tertiary B1</v>
      </c>
      <c r="NR2" s="5" t="str">
        <v>nr, STWs in size band 4 - Tertiary B2</v>
      </c>
      <c r="NS2" s="5" t="str">
        <v>nr, STWs in size band 4 - Total</v>
      </c>
      <c r="NT2" s="5" t="str">
        <v>nr, STWs in size band 4 - Phosphorus &lt;=0.5mg/l</v>
      </c>
      <c r="NU2" s="5" t="str">
        <v>nr, STWs in size band 4 - Phosphorus &gt;0.5 to &lt;=1mg/l</v>
      </c>
      <c r="NV2" s="5" t="str">
        <v>nr, STWs in size band 4 - Phosphorus &gt;1mg/l</v>
      </c>
      <c r="NW2" s="5" t="str">
        <v>nr, STWs in size band 4 - Phosphorus No permit</v>
      </c>
      <c r="NX2" s="5" t="str">
        <v>nr, STWs in size band 4 - Phosphorus Total</v>
      </c>
      <c r="NY2" s="5" t="str">
        <v>nr, STWs in size band 4 - BOD5 &lt;=7mg/l</v>
      </c>
      <c r="NZ2" s="5" t="str">
        <v>nr, STWs in size band 4 - BOD5 &gt;7 to &lt;=10mg/l</v>
      </c>
      <c r="OA2" s="5" t="str">
        <v>nr, STWs in size band 4 - BOD5 &gt;10 to &lt;=20mg/l</v>
      </c>
      <c r="OB2" s="5" t="str">
        <v>nr, STWs in size band 4 - BOD5 &gt;20mg/l</v>
      </c>
      <c r="OC2" s="5" t="str">
        <v>nr, STWs in size band 4 - BOD5 No permit</v>
      </c>
      <c r="OD2" s="5" t="str">
        <v>nr, STWs in size band 4 - BOD5 Total</v>
      </c>
      <c r="OE2" s="5" t="str">
        <v>nr, STWs in size band 4 - Ammonia &lt;=1mg/l</v>
      </c>
      <c r="OF2" s="5" t="str">
        <v>nr, STWs in size band 4 - Ammonia &gt;1 to &lt;=3mg/l</v>
      </c>
      <c r="OG2" s="5" t="str">
        <v>nr, STWs in size band 4 - Ammonia &gt;3 to &lt;=10mg/l</v>
      </c>
      <c r="OH2" s="5" t="str">
        <v>nr, STWs in size band 4 - Ammonia &gt;10mg/l</v>
      </c>
      <c r="OI2" s="5" t="str">
        <v>nr, STWs in size band 4 - Ammonia No permit</v>
      </c>
      <c r="OJ2" s="5" t="str">
        <v>nr, STWs in size band 4 - Ammonia Total</v>
      </c>
      <c r="OK2" s="5" t="str">
        <v>nr, STWs in size band 5 - Primary</v>
      </c>
      <c r="OL2" s="5" t="str">
        <v>nr, STWs in size band 5 - Secondary Activated Sludge</v>
      </c>
      <c r="OM2" s="5" t="str">
        <v>nr, STWs in size band 5 - Secondary Biological</v>
      </c>
      <c r="ON2" s="5" t="str">
        <v>nr, STWs in size band 5 - Tertiary A1</v>
      </c>
      <c r="OO2" s="5" t="str">
        <v>nr, STWs in size band 5 - Tertiary A2</v>
      </c>
      <c r="OP2" s="5" t="str">
        <v>nr, STWs in size band 5 - Tertiary B1</v>
      </c>
      <c r="OQ2" s="5" t="str">
        <v>nr, STWs in size band 5 - Tertiary B2</v>
      </c>
      <c r="OR2" s="5" t="str">
        <v>nr, STWs in size band 5 - Total</v>
      </c>
      <c r="OS2" s="5" t="str">
        <v>nr, STWs in size band 5 - Phosphorus &lt;=0.5mg/l</v>
      </c>
      <c r="OT2" s="5" t="str">
        <v>nr, STWs in size band 5 - Phosphorus &gt;0.5 to &lt;=1mg/l</v>
      </c>
      <c r="OU2" s="5" t="str">
        <v>nr, STWs in size band 5 - Phosphorus &gt;1mg/l</v>
      </c>
      <c r="OV2" s="5" t="str">
        <v>nr, STWs in size band 5 - Phosphorus No permit</v>
      </c>
      <c r="OW2" s="5" t="str">
        <v>nr, STWs in size band 5 - Phosphorus Total</v>
      </c>
      <c r="OX2" s="5" t="str">
        <v>nr, STWs in size band 5 - BOD5 &lt;=7mg/l</v>
      </c>
      <c r="OY2" s="5" t="str">
        <v>nr, STWs in size band 5 - BOD5 &gt;7 to &lt;=10mg/l</v>
      </c>
      <c r="OZ2" s="5" t="str">
        <v>nr, STWs in size band 5 - BOD5 &gt;10 to &lt;=20mg/l</v>
      </c>
      <c r="PA2" s="5" t="str">
        <v>nr, STWs in size band 5 - BOD5 &gt;20mg/l</v>
      </c>
      <c r="PB2" s="5" t="str">
        <v>nr, STWs in size band 5 - BOD5 No permit</v>
      </c>
      <c r="PC2" s="5" t="str">
        <v>nr, STWs in size band 5 - BOD5 Total</v>
      </c>
      <c r="PD2" s="5" t="str">
        <v>nr, STWs in size band 5 - Ammonia &lt;=1mg/l</v>
      </c>
      <c r="PE2" s="5" t="str">
        <v>nr, STWs in size band 5 - Ammonia &gt;1 to &lt;=3mg/l</v>
      </c>
      <c r="PF2" s="5" t="str">
        <v>nr, STWs in size band 5 - Ammonia &gt;3 to &lt;=10mg/l</v>
      </c>
      <c r="PG2" s="5" t="str">
        <v>nr, STWs in size band 5 - Ammonia &gt;10mg/l</v>
      </c>
      <c r="PH2" s="5" t="str">
        <v>nr, STWs in size band 5 - Ammonia No permit</v>
      </c>
      <c r="PI2" s="5" t="str">
        <v>nr, STWs in size band 5 - Ammonia Total</v>
      </c>
      <c r="PJ2" s="5" t="str">
        <v>nr, STWs above size band 5 - Primary</v>
      </c>
      <c r="PK2" s="5" t="str">
        <v>nr, STWs above size band 5 - Secondary Activated Sludge</v>
      </c>
      <c r="PL2" s="5" t="str">
        <v>nr, STWs above size band 5 - Secondary Biological</v>
      </c>
      <c r="PM2" s="5" t="str">
        <v>nr, STWs above size band 5 - Tertiary A1</v>
      </c>
      <c r="PN2" s="5" t="str">
        <v>nr, STWs above size band 5 - Tertiary A2</v>
      </c>
      <c r="PO2" s="5" t="str">
        <v>nr, STWs above size band 5 - Tertiary B1</v>
      </c>
      <c r="PP2" s="5" t="str">
        <v>nr, STWs above size band 5 - Tertiary B2</v>
      </c>
      <c r="PQ2" s="5" t="str">
        <v>nr, STWs above size band 5 - Total</v>
      </c>
      <c r="PR2" s="5" t="str">
        <v>nr, STWs above size band 5 - Phosphorus &lt;=0.5mg/l</v>
      </c>
      <c r="PS2" s="5" t="str">
        <v>nr, STWs above size band 5 - Phosphorus &gt;0.5 to &lt;=1mg/l</v>
      </c>
      <c r="PT2" s="5" t="str">
        <v>nr, STWs above size band 5 - Phosphorus &gt;1mg/l</v>
      </c>
      <c r="PU2" s="5" t="str">
        <v>nr, STWs above size band 5 - Phosphorus No permit</v>
      </c>
      <c r="PV2" s="5" t="str">
        <v>nr, STWs above size band 5 - Phosphorus Total</v>
      </c>
      <c r="PW2" s="5" t="str">
        <v>nr, STWs above size band 5 - BOD5 &lt;=7mg/l</v>
      </c>
      <c r="PX2" s="5" t="str">
        <v>nr, STWs above size band 5 - BOD5 &gt;7 to &lt;=10mg/l</v>
      </c>
      <c r="PY2" s="5" t="str">
        <v>nr, STWs above size band 5 - BOD5 &gt;10 to &lt;=20mg/l</v>
      </c>
      <c r="PZ2" s="5" t="str">
        <v>nr, STWs above size band 5 - BOD5 &gt;20mg/l</v>
      </c>
      <c r="QA2" s="5" t="str">
        <v>nr, STWs above size band 5 - BOD5 No permit</v>
      </c>
      <c r="QB2" s="5" t="str">
        <v>nr, STWs above size band 5 - BOD5 Total</v>
      </c>
      <c r="QC2" s="5" t="str">
        <v>nr, STWs above size band 5 - Ammonia &lt;=1mg/l</v>
      </c>
      <c r="QD2" s="5" t="str">
        <v>nr, STWs above size band 5 - Ammonia &gt;1 to &lt;=3mg/l</v>
      </c>
      <c r="QE2" s="5" t="str">
        <v>nr, STWs above size band 5 - Ammonia &gt;3 to &lt;=10mg/l</v>
      </c>
      <c r="QF2" s="5" t="str">
        <v>nr, STWs above size band 5 - Ammonia &gt;10mg/l</v>
      </c>
      <c r="QG2" s="5" t="str">
        <v>nr, STWs above size band 5 - Ammonia No permit</v>
      </c>
      <c r="QH2" s="5" t="str">
        <v>nr, STWs above size band 5 - Ammonia Total</v>
      </c>
      <c r="QI2" s="5" t="str">
        <v>nr, Total number of STWs - Primary</v>
      </c>
      <c r="QJ2" s="5" t="str">
        <v>nr, Total number of STWs - Secondary Activated Sludge</v>
      </c>
      <c r="QK2" s="5" t="str">
        <v>nr, Total number of STWs - Secondary Biological</v>
      </c>
      <c r="QL2" s="5" t="str">
        <v>nr, Total number of STWs - Tertiary A1</v>
      </c>
      <c r="QM2" s="5" t="str">
        <v>nr, Total number of STWs - Tertiary A2</v>
      </c>
      <c r="QN2" s="5" t="str">
        <v>nr, Total number of STWs - Tertiary B1</v>
      </c>
      <c r="QO2" s="5" t="str">
        <v>nr, Total number of STWs - Tertiary B2</v>
      </c>
      <c r="QP2" s="5" t="str">
        <v>nr, Total number of STWs - Total</v>
      </c>
      <c r="QQ2" s="5" t="str">
        <v>nr, Total number of STWs - Phosphorus &lt;=0.5mg/l</v>
      </c>
      <c r="QR2" s="5" t="str">
        <v>nr, Total number of STWs - Phosphorus &gt;0.5 to &lt;=1mg/l</v>
      </c>
      <c r="QS2" s="5" t="str">
        <v>nr, Total number of STWs - Phosphorus &gt;1mg/l</v>
      </c>
      <c r="QT2" s="5" t="str">
        <v>nr, Total number of STWs - Phosphorus No permit</v>
      </c>
      <c r="QU2" s="5" t="str">
        <v>nr, Total number of STWs - Phosphorus Total</v>
      </c>
      <c r="QV2" s="5" t="str">
        <v>nr, Total number of STWs - BOD5 &lt;=7mg/l</v>
      </c>
      <c r="QW2" s="5" t="str">
        <v>nr, Total number of STWs - BOD5 &gt;7 to &lt;=10mg/l</v>
      </c>
      <c r="QX2" s="5" t="str">
        <v>nr, Total number of STWs - BOD5 &gt;10 to &lt;=20mg/l</v>
      </c>
      <c r="QY2" s="5" t="str">
        <v>nr, Total number of STWs - BOD5 &gt;20mg/l</v>
      </c>
      <c r="QZ2" s="5" t="str">
        <v>nr, Total number of STWs - BOD5 No permit</v>
      </c>
      <c r="RA2" s="5" t="str">
        <v>nr, Total number of STWs - BOD5 Total</v>
      </c>
      <c r="RB2" s="5" t="str">
        <v>nr, Total number of STWs - Ammonia &lt;=1mg/l</v>
      </c>
      <c r="RC2" s="5" t="str">
        <v>nr, Total number of STWs - Ammonia &gt;1 to &lt;=3mg/l</v>
      </c>
      <c r="RD2" s="5" t="str">
        <v>nr, Total number of STWs - Ammonia &gt;3 to &lt;=10mg/l</v>
      </c>
      <c r="RE2" s="5" t="str">
        <v>nr, Total number of STWs - Ammonia &gt;10mg/l</v>
      </c>
      <c r="RF2" s="5" t="str">
        <v>nr, Total number of STWs - Ammonia No permit</v>
      </c>
      <c r="RG2" s="5" t="str">
        <v>nr, Total number of STWs - Ammonia Total</v>
      </c>
      <c r="RH2" s="5" t="str">
        <v>000s, Current population equivalent served by STWs</v>
      </c>
      <c r="RI2" s="5" t="str">
        <v>000s, Current population equivalent served by discharge relocation schemes</v>
      </c>
      <c r="RJ2" s="5" t="str">
        <v>000s, Current population equivalent served by filter bed STWs with tightened/new P consents</v>
      </c>
      <c r="RK2" s="5" t="str">
        <v>000s, Current population equivalent served by activated sludge STWs with tightened/new P consents</v>
      </c>
      <c r="RL2" s="5" t="str">
        <v>000s, Current population equivalent served by groundwater protection schemes</v>
      </c>
      <c r="RM2" s="5" t="str">
        <v>000s, Current population equivalent served by STWs with a Flow1 driver scheme</v>
      </c>
      <c r="RN2" s="5" t="str">
        <v>000s, Current population equivalent served by STWs with tightened/new N consents</v>
      </c>
      <c r="RO2" s="5" t="str">
        <v>000s, Current population equivalent served by STWs with tightened/new sanitary parameter consents</v>
      </c>
      <c r="RP2" s="5" t="str">
        <v>000s, Current population equivalent served by STWs with tightened/new UV consents</v>
      </c>
      <c r="RQ2" s="5" t="str">
        <v>000s, Population equivalent treatment capacity enhancement</v>
      </c>
      <c r="RR2" s="5" t="str">
        <v>000s, Total sewage sludge produced, treated by incumbents</v>
      </c>
      <c r="RS2" s="5" t="str">
        <v>000s, Total sewage sludge produced, treated by 3rd party sludge service provider</v>
      </c>
      <c r="RT2" s="5" t="str">
        <v xml:space="preserve">000s, Total sewage sludge produced </v>
      </c>
      <c r="RU2" s="5" t="str">
        <v>000s, Percentage of sludge produced and treated at a site of STW and STC co-location</v>
      </c>
      <c r="RV2" s="5" t="str">
        <v>000s, Total sewage sludge disposed by incumbents</v>
      </c>
      <c r="RW2" s="5" t="str">
        <v>000s, Total sewage sludge disposed by 3rd party sludge service provider</v>
      </c>
      <c r="RX2" s="5" t="str">
        <v>000s, Total sewage sludge disposed</v>
      </c>
      <c r="RY2" s="5" t="str">
        <v>000s, Total measure of intersiting 'work' done by pipeline</v>
      </c>
      <c r="RZ2" s="5" t="str">
        <v>000s, Total measure of intersiting 'work' done by tanker</v>
      </c>
      <c r="SA2" s="5" t="str">
        <v>000s, Total measure of intersiting 'work' done by truck</v>
      </c>
      <c r="SB2" s="5" t="str">
        <v>000s, Total measure of intersiting 'work' done (all forms of transportation)</v>
      </c>
      <c r="SC2" s="5" t="str">
        <v>000s, Total measure of intersiting 'work' done by tanker (by volume transported)</v>
      </c>
      <c r="SD2" s="5" t="str">
        <v>000s, Total measure of 'work' done in sludge disposal operations by pipeline</v>
      </c>
      <c r="SE2" s="5" t="str">
        <v>000s, Total measure of 'work' done in sludge disposal operations by tanker</v>
      </c>
      <c r="SF2" s="5" t="str">
        <v>000s, Total measure of 'work' done in sludge disposal operations by truck</v>
      </c>
      <c r="SG2" s="5" t="str">
        <v>000s, Total measure of 'work' done in sludge disposal operations (all forms of transportation)</v>
      </c>
      <c r="SH2" s="5" t="str">
        <v>000s, Total measure of 'work' done by tanker in sludge disposal operations (by volume transported)</v>
      </c>
      <c r="SI2" s="5" t="str">
        <v>000s, Chemical P sludge as percentage of sludge produced at STWs</v>
      </c>
      <c r="SJ2" s="5" t="str">
        <v>%, by Incumbent % Sludge - untreated</v>
      </c>
      <c r="SK2" s="5" t="str">
        <v>%, by Incumbent % Sludge treatment process - raw sludge liming</v>
      </c>
      <c r="SL2" s="5" t="str">
        <v>%, by Incumbent % Sludge treatment process - conventional AD</v>
      </c>
      <c r="SM2" s="5" t="str">
        <v>%, by Incumbent % Sludge treatment process - advanced AD</v>
      </c>
      <c r="SN2" s="5" t="str">
        <v>%, by Incumbent % Sludge treatment process - incineration of raw sludge</v>
      </c>
      <c r="SO2" s="5" t="str">
        <v>%, by Incumbent % Sludge treatment process - incineration of digested sludge</v>
      </c>
      <c r="SP2" s="5" t="str">
        <v>%, by Incumbent % Sludge treatment process - phyto-conditioning/composting</v>
      </c>
      <c r="SQ2" s="5" t="str">
        <v>%, by Incumbent % Sludge treatment process - other (specify)</v>
      </c>
      <c r="SR2" s="5" t="str">
        <v>%, by Incumbent % Sludge treatment process - Total</v>
      </c>
      <c r="SS2" s="5" t="str">
        <v>%, by Incumbent % Sludge disposal route - landfill, raw</v>
      </c>
      <c r="ST2" s="5" t="str">
        <v>%, by Incumbent % Sludge disposal route - landfill, partly treated</v>
      </c>
      <c r="SU2" s="5" t="str">
        <v>%, by Incumbent % Sludge disposal route - land restoration / reclamation</v>
      </c>
      <c r="SV2" s="5" t="str">
        <v>%, by Incumbent % Sludge disposal route - sludge recycled to farmland</v>
      </c>
      <c r="SW2" s="5" t="str">
        <v>%, by Incumbent % Sludge disposal route - other (specify)</v>
      </c>
      <c r="SX2" s="5" t="str">
        <v>%, by Incumbent % Sludge disposal route - Total</v>
      </c>
      <c r="SY2" s="5" t="str">
        <v>%, by 3rd party sludge services providers % Sludge - untreated</v>
      </c>
      <c r="SZ2" s="5" t="str">
        <v>%, by 3rd party sludge services providers % Sludge treatment process - raw sludge liming</v>
      </c>
      <c r="TA2" s="5" t="str">
        <v>%, by 3rd party sludge services providers % Sludge treatment process - conventional AD</v>
      </c>
      <c r="TB2" s="5" t="str">
        <v>%, by 3rd party sludge services providers % Sludge treatment process - advanced AD</v>
      </c>
      <c r="TC2" s="5" t="str">
        <v>%, by 3rd party sludge services providers % Sludge treatment process - incineration of raw sludge</v>
      </c>
      <c r="TD2" s="5" t="str">
        <v>%, by 3rd party sludge services providers % Sludge treatment process - incineration of digested sludge</v>
      </c>
      <c r="TE2" s="5" t="str">
        <v>%, by 3rd party sludge services providers % Sludge treatment process - phyto-conditioning/composting</v>
      </c>
      <c r="TF2" s="5" t="str">
        <v>%, by 3rd party sludge services providers % Sludge treatment process - other (specify)</v>
      </c>
      <c r="TG2" s="5" t="str">
        <v>%, by 3rd party sludge services providers % Sludge treatment process - Total</v>
      </c>
      <c r="TH2" s="5" t="str">
        <v>%, by 3rd party sludge services providers % Sludge disposal route - landfill, raw</v>
      </c>
      <c r="TI2" s="5" t="str">
        <v>%, by 3rd party sludge services providers % Sludge disposal route - landfill, partly treated</v>
      </c>
      <c r="TJ2" s="5" t="str">
        <v>%, by 3rd party sludge services providers % Sludge disposal route - land restoration / reclamation</v>
      </c>
      <c r="TK2" s="5" t="str">
        <v>%, by 3rd party sludge services providers % Sludge disposal route - sludge recycled to farmland</v>
      </c>
      <c r="TL2" s="5" t="str">
        <v>%, by 3rd party sludge services providers % Sludge disposal route - other (specify)</v>
      </c>
      <c r="TM2" s="5" t="str">
        <v>%, by 3rd party sludge services providers % Sludge disposal route - Total</v>
      </c>
      <c r="TN2" s="5" t="str">
        <v>MWh, Energy consumption - network plus</v>
      </c>
      <c r="TO2" s="5" t="str">
        <v>MWh, Energy consumption - sludge</v>
      </c>
      <c r="TP2" s="5" t="str">
        <v>MWh, Energy consumption - wholesale</v>
      </c>
      <c r="TQ2" s="5" t="str">
        <v>km2, Total sewerage catchment area</v>
      </c>
      <c r="TR2" s="5" t="str">
        <v>nr, Designated bathing waters</v>
      </c>
      <c r="TS2" s="5" t="str">
        <v>nr, Number of intermittent discharge sites with event duration monitoring</v>
      </c>
      <c r="TT2" s="5" t="str">
        <v>nr, Number of monitors for flow monitoring at STWs</v>
      </c>
      <c r="TU2" s="5" t="str">
        <v>nr, Number of odour related complaints</v>
      </c>
      <c r="TV2" s="5" t="str">
        <v>m3, Volume of storage provided at CSOs, storm tanks, etc to meet spill frequency objectives</v>
      </c>
      <c r="TW2" s="5" t="str">
        <v xml:space="preserve">m3, Total volume of network storage </v>
      </c>
      <c r="TX2" s="5" t="str">
        <v>popdensity</v>
      </c>
      <c r="TY2" s="5" t="str">
        <v>popsparsity</v>
      </c>
      <c r="TZ2" s="5" t="str">
        <v>wedensitywastewater</v>
      </c>
      <c r="UA2" s="5" t="str">
        <v>welogdensitywastewater</v>
      </c>
      <c r="UB2" s="5" t="str">
        <v>welogsqdensitywastewater</v>
      </c>
      <c r="UC2" s="5" t="str">
        <v>populationwastewater</v>
      </c>
      <c r="UD2" s="5" t="str">
        <v>rwasoc1</v>
      </c>
      <c r="UE2" s="5" t="str">
        <v>rwasoc2</v>
      </c>
      <c r="UF2" s="5" t="str">
        <v>£m, Enhancement expenditure by purpose - operating - Growth at sewage treatment works (excluding sludge treatment) - Sewage collection</v>
      </c>
      <c r="UG2" s="5" t="str">
        <v>£m, Enhancement expenditure by purpose - operating - Reduce flooding risk for properties - Sewage collection</v>
      </c>
      <c r="UH2" s="5" t="str">
        <v>£m, Enhancement expenditure by purpose - operating - Growth at sewage treatment works (excluding sludge treatment) - Sewage treatment</v>
      </c>
      <c r="UI2" s="5" t="str">
        <v>£m, Enhancement expenditure by purpose - operating - Reduce flooding risk for properties - Sewage treatment</v>
      </c>
      <c r="UJ2" s="5" t="str">
        <v>£m, Enhancement expenditure by purpose - operating - Growth at sewage treatment works (excluding sludge treatment) - Sludge transport</v>
      </c>
      <c r="UK2" s="5" t="str">
        <v>£m, Enhancement expenditure by purpose - operating - Reduce flooding risk for properties - Sludge transport</v>
      </c>
      <c r="UL2" s="5" t="str">
        <v>£m, Enhancement expenditure by purpose - operating - Growth at sewage treatment works (excluding sludge treatment) - Sludge treatment</v>
      </c>
      <c r="UM2" s="5" t="str">
        <v>£m, Enhancement expenditure by purpose - operating - Reduce flooding risk for properties - Sludge treatment</v>
      </c>
      <c r="UN2" s="5" t="str">
        <v>£m, Enhancement expenditure by purpose - operating - Growth at sewage treatment works (excluding sludge treatment) - Sludge disposal</v>
      </c>
      <c r="UO2" s="5" t="str">
        <v>£m, Enhancement expenditure by purpose - operating - Reduce flooding risk for properties - Sludge disposal</v>
      </c>
      <c r="UP2" s="5" t="str">
        <v>£m, Other enhancement - Growth at sewage treatment works (excluding sludge treatment) - Opex - Total</v>
      </c>
      <c r="UQ2" s="5" t="str">
        <v>£m, Other enhancement - Reduce flooding risk for properties - Opex - Total</v>
      </c>
      <c r="UR2" s="5" t="str">
        <v>£m, New connections and requisition sewers - Capex  - Sewage collection</v>
      </c>
      <c r="US2" s="5" t="str">
        <v>£m, New connections and requisition sewers - Opex - Sewage collection</v>
      </c>
      <c r="UT2" s="5" t="str">
        <v>£m, Infrastructure network reinforcement - Capex - Sewage collection</v>
      </c>
      <c r="UU2" s="5" t="str">
        <v>£m, Infrastructure network reinforcement - Opex - Sewage collection</v>
      </c>
      <c r="UV2" s="5" t="str">
        <v>£m, s185 diversions - Capex - Sewage collection</v>
      </c>
      <c r="UW2" s="5" t="str">
        <v>£m, s185 diversions - Opex - Sewage collection</v>
      </c>
      <c r="UX2" s="5" t="str">
        <v>£m, Other price controlled activities  - Capex - Sewage collection</v>
      </c>
      <c r="UY2" s="5" t="str">
        <v>£m, Other price controlled activities  - Opex - Sewage collection</v>
      </c>
      <c r="UZ2" s="5" t="str">
        <v>£m, Total developer services expenditure - Capex - Sewage collection</v>
      </c>
      <c r="VA2" s="5" t="str">
        <v>£m, Total developer services expenditure - Opex - Sewage collection</v>
      </c>
      <c r="VB2" s="5" t="str">
        <v>£m, New connections and requisition sewers - Capex  - Sewage treatment</v>
      </c>
      <c r="VC2" s="5" t="str">
        <v>£m, New connections and requisition sewers - Opex - Sewage treatment</v>
      </c>
      <c r="VD2" s="5" t="str">
        <v>£m, Infrastructure network reinforcement - Capex - Sewage treatment</v>
      </c>
      <c r="VE2" s="5" t="str">
        <v>£m, Infrastructure network reinforcement - Opex - Sewage treatment</v>
      </c>
      <c r="VF2" s="5" t="str">
        <v>£m, s185 diversions - Capex - Sewage treatment</v>
      </c>
      <c r="VG2" s="5" t="str">
        <v>£m, s185 diversions - Opex - Sewage treatment</v>
      </c>
      <c r="VH2" s="5" t="str">
        <v>£m, Other price controlled activities  - Capex - Sewage treatment</v>
      </c>
      <c r="VI2" s="5" t="str">
        <v>£m, Other price controlled activities  - Opex - Sewage treatment</v>
      </c>
      <c r="VJ2" s="5" t="str">
        <v>£m, Total developer services expenditure - Capex - Sewage treatment</v>
      </c>
      <c r="VK2" s="5" t="str">
        <v>£m, Total developer services expenditure - Opex - Sewage treatment</v>
      </c>
    </row>
    <row r="3" spans="1:583" customFormat="1">
      <c r="A3" s="4" t="str" cm="1">
        <f t="array" ref="A3:A122">Inputs[companycode]&amp;RIGHT(Inputs[financial year],2)</f>
        <v>ANH12</v>
      </c>
      <c r="B3" s="4" t="str" cm="1">
        <f t="array" ref="B3:B122">Inputs[companycode]</f>
        <v>ANH</v>
      </c>
      <c r="C3" s="4" t="str" cm="1">
        <f t="array" ref="C3:C122">Inputs[financial year]</f>
        <v>2011-12</v>
      </c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</row>
    <row r="4" spans="1:583" customFormat="1">
      <c r="A4" s="4" t="str">
        <v>ANH13</v>
      </c>
      <c r="B4" s="4" t="str">
        <v>ANH</v>
      </c>
      <c r="C4" s="4" t="str">
        <v>2012-13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</row>
    <row r="5" spans="1:583" customFormat="1">
      <c r="A5" s="4" t="str">
        <v>ANH14</v>
      </c>
      <c r="B5" s="4" t="str">
        <v>ANH</v>
      </c>
      <c r="C5" s="4" t="str">
        <v>2013-14</v>
      </c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</row>
    <row r="6" spans="1:583" customFormat="1">
      <c r="A6" s="4" t="str">
        <v>ANH15</v>
      </c>
      <c r="B6" s="4" t="str">
        <v>ANH</v>
      </c>
      <c r="C6" s="4" t="str">
        <v>2014-15</v>
      </c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</row>
    <row r="7" spans="1:583" customFormat="1">
      <c r="A7" s="4" t="str">
        <v>ANH16</v>
      </c>
      <c r="B7" s="4" t="str">
        <v>ANH</v>
      </c>
      <c r="C7" s="4" t="str">
        <v>2015-16</v>
      </c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</row>
    <row r="8" spans="1:583" customFormat="1">
      <c r="A8" s="4" t="str">
        <v>ANH17</v>
      </c>
      <c r="B8" s="4" t="str">
        <v>ANH</v>
      </c>
      <c r="C8" s="4" t="str">
        <v>2016-17</v>
      </c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</row>
    <row r="9" spans="1:583" customFormat="1">
      <c r="A9" s="4" t="str">
        <v>ANH18</v>
      </c>
      <c r="B9" s="4" t="str">
        <v>ANH</v>
      </c>
      <c r="C9" s="4" t="str">
        <v>2017-18</v>
      </c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</row>
    <row r="10" spans="1:583" customFormat="1">
      <c r="A10" s="4" t="str">
        <v>ANH19</v>
      </c>
      <c r="B10" s="4" t="str">
        <v>ANH</v>
      </c>
      <c r="C10" s="4" t="str">
        <v>2018-19</v>
      </c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</row>
    <row r="11" spans="1:583" customFormat="1">
      <c r="A11" s="4" t="str">
        <v>ANH20</v>
      </c>
      <c r="B11" s="4" t="str">
        <v>ANH</v>
      </c>
      <c r="C11" s="4" t="str">
        <v>2019-20</v>
      </c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</row>
    <row r="12" spans="1:583" customFormat="1">
      <c r="A12" s="4" t="str">
        <v>ANH21</v>
      </c>
      <c r="B12" s="4" t="str">
        <v>ANH</v>
      </c>
      <c r="C12" s="4" t="str">
        <v>2020-21</v>
      </c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</row>
    <row r="13" spans="1:583" customFormat="1">
      <c r="A13" s="4" t="str">
        <v>NES12</v>
      </c>
      <c r="B13" s="4" t="str">
        <v>NES</v>
      </c>
      <c r="C13" s="4" t="str">
        <v>2011-12</v>
      </c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</row>
    <row r="14" spans="1:583" customFormat="1">
      <c r="A14" s="4" t="str">
        <v>NES13</v>
      </c>
      <c r="B14" s="4" t="str">
        <v>NES</v>
      </c>
      <c r="C14" s="4" t="str">
        <v>2012-13</v>
      </c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</row>
    <row r="15" spans="1:583" customFormat="1">
      <c r="A15" s="4" t="str">
        <v>NES14</v>
      </c>
      <c r="B15" s="4" t="str">
        <v>NES</v>
      </c>
      <c r="C15" s="4" t="str">
        <v>2013-14</v>
      </c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</row>
    <row r="16" spans="1:583" customFormat="1">
      <c r="A16" s="4" t="str">
        <v>NES15</v>
      </c>
      <c r="B16" s="4" t="str">
        <v>NES</v>
      </c>
      <c r="C16" s="4" t="str">
        <v>2014-15</v>
      </c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</row>
    <row r="17" spans="1:583" customFormat="1">
      <c r="A17" s="4" t="str">
        <v>NES16</v>
      </c>
      <c r="B17" s="4" t="str">
        <v>NES</v>
      </c>
      <c r="C17" s="4" t="str">
        <v>2015-16</v>
      </c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</row>
    <row r="18" spans="1:583" customFormat="1">
      <c r="A18" s="4" t="str">
        <v>NES17</v>
      </c>
      <c r="B18" s="4" t="str">
        <v>NES</v>
      </c>
      <c r="C18" s="4" t="str">
        <v>2016-17</v>
      </c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</row>
    <row r="19" spans="1:583" customFormat="1">
      <c r="A19" s="4" t="str">
        <v>NES18</v>
      </c>
      <c r="B19" s="4" t="str">
        <v>NES</v>
      </c>
      <c r="C19" s="4" t="str">
        <v>2017-18</v>
      </c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</row>
    <row r="20" spans="1:583" customFormat="1">
      <c r="A20" s="4" t="str">
        <v>NES19</v>
      </c>
      <c r="B20" s="4" t="str">
        <v>NES</v>
      </c>
      <c r="C20" s="4" t="str">
        <v>2018-19</v>
      </c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</row>
    <row r="21" spans="1:583" customFormat="1">
      <c r="A21" s="4" t="str">
        <v>NES20</v>
      </c>
      <c r="B21" s="4" t="str">
        <v>NES</v>
      </c>
      <c r="C21" s="4" t="str">
        <v>2019-20</v>
      </c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</row>
    <row r="22" spans="1:583" customFormat="1">
      <c r="A22" s="4" t="str">
        <v>NES21</v>
      </c>
      <c r="B22" s="4" t="str">
        <v>NES</v>
      </c>
      <c r="C22" s="4" t="str">
        <v>2020-21</v>
      </c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</row>
    <row r="23" spans="1:583" customFormat="1">
      <c r="A23" s="4" t="str">
        <v>NWT12</v>
      </c>
      <c r="B23" s="4" t="str">
        <v>NWT</v>
      </c>
      <c r="C23" s="4" t="str">
        <v>2011-12</v>
      </c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</row>
    <row r="24" spans="1:583" customFormat="1">
      <c r="A24" s="4" t="str">
        <v>NWT13</v>
      </c>
      <c r="B24" s="4" t="str">
        <v>NWT</v>
      </c>
      <c r="C24" s="4" t="str">
        <v>2012-13</v>
      </c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</row>
    <row r="25" spans="1:583" customFormat="1">
      <c r="A25" s="4" t="str">
        <v>NWT14</v>
      </c>
      <c r="B25" s="4" t="str">
        <v>NWT</v>
      </c>
      <c r="C25" s="4" t="str">
        <v>2013-14</v>
      </c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</row>
    <row r="26" spans="1:583" customFormat="1">
      <c r="A26" s="4" t="str">
        <v>NWT15</v>
      </c>
      <c r="B26" s="4" t="str">
        <v>NWT</v>
      </c>
      <c r="C26" s="4" t="str">
        <v>2014-15</v>
      </c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</row>
    <row r="27" spans="1:583" customFormat="1">
      <c r="A27" s="4" t="str">
        <v>NWT16</v>
      </c>
      <c r="B27" s="4" t="str">
        <v>NWT</v>
      </c>
      <c r="C27" s="4" t="str">
        <v>2015-16</v>
      </c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</row>
    <row r="28" spans="1:583" customFormat="1">
      <c r="A28" s="4" t="str">
        <v>NWT17</v>
      </c>
      <c r="B28" s="4" t="str">
        <v>NWT</v>
      </c>
      <c r="C28" s="4" t="str">
        <v>2016-17</v>
      </c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</row>
    <row r="29" spans="1:583" customFormat="1">
      <c r="A29" s="4" t="str">
        <v>NWT18</v>
      </c>
      <c r="B29" s="4" t="str">
        <v>NWT</v>
      </c>
      <c r="C29" s="4" t="str">
        <v>2017-18</v>
      </c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</row>
    <row r="30" spans="1:583" customFormat="1">
      <c r="A30" s="4" t="str">
        <v>NWT19</v>
      </c>
      <c r="B30" s="4" t="str">
        <v>NWT</v>
      </c>
      <c r="C30" s="4" t="str">
        <v>2018-19</v>
      </c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</row>
    <row r="31" spans="1:583" customFormat="1">
      <c r="A31" s="4" t="str">
        <v>NWT20</v>
      </c>
      <c r="B31" s="4" t="str">
        <v>NWT</v>
      </c>
      <c r="C31" s="4" t="str">
        <v>2019-20</v>
      </c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</row>
    <row r="32" spans="1:583" customFormat="1">
      <c r="A32" s="4" t="str">
        <v>NWT21</v>
      </c>
      <c r="B32" s="4" t="str">
        <v>NWT</v>
      </c>
      <c r="C32" s="4" t="str">
        <v>2020-21</v>
      </c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</row>
    <row r="33" spans="1:583" customFormat="1">
      <c r="A33" s="4" t="str">
        <v>SRN12</v>
      </c>
      <c r="B33" s="4" t="str">
        <v>SRN</v>
      </c>
      <c r="C33" s="4" t="str">
        <v>2011-12</v>
      </c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</row>
    <row r="34" spans="1:583" customFormat="1">
      <c r="A34" s="4" t="str">
        <v>SRN13</v>
      </c>
      <c r="B34" s="4" t="str">
        <v>SRN</v>
      </c>
      <c r="C34" s="4" t="str">
        <v>2012-13</v>
      </c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</row>
    <row r="35" spans="1:583" customFormat="1">
      <c r="A35" s="4" t="str">
        <v>SRN14</v>
      </c>
      <c r="B35" s="4" t="str">
        <v>SRN</v>
      </c>
      <c r="C35" s="4" t="str">
        <v>2013-14</v>
      </c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</row>
    <row r="36" spans="1:583" customFormat="1">
      <c r="A36" s="4" t="str">
        <v>SRN15</v>
      </c>
      <c r="B36" s="4" t="str">
        <v>SRN</v>
      </c>
      <c r="C36" s="4" t="str">
        <v>2014-15</v>
      </c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</row>
    <row r="37" spans="1:583" customFormat="1">
      <c r="A37" s="4" t="str">
        <v>SRN16</v>
      </c>
      <c r="B37" s="4" t="str">
        <v>SRN</v>
      </c>
      <c r="C37" s="4" t="str">
        <v>2015-16</v>
      </c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</row>
    <row r="38" spans="1:583" customFormat="1">
      <c r="A38" s="4" t="str">
        <v>SRN17</v>
      </c>
      <c r="B38" s="4" t="str">
        <v>SRN</v>
      </c>
      <c r="C38" s="4" t="str">
        <v>2016-17</v>
      </c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</row>
    <row r="39" spans="1:583" customFormat="1">
      <c r="A39" s="4" t="str">
        <v>SRN18</v>
      </c>
      <c r="B39" s="4" t="str">
        <v>SRN</v>
      </c>
      <c r="C39" s="4" t="str">
        <v>2017-18</v>
      </c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</row>
    <row r="40" spans="1:583" customFormat="1">
      <c r="A40" s="4" t="str">
        <v>SRN19</v>
      </c>
      <c r="B40" s="4" t="str">
        <v>SRN</v>
      </c>
      <c r="C40" s="4" t="str">
        <v>2018-19</v>
      </c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</row>
    <row r="41" spans="1:583" customFormat="1">
      <c r="A41" s="4" t="str">
        <v>SRN20</v>
      </c>
      <c r="B41" s="4" t="str">
        <v>SRN</v>
      </c>
      <c r="C41" s="4" t="str">
        <v>2019-20</v>
      </c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</row>
    <row r="42" spans="1:583" customFormat="1">
      <c r="A42" s="4" t="str">
        <v>SRN21</v>
      </c>
      <c r="B42" s="4" t="str">
        <v>SRN</v>
      </c>
      <c r="C42" s="4" t="str">
        <v>2020-21</v>
      </c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</row>
    <row r="43" spans="1:583" customFormat="1">
      <c r="A43" s="4" t="str">
        <v>SVT12</v>
      </c>
      <c r="B43" s="4" t="str">
        <v>SVT</v>
      </c>
      <c r="C43" s="4" t="str">
        <v>2011-12</v>
      </c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</row>
    <row r="44" spans="1:583" customFormat="1">
      <c r="A44" s="4" t="str">
        <v>SVT13</v>
      </c>
      <c r="B44" s="4" t="str">
        <v>SVT</v>
      </c>
      <c r="C44" s="4" t="str">
        <v>2012-13</v>
      </c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</row>
    <row r="45" spans="1:583" customFormat="1">
      <c r="A45" s="4" t="str">
        <v>SVT14</v>
      </c>
      <c r="B45" s="4" t="str">
        <v>SVT</v>
      </c>
      <c r="C45" s="4" t="str">
        <v>2013-14</v>
      </c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</row>
    <row r="46" spans="1:583" customFormat="1">
      <c r="A46" s="4" t="str">
        <v>SVT15</v>
      </c>
      <c r="B46" s="4" t="str">
        <v>SVT</v>
      </c>
      <c r="C46" s="4" t="str">
        <v>2014-15</v>
      </c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</row>
    <row r="47" spans="1:583" customFormat="1">
      <c r="A47" s="4" t="str">
        <v>SVT16</v>
      </c>
      <c r="B47" s="4" t="str">
        <v>SVT</v>
      </c>
      <c r="C47" s="4" t="str">
        <v>2015-16</v>
      </c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13"/>
      <c r="OT47" s="13"/>
      <c r="OU47" s="13"/>
      <c r="OV47" s="13"/>
      <c r="OW47" s="13"/>
      <c r="OX47" s="13"/>
      <c r="OY47" s="13"/>
      <c r="OZ47" s="13"/>
      <c r="PA47" s="13"/>
      <c r="PB47" s="13"/>
      <c r="PC47" s="13"/>
      <c r="PD47" s="13"/>
      <c r="PE47" s="13"/>
      <c r="PF47" s="13"/>
      <c r="PG47" s="13"/>
      <c r="PH47" s="13"/>
      <c r="PI47" s="13"/>
      <c r="PJ47" s="13"/>
      <c r="PK47" s="13"/>
      <c r="PL47" s="13"/>
      <c r="PM47" s="13"/>
      <c r="PN47" s="13"/>
      <c r="PO47" s="13"/>
      <c r="PP47" s="13"/>
      <c r="PQ47" s="13"/>
      <c r="PR47" s="13"/>
      <c r="PS47" s="13"/>
      <c r="PT47" s="13"/>
      <c r="PU47" s="13"/>
      <c r="PV47" s="13"/>
      <c r="PW47" s="13"/>
      <c r="PX47" s="13"/>
      <c r="PY47" s="13"/>
      <c r="PZ47" s="13"/>
      <c r="QA47" s="13"/>
      <c r="QB47" s="13"/>
      <c r="QC47" s="13"/>
      <c r="QD47" s="13"/>
      <c r="QE47" s="13"/>
      <c r="QF47" s="13"/>
      <c r="QG47" s="13"/>
      <c r="QH47" s="13"/>
      <c r="QI47" s="13"/>
      <c r="QJ47" s="13"/>
      <c r="QK47" s="13"/>
      <c r="QL47" s="13"/>
      <c r="QM47" s="13"/>
      <c r="QN47" s="13"/>
      <c r="QO47" s="13"/>
      <c r="QP47" s="13"/>
      <c r="QQ47" s="13"/>
      <c r="QR47" s="13"/>
      <c r="QS47" s="13"/>
      <c r="QT47" s="13"/>
      <c r="QU47" s="13"/>
      <c r="QV47" s="13"/>
      <c r="QW47" s="13"/>
      <c r="QX47" s="13"/>
      <c r="QY47" s="13"/>
      <c r="QZ47" s="13"/>
      <c r="RA47" s="13"/>
      <c r="RB47" s="13"/>
      <c r="RC47" s="13"/>
      <c r="RD47" s="13"/>
      <c r="RE47" s="13"/>
      <c r="RF47" s="13"/>
      <c r="RG47" s="13"/>
      <c r="RH47" s="13"/>
      <c r="RI47" s="13"/>
      <c r="RJ47" s="13"/>
      <c r="RK47" s="13"/>
      <c r="RL47" s="13"/>
      <c r="RM47" s="13"/>
      <c r="RN47" s="13"/>
      <c r="RO47" s="13"/>
      <c r="RP47" s="13"/>
      <c r="RQ47" s="13"/>
      <c r="RR47" s="13"/>
      <c r="RS47" s="13"/>
      <c r="RT47" s="13"/>
      <c r="RU47" s="13"/>
      <c r="RV47" s="13"/>
      <c r="RW47" s="13"/>
      <c r="RX47" s="13"/>
      <c r="RY47" s="13"/>
      <c r="RZ47" s="13"/>
      <c r="SA47" s="13"/>
      <c r="SB47" s="13"/>
      <c r="SC47" s="13"/>
      <c r="SD47" s="13"/>
      <c r="SE47" s="13"/>
      <c r="SF47" s="13"/>
      <c r="SG47" s="13"/>
      <c r="SH47" s="13"/>
      <c r="SI47" s="13"/>
      <c r="SJ47" s="13"/>
      <c r="SK47" s="13"/>
      <c r="SL47" s="13"/>
      <c r="SM47" s="13"/>
      <c r="SN47" s="13"/>
      <c r="SO47" s="13"/>
      <c r="SP47" s="13"/>
      <c r="SQ47" s="13"/>
      <c r="SR47" s="13"/>
      <c r="SS47" s="13"/>
      <c r="ST47" s="13"/>
      <c r="SU47" s="13"/>
      <c r="SV47" s="13"/>
      <c r="SW47" s="13"/>
      <c r="SX47" s="13"/>
      <c r="SY47" s="13"/>
      <c r="SZ47" s="13"/>
      <c r="TA47" s="13"/>
      <c r="TB47" s="13"/>
      <c r="TC47" s="13"/>
      <c r="TD47" s="13"/>
      <c r="TE47" s="13"/>
      <c r="TF47" s="13"/>
      <c r="TG47" s="13"/>
      <c r="TH47" s="13"/>
      <c r="TI47" s="13"/>
      <c r="TJ47" s="13"/>
      <c r="TK47" s="13"/>
      <c r="TL47" s="13"/>
      <c r="TM47" s="13"/>
      <c r="TN47" s="13"/>
      <c r="TO47" s="13"/>
      <c r="TP47" s="13"/>
      <c r="TQ47" s="13"/>
      <c r="TR47" s="13"/>
      <c r="TS47" s="13"/>
      <c r="TT47" s="13"/>
      <c r="TU47" s="13"/>
      <c r="TV47" s="13"/>
      <c r="TW47" s="13"/>
      <c r="TX47" s="13"/>
      <c r="TY47" s="13"/>
      <c r="TZ47" s="13"/>
      <c r="UA47" s="13"/>
      <c r="UB47" s="13"/>
      <c r="UC47" s="13"/>
      <c r="UD47" s="13"/>
      <c r="UE47" s="13"/>
      <c r="UF47" s="13"/>
      <c r="UG47" s="13"/>
      <c r="UH47" s="13"/>
      <c r="UI47" s="13"/>
      <c r="UJ47" s="13"/>
      <c r="UK47" s="13"/>
      <c r="UL47" s="13"/>
      <c r="UM47" s="13"/>
      <c r="UN47" s="13"/>
      <c r="UO47" s="13"/>
      <c r="UP47" s="13"/>
      <c r="UQ47" s="13"/>
      <c r="UR47" s="13"/>
      <c r="US47" s="13"/>
      <c r="UT47" s="13"/>
      <c r="UU47" s="13"/>
      <c r="UV47" s="13"/>
      <c r="UW47" s="13"/>
      <c r="UX47" s="13"/>
      <c r="UY47" s="13"/>
      <c r="UZ47" s="13"/>
      <c r="VA47" s="13"/>
      <c r="VB47" s="13"/>
      <c r="VC47" s="13"/>
      <c r="VD47" s="13"/>
      <c r="VE47" s="13"/>
      <c r="VF47" s="13"/>
      <c r="VG47" s="13"/>
      <c r="VH47" s="13"/>
      <c r="VI47" s="13"/>
      <c r="VJ47" s="13"/>
      <c r="VK47" s="13"/>
    </row>
    <row r="48" spans="1:583" customFormat="1">
      <c r="A48" s="4" t="str">
        <v>SVT17</v>
      </c>
      <c r="B48" s="4" t="str">
        <v>SVT</v>
      </c>
      <c r="C48" s="4" t="str">
        <v>2016-17</v>
      </c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</row>
    <row r="49" spans="1:583" customFormat="1">
      <c r="A49" s="4" t="str">
        <v>SVT18</v>
      </c>
      <c r="B49" s="4" t="str">
        <v>SVT</v>
      </c>
      <c r="C49" s="4" t="str">
        <v>2017-18</v>
      </c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  <c r="OS49" s="13"/>
      <c r="OT49" s="13"/>
      <c r="OU49" s="13"/>
      <c r="OV49" s="13"/>
      <c r="OW49" s="13"/>
      <c r="OX49" s="13"/>
      <c r="OY49" s="13"/>
      <c r="OZ49" s="13"/>
      <c r="PA49" s="13"/>
      <c r="PB49" s="13"/>
      <c r="PC49" s="13"/>
      <c r="PD49" s="13"/>
      <c r="PE49" s="13"/>
      <c r="PF49" s="13"/>
      <c r="PG49" s="13"/>
      <c r="PH49" s="13"/>
      <c r="PI49" s="13"/>
      <c r="PJ49" s="13"/>
      <c r="PK49" s="13"/>
      <c r="PL49" s="13"/>
      <c r="PM49" s="13"/>
      <c r="PN49" s="13"/>
      <c r="PO49" s="13"/>
      <c r="PP49" s="13"/>
      <c r="PQ49" s="13"/>
      <c r="PR49" s="13"/>
      <c r="PS49" s="13"/>
      <c r="PT49" s="13"/>
      <c r="PU49" s="13"/>
      <c r="PV49" s="13"/>
      <c r="PW49" s="13"/>
      <c r="PX49" s="13"/>
      <c r="PY49" s="13"/>
      <c r="PZ49" s="13"/>
      <c r="QA49" s="13"/>
      <c r="QB49" s="13"/>
      <c r="QC49" s="13"/>
      <c r="QD49" s="13"/>
      <c r="QE49" s="13"/>
      <c r="QF49" s="13"/>
      <c r="QG49" s="13"/>
      <c r="QH49" s="13"/>
      <c r="QI49" s="13"/>
      <c r="QJ49" s="13"/>
      <c r="QK49" s="13"/>
      <c r="QL49" s="13"/>
      <c r="QM49" s="13"/>
      <c r="QN49" s="13"/>
      <c r="QO49" s="13"/>
      <c r="QP49" s="13"/>
      <c r="QQ49" s="13"/>
      <c r="QR49" s="13"/>
      <c r="QS49" s="13"/>
      <c r="QT49" s="13"/>
      <c r="QU49" s="13"/>
      <c r="QV49" s="13"/>
      <c r="QW49" s="13"/>
      <c r="QX49" s="13"/>
      <c r="QY49" s="13"/>
      <c r="QZ49" s="13"/>
      <c r="RA49" s="13"/>
      <c r="RB49" s="13"/>
      <c r="RC49" s="13"/>
      <c r="RD49" s="13"/>
      <c r="RE49" s="13"/>
      <c r="RF49" s="13"/>
      <c r="RG49" s="13"/>
      <c r="RH49" s="13"/>
      <c r="RI49" s="13"/>
      <c r="RJ49" s="13"/>
      <c r="RK49" s="13"/>
      <c r="RL49" s="13"/>
      <c r="RM49" s="13"/>
      <c r="RN49" s="13"/>
      <c r="RO49" s="13"/>
      <c r="RP49" s="13"/>
      <c r="RQ49" s="13"/>
      <c r="RR49" s="13"/>
      <c r="RS49" s="13"/>
      <c r="RT49" s="13"/>
      <c r="RU49" s="13"/>
      <c r="RV49" s="13"/>
      <c r="RW49" s="13"/>
      <c r="RX49" s="13"/>
      <c r="RY49" s="13"/>
      <c r="RZ49" s="13"/>
      <c r="SA49" s="13"/>
      <c r="SB49" s="13"/>
      <c r="SC49" s="13"/>
      <c r="SD49" s="13"/>
      <c r="SE49" s="13"/>
      <c r="SF49" s="13"/>
      <c r="SG49" s="13"/>
      <c r="SH49" s="13"/>
      <c r="SI49" s="13"/>
      <c r="SJ49" s="13"/>
      <c r="SK49" s="13"/>
      <c r="SL49" s="13"/>
      <c r="SM49" s="13"/>
      <c r="SN49" s="13"/>
      <c r="SO49" s="13"/>
      <c r="SP49" s="13"/>
      <c r="SQ49" s="13"/>
      <c r="SR49" s="13"/>
      <c r="SS49" s="13"/>
      <c r="ST49" s="13"/>
      <c r="SU49" s="13"/>
      <c r="SV49" s="13"/>
      <c r="SW49" s="13"/>
      <c r="SX49" s="13"/>
      <c r="SY49" s="13"/>
      <c r="SZ49" s="13"/>
      <c r="TA49" s="13"/>
      <c r="TB49" s="13"/>
      <c r="TC49" s="13"/>
      <c r="TD49" s="13"/>
      <c r="TE49" s="13"/>
      <c r="TF49" s="13"/>
      <c r="TG49" s="13"/>
      <c r="TH49" s="13"/>
      <c r="TI49" s="13"/>
      <c r="TJ49" s="13"/>
      <c r="TK49" s="13"/>
      <c r="TL49" s="13"/>
      <c r="TM49" s="13"/>
      <c r="TN49" s="13"/>
      <c r="TO49" s="13"/>
      <c r="TP49" s="13"/>
      <c r="TQ49" s="13"/>
      <c r="TR49" s="13"/>
      <c r="TS49" s="13"/>
      <c r="TT49" s="13"/>
      <c r="TU49" s="13"/>
      <c r="TV49" s="13"/>
      <c r="TW49" s="13"/>
      <c r="TX49" s="13"/>
      <c r="TY49" s="13"/>
      <c r="TZ49" s="13"/>
      <c r="UA49" s="13"/>
      <c r="UB49" s="13"/>
      <c r="UC49" s="13"/>
      <c r="UD49" s="13"/>
      <c r="UE49" s="13"/>
      <c r="UF49" s="13"/>
      <c r="UG49" s="13"/>
      <c r="UH49" s="13"/>
      <c r="UI49" s="13"/>
      <c r="UJ49" s="13"/>
      <c r="UK49" s="13"/>
      <c r="UL49" s="13"/>
      <c r="UM49" s="13"/>
      <c r="UN49" s="13"/>
      <c r="UO49" s="13"/>
      <c r="UP49" s="13"/>
      <c r="UQ49" s="13"/>
      <c r="UR49" s="13"/>
      <c r="US49" s="13"/>
      <c r="UT49" s="13"/>
      <c r="UU49" s="13"/>
      <c r="UV49" s="13"/>
      <c r="UW49" s="13"/>
      <c r="UX49" s="13"/>
      <c r="UY49" s="13"/>
      <c r="UZ49" s="13"/>
      <c r="VA49" s="13"/>
      <c r="VB49" s="13"/>
      <c r="VC49" s="13"/>
      <c r="VD49" s="13"/>
      <c r="VE49" s="13"/>
      <c r="VF49" s="13"/>
      <c r="VG49" s="13"/>
      <c r="VH49" s="13"/>
      <c r="VI49" s="13"/>
      <c r="VJ49" s="13"/>
      <c r="VK49" s="13"/>
    </row>
    <row r="50" spans="1:583" customFormat="1">
      <c r="A50" s="4" t="str">
        <v>SVT19</v>
      </c>
      <c r="B50" s="4" t="str">
        <v>SVT</v>
      </c>
      <c r="C50" s="4" t="str">
        <v>2018-19</v>
      </c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</row>
    <row r="51" spans="1:583" customFormat="1">
      <c r="A51" s="4" t="str">
        <v>SVT20</v>
      </c>
      <c r="B51" s="4" t="str">
        <v>SVT</v>
      </c>
      <c r="C51" s="4" t="str">
        <v>2019-20</v>
      </c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  <c r="OS51" s="13"/>
      <c r="OT51" s="13"/>
      <c r="OU51" s="13"/>
      <c r="OV51" s="13"/>
      <c r="OW51" s="13"/>
      <c r="OX51" s="13"/>
      <c r="OY51" s="13"/>
      <c r="OZ51" s="13"/>
      <c r="PA51" s="13"/>
      <c r="PB51" s="13"/>
      <c r="PC51" s="13"/>
      <c r="PD51" s="13"/>
      <c r="PE51" s="13"/>
      <c r="PF51" s="13"/>
      <c r="PG51" s="13"/>
      <c r="PH51" s="13"/>
      <c r="PI51" s="13"/>
      <c r="PJ51" s="13"/>
      <c r="PK51" s="13"/>
      <c r="PL51" s="13"/>
      <c r="PM51" s="13"/>
      <c r="PN51" s="13"/>
      <c r="PO51" s="13"/>
      <c r="PP51" s="13"/>
      <c r="PQ51" s="13"/>
      <c r="PR51" s="13"/>
      <c r="PS51" s="13"/>
      <c r="PT51" s="13"/>
      <c r="PU51" s="13"/>
      <c r="PV51" s="13"/>
      <c r="PW51" s="13"/>
      <c r="PX51" s="13"/>
      <c r="PY51" s="13"/>
      <c r="PZ51" s="13"/>
      <c r="QA51" s="13"/>
      <c r="QB51" s="13"/>
      <c r="QC51" s="13"/>
      <c r="QD51" s="13"/>
      <c r="QE51" s="13"/>
      <c r="QF51" s="13"/>
      <c r="QG51" s="13"/>
      <c r="QH51" s="13"/>
      <c r="QI51" s="13"/>
      <c r="QJ51" s="13"/>
      <c r="QK51" s="13"/>
      <c r="QL51" s="13"/>
      <c r="QM51" s="13"/>
      <c r="QN51" s="13"/>
      <c r="QO51" s="13"/>
      <c r="QP51" s="13"/>
      <c r="QQ51" s="13"/>
      <c r="QR51" s="13"/>
      <c r="QS51" s="13"/>
      <c r="QT51" s="13"/>
      <c r="QU51" s="13"/>
      <c r="QV51" s="13"/>
      <c r="QW51" s="13"/>
      <c r="QX51" s="13"/>
      <c r="QY51" s="13"/>
      <c r="QZ51" s="13"/>
      <c r="RA51" s="13"/>
      <c r="RB51" s="13"/>
      <c r="RC51" s="13"/>
      <c r="RD51" s="13"/>
      <c r="RE51" s="13"/>
      <c r="RF51" s="13"/>
      <c r="RG51" s="13"/>
      <c r="RH51" s="13"/>
      <c r="RI51" s="13"/>
      <c r="RJ51" s="13"/>
      <c r="RK51" s="13"/>
      <c r="RL51" s="13"/>
      <c r="RM51" s="13"/>
      <c r="RN51" s="13"/>
      <c r="RO51" s="13"/>
      <c r="RP51" s="13"/>
      <c r="RQ51" s="13"/>
      <c r="RR51" s="13"/>
      <c r="RS51" s="13"/>
      <c r="RT51" s="13"/>
      <c r="RU51" s="13"/>
      <c r="RV51" s="13"/>
      <c r="RW51" s="13"/>
      <c r="RX51" s="13"/>
      <c r="RY51" s="13"/>
      <c r="RZ51" s="13"/>
      <c r="SA51" s="13"/>
      <c r="SB51" s="13"/>
      <c r="SC51" s="13"/>
      <c r="SD51" s="13"/>
      <c r="SE51" s="13"/>
      <c r="SF51" s="13"/>
      <c r="SG51" s="13"/>
      <c r="SH51" s="13"/>
      <c r="SI51" s="13"/>
      <c r="SJ51" s="13"/>
      <c r="SK51" s="13"/>
      <c r="SL51" s="13"/>
      <c r="SM51" s="13"/>
      <c r="SN51" s="13"/>
      <c r="SO51" s="13"/>
      <c r="SP51" s="13"/>
      <c r="SQ51" s="13"/>
      <c r="SR51" s="13"/>
      <c r="SS51" s="13"/>
      <c r="ST51" s="13"/>
      <c r="SU51" s="13"/>
      <c r="SV51" s="13"/>
      <c r="SW51" s="13"/>
      <c r="SX51" s="13"/>
      <c r="SY51" s="13"/>
      <c r="SZ51" s="13"/>
      <c r="TA51" s="13"/>
      <c r="TB51" s="13"/>
      <c r="TC51" s="13"/>
      <c r="TD51" s="13"/>
      <c r="TE51" s="13"/>
      <c r="TF51" s="13"/>
      <c r="TG51" s="13"/>
      <c r="TH51" s="13"/>
      <c r="TI51" s="13"/>
      <c r="TJ51" s="13"/>
      <c r="TK51" s="13"/>
      <c r="TL51" s="13"/>
      <c r="TM51" s="13"/>
      <c r="TN51" s="13"/>
      <c r="TO51" s="13"/>
      <c r="TP51" s="13"/>
      <c r="TQ51" s="13"/>
      <c r="TR51" s="13"/>
      <c r="TS51" s="13"/>
      <c r="TT51" s="13"/>
      <c r="TU51" s="13"/>
      <c r="TV51" s="13"/>
      <c r="TW51" s="13"/>
      <c r="TX51" s="13"/>
      <c r="TY51" s="13"/>
      <c r="TZ51" s="13"/>
      <c r="UA51" s="13"/>
      <c r="UB51" s="13"/>
      <c r="UC51" s="13"/>
      <c r="UD51" s="13"/>
      <c r="UE51" s="13"/>
      <c r="UF51" s="13"/>
      <c r="UG51" s="13"/>
      <c r="UH51" s="13"/>
      <c r="UI51" s="13"/>
      <c r="UJ51" s="13"/>
      <c r="UK51" s="13"/>
      <c r="UL51" s="13"/>
      <c r="UM51" s="13"/>
      <c r="UN51" s="13"/>
      <c r="UO51" s="13"/>
      <c r="UP51" s="13"/>
      <c r="UQ51" s="13"/>
      <c r="UR51" s="13"/>
      <c r="US51" s="13"/>
      <c r="UT51" s="13"/>
      <c r="UU51" s="13"/>
      <c r="UV51" s="13"/>
      <c r="UW51" s="13"/>
      <c r="UX51" s="13"/>
      <c r="UY51" s="13"/>
      <c r="UZ51" s="13"/>
      <c r="VA51" s="13"/>
      <c r="VB51" s="13"/>
      <c r="VC51" s="13"/>
      <c r="VD51" s="13"/>
      <c r="VE51" s="13"/>
      <c r="VF51" s="13"/>
      <c r="VG51" s="13"/>
      <c r="VH51" s="13"/>
      <c r="VI51" s="13"/>
      <c r="VJ51" s="13"/>
      <c r="VK51" s="13"/>
    </row>
    <row r="52" spans="1:583" customFormat="1">
      <c r="A52" s="4" t="str">
        <v>SVT21</v>
      </c>
      <c r="B52" s="4" t="str">
        <v>SVT</v>
      </c>
      <c r="C52" s="4" t="str">
        <v>2020-21</v>
      </c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 t="s">
        <v>1772</v>
      </c>
      <c r="BJ52" s="13" t="s">
        <v>1772</v>
      </c>
      <c r="BK52" s="13" t="s">
        <v>1772</v>
      </c>
      <c r="BL52" s="13" t="s">
        <v>1772</v>
      </c>
      <c r="BM52" s="13" t="s">
        <v>1772</v>
      </c>
      <c r="BN52" s="13" t="s">
        <v>1772</v>
      </c>
      <c r="BO52" s="13" t="s">
        <v>1772</v>
      </c>
      <c r="BP52" s="13" t="s">
        <v>1772</v>
      </c>
      <c r="BQ52" s="13" t="s">
        <v>1772</v>
      </c>
      <c r="BR52" s="13" t="s">
        <v>1772</v>
      </c>
      <c r="BS52" s="13" t="s">
        <v>1772</v>
      </c>
      <c r="BT52" s="13" t="s">
        <v>1772</v>
      </c>
      <c r="BU52" s="13" t="s">
        <v>1772</v>
      </c>
      <c r="BV52" s="13" t="s">
        <v>1772</v>
      </c>
      <c r="BW52" s="13" t="s">
        <v>1772</v>
      </c>
      <c r="BX52" s="13" t="s">
        <v>1772</v>
      </c>
      <c r="BY52" s="13" t="s">
        <v>1772</v>
      </c>
      <c r="BZ52" s="13" t="s">
        <v>1772</v>
      </c>
      <c r="CA52" s="13" t="s">
        <v>1772</v>
      </c>
      <c r="CB52" s="13" t="s">
        <v>1772</v>
      </c>
      <c r="CC52" s="13" t="s">
        <v>1772</v>
      </c>
      <c r="CD52" s="13" t="s">
        <v>1772</v>
      </c>
      <c r="CE52" s="13" t="s">
        <v>1772</v>
      </c>
      <c r="CF52" s="13" t="s">
        <v>1772</v>
      </c>
      <c r="CG52" s="17" t="s">
        <v>1730</v>
      </c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3"/>
      <c r="OS52" s="13"/>
      <c r="OT52" s="13"/>
      <c r="OU52" s="13"/>
      <c r="OV52" s="13"/>
      <c r="OW52" s="13"/>
      <c r="OX52" s="13"/>
      <c r="OY52" s="13"/>
      <c r="OZ52" s="13"/>
      <c r="PA52" s="13"/>
      <c r="PB52" s="13"/>
      <c r="PC52" s="13"/>
      <c r="PD52" s="13"/>
      <c r="PE52" s="13"/>
      <c r="PF52" s="13"/>
      <c r="PG52" s="13"/>
      <c r="PH52" s="13"/>
      <c r="PI52" s="13"/>
      <c r="PJ52" s="13"/>
      <c r="PK52" s="13"/>
      <c r="PL52" s="13"/>
      <c r="PM52" s="13"/>
      <c r="PN52" s="13"/>
      <c r="PO52" s="13"/>
      <c r="PP52" s="13"/>
      <c r="PQ52" s="13"/>
      <c r="PR52" s="13"/>
      <c r="PS52" s="13"/>
      <c r="PT52" s="13"/>
      <c r="PU52" s="13"/>
      <c r="PV52" s="13"/>
      <c r="PW52" s="13"/>
      <c r="PX52" s="13"/>
      <c r="PY52" s="13"/>
      <c r="PZ52" s="13"/>
      <c r="QA52" s="13"/>
      <c r="QB52" s="13"/>
      <c r="QC52" s="13"/>
      <c r="QD52" s="13"/>
      <c r="QE52" s="13"/>
      <c r="QF52" s="13"/>
      <c r="QG52" s="13"/>
      <c r="QH52" s="13"/>
      <c r="QI52" s="13"/>
      <c r="QJ52" s="13"/>
      <c r="QK52" s="13"/>
      <c r="QL52" s="13"/>
      <c r="QM52" s="13"/>
      <c r="QN52" s="13"/>
      <c r="QO52" s="13"/>
      <c r="QP52" s="13"/>
      <c r="QQ52" s="13"/>
      <c r="QR52" s="13"/>
      <c r="QS52" s="13"/>
      <c r="QT52" s="13"/>
      <c r="QU52" s="13"/>
      <c r="QV52" s="13"/>
      <c r="QW52" s="13"/>
      <c r="QX52" s="13"/>
      <c r="QY52" s="13"/>
      <c r="QZ52" s="13"/>
      <c r="RA52" s="13"/>
      <c r="RB52" s="13"/>
      <c r="RC52" s="13"/>
      <c r="RD52" s="13"/>
      <c r="RE52" s="13"/>
      <c r="RF52" s="13"/>
      <c r="RG52" s="13"/>
      <c r="RH52" s="13"/>
      <c r="RI52" s="13"/>
      <c r="RJ52" s="13"/>
      <c r="RK52" s="13"/>
      <c r="RL52" s="13"/>
      <c r="RM52" s="13"/>
      <c r="RN52" s="13"/>
      <c r="RO52" s="13"/>
      <c r="RP52" s="13"/>
      <c r="RQ52" s="13"/>
      <c r="RR52" s="13"/>
      <c r="RS52" s="13"/>
      <c r="RT52" s="13"/>
      <c r="RU52" s="13"/>
      <c r="RV52" s="13"/>
      <c r="RW52" s="13"/>
      <c r="RX52" s="13"/>
      <c r="RY52" s="13"/>
      <c r="RZ52" s="13"/>
      <c r="SA52" s="13"/>
      <c r="SB52" s="13"/>
      <c r="SC52" s="13"/>
      <c r="SD52" s="13"/>
      <c r="SE52" s="13"/>
      <c r="SF52" s="13"/>
      <c r="SG52" s="13"/>
      <c r="SH52" s="13"/>
      <c r="SI52" s="13"/>
      <c r="SJ52" s="13"/>
      <c r="SK52" s="13"/>
      <c r="SL52" s="13"/>
      <c r="SM52" s="13"/>
      <c r="SN52" s="13"/>
      <c r="SO52" s="13"/>
      <c r="SP52" s="13"/>
      <c r="SQ52" s="13"/>
      <c r="SR52" s="13"/>
      <c r="SS52" s="13"/>
      <c r="ST52" s="13"/>
      <c r="SU52" s="13"/>
      <c r="SV52" s="13"/>
      <c r="SW52" s="13"/>
      <c r="SX52" s="13"/>
      <c r="SY52" s="13"/>
      <c r="SZ52" s="13"/>
      <c r="TA52" s="13"/>
      <c r="TB52" s="13"/>
      <c r="TC52" s="13"/>
      <c r="TD52" s="13"/>
      <c r="TE52" s="13"/>
      <c r="TF52" s="13"/>
      <c r="TG52" s="13"/>
      <c r="TH52" s="13"/>
      <c r="TI52" s="13"/>
      <c r="TJ52" s="13"/>
      <c r="TK52" s="13"/>
      <c r="TL52" s="13"/>
      <c r="TM52" s="13"/>
      <c r="TN52" s="13"/>
      <c r="TO52" s="13"/>
      <c r="TP52" s="13"/>
      <c r="TQ52" s="13"/>
      <c r="TR52" s="13"/>
      <c r="TS52" s="13"/>
      <c r="TT52" s="13"/>
      <c r="TU52" s="13"/>
      <c r="TV52" s="13"/>
      <c r="TW52" s="13"/>
      <c r="TX52" s="13"/>
      <c r="TY52" s="13"/>
      <c r="TZ52" s="13"/>
      <c r="UA52" s="13"/>
      <c r="UB52" s="13"/>
      <c r="UC52" s="13"/>
      <c r="UD52" s="13"/>
      <c r="UE52" s="13"/>
      <c r="UF52" s="13"/>
      <c r="UG52" s="13"/>
      <c r="UH52" s="13"/>
      <c r="UI52" s="13"/>
      <c r="UJ52" s="13"/>
      <c r="UK52" s="13"/>
      <c r="UL52" s="13"/>
      <c r="UM52" s="13"/>
      <c r="UN52" s="13"/>
      <c r="UO52" s="13"/>
      <c r="UP52" s="13"/>
      <c r="UQ52" s="13"/>
      <c r="UR52" s="13"/>
      <c r="US52" s="13"/>
      <c r="UT52" s="13"/>
      <c r="UU52" s="13"/>
      <c r="UV52" s="13"/>
      <c r="UW52" s="13"/>
      <c r="UX52" s="13"/>
      <c r="UY52" s="13"/>
      <c r="UZ52" s="13"/>
      <c r="VA52" s="13"/>
      <c r="VB52" s="13"/>
      <c r="VC52" s="13"/>
      <c r="VD52" s="13"/>
      <c r="VE52" s="13"/>
      <c r="VF52" s="13"/>
      <c r="VG52" s="13"/>
      <c r="VH52" s="13"/>
      <c r="VI52" s="13"/>
      <c r="VJ52" s="13"/>
      <c r="VK52" s="13"/>
    </row>
    <row r="53" spans="1:583" customFormat="1">
      <c r="A53" s="4" t="str">
        <v>SWB12</v>
      </c>
      <c r="B53" s="4" t="str">
        <v>SWB</v>
      </c>
      <c r="C53" s="4" t="str">
        <v>2011-12</v>
      </c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  <c r="OS53" s="13"/>
      <c r="OT53" s="13"/>
      <c r="OU53" s="13"/>
      <c r="OV53" s="13"/>
      <c r="OW53" s="13"/>
      <c r="OX53" s="13"/>
      <c r="OY53" s="13"/>
      <c r="OZ53" s="13"/>
      <c r="PA53" s="13"/>
      <c r="PB53" s="13"/>
      <c r="PC53" s="13"/>
      <c r="PD53" s="13"/>
      <c r="PE53" s="13"/>
      <c r="PF53" s="13"/>
      <c r="PG53" s="13"/>
      <c r="PH53" s="13"/>
      <c r="PI53" s="13"/>
      <c r="PJ53" s="13"/>
      <c r="PK53" s="13"/>
      <c r="PL53" s="13"/>
      <c r="PM53" s="13"/>
      <c r="PN53" s="13"/>
      <c r="PO53" s="13"/>
      <c r="PP53" s="13"/>
      <c r="PQ53" s="13"/>
      <c r="PR53" s="13"/>
      <c r="PS53" s="13"/>
      <c r="PT53" s="13"/>
      <c r="PU53" s="13"/>
      <c r="PV53" s="13"/>
      <c r="PW53" s="13"/>
      <c r="PX53" s="13"/>
      <c r="PY53" s="13"/>
      <c r="PZ53" s="13"/>
      <c r="QA53" s="13"/>
      <c r="QB53" s="13"/>
      <c r="QC53" s="13"/>
      <c r="QD53" s="13"/>
      <c r="QE53" s="13"/>
      <c r="QF53" s="13"/>
      <c r="QG53" s="13"/>
      <c r="QH53" s="13"/>
      <c r="QI53" s="13"/>
      <c r="QJ53" s="13"/>
      <c r="QK53" s="13"/>
      <c r="QL53" s="13"/>
      <c r="QM53" s="13"/>
      <c r="QN53" s="13"/>
      <c r="QO53" s="13"/>
      <c r="QP53" s="13"/>
      <c r="QQ53" s="13"/>
      <c r="QR53" s="13"/>
      <c r="QS53" s="13"/>
      <c r="QT53" s="13"/>
      <c r="QU53" s="13"/>
      <c r="QV53" s="13"/>
      <c r="QW53" s="13"/>
      <c r="QX53" s="13"/>
      <c r="QY53" s="13"/>
      <c r="QZ53" s="13"/>
      <c r="RA53" s="13"/>
      <c r="RB53" s="13"/>
      <c r="RC53" s="13"/>
      <c r="RD53" s="13"/>
      <c r="RE53" s="13"/>
      <c r="RF53" s="13"/>
      <c r="RG53" s="13"/>
      <c r="RH53" s="13"/>
      <c r="RI53" s="13"/>
      <c r="RJ53" s="13"/>
      <c r="RK53" s="13"/>
      <c r="RL53" s="13"/>
      <c r="RM53" s="13"/>
      <c r="RN53" s="13"/>
      <c r="RO53" s="13"/>
      <c r="RP53" s="13"/>
      <c r="RQ53" s="13"/>
      <c r="RR53" s="13"/>
      <c r="RS53" s="13"/>
      <c r="RT53" s="13"/>
      <c r="RU53" s="13"/>
      <c r="RV53" s="13"/>
      <c r="RW53" s="13"/>
      <c r="RX53" s="13"/>
      <c r="RY53" s="13"/>
      <c r="RZ53" s="13"/>
      <c r="SA53" s="13"/>
      <c r="SB53" s="13"/>
      <c r="SC53" s="13"/>
      <c r="SD53" s="13"/>
      <c r="SE53" s="13"/>
      <c r="SF53" s="13"/>
      <c r="SG53" s="13"/>
      <c r="SH53" s="13"/>
      <c r="SI53" s="13"/>
      <c r="SJ53" s="13"/>
      <c r="SK53" s="13"/>
      <c r="SL53" s="13"/>
      <c r="SM53" s="13"/>
      <c r="SN53" s="13"/>
      <c r="SO53" s="13"/>
      <c r="SP53" s="13"/>
      <c r="SQ53" s="13"/>
      <c r="SR53" s="13"/>
      <c r="SS53" s="13"/>
      <c r="ST53" s="13"/>
      <c r="SU53" s="13"/>
      <c r="SV53" s="13"/>
      <c r="SW53" s="13"/>
      <c r="SX53" s="13"/>
      <c r="SY53" s="13"/>
      <c r="SZ53" s="13"/>
      <c r="TA53" s="13"/>
      <c r="TB53" s="13"/>
      <c r="TC53" s="13"/>
      <c r="TD53" s="13"/>
      <c r="TE53" s="13"/>
      <c r="TF53" s="13"/>
      <c r="TG53" s="13"/>
      <c r="TH53" s="13"/>
      <c r="TI53" s="13"/>
      <c r="TJ53" s="13"/>
      <c r="TK53" s="13"/>
      <c r="TL53" s="13"/>
      <c r="TM53" s="13"/>
      <c r="TN53" s="13"/>
      <c r="TO53" s="13"/>
      <c r="TP53" s="13"/>
      <c r="TQ53" s="13"/>
      <c r="TR53" s="13"/>
      <c r="TS53" s="13"/>
      <c r="TT53" s="13"/>
      <c r="TU53" s="13"/>
      <c r="TV53" s="13"/>
      <c r="TW53" s="13"/>
      <c r="TX53" s="13"/>
      <c r="TY53" s="13"/>
      <c r="TZ53" s="13"/>
      <c r="UA53" s="13"/>
      <c r="UB53" s="13"/>
      <c r="UC53" s="13"/>
      <c r="UD53" s="13"/>
      <c r="UE53" s="13"/>
      <c r="UF53" s="13"/>
      <c r="UG53" s="13"/>
      <c r="UH53" s="13"/>
      <c r="UI53" s="13"/>
      <c r="UJ53" s="13"/>
      <c r="UK53" s="13"/>
      <c r="UL53" s="13"/>
      <c r="UM53" s="13"/>
      <c r="UN53" s="13"/>
      <c r="UO53" s="13"/>
      <c r="UP53" s="13"/>
      <c r="UQ53" s="13"/>
      <c r="UR53" s="13"/>
      <c r="US53" s="13"/>
      <c r="UT53" s="13"/>
      <c r="UU53" s="13"/>
      <c r="UV53" s="13"/>
      <c r="UW53" s="13"/>
      <c r="UX53" s="13"/>
      <c r="UY53" s="13"/>
      <c r="UZ53" s="13"/>
      <c r="VA53" s="13"/>
      <c r="VB53" s="13"/>
      <c r="VC53" s="13"/>
      <c r="VD53" s="13"/>
      <c r="VE53" s="13"/>
      <c r="VF53" s="13"/>
      <c r="VG53" s="13"/>
      <c r="VH53" s="13"/>
      <c r="VI53" s="13"/>
      <c r="VJ53" s="13"/>
      <c r="VK53" s="13"/>
    </row>
    <row r="54" spans="1:583" customFormat="1">
      <c r="A54" s="4" t="str">
        <v>SWB13</v>
      </c>
      <c r="B54" s="4" t="str">
        <v>SWB</v>
      </c>
      <c r="C54" s="4" t="str">
        <v>2012-13</v>
      </c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13"/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/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13"/>
      <c r="NK54" s="13"/>
      <c r="NL54" s="13"/>
      <c r="NM54" s="13"/>
      <c r="NN54" s="13"/>
      <c r="NO54" s="13"/>
      <c r="NP54" s="13"/>
      <c r="NQ54" s="13"/>
      <c r="NR54" s="13"/>
      <c r="NS54" s="13"/>
      <c r="NT54" s="13"/>
      <c r="NU54" s="13"/>
      <c r="NV54" s="13"/>
      <c r="NW54" s="13"/>
      <c r="NX54" s="13"/>
      <c r="NY54" s="13"/>
      <c r="NZ54" s="13"/>
      <c r="OA54" s="13"/>
      <c r="OB54" s="13"/>
      <c r="OC54" s="13"/>
      <c r="OD54" s="13"/>
      <c r="OE54" s="13"/>
      <c r="OF54" s="13"/>
      <c r="OG54" s="13"/>
      <c r="OH54" s="13"/>
      <c r="OI54" s="13"/>
      <c r="OJ54" s="13"/>
      <c r="OK54" s="13"/>
      <c r="OL54" s="13"/>
      <c r="OM54" s="13"/>
      <c r="ON54" s="13"/>
      <c r="OO54" s="13"/>
      <c r="OP54" s="13"/>
      <c r="OQ54" s="13"/>
      <c r="OR54" s="13"/>
      <c r="OS54" s="13"/>
      <c r="OT54" s="13"/>
      <c r="OU54" s="13"/>
      <c r="OV54" s="13"/>
      <c r="OW54" s="13"/>
      <c r="OX54" s="13"/>
      <c r="OY54" s="13"/>
      <c r="OZ54" s="13"/>
      <c r="PA54" s="13"/>
      <c r="PB54" s="13"/>
      <c r="PC54" s="13"/>
      <c r="PD54" s="13"/>
      <c r="PE54" s="13"/>
      <c r="PF54" s="13"/>
      <c r="PG54" s="13"/>
      <c r="PH54" s="13"/>
      <c r="PI54" s="13"/>
      <c r="PJ54" s="13"/>
      <c r="PK54" s="13"/>
      <c r="PL54" s="13"/>
      <c r="PM54" s="13"/>
      <c r="PN54" s="13"/>
      <c r="PO54" s="13"/>
      <c r="PP54" s="13"/>
      <c r="PQ54" s="13"/>
      <c r="PR54" s="13"/>
      <c r="PS54" s="13"/>
      <c r="PT54" s="13"/>
      <c r="PU54" s="13"/>
      <c r="PV54" s="13"/>
      <c r="PW54" s="13"/>
      <c r="PX54" s="13"/>
      <c r="PY54" s="13"/>
      <c r="PZ54" s="13"/>
      <c r="QA54" s="13"/>
      <c r="QB54" s="13"/>
      <c r="QC54" s="13"/>
      <c r="QD54" s="13"/>
      <c r="QE54" s="13"/>
      <c r="QF54" s="13"/>
      <c r="QG54" s="13"/>
      <c r="QH54" s="13"/>
      <c r="QI54" s="13"/>
      <c r="QJ54" s="13"/>
      <c r="QK54" s="13"/>
      <c r="QL54" s="13"/>
      <c r="QM54" s="13"/>
      <c r="QN54" s="13"/>
      <c r="QO54" s="13"/>
      <c r="QP54" s="13"/>
      <c r="QQ54" s="13"/>
      <c r="QR54" s="13"/>
      <c r="QS54" s="13"/>
      <c r="QT54" s="13"/>
      <c r="QU54" s="13"/>
      <c r="QV54" s="13"/>
      <c r="QW54" s="13"/>
      <c r="QX54" s="13"/>
      <c r="QY54" s="13"/>
      <c r="QZ54" s="13"/>
      <c r="RA54" s="13"/>
      <c r="RB54" s="13"/>
      <c r="RC54" s="13"/>
      <c r="RD54" s="13"/>
      <c r="RE54" s="13"/>
      <c r="RF54" s="13"/>
      <c r="RG54" s="13"/>
      <c r="RH54" s="13"/>
      <c r="RI54" s="13"/>
      <c r="RJ54" s="13"/>
      <c r="RK54" s="13"/>
      <c r="RL54" s="13"/>
      <c r="RM54" s="13"/>
      <c r="RN54" s="13"/>
      <c r="RO54" s="13"/>
      <c r="RP54" s="13"/>
      <c r="RQ54" s="13"/>
      <c r="RR54" s="13"/>
      <c r="RS54" s="13"/>
      <c r="RT54" s="13"/>
      <c r="RU54" s="13"/>
      <c r="RV54" s="13"/>
      <c r="RW54" s="13"/>
      <c r="RX54" s="13"/>
      <c r="RY54" s="13"/>
      <c r="RZ54" s="13"/>
      <c r="SA54" s="13"/>
      <c r="SB54" s="13"/>
      <c r="SC54" s="13"/>
      <c r="SD54" s="13"/>
      <c r="SE54" s="13"/>
      <c r="SF54" s="13"/>
      <c r="SG54" s="13"/>
      <c r="SH54" s="13"/>
      <c r="SI54" s="13"/>
      <c r="SJ54" s="13"/>
      <c r="SK54" s="13"/>
      <c r="SL54" s="13"/>
      <c r="SM54" s="13"/>
      <c r="SN54" s="13"/>
      <c r="SO54" s="13"/>
      <c r="SP54" s="13"/>
      <c r="SQ54" s="13"/>
      <c r="SR54" s="13"/>
      <c r="SS54" s="13"/>
      <c r="ST54" s="13"/>
      <c r="SU54" s="13"/>
      <c r="SV54" s="13"/>
      <c r="SW54" s="13"/>
      <c r="SX54" s="13"/>
      <c r="SY54" s="13"/>
      <c r="SZ54" s="13"/>
      <c r="TA54" s="13"/>
      <c r="TB54" s="13"/>
      <c r="TC54" s="13"/>
      <c r="TD54" s="13"/>
      <c r="TE54" s="13"/>
      <c r="TF54" s="13"/>
      <c r="TG54" s="13"/>
      <c r="TH54" s="13"/>
      <c r="TI54" s="13"/>
      <c r="TJ54" s="13"/>
      <c r="TK54" s="13"/>
      <c r="TL54" s="13"/>
      <c r="TM54" s="13"/>
      <c r="TN54" s="13"/>
      <c r="TO54" s="13"/>
      <c r="TP54" s="13"/>
      <c r="TQ54" s="13"/>
      <c r="TR54" s="13"/>
      <c r="TS54" s="13"/>
      <c r="TT54" s="13"/>
      <c r="TU54" s="13"/>
      <c r="TV54" s="13"/>
      <c r="TW54" s="13"/>
      <c r="TX54" s="13"/>
      <c r="TY54" s="13"/>
      <c r="TZ54" s="13"/>
      <c r="UA54" s="13"/>
      <c r="UB54" s="13"/>
      <c r="UC54" s="13"/>
      <c r="UD54" s="13"/>
      <c r="UE54" s="13"/>
      <c r="UF54" s="13"/>
      <c r="UG54" s="13"/>
      <c r="UH54" s="13"/>
      <c r="UI54" s="13"/>
      <c r="UJ54" s="13"/>
      <c r="UK54" s="13"/>
      <c r="UL54" s="13"/>
      <c r="UM54" s="13"/>
      <c r="UN54" s="13"/>
      <c r="UO54" s="13"/>
      <c r="UP54" s="13"/>
      <c r="UQ54" s="13"/>
      <c r="UR54" s="13"/>
      <c r="US54" s="13"/>
      <c r="UT54" s="13"/>
      <c r="UU54" s="13"/>
      <c r="UV54" s="13"/>
      <c r="UW54" s="13"/>
      <c r="UX54" s="13"/>
      <c r="UY54" s="13"/>
      <c r="UZ54" s="13"/>
      <c r="VA54" s="13"/>
      <c r="VB54" s="13"/>
      <c r="VC54" s="13"/>
      <c r="VD54" s="13"/>
      <c r="VE54" s="13"/>
      <c r="VF54" s="13"/>
      <c r="VG54" s="13"/>
      <c r="VH54" s="13"/>
      <c r="VI54" s="13"/>
      <c r="VJ54" s="13"/>
      <c r="VK54" s="13"/>
    </row>
    <row r="55" spans="1:583" customFormat="1">
      <c r="A55" s="4" t="str">
        <v>SWB14</v>
      </c>
      <c r="B55" s="4" t="str">
        <v>SWB</v>
      </c>
      <c r="C55" s="4" t="str">
        <v>2013-14</v>
      </c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  <c r="IZ55" s="13"/>
      <c r="JA55" s="13"/>
      <c r="JB55" s="13"/>
      <c r="JC55" s="13"/>
      <c r="JD55" s="13"/>
      <c r="JE55" s="13"/>
      <c r="JF55" s="13"/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/>
      <c r="MM55" s="13"/>
      <c r="MN55" s="13"/>
      <c r="MO55" s="13"/>
      <c r="MP55" s="13"/>
      <c r="MQ55" s="13"/>
      <c r="MR55" s="13"/>
      <c r="MS55" s="13"/>
      <c r="MT55" s="13"/>
      <c r="MU55" s="13"/>
      <c r="MV55" s="13"/>
      <c r="MW55" s="13"/>
      <c r="MX55" s="13"/>
      <c r="MY55" s="13"/>
      <c r="MZ55" s="13"/>
      <c r="NA55" s="13"/>
      <c r="NB55" s="13"/>
      <c r="NC55" s="13"/>
      <c r="ND55" s="13"/>
      <c r="NE55" s="13"/>
      <c r="NF55" s="13"/>
      <c r="NG55" s="13"/>
      <c r="NH55" s="13"/>
      <c r="NI55" s="13"/>
      <c r="NJ55" s="13"/>
      <c r="NK55" s="13"/>
      <c r="NL55" s="13"/>
      <c r="NM55" s="13"/>
      <c r="NN55" s="13"/>
      <c r="NO55" s="13"/>
      <c r="NP55" s="13"/>
      <c r="NQ55" s="13"/>
      <c r="NR55" s="13"/>
      <c r="NS55" s="13"/>
      <c r="NT55" s="13"/>
      <c r="NU55" s="13"/>
      <c r="NV55" s="13"/>
      <c r="NW55" s="13"/>
      <c r="NX55" s="13"/>
      <c r="NY55" s="13"/>
      <c r="NZ55" s="13"/>
      <c r="OA55" s="13"/>
      <c r="OB55" s="13"/>
      <c r="OC55" s="13"/>
      <c r="OD55" s="13"/>
      <c r="OE55" s="13"/>
      <c r="OF55" s="13"/>
      <c r="OG55" s="13"/>
      <c r="OH55" s="13"/>
      <c r="OI55" s="13"/>
      <c r="OJ55" s="13"/>
      <c r="OK55" s="13"/>
      <c r="OL55" s="13"/>
      <c r="OM55" s="13"/>
      <c r="ON55" s="13"/>
      <c r="OO55" s="13"/>
      <c r="OP55" s="13"/>
      <c r="OQ55" s="13"/>
      <c r="OR55" s="13"/>
      <c r="OS55" s="13"/>
      <c r="OT55" s="13"/>
      <c r="OU55" s="13"/>
      <c r="OV55" s="13"/>
      <c r="OW55" s="13"/>
      <c r="OX55" s="13"/>
      <c r="OY55" s="13"/>
      <c r="OZ55" s="13"/>
      <c r="PA55" s="13"/>
      <c r="PB55" s="13"/>
      <c r="PC55" s="13"/>
      <c r="PD55" s="13"/>
      <c r="PE55" s="13"/>
      <c r="PF55" s="13"/>
      <c r="PG55" s="13"/>
      <c r="PH55" s="13"/>
      <c r="PI55" s="13"/>
      <c r="PJ55" s="13"/>
      <c r="PK55" s="13"/>
      <c r="PL55" s="13"/>
      <c r="PM55" s="13"/>
      <c r="PN55" s="13"/>
      <c r="PO55" s="13"/>
      <c r="PP55" s="13"/>
      <c r="PQ55" s="13"/>
      <c r="PR55" s="13"/>
      <c r="PS55" s="13"/>
      <c r="PT55" s="13"/>
      <c r="PU55" s="13"/>
      <c r="PV55" s="13"/>
      <c r="PW55" s="13"/>
      <c r="PX55" s="13"/>
      <c r="PY55" s="13"/>
      <c r="PZ55" s="13"/>
      <c r="QA55" s="13"/>
      <c r="QB55" s="13"/>
      <c r="QC55" s="13"/>
      <c r="QD55" s="13"/>
      <c r="QE55" s="13"/>
      <c r="QF55" s="13"/>
      <c r="QG55" s="13"/>
      <c r="QH55" s="13"/>
      <c r="QI55" s="13"/>
      <c r="QJ55" s="13"/>
      <c r="QK55" s="13"/>
      <c r="QL55" s="13"/>
      <c r="QM55" s="13"/>
      <c r="QN55" s="13"/>
      <c r="QO55" s="13"/>
      <c r="QP55" s="13"/>
      <c r="QQ55" s="13"/>
      <c r="QR55" s="13"/>
      <c r="QS55" s="13"/>
      <c r="QT55" s="13"/>
      <c r="QU55" s="13"/>
      <c r="QV55" s="13"/>
      <c r="QW55" s="13"/>
      <c r="QX55" s="13"/>
      <c r="QY55" s="13"/>
      <c r="QZ55" s="13"/>
      <c r="RA55" s="13"/>
      <c r="RB55" s="13"/>
      <c r="RC55" s="13"/>
      <c r="RD55" s="13"/>
      <c r="RE55" s="13"/>
      <c r="RF55" s="13"/>
      <c r="RG55" s="13"/>
      <c r="RH55" s="13"/>
      <c r="RI55" s="13"/>
      <c r="RJ55" s="13"/>
      <c r="RK55" s="13"/>
      <c r="RL55" s="13"/>
      <c r="RM55" s="13"/>
      <c r="RN55" s="13"/>
      <c r="RO55" s="13"/>
      <c r="RP55" s="13"/>
      <c r="RQ55" s="13"/>
      <c r="RR55" s="13"/>
      <c r="RS55" s="13"/>
      <c r="RT55" s="13"/>
      <c r="RU55" s="13"/>
      <c r="RV55" s="13"/>
      <c r="RW55" s="13"/>
      <c r="RX55" s="13"/>
      <c r="RY55" s="13"/>
      <c r="RZ55" s="13"/>
      <c r="SA55" s="13"/>
      <c r="SB55" s="13"/>
      <c r="SC55" s="13"/>
      <c r="SD55" s="13"/>
      <c r="SE55" s="13"/>
      <c r="SF55" s="13"/>
      <c r="SG55" s="13"/>
      <c r="SH55" s="13"/>
      <c r="SI55" s="13"/>
      <c r="SJ55" s="13"/>
      <c r="SK55" s="13"/>
      <c r="SL55" s="13"/>
      <c r="SM55" s="13"/>
      <c r="SN55" s="13"/>
      <c r="SO55" s="13"/>
      <c r="SP55" s="13"/>
      <c r="SQ55" s="13"/>
      <c r="SR55" s="13"/>
      <c r="SS55" s="13"/>
      <c r="ST55" s="13"/>
      <c r="SU55" s="13"/>
      <c r="SV55" s="13"/>
      <c r="SW55" s="13"/>
      <c r="SX55" s="13"/>
      <c r="SY55" s="13"/>
      <c r="SZ55" s="13"/>
      <c r="TA55" s="13"/>
      <c r="TB55" s="13"/>
      <c r="TC55" s="13"/>
      <c r="TD55" s="13"/>
      <c r="TE55" s="13"/>
      <c r="TF55" s="13"/>
      <c r="TG55" s="13"/>
      <c r="TH55" s="13"/>
      <c r="TI55" s="13"/>
      <c r="TJ55" s="13"/>
      <c r="TK55" s="13"/>
      <c r="TL55" s="13"/>
      <c r="TM55" s="13"/>
      <c r="TN55" s="13"/>
      <c r="TO55" s="13"/>
      <c r="TP55" s="13"/>
      <c r="TQ55" s="13"/>
      <c r="TR55" s="13"/>
      <c r="TS55" s="13"/>
      <c r="TT55" s="13"/>
      <c r="TU55" s="13"/>
      <c r="TV55" s="13"/>
      <c r="TW55" s="13"/>
      <c r="TX55" s="13"/>
      <c r="TY55" s="13"/>
      <c r="TZ55" s="13"/>
      <c r="UA55" s="13"/>
      <c r="UB55" s="13"/>
      <c r="UC55" s="13"/>
      <c r="UD55" s="13"/>
      <c r="UE55" s="13"/>
      <c r="UF55" s="13"/>
      <c r="UG55" s="13"/>
      <c r="UH55" s="13"/>
      <c r="UI55" s="13"/>
      <c r="UJ55" s="13"/>
      <c r="UK55" s="13"/>
      <c r="UL55" s="13"/>
      <c r="UM55" s="13"/>
      <c r="UN55" s="13"/>
      <c r="UO55" s="13"/>
      <c r="UP55" s="13"/>
      <c r="UQ55" s="13"/>
      <c r="UR55" s="13"/>
      <c r="US55" s="13"/>
      <c r="UT55" s="13"/>
      <c r="UU55" s="13"/>
      <c r="UV55" s="13"/>
      <c r="UW55" s="13"/>
      <c r="UX55" s="13"/>
      <c r="UY55" s="13"/>
      <c r="UZ55" s="13"/>
      <c r="VA55" s="13"/>
      <c r="VB55" s="13"/>
      <c r="VC55" s="13"/>
      <c r="VD55" s="13"/>
      <c r="VE55" s="13"/>
      <c r="VF55" s="13"/>
      <c r="VG55" s="13"/>
      <c r="VH55" s="13"/>
      <c r="VI55" s="13"/>
      <c r="VJ55" s="13"/>
      <c r="VK55" s="13"/>
    </row>
    <row r="56" spans="1:583" customFormat="1">
      <c r="A56" s="4" t="str">
        <v>SWB15</v>
      </c>
      <c r="B56" s="4" t="str">
        <v>SWB</v>
      </c>
      <c r="C56" s="4" t="str">
        <v>2014-15</v>
      </c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3"/>
      <c r="OS56" s="13"/>
      <c r="OT56" s="13"/>
      <c r="OU56" s="13"/>
      <c r="OV56" s="13"/>
      <c r="OW56" s="13"/>
      <c r="OX56" s="13"/>
      <c r="OY56" s="13"/>
      <c r="OZ56" s="13"/>
      <c r="PA56" s="13"/>
      <c r="PB56" s="13"/>
      <c r="PC56" s="13"/>
      <c r="PD56" s="13"/>
      <c r="PE56" s="13"/>
      <c r="PF56" s="13"/>
      <c r="PG56" s="13"/>
      <c r="PH56" s="13"/>
      <c r="PI56" s="13"/>
      <c r="PJ56" s="13"/>
      <c r="PK56" s="13"/>
      <c r="PL56" s="13"/>
      <c r="PM56" s="13"/>
      <c r="PN56" s="13"/>
      <c r="PO56" s="13"/>
      <c r="PP56" s="13"/>
      <c r="PQ56" s="13"/>
      <c r="PR56" s="13"/>
      <c r="PS56" s="13"/>
      <c r="PT56" s="13"/>
      <c r="PU56" s="13"/>
      <c r="PV56" s="13"/>
      <c r="PW56" s="13"/>
      <c r="PX56" s="13"/>
      <c r="PY56" s="13"/>
      <c r="PZ56" s="13"/>
      <c r="QA56" s="13"/>
      <c r="QB56" s="13"/>
      <c r="QC56" s="13"/>
      <c r="QD56" s="13"/>
      <c r="QE56" s="13"/>
      <c r="QF56" s="13"/>
      <c r="QG56" s="13"/>
      <c r="QH56" s="13"/>
      <c r="QI56" s="13"/>
      <c r="QJ56" s="13"/>
      <c r="QK56" s="13"/>
      <c r="QL56" s="13"/>
      <c r="QM56" s="13"/>
      <c r="QN56" s="13"/>
      <c r="QO56" s="13"/>
      <c r="QP56" s="13"/>
      <c r="QQ56" s="13"/>
      <c r="QR56" s="13"/>
      <c r="QS56" s="13"/>
      <c r="QT56" s="13"/>
      <c r="QU56" s="13"/>
      <c r="QV56" s="13"/>
      <c r="QW56" s="13"/>
      <c r="QX56" s="13"/>
      <c r="QY56" s="13"/>
      <c r="QZ56" s="13"/>
      <c r="RA56" s="13"/>
      <c r="RB56" s="13"/>
      <c r="RC56" s="13"/>
      <c r="RD56" s="13"/>
      <c r="RE56" s="13"/>
      <c r="RF56" s="13"/>
      <c r="RG56" s="13"/>
      <c r="RH56" s="13"/>
      <c r="RI56" s="13"/>
      <c r="RJ56" s="13"/>
      <c r="RK56" s="13"/>
      <c r="RL56" s="13"/>
      <c r="RM56" s="13"/>
      <c r="RN56" s="13"/>
      <c r="RO56" s="13"/>
      <c r="RP56" s="13"/>
      <c r="RQ56" s="13"/>
      <c r="RR56" s="13"/>
      <c r="RS56" s="13"/>
      <c r="RT56" s="13"/>
      <c r="RU56" s="13"/>
      <c r="RV56" s="13"/>
      <c r="RW56" s="13"/>
      <c r="RX56" s="13"/>
      <c r="RY56" s="13"/>
      <c r="RZ56" s="13"/>
      <c r="SA56" s="13"/>
      <c r="SB56" s="13"/>
      <c r="SC56" s="13"/>
      <c r="SD56" s="13"/>
      <c r="SE56" s="13"/>
      <c r="SF56" s="13"/>
      <c r="SG56" s="13"/>
      <c r="SH56" s="13"/>
      <c r="SI56" s="13"/>
      <c r="SJ56" s="13"/>
      <c r="SK56" s="13"/>
      <c r="SL56" s="13"/>
      <c r="SM56" s="13"/>
      <c r="SN56" s="13"/>
      <c r="SO56" s="13"/>
      <c r="SP56" s="13"/>
      <c r="SQ56" s="13"/>
      <c r="SR56" s="13"/>
      <c r="SS56" s="13"/>
      <c r="ST56" s="13"/>
      <c r="SU56" s="13"/>
      <c r="SV56" s="13"/>
      <c r="SW56" s="13"/>
      <c r="SX56" s="13"/>
      <c r="SY56" s="13"/>
      <c r="SZ56" s="13"/>
      <c r="TA56" s="13"/>
      <c r="TB56" s="13"/>
      <c r="TC56" s="13"/>
      <c r="TD56" s="13"/>
      <c r="TE56" s="13"/>
      <c r="TF56" s="13"/>
      <c r="TG56" s="13"/>
      <c r="TH56" s="13"/>
      <c r="TI56" s="13"/>
      <c r="TJ56" s="13"/>
      <c r="TK56" s="13"/>
      <c r="TL56" s="13"/>
      <c r="TM56" s="13"/>
      <c r="TN56" s="13"/>
      <c r="TO56" s="13"/>
      <c r="TP56" s="13"/>
      <c r="TQ56" s="13"/>
      <c r="TR56" s="13"/>
      <c r="TS56" s="13"/>
      <c r="TT56" s="13"/>
      <c r="TU56" s="13"/>
      <c r="TV56" s="13"/>
      <c r="TW56" s="13"/>
      <c r="TX56" s="13"/>
      <c r="TY56" s="13"/>
      <c r="TZ56" s="13"/>
      <c r="UA56" s="13"/>
      <c r="UB56" s="13"/>
      <c r="UC56" s="13"/>
      <c r="UD56" s="13"/>
      <c r="UE56" s="13"/>
      <c r="UF56" s="13"/>
      <c r="UG56" s="13"/>
      <c r="UH56" s="13"/>
      <c r="UI56" s="13"/>
      <c r="UJ56" s="13"/>
      <c r="UK56" s="13"/>
      <c r="UL56" s="13"/>
      <c r="UM56" s="13"/>
      <c r="UN56" s="13"/>
      <c r="UO56" s="13"/>
      <c r="UP56" s="13"/>
      <c r="UQ56" s="13"/>
      <c r="UR56" s="13"/>
      <c r="US56" s="13"/>
      <c r="UT56" s="13"/>
      <c r="UU56" s="13"/>
      <c r="UV56" s="13"/>
      <c r="UW56" s="13"/>
      <c r="UX56" s="13"/>
      <c r="UY56" s="13"/>
      <c r="UZ56" s="13"/>
      <c r="VA56" s="13"/>
      <c r="VB56" s="13"/>
      <c r="VC56" s="13"/>
      <c r="VD56" s="13"/>
      <c r="VE56" s="13"/>
      <c r="VF56" s="13"/>
      <c r="VG56" s="13"/>
      <c r="VH56" s="13"/>
      <c r="VI56" s="13"/>
      <c r="VJ56" s="13"/>
      <c r="VK56" s="13"/>
    </row>
    <row r="57" spans="1:583" customFormat="1">
      <c r="A57" s="4" t="str">
        <v>SWB16</v>
      </c>
      <c r="B57" s="4" t="str">
        <v>SWB</v>
      </c>
      <c r="C57" s="4" t="str">
        <v>2015-16</v>
      </c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  <c r="IV57" s="13"/>
      <c r="IW57" s="13"/>
      <c r="IX57" s="13"/>
      <c r="IY57" s="13"/>
      <c r="IZ57" s="13"/>
      <c r="JA57" s="13"/>
      <c r="JB57" s="13"/>
      <c r="JC57" s="13"/>
      <c r="JD57" s="13"/>
      <c r="JE57" s="13"/>
      <c r="JF57" s="13"/>
      <c r="JG57" s="13"/>
      <c r="JH57" s="13"/>
      <c r="JI57" s="13"/>
      <c r="JJ57" s="13"/>
      <c r="JK57" s="13"/>
      <c r="JL57" s="13"/>
      <c r="JM57" s="13"/>
      <c r="JN57" s="13"/>
      <c r="JO57" s="13"/>
      <c r="JP57" s="13"/>
      <c r="JQ57" s="13"/>
      <c r="JR57" s="13"/>
      <c r="JS57" s="13"/>
      <c r="JT57" s="13"/>
      <c r="JU57" s="13"/>
      <c r="JV57" s="13"/>
      <c r="JW57" s="13"/>
      <c r="JX57" s="13"/>
      <c r="JY57" s="13"/>
      <c r="JZ57" s="13"/>
      <c r="KA57" s="13"/>
      <c r="KB57" s="13"/>
      <c r="KC57" s="13"/>
      <c r="KD57" s="13"/>
      <c r="KE57" s="13"/>
      <c r="KF57" s="13"/>
      <c r="KG57" s="13"/>
      <c r="KH57" s="13"/>
      <c r="KI57" s="13"/>
      <c r="KJ57" s="13"/>
      <c r="KK57" s="13"/>
      <c r="KL57" s="13"/>
      <c r="KM57" s="13"/>
      <c r="KN57" s="13"/>
      <c r="KO57" s="13"/>
      <c r="KP57" s="13"/>
      <c r="KQ57" s="13"/>
      <c r="KR57" s="13"/>
      <c r="KS57" s="13"/>
      <c r="KT57" s="13"/>
      <c r="KU57" s="13"/>
      <c r="KV57" s="13"/>
      <c r="KW57" s="13"/>
      <c r="KX57" s="13"/>
      <c r="KY57" s="13"/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3"/>
      <c r="MF57" s="13"/>
      <c r="MG57" s="13"/>
      <c r="MH57" s="13"/>
      <c r="MI57" s="13"/>
      <c r="MJ57" s="13"/>
      <c r="MK57" s="13"/>
      <c r="ML57" s="13"/>
      <c r="MM57" s="13"/>
      <c r="MN57" s="13"/>
      <c r="MO57" s="13"/>
      <c r="MP57" s="13"/>
      <c r="MQ57" s="13"/>
      <c r="MR57" s="13"/>
      <c r="MS57" s="13"/>
      <c r="MT57" s="13"/>
      <c r="MU57" s="13"/>
      <c r="MV57" s="13"/>
      <c r="MW57" s="13"/>
      <c r="MX57" s="13"/>
      <c r="MY57" s="13"/>
      <c r="MZ57" s="13"/>
      <c r="NA57" s="13"/>
      <c r="NB57" s="13"/>
      <c r="NC57" s="13"/>
      <c r="ND57" s="13"/>
      <c r="NE57" s="13"/>
      <c r="NF57" s="13"/>
      <c r="NG57" s="13"/>
      <c r="NH57" s="13"/>
      <c r="NI57" s="13"/>
      <c r="NJ57" s="13"/>
      <c r="NK57" s="13"/>
      <c r="NL57" s="13"/>
      <c r="NM57" s="13"/>
      <c r="NN57" s="13"/>
      <c r="NO57" s="13"/>
      <c r="NP57" s="13"/>
      <c r="NQ57" s="13"/>
      <c r="NR57" s="13"/>
      <c r="NS57" s="13"/>
      <c r="NT57" s="13"/>
      <c r="NU57" s="13"/>
      <c r="NV57" s="13"/>
      <c r="NW57" s="13"/>
      <c r="NX57" s="13"/>
      <c r="NY57" s="13"/>
      <c r="NZ57" s="13"/>
      <c r="OA57" s="13"/>
      <c r="OB57" s="13"/>
      <c r="OC57" s="13"/>
      <c r="OD57" s="13"/>
      <c r="OE57" s="13"/>
      <c r="OF57" s="13"/>
      <c r="OG57" s="13"/>
      <c r="OH57" s="13"/>
      <c r="OI57" s="13"/>
      <c r="OJ57" s="13"/>
      <c r="OK57" s="13"/>
      <c r="OL57" s="13"/>
      <c r="OM57" s="13"/>
      <c r="ON57" s="13"/>
      <c r="OO57" s="13"/>
      <c r="OP57" s="13"/>
      <c r="OQ57" s="13"/>
      <c r="OR57" s="13"/>
      <c r="OS57" s="13"/>
      <c r="OT57" s="13"/>
      <c r="OU57" s="13"/>
      <c r="OV57" s="13"/>
      <c r="OW57" s="13"/>
      <c r="OX57" s="13"/>
      <c r="OY57" s="13"/>
      <c r="OZ57" s="13"/>
      <c r="PA57" s="13"/>
      <c r="PB57" s="13"/>
      <c r="PC57" s="13"/>
      <c r="PD57" s="13"/>
      <c r="PE57" s="13"/>
      <c r="PF57" s="13"/>
      <c r="PG57" s="13"/>
      <c r="PH57" s="13"/>
      <c r="PI57" s="13"/>
      <c r="PJ57" s="13"/>
      <c r="PK57" s="13"/>
      <c r="PL57" s="13"/>
      <c r="PM57" s="13"/>
      <c r="PN57" s="13"/>
      <c r="PO57" s="13"/>
      <c r="PP57" s="13"/>
      <c r="PQ57" s="13"/>
      <c r="PR57" s="13"/>
      <c r="PS57" s="13"/>
      <c r="PT57" s="13"/>
      <c r="PU57" s="13"/>
      <c r="PV57" s="13"/>
      <c r="PW57" s="13"/>
      <c r="PX57" s="13"/>
      <c r="PY57" s="13"/>
      <c r="PZ57" s="13"/>
      <c r="QA57" s="13"/>
      <c r="QB57" s="13"/>
      <c r="QC57" s="13"/>
      <c r="QD57" s="13"/>
      <c r="QE57" s="13"/>
      <c r="QF57" s="13"/>
      <c r="QG57" s="13"/>
      <c r="QH57" s="13"/>
      <c r="QI57" s="13"/>
      <c r="QJ57" s="13"/>
      <c r="QK57" s="13"/>
      <c r="QL57" s="13"/>
      <c r="QM57" s="13"/>
      <c r="QN57" s="13"/>
      <c r="QO57" s="13"/>
      <c r="QP57" s="13"/>
      <c r="QQ57" s="13"/>
      <c r="QR57" s="13"/>
      <c r="QS57" s="13"/>
      <c r="QT57" s="13"/>
      <c r="QU57" s="13"/>
      <c r="QV57" s="13"/>
      <c r="QW57" s="13"/>
      <c r="QX57" s="13"/>
      <c r="QY57" s="13"/>
      <c r="QZ57" s="13"/>
      <c r="RA57" s="13"/>
      <c r="RB57" s="13"/>
      <c r="RC57" s="13"/>
      <c r="RD57" s="13"/>
      <c r="RE57" s="13"/>
      <c r="RF57" s="13"/>
      <c r="RG57" s="13"/>
      <c r="RH57" s="13"/>
      <c r="RI57" s="13"/>
      <c r="RJ57" s="13"/>
      <c r="RK57" s="13"/>
      <c r="RL57" s="13"/>
      <c r="RM57" s="13"/>
      <c r="RN57" s="13"/>
      <c r="RO57" s="13"/>
      <c r="RP57" s="13"/>
      <c r="RQ57" s="13"/>
      <c r="RR57" s="13"/>
      <c r="RS57" s="13"/>
      <c r="RT57" s="13"/>
      <c r="RU57" s="13"/>
      <c r="RV57" s="13"/>
      <c r="RW57" s="13"/>
      <c r="RX57" s="13"/>
      <c r="RY57" s="13"/>
      <c r="RZ57" s="13"/>
      <c r="SA57" s="13"/>
      <c r="SB57" s="13"/>
      <c r="SC57" s="13"/>
      <c r="SD57" s="13"/>
      <c r="SE57" s="13"/>
      <c r="SF57" s="13"/>
      <c r="SG57" s="13"/>
      <c r="SH57" s="13"/>
      <c r="SI57" s="13"/>
      <c r="SJ57" s="13"/>
      <c r="SK57" s="13"/>
      <c r="SL57" s="13"/>
      <c r="SM57" s="13"/>
      <c r="SN57" s="13"/>
      <c r="SO57" s="13"/>
      <c r="SP57" s="13"/>
      <c r="SQ57" s="13"/>
      <c r="SR57" s="13"/>
      <c r="SS57" s="13"/>
      <c r="ST57" s="13"/>
      <c r="SU57" s="13"/>
      <c r="SV57" s="13"/>
      <c r="SW57" s="13"/>
      <c r="SX57" s="13"/>
      <c r="SY57" s="13"/>
      <c r="SZ57" s="13"/>
      <c r="TA57" s="13"/>
      <c r="TB57" s="13"/>
      <c r="TC57" s="13"/>
      <c r="TD57" s="13"/>
      <c r="TE57" s="13"/>
      <c r="TF57" s="13"/>
      <c r="TG57" s="13"/>
      <c r="TH57" s="13"/>
      <c r="TI57" s="13"/>
      <c r="TJ57" s="13"/>
      <c r="TK57" s="13"/>
      <c r="TL57" s="13"/>
      <c r="TM57" s="13"/>
      <c r="TN57" s="13"/>
      <c r="TO57" s="13"/>
      <c r="TP57" s="13"/>
      <c r="TQ57" s="13"/>
      <c r="TR57" s="13"/>
      <c r="TS57" s="13"/>
      <c r="TT57" s="13"/>
      <c r="TU57" s="13"/>
      <c r="TV57" s="13"/>
      <c r="TW57" s="13"/>
      <c r="TX57" s="13"/>
      <c r="TY57" s="13"/>
      <c r="TZ57" s="13"/>
      <c r="UA57" s="13"/>
      <c r="UB57" s="13"/>
      <c r="UC57" s="13"/>
      <c r="UD57" s="13"/>
      <c r="UE57" s="13"/>
      <c r="UF57" s="13"/>
      <c r="UG57" s="13"/>
      <c r="UH57" s="13"/>
      <c r="UI57" s="13"/>
      <c r="UJ57" s="13"/>
      <c r="UK57" s="13"/>
      <c r="UL57" s="13"/>
      <c r="UM57" s="13"/>
      <c r="UN57" s="13"/>
      <c r="UO57" s="13"/>
      <c r="UP57" s="13"/>
      <c r="UQ57" s="13"/>
      <c r="UR57" s="13"/>
      <c r="US57" s="13"/>
      <c r="UT57" s="13"/>
      <c r="UU57" s="13"/>
      <c r="UV57" s="13"/>
      <c r="UW57" s="13"/>
      <c r="UX57" s="13"/>
      <c r="UY57" s="13"/>
      <c r="UZ57" s="13"/>
      <c r="VA57" s="13"/>
      <c r="VB57" s="13"/>
      <c r="VC57" s="13"/>
      <c r="VD57" s="13"/>
      <c r="VE57" s="13"/>
      <c r="VF57" s="13"/>
      <c r="VG57" s="13"/>
      <c r="VH57" s="13"/>
      <c r="VI57" s="13"/>
      <c r="VJ57" s="13"/>
      <c r="VK57" s="13"/>
    </row>
    <row r="58" spans="1:583" customFormat="1">
      <c r="A58" s="4" t="str">
        <v>SWB17</v>
      </c>
      <c r="B58" s="4" t="str">
        <v>SWB</v>
      </c>
      <c r="C58" s="4" t="str">
        <v>2016-17</v>
      </c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13"/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/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3"/>
      <c r="MF58" s="13"/>
      <c r="MG58" s="13"/>
      <c r="MH58" s="13"/>
      <c r="MI58" s="13"/>
      <c r="MJ58" s="13"/>
      <c r="MK58" s="13"/>
      <c r="ML58" s="13"/>
      <c r="MM58" s="13"/>
      <c r="MN58" s="13"/>
      <c r="MO58" s="13"/>
      <c r="MP58" s="13"/>
      <c r="MQ58" s="13"/>
      <c r="MR58" s="13"/>
      <c r="MS58" s="13"/>
      <c r="MT58" s="13"/>
      <c r="MU58" s="13"/>
      <c r="MV58" s="13"/>
      <c r="MW58" s="13"/>
      <c r="MX58" s="13"/>
      <c r="MY58" s="13"/>
      <c r="MZ58" s="13"/>
      <c r="NA58" s="13"/>
      <c r="NB58" s="13"/>
      <c r="NC58" s="13"/>
      <c r="ND58" s="13"/>
      <c r="NE58" s="13"/>
      <c r="NF58" s="13"/>
      <c r="NG58" s="13"/>
      <c r="NH58" s="13"/>
      <c r="NI58" s="13"/>
      <c r="NJ58" s="13"/>
      <c r="NK58" s="13"/>
      <c r="NL58" s="13"/>
      <c r="NM58" s="13"/>
      <c r="NN58" s="13"/>
      <c r="NO58" s="13"/>
      <c r="NP58" s="13"/>
      <c r="NQ58" s="13"/>
      <c r="NR58" s="13"/>
      <c r="NS58" s="13"/>
      <c r="NT58" s="13"/>
      <c r="NU58" s="13"/>
      <c r="NV58" s="13"/>
      <c r="NW58" s="13"/>
      <c r="NX58" s="13"/>
      <c r="NY58" s="13"/>
      <c r="NZ58" s="13"/>
      <c r="OA58" s="13"/>
      <c r="OB58" s="13"/>
      <c r="OC58" s="13"/>
      <c r="OD58" s="13"/>
      <c r="OE58" s="13"/>
      <c r="OF58" s="13"/>
      <c r="OG58" s="13"/>
      <c r="OH58" s="13"/>
      <c r="OI58" s="13"/>
      <c r="OJ58" s="13"/>
      <c r="OK58" s="13"/>
      <c r="OL58" s="13"/>
      <c r="OM58" s="13"/>
      <c r="ON58" s="13"/>
      <c r="OO58" s="13"/>
      <c r="OP58" s="13"/>
      <c r="OQ58" s="13"/>
      <c r="OR58" s="13"/>
      <c r="OS58" s="13"/>
      <c r="OT58" s="13"/>
      <c r="OU58" s="13"/>
      <c r="OV58" s="13"/>
      <c r="OW58" s="13"/>
      <c r="OX58" s="13"/>
      <c r="OY58" s="13"/>
      <c r="OZ58" s="13"/>
      <c r="PA58" s="13"/>
      <c r="PB58" s="13"/>
      <c r="PC58" s="13"/>
      <c r="PD58" s="13"/>
      <c r="PE58" s="13"/>
      <c r="PF58" s="13"/>
      <c r="PG58" s="13"/>
      <c r="PH58" s="13"/>
      <c r="PI58" s="13"/>
      <c r="PJ58" s="13"/>
      <c r="PK58" s="13"/>
      <c r="PL58" s="13"/>
      <c r="PM58" s="13"/>
      <c r="PN58" s="13"/>
      <c r="PO58" s="13"/>
      <c r="PP58" s="13"/>
      <c r="PQ58" s="13"/>
      <c r="PR58" s="13"/>
      <c r="PS58" s="13"/>
      <c r="PT58" s="13"/>
      <c r="PU58" s="13"/>
      <c r="PV58" s="13"/>
      <c r="PW58" s="13"/>
      <c r="PX58" s="13"/>
      <c r="PY58" s="13"/>
      <c r="PZ58" s="13"/>
      <c r="QA58" s="13"/>
      <c r="QB58" s="13"/>
      <c r="QC58" s="13"/>
      <c r="QD58" s="13"/>
      <c r="QE58" s="13"/>
      <c r="QF58" s="13"/>
      <c r="QG58" s="13"/>
      <c r="QH58" s="13"/>
      <c r="QI58" s="13"/>
      <c r="QJ58" s="13"/>
      <c r="QK58" s="13"/>
      <c r="QL58" s="13"/>
      <c r="QM58" s="13"/>
      <c r="QN58" s="13"/>
      <c r="QO58" s="13"/>
      <c r="QP58" s="13"/>
      <c r="QQ58" s="13"/>
      <c r="QR58" s="13"/>
      <c r="QS58" s="13"/>
      <c r="QT58" s="13"/>
      <c r="QU58" s="13"/>
      <c r="QV58" s="13"/>
      <c r="QW58" s="13"/>
      <c r="QX58" s="13"/>
      <c r="QY58" s="13"/>
      <c r="QZ58" s="13"/>
      <c r="RA58" s="13"/>
      <c r="RB58" s="13"/>
      <c r="RC58" s="13"/>
      <c r="RD58" s="13"/>
      <c r="RE58" s="13"/>
      <c r="RF58" s="13"/>
      <c r="RG58" s="13"/>
      <c r="RH58" s="13"/>
      <c r="RI58" s="13"/>
      <c r="RJ58" s="13"/>
      <c r="RK58" s="13"/>
      <c r="RL58" s="13"/>
      <c r="RM58" s="13"/>
      <c r="RN58" s="13"/>
      <c r="RO58" s="13"/>
      <c r="RP58" s="13"/>
      <c r="RQ58" s="13"/>
      <c r="RR58" s="13"/>
      <c r="RS58" s="13"/>
      <c r="RT58" s="13"/>
      <c r="RU58" s="13"/>
      <c r="RV58" s="13"/>
      <c r="RW58" s="13"/>
      <c r="RX58" s="13"/>
      <c r="RY58" s="13"/>
      <c r="RZ58" s="13"/>
      <c r="SA58" s="13"/>
      <c r="SB58" s="13"/>
      <c r="SC58" s="13"/>
      <c r="SD58" s="13"/>
      <c r="SE58" s="13"/>
      <c r="SF58" s="13"/>
      <c r="SG58" s="13"/>
      <c r="SH58" s="13"/>
      <c r="SI58" s="13"/>
      <c r="SJ58" s="13"/>
      <c r="SK58" s="13"/>
      <c r="SL58" s="13"/>
      <c r="SM58" s="13"/>
      <c r="SN58" s="13"/>
      <c r="SO58" s="13"/>
      <c r="SP58" s="13"/>
      <c r="SQ58" s="13"/>
      <c r="SR58" s="13"/>
      <c r="SS58" s="13"/>
      <c r="ST58" s="13"/>
      <c r="SU58" s="13"/>
      <c r="SV58" s="13"/>
      <c r="SW58" s="13"/>
      <c r="SX58" s="13"/>
      <c r="SY58" s="13"/>
      <c r="SZ58" s="13"/>
      <c r="TA58" s="13"/>
      <c r="TB58" s="13"/>
      <c r="TC58" s="13"/>
      <c r="TD58" s="13"/>
      <c r="TE58" s="13"/>
      <c r="TF58" s="13"/>
      <c r="TG58" s="13"/>
      <c r="TH58" s="13"/>
      <c r="TI58" s="13"/>
      <c r="TJ58" s="13"/>
      <c r="TK58" s="13"/>
      <c r="TL58" s="13"/>
      <c r="TM58" s="13"/>
      <c r="TN58" s="13"/>
      <c r="TO58" s="13"/>
      <c r="TP58" s="13"/>
      <c r="TQ58" s="13"/>
      <c r="TR58" s="13"/>
      <c r="TS58" s="13"/>
      <c r="TT58" s="13"/>
      <c r="TU58" s="13"/>
      <c r="TV58" s="13"/>
      <c r="TW58" s="13"/>
      <c r="TX58" s="13"/>
      <c r="TY58" s="13"/>
      <c r="TZ58" s="13"/>
      <c r="UA58" s="13"/>
      <c r="UB58" s="13"/>
      <c r="UC58" s="13"/>
      <c r="UD58" s="13"/>
      <c r="UE58" s="13"/>
      <c r="UF58" s="13"/>
      <c r="UG58" s="13"/>
      <c r="UH58" s="13"/>
      <c r="UI58" s="13"/>
      <c r="UJ58" s="13"/>
      <c r="UK58" s="13"/>
      <c r="UL58" s="13"/>
      <c r="UM58" s="13"/>
      <c r="UN58" s="13"/>
      <c r="UO58" s="13"/>
      <c r="UP58" s="13"/>
      <c r="UQ58" s="13"/>
      <c r="UR58" s="13"/>
      <c r="US58" s="13"/>
      <c r="UT58" s="13"/>
      <c r="UU58" s="13"/>
      <c r="UV58" s="13"/>
      <c r="UW58" s="13"/>
      <c r="UX58" s="13"/>
      <c r="UY58" s="13"/>
      <c r="UZ58" s="13"/>
      <c r="VA58" s="13"/>
      <c r="VB58" s="13"/>
      <c r="VC58" s="13"/>
      <c r="VD58" s="13"/>
      <c r="VE58" s="13"/>
      <c r="VF58" s="13"/>
      <c r="VG58" s="13"/>
      <c r="VH58" s="13"/>
      <c r="VI58" s="13"/>
      <c r="VJ58" s="13"/>
      <c r="VK58" s="13"/>
    </row>
    <row r="59" spans="1:583" customFormat="1">
      <c r="A59" s="4" t="str">
        <v>SWB18</v>
      </c>
      <c r="B59" s="4" t="str">
        <v>SWB</v>
      </c>
      <c r="C59" s="4" t="str">
        <v>2017-18</v>
      </c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  <c r="IV59" s="13"/>
      <c r="IW59" s="13"/>
      <c r="IX59" s="13"/>
      <c r="IY59" s="13"/>
      <c r="IZ59" s="13"/>
      <c r="JA59" s="13"/>
      <c r="JB59" s="13"/>
      <c r="JC59" s="13"/>
      <c r="JD59" s="13"/>
      <c r="JE59" s="13"/>
      <c r="JF59" s="13"/>
      <c r="JG59" s="13"/>
      <c r="JH59" s="13"/>
      <c r="JI59" s="13"/>
      <c r="JJ59" s="13"/>
      <c r="JK59" s="13"/>
      <c r="JL59" s="13"/>
      <c r="JM59" s="13"/>
      <c r="JN59" s="13"/>
      <c r="JO59" s="13"/>
      <c r="JP59" s="13"/>
      <c r="JQ59" s="13"/>
      <c r="JR59" s="13"/>
      <c r="JS59" s="13"/>
      <c r="JT59" s="13"/>
      <c r="JU59" s="13"/>
      <c r="JV59" s="13"/>
      <c r="JW59" s="13"/>
      <c r="JX59" s="13"/>
      <c r="JY59" s="13"/>
      <c r="JZ59" s="13"/>
      <c r="KA59" s="13"/>
      <c r="KB59" s="13"/>
      <c r="KC59" s="13"/>
      <c r="KD59" s="13"/>
      <c r="KE59" s="13"/>
      <c r="KF59" s="13"/>
      <c r="KG59" s="13"/>
      <c r="KH59" s="13"/>
      <c r="KI59" s="13"/>
      <c r="KJ59" s="13"/>
      <c r="KK59" s="13"/>
      <c r="KL59" s="13"/>
      <c r="KM59" s="13"/>
      <c r="KN59" s="13"/>
      <c r="KO59" s="13"/>
      <c r="KP59" s="13"/>
      <c r="KQ59" s="13"/>
      <c r="KR59" s="13"/>
      <c r="KS59" s="13"/>
      <c r="KT59" s="13"/>
      <c r="KU59" s="13"/>
      <c r="KV59" s="13"/>
      <c r="KW59" s="13"/>
      <c r="KX59" s="13"/>
      <c r="KY59" s="13"/>
      <c r="KZ59" s="13"/>
      <c r="LA59" s="13"/>
      <c r="LB59" s="13"/>
      <c r="LC59" s="13"/>
      <c r="LD59" s="13"/>
      <c r="LE59" s="13"/>
      <c r="LF59" s="13"/>
      <c r="LG59" s="13"/>
      <c r="LH59" s="13"/>
      <c r="LI59" s="13"/>
      <c r="LJ59" s="13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/>
      <c r="MB59" s="13"/>
      <c r="MC59" s="13"/>
      <c r="MD59" s="13"/>
      <c r="ME59" s="13"/>
      <c r="MF59" s="13"/>
      <c r="MG59" s="13"/>
      <c r="MH59" s="13"/>
      <c r="MI59" s="13"/>
      <c r="MJ59" s="13"/>
      <c r="MK59" s="13"/>
      <c r="ML59" s="13"/>
      <c r="MM59" s="13"/>
      <c r="MN59" s="13"/>
      <c r="MO59" s="13"/>
      <c r="MP59" s="13"/>
      <c r="MQ59" s="13"/>
      <c r="MR59" s="13"/>
      <c r="MS59" s="13"/>
      <c r="MT59" s="13"/>
      <c r="MU59" s="13"/>
      <c r="MV59" s="13"/>
      <c r="MW59" s="13"/>
      <c r="MX59" s="13"/>
      <c r="MY59" s="13"/>
      <c r="MZ59" s="13"/>
      <c r="NA59" s="13"/>
      <c r="NB59" s="13"/>
      <c r="NC59" s="13"/>
      <c r="ND59" s="13"/>
      <c r="NE59" s="13"/>
      <c r="NF59" s="13"/>
      <c r="NG59" s="13"/>
      <c r="NH59" s="13"/>
      <c r="NI59" s="13"/>
      <c r="NJ59" s="13"/>
      <c r="NK59" s="13"/>
      <c r="NL59" s="13"/>
      <c r="NM59" s="13"/>
      <c r="NN59" s="13"/>
      <c r="NO59" s="13"/>
      <c r="NP59" s="13"/>
      <c r="NQ59" s="13"/>
      <c r="NR59" s="13"/>
      <c r="NS59" s="13"/>
      <c r="NT59" s="13"/>
      <c r="NU59" s="13"/>
      <c r="NV59" s="13"/>
      <c r="NW59" s="13"/>
      <c r="NX59" s="13"/>
      <c r="NY59" s="13"/>
      <c r="NZ59" s="13"/>
      <c r="OA59" s="13"/>
      <c r="OB59" s="13"/>
      <c r="OC59" s="13"/>
      <c r="OD59" s="13"/>
      <c r="OE59" s="13"/>
      <c r="OF59" s="13"/>
      <c r="OG59" s="13"/>
      <c r="OH59" s="13"/>
      <c r="OI59" s="13"/>
      <c r="OJ59" s="13"/>
      <c r="OK59" s="13"/>
      <c r="OL59" s="13"/>
      <c r="OM59" s="13"/>
      <c r="ON59" s="13"/>
      <c r="OO59" s="13"/>
      <c r="OP59" s="13"/>
      <c r="OQ59" s="13"/>
      <c r="OR59" s="13"/>
      <c r="OS59" s="13"/>
      <c r="OT59" s="13"/>
      <c r="OU59" s="13"/>
      <c r="OV59" s="13"/>
      <c r="OW59" s="13"/>
      <c r="OX59" s="13"/>
      <c r="OY59" s="13"/>
      <c r="OZ59" s="13"/>
      <c r="PA59" s="13"/>
      <c r="PB59" s="13"/>
      <c r="PC59" s="13"/>
      <c r="PD59" s="13"/>
      <c r="PE59" s="13"/>
      <c r="PF59" s="13"/>
      <c r="PG59" s="13"/>
      <c r="PH59" s="13"/>
      <c r="PI59" s="13"/>
      <c r="PJ59" s="13"/>
      <c r="PK59" s="13"/>
      <c r="PL59" s="13"/>
      <c r="PM59" s="13"/>
      <c r="PN59" s="13"/>
      <c r="PO59" s="13"/>
      <c r="PP59" s="13"/>
      <c r="PQ59" s="13"/>
      <c r="PR59" s="13"/>
      <c r="PS59" s="13"/>
      <c r="PT59" s="13"/>
      <c r="PU59" s="13"/>
      <c r="PV59" s="13"/>
      <c r="PW59" s="13"/>
      <c r="PX59" s="13"/>
      <c r="PY59" s="13"/>
      <c r="PZ59" s="13"/>
      <c r="QA59" s="13"/>
      <c r="QB59" s="13"/>
      <c r="QC59" s="13"/>
      <c r="QD59" s="13"/>
      <c r="QE59" s="13"/>
      <c r="QF59" s="13"/>
      <c r="QG59" s="13"/>
      <c r="QH59" s="13"/>
      <c r="QI59" s="13"/>
      <c r="QJ59" s="13"/>
      <c r="QK59" s="13"/>
      <c r="QL59" s="13"/>
      <c r="QM59" s="13"/>
      <c r="QN59" s="13"/>
      <c r="QO59" s="13"/>
      <c r="QP59" s="13"/>
      <c r="QQ59" s="13"/>
      <c r="QR59" s="13"/>
      <c r="QS59" s="13"/>
      <c r="QT59" s="13"/>
      <c r="QU59" s="13"/>
      <c r="QV59" s="13"/>
      <c r="QW59" s="13"/>
      <c r="QX59" s="13"/>
      <c r="QY59" s="13"/>
      <c r="QZ59" s="13"/>
      <c r="RA59" s="13"/>
      <c r="RB59" s="13"/>
      <c r="RC59" s="13"/>
      <c r="RD59" s="13"/>
      <c r="RE59" s="13"/>
      <c r="RF59" s="13"/>
      <c r="RG59" s="13"/>
      <c r="RH59" s="13"/>
      <c r="RI59" s="13"/>
      <c r="RJ59" s="13"/>
      <c r="RK59" s="13"/>
      <c r="RL59" s="13"/>
      <c r="RM59" s="13"/>
      <c r="RN59" s="13"/>
      <c r="RO59" s="13"/>
      <c r="RP59" s="13"/>
      <c r="RQ59" s="13"/>
      <c r="RR59" s="13"/>
      <c r="RS59" s="13"/>
      <c r="RT59" s="13"/>
      <c r="RU59" s="13"/>
      <c r="RV59" s="13"/>
      <c r="RW59" s="13"/>
      <c r="RX59" s="13"/>
      <c r="RY59" s="13"/>
      <c r="RZ59" s="13"/>
      <c r="SA59" s="13"/>
      <c r="SB59" s="13"/>
      <c r="SC59" s="13"/>
      <c r="SD59" s="13"/>
      <c r="SE59" s="13"/>
      <c r="SF59" s="13"/>
      <c r="SG59" s="13"/>
      <c r="SH59" s="13"/>
      <c r="SI59" s="13"/>
      <c r="SJ59" s="13"/>
      <c r="SK59" s="13"/>
      <c r="SL59" s="13"/>
      <c r="SM59" s="13"/>
      <c r="SN59" s="13"/>
      <c r="SO59" s="13"/>
      <c r="SP59" s="13"/>
      <c r="SQ59" s="13"/>
      <c r="SR59" s="13"/>
      <c r="SS59" s="13"/>
      <c r="ST59" s="13"/>
      <c r="SU59" s="13"/>
      <c r="SV59" s="13"/>
      <c r="SW59" s="13"/>
      <c r="SX59" s="13"/>
      <c r="SY59" s="13"/>
      <c r="SZ59" s="13"/>
      <c r="TA59" s="13"/>
      <c r="TB59" s="13"/>
      <c r="TC59" s="13"/>
      <c r="TD59" s="13"/>
      <c r="TE59" s="13"/>
      <c r="TF59" s="13"/>
      <c r="TG59" s="13"/>
      <c r="TH59" s="13"/>
      <c r="TI59" s="13"/>
      <c r="TJ59" s="13"/>
      <c r="TK59" s="13"/>
      <c r="TL59" s="13"/>
      <c r="TM59" s="13"/>
      <c r="TN59" s="13"/>
      <c r="TO59" s="13"/>
      <c r="TP59" s="13"/>
      <c r="TQ59" s="13"/>
      <c r="TR59" s="13"/>
      <c r="TS59" s="13"/>
      <c r="TT59" s="13"/>
      <c r="TU59" s="13"/>
      <c r="TV59" s="13"/>
      <c r="TW59" s="13"/>
      <c r="TX59" s="13"/>
      <c r="TY59" s="13"/>
      <c r="TZ59" s="13"/>
      <c r="UA59" s="13"/>
      <c r="UB59" s="13"/>
      <c r="UC59" s="13"/>
      <c r="UD59" s="13"/>
      <c r="UE59" s="13"/>
      <c r="UF59" s="13"/>
      <c r="UG59" s="13"/>
      <c r="UH59" s="13"/>
      <c r="UI59" s="13"/>
      <c r="UJ59" s="13"/>
      <c r="UK59" s="13"/>
      <c r="UL59" s="13"/>
      <c r="UM59" s="13"/>
      <c r="UN59" s="13"/>
      <c r="UO59" s="13"/>
      <c r="UP59" s="13"/>
      <c r="UQ59" s="13"/>
      <c r="UR59" s="13"/>
      <c r="US59" s="13"/>
      <c r="UT59" s="13"/>
      <c r="UU59" s="13"/>
      <c r="UV59" s="13"/>
      <c r="UW59" s="13"/>
      <c r="UX59" s="13"/>
      <c r="UY59" s="13"/>
      <c r="UZ59" s="13"/>
      <c r="VA59" s="13"/>
      <c r="VB59" s="13"/>
      <c r="VC59" s="13"/>
      <c r="VD59" s="13"/>
      <c r="VE59" s="13"/>
      <c r="VF59" s="13"/>
      <c r="VG59" s="13"/>
      <c r="VH59" s="13"/>
      <c r="VI59" s="13"/>
      <c r="VJ59" s="13"/>
      <c r="VK59" s="13"/>
    </row>
    <row r="60" spans="1:583" customFormat="1">
      <c r="A60" s="4" t="str">
        <v>SWB19</v>
      </c>
      <c r="B60" s="4" t="str">
        <v>SWB</v>
      </c>
      <c r="C60" s="4" t="str">
        <v>2018-19</v>
      </c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  <c r="IV60" s="13"/>
      <c r="IW60" s="13"/>
      <c r="IX60" s="13"/>
      <c r="IY60" s="13"/>
      <c r="IZ60" s="13"/>
      <c r="JA60" s="13"/>
      <c r="JB60" s="13"/>
      <c r="JC60" s="13"/>
      <c r="JD60" s="13"/>
      <c r="JE60" s="13"/>
      <c r="JF60" s="13"/>
      <c r="JG60" s="13"/>
      <c r="JH60" s="13"/>
      <c r="JI60" s="13"/>
      <c r="JJ60" s="13"/>
      <c r="JK60" s="13"/>
      <c r="JL60" s="13"/>
      <c r="JM60" s="13"/>
      <c r="JN60" s="13"/>
      <c r="JO60" s="13"/>
      <c r="JP60" s="13"/>
      <c r="JQ60" s="13"/>
      <c r="JR60" s="13"/>
      <c r="JS60" s="13"/>
      <c r="JT60" s="13"/>
      <c r="JU60" s="13"/>
      <c r="JV60" s="13"/>
      <c r="JW60" s="13"/>
      <c r="JX60" s="13"/>
      <c r="JY60" s="13"/>
      <c r="JZ60" s="13"/>
      <c r="KA60" s="13"/>
      <c r="KB60" s="13"/>
      <c r="KC60" s="13"/>
      <c r="KD60" s="13"/>
      <c r="KE60" s="13"/>
      <c r="KF60" s="13"/>
      <c r="KG60" s="13"/>
      <c r="KH60" s="13"/>
      <c r="KI60" s="13"/>
      <c r="KJ60" s="13"/>
      <c r="KK60" s="13"/>
      <c r="KL60" s="13"/>
      <c r="KM60" s="13"/>
      <c r="KN60" s="13"/>
      <c r="KO60" s="13"/>
      <c r="KP60" s="13"/>
      <c r="KQ60" s="13"/>
      <c r="KR60" s="13"/>
      <c r="KS60" s="13"/>
      <c r="KT60" s="13"/>
      <c r="KU60" s="13"/>
      <c r="KV60" s="13"/>
      <c r="KW60" s="13"/>
      <c r="KX60" s="13"/>
      <c r="KY60" s="13"/>
      <c r="KZ60" s="13"/>
      <c r="LA60" s="13"/>
      <c r="LB60" s="13"/>
      <c r="LC60" s="13"/>
      <c r="LD60" s="13"/>
      <c r="LE60" s="13"/>
      <c r="LF60" s="13"/>
      <c r="LG60" s="13"/>
      <c r="LH60" s="13"/>
      <c r="LI60" s="13"/>
      <c r="LJ60" s="13"/>
      <c r="LK60" s="13"/>
      <c r="LL60" s="13"/>
      <c r="LM60" s="13"/>
      <c r="LN60" s="13"/>
      <c r="LO60" s="13"/>
      <c r="LP60" s="13"/>
      <c r="LQ60" s="13"/>
      <c r="LR60" s="13"/>
      <c r="LS60" s="13"/>
      <c r="LT60" s="13"/>
      <c r="LU60" s="13"/>
      <c r="LV60" s="13"/>
      <c r="LW60" s="13"/>
      <c r="LX60" s="13"/>
      <c r="LY60" s="13"/>
      <c r="LZ60" s="13"/>
      <c r="MA60" s="13"/>
      <c r="MB60" s="13"/>
      <c r="MC60" s="13"/>
      <c r="MD60" s="13"/>
      <c r="ME60" s="13"/>
      <c r="MF60" s="13"/>
      <c r="MG60" s="13"/>
      <c r="MH60" s="13"/>
      <c r="MI60" s="13"/>
      <c r="MJ60" s="13"/>
      <c r="MK60" s="13"/>
      <c r="ML60" s="13"/>
      <c r="MM60" s="13"/>
      <c r="MN60" s="13"/>
      <c r="MO60" s="13"/>
      <c r="MP60" s="13"/>
      <c r="MQ60" s="13"/>
      <c r="MR60" s="13"/>
      <c r="MS60" s="13"/>
      <c r="MT60" s="13"/>
      <c r="MU60" s="13"/>
      <c r="MV60" s="13"/>
      <c r="MW60" s="13"/>
      <c r="MX60" s="13"/>
      <c r="MY60" s="13"/>
      <c r="MZ60" s="13"/>
      <c r="NA60" s="13"/>
      <c r="NB60" s="13"/>
      <c r="NC60" s="13"/>
      <c r="ND60" s="13"/>
      <c r="NE60" s="13"/>
      <c r="NF60" s="13"/>
      <c r="NG60" s="13"/>
      <c r="NH60" s="13"/>
      <c r="NI60" s="13"/>
      <c r="NJ60" s="13"/>
      <c r="NK60" s="13"/>
      <c r="NL60" s="13"/>
      <c r="NM60" s="13"/>
      <c r="NN60" s="13"/>
      <c r="NO60" s="13"/>
      <c r="NP60" s="13"/>
      <c r="NQ60" s="13"/>
      <c r="NR60" s="13"/>
      <c r="NS60" s="13"/>
      <c r="NT60" s="13"/>
      <c r="NU60" s="13"/>
      <c r="NV60" s="13"/>
      <c r="NW60" s="13"/>
      <c r="NX60" s="13"/>
      <c r="NY60" s="13"/>
      <c r="NZ60" s="13"/>
      <c r="OA60" s="13"/>
      <c r="OB60" s="13"/>
      <c r="OC60" s="13"/>
      <c r="OD60" s="13"/>
      <c r="OE60" s="13"/>
      <c r="OF60" s="13"/>
      <c r="OG60" s="13"/>
      <c r="OH60" s="13"/>
      <c r="OI60" s="13"/>
      <c r="OJ60" s="13"/>
      <c r="OK60" s="13"/>
      <c r="OL60" s="13"/>
      <c r="OM60" s="13"/>
      <c r="ON60" s="13"/>
      <c r="OO60" s="13"/>
      <c r="OP60" s="13"/>
      <c r="OQ60" s="13"/>
      <c r="OR60" s="13"/>
      <c r="OS60" s="13"/>
      <c r="OT60" s="13"/>
      <c r="OU60" s="13"/>
      <c r="OV60" s="13"/>
      <c r="OW60" s="13"/>
      <c r="OX60" s="13"/>
      <c r="OY60" s="13"/>
      <c r="OZ60" s="13"/>
      <c r="PA60" s="13"/>
      <c r="PB60" s="13"/>
      <c r="PC60" s="13"/>
      <c r="PD60" s="13"/>
      <c r="PE60" s="13"/>
      <c r="PF60" s="13"/>
      <c r="PG60" s="13"/>
      <c r="PH60" s="13"/>
      <c r="PI60" s="13"/>
      <c r="PJ60" s="13"/>
      <c r="PK60" s="13"/>
      <c r="PL60" s="13"/>
      <c r="PM60" s="13"/>
      <c r="PN60" s="13"/>
      <c r="PO60" s="13"/>
      <c r="PP60" s="13"/>
      <c r="PQ60" s="13"/>
      <c r="PR60" s="13"/>
      <c r="PS60" s="13"/>
      <c r="PT60" s="13"/>
      <c r="PU60" s="13"/>
      <c r="PV60" s="13"/>
      <c r="PW60" s="13"/>
      <c r="PX60" s="13"/>
      <c r="PY60" s="13"/>
      <c r="PZ60" s="13"/>
      <c r="QA60" s="13"/>
      <c r="QB60" s="13"/>
      <c r="QC60" s="13"/>
      <c r="QD60" s="13"/>
      <c r="QE60" s="13"/>
      <c r="QF60" s="13"/>
      <c r="QG60" s="13"/>
      <c r="QH60" s="13"/>
      <c r="QI60" s="13"/>
      <c r="QJ60" s="13"/>
      <c r="QK60" s="13"/>
      <c r="QL60" s="13"/>
      <c r="QM60" s="13"/>
      <c r="QN60" s="13"/>
      <c r="QO60" s="13"/>
      <c r="QP60" s="13"/>
      <c r="QQ60" s="13"/>
      <c r="QR60" s="13"/>
      <c r="QS60" s="13"/>
      <c r="QT60" s="13"/>
      <c r="QU60" s="13"/>
      <c r="QV60" s="13"/>
      <c r="QW60" s="13"/>
      <c r="QX60" s="13"/>
      <c r="QY60" s="13"/>
      <c r="QZ60" s="13"/>
      <c r="RA60" s="13"/>
      <c r="RB60" s="13"/>
      <c r="RC60" s="13"/>
      <c r="RD60" s="13"/>
      <c r="RE60" s="13"/>
      <c r="RF60" s="13"/>
      <c r="RG60" s="13"/>
      <c r="RH60" s="13"/>
      <c r="RI60" s="13"/>
      <c r="RJ60" s="13"/>
      <c r="RK60" s="13"/>
      <c r="RL60" s="13"/>
      <c r="RM60" s="13"/>
      <c r="RN60" s="13"/>
      <c r="RO60" s="13"/>
      <c r="RP60" s="13"/>
      <c r="RQ60" s="13"/>
      <c r="RR60" s="13"/>
      <c r="RS60" s="13"/>
      <c r="RT60" s="13"/>
      <c r="RU60" s="13"/>
      <c r="RV60" s="13"/>
      <c r="RW60" s="13"/>
      <c r="RX60" s="13"/>
      <c r="RY60" s="13"/>
      <c r="RZ60" s="13"/>
      <c r="SA60" s="13"/>
      <c r="SB60" s="13"/>
      <c r="SC60" s="13"/>
      <c r="SD60" s="13"/>
      <c r="SE60" s="13"/>
      <c r="SF60" s="13"/>
      <c r="SG60" s="13"/>
      <c r="SH60" s="13"/>
      <c r="SI60" s="13"/>
      <c r="SJ60" s="13"/>
      <c r="SK60" s="13"/>
      <c r="SL60" s="13"/>
      <c r="SM60" s="13"/>
      <c r="SN60" s="13"/>
      <c r="SO60" s="13"/>
      <c r="SP60" s="13"/>
      <c r="SQ60" s="13"/>
      <c r="SR60" s="13"/>
      <c r="SS60" s="13"/>
      <c r="ST60" s="13"/>
      <c r="SU60" s="13"/>
      <c r="SV60" s="13"/>
      <c r="SW60" s="13"/>
      <c r="SX60" s="13"/>
      <c r="SY60" s="13"/>
      <c r="SZ60" s="13"/>
      <c r="TA60" s="13"/>
      <c r="TB60" s="13"/>
      <c r="TC60" s="13"/>
      <c r="TD60" s="13"/>
      <c r="TE60" s="13"/>
      <c r="TF60" s="13"/>
      <c r="TG60" s="13"/>
      <c r="TH60" s="13"/>
      <c r="TI60" s="13"/>
      <c r="TJ60" s="13"/>
      <c r="TK60" s="13"/>
      <c r="TL60" s="13"/>
      <c r="TM60" s="13"/>
      <c r="TN60" s="13"/>
      <c r="TO60" s="13"/>
      <c r="TP60" s="13"/>
      <c r="TQ60" s="13"/>
      <c r="TR60" s="13"/>
      <c r="TS60" s="13"/>
      <c r="TT60" s="13"/>
      <c r="TU60" s="13"/>
      <c r="TV60" s="13"/>
      <c r="TW60" s="13"/>
      <c r="TX60" s="13"/>
      <c r="TY60" s="13"/>
      <c r="TZ60" s="13"/>
      <c r="UA60" s="13"/>
      <c r="UB60" s="13"/>
      <c r="UC60" s="13"/>
      <c r="UD60" s="13"/>
      <c r="UE60" s="13"/>
      <c r="UF60" s="13"/>
      <c r="UG60" s="13"/>
      <c r="UH60" s="13"/>
      <c r="UI60" s="13"/>
      <c r="UJ60" s="13"/>
      <c r="UK60" s="13"/>
      <c r="UL60" s="13"/>
      <c r="UM60" s="13"/>
      <c r="UN60" s="13"/>
      <c r="UO60" s="13"/>
      <c r="UP60" s="13"/>
      <c r="UQ60" s="13"/>
      <c r="UR60" s="13"/>
      <c r="US60" s="13"/>
      <c r="UT60" s="13"/>
      <c r="UU60" s="13"/>
      <c r="UV60" s="13"/>
      <c r="UW60" s="13"/>
      <c r="UX60" s="13"/>
      <c r="UY60" s="13"/>
      <c r="UZ60" s="13"/>
      <c r="VA60" s="13"/>
      <c r="VB60" s="13"/>
      <c r="VC60" s="13"/>
      <c r="VD60" s="13"/>
      <c r="VE60" s="13"/>
      <c r="VF60" s="13"/>
      <c r="VG60" s="13"/>
      <c r="VH60" s="13"/>
      <c r="VI60" s="13"/>
      <c r="VJ60" s="13"/>
      <c r="VK60" s="13"/>
    </row>
    <row r="61" spans="1:583" customFormat="1">
      <c r="A61" s="4" t="str">
        <v>SWB20</v>
      </c>
      <c r="B61" s="4" t="str">
        <v>SWB</v>
      </c>
      <c r="C61" s="4" t="str">
        <v>2019-20</v>
      </c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  <c r="IV61" s="13"/>
      <c r="IW61" s="13"/>
      <c r="IX61" s="13"/>
      <c r="IY61" s="13"/>
      <c r="IZ61" s="13"/>
      <c r="JA61" s="13"/>
      <c r="JB61" s="13"/>
      <c r="JC61" s="13"/>
      <c r="JD61" s="13"/>
      <c r="JE61" s="13"/>
      <c r="JF61" s="13"/>
      <c r="JG61" s="13"/>
      <c r="JH61" s="13"/>
      <c r="JI61" s="13"/>
      <c r="JJ61" s="13"/>
      <c r="JK61" s="13"/>
      <c r="JL61" s="13"/>
      <c r="JM61" s="13"/>
      <c r="JN61" s="13"/>
      <c r="JO61" s="13"/>
      <c r="JP61" s="13"/>
      <c r="JQ61" s="13"/>
      <c r="JR61" s="13"/>
      <c r="JS61" s="13"/>
      <c r="JT61" s="13"/>
      <c r="JU61" s="13"/>
      <c r="JV61" s="13"/>
      <c r="JW61" s="13"/>
      <c r="JX61" s="13"/>
      <c r="JY61" s="13"/>
      <c r="JZ61" s="13"/>
      <c r="KA61" s="13"/>
      <c r="KB61" s="13"/>
      <c r="KC61" s="13"/>
      <c r="KD61" s="13"/>
      <c r="KE61" s="13"/>
      <c r="KF61" s="13"/>
      <c r="KG61" s="13"/>
      <c r="KH61" s="13"/>
      <c r="KI61" s="13"/>
      <c r="KJ61" s="13"/>
      <c r="KK61" s="13"/>
      <c r="KL61" s="13"/>
      <c r="KM61" s="13"/>
      <c r="KN61" s="13"/>
      <c r="KO61" s="13"/>
      <c r="KP61" s="13"/>
      <c r="KQ61" s="13"/>
      <c r="KR61" s="13"/>
      <c r="KS61" s="13"/>
      <c r="KT61" s="13"/>
      <c r="KU61" s="13"/>
      <c r="KV61" s="13"/>
      <c r="KW61" s="13"/>
      <c r="KX61" s="13"/>
      <c r="KY61" s="13"/>
      <c r="KZ61" s="13"/>
      <c r="LA61" s="13"/>
      <c r="LB61" s="13"/>
      <c r="LC61" s="13"/>
      <c r="LD61" s="13"/>
      <c r="LE61" s="13"/>
      <c r="LF61" s="13"/>
      <c r="LG61" s="13"/>
      <c r="LH61" s="13"/>
      <c r="LI61" s="13"/>
      <c r="LJ61" s="13"/>
      <c r="LK61" s="13"/>
      <c r="LL61" s="13"/>
      <c r="LM61" s="13"/>
      <c r="LN61" s="13"/>
      <c r="LO61" s="13"/>
      <c r="LP61" s="13"/>
      <c r="LQ61" s="13"/>
      <c r="LR61" s="13"/>
      <c r="LS61" s="13"/>
      <c r="LT61" s="13"/>
      <c r="LU61" s="13"/>
      <c r="LV61" s="13"/>
      <c r="LW61" s="13"/>
      <c r="LX61" s="13"/>
      <c r="LY61" s="13"/>
      <c r="LZ61" s="13"/>
      <c r="MA61" s="13"/>
      <c r="MB61" s="13"/>
      <c r="MC61" s="13"/>
      <c r="MD61" s="13"/>
      <c r="ME61" s="13"/>
      <c r="MF61" s="13"/>
      <c r="MG61" s="13"/>
      <c r="MH61" s="13"/>
      <c r="MI61" s="13"/>
      <c r="MJ61" s="13"/>
      <c r="MK61" s="13"/>
      <c r="ML61" s="13"/>
      <c r="MM61" s="13"/>
      <c r="MN61" s="13"/>
      <c r="MO61" s="13"/>
      <c r="MP61" s="13"/>
      <c r="MQ61" s="13"/>
      <c r="MR61" s="13"/>
      <c r="MS61" s="13"/>
      <c r="MT61" s="13"/>
      <c r="MU61" s="13"/>
      <c r="MV61" s="13"/>
      <c r="MW61" s="13"/>
      <c r="MX61" s="13"/>
      <c r="MY61" s="13"/>
      <c r="MZ61" s="13"/>
      <c r="NA61" s="13"/>
      <c r="NB61" s="13"/>
      <c r="NC61" s="13"/>
      <c r="ND61" s="13"/>
      <c r="NE61" s="13"/>
      <c r="NF61" s="13"/>
      <c r="NG61" s="13"/>
      <c r="NH61" s="13"/>
      <c r="NI61" s="13"/>
      <c r="NJ61" s="13"/>
      <c r="NK61" s="13"/>
      <c r="NL61" s="13"/>
      <c r="NM61" s="13"/>
      <c r="NN61" s="13"/>
      <c r="NO61" s="13"/>
      <c r="NP61" s="13"/>
      <c r="NQ61" s="13"/>
      <c r="NR61" s="13"/>
      <c r="NS61" s="13"/>
      <c r="NT61" s="13"/>
      <c r="NU61" s="13"/>
      <c r="NV61" s="13"/>
      <c r="NW61" s="13"/>
      <c r="NX61" s="13"/>
      <c r="NY61" s="13"/>
      <c r="NZ61" s="13"/>
      <c r="OA61" s="13"/>
      <c r="OB61" s="13"/>
      <c r="OC61" s="13"/>
      <c r="OD61" s="13"/>
      <c r="OE61" s="13"/>
      <c r="OF61" s="13"/>
      <c r="OG61" s="13"/>
      <c r="OH61" s="13"/>
      <c r="OI61" s="13"/>
      <c r="OJ61" s="13"/>
      <c r="OK61" s="13"/>
      <c r="OL61" s="13"/>
      <c r="OM61" s="13"/>
      <c r="ON61" s="13"/>
      <c r="OO61" s="13"/>
      <c r="OP61" s="13"/>
      <c r="OQ61" s="13"/>
      <c r="OR61" s="13"/>
      <c r="OS61" s="13"/>
      <c r="OT61" s="13"/>
      <c r="OU61" s="13"/>
      <c r="OV61" s="13"/>
      <c r="OW61" s="13"/>
      <c r="OX61" s="13"/>
      <c r="OY61" s="13"/>
      <c r="OZ61" s="13"/>
      <c r="PA61" s="13"/>
      <c r="PB61" s="13"/>
      <c r="PC61" s="13"/>
      <c r="PD61" s="13"/>
      <c r="PE61" s="13"/>
      <c r="PF61" s="13"/>
      <c r="PG61" s="13"/>
      <c r="PH61" s="13"/>
      <c r="PI61" s="13"/>
      <c r="PJ61" s="13"/>
      <c r="PK61" s="13"/>
      <c r="PL61" s="13"/>
      <c r="PM61" s="13"/>
      <c r="PN61" s="13"/>
      <c r="PO61" s="13"/>
      <c r="PP61" s="13"/>
      <c r="PQ61" s="13"/>
      <c r="PR61" s="13"/>
      <c r="PS61" s="13"/>
      <c r="PT61" s="13"/>
      <c r="PU61" s="13"/>
      <c r="PV61" s="13"/>
      <c r="PW61" s="13"/>
      <c r="PX61" s="13"/>
      <c r="PY61" s="13"/>
      <c r="PZ61" s="13"/>
      <c r="QA61" s="13"/>
      <c r="QB61" s="13"/>
      <c r="QC61" s="13"/>
      <c r="QD61" s="13"/>
      <c r="QE61" s="13"/>
      <c r="QF61" s="13"/>
      <c r="QG61" s="13"/>
      <c r="QH61" s="13"/>
      <c r="QI61" s="13"/>
      <c r="QJ61" s="13"/>
      <c r="QK61" s="13"/>
      <c r="QL61" s="13"/>
      <c r="QM61" s="13"/>
      <c r="QN61" s="13"/>
      <c r="QO61" s="13"/>
      <c r="QP61" s="13"/>
      <c r="QQ61" s="13"/>
      <c r="QR61" s="13"/>
      <c r="QS61" s="13"/>
      <c r="QT61" s="13"/>
      <c r="QU61" s="13"/>
      <c r="QV61" s="13"/>
      <c r="QW61" s="13"/>
      <c r="QX61" s="13"/>
      <c r="QY61" s="13"/>
      <c r="QZ61" s="13"/>
      <c r="RA61" s="13"/>
      <c r="RB61" s="13"/>
      <c r="RC61" s="13"/>
      <c r="RD61" s="13"/>
      <c r="RE61" s="13"/>
      <c r="RF61" s="13"/>
      <c r="RG61" s="13"/>
      <c r="RH61" s="13"/>
      <c r="RI61" s="13"/>
      <c r="RJ61" s="13"/>
      <c r="RK61" s="13"/>
      <c r="RL61" s="13"/>
      <c r="RM61" s="13"/>
      <c r="RN61" s="13"/>
      <c r="RO61" s="13"/>
      <c r="RP61" s="13"/>
      <c r="RQ61" s="13"/>
      <c r="RR61" s="13"/>
      <c r="RS61" s="13"/>
      <c r="RT61" s="13"/>
      <c r="RU61" s="13"/>
      <c r="RV61" s="13"/>
      <c r="RW61" s="13"/>
      <c r="RX61" s="13"/>
      <c r="RY61" s="13"/>
      <c r="RZ61" s="13"/>
      <c r="SA61" s="13"/>
      <c r="SB61" s="13"/>
      <c r="SC61" s="13"/>
      <c r="SD61" s="13"/>
      <c r="SE61" s="13"/>
      <c r="SF61" s="13"/>
      <c r="SG61" s="13"/>
      <c r="SH61" s="13"/>
      <c r="SI61" s="13"/>
      <c r="SJ61" s="13"/>
      <c r="SK61" s="13"/>
      <c r="SL61" s="13"/>
      <c r="SM61" s="13"/>
      <c r="SN61" s="13"/>
      <c r="SO61" s="13"/>
      <c r="SP61" s="13"/>
      <c r="SQ61" s="13"/>
      <c r="SR61" s="13"/>
      <c r="SS61" s="13"/>
      <c r="ST61" s="13"/>
      <c r="SU61" s="13"/>
      <c r="SV61" s="13"/>
      <c r="SW61" s="13"/>
      <c r="SX61" s="13"/>
      <c r="SY61" s="13"/>
      <c r="SZ61" s="13"/>
      <c r="TA61" s="13"/>
      <c r="TB61" s="13"/>
      <c r="TC61" s="13"/>
      <c r="TD61" s="13"/>
      <c r="TE61" s="13"/>
      <c r="TF61" s="13"/>
      <c r="TG61" s="13"/>
      <c r="TH61" s="13"/>
      <c r="TI61" s="13"/>
      <c r="TJ61" s="13"/>
      <c r="TK61" s="13"/>
      <c r="TL61" s="13"/>
      <c r="TM61" s="13"/>
      <c r="TN61" s="13"/>
      <c r="TO61" s="13"/>
      <c r="TP61" s="13"/>
      <c r="TQ61" s="13"/>
      <c r="TR61" s="13"/>
      <c r="TS61" s="13"/>
      <c r="TT61" s="13"/>
      <c r="TU61" s="13"/>
      <c r="TV61" s="13"/>
      <c r="TW61" s="13"/>
      <c r="TX61" s="13"/>
      <c r="TY61" s="13"/>
      <c r="TZ61" s="13"/>
      <c r="UA61" s="13"/>
      <c r="UB61" s="13"/>
      <c r="UC61" s="13"/>
      <c r="UD61" s="13"/>
      <c r="UE61" s="13"/>
      <c r="UF61" s="13"/>
      <c r="UG61" s="13"/>
      <c r="UH61" s="13"/>
      <c r="UI61" s="13"/>
      <c r="UJ61" s="13"/>
      <c r="UK61" s="13"/>
      <c r="UL61" s="13"/>
      <c r="UM61" s="13"/>
      <c r="UN61" s="13"/>
      <c r="UO61" s="13"/>
      <c r="UP61" s="13"/>
      <c r="UQ61" s="13"/>
      <c r="UR61" s="13"/>
      <c r="US61" s="13"/>
      <c r="UT61" s="13"/>
      <c r="UU61" s="13"/>
      <c r="UV61" s="13"/>
      <c r="UW61" s="13"/>
      <c r="UX61" s="13"/>
      <c r="UY61" s="13"/>
      <c r="UZ61" s="13"/>
      <c r="VA61" s="13"/>
      <c r="VB61" s="13"/>
      <c r="VC61" s="13"/>
      <c r="VD61" s="13"/>
      <c r="VE61" s="13"/>
      <c r="VF61" s="13"/>
      <c r="VG61" s="13"/>
      <c r="VH61" s="13"/>
      <c r="VI61" s="13"/>
      <c r="VJ61" s="13"/>
      <c r="VK61" s="13"/>
    </row>
    <row r="62" spans="1:583" customFormat="1">
      <c r="A62" s="4" t="str">
        <v>SWB21</v>
      </c>
      <c r="B62" s="4" t="str">
        <v>SWB</v>
      </c>
      <c r="C62" s="4" t="str">
        <v>2020-21</v>
      </c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  <c r="IV62" s="13"/>
      <c r="IW62" s="13"/>
      <c r="IX62" s="13"/>
      <c r="IY62" s="13"/>
      <c r="IZ62" s="13"/>
      <c r="JA62" s="13"/>
      <c r="JB62" s="13"/>
      <c r="JC62" s="13"/>
      <c r="JD62" s="13"/>
      <c r="JE62" s="13"/>
      <c r="JF62" s="13"/>
      <c r="JG62" s="13"/>
      <c r="JH62" s="13"/>
      <c r="JI62" s="13"/>
      <c r="JJ62" s="13"/>
      <c r="JK62" s="13"/>
      <c r="JL62" s="13"/>
      <c r="JM62" s="13"/>
      <c r="JN62" s="13"/>
      <c r="JO62" s="13"/>
      <c r="JP62" s="13"/>
      <c r="JQ62" s="13"/>
      <c r="JR62" s="13"/>
      <c r="JS62" s="13"/>
      <c r="JT62" s="13"/>
      <c r="JU62" s="13"/>
      <c r="JV62" s="13"/>
      <c r="JW62" s="13"/>
      <c r="JX62" s="13"/>
      <c r="JY62" s="13"/>
      <c r="JZ62" s="13"/>
      <c r="KA62" s="13"/>
      <c r="KB62" s="13"/>
      <c r="KC62" s="13"/>
      <c r="KD62" s="13"/>
      <c r="KE62" s="13"/>
      <c r="KF62" s="13"/>
      <c r="KG62" s="13"/>
      <c r="KH62" s="13"/>
      <c r="KI62" s="13"/>
      <c r="KJ62" s="13"/>
      <c r="KK62" s="13"/>
      <c r="KL62" s="13"/>
      <c r="KM62" s="13"/>
      <c r="KN62" s="13"/>
      <c r="KO62" s="13"/>
      <c r="KP62" s="13"/>
      <c r="KQ62" s="13"/>
      <c r="KR62" s="13"/>
      <c r="KS62" s="13"/>
      <c r="KT62" s="13"/>
      <c r="KU62" s="13"/>
      <c r="KV62" s="13"/>
      <c r="KW62" s="13"/>
      <c r="KX62" s="13"/>
      <c r="KY62" s="13"/>
      <c r="KZ62" s="13"/>
      <c r="LA62" s="13"/>
      <c r="LB62" s="13"/>
      <c r="LC62" s="13"/>
      <c r="LD62" s="13"/>
      <c r="LE62" s="13"/>
      <c r="LF62" s="13"/>
      <c r="LG62" s="13"/>
      <c r="LH62" s="13"/>
      <c r="LI62" s="13"/>
      <c r="LJ62" s="13"/>
      <c r="LK62" s="13"/>
      <c r="LL62" s="13"/>
      <c r="LM62" s="13"/>
      <c r="LN62" s="13"/>
      <c r="LO62" s="13"/>
      <c r="LP62" s="13"/>
      <c r="LQ62" s="13"/>
      <c r="LR62" s="13"/>
      <c r="LS62" s="13"/>
      <c r="LT62" s="13"/>
      <c r="LU62" s="13"/>
      <c r="LV62" s="13"/>
      <c r="LW62" s="13"/>
      <c r="LX62" s="13"/>
      <c r="LY62" s="13"/>
      <c r="LZ62" s="13"/>
      <c r="MA62" s="13"/>
      <c r="MB62" s="13"/>
      <c r="MC62" s="13"/>
      <c r="MD62" s="13"/>
      <c r="ME62" s="13"/>
      <c r="MF62" s="13"/>
      <c r="MG62" s="13"/>
      <c r="MH62" s="13"/>
      <c r="MI62" s="13"/>
      <c r="MJ62" s="13"/>
      <c r="MK62" s="13"/>
      <c r="ML62" s="13"/>
      <c r="MM62" s="13"/>
      <c r="MN62" s="13"/>
      <c r="MO62" s="13"/>
      <c r="MP62" s="13"/>
      <c r="MQ62" s="13"/>
      <c r="MR62" s="13"/>
      <c r="MS62" s="13"/>
      <c r="MT62" s="13"/>
      <c r="MU62" s="13"/>
      <c r="MV62" s="13"/>
      <c r="MW62" s="13"/>
      <c r="MX62" s="13"/>
      <c r="MY62" s="13"/>
      <c r="MZ62" s="13"/>
      <c r="NA62" s="13"/>
      <c r="NB62" s="13"/>
      <c r="NC62" s="13"/>
      <c r="ND62" s="13"/>
      <c r="NE62" s="13"/>
      <c r="NF62" s="13"/>
      <c r="NG62" s="13"/>
      <c r="NH62" s="13"/>
      <c r="NI62" s="13"/>
      <c r="NJ62" s="13"/>
      <c r="NK62" s="13"/>
      <c r="NL62" s="13"/>
      <c r="NM62" s="13"/>
      <c r="NN62" s="13"/>
      <c r="NO62" s="13"/>
      <c r="NP62" s="13"/>
      <c r="NQ62" s="13"/>
      <c r="NR62" s="13"/>
      <c r="NS62" s="13"/>
      <c r="NT62" s="13"/>
      <c r="NU62" s="13"/>
      <c r="NV62" s="13"/>
      <c r="NW62" s="13"/>
      <c r="NX62" s="13"/>
      <c r="NY62" s="13"/>
      <c r="NZ62" s="13"/>
      <c r="OA62" s="13"/>
      <c r="OB62" s="13"/>
      <c r="OC62" s="13"/>
      <c r="OD62" s="13"/>
      <c r="OE62" s="13"/>
      <c r="OF62" s="13"/>
      <c r="OG62" s="13"/>
      <c r="OH62" s="13"/>
      <c r="OI62" s="13"/>
      <c r="OJ62" s="13"/>
      <c r="OK62" s="13"/>
      <c r="OL62" s="13"/>
      <c r="OM62" s="13"/>
      <c r="ON62" s="13"/>
      <c r="OO62" s="13"/>
      <c r="OP62" s="13"/>
      <c r="OQ62" s="13"/>
      <c r="OR62" s="13"/>
      <c r="OS62" s="13"/>
      <c r="OT62" s="13"/>
      <c r="OU62" s="13"/>
      <c r="OV62" s="13"/>
      <c r="OW62" s="13"/>
      <c r="OX62" s="13"/>
      <c r="OY62" s="13"/>
      <c r="OZ62" s="13"/>
      <c r="PA62" s="13"/>
      <c r="PB62" s="13"/>
      <c r="PC62" s="13"/>
      <c r="PD62" s="13"/>
      <c r="PE62" s="13"/>
      <c r="PF62" s="13"/>
      <c r="PG62" s="13"/>
      <c r="PH62" s="13"/>
      <c r="PI62" s="13"/>
      <c r="PJ62" s="13"/>
      <c r="PK62" s="13"/>
      <c r="PL62" s="13"/>
      <c r="PM62" s="13"/>
      <c r="PN62" s="13"/>
      <c r="PO62" s="13"/>
      <c r="PP62" s="13"/>
      <c r="PQ62" s="13"/>
      <c r="PR62" s="13"/>
      <c r="PS62" s="13"/>
      <c r="PT62" s="13"/>
      <c r="PU62" s="13"/>
      <c r="PV62" s="13"/>
      <c r="PW62" s="13"/>
      <c r="PX62" s="13"/>
      <c r="PY62" s="13"/>
      <c r="PZ62" s="13"/>
      <c r="QA62" s="13"/>
      <c r="QB62" s="13"/>
      <c r="QC62" s="13"/>
      <c r="QD62" s="13"/>
      <c r="QE62" s="13"/>
      <c r="QF62" s="13"/>
      <c r="QG62" s="13"/>
      <c r="QH62" s="13"/>
      <c r="QI62" s="13"/>
      <c r="QJ62" s="13"/>
      <c r="QK62" s="13"/>
      <c r="QL62" s="13"/>
      <c r="QM62" s="13"/>
      <c r="QN62" s="13"/>
      <c r="QO62" s="13"/>
      <c r="QP62" s="13"/>
      <c r="QQ62" s="13"/>
      <c r="QR62" s="13"/>
      <c r="QS62" s="13"/>
      <c r="QT62" s="13"/>
      <c r="QU62" s="13"/>
      <c r="QV62" s="13"/>
      <c r="QW62" s="13"/>
      <c r="QX62" s="13"/>
      <c r="QY62" s="13"/>
      <c r="QZ62" s="13"/>
      <c r="RA62" s="13"/>
      <c r="RB62" s="13"/>
      <c r="RC62" s="13"/>
      <c r="RD62" s="13"/>
      <c r="RE62" s="13"/>
      <c r="RF62" s="13"/>
      <c r="RG62" s="13"/>
      <c r="RH62" s="13"/>
      <c r="RI62" s="13"/>
      <c r="RJ62" s="13"/>
      <c r="RK62" s="13"/>
      <c r="RL62" s="13"/>
      <c r="RM62" s="13"/>
      <c r="RN62" s="13"/>
      <c r="RO62" s="13"/>
      <c r="RP62" s="13"/>
      <c r="RQ62" s="13"/>
      <c r="RR62" s="13"/>
      <c r="RS62" s="13"/>
      <c r="RT62" s="13"/>
      <c r="RU62" s="13"/>
      <c r="RV62" s="13"/>
      <c r="RW62" s="13"/>
      <c r="RX62" s="13"/>
      <c r="RY62" s="13"/>
      <c r="RZ62" s="13"/>
      <c r="SA62" s="13"/>
      <c r="SB62" s="13"/>
      <c r="SC62" s="13"/>
      <c r="SD62" s="13"/>
      <c r="SE62" s="13"/>
      <c r="SF62" s="13"/>
      <c r="SG62" s="13"/>
      <c r="SH62" s="13"/>
      <c r="SI62" s="13"/>
      <c r="SJ62" s="13"/>
      <c r="SK62" s="13"/>
      <c r="SL62" s="13"/>
      <c r="SM62" s="13"/>
      <c r="SN62" s="13"/>
      <c r="SO62" s="13"/>
      <c r="SP62" s="13"/>
      <c r="SQ62" s="13"/>
      <c r="SR62" s="13"/>
      <c r="SS62" s="13"/>
      <c r="ST62" s="13"/>
      <c r="SU62" s="13"/>
      <c r="SV62" s="13"/>
      <c r="SW62" s="13"/>
      <c r="SX62" s="13"/>
      <c r="SY62" s="13"/>
      <c r="SZ62" s="13"/>
      <c r="TA62" s="13"/>
      <c r="TB62" s="13"/>
      <c r="TC62" s="13"/>
      <c r="TD62" s="13"/>
      <c r="TE62" s="13"/>
      <c r="TF62" s="13"/>
      <c r="TG62" s="13"/>
      <c r="TH62" s="13"/>
      <c r="TI62" s="13"/>
      <c r="TJ62" s="13"/>
      <c r="TK62" s="13"/>
      <c r="TL62" s="13"/>
      <c r="TM62" s="13"/>
      <c r="TN62" s="13"/>
      <c r="TO62" s="13"/>
      <c r="TP62" s="13"/>
      <c r="TQ62" s="13"/>
      <c r="TR62" s="13"/>
      <c r="TS62" s="13"/>
      <c r="TT62" s="13"/>
      <c r="TU62" s="13"/>
      <c r="TV62" s="13"/>
      <c r="TW62" s="13"/>
      <c r="TX62" s="13"/>
      <c r="TY62" s="13"/>
      <c r="TZ62" s="13"/>
      <c r="UA62" s="13"/>
      <c r="UB62" s="13"/>
      <c r="UC62" s="13"/>
      <c r="UD62" s="13"/>
      <c r="UE62" s="13"/>
      <c r="UF62" s="13"/>
      <c r="UG62" s="13"/>
      <c r="UH62" s="13"/>
      <c r="UI62" s="13"/>
      <c r="UJ62" s="13"/>
      <c r="UK62" s="13"/>
      <c r="UL62" s="13"/>
      <c r="UM62" s="13"/>
      <c r="UN62" s="13"/>
      <c r="UO62" s="13"/>
      <c r="UP62" s="13"/>
      <c r="UQ62" s="13"/>
      <c r="UR62" s="13"/>
      <c r="US62" s="13"/>
      <c r="UT62" s="13"/>
      <c r="UU62" s="13"/>
      <c r="UV62" s="13"/>
      <c r="UW62" s="13"/>
      <c r="UX62" s="13"/>
      <c r="UY62" s="13"/>
      <c r="UZ62" s="13"/>
      <c r="VA62" s="13"/>
      <c r="VB62" s="13"/>
      <c r="VC62" s="13"/>
      <c r="VD62" s="13"/>
      <c r="VE62" s="13"/>
      <c r="VF62" s="13"/>
      <c r="VG62" s="13"/>
      <c r="VH62" s="13"/>
      <c r="VI62" s="13"/>
      <c r="VJ62" s="13"/>
      <c r="VK62" s="13"/>
    </row>
    <row r="63" spans="1:583" customFormat="1">
      <c r="A63" s="4" t="str">
        <v>TMS12</v>
      </c>
      <c r="B63" s="4" t="str">
        <v>TMS</v>
      </c>
      <c r="C63" s="4" t="str">
        <v>2011-12</v>
      </c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  <c r="IV63" s="13"/>
      <c r="IW63" s="13"/>
      <c r="IX63" s="13"/>
      <c r="IY63" s="13"/>
      <c r="IZ63" s="13"/>
      <c r="JA63" s="13"/>
      <c r="JB63" s="13"/>
      <c r="JC63" s="13"/>
      <c r="JD63" s="13"/>
      <c r="JE63" s="13"/>
      <c r="JF63" s="13"/>
      <c r="JG63" s="13"/>
      <c r="JH63" s="13"/>
      <c r="JI63" s="13"/>
      <c r="JJ63" s="13"/>
      <c r="JK63" s="13"/>
      <c r="JL63" s="13"/>
      <c r="JM63" s="13"/>
      <c r="JN63" s="13"/>
      <c r="JO63" s="13"/>
      <c r="JP63" s="13"/>
      <c r="JQ63" s="13"/>
      <c r="JR63" s="13"/>
      <c r="JS63" s="13"/>
      <c r="JT63" s="13"/>
      <c r="JU63" s="13"/>
      <c r="JV63" s="13"/>
      <c r="JW63" s="13"/>
      <c r="JX63" s="13"/>
      <c r="JY63" s="13"/>
      <c r="JZ63" s="13"/>
      <c r="KA63" s="13"/>
      <c r="KB63" s="13"/>
      <c r="KC63" s="13"/>
      <c r="KD63" s="13"/>
      <c r="KE63" s="13"/>
      <c r="KF63" s="13"/>
      <c r="KG63" s="13"/>
      <c r="KH63" s="13"/>
      <c r="KI63" s="13"/>
      <c r="KJ63" s="13"/>
      <c r="KK63" s="13"/>
      <c r="KL63" s="13"/>
      <c r="KM63" s="13"/>
      <c r="KN63" s="13"/>
      <c r="KO63" s="13"/>
      <c r="KP63" s="13"/>
      <c r="KQ63" s="13"/>
      <c r="KR63" s="13"/>
      <c r="KS63" s="13"/>
      <c r="KT63" s="13"/>
      <c r="KU63" s="13"/>
      <c r="KV63" s="13"/>
      <c r="KW63" s="13"/>
      <c r="KX63" s="13"/>
      <c r="KY63" s="13"/>
      <c r="KZ63" s="13"/>
      <c r="LA63" s="13"/>
      <c r="LB63" s="13"/>
      <c r="LC63" s="13"/>
      <c r="LD63" s="13"/>
      <c r="LE63" s="13"/>
      <c r="LF63" s="13"/>
      <c r="LG63" s="13"/>
      <c r="LH63" s="13"/>
      <c r="LI63" s="13"/>
      <c r="LJ63" s="13"/>
      <c r="LK63" s="13"/>
      <c r="LL63" s="13"/>
      <c r="LM63" s="13"/>
      <c r="LN63" s="13"/>
      <c r="LO63" s="13"/>
      <c r="LP63" s="13"/>
      <c r="LQ63" s="13"/>
      <c r="LR63" s="13"/>
      <c r="LS63" s="13"/>
      <c r="LT63" s="13"/>
      <c r="LU63" s="13"/>
      <c r="LV63" s="13"/>
      <c r="LW63" s="13"/>
      <c r="LX63" s="13"/>
      <c r="LY63" s="13"/>
      <c r="LZ63" s="13"/>
      <c r="MA63" s="13"/>
      <c r="MB63" s="13"/>
      <c r="MC63" s="13"/>
      <c r="MD63" s="13"/>
      <c r="ME63" s="13"/>
      <c r="MF63" s="13"/>
      <c r="MG63" s="13"/>
      <c r="MH63" s="13"/>
      <c r="MI63" s="13"/>
      <c r="MJ63" s="13"/>
      <c r="MK63" s="13"/>
      <c r="ML63" s="13"/>
      <c r="MM63" s="13"/>
      <c r="MN63" s="13"/>
      <c r="MO63" s="13"/>
      <c r="MP63" s="13"/>
      <c r="MQ63" s="13"/>
      <c r="MR63" s="13"/>
      <c r="MS63" s="13"/>
      <c r="MT63" s="13"/>
      <c r="MU63" s="13"/>
      <c r="MV63" s="13"/>
      <c r="MW63" s="13"/>
      <c r="MX63" s="13"/>
      <c r="MY63" s="13"/>
      <c r="MZ63" s="13"/>
      <c r="NA63" s="13"/>
      <c r="NB63" s="13"/>
      <c r="NC63" s="13"/>
      <c r="ND63" s="13"/>
      <c r="NE63" s="13"/>
      <c r="NF63" s="13"/>
      <c r="NG63" s="13"/>
      <c r="NH63" s="13"/>
      <c r="NI63" s="13"/>
      <c r="NJ63" s="13"/>
      <c r="NK63" s="13"/>
      <c r="NL63" s="13"/>
      <c r="NM63" s="13"/>
      <c r="NN63" s="13"/>
      <c r="NO63" s="13"/>
      <c r="NP63" s="13"/>
      <c r="NQ63" s="13"/>
      <c r="NR63" s="13"/>
      <c r="NS63" s="13"/>
      <c r="NT63" s="13"/>
      <c r="NU63" s="13"/>
      <c r="NV63" s="13"/>
      <c r="NW63" s="13"/>
      <c r="NX63" s="13"/>
      <c r="NY63" s="13"/>
      <c r="NZ63" s="13"/>
      <c r="OA63" s="13"/>
      <c r="OB63" s="13"/>
      <c r="OC63" s="13"/>
      <c r="OD63" s="13"/>
      <c r="OE63" s="13"/>
      <c r="OF63" s="13"/>
      <c r="OG63" s="13"/>
      <c r="OH63" s="13"/>
      <c r="OI63" s="13"/>
      <c r="OJ63" s="13"/>
      <c r="OK63" s="13"/>
      <c r="OL63" s="13"/>
      <c r="OM63" s="13"/>
      <c r="ON63" s="13"/>
      <c r="OO63" s="13"/>
      <c r="OP63" s="13"/>
      <c r="OQ63" s="13"/>
      <c r="OR63" s="13"/>
      <c r="OS63" s="13"/>
      <c r="OT63" s="13"/>
      <c r="OU63" s="13"/>
      <c r="OV63" s="13"/>
      <c r="OW63" s="13"/>
      <c r="OX63" s="13"/>
      <c r="OY63" s="13"/>
      <c r="OZ63" s="13"/>
      <c r="PA63" s="13"/>
      <c r="PB63" s="13"/>
      <c r="PC63" s="13"/>
      <c r="PD63" s="13"/>
      <c r="PE63" s="13"/>
      <c r="PF63" s="13"/>
      <c r="PG63" s="13"/>
      <c r="PH63" s="13"/>
      <c r="PI63" s="13"/>
      <c r="PJ63" s="13"/>
      <c r="PK63" s="13"/>
      <c r="PL63" s="13"/>
      <c r="PM63" s="13"/>
      <c r="PN63" s="13"/>
      <c r="PO63" s="13"/>
      <c r="PP63" s="13"/>
      <c r="PQ63" s="13"/>
      <c r="PR63" s="13"/>
      <c r="PS63" s="13"/>
      <c r="PT63" s="13"/>
      <c r="PU63" s="13"/>
      <c r="PV63" s="13"/>
      <c r="PW63" s="13"/>
      <c r="PX63" s="13"/>
      <c r="PY63" s="13"/>
      <c r="PZ63" s="13"/>
      <c r="QA63" s="13"/>
      <c r="QB63" s="13"/>
      <c r="QC63" s="13"/>
      <c r="QD63" s="13"/>
      <c r="QE63" s="13"/>
      <c r="QF63" s="13"/>
      <c r="QG63" s="13"/>
      <c r="QH63" s="13"/>
      <c r="QI63" s="13"/>
      <c r="QJ63" s="13"/>
      <c r="QK63" s="13"/>
      <c r="QL63" s="13"/>
      <c r="QM63" s="13"/>
      <c r="QN63" s="13"/>
      <c r="QO63" s="13"/>
      <c r="QP63" s="13"/>
      <c r="QQ63" s="13"/>
      <c r="QR63" s="13"/>
      <c r="QS63" s="13"/>
      <c r="QT63" s="13"/>
      <c r="QU63" s="13"/>
      <c r="QV63" s="13"/>
      <c r="QW63" s="13"/>
      <c r="QX63" s="13"/>
      <c r="QY63" s="13"/>
      <c r="QZ63" s="13"/>
      <c r="RA63" s="13"/>
      <c r="RB63" s="13"/>
      <c r="RC63" s="13"/>
      <c r="RD63" s="13"/>
      <c r="RE63" s="13"/>
      <c r="RF63" s="13"/>
      <c r="RG63" s="13"/>
      <c r="RH63" s="13"/>
      <c r="RI63" s="13"/>
      <c r="RJ63" s="13"/>
      <c r="RK63" s="13"/>
      <c r="RL63" s="13"/>
      <c r="RM63" s="13"/>
      <c r="RN63" s="13"/>
      <c r="RO63" s="13"/>
      <c r="RP63" s="13"/>
      <c r="RQ63" s="13"/>
      <c r="RR63" s="13"/>
      <c r="RS63" s="13"/>
      <c r="RT63" s="13"/>
      <c r="RU63" s="13"/>
      <c r="RV63" s="13"/>
      <c r="RW63" s="13"/>
      <c r="RX63" s="13"/>
      <c r="RY63" s="13"/>
      <c r="RZ63" s="13"/>
      <c r="SA63" s="13"/>
      <c r="SB63" s="13"/>
      <c r="SC63" s="13"/>
      <c r="SD63" s="13"/>
      <c r="SE63" s="13"/>
      <c r="SF63" s="13"/>
      <c r="SG63" s="13"/>
      <c r="SH63" s="13"/>
      <c r="SI63" s="13"/>
      <c r="SJ63" s="13"/>
      <c r="SK63" s="13"/>
      <c r="SL63" s="13"/>
      <c r="SM63" s="13"/>
      <c r="SN63" s="13"/>
      <c r="SO63" s="13"/>
      <c r="SP63" s="13"/>
      <c r="SQ63" s="13"/>
      <c r="SR63" s="13"/>
      <c r="SS63" s="13"/>
      <c r="ST63" s="13"/>
      <c r="SU63" s="13"/>
      <c r="SV63" s="13"/>
      <c r="SW63" s="13"/>
      <c r="SX63" s="13"/>
      <c r="SY63" s="13"/>
      <c r="SZ63" s="13"/>
      <c r="TA63" s="13"/>
      <c r="TB63" s="13"/>
      <c r="TC63" s="13"/>
      <c r="TD63" s="13"/>
      <c r="TE63" s="13"/>
      <c r="TF63" s="13"/>
      <c r="TG63" s="13"/>
      <c r="TH63" s="13"/>
      <c r="TI63" s="13"/>
      <c r="TJ63" s="13"/>
      <c r="TK63" s="13"/>
      <c r="TL63" s="13"/>
      <c r="TM63" s="13"/>
      <c r="TN63" s="13"/>
      <c r="TO63" s="13"/>
      <c r="TP63" s="13"/>
      <c r="TQ63" s="13"/>
      <c r="TR63" s="13"/>
      <c r="TS63" s="13"/>
      <c r="TT63" s="13"/>
      <c r="TU63" s="13"/>
      <c r="TV63" s="13"/>
      <c r="TW63" s="13"/>
      <c r="TX63" s="13"/>
      <c r="TY63" s="13"/>
      <c r="TZ63" s="13"/>
      <c r="UA63" s="13"/>
      <c r="UB63" s="13"/>
      <c r="UC63" s="13"/>
      <c r="UD63" s="13"/>
      <c r="UE63" s="13"/>
      <c r="UF63" s="13"/>
      <c r="UG63" s="13"/>
      <c r="UH63" s="13"/>
      <c r="UI63" s="13"/>
      <c r="UJ63" s="13"/>
      <c r="UK63" s="13"/>
      <c r="UL63" s="13"/>
      <c r="UM63" s="13"/>
      <c r="UN63" s="13"/>
      <c r="UO63" s="13"/>
      <c r="UP63" s="13"/>
      <c r="UQ63" s="13"/>
      <c r="UR63" s="13"/>
      <c r="US63" s="13"/>
      <c r="UT63" s="13"/>
      <c r="UU63" s="13"/>
      <c r="UV63" s="13"/>
      <c r="UW63" s="13"/>
      <c r="UX63" s="13"/>
      <c r="UY63" s="13"/>
      <c r="UZ63" s="13"/>
      <c r="VA63" s="13"/>
      <c r="VB63" s="13"/>
      <c r="VC63" s="13"/>
      <c r="VD63" s="13"/>
      <c r="VE63" s="13"/>
      <c r="VF63" s="13"/>
      <c r="VG63" s="13"/>
      <c r="VH63" s="13"/>
      <c r="VI63" s="13"/>
      <c r="VJ63" s="13"/>
      <c r="VK63" s="13"/>
    </row>
    <row r="64" spans="1:583" customFormat="1">
      <c r="A64" s="4" t="str">
        <v>TMS13</v>
      </c>
      <c r="B64" s="4" t="str">
        <v>TMS</v>
      </c>
      <c r="C64" s="4" t="str">
        <v>2012-13</v>
      </c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  <c r="IV64" s="13"/>
      <c r="IW64" s="13"/>
      <c r="IX64" s="13"/>
      <c r="IY64" s="13"/>
      <c r="IZ64" s="13"/>
      <c r="JA64" s="13"/>
      <c r="JB64" s="13"/>
      <c r="JC64" s="13"/>
      <c r="JD64" s="13"/>
      <c r="JE64" s="13"/>
      <c r="JF64" s="13"/>
      <c r="JG64" s="13"/>
      <c r="JH64" s="13"/>
      <c r="JI64" s="13"/>
      <c r="JJ64" s="13"/>
      <c r="JK64" s="13"/>
      <c r="JL64" s="13"/>
      <c r="JM64" s="13"/>
      <c r="JN64" s="13"/>
      <c r="JO64" s="13"/>
      <c r="JP64" s="13"/>
      <c r="JQ64" s="13"/>
      <c r="JR64" s="13"/>
      <c r="JS64" s="13"/>
      <c r="JT64" s="13"/>
      <c r="JU64" s="13"/>
      <c r="JV64" s="13"/>
      <c r="JW64" s="13"/>
      <c r="JX64" s="13"/>
      <c r="JY64" s="13"/>
      <c r="JZ64" s="13"/>
      <c r="KA64" s="13"/>
      <c r="KB64" s="13"/>
      <c r="KC64" s="13"/>
      <c r="KD64" s="13"/>
      <c r="KE64" s="13"/>
      <c r="KF64" s="13"/>
      <c r="KG64" s="13"/>
      <c r="KH64" s="13"/>
      <c r="KI64" s="13"/>
      <c r="KJ64" s="13"/>
      <c r="KK64" s="13"/>
      <c r="KL64" s="13"/>
      <c r="KM64" s="13"/>
      <c r="KN64" s="13"/>
      <c r="KO64" s="13"/>
      <c r="KP64" s="13"/>
      <c r="KQ64" s="13"/>
      <c r="KR64" s="13"/>
      <c r="KS64" s="13"/>
      <c r="KT64" s="13"/>
      <c r="KU64" s="13"/>
      <c r="KV64" s="13"/>
      <c r="KW64" s="13"/>
      <c r="KX64" s="13"/>
      <c r="KY64" s="13"/>
      <c r="KZ64" s="13"/>
      <c r="LA64" s="13"/>
      <c r="LB64" s="13"/>
      <c r="LC64" s="13"/>
      <c r="LD64" s="13"/>
      <c r="LE64" s="13"/>
      <c r="LF64" s="13"/>
      <c r="LG64" s="13"/>
      <c r="LH64" s="13"/>
      <c r="LI64" s="13"/>
      <c r="LJ64" s="13"/>
      <c r="LK64" s="13"/>
      <c r="LL64" s="13"/>
      <c r="LM64" s="13"/>
      <c r="LN64" s="13"/>
      <c r="LO64" s="13"/>
      <c r="LP64" s="13"/>
      <c r="LQ64" s="13"/>
      <c r="LR64" s="13"/>
      <c r="LS64" s="13"/>
      <c r="LT64" s="13"/>
      <c r="LU64" s="13"/>
      <c r="LV64" s="13"/>
      <c r="LW64" s="13"/>
      <c r="LX64" s="13"/>
      <c r="LY64" s="13"/>
      <c r="LZ64" s="13"/>
      <c r="MA64" s="13"/>
      <c r="MB64" s="13"/>
      <c r="MC64" s="13"/>
      <c r="MD64" s="13"/>
      <c r="ME64" s="13"/>
      <c r="MF64" s="13"/>
      <c r="MG64" s="13"/>
      <c r="MH64" s="13"/>
      <c r="MI64" s="13"/>
      <c r="MJ64" s="13"/>
      <c r="MK64" s="13"/>
      <c r="ML64" s="13"/>
      <c r="MM64" s="13"/>
      <c r="MN64" s="13"/>
      <c r="MO64" s="13"/>
      <c r="MP64" s="13"/>
      <c r="MQ64" s="13"/>
      <c r="MR64" s="13"/>
      <c r="MS64" s="13"/>
      <c r="MT64" s="13"/>
      <c r="MU64" s="13"/>
      <c r="MV64" s="13"/>
      <c r="MW64" s="13"/>
      <c r="MX64" s="13"/>
      <c r="MY64" s="13"/>
      <c r="MZ64" s="13"/>
      <c r="NA64" s="13"/>
      <c r="NB64" s="13"/>
      <c r="NC64" s="13"/>
      <c r="ND64" s="13"/>
      <c r="NE64" s="13"/>
      <c r="NF64" s="13"/>
      <c r="NG64" s="13"/>
      <c r="NH64" s="13"/>
      <c r="NI64" s="13"/>
      <c r="NJ64" s="13"/>
      <c r="NK64" s="13"/>
      <c r="NL64" s="13"/>
      <c r="NM64" s="13"/>
      <c r="NN64" s="13"/>
      <c r="NO64" s="13"/>
      <c r="NP64" s="13"/>
      <c r="NQ64" s="13"/>
      <c r="NR64" s="13"/>
      <c r="NS64" s="13"/>
      <c r="NT64" s="13"/>
      <c r="NU64" s="13"/>
      <c r="NV64" s="13"/>
      <c r="NW64" s="13"/>
      <c r="NX64" s="13"/>
      <c r="NY64" s="13"/>
      <c r="NZ64" s="13"/>
      <c r="OA64" s="13"/>
      <c r="OB64" s="13"/>
      <c r="OC64" s="13"/>
      <c r="OD64" s="13"/>
      <c r="OE64" s="13"/>
      <c r="OF64" s="13"/>
      <c r="OG64" s="13"/>
      <c r="OH64" s="13"/>
      <c r="OI64" s="13"/>
      <c r="OJ64" s="13"/>
      <c r="OK64" s="13"/>
      <c r="OL64" s="13"/>
      <c r="OM64" s="13"/>
      <c r="ON64" s="13"/>
      <c r="OO64" s="13"/>
      <c r="OP64" s="13"/>
      <c r="OQ64" s="13"/>
      <c r="OR64" s="13"/>
      <c r="OS64" s="13"/>
      <c r="OT64" s="13"/>
      <c r="OU64" s="13"/>
      <c r="OV64" s="13"/>
      <c r="OW64" s="13"/>
      <c r="OX64" s="13"/>
      <c r="OY64" s="13"/>
      <c r="OZ64" s="13"/>
      <c r="PA64" s="13"/>
      <c r="PB64" s="13"/>
      <c r="PC64" s="13"/>
      <c r="PD64" s="13"/>
      <c r="PE64" s="13"/>
      <c r="PF64" s="13"/>
      <c r="PG64" s="13"/>
      <c r="PH64" s="13"/>
      <c r="PI64" s="13"/>
      <c r="PJ64" s="13"/>
      <c r="PK64" s="13"/>
      <c r="PL64" s="13"/>
      <c r="PM64" s="13"/>
      <c r="PN64" s="13"/>
      <c r="PO64" s="13"/>
      <c r="PP64" s="13"/>
      <c r="PQ64" s="13"/>
      <c r="PR64" s="13"/>
      <c r="PS64" s="13"/>
      <c r="PT64" s="13"/>
      <c r="PU64" s="13"/>
      <c r="PV64" s="13"/>
      <c r="PW64" s="13"/>
      <c r="PX64" s="13"/>
      <c r="PY64" s="13"/>
      <c r="PZ64" s="13"/>
      <c r="QA64" s="13"/>
      <c r="QB64" s="13"/>
      <c r="QC64" s="13"/>
      <c r="QD64" s="13"/>
      <c r="QE64" s="13"/>
      <c r="QF64" s="13"/>
      <c r="QG64" s="13"/>
      <c r="QH64" s="13"/>
      <c r="QI64" s="13"/>
      <c r="QJ64" s="13"/>
      <c r="QK64" s="13"/>
      <c r="QL64" s="13"/>
      <c r="QM64" s="13"/>
      <c r="QN64" s="13"/>
      <c r="QO64" s="13"/>
      <c r="QP64" s="13"/>
      <c r="QQ64" s="13"/>
      <c r="QR64" s="13"/>
      <c r="QS64" s="13"/>
      <c r="QT64" s="13"/>
      <c r="QU64" s="13"/>
      <c r="QV64" s="13"/>
      <c r="QW64" s="13"/>
      <c r="QX64" s="13"/>
      <c r="QY64" s="13"/>
      <c r="QZ64" s="13"/>
      <c r="RA64" s="13"/>
      <c r="RB64" s="13"/>
      <c r="RC64" s="13"/>
      <c r="RD64" s="13"/>
      <c r="RE64" s="13"/>
      <c r="RF64" s="13"/>
      <c r="RG64" s="13"/>
      <c r="RH64" s="13"/>
      <c r="RI64" s="13"/>
      <c r="RJ64" s="13"/>
      <c r="RK64" s="13"/>
      <c r="RL64" s="13"/>
      <c r="RM64" s="13"/>
      <c r="RN64" s="13"/>
      <c r="RO64" s="13"/>
      <c r="RP64" s="13"/>
      <c r="RQ64" s="13"/>
      <c r="RR64" s="13"/>
      <c r="RS64" s="13"/>
      <c r="RT64" s="13"/>
      <c r="RU64" s="13"/>
      <c r="RV64" s="13"/>
      <c r="RW64" s="13"/>
      <c r="RX64" s="13"/>
      <c r="RY64" s="13"/>
      <c r="RZ64" s="13"/>
      <c r="SA64" s="13"/>
      <c r="SB64" s="13"/>
      <c r="SC64" s="13"/>
      <c r="SD64" s="13"/>
      <c r="SE64" s="13"/>
      <c r="SF64" s="13"/>
      <c r="SG64" s="13"/>
      <c r="SH64" s="13"/>
      <c r="SI64" s="13"/>
      <c r="SJ64" s="13"/>
      <c r="SK64" s="13"/>
      <c r="SL64" s="13"/>
      <c r="SM64" s="13"/>
      <c r="SN64" s="13"/>
      <c r="SO64" s="13"/>
      <c r="SP64" s="13"/>
      <c r="SQ64" s="13"/>
      <c r="SR64" s="13"/>
      <c r="SS64" s="13"/>
      <c r="ST64" s="13"/>
      <c r="SU64" s="13"/>
      <c r="SV64" s="13"/>
      <c r="SW64" s="13"/>
      <c r="SX64" s="13"/>
      <c r="SY64" s="13"/>
      <c r="SZ64" s="13"/>
      <c r="TA64" s="13"/>
      <c r="TB64" s="13"/>
      <c r="TC64" s="13"/>
      <c r="TD64" s="13"/>
      <c r="TE64" s="13"/>
      <c r="TF64" s="13"/>
      <c r="TG64" s="13"/>
      <c r="TH64" s="13"/>
      <c r="TI64" s="13"/>
      <c r="TJ64" s="13"/>
      <c r="TK64" s="13"/>
      <c r="TL64" s="13"/>
      <c r="TM64" s="13"/>
      <c r="TN64" s="13"/>
      <c r="TO64" s="13"/>
      <c r="TP64" s="13"/>
      <c r="TQ64" s="13"/>
      <c r="TR64" s="13"/>
      <c r="TS64" s="13"/>
      <c r="TT64" s="13"/>
      <c r="TU64" s="13"/>
      <c r="TV64" s="13"/>
      <c r="TW64" s="13"/>
      <c r="TX64" s="13"/>
      <c r="TY64" s="13"/>
      <c r="TZ64" s="13"/>
      <c r="UA64" s="13"/>
      <c r="UB64" s="13"/>
      <c r="UC64" s="13"/>
      <c r="UD64" s="13"/>
      <c r="UE64" s="13"/>
      <c r="UF64" s="13"/>
      <c r="UG64" s="13"/>
      <c r="UH64" s="13"/>
      <c r="UI64" s="13"/>
      <c r="UJ64" s="13"/>
      <c r="UK64" s="13"/>
      <c r="UL64" s="13"/>
      <c r="UM64" s="13"/>
      <c r="UN64" s="13"/>
      <c r="UO64" s="13"/>
      <c r="UP64" s="13"/>
      <c r="UQ64" s="13"/>
      <c r="UR64" s="13"/>
      <c r="US64" s="13"/>
      <c r="UT64" s="13"/>
      <c r="UU64" s="13"/>
      <c r="UV64" s="13"/>
      <c r="UW64" s="13"/>
      <c r="UX64" s="13"/>
      <c r="UY64" s="13"/>
      <c r="UZ64" s="13"/>
      <c r="VA64" s="13"/>
      <c r="VB64" s="13"/>
      <c r="VC64" s="13"/>
      <c r="VD64" s="13"/>
      <c r="VE64" s="13"/>
      <c r="VF64" s="13"/>
      <c r="VG64" s="13"/>
      <c r="VH64" s="13"/>
      <c r="VI64" s="13"/>
      <c r="VJ64" s="13"/>
      <c r="VK64" s="13"/>
    </row>
    <row r="65" spans="1:583" customFormat="1">
      <c r="A65" s="4" t="str">
        <v>TMS14</v>
      </c>
      <c r="B65" s="4" t="str">
        <v>TMS</v>
      </c>
      <c r="C65" s="4" t="str">
        <v>2013-14</v>
      </c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  <c r="IV65" s="13"/>
      <c r="IW65" s="13"/>
      <c r="IX65" s="13"/>
      <c r="IY65" s="13"/>
      <c r="IZ65" s="13"/>
      <c r="JA65" s="13"/>
      <c r="JB65" s="13"/>
      <c r="JC65" s="13"/>
      <c r="JD65" s="13"/>
      <c r="JE65" s="13"/>
      <c r="JF65" s="13"/>
      <c r="JG65" s="13"/>
      <c r="JH65" s="13"/>
      <c r="JI65" s="13"/>
      <c r="JJ65" s="13"/>
      <c r="JK65" s="13"/>
      <c r="JL65" s="13"/>
      <c r="JM65" s="13"/>
      <c r="JN65" s="13"/>
      <c r="JO65" s="13"/>
      <c r="JP65" s="13"/>
      <c r="JQ65" s="13"/>
      <c r="JR65" s="13"/>
      <c r="JS65" s="13"/>
      <c r="JT65" s="13"/>
      <c r="JU65" s="13"/>
      <c r="JV65" s="13"/>
      <c r="JW65" s="13"/>
      <c r="JX65" s="13"/>
      <c r="JY65" s="13"/>
      <c r="JZ65" s="13"/>
      <c r="KA65" s="13"/>
      <c r="KB65" s="13"/>
      <c r="KC65" s="13"/>
      <c r="KD65" s="13"/>
      <c r="KE65" s="13"/>
      <c r="KF65" s="13"/>
      <c r="KG65" s="13"/>
      <c r="KH65" s="13"/>
      <c r="KI65" s="13"/>
      <c r="KJ65" s="13"/>
      <c r="KK65" s="13"/>
      <c r="KL65" s="13"/>
      <c r="KM65" s="13"/>
      <c r="KN65" s="13"/>
      <c r="KO65" s="13"/>
      <c r="KP65" s="13"/>
      <c r="KQ65" s="13"/>
      <c r="KR65" s="13"/>
      <c r="KS65" s="13"/>
      <c r="KT65" s="13"/>
      <c r="KU65" s="13"/>
      <c r="KV65" s="13"/>
      <c r="KW65" s="13"/>
      <c r="KX65" s="13"/>
      <c r="KY65" s="13"/>
      <c r="KZ65" s="13"/>
      <c r="LA65" s="13"/>
      <c r="LB65" s="13"/>
      <c r="LC65" s="13"/>
      <c r="LD65" s="13"/>
      <c r="LE65" s="13"/>
      <c r="LF65" s="13"/>
      <c r="LG65" s="13"/>
      <c r="LH65" s="13"/>
      <c r="LI65" s="13"/>
      <c r="LJ65" s="13"/>
      <c r="LK65" s="13"/>
      <c r="LL65" s="13"/>
      <c r="LM65" s="13"/>
      <c r="LN65" s="13"/>
      <c r="LO65" s="13"/>
      <c r="LP65" s="13"/>
      <c r="LQ65" s="13"/>
      <c r="LR65" s="13"/>
      <c r="LS65" s="13"/>
      <c r="LT65" s="13"/>
      <c r="LU65" s="13"/>
      <c r="LV65" s="13"/>
      <c r="LW65" s="13"/>
      <c r="LX65" s="13"/>
      <c r="LY65" s="13"/>
      <c r="LZ65" s="13"/>
      <c r="MA65" s="13"/>
      <c r="MB65" s="13"/>
      <c r="MC65" s="13"/>
      <c r="MD65" s="13"/>
      <c r="ME65" s="13"/>
      <c r="MF65" s="13"/>
      <c r="MG65" s="13"/>
      <c r="MH65" s="13"/>
      <c r="MI65" s="13"/>
      <c r="MJ65" s="13"/>
      <c r="MK65" s="13"/>
      <c r="ML65" s="13"/>
      <c r="MM65" s="13"/>
      <c r="MN65" s="13"/>
      <c r="MO65" s="13"/>
      <c r="MP65" s="13"/>
      <c r="MQ65" s="13"/>
      <c r="MR65" s="13"/>
      <c r="MS65" s="13"/>
      <c r="MT65" s="13"/>
      <c r="MU65" s="13"/>
      <c r="MV65" s="13"/>
      <c r="MW65" s="13"/>
      <c r="MX65" s="13"/>
      <c r="MY65" s="13"/>
      <c r="MZ65" s="13"/>
      <c r="NA65" s="13"/>
      <c r="NB65" s="13"/>
      <c r="NC65" s="13"/>
      <c r="ND65" s="13"/>
      <c r="NE65" s="13"/>
      <c r="NF65" s="13"/>
      <c r="NG65" s="13"/>
      <c r="NH65" s="13"/>
      <c r="NI65" s="13"/>
      <c r="NJ65" s="13"/>
      <c r="NK65" s="13"/>
      <c r="NL65" s="13"/>
      <c r="NM65" s="13"/>
      <c r="NN65" s="13"/>
      <c r="NO65" s="13"/>
      <c r="NP65" s="13"/>
      <c r="NQ65" s="13"/>
      <c r="NR65" s="13"/>
      <c r="NS65" s="13"/>
      <c r="NT65" s="13"/>
      <c r="NU65" s="13"/>
      <c r="NV65" s="13"/>
      <c r="NW65" s="13"/>
      <c r="NX65" s="13"/>
      <c r="NY65" s="13"/>
      <c r="NZ65" s="13"/>
      <c r="OA65" s="13"/>
      <c r="OB65" s="13"/>
      <c r="OC65" s="13"/>
      <c r="OD65" s="13"/>
      <c r="OE65" s="13"/>
      <c r="OF65" s="13"/>
      <c r="OG65" s="13"/>
      <c r="OH65" s="13"/>
      <c r="OI65" s="13"/>
      <c r="OJ65" s="13"/>
      <c r="OK65" s="13"/>
      <c r="OL65" s="13"/>
      <c r="OM65" s="13"/>
      <c r="ON65" s="13"/>
      <c r="OO65" s="13"/>
      <c r="OP65" s="13"/>
      <c r="OQ65" s="13"/>
      <c r="OR65" s="13"/>
      <c r="OS65" s="13"/>
      <c r="OT65" s="13"/>
      <c r="OU65" s="13"/>
      <c r="OV65" s="13"/>
      <c r="OW65" s="13"/>
      <c r="OX65" s="13"/>
      <c r="OY65" s="13"/>
      <c r="OZ65" s="13"/>
      <c r="PA65" s="13"/>
      <c r="PB65" s="13"/>
      <c r="PC65" s="13"/>
      <c r="PD65" s="13"/>
      <c r="PE65" s="13"/>
      <c r="PF65" s="13"/>
      <c r="PG65" s="13"/>
      <c r="PH65" s="13"/>
      <c r="PI65" s="13"/>
      <c r="PJ65" s="13"/>
      <c r="PK65" s="13"/>
      <c r="PL65" s="13"/>
      <c r="PM65" s="13"/>
      <c r="PN65" s="13"/>
      <c r="PO65" s="13"/>
      <c r="PP65" s="13"/>
      <c r="PQ65" s="13"/>
      <c r="PR65" s="13"/>
      <c r="PS65" s="13"/>
      <c r="PT65" s="13"/>
      <c r="PU65" s="13"/>
      <c r="PV65" s="13"/>
      <c r="PW65" s="13"/>
      <c r="PX65" s="13"/>
      <c r="PY65" s="13"/>
      <c r="PZ65" s="13"/>
      <c r="QA65" s="13"/>
      <c r="QB65" s="13"/>
      <c r="QC65" s="13"/>
      <c r="QD65" s="13"/>
      <c r="QE65" s="13"/>
      <c r="QF65" s="13"/>
      <c r="QG65" s="13"/>
      <c r="QH65" s="13"/>
      <c r="QI65" s="13"/>
      <c r="QJ65" s="13"/>
      <c r="QK65" s="13"/>
      <c r="QL65" s="13"/>
      <c r="QM65" s="13"/>
      <c r="QN65" s="13"/>
      <c r="QO65" s="13"/>
      <c r="QP65" s="13"/>
      <c r="QQ65" s="13"/>
      <c r="QR65" s="13"/>
      <c r="QS65" s="13"/>
      <c r="QT65" s="13"/>
      <c r="QU65" s="13"/>
      <c r="QV65" s="13"/>
      <c r="QW65" s="13"/>
      <c r="QX65" s="13"/>
      <c r="QY65" s="13"/>
      <c r="QZ65" s="13"/>
      <c r="RA65" s="13"/>
      <c r="RB65" s="13"/>
      <c r="RC65" s="13"/>
      <c r="RD65" s="13"/>
      <c r="RE65" s="13"/>
      <c r="RF65" s="13"/>
      <c r="RG65" s="13"/>
      <c r="RH65" s="13"/>
      <c r="RI65" s="13"/>
      <c r="RJ65" s="13"/>
      <c r="RK65" s="13"/>
      <c r="RL65" s="13"/>
      <c r="RM65" s="13"/>
      <c r="RN65" s="13"/>
      <c r="RO65" s="13"/>
      <c r="RP65" s="13"/>
      <c r="RQ65" s="13"/>
      <c r="RR65" s="13"/>
      <c r="RS65" s="13"/>
      <c r="RT65" s="13"/>
      <c r="RU65" s="13"/>
      <c r="RV65" s="13"/>
      <c r="RW65" s="13"/>
      <c r="RX65" s="13"/>
      <c r="RY65" s="13"/>
      <c r="RZ65" s="13"/>
      <c r="SA65" s="13"/>
      <c r="SB65" s="13"/>
      <c r="SC65" s="13"/>
      <c r="SD65" s="13"/>
      <c r="SE65" s="13"/>
      <c r="SF65" s="13"/>
      <c r="SG65" s="13"/>
      <c r="SH65" s="13"/>
      <c r="SI65" s="13"/>
      <c r="SJ65" s="13"/>
      <c r="SK65" s="13"/>
      <c r="SL65" s="13"/>
      <c r="SM65" s="13"/>
      <c r="SN65" s="13"/>
      <c r="SO65" s="13"/>
      <c r="SP65" s="13"/>
      <c r="SQ65" s="13"/>
      <c r="SR65" s="13"/>
      <c r="SS65" s="13"/>
      <c r="ST65" s="13"/>
      <c r="SU65" s="13"/>
      <c r="SV65" s="13"/>
      <c r="SW65" s="13"/>
      <c r="SX65" s="13"/>
      <c r="SY65" s="13"/>
      <c r="SZ65" s="13"/>
      <c r="TA65" s="13"/>
      <c r="TB65" s="13"/>
      <c r="TC65" s="13"/>
      <c r="TD65" s="13"/>
      <c r="TE65" s="13"/>
      <c r="TF65" s="13"/>
      <c r="TG65" s="13"/>
      <c r="TH65" s="13"/>
      <c r="TI65" s="13"/>
      <c r="TJ65" s="13"/>
      <c r="TK65" s="13"/>
      <c r="TL65" s="13"/>
      <c r="TM65" s="13"/>
      <c r="TN65" s="13"/>
      <c r="TO65" s="13"/>
      <c r="TP65" s="13"/>
      <c r="TQ65" s="13"/>
      <c r="TR65" s="13"/>
      <c r="TS65" s="13"/>
      <c r="TT65" s="13"/>
      <c r="TU65" s="13"/>
      <c r="TV65" s="13"/>
      <c r="TW65" s="13"/>
      <c r="TX65" s="13"/>
      <c r="TY65" s="13"/>
      <c r="TZ65" s="13"/>
      <c r="UA65" s="13"/>
      <c r="UB65" s="13"/>
      <c r="UC65" s="13"/>
      <c r="UD65" s="13"/>
      <c r="UE65" s="13"/>
      <c r="UF65" s="13"/>
      <c r="UG65" s="13"/>
      <c r="UH65" s="13"/>
      <c r="UI65" s="13"/>
      <c r="UJ65" s="13"/>
      <c r="UK65" s="13"/>
      <c r="UL65" s="13"/>
      <c r="UM65" s="13"/>
      <c r="UN65" s="13"/>
      <c r="UO65" s="13"/>
      <c r="UP65" s="13"/>
      <c r="UQ65" s="13"/>
      <c r="UR65" s="13"/>
      <c r="US65" s="13"/>
      <c r="UT65" s="13"/>
      <c r="UU65" s="13"/>
      <c r="UV65" s="13"/>
      <c r="UW65" s="13"/>
      <c r="UX65" s="13"/>
      <c r="UY65" s="13"/>
      <c r="UZ65" s="13"/>
      <c r="VA65" s="13"/>
      <c r="VB65" s="13"/>
      <c r="VC65" s="13"/>
      <c r="VD65" s="13"/>
      <c r="VE65" s="13"/>
      <c r="VF65" s="13"/>
      <c r="VG65" s="13"/>
      <c r="VH65" s="13"/>
      <c r="VI65" s="13"/>
      <c r="VJ65" s="13"/>
      <c r="VK65" s="13"/>
    </row>
    <row r="66" spans="1:583" customFormat="1">
      <c r="A66" s="4" t="str">
        <v>TMS15</v>
      </c>
      <c r="B66" s="4" t="str">
        <v>TMS</v>
      </c>
      <c r="C66" s="4" t="str">
        <v>2014-15</v>
      </c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  <c r="IV66" s="13"/>
      <c r="IW66" s="13"/>
      <c r="IX66" s="13"/>
      <c r="IY66" s="13"/>
      <c r="IZ66" s="13"/>
      <c r="JA66" s="13"/>
      <c r="JB66" s="13"/>
      <c r="JC66" s="13"/>
      <c r="JD66" s="13"/>
      <c r="JE66" s="13"/>
      <c r="JF66" s="13"/>
      <c r="JG66" s="13"/>
      <c r="JH66" s="13"/>
      <c r="JI66" s="13"/>
      <c r="JJ66" s="13"/>
      <c r="JK66" s="13"/>
      <c r="JL66" s="13"/>
      <c r="JM66" s="13"/>
      <c r="JN66" s="13"/>
      <c r="JO66" s="13"/>
      <c r="JP66" s="13"/>
      <c r="JQ66" s="13"/>
      <c r="JR66" s="13"/>
      <c r="JS66" s="13"/>
      <c r="JT66" s="13"/>
      <c r="JU66" s="13"/>
      <c r="JV66" s="13"/>
      <c r="JW66" s="13"/>
      <c r="JX66" s="13"/>
      <c r="JY66" s="13"/>
      <c r="JZ66" s="13"/>
      <c r="KA66" s="13"/>
      <c r="KB66" s="13"/>
      <c r="KC66" s="13"/>
      <c r="KD66" s="13"/>
      <c r="KE66" s="13"/>
      <c r="KF66" s="13"/>
      <c r="KG66" s="13"/>
      <c r="KH66" s="13"/>
      <c r="KI66" s="13"/>
      <c r="KJ66" s="13"/>
      <c r="KK66" s="13"/>
      <c r="KL66" s="13"/>
      <c r="KM66" s="13"/>
      <c r="KN66" s="13"/>
      <c r="KO66" s="13"/>
      <c r="KP66" s="13"/>
      <c r="KQ66" s="13"/>
      <c r="KR66" s="13"/>
      <c r="KS66" s="13"/>
      <c r="KT66" s="13"/>
      <c r="KU66" s="13"/>
      <c r="KV66" s="13"/>
      <c r="KW66" s="13"/>
      <c r="KX66" s="13"/>
      <c r="KY66" s="13"/>
      <c r="KZ66" s="13"/>
      <c r="LA66" s="13"/>
      <c r="LB66" s="13"/>
      <c r="LC66" s="13"/>
      <c r="LD66" s="13"/>
      <c r="LE66" s="13"/>
      <c r="LF66" s="13"/>
      <c r="LG66" s="13"/>
      <c r="LH66" s="13"/>
      <c r="LI66" s="13"/>
      <c r="LJ66" s="13"/>
      <c r="LK66" s="13"/>
      <c r="LL66" s="13"/>
      <c r="LM66" s="13"/>
      <c r="LN66" s="13"/>
      <c r="LO66" s="13"/>
      <c r="LP66" s="13"/>
      <c r="LQ66" s="13"/>
      <c r="LR66" s="13"/>
      <c r="LS66" s="13"/>
      <c r="LT66" s="13"/>
      <c r="LU66" s="13"/>
      <c r="LV66" s="13"/>
      <c r="LW66" s="13"/>
      <c r="LX66" s="13"/>
      <c r="LY66" s="13"/>
      <c r="LZ66" s="13"/>
      <c r="MA66" s="13"/>
      <c r="MB66" s="13"/>
      <c r="MC66" s="13"/>
      <c r="MD66" s="13"/>
      <c r="ME66" s="13"/>
      <c r="MF66" s="13"/>
      <c r="MG66" s="13"/>
      <c r="MH66" s="13"/>
      <c r="MI66" s="13"/>
      <c r="MJ66" s="13"/>
      <c r="MK66" s="13"/>
      <c r="ML66" s="13"/>
      <c r="MM66" s="13"/>
      <c r="MN66" s="13"/>
      <c r="MO66" s="13"/>
      <c r="MP66" s="13"/>
      <c r="MQ66" s="13"/>
      <c r="MR66" s="13"/>
      <c r="MS66" s="13"/>
      <c r="MT66" s="13"/>
      <c r="MU66" s="13"/>
      <c r="MV66" s="13"/>
      <c r="MW66" s="13"/>
      <c r="MX66" s="13"/>
      <c r="MY66" s="13"/>
      <c r="MZ66" s="13"/>
      <c r="NA66" s="13"/>
      <c r="NB66" s="13"/>
      <c r="NC66" s="13"/>
      <c r="ND66" s="13"/>
      <c r="NE66" s="13"/>
      <c r="NF66" s="13"/>
      <c r="NG66" s="13"/>
      <c r="NH66" s="13"/>
      <c r="NI66" s="13"/>
      <c r="NJ66" s="13"/>
      <c r="NK66" s="13"/>
      <c r="NL66" s="13"/>
      <c r="NM66" s="13"/>
      <c r="NN66" s="13"/>
      <c r="NO66" s="13"/>
      <c r="NP66" s="13"/>
      <c r="NQ66" s="13"/>
      <c r="NR66" s="13"/>
      <c r="NS66" s="13"/>
      <c r="NT66" s="13"/>
      <c r="NU66" s="13"/>
      <c r="NV66" s="13"/>
      <c r="NW66" s="13"/>
      <c r="NX66" s="13"/>
      <c r="NY66" s="13"/>
      <c r="NZ66" s="13"/>
      <c r="OA66" s="13"/>
      <c r="OB66" s="13"/>
      <c r="OC66" s="13"/>
      <c r="OD66" s="13"/>
      <c r="OE66" s="13"/>
      <c r="OF66" s="13"/>
      <c r="OG66" s="13"/>
      <c r="OH66" s="13"/>
      <c r="OI66" s="13"/>
      <c r="OJ66" s="13"/>
      <c r="OK66" s="13"/>
      <c r="OL66" s="13"/>
      <c r="OM66" s="13"/>
      <c r="ON66" s="13"/>
      <c r="OO66" s="13"/>
      <c r="OP66" s="13"/>
      <c r="OQ66" s="13"/>
      <c r="OR66" s="13"/>
      <c r="OS66" s="13"/>
      <c r="OT66" s="13"/>
      <c r="OU66" s="13"/>
      <c r="OV66" s="13"/>
      <c r="OW66" s="13"/>
      <c r="OX66" s="13"/>
      <c r="OY66" s="13"/>
      <c r="OZ66" s="13"/>
      <c r="PA66" s="13"/>
      <c r="PB66" s="13"/>
      <c r="PC66" s="13"/>
      <c r="PD66" s="13"/>
      <c r="PE66" s="13"/>
      <c r="PF66" s="13"/>
      <c r="PG66" s="13"/>
      <c r="PH66" s="13"/>
      <c r="PI66" s="13"/>
      <c r="PJ66" s="13"/>
      <c r="PK66" s="13"/>
      <c r="PL66" s="13"/>
      <c r="PM66" s="13"/>
      <c r="PN66" s="13"/>
      <c r="PO66" s="13"/>
      <c r="PP66" s="13"/>
      <c r="PQ66" s="13"/>
      <c r="PR66" s="13"/>
      <c r="PS66" s="13"/>
      <c r="PT66" s="13"/>
      <c r="PU66" s="13"/>
      <c r="PV66" s="13"/>
      <c r="PW66" s="13"/>
      <c r="PX66" s="13"/>
      <c r="PY66" s="13"/>
      <c r="PZ66" s="13"/>
      <c r="QA66" s="13"/>
      <c r="QB66" s="13"/>
      <c r="QC66" s="13"/>
      <c r="QD66" s="13"/>
      <c r="QE66" s="13"/>
      <c r="QF66" s="13"/>
      <c r="QG66" s="13"/>
      <c r="QH66" s="13"/>
      <c r="QI66" s="13"/>
      <c r="QJ66" s="13"/>
      <c r="QK66" s="13"/>
      <c r="QL66" s="13"/>
      <c r="QM66" s="13"/>
      <c r="QN66" s="13"/>
      <c r="QO66" s="13"/>
      <c r="QP66" s="13"/>
      <c r="QQ66" s="13"/>
      <c r="QR66" s="13"/>
      <c r="QS66" s="13"/>
      <c r="QT66" s="13"/>
      <c r="QU66" s="13"/>
      <c r="QV66" s="13"/>
      <c r="QW66" s="13"/>
      <c r="QX66" s="13"/>
      <c r="QY66" s="13"/>
      <c r="QZ66" s="13"/>
      <c r="RA66" s="13"/>
      <c r="RB66" s="13"/>
      <c r="RC66" s="13"/>
      <c r="RD66" s="13"/>
      <c r="RE66" s="13"/>
      <c r="RF66" s="13"/>
      <c r="RG66" s="13"/>
      <c r="RH66" s="13"/>
      <c r="RI66" s="13"/>
      <c r="RJ66" s="13"/>
      <c r="RK66" s="13"/>
      <c r="RL66" s="13"/>
      <c r="RM66" s="13"/>
      <c r="RN66" s="13"/>
      <c r="RO66" s="13"/>
      <c r="RP66" s="13"/>
      <c r="RQ66" s="13"/>
      <c r="RR66" s="13"/>
      <c r="RS66" s="13"/>
      <c r="RT66" s="13"/>
      <c r="RU66" s="13"/>
      <c r="RV66" s="13"/>
      <c r="RW66" s="13"/>
      <c r="RX66" s="13"/>
      <c r="RY66" s="13"/>
      <c r="RZ66" s="13"/>
      <c r="SA66" s="13"/>
      <c r="SB66" s="13"/>
      <c r="SC66" s="13"/>
      <c r="SD66" s="13"/>
      <c r="SE66" s="13"/>
      <c r="SF66" s="13"/>
      <c r="SG66" s="13"/>
      <c r="SH66" s="13"/>
      <c r="SI66" s="13"/>
      <c r="SJ66" s="13"/>
      <c r="SK66" s="13"/>
      <c r="SL66" s="13"/>
      <c r="SM66" s="13"/>
      <c r="SN66" s="13"/>
      <c r="SO66" s="13"/>
      <c r="SP66" s="13"/>
      <c r="SQ66" s="13"/>
      <c r="SR66" s="13"/>
      <c r="SS66" s="13"/>
      <c r="ST66" s="13"/>
      <c r="SU66" s="13"/>
      <c r="SV66" s="13"/>
      <c r="SW66" s="13"/>
      <c r="SX66" s="13"/>
      <c r="SY66" s="13"/>
      <c r="SZ66" s="13"/>
      <c r="TA66" s="13"/>
      <c r="TB66" s="13"/>
      <c r="TC66" s="13"/>
      <c r="TD66" s="13"/>
      <c r="TE66" s="13"/>
      <c r="TF66" s="13"/>
      <c r="TG66" s="13"/>
      <c r="TH66" s="13"/>
      <c r="TI66" s="13"/>
      <c r="TJ66" s="13"/>
      <c r="TK66" s="13"/>
      <c r="TL66" s="13"/>
      <c r="TM66" s="13"/>
      <c r="TN66" s="13"/>
      <c r="TO66" s="13"/>
      <c r="TP66" s="13"/>
      <c r="TQ66" s="13"/>
      <c r="TR66" s="13"/>
      <c r="TS66" s="13"/>
      <c r="TT66" s="13"/>
      <c r="TU66" s="13"/>
      <c r="TV66" s="13"/>
      <c r="TW66" s="13"/>
      <c r="TX66" s="13"/>
      <c r="TY66" s="13"/>
      <c r="TZ66" s="13"/>
      <c r="UA66" s="13"/>
      <c r="UB66" s="13"/>
      <c r="UC66" s="13"/>
      <c r="UD66" s="13"/>
      <c r="UE66" s="13"/>
      <c r="UF66" s="13"/>
      <c r="UG66" s="13"/>
      <c r="UH66" s="13"/>
      <c r="UI66" s="13"/>
      <c r="UJ66" s="13"/>
      <c r="UK66" s="13"/>
      <c r="UL66" s="13"/>
      <c r="UM66" s="13"/>
      <c r="UN66" s="13"/>
      <c r="UO66" s="13"/>
      <c r="UP66" s="13"/>
      <c r="UQ66" s="13"/>
      <c r="UR66" s="13"/>
      <c r="US66" s="13"/>
      <c r="UT66" s="13"/>
      <c r="UU66" s="13"/>
      <c r="UV66" s="13"/>
      <c r="UW66" s="13"/>
      <c r="UX66" s="13"/>
      <c r="UY66" s="13"/>
      <c r="UZ66" s="13"/>
      <c r="VA66" s="13"/>
      <c r="VB66" s="13"/>
      <c r="VC66" s="13"/>
      <c r="VD66" s="13"/>
      <c r="VE66" s="13"/>
      <c r="VF66" s="13"/>
      <c r="VG66" s="13"/>
      <c r="VH66" s="13"/>
      <c r="VI66" s="13"/>
      <c r="VJ66" s="13"/>
      <c r="VK66" s="13"/>
    </row>
    <row r="67" spans="1:583" customFormat="1">
      <c r="A67" s="4" t="str">
        <v>TMS16</v>
      </c>
      <c r="B67" s="4" t="str">
        <v>TMS</v>
      </c>
      <c r="C67" s="4" t="str">
        <v>2015-16</v>
      </c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  <c r="IV67" s="13"/>
      <c r="IW67" s="13"/>
      <c r="IX67" s="13"/>
      <c r="IY67" s="13"/>
      <c r="IZ67" s="13"/>
      <c r="JA67" s="13"/>
      <c r="JB67" s="13"/>
      <c r="JC67" s="13"/>
      <c r="JD67" s="13"/>
      <c r="JE67" s="13"/>
      <c r="JF67" s="13"/>
      <c r="JG67" s="13"/>
      <c r="JH67" s="13"/>
      <c r="JI67" s="13"/>
      <c r="JJ67" s="13"/>
      <c r="JK67" s="13"/>
      <c r="JL67" s="13"/>
      <c r="JM67" s="13"/>
      <c r="JN67" s="13"/>
      <c r="JO67" s="13"/>
      <c r="JP67" s="13"/>
      <c r="JQ67" s="13"/>
      <c r="JR67" s="13"/>
      <c r="JS67" s="13"/>
      <c r="JT67" s="13"/>
      <c r="JU67" s="13"/>
      <c r="JV67" s="13"/>
      <c r="JW67" s="13"/>
      <c r="JX67" s="13"/>
      <c r="JY67" s="13"/>
      <c r="JZ67" s="13"/>
      <c r="KA67" s="13"/>
      <c r="KB67" s="13"/>
      <c r="KC67" s="13"/>
      <c r="KD67" s="13"/>
      <c r="KE67" s="13"/>
      <c r="KF67" s="13"/>
      <c r="KG67" s="13"/>
      <c r="KH67" s="13"/>
      <c r="KI67" s="13"/>
      <c r="KJ67" s="13"/>
      <c r="KK67" s="13"/>
      <c r="KL67" s="13"/>
      <c r="KM67" s="13"/>
      <c r="KN67" s="13"/>
      <c r="KO67" s="13"/>
      <c r="KP67" s="13"/>
      <c r="KQ67" s="13"/>
      <c r="KR67" s="13"/>
      <c r="KS67" s="13"/>
      <c r="KT67" s="13"/>
      <c r="KU67" s="13"/>
      <c r="KV67" s="13"/>
      <c r="KW67" s="13"/>
      <c r="KX67" s="13"/>
      <c r="KY67" s="13"/>
      <c r="KZ67" s="13"/>
      <c r="LA67" s="13"/>
      <c r="LB67" s="13"/>
      <c r="LC67" s="13"/>
      <c r="LD67" s="13"/>
      <c r="LE67" s="13"/>
      <c r="LF67" s="13"/>
      <c r="LG67" s="13"/>
      <c r="LH67" s="13"/>
      <c r="LI67" s="13"/>
      <c r="LJ67" s="13"/>
      <c r="LK67" s="13"/>
      <c r="LL67" s="13"/>
      <c r="LM67" s="13"/>
      <c r="LN67" s="13"/>
      <c r="LO67" s="13"/>
      <c r="LP67" s="13"/>
      <c r="LQ67" s="13"/>
      <c r="LR67" s="13"/>
      <c r="LS67" s="13"/>
      <c r="LT67" s="13"/>
      <c r="LU67" s="13"/>
      <c r="LV67" s="13"/>
      <c r="LW67" s="13"/>
      <c r="LX67" s="13"/>
      <c r="LY67" s="13"/>
      <c r="LZ67" s="13"/>
      <c r="MA67" s="13"/>
      <c r="MB67" s="13"/>
      <c r="MC67" s="13"/>
      <c r="MD67" s="13"/>
      <c r="ME67" s="13"/>
      <c r="MF67" s="13"/>
      <c r="MG67" s="13"/>
      <c r="MH67" s="13"/>
      <c r="MI67" s="13"/>
      <c r="MJ67" s="13"/>
      <c r="MK67" s="13"/>
      <c r="ML67" s="13"/>
      <c r="MM67" s="13"/>
      <c r="MN67" s="13"/>
      <c r="MO67" s="13"/>
      <c r="MP67" s="13"/>
      <c r="MQ67" s="13"/>
      <c r="MR67" s="13"/>
      <c r="MS67" s="13"/>
      <c r="MT67" s="13"/>
      <c r="MU67" s="13"/>
      <c r="MV67" s="13"/>
      <c r="MW67" s="13"/>
      <c r="MX67" s="13"/>
      <c r="MY67" s="13"/>
      <c r="MZ67" s="13"/>
      <c r="NA67" s="13"/>
      <c r="NB67" s="13"/>
      <c r="NC67" s="13"/>
      <c r="ND67" s="13"/>
      <c r="NE67" s="13"/>
      <c r="NF67" s="13"/>
      <c r="NG67" s="13"/>
      <c r="NH67" s="13"/>
      <c r="NI67" s="13"/>
      <c r="NJ67" s="13"/>
      <c r="NK67" s="13"/>
      <c r="NL67" s="13"/>
      <c r="NM67" s="13"/>
      <c r="NN67" s="13"/>
      <c r="NO67" s="13"/>
      <c r="NP67" s="13"/>
      <c r="NQ67" s="13"/>
      <c r="NR67" s="13"/>
      <c r="NS67" s="13"/>
      <c r="NT67" s="13"/>
      <c r="NU67" s="13"/>
      <c r="NV67" s="13"/>
      <c r="NW67" s="13"/>
      <c r="NX67" s="13"/>
      <c r="NY67" s="13"/>
      <c r="NZ67" s="13"/>
      <c r="OA67" s="13"/>
      <c r="OB67" s="13"/>
      <c r="OC67" s="13"/>
      <c r="OD67" s="13"/>
      <c r="OE67" s="13"/>
      <c r="OF67" s="13"/>
      <c r="OG67" s="13"/>
      <c r="OH67" s="13"/>
      <c r="OI67" s="13"/>
      <c r="OJ67" s="13"/>
      <c r="OK67" s="13"/>
      <c r="OL67" s="13"/>
      <c r="OM67" s="13"/>
      <c r="ON67" s="13"/>
      <c r="OO67" s="13"/>
      <c r="OP67" s="13"/>
      <c r="OQ67" s="13"/>
      <c r="OR67" s="13"/>
      <c r="OS67" s="13"/>
      <c r="OT67" s="13"/>
      <c r="OU67" s="13"/>
      <c r="OV67" s="13"/>
      <c r="OW67" s="13"/>
      <c r="OX67" s="13"/>
      <c r="OY67" s="13"/>
      <c r="OZ67" s="13"/>
      <c r="PA67" s="13"/>
      <c r="PB67" s="13"/>
      <c r="PC67" s="13"/>
      <c r="PD67" s="13"/>
      <c r="PE67" s="13"/>
      <c r="PF67" s="13"/>
      <c r="PG67" s="13"/>
      <c r="PH67" s="13"/>
      <c r="PI67" s="13"/>
      <c r="PJ67" s="13"/>
      <c r="PK67" s="13"/>
      <c r="PL67" s="13"/>
      <c r="PM67" s="13"/>
      <c r="PN67" s="13"/>
      <c r="PO67" s="13"/>
      <c r="PP67" s="13"/>
      <c r="PQ67" s="13"/>
      <c r="PR67" s="13"/>
      <c r="PS67" s="13"/>
      <c r="PT67" s="13"/>
      <c r="PU67" s="13"/>
      <c r="PV67" s="13"/>
      <c r="PW67" s="13"/>
      <c r="PX67" s="13"/>
      <c r="PY67" s="13"/>
      <c r="PZ67" s="13"/>
      <c r="QA67" s="13"/>
      <c r="QB67" s="13"/>
      <c r="QC67" s="13"/>
      <c r="QD67" s="13"/>
      <c r="QE67" s="13"/>
      <c r="QF67" s="13"/>
      <c r="QG67" s="13"/>
      <c r="QH67" s="13"/>
      <c r="QI67" s="13"/>
      <c r="QJ67" s="13"/>
      <c r="QK67" s="13"/>
      <c r="QL67" s="13"/>
      <c r="QM67" s="13"/>
      <c r="QN67" s="13"/>
      <c r="QO67" s="13"/>
      <c r="QP67" s="13"/>
      <c r="QQ67" s="13"/>
      <c r="QR67" s="13"/>
      <c r="QS67" s="13"/>
      <c r="QT67" s="13"/>
      <c r="QU67" s="13"/>
      <c r="QV67" s="13"/>
      <c r="QW67" s="13"/>
      <c r="QX67" s="13"/>
      <c r="QY67" s="13"/>
      <c r="QZ67" s="13"/>
      <c r="RA67" s="13"/>
      <c r="RB67" s="13"/>
      <c r="RC67" s="13"/>
      <c r="RD67" s="13"/>
      <c r="RE67" s="13"/>
      <c r="RF67" s="13"/>
      <c r="RG67" s="13"/>
      <c r="RH67" s="13"/>
      <c r="RI67" s="13"/>
      <c r="RJ67" s="13"/>
      <c r="RK67" s="13"/>
      <c r="RL67" s="13"/>
      <c r="RM67" s="13"/>
      <c r="RN67" s="13"/>
      <c r="RO67" s="13"/>
      <c r="RP67" s="13"/>
      <c r="RQ67" s="13"/>
      <c r="RR67" s="13"/>
      <c r="RS67" s="13"/>
      <c r="RT67" s="13"/>
      <c r="RU67" s="13"/>
      <c r="RV67" s="13"/>
      <c r="RW67" s="13"/>
      <c r="RX67" s="13"/>
      <c r="RY67" s="13"/>
      <c r="RZ67" s="13"/>
      <c r="SA67" s="13"/>
      <c r="SB67" s="13"/>
      <c r="SC67" s="13"/>
      <c r="SD67" s="13"/>
      <c r="SE67" s="13"/>
      <c r="SF67" s="13"/>
      <c r="SG67" s="13"/>
      <c r="SH67" s="13"/>
      <c r="SI67" s="13"/>
      <c r="SJ67" s="13"/>
      <c r="SK67" s="13"/>
      <c r="SL67" s="13"/>
      <c r="SM67" s="13"/>
      <c r="SN67" s="13"/>
      <c r="SO67" s="13"/>
      <c r="SP67" s="13"/>
      <c r="SQ67" s="13"/>
      <c r="SR67" s="13"/>
      <c r="SS67" s="13"/>
      <c r="ST67" s="13"/>
      <c r="SU67" s="13"/>
      <c r="SV67" s="13"/>
      <c r="SW67" s="13"/>
      <c r="SX67" s="13"/>
      <c r="SY67" s="13"/>
      <c r="SZ67" s="13"/>
      <c r="TA67" s="13"/>
      <c r="TB67" s="13"/>
      <c r="TC67" s="13"/>
      <c r="TD67" s="13"/>
      <c r="TE67" s="13"/>
      <c r="TF67" s="13"/>
      <c r="TG67" s="13"/>
      <c r="TH67" s="13"/>
      <c r="TI67" s="13"/>
      <c r="TJ67" s="13"/>
      <c r="TK67" s="13"/>
      <c r="TL67" s="13"/>
      <c r="TM67" s="13"/>
      <c r="TN67" s="13"/>
      <c r="TO67" s="13"/>
      <c r="TP67" s="13"/>
      <c r="TQ67" s="13"/>
      <c r="TR67" s="13"/>
      <c r="TS67" s="13"/>
      <c r="TT67" s="13"/>
      <c r="TU67" s="13"/>
      <c r="TV67" s="13"/>
      <c r="TW67" s="13"/>
      <c r="TX67" s="13"/>
      <c r="TY67" s="13"/>
      <c r="TZ67" s="13"/>
      <c r="UA67" s="13"/>
      <c r="UB67" s="13"/>
      <c r="UC67" s="13"/>
      <c r="UD67" s="13"/>
      <c r="UE67" s="13"/>
      <c r="UF67" s="13"/>
      <c r="UG67" s="13"/>
      <c r="UH67" s="13"/>
      <c r="UI67" s="13"/>
      <c r="UJ67" s="13"/>
      <c r="UK67" s="13"/>
      <c r="UL67" s="13"/>
      <c r="UM67" s="13"/>
      <c r="UN67" s="13"/>
      <c r="UO67" s="13"/>
      <c r="UP67" s="13"/>
      <c r="UQ67" s="13"/>
      <c r="UR67" s="13"/>
      <c r="US67" s="13"/>
      <c r="UT67" s="13"/>
      <c r="UU67" s="13"/>
      <c r="UV67" s="13"/>
      <c r="UW67" s="13"/>
      <c r="UX67" s="13"/>
      <c r="UY67" s="13"/>
      <c r="UZ67" s="13"/>
      <c r="VA67" s="13"/>
      <c r="VB67" s="13"/>
      <c r="VC67" s="13"/>
      <c r="VD67" s="13"/>
      <c r="VE67" s="13"/>
      <c r="VF67" s="13"/>
      <c r="VG67" s="13"/>
      <c r="VH67" s="13"/>
      <c r="VI67" s="13"/>
      <c r="VJ67" s="13"/>
      <c r="VK67" s="13"/>
    </row>
    <row r="68" spans="1:583" customFormat="1">
      <c r="A68" s="4" t="str">
        <v>TMS17</v>
      </c>
      <c r="B68" s="4" t="str">
        <v>TMS</v>
      </c>
      <c r="C68" s="4" t="str">
        <v>2016-17</v>
      </c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  <c r="IV68" s="13"/>
      <c r="IW68" s="13"/>
      <c r="IX68" s="13"/>
      <c r="IY68" s="13"/>
      <c r="IZ68" s="13"/>
      <c r="JA68" s="13"/>
      <c r="JB68" s="13"/>
      <c r="JC68" s="13"/>
      <c r="JD68" s="13"/>
      <c r="JE68" s="13"/>
      <c r="JF68" s="13"/>
      <c r="JG68" s="13"/>
      <c r="JH68" s="13"/>
      <c r="JI68" s="13"/>
      <c r="JJ68" s="13"/>
      <c r="JK68" s="13"/>
      <c r="JL68" s="13"/>
      <c r="JM68" s="13"/>
      <c r="JN68" s="13"/>
      <c r="JO68" s="13"/>
      <c r="JP68" s="13"/>
      <c r="JQ68" s="13"/>
      <c r="JR68" s="13"/>
      <c r="JS68" s="13"/>
      <c r="JT68" s="13"/>
      <c r="JU68" s="13"/>
      <c r="JV68" s="13"/>
      <c r="JW68" s="13"/>
      <c r="JX68" s="13"/>
      <c r="JY68" s="13"/>
      <c r="JZ68" s="13"/>
      <c r="KA68" s="13"/>
      <c r="KB68" s="13"/>
      <c r="KC68" s="13"/>
      <c r="KD68" s="13"/>
      <c r="KE68" s="13"/>
      <c r="KF68" s="13"/>
      <c r="KG68" s="13"/>
      <c r="KH68" s="13"/>
      <c r="KI68" s="13"/>
      <c r="KJ68" s="13"/>
      <c r="KK68" s="13"/>
      <c r="KL68" s="13"/>
      <c r="KM68" s="13"/>
      <c r="KN68" s="13"/>
      <c r="KO68" s="13"/>
      <c r="KP68" s="13"/>
      <c r="KQ68" s="13"/>
      <c r="KR68" s="13"/>
      <c r="KS68" s="13"/>
      <c r="KT68" s="13"/>
      <c r="KU68" s="13"/>
      <c r="KV68" s="13"/>
      <c r="KW68" s="13"/>
      <c r="KX68" s="13"/>
      <c r="KY68" s="13"/>
      <c r="KZ68" s="13"/>
      <c r="LA68" s="13"/>
      <c r="LB68" s="13"/>
      <c r="LC68" s="13"/>
      <c r="LD68" s="13"/>
      <c r="LE68" s="13"/>
      <c r="LF68" s="13"/>
      <c r="LG68" s="13"/>
      <c r="LH68" s="13"/>
      <c r="LI68" s="13"/>
      <c r="LJ68" s="13"/>
      <c r="LK68" s="13"/>
      <c r="LL68" s="13"/>
      <c r="LM68" s="13"/>
      <c r="LN68" s="13"/>
      <c r="LO68" s="13"/>
      <c r="LP68" s="13"/>
      <c r="LQ68" s="13"/>
      <c r="LR68" s="13"/>
      <c r="LS68" s="13"/>
      <c r="LT68" s="13"/>
      <c r="LU68" s="13"/>
      <c r="LV68" s="13"/>
      <c r="LW68" s="13"/>
      <c r="LX68" s="13"/>
      <c r="LY68" s="13"/>
      <c r="LZ68" s="13"/>
      <c r="MA68" s="13"/>
      <c r="MB68" s="13"/>
      <c r="MC68" s="13"/>
      <c r="MD68" s="13"/>
      <c r="ME68" s="13"/>
      <c r="MF68" s="13"/>
      <c r="MG68" s="13"/>
      <c r="MH68" s="13"/>
      <c r="MI68" s="13"/>
      <c r="MJ68" s="13"/>
      <c r="MK68" s="13"/>
      <c r="ML68" s="13"/>
      <c r="MM68" s="13"/>
      <c r="MN68" s="13"/>
      <c r="MO68" s="13"/>
      <c r="MP68" s="13"/>
      <c r="MQ68" s="13"/>
      <c r="MR68" s="13"/>
      <c r="MS68" s="13"/>
      <c r="MT68" s="13"/>
      <c r="MU68" s="13"/>
      <c r="MV68" s="13"/>
      <c r="MW68" s="13"/>
      <c r="MX68" s="13"/>
      <c r="MY68" s="13"/>
      <c r="MZ68" s="13"/>
      <c r="NA68" s="13"/>
      <c r="NB68" s="13"/>
      <c r="NC68" s="13"/>
      <c r="ND68" s="13"/>
      <c r="NE68" s="13"/>
      <c r="NF68" s="13"/>
      <c r="NG68" s="13"/>
      <c r="NH68" s="13"/>
      <c r="NI68" s="13"/>
      <c r="NJ68" s="13"/>
      <c r="NK68" s="13"/>
      <c r="NL68" s="13"/>
      <c r="NM68" s="13"/>
      <c r="NN68" s="13"/>
      <c r="NO68" s="13"/>
      <c r="NP68" s="13"/>
      <c r="NQ68" s="13"/>
      <c r="NR68" s="13"/>
      <c r="NS68" s="13"/>
      <c r="NT68" s="13"/>
      <c r="NU68" s="13"/>
      <c r="NV68" s="13"/>
      <c r="NW68" s="13"/>
      <c r="NX68" s="13"/>
      <c r="NY68" s="13"/>
      <c r="NZ68" s="13"/>
      <c r="OA68" s="13"/>
      <c r="OB68" s="13"/>
      <c r="OC68" s="13"/>
      <c r="OD68" s="13"/>
      <c r="OE68" s="13"/>
      <c r="OF68" s="13"/>
      <c r="OG68" s="13"/>
      <c r="OH68" s="13"/>
      <c r="OI68" s="13"/>
      <c r="OJ68" s="13"/>
      <c r="OK68" s="13"/>
      <c r="OL68" s="13"/>
      <c r="OM68" s="13"/>
      <c r="ON68" s="13"/>
      <c r="OO68" s="13"/>
      <c r="OP68" s="13"/>
      <c r="OQ68" s="13"/>
      <c r="OR68" s="13"/>
      <c r="OS68" s="13"/>
      <c r="OT68" s="13"/>
      <c r="OU68" s="13"/>
      <c r="OV68" s="13"/>
      <c r="OW68" s="13"/>
      <c r="OX68" s="13"/>
      <c r="OY68" s="13"/>
      <c r="OZ68" s="13"/>
      <c r="PA68" s="13"/>
      <c r="PB68" s="13"/>
      <c r="PC68" s="13"/>
      <c r="PD68" s="13"/>
      <c r="PE68" s="13"/>
      <c r="PF68" s="13"/>
      <c r="PG68" s="13"/>
      <c r="PH68" s="13"/>
      <c r="PI68" s="13"/>
      <c r="PJ68" s="13"/>
      <c r="PK68" s="13"/>
      <c r="PL68" s="13"/>
      <c r="PM68" s="13"/>
      <c r="PN68" s="13"/>
      <c r="PO68" s="13"/>
      <c r="PP68" s="13"/>
      <c r="PQ68" s="13"/>
      <c r="PR68" s="13"/>
      <c r="PS68" s="13"/>
      <c r="PT68" s="13"/>
      <c r="PU68" s="13"/>
      <c r="PV68" s="13"/>
      <c r="PW68" s="13"/>
      <c r="PX68" s="13"/>
      <c r="PY68" s="13"/>
      <c r="PZ68" s="13"/>
      <c r="QA68" s="13"/>
      <c r="QB68" s="13"/>
      <c r="QC68" s="13"/>
      <c r="QD68" s="13"/>
      <c r="QE68" s="13"/>
      <c r="QF68" s="13"/>
      <c r="QG68" s="13"/>
      <c r="QH68" s="13"/>
      <c r="QI68" s="13"/>
      <c r="QJ68" s="13"/>
      <c r="QK68" s="13"/>
      <c r="QL68" s="13"/>
      <c r="QM68" s="13"/>
      <c r="QN68" s="13"/>
      <c r="QO68" s="13"/>
      <c r="QP68" s="13"/>
      <c r="QQ68" s="13"/>
      <c r="QR68" s="13"/>
      <c r="QS68" s="13"/>
      <c r="QT68" s="13"/>
      <c r="QU68" s="13"/>
      <c r="QV68" s="13"/>
      <c r="QW68" s="13"/>
      <c r="QX68" s="13"/>
      <c r="QY68" s="13"/>
      <c r="QZ68" s="13"/>
      <c r="RA68" s="13"/>
      <c r="RB68" s="13"/>
      <c r="RC68" s="13"/>
      <c r="RD68" s="13"/>
      <c r="RE68" s="13"/>
      <c r="RF68" s="13"/>
      <c r="RG68" s="13"/>
      <c r="RH68" s="13"/>
      <c r="RI68" s="13"/>
      <c r="RJ68" s="13"/>
      <c r="RK68" s="13"/>
      <c r="RL68" s="13"/>
      <c r="RM68" s="13"/>
      <c r="RN68" s="13"/>
      <c r="RO68" s="13"/>
      <c r="RP68" s="13"/>
      <c r="RQ68" s="13"/>
      <c r="RR68" s="13"/>
      <c r="RS68" s="13"/>
      <c r="RT68" s="13"/>
      <c r="RU68" s="13"/>
      <c r="RV68" s="13"/>
      <c r="RW68" s="13"/>
      <c r="RX68" s="13"/>
      <c r="RY68" s="13"/>
      <c r="RZ68" s="13"/>
      <c r="SA68" s="13"/>
      <c r="SB68" s="13"/>
      <c r="SC68" s="13"/>
      <c r="SD68" s="13"/>
      <c r="SE68" s="13"/>
      <c r="SF68" s="13"/>
      <c r="SG68" s="13"/>
      <c r="SH68" s="13"/>
      <c r="SI68" s="13"/>
      <c r="SJ68" s="13"/>
      <c r="SK68" s="13"/>
      <c r="SL68" s="13"/>
      <c r="SM68" s="13"/>
      <c r="SN68" s="13"/>
      <c r="SO68" s="13"/>
      <c r="SP68" s="13"/>
      <c r="SQ68" s="13"/>
      <c r="SR68" s="13"/>
      <c r="SS68" s="13"/>
      <c r="ST68" s="13"/>
      <c r="SU68" s="13"/>
      <c r="SV68" s="13"/>
      <c r="SW68" s="13"/>
      <c r="SX68" s="13"/>
      <c r="SY68" s="13"/>
      <c r="SZ68" s="13"/>
      <c r="TA68" s="13"/>
      <c r="TB68" s="13"/>
      <c r="TC68" s="13"/>
      <c r="TD68" s="13"/>
      <c r="TE68" s="13"/>
      <c r="TF68" s="13"/>
      <c r="TG68" s="13"/>
      <c r="TH68" s="13"/>
      <c r="TI68" s="13"/>
      <c r="TJ68" s="13"/>
      <c r="TK68" s="13"/>
      <c r="TL68" s="13"/>
      <c r="TM68" s="13"/>
      <c r="TN68" s="13"/>
      <c r="TO68" s="13"/>
      <c r="TP68" s="13"/>
      <c r="TQ68" s="13"/>
      <c r="TR68" s="13"/>
      <c r="TS68" s="13"/>
      <c r="TT68" s="13"/>
      <c r="TU68" s="13"/>
      <c r="TV68" s="13"/>
      <c r="TW68" s="13"/>
      <c r="TX68" s="13"/>
      <c r="TY68" s="13"/>
      <c r="TZ68" s="13"/>
      <c r="UA68" s="13"/>
      <c r="UB68" s="13"/>
      <c r="UC68" s="13"/>
      <c r="UD68" s="13"/>
      <c r="UE68" s="13"/>
      <c r="UF68" s="13"/>
      <c r="UG68" s="13"/>
      <c r="UH68" s="13"/>
      <c r="UI68" s="13"/>
      <c r="UJ68" s="13"/>
      <c r="UK68" s="13"/>
      <c r="UL68" s="13"/>
      <c r="UM68" s="13"/>
      <c r="UN68" s="13"/>
      <c r="UO68" s="13"/>
      <c r="UP68" s="13"/>
      <c r="UQ68" s="13"/>
      <c r="UR68" s="13"/>
      <c r="US68" s="13"/>
      <c r="UT68" s="13"/>
      <c r="UU68" s="13"/>
      <c r="UV68" s="13"/>
      <c r="UW68" s="13"/>
      <c r="UX68" s="13"/>
      <c r="UY68" s="13"/>
      <c r="UZ68" s="13"/>
      <c r="VA68" s="13"/>
      <c r="VB68" s="13"/>
      <c r="VC68" s="13"/>
      <c r="VD68" s="13"/>
      <c r="VE68" s="13"/>
      <c r="VF68" s="13"/>
      <c r="VG68" s="13"/>
      <c r="VH68" s="13"/>
      <c r="VI68" s="13"/>
      <c r="VJ68" s="13"/>
      <c r="VK68" s="13"/>
    </row>
    <row r="69" spans="1:583" customFormat="1">
      <c r="A69" s="4" t="str">
        <v>TMS18</v>
      </c>
      <c r="B69" s="4" t="str">
        <v>TMS</v>
      </c>
      <c r="C69" s="4" t="str">
        <v>2017-18</v>
      </c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  <c r="IV69" s="13"/>
      <c r="IW69" s="13"/>
      <c r="IX69" s="13"/>
      <c r="IY69" s="13"/>
      <c r="IZ69" s="13"/>
      <c r="JA69" s="13"/>
      <c r="JB69" s="13"/>
      <c r="JC69" s="13"/>
      <c r="JD69" s="13"/>
      <c r="JE69" s="13"/>
      <c r="JF69" s="13"/>
      <c r="JG69" s="13"/>
      <c r="JH69" s="13"/>
      <c r="JI69" s="13"/>
      <c r="JJ69" s="13"/>
      <c r="JK69" s="13"/>
      <c r="JL69" s="13"/>
      <c r="JM69" s="13"/>
      <c r="JN69" s="13"/>
      <c r="JO69" s="13"/>
      <c r="JP69" s="13"/>
      <c r="JQ69" s="13"/>
      <c r="JR69" s="13"/>
      <c r="JS69" s="13"/>
      <c r="JT69" s="13"/>
      <c r="JU69" s="13"/>
      <c r="JV69" s="13"/>
      <c r="JW69" s="13"/>
      <c r="JX69" s="13"/>
      <c r="JY69" s="13"/>
      <c r="JZ69" s="13"/>
      <c r="KA69" s="13"/>
      <c r="KB69" s="13"/>
      <c r="KC69" s="13"/>
      <c r="KD69" s="13"/>
      <c r="KE69" s="13"/>
      <c r="KF69" s="13"/>
      <c r="KG69" s="13"/>
      <c r="KH69" s="13"/>
      <c r="KI69" s="13"/>
      <c r="KJ69" s="13"/>
      <c r="KK69" s="13"/>
      <c r="KL69" s="13"/>
      <c r="KM69" s="13"/>
      <c r="KN69" s="13"/>
      <c r="KO69" s="13"/>
      <c r="KP69" s="13"/>
      <c r="KQ69" s="13"/>
      <c r="KR69" s="13"/>
      <c r="KS69" s="13"/>
      <c r="KT69" s="13"/>
      <c r="KU69" s="13"/>
      <c r="KV69" s="13"/>
      <c r="KW69" s="13"/>
      <c r="KX69" s="13"/>
      <c r="KY69" s="13"/>
      <c r="KZ69" s="13"/>
      <c r="LA69" s="13"/>
      <c r="LB69" s="13"/>
      <c r="LC69" s="13"/>
      <c r="LD69" s="13"/>
      <c r="LE69" s="13"/>
      <c r="LF69" s="13"/>
      <c r="LG69" s="13"/>
      <c r="LH69" s="13"/>
      <c r="LI69" s="13"/>
      <c r="LJ69" s="13"/>
      <c r="LK69" s="13"/>
      <c r="LL69" s="13"/>
      <c r="LM69" s="13"/>
      <c r="LN69" s="13"/>
      <c r="LO69" s="13"/>
      <c r="LP69" s="13"/>
      <c r="LQ69" s="13"/>
      <c r="LR69" s="13"/>
      <c r="LS69" s="13"/>
      <c r="LT69" s="13"/>
      <c r="LU69" s="13"/>
      <c r="LV69" s="13"/>
      <c r="LW69" s="13"/>
      <c r="LX69" s="13"/>
      <c r="LY69" s="13"/>
      <c r="LZ69" s="13"/>
      <c r="MA69" s="13"/>
      <c r="MB69" s="13"/>
      <c r="MC69" s="13"/>
      <c r="MD69" s="13"/>
      <c r="ME69" s="13"/>
      <c r="MF69" s="13"/>
      <c r="MG69" s="13"/>
      <c r="MH69" s="13"/>
      <c r="MI69" s="13"/>
      <c r="MJ69" s="13"/>
      <c r="MK69" s="13"/>
      <c r="ML69" s="13"/>
      <c r="MM69" s="13"/>
      <c r="MN69" s="13"/>
      <c r="MO69" s="13"/>
      <c r="MP69" s="13"/>
      <c r="MQ69" s="13"/>
      <c r="MR69" s="13"/>
      <c r="MS69" s="13"/>
      <c r="MT69" s="13"/>
      <c r="MU69" s="13"/>
      <c r="MV69" s="13"/>
      <c r="MW69" s="13"/>
      <c r="MX69" s="13"/>
      <c r="MY69" s="13"/>
      <c r="MZ69" s="13"/>
      <c r="NA69" s="13"/>
      <c r="NB69" s="13"/>
      <c r="NC69" s="13"/>
      <c r="ND69" s="13"/>
      <c r="NE69" s="13"/>
      <c r="NF69" s="13"/>
      <c r="NG69" s="13"/>
      <c r="NH69" s="13"/>
      <c r="NI69" s="13"/>
      <c r="NJ69" s="13"/>
      <c r="NK69" s="13"/>
      <c r="NL69" s="13"/>
      <c r="NM69" s="13"/>
      <c r="NN69" s="13"/>
      <c r="NO69" s="13"/>
      <c r="NP69" s="13"/>
      <c r="NQ69" s="13"/>
      <c r="NR69" s="13"/>
      <c r="NS69" s="13"/>
      <c r="NT69" s="13"/>
      <c r="NU69" s="13"/>
      <c r="NV69" s="13"/>
      <c r="NW69" s="13"/>
      <c r="NX69" s="13"/>
      <c r="NY69" s="13"/>
      <c r="NZ69" s="13"/>
      <c r="OA69" s="13"/>
      <c r="OB69" s="13"/>
      <c r="OC69" s="13"/>
      <c r="OD69" s="13"/>
      <c r="OE69" s="13"/>
      <c r="OF69" s="13"/>
      <c r="OG69" s="13"/>
      <c r="OH69" s="13"/>
      <c r="OI69" s="13"/>
      <c r="OJ69" s="13"/>
      <c r="OK69" s="13"/>
      <c r="OL69" s="13"/>
      <c r="OM69" s="13"/>
      <c r="ON69" s="13"/>
      <c r="OO69" s="13"/>
      <c r="OP69" s="13"/>
      <c r="OQ69" s="13"/>
      <c r="OR69" s="13"/>
      <c r="OS69" s="13"/>
      <c r="OT69" s="13"/>
      <c r="OU69" s="13"/>
      <c r="OV69" s="13"/>
      <c r="OW69" s="13"/>
      <c r="OX69" s="13"/>
      <c r="OY69" s="13"/>
      <c r="OZ69" s="13"/>
      <c r="PA69" s="13"/>
      <c r="PB69" s="13"/>
      <c r="PC69" s="13"/>
      <c r="PD69" s="13"/>
      <c r="PE69" s="13"/>
      <c r="PF69" s="13"/>
      <c r="PG69" s="13"/>
      <c r="PH69" s="13"/>
      <c r="PI69" s="13"/>
      <c r="PJ69" s="13"/>
      <c r="PK69" s="13"/>
      <c r="PL69" s="13"/>
      <c r="PM69" s="13"/>
      <c r="PN69" s="13"/>
      <c r="PO69" s="13"/>
      <c r="PP69" s="13"/>
      <c r="PQ69" s="13"/>
      <c r="PR69" s="13"/>
      <c r="PS69" s="13"/>
      <c r="PT69" s="13"/>
      <c r="PU69" s="13"/>
      <c r="PV69" s="13"/>
      <c r="PW69" s="13"/>
      <c r="PX69" s="13"/>
      <c r="PY69" s="13"/>
      <c r="PZ69" s="13"/>
      <c r="QA69" s="13"/>
      <c r="QB69" s="13"/>
      <c r="QC69" s="13"/>
      <c r="QD69" s="13"/>
      <c r="QE69" s="13"/>
      <c r="QF69" s="13"/>
      <c r="QG69" s="13"/>
      <c r="QH69" s="13"/>
      <c r="QI69" s="13"/>
      <c r="QJ69" s="13"/>
      <c r="QK69" s="13"/>
      <c r="QL69" s="13"/>
      <c r="QM69" s="13"/>
      <c r="QN69" s="13"/>
      <c r="QO69" s="13"/>
      <c r="QP69" s="13"/>
      <c r="QQ69" s="13"/>
      <c r="QR69" s="13"/>
      <c r="QS69" s="13"/>
      <c r="QT69" s="13"/>
      <c r="QU69" s="13"/>
      <c r="QV69" s="13"/>
      <c r="QW69" s="13"/>
      <c r="QX69" s="13"/>
      <c r="QY69" s="13"/>
      <c r="QZ69" s="13"/>
      <c r="RA69" s="13"/>
      <c r="RB69" s="13"/>
      <c r="RC69" s="13"/>
      <c r="RD69" s="13"/>
      <c r="RE69" s="13"/>
      <c r="RF69" s="13"/>
      <c r="RG69" s="13"/>
      <c r="RH69" s="13"/>
      <c r="RI69" s="13"/>
      <c r="RJ69" s="13"/>
      <c r="RK69" s="13"/>
      <c r="RL69" s="13"/>
      <c r="RM69" s="13"/>
      <c r="RN69" s="13"/>
      <c r="RO69" s="13"/>
      <c r="RP69" s="13"/>
      <c r="RQ69" s="13"/>
      <c r="RR69" s="13"/>
      <c r="RS69" s="13"/>
      <c r="RT69" s="13"/>
      <c r="RU69" s="13"/>
      <c r="RV69" s="13"/>
      <c r="RW69" s="13"/>
      <c r="RX69" s="13"/>
      <c r="RY69" s="13"/>
      <c r="RZ69" s="13"/>
      <c r="SA69" s="13"/>
      <c r="SB69" s="13"/>
      <c r="SC69" s="13"/>
      <c r="SD69" s="13"/>
      <c r="SE69" s="13"/>
      <c r="SF69" s="13"/>
      <c r="SG69" s="13"/>
      <c r="SH69" s="13"/>
      <c r="SI69" s="13"/>
      <c r="SJ69" s="13"/>
      <c r="SK69" s="13"/>
      <c r="SL69" s="13"/>
      <c r="SM69" s="13"/>
      <c r="SN69" s="13"/>
      <c r="SO69" s="13"/>
      <c r="SP69" s="13"/>
      <c r="SQ69" s="13"/>
      <c r="SR69" s="13"/>
      <c r="SS69" s="13"/>
      <c r="ST69" s="13"/>
      <c r="SU69" s="13"/>
      <c r="SV69" s="13"/>
      <c r="SW69" s="13"/>
      <c r="SX69" s="13"/>
      <c r="SY69" s="13"/>
      <c r="SZ69" s="13"/>
      <c r="TA69" s="13"/>
      <c r="TB69" s="13"/>
      <c r="TC69" s="13"/>
      <c r="TD69" s="13"/>
      <c r="TE69" s="13"/>
      <c r="TF69" s="13"/>
      <c r="TG69" s="13"/>
      <c r="TH69" s="13"/>
      <c r="TI69" s="13"/>
      <c r="TJ69" s="13"/>
      <c r="TK69" s="13"/>
      <c r="TL69" s="13"/>
      <c r="TM69" s="13"/>
      <c r="TN69" s="13"/>
      <c r="TO69" s="13"/>
      <c r="TP69" s="13"/>
      <c r="TQ69" s="13"/>
      <c r="TR69" s="13"/>
      <c r="TS69" s="13"/>
      <c r="TT69" s="13"/>
      <c r="TU69" s="13"/>
      <c r="TV69" s="13"/>
      <c r="TW69" s="13"/>
      <c r="TX69" s="13"/>
      <c r="TY69" s="13"/>
      <c r="TZ69" s="13"/>
      <c r="UA69" s="13"/>
      <c r="UB69" s="13"/>
      <c r="UC69" s="13"/>
      <c r="UD69" s="13"/>
      <c r="UE69" s="13"/>
      <c r="UF69" s="13"/>
      <c r="UG69" s="13"/>
      <c r="UH69" s="13"/>
      <c r="UI69" s="13"/>
      <c r="UJ69" s="13"/>
      <c r="UK69" s="13"/>
      <c r="UL69" s="13"/>
      <c r="UM69" s="13"/>
      <c r="UN69" s="13"/>
      <c r="UO69" s="13"/>
      <c r="UP69" s="13"/>
      <c r="UQ69" s="13"/>
      <c r="UR69" s="13"/>
      <c r="US69" s="13"/>
      <c r="UT69" s="13"/>
      <c r="UU69" s="13"/>
      <c r="UV69" s="13"/>
      <c r="UW69" s="13"/>
      <c r="UX69" s="13"/>
      <c r="UY69" s="13"/>
      <c r="UZ69" s="13"/>
      <c r="VA69" s="13"/>
      <c r="VB69" s="13"/>
      <c r="VC69" s="13"/>
      <c r="VD69" s="13"/>
      <c r="VE69" s="13"/>
      <c r="VF69" s="13"/>
      <c r="VG69" s="13"/>
      <c r="VH69" s="13"/>
      <c r="VI69" s="13"/>
      <c r="VJ69" s="13"/>
      <c r="VK69" s="13"/>
    </row>
    <row r="70" spans="1:583" customFormat="1">
      <c r="A70" s="4" t="str">
        <v>TMS19</v>
      </c>
      <c r="B70" s="4" t="str">
        <v>TMS</v>
      </c>
      <c r="C70" s="4" t="str">
        <v>2018-19</v>
      </c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  <c r="IV70" s="13"/>
      <c r="IW70" s="13"/>
      <c r="IX70" s="13"/>
      <c r="IY70" s="13"/>
      <c r="IZ70" s="13"/>
      <c r="JA70" s="13"/>
      <c r="JB70" s="13"/>
      <c r="JC70" s="13"/>
      <c r="JD70" s="13"/>
      <c r="JE70" s="13"/>
      <c r="JF70" s="13"/>
      <c r="JG70" s="13"/>
      <c r="JH70" s="13"/>
      <c r="JI70" s="13"/>
      <c r="JJ70" s="13"/>
      <c r="JK70" s="13"/>
      <c r="JL70" s="13"/>
      <c r="JM70" s="13"/>
      <c r="JN70" s="13"/>
      <c r="JO70" s="13"/>
      <c r="JP70" s="13"/>
      <c r="JQ70" s="13"/>
      <c r="JR70" s="13"/>
      <c r="JS70" s="13"/>
      <c r="JT70" s="13"/>
      <c r="JU70" s="13"/>
      <c r="JV70" s="13"/>
      <c r="JW70" s="13"/>
      <c r="JX70" s="13"/>
      <c r="JY70" s="13"/>
      <c r="JZ70" s="13"/>
      <c r="KA70" s="13"/>
      <c r="KB70" s="13"/>
      <c r="KC70" s="13"/>
      <c r="KD70" s="13"/>
      <c r="KE70" s="13"/>
      <c r="KF70" s="13"/>
      <c r="KG70" s="13"/>
      <c r="KH70" s="13"/>
      <c r="KI70" s="13"/>
      <c r="KJ70" s="13"/>
      <c r="KK70" s="13"/>
      <c r="KL70" s="13"/>
      <c r="KM70" s="13"/>
      <c r="KN70" s="13"/>
      <c r="KO70" s="13"/>
      <c r="KP70" s="13"/>
      <c r="KQ70" s="13"/>
      <c r="KR70" s="13"/>
      <c r="KS70" s="13"/>
      <c r="KT70" s="13"/>
      <c r="KU70" s="13"/>
      <c r="KV70" s="13"/>
      <c r="KW70" s="13"/>
      <c r="KX70" s="13"/>
      <c r="KY70" s="13"/>
      <c r="KZ70" s="13"/>
      <c r="LA70" s="13"/>
      <c r="LB70" s="13"/>
      <c r="LC70" s="13"/>
      <c r="LD70" s="13"/>
      <c r="LE70" s="13"/>
      <c r="LF70" s="13"/>
      <c r="LG70" s="13"/>
      <c r="LH70" s="13"/>
      <c r="LI70" s="13"/>
      <c r="LJ70" s="13"/>
      <c r="LK70" s="13"/>
      <c r="LL70" s="13"/>
      <c r="LM70" s="13"/>
      <c r="LN70" s="13"/>
      <c r="LO70" s="13"/>
      <c r="LP70" s="13"/>
      <c r="LQ70" s="13"/>
      <c r="LR70" s="13"/>
      <c r="LS70" s="13"/>
      <c r="LT70" s="13"/>
      <c r="LU70" s="13"/>
      <c r="LV70" s="13"/>
      <c r="LW70" s="13"/>
      <c r="LX70" s="13"/>
      <c r="LY70" s="13"/>
      <c r="LZ70" s="13"/>
      <c r="MA70" s="13"/>
      <c r="MB70" s="13"/>
      <c r="MC70" s="13"/>
      <c r="MD70" s="13"/>
      <c r="ME70" s="13"/>
      <c r="MF70" s="13"/>
      <c r="MG70" s="13"/>
      <c r="MH70" s="13"/>
      <c r="MI70" s="13"/>
      <c r="MJ70" s="13"/>
      <c r="MK70" s="13"/>
      <c r="ML70" s="13"/>
      <c r="MM70" s="13"/>
      <c r="MN70" s="13"/>
      <c r="MO70" s="13"/>
      <c r="MP70" s="13"/>
      <c r="MQ70" s="13"/>
      <c r="MR70" s="13"/>
      <c r="MS70" s="13"/>
      <c r="MT70" s="13"/>
      <c r="MU70" s="13"/>
      <c r="MV70" s="13"/>
      <c r="MW70" s="13"/>
      <c r="MX70" s="13"/>
      <c r="MY70" s="13"/>
      <c r="MZ70" s="13"/>
      <c r="NA70" s="13"/>
      <c r="NB70" s="13"/>
      <c r="NC70" s="13"/>
      <c r="ND70" s="13"/>
      <c r="NE70" s="13"/>
      <c r="NF70" s="13"/>
      <c r="NG70" s="13"/>
      <c r="NH70" s="13"/>
      <c r="NI70" s="13"/>
      <c r="NJ70" s="13"/>
      <c r="NK70" s="13"/>
      <c r="NL70" s="13"/>
      <c r="NM70" s="13"/>
      <c r="NN70" s="13"/>
      <c r="NO70" s="13"/>
      <c r="NP70" s="13"/>
      <c r="NQ70" s="13"/>
      <c r="NR70" s="13"/>
      <c r="NS70" s="13"/>
      <c r="NT70" s="13"/>
      <c r="NU70" s="13"/>
      <c r="NV70" s="13"/>
      <c r="NW70" s="13"/>
      <c r="NX70" s="13"/>
      <c r="NY70" s="13"/>
      <c r="NZ70" s="13"/>
      <c r="OA70" s="13"/>
      <c r="OB70" s="13"/>
      <c r="OC70" s="13"/>
      <c r="OD70" s="13"/>
      <c r="OE70" s="13"/>
      <c r="OF70" s="13"/>
      <c r="OG70" s="13"/>
      <c r="OH70" s="13"/>
      <c r="OI70" s="13"/>
      <c r="OJ70" s="13"/>
      <c r="OK70" s="13"/>
      <c r="OL70" s="13"/>
      <c r="OM70" s="13"/>
      <c r="ON70" s="13"/>
      <c r="OO70" s="13"/>
      <c r="OP70" s="13"/>
      <c r="OQ70" s="13"/>
      <c r="OR70" s="13"/>
      <c r="OS70" s="13"/>
      <c r="OT70" s="13"/>
      <c r="OU70" s="13"/>
      <c r="OV70" s="13"/>
      <c r="OW70" s="13"/>
      <c r="OX70" s="13"/>
      <c r="OY70" s="13"/>
      <c r="OZ70" s="13"/>
      <c r="PA70" s="13"/>
      <c r="PB70" s="13"/>
      <c r="PC70" s="13"/>
      <c r="PD70" s="13"/>
      <c r="PE70" s="13"/>
      <c r="PF70" s="13"/>
      <c r="PG70" s="13"/>
      <c r="PH70" s="13"/>
      <c r="PI70" s="13"/>
      <c r="PJ70" s="13"/>
      <c r="PK70" s="13"/>
      <c r="PL70" s="13"/>
      <c r="PM70" s="13"/>
      <c r="PN70" s="13"/>
      <c r="PO70" s="13"/>
      <c r="PP70" s="13"/>
      <c r="PQ70" s="13"/>
      <c r="PR70" s="13"/>
      <c r="PS70" s="13"/>
      <c r="PT70" s="13"/>
      <c r="PU70" s="13"/>
      <c r="PV70" s="13"/>
      <c r="PW70" s="13"/>
      <c r="PX70" s="13"/>
      <c r="PY70" s="13"/>
      <c r="PZ70" s="13"/>
      <c r="QA70" s="13"/>
      <c r="QB70" s="13"/>
      <c r="QC70" s="13"/>
      <c r="QD70" s="13"/>
      <c r="QE70" s="13"/>
      <c r="QF70" s="13"/>
      <c r="QG70" s="13"/>
      <c r="QH70" s="13"/>
      <c r="QI70" s="13"/>
      <c r="QJ70" s="13"/>
      <c r="QK70" s="13"/>
      <c r="QL70" s="13"/>
      <c r="QM70" s="13"/>
      <c r="QN70" s="13"/>
      <c r="QO70" s="13"/>
      <c r="QP70" s="13"/>
      <c r="QQ70" s="13"/>
      <c r="QR70" s="13"/>
      <c r="QS70" s="13"/>
      <c r="QT70" s="13"/>
      <c r="QU70" s="13"/>
      <c r="QV70" s="13"/>
      <c r="QW70" s="13"/>
      <c r="QX70" s="13"/>
      <c r="QY70" s="13"/>
      <c r="QZ70" s="13"/>
      <c r="RA70" s="13"/>
      <c r="RB70" s="13"/>
      <c r="RC70" s="13"/>
      <c r="RD70" s="13"/>
      <c r="RE70" s="13"/>
      <c r="RF70" s="13"/>
      <c r="RG70" s="13"/>
      <c r="RH70" s="13"/>
      <c r="RI70" s="13"/>
      <c r="RJ70" s="13"/>
      <c r="RK70" s="13"/>
      <c r="RL70" s="13"/>
      <c r="RM70" s="13"/>
      <c r="RN70" s="13"/>
      <c r="RO70" s="13"/>
      <c r="RP70" s="13"/>
      <c r="RQ70" s="13"/>
      <c r="RR70" s="13"/>
      <c r="RS70" s="13"/>
      <c r="RT70" s="13"/>
      <c r="RU70" s="13"/>
      <c r="RV70" s="13"/>
      <c r="RW70" s="13"/>
      <c r="RX70" s="13"/>
      <c r="RY70" s="13"/>
      <c r="RZ70" s="13"/>
      <c r="SA70" s="13"/>
      <c r="SB70" s="13"/>
      <c r="SC70" s="13"/>
      <c r="SD70" s="13"/>
      <c r="SE70" s="13"/>
      <c r="SF70" s="13"/>
      <c r="SG70" s="13"/>
      <c r="SH70" s="13"/>
      <c r="SI70" s="13"/>
      <c r="SJ70" s="13"/>
      <c r="SK70" s="13"/>
      <c r="SL70" s="13"/>
      <c r="SM70" s="13"/>
      <c r="SN70" s="13"/>
      <c r="SO70" s="13"/>
      <c r="SP70" s="13"/>
      <c r="SQ70" s="13"/>
      <c r="SR70" s="13"/>
      <c r="SS70" s="13"/>
      <c r="ST70" s="13"/>
      <c r="SU70" s="13"/>
      <c r="SV70" s="13"/>
      <c r="SW70" s="13"/>
      <c r="SX70" s="13"/>
      <c r="SY70" s="13"/>
      <c r="SZ70" s="13"/>
      <c r="TA70" s="13"/>
      <c r="TB70" s="13"/>
      <c r="TC70" s="13"/>
      <c r="TD70" s="13"/>
      <c r="TE70" s="13"/>
      <c r="TF70" s="13"/>
      <c r="TG70" s="13"/>
      <c r="TH70" s="13"/>
      <c r="TI70" s="13"/>
      <c r="TJ70" s="13"/>
      <c r="TK70" s="13"/>
      <c r="TL70" s="13"/>
      <c r="TM70" s="13"/>
      <c r="TN70" s="13"/>
      <c r="TO70" s="13"/>
      <c r="TP70" s="13"/>
      <c r="TQ70" s="13"/>
      <c r="TR70" s="13"/>
      <c r="TS70" s="13"/>
      <c r="TT70" s="13"/>
      <c r="TU70" s="13"/>
      <c r="TV70" s="13"/>
      <c r="TW70" s="13"/>
      <c r="TX70" s="13"/>
      <c r="TY70" s="13"/>
      <c r="TZ70" s="13"/>
      <c r="UA70" s="13"/>
      <c r="UB70" s="13"/>
      <c r="UC70" s="13"/>
      <c r="UD70" s="13"/>
      <c r="UE70" s="13"/>
      <c r="UF70" s="13"/>
      <c r="UG70" s="13"/>
      <c r="UH70" s="13"/>
      <c r="UI70" s="13"/>
      <c r="UJ70" s="13"/>
      <c r="UK70" s="13"/>
      <c r="UL70" s="13"/>
      <c r="UM70" s="13"/>
      <c r="UN70" s="13"/>
      <c r="UO70" s="13"/>
      <c r="UP70" s="13"/>
      <c r="UQ70" s="13"/>
      <c r="UR70" s="13"/>
      <c r="US70" s="13"/>
      <c r="UT70" s="13"/>
      <c r="UU70" s="13"/>
      <c r="UV70" s="13"/>
      <c r="UW70" s="13"/>
      <c r="UX70" s="13"/>
      <c r="UY70" s="13"/>
      <c r="UZ70" s="13"/>
      <c r="VA70" s="13"/>
      <c r="VB70" s="13"/>
      <c r="VC70" s="13"/>
      <c r="VD70" s="13"/>
      <c r="VE70" s="13"/>
      <c r="VF70" s="13"/>
      <c r="VG70" s="13"/>
      <c r="VH70" s="13"/>
      <c r="VI70" s="13"/>
      <c r="VJ70" s="13"/>
      <c r="VK70" s="13"/>
    </row>
    <row r="71" spans="1:583" customFormat="1">
      <c r="A71" s="4" t="str">
        <v>TMS20</v>
      </c>
      <c r="B71" s="4" t="str">
        <v>TMS</v>
      </c>
      <c r="C71" s="4" t="str">
        <v>2019-20</v>
      </c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  <c r="IV71" s="13"/>
      <c r="IW71" s="13"/>
      <c r="IX71" s="13"/>
      <c r="IY71" s="13"/>
      <c r="IZ71" s="13"/>
      <c r="JA71" s="13"/>
      <c r="JB71" s="13"/>
      <c r="JC71" s="13"/>
      <c r="JD71" s="13"/>
      <c r="JE71" s="13"/>
      <c r="JF71" s="13"/>
      <c r="JG71" s="13"/>
      <c r="JH71" s="13"/>
      <c r="JI71" s="13"/>
      <c r="JJ71" s="13"/>
      <c r="JK71" s="13"/>
      <c r="JL71" s="13"/>
      <c r="JM71" s="13"/>
      <c r="JN71" s="13"/>
      <c r="JO71" s="13"/>
      <c r="JP71" s="13"/>
      <c r="JQ71" s="13"/>
      <c r="JR71" s="13"/>
      <c r="JS71" s="13"/>
      <c r="JT71" s="13"/>
      <c r="JU71" s="13"/>
      <c r="JV71" s="13"/>
      <c r="JW71" s="13"/>
      <c r="JX71" s="13"/>
      <c r="JY71" s="13"/>
      <c r="JZ71" s="13"/>
      <c r="KA71" s="13"/>
      <c r="KB71" s="13"/>
      <c r="KC71" s="13"/>
      <c r="KD71" s="13"/>
      <c r="KE71" s="13"/>
      <c r="KF71" s="13"/>
      <c r="KG71" s="13"/>
      <c r="KH71" s="13"/>
      <c r="KI71" s="13"/>
      <c r="KJ71" s="13"/>
      <c r="KK71" s="13"/>
      <c r="KL71" s="13"/>
      <c r="KM71" s="13"/>
      <c r="KN71" s="13"/>
      <c r="KO71" s="13"/>
      <c r="KP71" s="13"/>
      <c r="KQ71" s="13"/>
      <c r="KR71" s="13"/>
      <c r="KS71" s="13"/>
      <c r="KT71" s="13"/>
      <c r="KU71" s="13"/>
      <c r="KV71" s="13"/>
      <c r="KW71" s="13"/>
      <c r="KX71" s="13"/>
      <c r="KY71" s="13"/>
      <c r="KZ71" s="13"/>
      <c r="LA71" s="13"/>
      <c r="LB71" s="13"/>
      <c r="LC71" s="13"/>
      <c r="LD71" s="13"/>
      <c r="LE71" s="13"/>
      <c r="LF71" s="13"/>
      <c r="LG71" s="13"/>
      <c r="LH71" s="13"/>
      <c r="LI71" s="13"/>
      <c r="LJ71" s="13"/>
      <c r="LK71" s="13"/>
      <c r="LL71" s="13"/>
      <c r="LM71" s="13"/>
      <c r="LN71" s="13"/>
      <c r="LO71" s="13"/>
      <c r="LP71" s="13"/>
      <c r="LQ71" s="13"/>
      <c r="LR71" s="13"/>
      <c r="LS71" s="13"/>
      <c r="LT71" s="13"/>
      <c r="LU71" s="13"/>
      <c r="LV71" s="13"/>
      <c r="LW71" s="13"/>
      <c r="LX71" s="13"/>
      <c r="LY71" s="13"/>
      <c r="LZ71" s="13"/>
      <c r="MA71" s="13"/>
      <c r="MB71" s="13"/>
      <c r="MC71" s="13"/>
      <c r="MD71" s="13"/>
      <c r="ME71" s="13"/>
      <c r="MF71" s="13"/>
      <c r="MG71" s="13"/>
      <c r="MH71" s="13"/>
      <c r="MI71" s="13"/>
      <c r="MJ71" s="13"/>
      <c r="MK71" s="13"/>
      <c r="ML71" s="13"/>
      <c r="MM71" s="13"/>
      <c r="MN71" s="13"/>
      <c r="MO71" s="13"/>
      <c r="MP71" s="13"/>
      <c r="MQ71" s="13"/>
      <c r="MR71" s="13"/>
      <c r="MS71" s="13"/>
      <c r="MT71" s="13"/>
      <c r="MU71" s="13"/>
      <c r="MV71" s="13"/>
      <c r="MW71" s="13"/>
      <c r="MX71" s="13"/>
      <c r="MY71" s="13"/>
      <c r="MZ71" s="13"/>
      <c r="NA71" s="13"/>
      <c r="NB71" s="13"/>
      <c r="NC71" s="13"/>
      <c r="ND71" s="13"/>
      <c r="NE71" s="13"/>
      <c r="NF71" s="13"/>
      <c r="NG71" s="13"/>
      <c r="NH71" s="13"/>
      <c r="NI71" s="13"/>
      <c r="NJ71" s="13"/>
      <c r="NK71" s="13"/>
      <c r="NL71" s="13"/>
      <c r="NM71" s="13"/>
      <c r="NN71" s="13"/>
      <c r="NO71" s="13"/>
      <c r="NP71" s="13"/>
      <c r="NQ71" s="13"/>
      <c r="NR71" s="13"/>
      <c r="NS71" s="13"/>
      <c r="NT71" s="13"/>
      <c r="NU71" s="13"/>
      <c r="NV71" s="13"/>
      <c r="NW71" s="13"/>
      <c r="NX71" s="13"/>
      <c r="NY71" s="13"/>
      <c r="NZ71" s="13"/>
      <c r="OA71" s="13"/>
      <c r="OB71" s="13"/>
      <c r="OC71" s="13"/>
      <c r="OD71" s="13"/>
      <c r="OE71" s="13"/>
      <c r="OF71" s="13"/>
      <c r="OG71" s="13"/>
      <c r="OH71" s="13"/>
      <c r="OI71" s="13"/>
      <c r="OJ71" s="13"/>
      <c r="OK71" s="13"/>
      <c r="OL71" s="13"/>
      <c r="OM71" s="13"/>
      <c r="ON71" s="13"/>
      <c r="OO71" s="13"/>
      <c r="OP71" s="13"/>
      <c r="OQ71" s="13"/>
      <c r="OR71" s="13"/>
      <c r="OS71" s="13"/>
      <c r="OT71" s="13"/>
      <c r="OU71" s="13"/>
      <c r="OV71" s="13"/>
      <c r="OW71" s="13"/>
      <c r="OX71" s="13"/>
      <c r="OY71" s="13"/>
      <c r="OZ71" s="13"/>
      <c r="PA71" s="13"/>
      <c r="PB71" s="13"/>
      <c r="PC71" s="13"/>
      <c r="PD71" s="13"/>
      <c r="PE71" s="13"/>
      <c r="PF71" s="13"/>
      <c r="PG71" s="13"/>
      <c r="PH71" s="13"/>
      <c r="PI71" s="13"/>
      <c r="PJ71" s="13"/>
      <c r="PK71" s="13"/>
      <c r="PL71" s="13"/>
      <c r="PM71" s="13"/>
      <c r="PN71" s="13"/>
      <c r="PO71" s="13"/>
      <c r="PP71" s="13"/>
      <c r="PQ71" s="13"/>
      <c r="PR71" s="13"/>
      <c r="PS71" s="13"/>
      <c r="PT71" s="13"/>
      <c r="PU71" s="13"/>
      <c r="PV71" s="13"/>
      <c r="PW71" s="13"/>
      <c r="PX71" s="13"/>
      <c r="PY71" s="13"/>
      <c r="PZ71" s="13"/>
      <c r="QA71" s="13"/>
      <c r="QB71" s="13"/>
      <c r="QC71" s="13"/>
      <c r="QD71" s="13"/>
      <c r="QE71" s="13"/>
      <c r="QF71" s="13"/>
      <c r="QG71" s="13"/>
      <c r="QH71" s="13"/>
      <c r="QI71" s="13"/>
      <c r="QJ71" s="13"/>
      <c r="QK71" s="13"/>
      <c r="QL71" s="13"/>
      <c r="QM71" s="13"/>
      <c r="QN71" s="13"/>
      <c r="QO71" s="13"/>
      <c r="QP71" s="13"/>
      <c r="QQ71" s="13"/>
      <c r="QR71" s="13"/>
      <c r="QS71" s="13"/>
      <c r="QT71" s="13"/>
      <c r="QU71" s="13"/>
      <c r="QV71" s="13"/>
      <c r="QW71" s="13"/>
      <c r="QX71" s="13"/>
      <c r="QY71" s="13"/>
      <c r="QZ71" s="13"/>
      <c r="RA71" s="13"/>
      <c r="RB71" s="13"/>
      <c r="RC71" s="13"/>
      <c r="RD71" s="13"/>
      <c r="RE71" s="13"/>
      <c r="RF71" s="13"/>
      <c r="RG71" s="13"/>
      <c r="RH71" s="13"/>
      <c r="RI71" s="13"/>
      <c r="RJ71" s="13"/>
      <c r="RK71" s="13"/>
      <c r="RL71" s="13"/>
      <c r="RM71" s="13"/>
      <c r="RN71" s="13"/>
      <c r="RO71" s="13"/>
      <c r="RP71" s="13"/>
      <c r="RQ71" s="13"/>
      <c r="RR71" s="13"/>
      <c r="RS71" s="13"/>
      <c r="RT71" s="13"/>
      <c r="RU71" s="13"/>
      <c r="RV71" s="13"/>
      <c r="RW71" s="13"/>
      <c r="RX71" s="13"/>
      <c r="RY71" s="13"/>
      <c r="RZ71" s="13"/>
      <c r="SA71" s="13"/>
      <c r="SB71" s="13"/>
      <c r="SC71" s="13"/>
      <c r="SD71" s="13"/>
      <c r="SE71" s="13"/>
      <c r="SF71" s="13"/>
      <c r="SG71" s="13"/>
      <c r="SH71" s="13"/>
      <c r="SI71" s="13"/>
      <c r="SJ71" s="13"/>
      <c r="SK71" s="13"/>
      <c r="SL71" s="13"/>
      <c r="SM71" s="13"/>
      <c r="SN71" s="13"/>
      <c r="SO71" s="13"/>
      <c r="SP71" s="13"/>
      <c r="SQ71" s="13"/>
      <c r="SR71" s="13"/>
      <c r="SS71" s="13"/>
      <c r="ST71" s="13"/>
      <c r="SU71" s="13"/>
      <c r="SV71" s="13"/>
      <c r="SW71" s="13"/>
      <c r="SX71" s="13"/>
      <c r="SY71" s="13"/>
      <c r="SZ71" s="13"/>
      <c r="TA71" s="13"/>
      <c r="TB71" s="13"/>
      <c r="TC71" s="13"/>
      <c r="TD71" s="13"/>
      <c r="TE71" s="13"/>
      <c r="TF71" s="13"/>
      <c r="TG71" s="13"/>
      <c r="TH71" s="13"/>
      <c r="TI71" s="13"/>
      <c r="TJ71" s="13"/>
      <c r="TK71" s="13"/>
      <c r="TL71" s="13"/>
      <c r="TM71" s="13"/>
      <c r="TN71" s="13"/>
      <c r="TO71" s="13"/>
      <c r="TP71" s="13"/>
      <c r="TQ71" s="13"/>
      <c r="TR71" s="13"/>
      <c r="TS71" s="13"/>
      <c r="TT71" s="13"/>
      <c r="TU71" s="13"/>
      <c r="TV71" s="13"/>
      <c r="TW71" s="13"/>
      <c r="TX71" s="13"/>
      <c r="TY71" s="13"/>
      <c r="TZ71" s="13"/>
      <c r="UA71" s="13"/>
      <c r="UB71" s="13"/>
      <c r="UC71" s="13"/>
      <c r="UD71" s="13"/>
      <c r="UE71" s="13"/>
      <c r="UF71" s="13"/>
      <c r="UG71" s="13"/>
      <c r="UH71" s="13"/>
      <c r="UI71" s="13"/>
      <c r="UJ71" s="13"/>
      <c r="UK71" s="13"/>
      <c r="UL71" s="13"/>
      <c r="UM71" s="13"/>
      <c r="UN71" s="13"/>
      <c r="UO71" s="13"/>
      <c r="UP71" s="13"/>
      <c r="UQ71" s="13"/>
      <c r="UR71" s="13"/>
      <c r="US71" s="13"/>
      <c r="UT71" s="13"/>
      <c r="UU71" s="13"/>
      <c r="UV71" s="13"/>
      <c r="UW71" s="13"/>
      <c r="UX71" s="13"/>
      <c r="UY71" s="13"/>
      <c r="UZ71" s="13"/>
      <c r="VA71" s="13"/>
      <c r="VB71" s="13"/>
      <c r="VC71" s="13"/>
      <c r="VD71" s="13"/>
      <c r="VE71" s="13"/>
      <c r="VF71" s="13"/>
      <c r="VG71" s="13"/>
      <c r="VH71" s="13"/>
      <c r="VI71" s="13"/>
      <c r="VJ71" s="13"/>
      <c r="VK71" s="13"/>
    </row>
    <row r="72" spans="1:583" customFormat="1">
      <c r="A72" s="4" t="str">
        <v>TMS21</v>
      </c>
      <c r="B72" s="4" t="str">
        <v>TMS</v>
      </c>
      <c r="C72" s="4" t="str">
        <v>2020-21</v>
      </c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  <c r="IV72" s="13"/>
      <c r="IW72" s="13"/>
      <c r="IX72" s="13"/>
      <c r="IY72" s="13"/>
      <c r="IZ72" s="13"/>
      <c r="JA72" s="13"/>
      <c r="JB72" s="13"/>
      <c r="JC72" s="13"/>
      <c r="JD72" s="13"/>
      <c r="JE72" s="13"/>
      <c r="JF72" s="13"/>
      <c r="JG72" s="13"/>
      <c r="JH72" s="13"/>
      <c r="JI72" s="13"/>
      <c r="JJ72" s="13"/>
      <c r="JK72" s="13"/>
      <c r="JL72" s="13"/>
      <c r="JM72" s="13"/>
      <c r="JN72" s="13"/>
      <c r="JO72" s="13"/>
      <c r="JP72" s="13"/>
      <c r="JQ72" s="13"/>
      <c r="JR72" s="13"/>
      <c r="JS72" s="13"/>
      <c r="JT72" s="13"/>
      <c r="JU72" s="13"/>
      <c r="JV72" s="13"/>
      <c r="JW72" s="13"/>
      <c r="JX72" s="13"/>
      <c r="JY72" s="13"/>
      <c r="JZ72" s="13"/>
      <c r="KA72" s="13"/>
      <c r="KB72" s="13"/>
      <c r="KC72" s="13"/>
      <c r="KD72" s="13"/>
      <c r="KE72" s="13"/>
      <c r="KF72" s="13"/>
      <c r="KG72" s="13"/>
      <c r="KH72" s="13"/>
      <c r="KI72" s="13"/>
      <c r="KJ72" s="13"/>
      <c r="KK72" s="13"/>
      <c r="KL72" s="13"/>
      <c r="KM72" s="13"/>
      <c r="KN72" s="13"/>
      <c r="KO72" s="13"/>
      <c r="KP72" s="13"/>
      <c r="KQ72" s="13"/>
      <c r="KR72" s="13"/>
      <c r="KS72" s="13"/>
      <c r="KT72" s="13"/>
      <c r="KU72" s="13"/>
      <c r="KV72" s="13"/>
      <c r="KW72" s="13"/>
      <c r="KX72" s="13"/>
      <c r="KY72" s="13"/>
      <c r="KZ72" s="13"/>
      <c r="LA72" s="13"/>
      <c r="LB72" s="13"/>
      <c r="LC72" s="13"/>
      <c r="LD72" s="13"/>
      <c r="LE72" s="13"/>
      <c r="LF72" s="13"/>
      <c r="LG72" s="13"/>
      <c r="LH72" s="13"/>
      <c r="LI72" s="13"/>
      <c r="LJ72" s="13"/>
      <c r="LK72" s="13"/>
      <c r="LL72" s="13"/>
      <c r="LM72" s="13"/>
      <c r="LN72" s="13"/>
      <c r="LO72" s="13"/>
      <c r="LP72" s="13"/>
      <c r="LQ72" s="13"/>
      <c r="LR72" s="13"/>
      <c r="LS72" s="13"/>
      <c r="LT72" s="13"/>
      <c r="LU72" s="13"/>
      <c r="LV72" s="13"/>
      <c r="LW72" s="13"/>
      <c r="LX72" s="13"/>
      <c r="LY72" s="13"/>
      <c r="LZ72" s="13"/>
      <c r="MA72" s="13"/>
      <c r="MB72" s="13"/>
      <c r="MC72" s="13"/>
      <c r="MD72" s="13"/>
      <c r="ME72" s="13"/>
      <c r="MF72" s="13"/>
      <c r="MG72" s="13"/>
      <c r="MH72" s="13"/>
      <c r="MI72" s="13"/>
      <c r="MJ72" s="13"/>
      <c r="MK72" s="13"/>
      <c r="ML72" s="13"/>
      <c r="MM72" s="13"/>
      <c r="MN72" s="13"/>
      <c r="MO72" s="13"/>
      <c r="MP72" s="13"/>
      <c r="MQ72" s="13"/>
      <c r="MR72" s="13"/>
      <c r="MS72" s="13"/>
      <c r="MT72" s="13"/>
      <c r="MU72" s="13"/>
      <c r="MV72" s="13"/>
      <c r="MW72" s="13"/>
      <c r="MX72" s="13"/>
      <c r="MY72" s="13"/>
      <c r="MZ72" s="13"/>
      <c r="NA72" s="13"/>
      <c r="NB72" s="13"/>
      <c r="NC72" s="13"/>
      <c r="ND72" s="13"/>
      <c r="NE72" s="13"/>
      <c r="NF72" s="13"/>
      <c r="NG72" s="13"/>
      <c r="NH72" s="13"/>
      <c r="NI72" s="13"/>
      <c r="NJ72" s="13"/>
      <c r="NK72" s="13"/>
      <c r="NL72" s="13"/>
      <c r="NM72" s="13"/>
      <c r="NN72" s="13"/>
      <c r="NO72" s="13"/>
      <c r="NP72" s="13"/>
      <c r="NQ72" s="13"/>
      <c r="NR72" s="13"/>
      <c r="NS72" s="13"/>
      <c r="NT72" s="13"/>
      <c r="NU72" s="13"/>
      <c r="NV72" s="13"/>
      <c r="NW72" s="13"/>
      <c r="NX72" s="13"/>
      <c r="NY72" s="13"/>
      <c r="NZ72" s="13"/>
      <c r="OA72" s="13"/>
      <c r="OB72" s="13"/>
      <c r="OC72" s="13"/>
      <c r="OD72" s="13"/>
      <c r="OE72" s="13"/>
      <c r="OF72" s="13"/>
      <c r="OG72" s="13"/>
      <c r="OH72" s="13"/>
      <c r="OI72" s="13"/>
      <c r="OJ72" s="13"/>
      <c r="OK72" s="13"/>
      <c r="OL72" s="13"/>
      <c r="OM72" s="13"/>
      <c r="ON72" s="13"/>
      <c r="OO72" s="13"/>
      <c r="OP72" s="13"/>
      <c r="OQ72" s="13"/>
      <c r="OR72" s="13"/>
      <c r="OS72" s="13"/>
      <c r="OT72" s="13"/>
      <c r="OU72" s="13"/>
      <c r="OV72" s="13"/>
      <c r="OW72" s="13"/>
      <c r="OX72" s="13"/>
      <c r="OY72" s="13"/>
      <c r="OZ72" s="13"/>
      <c r="PA72" s="13"/>
      <c r="PB72" s="13"/>
      <c r="PC72" s="13"/>
      <c r="PD72" s="13"/>
      <c r="PE72" s="13"/>
      <c r="PF72" s="13"/>
      <c r="PG72" s="13"/>
      <c r="PH72" s="13"/>
      <c r="PI72" s="13"/>
      <c r="PJ72" s="13"/>
      <c r="PK72" s="13"/>
      <c r="PL72" s="13"/>
      <c r="PM72" s="13"/>
      <c r="PN72" s="13"/>
      <c r="PO72" s="13"/>
      <c r="PP72" s="13"/>
      <c r="PQ72" s="13"/>
      <c r="PR72" s="13"/>
      <c r="PS72" s="13"/>
      <c r="PT72" s="13"/>
      <c r="PU72" s="13"/>
      <c r="PV72" s="13"/>
      <c r="PW72" s="13"/>
      <c r="PX72" s="13"/>
      <c r="PY72" s="13"/>
      <c r="PZ72" s="13"/>
      <c r="QA72" s="13"/>
      <c r="QB72" s="13"/>
      <c r="QC72" s="13"/>
      <c r="QD72" s="13"/>
      <c r="QE72" s="13"/>
      <c r="QF72" s="13"/>
      <c r="QG72" s="13"/>
      <c r="QH72" s="13"/>
      <c r="QI72" s="13"/>
      <c r="QJ72" s="13"/>
      <c r="QK72" s="13"/>
      <c r="QL72" s="13"/>
      <c r="QM72" s="13"/>
      <c r="QN72" s="13"/>
      <c r="QO72" s="13"/>
      <c r="QP72" s="13"/>
      <c r="QQ72" s="13"/>
      <c r="QR72" s="13"/>
      <c r="QS72" s="13"/>
      <c r="QT72" s="13"/>
      <c r="QU72" s="13"/>
      <c r="QV72" s="13"/>
      <c r="QW72" s="13"/>
      <c r="QX72" s="13"/>
      <c r="QY72" s="13"/>
      <c r="QZ72" s="13"/>
      <c r="RA72" s="13"/>
      <c r="RB72" s="13"/>
      <c r="RC72" s="13"/>
      <c r="RD72" s="13"/>
      <c r="RE72" s="13"/>
      <c r="RF72" s="13"/>
      <c r="RG72" s="13"/>
      <c r="RH72" s="13"/>
      <c r="RI72" s="13"/>
      <c r="RJ72" s="13"/>
      <c r="RK72" s="13"/>
      <c r="RL72" s="13"/>
      <c r="RM72" s="13"/>
      <c r="RN72" s="13"/>
      <c r="RO72" s="13"/>
      <c r="RP72" s="13"/>
      <c r="RQ72" s="13"/>
      <c r="RR72" s="13"/>
      <c r="RS72" s="13"/>
      <c r="RT72" s="13"/>
      <c r="RU72" s="13"/>
      <c r="RV72" s="13"/>
      <c r="RW72" s="13"/>
      <c r="RX72" s="13"/>
      <c r="RY72" s="13"/>
      <c r="RZ72" s="13"/>
      <c r="SA72" s="13"/>
      <c r="SB72" s="13"/>
      <c r="SC72" s="13"/>
      <c r="SD72" s="13"/>
      <c r="SE72" s="13"/>
      <c r="SF72" s="13"/>
      <c r="SG72" s="13"/>
      <c r="SH72" s="13"/>
      <c r="SI72" s="13"/>
      <c r="SJ72" s="13"/>
      <c r="SK72" s="13"/>
      <c r="SL72" s="13"/>
      <c r="SM72" s="13"/>
      <c r="SN72" s="13"/>
      <c r="SO72" s="13"/>
      <c r="SP72" s="13"/>
      <c r="SQ72" s="13"/>
      <c r="SR72" s="13"/>
      <c r="SS72" s="13"/>
      <c r="ST72" s="13"/>
      <c r="SU72" s="13"/>
      <c r="SV72" s="13"/>
      <c r="SW72" s="13"/>
      <c r="SX72" s="13"/>
      <c r="SY72" s="13"/>
      <c r="SZ72" s="13"/>
      <c r="TA72" s="13"/>
      <c r="TB72" s="13"/>
      <c r="TC72" s="13"/>
      <c r="TD72" s="13"/>
      <c r="TE72" s="13"/>
      <c r="TF72" s="13"/>
      <c r="TG72" s="13"/>
      <c r="TH72" s="13"/>
      <c r="TI72" s="13"/>
      <c r="TJ72" s="13"/>
      <c r="TK72" s="13"/>
      <c r="TL72" s="13"/>
      <c r="TM72" s="13"/>
      <c r="TN72" s="13"/>
      <c r="TO72" s="13"/>
      <c r="TP72" s="13"/>
      <c r="TQ72" s="13"/>
      <c r="TR72" s="13"/>
      <c r="TS72" s="13"/>
      <c r="TT72" s="13"/>
      <c r="TU72" s="13"/>
      <c r="TV72" s="13"/>
      <c r="TW72" s="13"/>
      <c r="TX72" s="13"/>
      <c r="TY72" s="13"/>
      <c r="TZ72" s="13"/>
      <c r="UA72" s="13"/>
      <c r="UB72" s="13"/>
      <c r="UC72" s="13"/>
      <c r="UD72" s="13"/>
      <c r="UE72" s="13"/>
      <c r="UF72" s="13"/>
      <c r="UG72" s="13"/>
      <c r="UH72" s="13"/>
      <c r="UI72" s="13"/>
      <c r="UJ72" s="13"/>
      <c r="UK72" s="13"/>
      <c r="UL72" s="13"/>
      <c r="UM72" s="13"/>
      <c r="UN72" s="13"/>
      <c r="UO72" s="13"/>
      <c r="UP72" s="13"/>
      <c r="UQ72" s="13"/>
      <c r="UR72" s="13"/>
      <c r="US72" s="13"/>
      <c r="UT72" s="13"/>
      <c r="UU72" s="13"/>
      <c r="UV72" s="13"/>
      <c r="UW72" s="13"/>
      <c r="UX72" s="13"/>
      <c r="UY72" s="13"/>
      <c r="UZ72" s="13"/>
      <c r="VA72" s="13"/>
      <c r="VB72" s="13"/>
      <c r="VC72" s="13"/>
      <c r="VD72" s="13"/>
      <c r="VE72" s="13"/>
      <c r="VF72" s="13"/>
      <c r="VG72" s="13"/>
      <c r="VH72" s="13"/>
      <c r="VI72" s="13"/>
      <c r="VJ72" s="13"/>
      <c r="VK72" s="13"/>
    </row>
    <row r="73" spans="1:583" customFormat="1">
      <c r="A73" s="4" t="str">
        <v>WSH12</v>
      </c>
      <c r="B73" s="4" t="str">
        <v>WSH</v>
      </c>
      <c r="C73" s="4" t="str">
        <v>2011-12</v>
      </c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  <c r="IV73" s="13"/>
      <c r="IW73" s="13"/>
      <c r="IX73" s="13"/>
      <c r="IY73" s="13"/>
      <c r="IZ73" s="13"/>
      <c r="JA73" s="13"/>
      <c r="JB73" s="13"/>
      <c r="JC73" s="13"/>
      <c r="JD73" s="13"/>
      <c r="JE73" s="13"/>
      <c r="JF73" s="13"/>
      <c r="JG73" s="13"/>
      <c r="JH73" s="13"/>
      <c r="JI73" s="13"/>
      <c r="JJ73" s="13"/>
      <c r="JK73" s="13"/>
      <c r="JL73" s="13"/>
      <c r="JM73" s="13"/>
      <c r="JN73" s="13"/>
      <c r="JO73" s="13"/>
      <c r="JP73" s="13"/>
      <c r="JQ73" s="13"/>
      <c r="JR73" s="13"/>
      <c r="JS73" s="13"/>
      <c r="JT73" s="13"/>
      <c r="JU73" s="13"/>
      <c r="JV73" s="13"/>
      <c r="JW73" s="13"/>
      <c r="JX73" s="13"/>
      <c r="JY73" s="13"/>
      <c r="JZ73" s="13"/>
      <c r="KA73" s="13"/>
      <c r="KB73" s="13"/>
      <c r="KC73" s="13"/>
      <c r="KD73" s="13"/>
      <c r="KE73" s="13"/>
      <c r="KF73" s="13"/>
      <c r="KG73" s="13"/>
      <c r="KH73" s="13"/>
      <c r="KI73" s="13"/>
      <c r="KJ73" s="13"/>
      <c r="KK73" s="13"/>
      <c r="KL73" s="13"/>
      <c r="KM73" s="13"/>
      <c r="KN73" s="13"/>
      <c r="KO73" s="13"/>
      <c r="KP73" s="13"/>
      <c r="KQ73" s="13"/>
      <c r="KR73" s="13"/>
      <c r="KS73" s="13"/>
      <c r="KT73" s="13"/>
      <c r="KU73" s="13"/>
      <c r="KV73" s="13"/>
      <c r="KW73" s="13"/>
      <c r="KX73" s="13"/>
      <c r="KY73" s="13"/>
      <c r="KZ73" s="13"/>
      <c r="LA73" s="13"/>
      <c r="LB73" s="13"/>
      <c r="LC73" s="13"/>
      <c r="LD73" s="13"/>
      <c r="LE73" s="13"/>
      <c r="LF73" s="13"/>
      <c r="LG73" s="13"/>
      <c r="LH73" s="13"/>
      <c r="LI73" s="13"/>
      <c r="LJ73" s="13"/>
      <c r="LK73" s="13"/>
      <c r="LL73" s="13"/>
      <c r="LM73" s="13"/>
      <c r="LN73" s="13"/>
      <c r="LO73" s="13"/>
      <c r="LP73" s="13"/>
      <c r="LQ73" s="13"/>
      <c r="LR73" s="13"/>
      <c r="LS73" s="13"/>
      <c r="LT73" s="13"/>
      <c r="LU73" s="13"/>
      <c r="LV73" s="13"/>
      <c r="LW73" s="13"/>
      <c r="LX73" s="13"/>
      <c r="LY73" s="13"/>
      <c r="LZ73" s="13"/>
      <c r="MA73" s="13"/>
      <c r="MB73" s="13"/>
      <c r="MC73" s="13"/>
      <c r="MD73" s="13"/>
      <c r="ME73" s="13"/>
      <c r="MF73" s="13"/>
      <c r="MG73" s="13"/>
      <c r="MH73" s="13"/>
      <c r="MI73" s="13"/>
      <c r="MJ73" s="13"/>
      <c r="MK73" s="13"/>
      <c r="ML73" s="13"/>
      <c r="MM73" s="13"/>
      <c r="MN73" s="13"/>
      <c r="MO73" s="13"/>
      <c r="MP73" s="13"/>
      <c r="MQ73" s="13"/>
      <c r="MR73" s="13"/>
      <c r="MS73" s="13"/>
      <c r="MT73" s="13"/>
      <c r="MU73" s="13"/>
      <c r="MV73" s="13"/>
      <c r="MW73" s="13"/>
      <c r="MX73" s="13"/>
      <c r="MY73" s="13"/>
      <c r="MZ73" s="13"/>
      <c r="NA73" s="13"/>
      <c r="NB73" s="13"/>
      <c r="NC73" s="13"/>
      <c r="ND73" s="13"/>
      <c r="NE73" s="13"/>
      <c r="NF73" s="13"/>
      <c r="NG73" s="13"/>
      <c r="NH73" s="13"/>
      <c r="NI73" s="13"/>
      <c r="NJ73" s="13"/>
      <c r="NK73" s="13"/>
      <c r="NL73" s="13"/>
      <c r="NM73" s="13"/>
      <c r="NN73" s="13"/>
      <c r="NO73" s="13"/>
      <c r="NP73" s="13"/>
      <c r="NQ73" s="13"/>
      <c r="NR73" s="13"/>
      <c r="NS73" s="13"/>
      <c r="NT73" s="13"/>
      <c r="NU73" s="13"/>
      <c r="NV73" s="13"/>
      <c r="NW73" s="13"/>
      <c r="NX73" s="13"/>
      <c r="NY73" s="13"/>
      <c r="NZ73" s="13"/>
      <c r="OA73" s="13"/>
      <c r="OB73" s="13"/>
      <c r="OC73" s="13"/>
      <c r="OD73" s="13"/>
      <c r="OE73" s="13"/>
      <c r="OF73" s="13"/>
      <c r="OG73" s="13"/>
      <c r="OH73" s="13"/>
      <c r="OI73" s="13"/>
      <c r="OJ73" s="13"/>
      <c r="OK73" s="13"/>
      <c r="OL73" s="13"/>
      <c r="OM73" s="13"/>
      <c r="ON73" s="13"/>
      <c r="OO73" s="13"/>
      <c r="OP73" s="13"/>
      <c r="OQ73" s="13"/>
      <c r="OR73" s="13"/>
      <c r="OS73" s="13"/>
      <c r="OT73" s="13"/>
      <c r="OU73" s="13"/>
      <c r="OV73" s="13"/>
      <c r="OW73" s="13"/>
      <c r="OX73" s="13"/>
      <c r="OY73" s="13"/>
      <c r="OZ73" s="13"/>
      <c r="PA73" s="13"/>
      <c r="PB73" s="13"/>
      <c r="PC73" s="13"/>
      <c r="PD73" s="13"/>
      <c r="PE73" s="13"/>
      <c r="PF73" s="13"/>
      <c r="PG73" s="13"/>
      <c r="PH73" s="13"/>
      <c r="PI73" s="13"/>
      <c r="PJ73" s="13"/>
      <c r="PK73" s="13"/>
      <c r="PL73" s="13"/>
      <c r="PM73" s="13"/>
      <c r="PN73" s="13"/>
      <c r="PO73" s="13"/>
      <c r="PP73" s="13"/>
      <c r="PQ73" s="13"/>
      <c r="PR73" s="13"/>
      <c r="PS73" s="13"/>
      <c r="PT73" s="13"/>
      <c r="PU73" s="13"/>
      <c r="PV73" s="13"/>
      <c r="PW73" s="13"/>
      <c r="PX73" s="13"/>
      <c r="PY73" s="13"/>
      <c r="PZ73" s="13"/>
      <c r="QA73" s="13"/>
      <c r="QB73" s="13"/>
      <c r="QC73" s="13"/>
      <c r="QD73" s="13"/>
      <c r="QE73" s="13"/>
      <c r="QF73" s="13"/>
      <c r="QG73" s="13"/>
      <c r="QH73" s="13"/>
      <c r="QI73" s="13"/>
      <c r="QJ73" s="13"/>
      <c r="QK73" s="13"/>
      <c r="QL73" s="13"/>
      <c r="QM73" s="13"/>
      <c r="QN73" s="13"/>
      <c r="QO73" s="13"/>
      <c r="QP73" s="13"/>
      <c r="QQ73" s="13"/>
      <c r="QR73" s="13"/>
      <c r="QS73" s="13"/>
      <c r="QT73" s="13"/>
      <c r="QU73" s="13"/>
      <c r="QV73" s="13"/>
      <c r="QW73" s="13"/>
      <c r="QX73" s="13"/>
      <c r="QY73" s="13"/>
      <c r="QZ73" s="13"/>
      <c r="RA73" s="13"/>
      <c r="RB73" s="13"/>
      <c r="RC73" s="13"/>
      <c r="RD73" s="13"/>
      <c r="RE73" s="13"/>
      <c r="RF73" s="13"/>
      <c r="RG73" s="13"/>
      <c r="RH73" s="13"/>
      <c r="RI73" s="13"/>
      <c r="RJ73" s="13"/>
      <c r="RK73" s="13"/>
      <c r="RL73" s="13"/>
      <c r="RM73" s="13"/>
      <c r="RN73" s="13"/>
      <c r="RO73" s="13"/>
      <c r="RP73" s="13"/>
      <c r="RQ73" s="13"/>
      <c r="RR73" s="13"/>
      <c r="RS73" s="13"/>
      <c r="RT73" s="13"/>
      <c r="RU73" s="13"/>
      <c r="RV73" s="13"/>
      <c r="RW73" s="13"/>
      <c r="RX73" s="13"/>
      <c r="RY73" s="13"/>
      <c r="RZ73" s="13"/>
      <c r="SA73" s="13"/>
      <c r="SB73" s="13"/>
      <c r="SC73" s="13"/>
      <c r="SD73" s="13"/>
      <c r="SE73" s="13"/>
      <c r="SF73" s="13"/>
      <c r="SG73" s="13"/>
      <c r="SH73" s="13"/>
      <c r="SI73" s="13"/>
      <c r="SJ73" s="13"/>
      <c r="SK73" s="13"/>
      <c r="SL73" s="13"/>
      <c r="SM73" s="13"/>
      <c r="SN73" s="13"/>
      <c r="SO73" s="13"/>
      <c r="SP73" s="13"/>
      <c r="SQ73" s="13"/>
      <c r="SR73" s="13"/>
      <c r="SS73" s="13"/>
      <c r="ST73" s="13"/>
      <c r="SU73" s="13"/>
      <c r="SV73" s="13"/>
      <c r="SW73" s="13"/>
      <c r="SX73" s="13"/>
      <c r="SY73" s="13"/>
      <c r="SZ73" s="13"/>
      <c r="TA73" s="13"/>
      <c r="TB73" s="13"/>
      <c r="TC73" s="13"/>
      <c r="TD73" s="13"/>
      <c r="TE73" s="13"/>
      <c r="TF73" s="13"/>
      <c r="TG73" s="13"/>
      <c r="TH73" s="13"/>
      <c r="TI73" s="13"/>
      <c r="TJ73" s="13"/>
      <c r="TK73" s="13"/>
      <c r="TL73" s="13"/>
      <c r="TM73" s="13"/>
      <c r="TN73" s="13"/>
      <c r="TO73" s="13"/>
      <c r="TP73" s="13"/>
      <c r="TQ73" s="13"/>
      <c r="TR73" s="13"/>
      <c r="TS73" s="13"/>
      <c r="TT73" s="13"/>
      <c r="TU73" s="13"/>
      <c r="TV73" s="13"/>
      <c r="TW73" s="13"/>
      <c r="TX73" s="13"/>
      <c r="TY73" s="13"/>
      <c r="TZ73" s="13"/>
      <c r="UA73" s="13"/>
      <c r="UB73" s="13"/>
      <c r="UC73" s="13"/>
      <c r="UD73" s="13"/>
      <c r="UE73" s="13"/>
      <c r="UF73" s="13"/>
      <c r="UG73" s="13"/>
      <c r="UH73" s="13"/>
      <c r="UI73" s="13"/>
      <c r="UJ73" s="13"/>
      <c r="UK73" s="13"/>
      <c r="UL73" s="13"/>
      <c r="UM73" s="13"/>
      <c r="UN73" s="13"/>
      <c r="UO73" s="13"/>
      <c r="UP73" s="13"/>
      <c r="UQ73" s="13"/>
      <c r="UR73" s="13"/>
      <c r="US73" s="13"/>
      <c r="UT73" s="13"/>
      <c r="UU73" s="13"/>
      <c r="UV73" s="13"/>
      <c r="UW73" s="13"/>
      <c r="UX73" s="13"/>
      <c r="UY73" s="13"/>
      <c r="UZ73" s="13"/>
      <c r="VA73" s="13"/>
      <c r="VB73" s="13"/>
      <c r="VC73" s="13"/>
      <c r="VD73" s="13"/>
      <c r="VE73" s="13"/>
      <c r="VF73" s="13"/>
      <c r="VG73" s="13"/>
      <c r="VH73" s="13"/>
      <c r="VI73" s="13"/>
      <c r="VJ73" s="13"/>
      <c r="VK73" s="13"/>
    </row>
    <row r="74" spans="1:583" customFormat="1">
      <c r="A74" s="4" t="str">
        <v>WSH13</v>
      </c>
      <c r="B74" s="4" t="str">
        <v>WSH</v>
      </c>
      <c r="C74" s="4" t="str">
        <v>2012-13</v>
      </c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</row>
    <row r="75" spans="1:583" customFormat="1">
      <c r="A75" s="4" t="str">
        <v>WSH14</v>
      </c>
      <c r="B75" s="4" t="str">
        <v>WSH</v>
      </c>
      <c r="C75" s="4" t="str">
        <v>2013-14</v>
      </c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</row>
    <row r="76" spans="1:583" customFormat="1">
      <c r="A76" s="4" t="str">
        <v>WSH15</v>
      </c>
      <c r="B76" s="4" t="str">
        <v>WSH</v>
      </c>
      <c r="C76" s="4" t="str">
        <v>2014-15</v>
      </c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</row>
    <row r="77" spans="1:583" customFormat="1">
      <c r="A77" s="4" t="str">
        <v>WSH16</v>
      </c>
      <c r="B77" s="4" t="str">
        <v>WSH</v>
      </c>
      <c r="C77" s="4" t="str">
        <v>2015-16</v>
      </c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</row>
    <row r="78" spans="1:583" customFormat="1">
      <c r="A78" s="4" t="str">
        <v>WSH17</v>
      </c>
      <c r="B78" s="4" t="str">
        <v>WSH</v>
      </c>
      <c r="C78" s="4" t="str">
        <v>2016-17</v>
      </c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</row>
    <row r="79" spans="1:583" customFormat="1">
      <c r="A79" s="4" t="str">
        <v>WSH18</v>
      </c>
      <c r="B79" s="4" t="str">
        <v>WSH</v>
      </c>
      <c r="C79" s="4" t="str">
        <v>2017-18</v>
      </c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</row>
    <row r="80" spans="1:583" customFormat="1">
      <c r="A80" s="4" t="str">
        <v>WSH19</v>
      </c>
      <c r="B80" s="4" t="str">
        <v>WSH</v>
      </c>
      <c r="C80" s="4" t="str">
        <v>2018-19</v>
      </c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  <c r="IV80" s="13"/>
      <c r="IW80" s="13"/>
      <c r="IX80" s="13"/>
      <c r="IY80" s="13"/>
      <c r="IZ80" s="13"/>
      <c r="JA80" s="13"/>
      <c r="JB80" s="13"/>
      <c r="JC80" s="13"/>
      <c r="JD80" s="13"/>
      <c r="JE80" s="13"/>
      <c r="JF80" s="13"/>
      <c r="JG80" s="13"/>
      <c r="JH80" s="13"/>
      <c r="JI80" s="13"/>
      <c r="JJ80" s="13"/>
      <c r="JK80" s="13"/>
      <c r="JL80" s="13"/>
      <c r="JM80" s="13"/>
      <c r="JN80" s="13"/>
      <c r="JO80" s="13"/>
      <c r="JP80" s="13"/>
      <c r="JQ80" s="13"/>
      <c r="JR80" s="13"/>
      <c r="JS80" s="13"/>
      <c r="JT80" s="13"/>
      <c r="JU80" s="13"/>
      <c r="JV80" s="13"/>
      <c r="JW80" s="13"/>
      <c r="JX80" s="13"/>
      <c r="JY80" s="13"/>
      <c r="JZ80" s="13"/>
      <c r="KA80" s="13"/>
      <c r="KB80" s="13"/>
      <c r="KC80" s="13"/>
      <c r="KD80" s="13"/>
      <c r="KE80" s="13"/>
      <c r="KF80" s="13"/>
      <c r="KG80" s="13"/>
      <c r="KH80" s="13"/>
      <c r="KI80" s="13"/>
      <c r="KJ80" s="13"/>
      <c r="KK80" s="13"/>
      <c r="KL80" s="13"/>
      <c r="KM80" s="13"/>
      <c r="KN80" s="13"/>
      <c r="KO80" s="13"/>
      <c r="KP80" s="13"/>
      <c r="KQ80" s="13"/>
      <c r="KR80" s="13"/>
      <c r="KS80" s="13"/>
      <c r="KT80" s="13"/>
      <c r="KU80" s="13"/>
      <c r="KV80" s="13"/>
      <c r="KW80" s="13"/>
      <c r="KX80" s="13"/>
      <c r="KY80" s="13"/>
      <c r="KZ80" s="13"/>
      <c r="LA80" s="13"/>
      <c r="LB80" s="13"/>
      <c r="LC80" s="13"/>
      <c r="LD80" s="13"/>
      <c r="LE80" s="13"/>
      <c r="LF80" s="13"/>
      <c r="LG80" s="13"/>
      <c r="LH80" s="13"/>
      <c r="LI80" s="13"/>
      <c r="LJ80" s="13"/>
      <c r="LK80" s="13"/>
      <c r="LL80" s="13"/>
      <c r="LM80" s="13"/>
      <c r="LN80" s="13"/>
      <c r="LO80" s="13"/>
      <c r="LP80" s="13"/>
      <c r="LQ80" s="13"/>
      <c r="LR80" s="13"/>
      <c r="LS80" s="13"/>
      <c r="LT80" s="13"/>
      <c r="LU80" s="13"/>
      <c r="LV80" s="13"/>
      <c r="LW80" s="13"/>
      <c r="LX80" s="13"/>
      <c r="LY80" s="13"/>
      <c r="LZ80" s="13"/>
      <c r="MA80" s="13"/>
      <c r="MB80" s="13"/>
      <c r="MC80" s="13"/>
      <c r="MD80" s="13"/>
      <c r="ME80" s="13"/>
      <c r="MF80" s="13"/>
      <c r="MG80" s="13"/>
      <c r="MH80" s="13"/>
      <c r="MI80" s="13"/>
      <c r="MJ80" s="13"/>
      <c r="MK80" s="13"/>
      <c r="ML80" s="13"/>
      <c r="MM80" s="13"/>
      <c r="MN80" s="13"/>
      <c r="MO80" s="13"/>
      <c r="MP80" s="13"/>
      <c r="MQ80" s="13"/>
      <c r="MR80" s="13"/>
      <c r="MS80" s="13"/>
      <c r="MT80" s="13"/>
      <c r="MU80" s="13"/>
      <c r="MV80" s="13"/>
      <c r="MW80" s="13"/>
      <c r="MX80" s="13"/>
      <c r="MY80" s="13"/>
      <c r="MZ80" s="13"/>
      <c r="NA80" s="13"/>
      <c r="NB80" s="13"/>
      <c r="NC80" s="13"/>
      <c r="ND80" s="13"/>
      <c r="NE80" s="13"/>
      <c r="NF80" s="13"/>
      <c r="NG80" s="13"/>
      <c r="NH80" s="13"/>
      <c r="NI80" s="13"/>
      <c r="NJ80" s="13"/>
      <c r="NK80" s="13"/>
      <c r="NL80" s="13"/>
      <c r="NM80" s="13"/>
      <c r="NN80" s="13"/>
      <c r="NO80" s="13"/>
      <c r="NP80" s="13"/>
      <c r="NQ80" s="13"/>
      <c r="NR80" s="13"/>
      <c r="NS80" s="13"/>
      <c r="NT80" s="13"/>
      <c r="NU80" s="13"/>
      <c r="NV80" s="13"/>
      <c r="NW80" s="13"/>
      <c r="NX80" s="13"/>
      <c r="NY80" s="13"/>
      <c r="NZ80" s="13"/>
      <c r="OA80" s="13"/>
      <c r="OB80" s="13"/>
      <c r="OC80" s="13"/>
      <c r="OD80" s="13"/>
      <c r="OE80" s="13"/>
      <c r="OF80" s="13"/>
      <c r="OG80" s="13"/>
      <c r="OH80" s="13"/>
      <c r="OI80" s="13"/>
      <c r="OJ80" s="13"/>
      <c r="OK80" s="13"/>
      <c r="OL80" s="13"/>
      <c r="OM80" s="13"/>
      <c r="ON80" s="13"/>
      <c r="OO80" s="13"/>
      <c r="OP80" s="13"/>
      <c r="OQ80" s="13"/>
      <c r="OR80" s="13"/>
      <c r="OS80" s="13"/>
      <c r="OT80" s="13"/>
      <c r="OU80" s="13"/>
      <c r="OV80" s="13"/>
      <c r="OW80" s="13"/>
      <c r="OX80" s="13"/>
      <c r="OY80" s="13"/>
      <c r="OZ80" s="13"/>
      <c r="PA80" s="13"/>
      <c r="PB80" s="13"/>
      <c r="PC80" s="13"/>
      <c r="PD80" s="13"/>
      <c r="PE80" s="13"/>
      <c r="PF80" s="13"/>
      <c r="PG80" s="13"/>
      <c r="PH80" s="13"/>
      <c r="PI80" s="13"/>
      <c r="PJ80" s="13"/>
      <c r="PK80" s="13"/>
      <c r="PL80" s="13"/>
      <c r="PM80" s="13"/>
      <c r="PN80" s="13"/>
      <c r="PO80" s="13"/>
      <c r="PP80" s="13"/>
      <c r="PQ80" s="13"/>
      <c r="PR80" s="13"/>
      <c r="PS80" s="13"/>
      <c r="PT80" s="13"/>
      <c r="PU80" s="13"/>
      <c r="PV80" s="13"/>
      <c r="PW80" s="13"/>
      <c r="PX80" s="13"/>
      <c r="PY80" s="13"/>
      <c r="PZ80" s="13"/>
      <c r="QA80" s="13"/>
      <c r="QB80" s="13"/>
      <c r="QC80" s="13"/>
      <c r="QD80" s="13"/>
      <c r="QE80" s="13"/>
      <c r="QF80" s="13"/>
      <c r="QG80" s="13"/>
      <c r="QH80" s="13"/>
      <c r="QI80" s="13"/>
      <c r="QJ80" s="13"/>
      <c r="QK80" s="13"/>
      <c r="QL80" s="13"/>
      <c r="QM80" s="13"/>
      <c r="QN80" s="13"/>
      <c r="QO80" s="13"/>
      <c r="QP80" s="13"/>
      <c r="QQ80" s="13"/>
      <c r="QR80" s="13"/>
      <c r="QS80" s="13"/>
      <c r="QT80" s="13"/>
      <c r="QU80" s="13"/>
      <c r="QV80" s="13"/>
      <c r="QW80" s="13"/>
      <c r="QX80" s="13"/>
      <c r="QY80" s="13"/>
      <c r="QZ80" s="13"/>
      <c r="RA80" s="13"/>
      <c r="RB80" s="13"/>
      <c r="RC80" s="13"/>
      <c r="RD80" s="13"/>
      <c r="RE80" s="13"/>
      <c r="RF80" s="13"/>
      <c r="RG80" s="13"/>
      <c r="RH80" s="13"/>
      <c r="RI80" s="13"/>
      <c r="RJ80" s="13"/>
      <c r="RK80" s="13"/>
      <c r="RL80" s="13"/>
      <c r="RM80" s="13"/>
      <c r="RN80" s="13"/>
      <c r="RO80" s="13"/>
      <c r="RP80" s="13"/>
      <c r="RQ80" s="13"/>
      <c r="RR80" s="13"/>
      <c r="RS80" s="13"/>
      <c r="RT80" s="13"/>
      <c r="RU80" s="13"/>
      <c r="RV80" s="13"/>
      <c r="RW80" s="13"/>
      <c r="RX80" s="13"/>
      <c r="RY80" s="13"/>
      <c r="RZ80" s="13"/>
      <c r="SA80" s="13"/>
      <c r="SB80" s="13"/>
      <c r="SC80" s="13"/>
      <c r="SD80" s="13"/>
      <c r="SE80" s="13"/>
      <c r="SF80" s="13"/>
      <c r="SG80" s="13"/>
      <c r="SH80" s="13"/>
      <c r="SI80" s="13"/>
      <c r="SJ80" s="13"/>
      <c r="SK80" s="13"/>
      <c r="SL80" s="13"/>
      <c r="SM80" s="13"/>
      <c r="SN80" s="13"/>
      <c r="SO80" s="13"/>
      <c r="SP80" s="13"/>
      <c r="SQ80" s="13"/>
      <c r="SR80" s="13"/>
      <c r="SS80" s="13"/>
      <c r="ST80" s="13"/>
      <c r="SU80" s="13"/>
      <c r="SV80" s="13"/>
      <c r="SW80" s="13"/>
      <c r="SX80" s="13"/>
      <c r="SY80" s="13"/>
      <c r="SZ80" s="13"/>
      <c r="TA80" s="13"/>
      <c r="TB80" s="13"/>
      <c r="TC80" s="13"/>
      <c r="TD80" s="13"/>
      <c r="TE80" s="13"/>
      <c r="TF80" s="13"/>
      <c r="TG80" s="13"/>
      <c r="TH80" s="13"/>
      <c r="TI80" s="13"/>
      <c r="TJ80" s="13"/>
      <c r="TK80" s="13"/>
      <c r="TL80" s="13"/>
      <c r="TM80" s="13"/>
      <c r="TN80" s="13"/>
      <c r="TO80" s="13"/>
      <c r="TP80" s="13"/>
      <c r="TQ80" s="13"/>
      <c r="TR80" s="13"/>
      <c r="TS80" s="13"/>
      <c r="TT80" s="13"/>
      <c r="TU80" s="13"/>
      <c r="TV80" s="13"/>
      <c r="TW80" s="13"/>
      <c r="TX80" s="13"/>
      <c r="TY80" s="13"/>
      <c r="TZ80" s="13"/>
      <c r="UA80" s="13"/>
      <c r="UB80" s="13"/>
      <c r="UC80" s="13"/>
      <c r="UD80" s="13"/>
      <c r="UE80" s="13"/>
      <c r="UF80" s="13"/>
      <c r="UG80" s="13"/>
      <c r="UH80" s="13"/>
      <c r="UI80" s="13"/>
      <c r="UJ80" s="13"/>
      <c r="UK80" s="13"/>
      <c r="UL80" s="13"/>
      <c r="UM80" s="13"/>
      <c r="UN80" s="13"/>
      <c r="UO80" s="13"/>
      <c r="UP80" s="13"/>
      <c r="UQ80" s="13"/>
      <c r="UR80" s="13"/>
      <c r="US80" s="13"/>
      <c r="UT80" s="13"/>
      <c r="UU80" s="13"/>
      <c r="UV80" s="13"/>
      <c r="UW80" s="13"/>
      <c r="UX80" s="13"/>
      <c r="UY80" s="13"/>
      <c r="UZ80" s="13"/>
      <c r="VA80" s="13"/>
      <c r="VB80" s="13"/>
      <c r="VC80" s="13"/>
      <c r="VD80" s="13"/>
      <c r="VE80" s="13"/>
      <c r="VF80" s="13"/>
      <c r="VG80" s="13"/>
      <c r="VH80" s="13"/>
      <c r="VI80" s="13"/>
      <c r="VJ80" s="13"/>
      <c r="VK80" s="13"/>
    </row>
    <row r="81" spans="1:583" customFormat="1">
      <c r="A81" s="4" t="str">
        <v>WSH20</v>
      </c>
      <c r="B81" s="4" t="str">
        <v>WSH</v>
      </c>
      <c r="C81" s="4" t="str">
        <v>2019-20</v>
      </c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  <c r="IV81" s="13"/>
      <c r="IW81" s="13"/>
      <c r="IX81" s="13"/>
      <c r="IY81" s="13"/>
      <c r="IZ81" s="13"/>
      <c r="JA81" s="13"/>
      <c r="JB81" s="13"/>
      <c r="JC81" s="13"/>
      <c r="JD81" s="13"/>
      <c r="JE81" s="13"/>
      <c r="JF81" s="13"/>
      <c r="JG81" s="13"/>
      <c r="JH81" s="13"/>
      <c r="JI81" s="13"/>
      <c r="JJ81" s="13"/>
      <c r="JK81" s="13"/>
      <c r="JL81" s="13"/>
      <c r="JM81" s="13"/>
      <c r="JN81" s="13"/>
      <c r="JO81" s="13"/>
      <c r="JP81" s="13"/>
      <c r="JQ81" s="13"/>
      <c r="JR81" s="13"/>
      <c r="JS81" s="13"/>
      <c r="JT81" s="13"/>
      <c r="JU81" s="13"/>
      <c r="JV81" s="13"/>
      <c r="JW81" s="13"/>
      <c r="JX81" s="13"/>
      <c r="JY81" s="13"/>
      <c r="JZ81" s="13"/>
      <c r="KA81" s="13"/>
      <c r="KB81" s="13"/>
      <c r="KC81" s="13"/>
      <c r="KD81" s="13"/>
      <c r="KE81" s="13"/>
      <c r="KF81" s="13"/>
      <c r="KG81" s="13"/>
      <c r="KH81" s="13"/>
      <c r="KI81" s="13"/>
      <c r="KJ81" s="13"/>
      <c r="KK81" s="13"/>
      <c r="KL81" s="13"/>
      <c r="KM81" s="13"/>
      <c r="KN81" s="13"/>
      <c r="KO81" s="13"/>
      <c r="KP81" s="13"/>
      <c r="KQ81" s="13"/>
      <c r="KR81" s="13"/>
      <c r="KS81" s="13"/>
      <c r="KT81" s="13"/>
      <c r="KU81" s="13"/>
      <c r="KV81" s="13"/>
      <c r="KW81" s="13"/>
      <c r="KX81" s="13"/>
      <c r="KY81" s="13"/>
      <c r="KZ81" s="13"/>
      <c r="LA81" s="13"/>
      <c r="LB81" s="13"/>
      <c r="LC81" s="13"/>
      <c r="LD81" s="13"/>
      <c r="LE81" s="13"/>
      <c r="LF81" s="13"/>
      <c r="LG81" s="13"/>
      <c r="LH81" s="13"/>
      <c r="LI81" s="13"/>
      <c r="LJ81" s="13"/>
      <c r="LK81" s="13"/>
      <c r="LL81" s="13"/>
      <c r="LM81" s="13"/>
      <c r="LN81" s="13"/>
      <c r="LO81" s="13"/>
      <c r="LP81" s="13"/>
      <c r="LQ81" s="13"/>
      <c r="LR81" s="13"/>
      <c r="LS81" s="13"/>
      <c r="LT81" s="13"/>
      <c r="LU81" s="13"/>
      <c r="LV81" s="13"/>
      <c r="LW81" s="13"/>
      <c r="LX81" s="13"/>
      <c r="LY81" s="13"/>
      <c r="LZ81" s="13"/>
      <c r="MA81" s="13"/>
      <c r="MB81" s="13"/>
      <c r="MC81" s="13"/>
      <c r="MD81" s="13"/>
      <c r="ME81" s="13"/>
      <c r="MF81" s="13"/>
      <c r="MG81" s="13"/>
      <c r="MH81" s="13"/>
      <c r="MI81" s="13"/>
      <c r="MJ81" s="13"/>
      <c r="MK81" s="13"/>
      <c r="ML81" s="13"/>
      <c r="MM81" s="13"/>
      <c r="MN81" s="13"/>
      <c r="MO81" s="13"/>
      <c r="MP81" s="13"/>
      <c r="MQ81" s="13"/>
      <c r="MR81" s="13"/>
      <c r="MS81" s="13"/>
      <c r="MT81" s="13"/>
      <c r="MU81" s="13"/>
      <c r="MV81" s="13"/>
      <c r="MW81" s="13"/>
      <c r="MX81" s="13"/>
      <c r="MY81" s="13"/>
      <c r="MZ81" s="13"/>
      <c r="NA81" s="13"/>
      <c r="NB81" s="13"/>
      <c r="NC81" s="13"/>
      <c r="ND81" s="13"/>
      <c r="NE81" s="13"/>
      <c r="NF81" s="13"/>
      <c r="NG81" s="13"/>
      <c r="NH81" s="13"/>
      <c r="NI81" s="13"/>
      <c r="NJ81" s="13"/>
      <c r="NK81" s="13"/>
      <c r="NL81" s="13"/>
      <c r="NM81" s="13"/>
      <c r="NN81" s="13"/>
      <c r="NO81" s="13"/>
      <c r="NP81" s="13"/>
      <c r="NQ81" s="13"/>
      <c r="NR81" s="13"/>
      <c r="NS81" s="13"/>
      <c r="NT81" s="13"/>
      <c r="NU81" s="13"/>
      <c r="NV81" s="13"/>
      <c r="NW81" s="13"/>
      <c r="NX81" s="13"/>
      <c r="NY81" s="13"/>
      <c r="NZ81" s="13"/>
      <c r="OA81" s="13"/>
      <c r="OB81" s="13"/>
      <c r="OC81" s="13"/>
      <c r="OD81" s="13"/>
      <c r="OE81" s="13"/>
      <c r="OF81" s="13"/>
      <c r="OG81" s="13"/>
      <c r="OH81" s="13"/>
      <c r="OI81" s="13"/>
      <c r="OJ81" s="13"/>
      <c r="OK81" s="13"/>
      <c r="OL81" s="13"/>
      <c r="OM81" s="13"/>
      <c r="ON81" s="13"/>
      <c r="OO81" s="13"/>
      <c r="OP81" s="13"/>
      <c r="OQ81" s="13"/>
      <c r="OR81" s="13"/>
      <c r="OS81" s="13"/>
      <c r="OT81" s="13"/>
      <c r="OU81" s="13"/>
      <c r="OV81" s="13"/>
      <c r="OW81" s="13"/>
      <c r="OX81" s="13"/>
      <c r="OY81" s="13"/>
      <c r="OZ81" s="13"/>
      <c r="PA81" s="13"/>
      <c r="PB81" s="13"/>
      <c r="PC81" s="13"/>
      <c r="PD81" s="13"/>
      <c r="PE81" s="13"/>
      <c r="PF81" s="13"/>
      <c r="PG81" s="13"/>
      <c r="PH81" s="13"/>
      <c r="PI81" s="13"/>
      <c r="PJ81" s="13"/>
      <c r="PK81" s="13"/>
      <c r="PL81" s="13"/>
      <c r="PM81" s="13"/>
      <c r="PN81" s="13"/>
      <c r="PO81" s="13"/>
      <c r="PP81" s="13"/>
      <c r="PQ81" s="13"/>
      <c r="PR81" s="13"/>
      <c r="PS81" s="13"/>
      <c r="PT81" s="13"/>
      <c r="PU81" s="13"/>
      <c r="PV81" s="13"/>
      <c r="PW81" s="13"/>
      <c r="PX81" s="13"/>
      <c r="PY81" s="13"/>
      <c r="PZ81" s="13"/>
      <c r="QA81" s="13"/>
      <c r="QB81" s="13"/>
      <c r="QC81" s="13"/>
      <c r="QD81" s="13"/>
      <c r="QE81" s="13"/>
      <c r="QF81" s="13"/>
      <c r="QG81" s="13"/>
      <c r="QH81" s="13"/>
      <c r="QI81" s="13"/>
      <c r="QJ81" s="13"/>
      <c r="QK81" s="13"/>
      <c r="QL81" s="13"/>
      <c r="QM81" s="13"/>
      <c r="QN81" s="13"/>
      <c r="QO81" s="13"/>
      <c r="QP81" s="13"/>
      <c r="QQ81" s="13"/>
      <c r="QR81" s="13"/>
      <c r="QS81" s="13"/>
      <c r="QT81" s="13"/>
      <c r="QU81" s="13"/>
      <c r="QV81" s="13"/>
      <c r="QW81" s="13"/>
      <c r="QX81" s="13"/>
      <c r="QY81" s="13"/>
      <c r="QZ81" s="13"/>
      <c r="RA81" s="13"/>
      <c r="RB81" s="13"/>
      <c r="RC81" s="13"/>
      <c r="RD81" s="13"/>
      <c r="RE81" s="13"/>
      <c r="RF81" s="13"/>
      <c r="RG81" s="13"/>
      <c r="RH81" s="13"/>
      <c r="RI81" s="13"/>
      <c r="RJ81" s="13"/>
      <c r="RK81" s="13"/>
      <c r="RL81" s="13"/>
      <c r="RM81" s="13"/>
      <c r="RN81" s="13"/>
      <c r="RO81" s="13"/>
      <c r="RP81" s="13"/>
      <c r="RQ81" s="13"/>
      <c r="RR81" s="13"/>
      <c r="RS81" s="13"/>
      <c r="RT81" s="13"/>
      <c r="RU81" s="13"/>
      <c r="RV81" s="13"/>
      <c r="RW81" s="13"/>
      <c r="RX81" s="13"/>
      <c r="RY81" s="13"/>
      <c r="RZ81" s="13"/>
      <c r="SA81" s="13"/>
      <c r="SB81" s="13"/>
      <c r="SC81" s="13"/>
      <c r="SD81" s="13"/>
      <c r="SE81" s="13"/>
      <c r="SF81" s="13"/>
      <c r="SG81" s="13"/>
      <c r="SH81" s="13"/>
      <c r="SI81" s="13"/>
      <c r="SJ81" s="13"/>
      <c r="SK81" s="13"/>
      <c r="SL81" s="13"/>
      <c r="SM81" s="13"/>
      <c r="SN81" s="13"/>
      <c r="SO81" s="13"/>
      <c r="SP81" s="13"/>
      <c r="SQ81" s="13"/>
      <c r="SR81" s="13"/>
      <c r="SS81" s="13"/>
      <c r="ST81" s="13"/>
      <c r="SU81" s="13"/>
      <c r="SV81" s="13"/>
      <c r="SW81" s="13"/>
      <c r="SX81" s="13"/>
      <c r="SY81" s="13"/>
      <c r="SZ81" s="13"/>
      <c r="TA81" s="13"/>
      <c r="TB81" s="13"/>
      <c r="TC81" s="13"/>
      <c r="TD81" s="13"/>
      <c r="TE81" s="13"/>
      <c r="TF81" s="13"/>
      <c r="TG81" s="13"/>
      <c r="TH81" s="13"/>
      <c r="TI81" s="13"/>
      <c r="TJ81" s="13"/>
      <c r="TK81" s="13"/>
      <c r="TL81" s="13"/>
      <c r="TM81" s="13"/>
      <c r="TN81" s="13"/>
      <c r="TO81" s="13"/>
      <c r="TP81" s="13"/>
      <c r="TQ81" s="13"/>
      <c r="TR81" s="13"/>
      <c r="TS81" s="13"/>
      <c r="TT81" s="13"/>
      <c r="TU81" s="13"/>
      <c r="TV81" s="13"/>
      <c r="TW81" s="13"/>
      <c r="TX81" s="13"/>
      <c r="TY81" s="13"/>
      <c r="TZ81" s="13"/>
      <c r="UA81" s="13"/>
      <c r="UB81" s="13"/>
      <c r="UC81" s="13"/>
      <c r="UD81" s="13"/>
      <c r="UE81" s="13"/>
      <c r="UF81" s="13"/>
      <c r="UG81" s="13"/>
      <c r="UH81" s="13"/>
      <c r="UI81" s="13"/>
      <c r="UJ81" s="13"/>
      <c r="UK81" s="13"/>
      <c r="UL81" s="13"/>
      <c r="UM81" s="13"/>
      <c r="UN81" s="13"/>
      <c r="UO81" s="13"/>
      <c r="UP81" s="13"/>
      <c r="UQ81" s="13"/>
      <c r="UR81" s="13"/>
      <c r="US81" s="13"/>
      <c r="UT81" s="13"/>
      <c r="UU81" s="13"/>
      <c r="UV81" s="13"/>
      <c r="UW81" s="13"/>
      <c r="UX81" s="13"/>
      <c r="UY81" s="13"/>
      <c r="UZ81" s="13"/>
      <c r="VA81" s="13"/>
      <c r="VB81" s="13"/>
      <c r="VC81" s="13"/>
      <c r="VD81" s="13"/>
      <c r="VE81" s="13"/>
      <c r="VF81" s="13"/>
      <c r="VG81" s="13"/>
      <c r="VH81" s="13"/>
      <c r="VI81" s="13"/>
      <c r="VJ81" s="13"/>
      <c r="VK81" s="13"/>
    </row>
    <row r="82" spans="1:583" customFormat="1">
      <c r="A82" s="4" t="str">
        <v>WSH21</v>
      </c>
      <c r="B82" s="4" t="str">
        <v>WSH</v>
      </c>
      <c r="C82" s="4" t="str">
        <v>2020-21</v>
      </c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</row>
    <row r="83" spans="1:583" customFormat="1">
      <c r="A83" s="4" t="str">
        <v>WSX12</v>
      </c>
      <c r="B83" s="4" t="str">
        <v>WSX</v>
      </c>
      <c r="C83" s="4" t="str">
        <v>2011-12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</row>
    <row r="84" spans="1:583" customFormat="1">
      <c r="A84" s="4" t="str">
        <v>WSX13</v>
      </c>
      <c r="B84" s="4" t="str">
        <v>WSX</v>
      </c>
      <c r="C84" s="4" t="str">
        <v>2012-13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</row>
    <row r="85" spans="1:583" customFormat="1">
      <c r="A85" s="4" t="str">
        <v>WSX14</v>
      </c>
      <c r="B85" s="4" t="str">
        <v>WSX</v>
      </c>
      <c r="C85" s="4" t="str">
        <v>2013-14</v>
      </c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</row>
    <row r="86" spans="1:583" customFormat="1">
      <c r="A86" s="4" t="str">
        <v>WSX15</v>
      </c>
      <c r="B86" s="4" t="str">
        <v>WSX</v>
      </c>
      <c r="C86" s="4" t="str">
        <v>2014-15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  <c r="IV86" s="13"/>
      <c r="IW86" s="13"/>
      <c r="IX86" s="13"/>
      <c r="IY86" s="13"/>
      <c r="IZ86" s="13"/>
      <c r="JA86" s="13"/>
      <c r="JB86" s="13"/>
      <c r="JC86" s="13"/>
      <c r="JD86" s="13"/>
      <c r="JE86" s="13"/>
      <c r="JF86" s="13"/>
      <c r="JG86" s="13"/>
      <c r="JH86" s="13"/>
      <c r="JI86" s="13"/>
      <c r="JJ86" s="13"/>
      <c r="JK86" s="13"/>
      <c r="JL86" s="13"/>
      <c r="JM86" s="13"/>
      <c r="JN86" s="13"/>
      <c r="JO86" s="13"/>
      <c r="JP86" s="13"/>
      <c r="JQ86" s="13"/>
      <c r="JR86" s="13"/>
      <c r="JS86" s="13"/>
      <c r="JT86" s="13"/>
      <c r="JU86" s="13"/>
      <c r="JV86" s="13"/>
      <c r="JW86" s="13"/>
      <c r="JX86" s="13"/>
      <c r="JY86" s="13"/>
      <c r="JZ86" s="13"/>
      <c r="KA86" s="13"/>
      <c r="KB86" s="13"/>
      <c r="KC86" s="13"/>
      <c r="KD86" s="13"/>
      <c r="KE86" s="13"/>
      <c r="KF86" s="13"/>
      <c r="KG86" s="13"/>
      <c r="KH86" s="13"/>
      <c r="KI86" s="13"/>
      <c r="KJ86" s="13"/>
      <c r="KK86" s="13"/>
      <c r="KL86" s="13"/>
      <c r="KM86" s="13"/>
      <c r="KN86" s="13"/>
      <c r="KO86" s="13"/>
      <c r="KP86" s="13"/>
      <c r="KQ86" s="13"/>
      <c r="KR86" s="13"/>
      <c r="KS86" s="13"/>
      <c r="KT86" s="13"/>
      <c r="KU86" s="13"/>
      <c r="KV86" s="13"/>
      <c r="KW86" s="13"/>
      <c r="KX86" s="13"/>
      <c r="KY86" s="13"/>
      <c r="KZ86" s="13"/>
      <c r="LA86" s="13"/>
      <c r="LB86" s="13"/>
      <c r="LC86" s="13"/>
      <c r="LD86" s="13"/>
      <c r="LE86" s="13"/>
      <c r="LF86" s="13"/>
      <c r="LG86" s="13"/>
      <c r="LH86" s="13"/>
      <c r="LI86" s="13"/>
      <c r="LJ86" s="13"/>
      <c r="LK86" s="13"/>
      <c r="LL86" s="13"/>
      <c r="LM86" s="13"/>
      <c r="LN86" s="13"/>
      <c r="LO86" s="13"/>
      <c r="LP86" s="13"/>
      <c r="LQ86" s="13"/>
      <c r="LR86" s="13"/>
      <c r="LS86" s="13"/>
      <c r="LT86" s="13"/>
      <c r="LU86" s="13"/>
      <c r="LV86" s="13"/>
      <c r="LW86" s="13"/>
      <c r="LX86" s="13"/>
      <c r="LY86" s="13"/>
      <c r="LZ86" s="13"/>
      <c r="MA86" s="13"/>
      <c r="MB86" s="13"/>
      <c r="MC86" s="13"/>
      <c r="MD86" s="13"/>
      <c r="ME86" s="13"/>
      <c r="MF86" s="13"/>
      <c r="MG86" s="13"/>
      <c r="MH86" s="13"/>
      <c r="MI86" s="13"/>
      <c r="MJ86" s="13"/>
      <c r="MK86" s="13"/>
      <c r="ML86" s="13"/>
      <c r="MM86" s="13"/>
      <c r="MN86" s="13"/>
      <c r="MO86" s="13"/>
      <c r="MP86" s="13"/>
      <c r="MQ86" s="13"/>
      <c r="MR86" s="13"/>
      <c r="MS86" s="13"/>
      <c r="MT86" s="13"/>
      <c r="MU86" s="13"/>
      <c r="MV86" s="13"/>
      <c r="MW86" s="13"/>
      <c r="MX86" s="13"/>
      <c r="MY86" s="13"/>
      <c r="MZ86" s="13"/>
      <c r="NA86" s="13"/>
      <c r="NB86" s="13"/>
      <c r="NC86" s="13"/>
      <c r="ND86" s="13"/>
      <c r="NE86" s="13"/>
      <c r="NF86" s="13"/>
      <c r="NG86" s="13"/>
      <c r="NH86" s="13"/>
      <c r="NI86" s="13"/>
      <c r="NJ86" s="13"/>
      <c r="NK86" s="13"/>
      <c r="NL86" s="13"/>
      <c r="NM86" s="13"/>
      <c r="NN86" s="13"/>
      <c r="NO86" s="13"/>
      <c r="NP86" s="13"/>
      <c r="NQ86" s="13"/>
      <c r="NR86" s="13"/>
      <c r="NS86" s="13"/>
      <c r="NT86" s="13"/>
      <c r="NU86" s="13"/>
      <c r="NV86" s="13"/>
      <c r="NW86" s="13"/>
      <c r="NX86" s="13"/>
      <c r="NY86" s="13"/>
      <c r="NZ86" s="13"/>
      <c r="OA86" s="13"/>
      <c r="OB86" s="13"/>
      <c r="OC86" s="13"/>
      <c r="OD86" s="13"/>
      <c r="OE86" s="13"/>
      <c r="OF86" s="13"/>
      <c r="OG86" s="13"/>
      <c r="OH86" s="13"/>
      <c r="OI86" s="13"/>
      <c r="OJ86" s="13"/>
      <c r="OK86" s="13"/>
      <c r="OL86" s="13"/>
      <c r="OM86" s="13"/>
      <c r="ON86" s="13"/>
      <c r="OO86" s="13"/>
      <c r="OP86" s="13"/>
      <c r="OQ86" s="13"/>
      <c r="OR86" s="13"/>
      <c r="OS86" s="13"/>
      <c r="OT86" s="13"/>
      <c r="OU86" s="13"/>
      <c r="OV86" s="13"/>
      <c r="OW86" s="13"/>
      <c r="OX86" s="13"/>
      <c r="OY86" s="13"/>
      <c r="OZ86" s="13"/>
      <c r="PA86" s="13"/>
      <c r="PB86" s="13"/>
      <c r="PC86" s="13"/>
      <c r="PD86" s="13"/>
      <c r="PE86" s="13"/>
      <c r="PF86" s="13"/>
      <c r="PG86" s="13"/>
      <c r="PH86" s="13"/>
      <c r="PI86" s="13"/>
      <c r="PJ86" s="13"/>
      <c r="PK86" s="13"/>
      <c r="PL86" s="13"/>
      <c r="PM86" s="13"/>
      <c r="PN86" s="13"/>
      <c r="PO86" s="13"/>
      <c r="PP86" s="13"/>
      <c r="PQ86" s="13"/>
      <c r="PR86" s="13"/>
      <c r="PS86" s="13"/>
      <c r="PT86" s="13"/>
      <c r="PU86" s="13"/>
      <c r="PV86" s="13"/>
      <c r="PW86" s="13"/>
      <c r="PX86" s="13"/>
      <c r="PY86" s="13"/>
      <c r="PZ86" s="13"/>
      <c r="QA86" s="13"/>
      <c r="QB86" s="13"/>
      <c r="QC86" s="13"/>
      <c r="QD86" s="13"/>
      <c r="QE86" s="13"/>
      <c r="QF86" s="13"/>
      <c r="QG86" s="13"/>
      <c r="QH86" s="13"/>
      <c r="QI86" s="13"/>
      <c r="QJ86" s="13"/>
      <c r="QK86" s="13"/>
      <c r="QL86" s="13"/>
      <c r="QM86" s="13"/>
      <c r="QN86" s="13"/>
      <c r="QO86" s="13"/>
      <c r="QP86" s="13"/>
      <c r="QQ86" s="13"/>
      <c r="QR86" s="13"/>
      <c r="QS86" s="13"/>
      <c r="QT86" s="13"/>
      <c r="QU86" s="13"/>
      <c r="QV86" s="13"/>
      <c r="QW86" s="13"/>
      <c r="QX86" s="13"/>
      <c r="QY86" s="13"/>
      <c r="QZ86" s="13"/>
      <c r="RA86" s="13"/>
      <c r="RB86" s="13"/>
      <c r="RC86" s="13"/>
      <c r="RD86" s="13"/>
      <c r="RE86" s="13"/>
      <c r="RF86" s="13"/>
      <c r="RG86" s="13"/>
      <c r="RH86" s="13"/>
      <c r="RI86" s="13"/>
      <c r="RJ86" s="13"/>
      <c r="RK86" s="13"/>
      <c r="RL86" s="13"/>
      <c r="RM86" s="13"/>
      <c r="RN86" s="13"/>
      <c r="RO86" s="13"/>
      <c r="RP86" s="13"/>
      <c r="RQ86" s="13"/>
      <c r="RR86" s="13"/>
      <c r="RS86" s="13"/>
      <c r="RT86" s="13"/>
      <c r="RU86" s="13"/>
      <c r="RV86" s="13"/>
      <c r="RW86" s="13"/>
      <c r="RX86" s="13"/>
      <c r="RY86" s="13"/>
      <c r="RZ86" s="13"/>
      <c r="SA86" s="13"/>
      <c r="SB86" s="13"/>
      <c r="SC86" s="13"/>
      <c r="SD86" s="13"/>
      <c r="SE86" s="13"/>
      <c r="SF86" s="13"/>
      <c r="SG86" s="13"/>
      <c r="SH86" s="13"/>
      <c r="SI86" s="13"/>
      <c r="SJ86" s="13"/>
      <c r="SK86" s="13"/>
      <c r="SL86" s="13"/>
      <c r="SM86" s="13"/>
      <c r="SN86" s="13"/>
      <c r="SO86" s="13"/>
      <c r="SP86" s="13"/>
      <c r="SQ86" s="13"/>
      <c r="SR86" s="13"/>
      <c r="SS86" s="13"/>
      <c r="ST86" s="13"/>
      <c r="SU86" s="13"/>
      <c r="SV86" s="13"/>
      <c r="SW86" s="13"/>
      <c r="SX86" s="13"/>
      <c r="SY86" s="13"/>
      <c r="SZ86" s="13"/>
      <c r="TA86" s="13"/>
      <c r="TB86" s="13"/>
      <c r="TC86" s="13"/>
      <c r="TD86" s="13"/>
      <c r="TE86" s="13"/>
      <c r="TF86" s="13"/>
      <c r="TG86" s="13"/>
      <c r="TH86" s="13"/>
      <c r="TI86" s="13"/>
      <c r="TJ86" s="13"/>
      <c r="TK86" s="13"/>
      <c r="TL86" s="13"/>
      <c r="TM86" s="13"/>
      <c r="TN86" s="13"/>
      <c r="TO86" s="13"/>
      <c r="TP86" s="13"/>
      <c r="TQ86" s="13"/>
      <c r="TR86" s="13"/>
      <c r="TS86" s="13"/>
      <c r="TT86" s="13"/>
      <c r="TU86" s="13"/>
      <c r="TV86" s="13"/>
      <c r="TW86" s="13"/>
      <c r="TX86" s="13"/>
      <c r="TY86" s="13"/>
      <c r="TZ86" s="13"/>
      <c r="UA86" s="13"/>
      <c r="UB86" s="13"/>
      <c r="UC86" s="13"/>
      <c r="UD86" s="13"/>
      <c r="UE86" s="13"/>
      <c r="UF86" s="13"/>
      <c r="UG86" s="13"/>
      <c r="UH86" s="13"/>
      <c r="UI86" s="13"/>
      <c r="UJ86" s="13"/>
      <c r="UK86" s="13"/>
      <c r="UL86" s="13"/>
      <c r="UM86" s="13"/>
      <c r="UN86" s="13"/>
      <c r="UO86" s="13"/>
      <c r="UP86" s="13"/>
      <c r="UQ86" s="13"/>
      <c r="UR86" s="13"/>
      <c r="US86" s="13"/>
      <c r="UT86" s="13"/>
      <c r="UU86" s="13"/>
      <c r="UV86" s="13"/>
      <c r="UW86" s="13"/>
      <c r="UX86" s="13"/>
      <c r="UY86" s="13"/>
      <c r="UZ86" s="13"/>
      <c r="VA86" s="13"/>
      <c r="VB86" s="13"/>
      <c r="VC86" s="13"/>
      <c r="VD86" s="13"/>
      <c r="VE86" s="13"/>
      <c r="VF86" s="13"/>
      <c r="VG86" s="13"/>
      <c r="VH86" s="13"/>
      <c r="VI86" s="13"/>
      <c r="VJ86" s="13"/>
      <c r="VK86" s="13"/>
    </row>
    <row r="87" spans="1:583" customFormat="1">
      <c r="A87" s="4" t="str">
        <v>WSX16</v>
      </c>
      <c r="B87" s="4" t="str">
        <v>WSX</v>
      </c>
      <c r="C87" s="4" t="str">
        <v>2015-16</v>
      </c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  <c r="IV87" s="13"/>
      <c r="IW87" s="13"/>
      <c r="IX87" s="13"/>
      <c r="IY87" s="13"/>
      <c r="IZ87" s="13"/>
      <c r="JA87" s="13"/>
      <c r="JB87" s="13"/>
      <c r="JC87" s="13"/>
      <c r="JD87" s="13"/>
      <c r="JE87" s="13"/>
      <c r="JF87" s="13"/>
      <c r="JG87" s="13"/>
      <c r="JH87" s="13"/>
      <c r="JI87" s="13"/>
      <c r="JJ87" s="13"/>
      <c r="JK87" s="13"/>
      <c r="JL87" s="13"/>
      <c r="JM87" s="13"/>
      <c r="JN87" s="13"/>
      <c r="JO87" s="13"/>
      <c r="JP87" s="13"/>
      <c r="JQ87" s="13"/>
      <c r="JR87" s="13"/>
      <c r="JS87" s="13"/>
      <c r="JT87" s="13"/>
      <c r="JU87" s="13"/>
      <c r="JV87" s="13"/>
      <c r="JW87" s="13"/>
      <c r="JX87" s="13"/>
      <c r="JY87" s="13"/>
      <c r="JZ87" s="13"/>
      <c r="KA87" s="13"/>
      <c r="KB87" s="13"/>
      <c r="KC87" s="13"/>
      <c r="KD87" s="13"/>
      <c r="KE87" s="13"/>
      <c r="KF87" s="13"/>
      <c r="KG87" s="13"/>
      <c r="KH87" s="13"/>
      <c r="KI87" s="13"/>
      <c r="KJ87" s="13"/>
      <c r="KK87" s="13"/>
      <c r="KL87" s="13"/>
      <c r="KM87" s="13"/>
      <c r="KN87" s="13"/>
      <c r="KO87" s="13"/>
      <c r="KP87" s="13"/>
      <c r="KQ87" s="13"/>
      <c r="KR87" s="13"/>
      <c r="KS87" s="13"/>
      <c r="KT87" s="13"/>
      <c r="KU87" s="13"/>
      <c r="KV87" s="13"/>
      <c r="KW87" s="13"/>
      <c r="KX87" s="13"/>
      <c r="KY87" s="13"/>
      <c r="KZ87" s="13"/>
      <c r="LA87" s="13"/>
      <c r="LB87" s="13"/>
      <c r="LC87" s="13"/>
      <c r="LD87" s="13"/>
      <c r="LE87" s="13"/>
      <c r="LF87" s="13"/>
      <c r="LG87" s="13"/>
      <c r="LH87" s="13"/>
      <c r="LI87" s="13"/>
      <c r="LJ87" s="13"/>
      <c r="LK87" s="13"/>
      <c r="LL87" s="13"/>
      <c r="LM87" s="13"/>
      <c r="LN87" s="13"/>
      <c r="LO87" s="13"/>
      <c r="LP87" s="13"/>
      <c r="LQ87" s="13"/>
      <c r="LR87" s="13"/>
      <c r="LS87" s="13"/>
      <c r="LT87" s="13"/>
      <c r="LU87" s="13"/>
      <c r="LV87" s="13"/>
      <c r="LW87" s="13"/>
      <c r="LX87" s="13"/>
      <c r="LY87" s="13"/>
      <c r="LZ87" s="13"/>
      <c r="MA87" s="13"/>
      <c r="MB87" s="13"/>
      <c r="MC87" s="13"/>
      <c r="MD87" s="13"/>
      <c r="ME87" s="13"/>
      <c r="MF87" s="13"/>
      <c r="MG87" s="13"/>
      <c r="MH87" s="13"/>
      <c r="MI87" s="13"/>
      <c r="MJ87" s="13"/>
      <c r="MK87" s="13"/>
      <c r="ML87" s="13"/>
      <c r="MM87" s="13"/>
      <c r="MN87" s="13"/>
      <c r="MO87" s="13"/>
      <c r="MP87" s="13"/>
      <c r="MQ87" s="13"/>
      <c r="MR87" s="13"/>
      <c r="MS87" s="13"/>
      <c r="MT87" s="13"/>
      <c r="MU87" s="13"/>
      <c r="MV87" s="13"/>
      <c r="MW87" s="13"/>
      <c r="MX87" s="13"/>
      <c r="MY87" s="13"/>
      <c r="MZ87" s="13"/>
      <c r="NA87" s="13"/>
      <c r="NB87" s="13"/>
      <c r="NC87" s="13"/>
      <c r="ND87" s="13"/>
      <c r="NE87" s="13"/>
      <c r="NF87" s="13"/>
      <c r="NG87" s="13"/>
      <c r="NH87" s="13"/>
      <c r="NI87" s="13"/>
      <c r="NJ87" s="13"/>
      <c r="NK87" s="13"/>
      <c r="NL87" s="13"/>
      <c r="NM87" s="13"/>
      <c r="NN87" s="13"/>
      <c r="NO87" s="13"/>
      <c r="NP87" s="13"/>
      <c r="NQ87" s="13"/>
      <c r="NR87" s="13"/>
      <c r="NS87" s="13"/>
      <c r="NT87" s="13"/>
      <c r="NU87" s="13"/>
      <c r="NV87" s="13"/>
      <c r="NW87" s="13"/>
      <c r="NX87" s="13"/>
      <c r="NY87" s="13"/>
      <c r="NZ87" s="13"/>
      <c r="OA87" s="13"/>
      <c r="OB87" s="13"/>
      <c r="OC87" s="13"/>
      <c r="OD87" s="13"/>
      <c r="OE87" s="13"/>
      <c r="OF87" s="13"/>
      <c r="OG87" s="13"/>
      <c r="OH87" s="13"/>
      <c r="OI87" s="13"/>
      <c r="OJ87" s="13"/>
      <c r="OK87" s="13"/>
      <c r="OL87" s="13"/>
      <c r="OM87" s="13"/>
      <c r="ON87" s="13"/>
      <c r="OO87" s="13"/>
      <c r="OP87" s="13"/>
      <c r="OQ87" s="13"/>
      <c r="OR87" s="13"/>
      <c r="OS87" s="13"/>
      <c r="OT87" s="13"/>
      <c r="OU87" s="13"/>
      <c r="OV87" s="13"/>
      <c r="OW87" s="13"/>
      <c r="OX87" s="13"/>
      <c r="OY87" s="13"/>
      <c r="OZ87" s="13"/>
      <c r="PA87" s="13"/>
      <c r="PB87" s="13"/>
      <c r="PC87" s="13"/>
      <c r="PD87" s="13"/>
      <c r="PE87" s="13"/>
      <c r="PF87" s="13"/>
      <c r="PG87" s="13"/>
      <c r="PH87" s="13"/>
      <c r="PI87" s="13"/>
      <c r="PJ87" s="13"/>
      <c r="PK87" s="13"/>
      <c r="PL87" s="13"/>
      <c r="PM87" s="13"/>
      <c r="PN87" s="13"/>
      <c r="PO87" s="13"/>
      <c r="PP87" s="13"/>
      <c r="PQ87" s="13"/>
      <c r="PR87" s="13"/>
      <c r="PS87" s="13"/>
      <c r="PT87" s="13"/>
      <c r="PU87" s="13"/>
      <c r="PV87" s="13"/>
      <c r="PW87" s="13"/>
      <c r="PX87" s="13"/>
      <c r="PY87" s="13"/>
      <c r="PZ87" s="13"/>
      <c r="QA87" s="13"/>
      <c r="QB87" s="13"/>
      <c r="QC87" s="13"/>
      <c r="QD87" s="13"/>
      <c r="QE87" s="13"/>
      <c r="QF87" s="13"/>
      <c r="QG87" s="13"/>
      <c r="QH87" s="13"/>
      <c r="QI87" s="13"/>
      <c r="QJ87" s="13"/>
      <c r="QK87" s="13"/>
      <c r="QL87" s="13"/>
      <c r="QM87" s="13"/>
      <c r="QN87" s="13"/>
      <c r="QO87" s="13"/>
      <c r="QP87" s="13"/>
      <c r="QQ87" s="13"/>
      <c r="QR87" s="13"/>
      <c r="QS87" s="13"/>
      <c r="QT87" s="13"/>
      <c r="QU87" s="13"/>
      <c r="QV87" s="13"/>
      <c r="QW87" s="13"/>
      <c r="QX87" s="13"/>
      <c r="QY87" s="13"/>
      <c r="QZ87" s="13"/>
      <c r="RA87" s="13"/>
      <c r="RB87" s="13"/>
      <c r="RC87" s="13"/>
      <c r="RD87" s="13"/>
      <c r="RE87" s="13"/>
      <c r="RF87" s="13"/>
      <c r="RG87" s="13"/>
      <c r="RH87" s="13"/>
      <c r="RI87" s="13"/>
      <c r="RJ87" s="13"/>
      <c r="RK87" s="13"/>
      <c r="RL87" s="13"/>
      <c r="RM87" s="13"/>
      <c r="RN87" s="13"/>
      <c r="RO87" s="13"/>
      <c r="RP87" s="13"/>
      <c r="RQ87" s="13"/>
      <c r="RR87" s="13"/>
      <c r="RS87" s="13"/>
      <c r="RT87" s="13"/>
      <c r="RU87" s="13"/>
      <c r="RV87" s="13"/>
      <c r="RW87" s="13"/>
      <c r="RX87" s="13"/>
      <c r="RY87" s="13"/>
      <c r="RZ87" s="13"/>
      <c r="SA87" s="13"/>
      <c r="SB87" s="13"/>
      <c r="SC87" s="13"/>
      <c r="SD87" s="13"/>
      <c r="SE87" s="13"/>
      <c r="SF87" s="13"/>
      <c r="SG87" s="13"/>
      <c r="SH87" s="13"/>
      <c r="SI87" s="13"/>
      <c r="SJ87" s="13"/>
      <c r="SK87" s="13"/>
      <c r="SL87" s="13"/>
      <c r="SM87" s="13"/>
      <c r="SN87" s="13"/>
      <c r="SO87" s="13"/>
      <c r="SP87" s="13"/>
      <c r="SQ87" s="13"/>
      <c r="SR87" s="13"/>
      <c r="SS87" s="13"/>
      <c r="ST87" s="13"/>
      <c r="SU87" s="13"/>
      <c r="SV87" s="13"/>
      <c r="SW87" s="13"/>
      <c r="SX87" s="13"/>
      <c r="SY87" s="13"/>
      <c r="SZ87" s="13"/>
      <c r="TA87" s="13"/>
      <c r="TB87" s="13"/>
      <c r="TC87" s="13"/>
      <c r="TD87" s="13"/>
      <c r="TE87" s="13"/>
      <c r="TF87" s="13"/>
      <c r="TG87" s="13"/>
      <c r="TH87" s="13"/>
      <c r="TI87" s="13"/>
      <c r="TJ87" s="13"/>
      <c r="TK87" s="13"/>
      <c r="TL87" s="13"/>
      <c r="TM87" s="13"/>
      <c r="TN87" s="13"/>
      <c r="TO87" s="13"/>
      <c r="TP87" s="13"/>
      <c r="TQ87" s="13"/>
      <c r="TR87" s="13"/>
      <c r="TS87" s="13"/>
      <c r="TT87" s="13"/>
      <c r="TU87" s="13"/>
      <c r="TV87" s="13"/>
      <c r="TW87" s="13"/>
      <c r="TX87" s="13"/>
      <c r="TY87" s="13"/>
      <c r="TZ87" s="13"/>
      <c r="UA87" s="13"/>
      <c r="UB87" s="13"/>
      <c r="UC87" s="13"/>
      <c r="UD87" s="13"/>
      <c r="UE87" s="13"/>
      <c r="UF87" s="13"/>
      <c r="UG87" s="13"/>
      <c r="UH87" s="13"/>
      <c r="UI87" s="13"/>
      <c r="UJ87" s="13"/>
      <c r="UK87" s="13"/>
      <c r="UL87" s="13"/>
      <c r="UM87" s="13"/>
      <c r="UN87" s="13"/>
      <c r="UO87" s="13"/>
      <c r="UP87" s="13"/>
      <c r="UQ87" s="13"/>
      <c r="UR87" s="13"/>
      <c r="US87" s="13"/>
      <c r="UT87" s="13"/>
      <c r="UU87" s="13"/>
      <c r="UV87" s="13"/>
      <c r="UW87" s="13"/>
      <c r="UX87" s="13"/>
      <c r="UY87" s="13"/>
      <c r="UZ87" s="13"/>
      <c r="VA87" s="13"/>
      <c r="VB87" s="13"/>
      <c r="VC87" s="13"/>
      <c r="VD87" s="13"/>
      <c r="VE87" s="13"/>
      <c r="VF87" s="13"/>
      <c r="VG87" s="13"/>
      <c r="VH87" s="13"/>
      <c r="VI87" s="13"/>
      <c r="VJ87" s="13"/>
      <c r="VK87" s="13"/>
    </row>
    <row r="88" spans="1:583" customFormat="1">
      <c r="A88" s="4" t="str">
        <v>WSX17</v>
      </c>
      <c r="B88" s="4" t="str">
        <v>WSX</v>
      </c>
      <c r="C88" s="4" t="str">
        <v>2016-17</v>
      </c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  <c r="IV88" s="13"/>
      <c r="IW88" s="13"/>
      <c r="IX88" s="13"/>
      <c r="IY88" s="13"/>
      <c r="IZ88" s="13"/>
      <c r="JA88" s="13"/>
      <c r="JB88" s="13"/>
      <c r="JC88" s="13"/>
      <c r="JD88" s="13"/>
      <c r="JE88" s="13"/>
      <c r="JF88" s="13"/>
      <c r="JG88" s="13"/>
      <c r="JH88" s="13"/>
      <c r="JI88" s="13"/>
      <c r="JJ88" s="13"/>
      <c r="JK88" s="13"/>
      <c r="JL88" s="13"/>
      <c r="JM88" s="13"/>
      <c r="JN88" s="13"/>
      <c r="JO88" s="13"/>
      <c r="JP88" s="13"/>
      <c r="JQ88" s="13"/>
      <c r="JR88" s="13"/>
      <c r="JS88" s="13"/>
      <c r="JT88" s="13"/>
      <c r="JU88" s="13"/>
      <c r="JV88" s="13"/>
      <c r="JW88" s="13"/>
      <c r="JX88" s="13"/>
      <c r="JY88" s="13"/>
      <c r="JZ88" s="13"/>
      <c r="KA88" s="13"/>
      <c r="KB88" s="13"/>
      <c r="KC88" s="13"/>
      <c r="KD88" s="13"/>
      <c r="KE88" s="13"/>
      <c r="KF88" s="13"/>
      <c r="KG88" s="13"/>
      <c r="KH88" s="13"/>
      <c r="KI88" s="13"/>
      <c r="KJ88" s="13"/>
      <c r="KK88" s="13"/>
      <c r="KL88" s="13"/>
      <c r="KM88" s="13"/>
      <c r="KN88" s="13"/>
      <c r="KO88" s="13"/>
      <c r="KP88" s="13"/>
      <c r="KQ88" s="13"/>
      <c r="KR88" s="13"/>
      <c r="KS88" s="13"/>
      <c r="KT88" s="13"/>
      <c r="KU88" s="13"/>
      <c r="KV88" s="13"/>
      <c r="KW88" s="13"/>
      <c r="KX88" s="13"/>
      <c r="KY88" s="13"/>
      <c r="KZ88" s="13"/>
      <c r="LA88" s="13"/>
      <c r="LB88" s="13"/>
      <c r="LC88" s="13"/>
      <c r="LD88" s="13"/>
      <c r="LE88" s="13"/>
      <c r="LF88" s="13"/>
      <c r="LG88" s="13"/>
      <c r="LH88" s="13"/>
      <c r="LI88" s="13"/>
      <c r="LJ88" s="13"/>
      <c r="LK88" s="13"/>
      <c r="LL88" s="13"/>
      <c r="LM88" s="13"/>
      <c r="LN88" s="13"/>
      <c r="LO88" s="13"/>
      <c r="LP88" s="13"/>
      <c r="LQ88" s="13"/>
      <c r="LR88" s="13"/>
      <c r="LS88" s="13"/>
      <c r="LT88" s="13"/>
      <c r="LU88" s="13"/>
      <c r="LV88" s="13"/>
      <c r="LW88" s="13"/>
      <c r="LX88" s="13"/>
      <c r="LY88" s="13"/>
      <c r="LZ88" s="13"/>
      <c r="MA88" s="13"/>
      <c r="MB88" s="13"/>
      <c r="MC88" s="13"/>
      <c r="MD88" s="13"/>
      <c r="ME88" s="13"/>
      <c r="MF88" s="13"/>
      <c r="MG88" s="13"/>
      <c r="MH88" s="13"/>
      <c r="MI88" s="13"/>
      <c r="MJ88" s="13"/>
      <c r="MK88" s="13"/>
      <c r="ML88" s="13"/>
      <c r="MM88" s="13"/>
      <c r="MN88" s="13"/>
      <c r="MO88" s="13"/>
      <c r="MP88" s="13"/>
      <c r="MQ88" s="13"/>
      <c r="MR88" s="13"/>
      <c r="MS88" s="13"/>
      <c r="MT88" s="13"/>
      <c r="MU88" s="13"/>
      <c r="MV88" s="13"/>
      <c r="MW88" s="13"/>
      <c r="MX88" s="13"/>
      <c r="MY88" s="13"/>
      <c r="MZ88" s="13"/>
      <c r="NA88" s="13"/>
      <c r="NB88" s="13"/>
      <c r="NC88" s="13"/>
      <c r="ND88" s="13"/>
      <c r="NE88" s="13"/>
      <c r="NF88" s="13"/>
      <c r="NG88" s="13"/>
      <c r="NH88" s="13"/>
      <c r="NI88" s="13"/>
      <c r="NJ88" s="13"/>
      <c r="NK88" s="13"/>
      <c r="NL88" s="13"/>
      <c r="NM88" s="13"/>
      <c r="NN88" s="13"/>
      <c r="NO88" s="13"/>
      <c r="NP88" s="13"/>
      <c r="NQ88" s="13"/>
      <c r="NR88" s="13"/>
      <c r="NS88" s="13"/>
      <c r="NT88" s="13"/>
      <c r="NU88" s="13"/>
      <c r="NV88" s="13"/>
      <c r="NW88" s="13"/>
      <c r="NX88" s="13"/>
      <c r="NY88" s="13"/>
      <c r="NZ88" s="13"/>
      <c r="OA88" s="13"/>
      <c r="OB88" s="13"/>
      <c r="OC88" s="13"/>
      <c r="OD88" s="13"/>
      <c r="OE88" s="13"/>
      <c r="OF88" s="13"/>
      <c r="OG88" s="13"/>
      <c r="OH88" s="13"/>
      <c r="OI88" s="13"/>
      <c r="OJ88" s="13"/>
      <c r="OK88" s="13"/>
      <c r="OL88" s="13"/>
      <c r="OM88" s="13"/>
      <c r="ON88" s="13"/>
      <c r="OO88" s="13"/>
      <c r="OP88" s="13"/>
      <c r="OQ88" s="13"/>
      <c r="OR88" s="13"/>
      <c r="OS88" s="13"/>
      <c r="OT88" s="13"/>
      <c r="OU88" s="13"/>
      <c r="OV88" s="13"/>
      <c r="OW88" s="13"/>
      <c r="OX88" s="13"/>
      <c r="OY88" s="13"/>
      <c r="OZ88" s="13"/>
      <c r="PA88" s="13"/>
      <c r="PB88" s="13"/>
      <c r="PC88" s="13"/>
      <c r="PD88" s="13"/>
      <c r="PE88" s="13"/>
      <c r="PF88" s="13"/>
      <c r="PG88" s="13"/>
      <c r="PH88" s="13"/>
      <c r="PI88" s="13"/>
      <c r="PJ88" s="13"/>
      <c r="PK88" s="13"/>
      <c r="PL88" s="13"/>
      <c r="PM88" s="13"/>
      <c r="PN88" s="13"/>
      <c r="PO88" s="13"/>
      <c r="PP88" s="13"/>
      <c r="PQ88" s="13"/>
      <c r="PR88" s="13"/>
      <c r="PS88" s="13"/>
      <c r="PT88" s="13"/>
      <c r="PU88" s="13"/>
      <c r="PV88" s="13"/>
      <c r="PW88" s="13"/>
      <c r="PX88" s="13"/>
      <c r="PY88" s="13"/>
      <c r="PZ88" s="13"/>
      <c r="QA88" s="13"/>
      <c r="QB88" s="13"/>
      <c r="QC88" s="13"/>
      <c r="QD88" s="13"/>
      <c r="QE88" s="13"/>
      <c r="QF88" s="13"/>
      <c r="QG88" s="13"/>
      <c r="QH88" s="13"/>
      <c r="QI88" s="13"/>
      <c r="QJ88" s="13"/>
      <c r="QK88" s="13"/>
      <c r="QL88" s="13"/>
      <c r="QM88" s="13"/>
      <c r="QN88" s="13"/>
      <c r="QO88" s="13"/>
      <c r="QP88" s="13"/>
      <c r="QQ88" s="13"/>
      <c r="QR88" s="13"/>
      <c r="QS88" s="13"/>
      <c r="QT88" s="13"/>
      <c r="QU88" s="13"/>
      <c r="QV88" s="13"/>
      <c r="QW88" s="13"/>
      <c r="QX88" s="13"/>
      <c r="QY88" s="13"/>
      <c r="QZ88" s="13"/>
      <c r="RA88" s="13"/>
      <c r="RB88" s="13"/>
      <c r="RC88" s="13"/>
      <c r="RD88" s="13"/>
      <c r="RE88" s="13"/>
      <c r="RF88" s="13"/>
      <c r="RG88" s="13"/>
      <c r="RH88" s="13"/>
      <c r="RI88" s="13"/>
      <c r="RJ88" s="13"/>
      <c r="RK88" s="13"/>
      <c r="RL88" s="13"/>
      <c r="RM88" s="13"/>
      <c r="RN88" s="13"/>
      <c r="RO88" s="13"/>
      <c r="RP88" s="13"/>
      <c r="RQ88" s="13"/>
      <c r="RR88" s="13"/>
      <c r="RS88" s="13"/>
      <c r="RT88" s="13"/>
      <c r="RU88" s="13"/>
      <c r="RV88" s="13"/>
      <c r="RW88" s="13"/>
      <c r="RX88" s="13"/>
      <c r="RY88" s="13"/>
      <c r="RZ88" s="13"/>
      <c r="SA88" s="13"/>
      <c r="SB88" s="13"/>
      <c r="SC88" s="13"/>
      <c r="SD88" s="13"/>
      <c r="SE88" s="13"/>
      <c r="SF88" s="13"/>
      <c r="SG88" s="13"/>
      <c r="SH88" s="13"/>
      <c r="SI88" s="13"/>
      <c r="SJ88" s="13"/>
      <c r="SK88" s="13"/>
      <c r="SL88" s="13"/>
      <c r="SM88" s="13"/>
      <c r="SN88" s="13"/>
      <c r="SO88" s="13"/>
      <c r="SP88" s="13"/>
      <c r="SQ88" s="13"/>
      <c r="SR88" s="13"/>
      <c r="SS88" s="13"/>
      <c r="ST88" s="13"/>
      <c r="SU88" s="13"/>
      <c r="SV88" s="13"/>
      <c r="SW88" s="13"/>
      <c r="SX88" s="13"/>
      <c r="SY88" s="13"/>
      <c r="SZ88" s="13"/>
      <c r="TA88" s="13"/>
      <c r="TB88" s="13"/>
      <c r="TC88" s="13"/>
      <c r="TD88" s="13"/>
      <c r="TE88" s="13"/>
      <c r="TF88" s="13"/>
      <c r="TG88" s="13"/>
      <c r="TH88" s="13"/>
      <c r="TI88" s="13"/>
      <c r="TJ88" s="13"/>
      <c r="TK88" s="13"/>
      <c r="TL88" s="13"/>
      <c r="TM88" s="13"/>
      <c r="TN88" s="13"/>
      <c r="TO88" s="13"/>
      <c r="TP88" s="13"/>
      <c r="TQ88" s="13"/>
      <c r="TR88" s="13"/>
      <c r="TS88" s="13"/>
      <c r="TT88" s="13"/>
      <c r="TU88" s="13"/>
      <c r="TV88" s="13"/>
      <c r="TW88" s="13"/>
      <c r="TX88" s="13"/>
      <c r="TY88" s="13"/>
      <c r="TZ88" s="13"/>
      <c r="UA88" s="13"/>
      <c r="UB88" s="13"/>
      <c r="UC88" s="13"/>
      <c r="UD88" s="13"/>
      <c r="UE88" s="13"/>
      <c r="UF88" s="13"/>
      <c r="UG88" s="13"/>
      <c r="UH88" s="13"/>
      <c r="UI88" s="13"/>
      <c r="UJ88" s="13"/>
      <c r="UK88" s="13"/>
      <c r="UL88" s="13"/>
      <c r="UM88" s="13"/>
      <c r="UN88" s="13"/>
      <c r="UO88" s="13"/>
      <c r="UP88" s="13"/>
      <c r="UQ88" s="13"/>
      <c r="UR88" s="13"/>
      <c r="US88" s="13"/>
      <c r="UT88" s="13"/>
      <c r="UU88" s="13"/>
      <c r="UV88" s="13"/>
      <c r="UW88" s="13"/>
      <c r="UX88" s="13"/>
      <c r="UY88" s="13"/>
      <c r="UZ88" s="13"/>
      <c r="VA88" s="13"/>
      <c r="VB88" s="13"/>
      <c r="VC88" s="13"/>
      <c r="VD88" s="13"/>
      <c r="VE88" s="13"/>
      <c r="VF88" s="13"/>
      <c r="VG88" s="13"/>
      <c r="VH88" s="13"/>
      <c r="VI88" s="13"/>
      <c r="VJ88" s="13"/>
      <c r="VK88" s="13"/>
    </row>
    <row r="89" spans="1:583" customFormat="1">
      <c r="A89" s="4" t="str">
        <v>WSX18</v>
      </c>
      <c r="B89" s="4" t="str">
        <v>WSX</v>
      </c>
      <c r="C89" s="4" t="str">
        <v>2017-18</v>
      </c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  <c r="IV89" s="13"/>
      <c r="IW89" s="13"/>
      <c r="IX89" s="13"/>
      <c r="IY89" s="13"/>
      <c r="IZ89" s="13"/>
      <c r="JA89" s="13"/>
      <c r="JB89" s="13"/>
      <c r="JC89" s="13"/>
      <c r="JD89" s="13"/>
      <c r="JE89" s="13"/>
      <c r="JF89" s="13"/>
      <c r="JG89" s="13"/>
      <c r="JH89" s="13"/>
      <c r="JI89" s="13"/>
      <c r="JJ89" s="13"/>
      <c r="JK89" s="13"/>
      <c r="JL89" s="13"/>
      <c r="JM89" s="13"/>
      <c r="JN89" s="13"/>
      <c r="JO89" s="13"/>
      <c r="JP89" s="13"/>
      <c r="JQ89" s="13"/>
      <c r="JR89" s="13"/>
      <c r="JS89" s="13"/>
      <c r="JT89" s="13"/>
      <c r="JU89" s="13"/>
      <c r="JV89" s="13"/>
      <c r="JW89" s="13"/>
      <c r="JX89" s="13"/>
      <c r="JY89" s="13"/>
      <c r="JZ89" s="13"/>
      <c r="KA89" s="13"/>
      <c r="KB89" s="13"/>
      <c r="KC89" s="13"/>
      <c r="KD89" s="13"/>
      <c r="KE89" s="13"/>
      <c r="KF89" s="13"/>
      <c r="KG89" s="13"/>
      <c r="KH89" s="13"/>
      <c r="KI89" s="13"/>
      <c r="KJ89" s="13"/>
      <c r="KK89" s="13"/>
      <c r="KL89" s="13"/>
      <c r="KM89" s="13"/>
      <c r="KN89" s="13"/>
      <c r="KO89" s="13"/>
      <c r="KP89" s="13"/>
      <c r="KQ89" s="13"/>
      <c r="KR89" s="13"/>
      <c r="KS89" s="13"/>
      <c r="KT89" s="13"/>
      <c r="KU89" s="13"/>
      <c r="KV89" s="13"/>
      <c r="KW89" s="13"/>
      <c r="KX89" s="13"/>
      <c r="KY89" s="13"/>
      <c r="KZ89" s="13"/>
      <c r="LA89" s="13"/>
      <c r="LB89" s="13"/>
      <c r="LC89" s="13"/>
      <c r="LD89" s="13"/>
      <c r="LE89" s="13"/>
      <c r="LF89" s="13"/>
      <c r="LG89" s="13"/>
      <c r="LH89" s="13"/>
      <c r="LI89" s="13"/>
      <c r="LJ89" s="13"/>
      <c r="LK89" s="13"/>
      <c r="LL89" s="13"/>
      <c r="LM89" s="13"/>
      <c r="LN89" s="13"/>
      <c r="LO89" s="13"/>
      <c r="LP89" s="13"/>
      <c r="LQ89" s="13"/>
      <c r="LR89" s="13"/>
      <c r="LS89" s="13"/>
      <c r="LT89" s="13"/>
      <c r="LU89" s="13"/>
      <c r="LV89" s="13"/>
      <c r="LW89" s="13"/>
      <c r="LX89" s="13"/>
      <c r="LY89" s="13"/>
      <c r="LZ89" s="13"/>
      <c r="MA89" s="13"/>
      <c r="MB89" s="13"/>
      <c r="MC89" s="13"/>
      <c r="MD89" s="13"/>
      <c r="ME89" s="13"/>
      <c r="MF89" s="13"/>
      <c r="MG89" s="13"/>
      <c r="MH89" s="13"/>
      <c r="MI89" s="13"/>
      <c r="MJ89" s="13"/>
      <c r="MK89" s="13"/>
      <c r="ML89" s="13"/>
      <c r="MM89" s="13"/>
      <c r="MN89" s="13"/>
      <c r="MO89" s="13"/>
      <c r="MP89" s="13"/>
      <c r="MQ89" s="13"/>
      <c r="MR89" s="13"/>
      <c r="MS89" s="13"/>
      <c r="MT89" s="13"/>
      <c r="MU89" s="13"/>
      <c r="MV89" s="13"/>
      <c r="MW89" s="13"/>
      <c r="MX89" s="13"/>
      <c r="MY89" s="13"/>
      <c r="MZ89" s="13"/>
      <c r="NA89" s="13"/>
      <c r="NB89" s="13"/>
      <c r="NC89" s="13"/>
      <c r="ND89" s="13"/>
      <c r="NE89" s="13"/>
      <c r="NF89" s="13"/>
      <c r="NG89" s="13"/>
      <c r="NH89" s="13"/>
      <c r="NI89" s="13"/>
      <c r="NJ89" s="13"/>
      <c r="NK89" s="13"/>
      <c r="NL89" s="13"/>
      <c r="NM89" s="13"/>
      <c r="NN89" s="13"/>
      <c r="NO89" s="13"/>
      <c r="NP89" s="13"/>
      <c r="NQ89" s="13"/>
      <c r="NR89" s="13"/>
      <c r="NS89" s="13"/>
      <c r="NT89" s="13"/>
      <c r="NU89" s="13"/>
      <c r="NV89" s="13"/>
      <c r="NW89" s="13"/>
      <c r="NX89" s="13"/>
      <c r="NY89" s="13"/>
      <c r="NZ89" s="13"/>
      <c r="OA89" s="13"/>
      <c r="OB89" s="13"/>
      <c r="OC89" s="13"/>
      <c r="OD89" s="13"/>
      <c r="OE89" s="13"/>
      <c r="OF89" s="13"/>
      <c r="OG89" s="13"/>
      <c r="OH89" s="13"/>
      <c r="OI89" s="13"/>
      <c r="OJ89" s="13"/>
      <c r="OK89" s="13"/>
      <c r="OL89" s="13"/>
      <c r="OM89" s="13"/>
      <c r="ON89" s="13"/>
      <c r="OO89" s="13"/>
      <c r="OP89" s="13"/>
      <c r="OQ89" s="13"/>
      <c r="OR89" s="13"/>
      <c r="OS89" s="13"/>
      <c r="OT89" s="13"/>
      <c r="OU89" s="13"/>
      <c r="OV89" s="13"/>
      <c r="OW89" s="13"/>
      <c r="OX89" s="13"/>
      <c r="OY89" s="13"/>
      <c r="OZ89" s="13"/>
      <c r="PA89" s="13"/>
      <c r="PB89" s="13"/>
      <c r="PC89" s="13"/>
      <c r="PD89" s="13"/>
      <c r="PE89" s="13"/>
      <c r="PF89" s="13"/>
      <c r="PG89" s="13"/>
      <c r="PH89" s="13"/>
      <c r="PI89" s="13"/>
      <c r="PJ89" s="13"/>
      <c r="PK89" s="13"/>
      <c r="PL89" s="13"/>
      <c r="PM89" s="13"/>
      <c r="PN89" s="13"/>
      <c r="PO89" s="13"/>
      <c r="PP89" s="13"/>
      <c r="PQ89" s="13"/>
      <c r="PR89" s="13"/>
      <c r="PS89" s="13"/>
      <c r="PT89" s="13"/>
      <c r="PU89" s="13"/>
      <c r="PV89" s="13"/>
      <c r="PW89" s="13"/>
      <c r="PX89" s="13"/>
      <c r="PY89" s="13"/>
      <c r="PZ89" s="13"/>
      <c r="QA89" s="13"/>
      <c r="QB89" s="13"/>
      <c r="QC89" s="13"/>
      <c r="QD89" s="13"/>
      <c r="QE89" s="13"/>
      <c r="QF89" s="13"/>
      <c r="QG89" s="13"/>
      <c r="QH89" s="13"/>
      <c r="QI89" s="13"/>
      <c r="QJ89" s="13"/>
      <c r="QK89" s="13"/>
      <c r="QL89" s="13"/>
      <c r="QM89" s="13"/>
      <c r="QN89" s="13"/>
      <c r="QO89" s="13"/>
      <c r="QP89" s="13"/>
      <c r="QQ89" s="13"/>
      <c r="QR89" s="13"/>
      <c r="QS89" s="13"/>
      <c r="QT89" s="13"/>
      <c r="QU89" s="13"/>
      <c r="QV89" s="13"/>
      <c r="QW89" s="13"/>
      <c r="QX89" s="13"/>
      <c r="QY89" s="13"/>
      <c r="QZ89" s="13"/>
      <c r="RA89" s="13"/>
      <c r="RB89" s="13"/>
      <c r="RC89" s="13"/>
      <c r="RD89" s="13"/>
      <c r="RE89" s="13"/>
      <c r="RF89" s="13"/>
      <c r="RG89" s="13"/>
      <c r="RH89" s="13"/>
      <c r="RI89" s="13"/>
      <c r="RJ89" s="13"/>
      <c r="RK89" s="13"/>
      <c r="RL89" s="13"/>
      <c r="RM89" s="13"/>
      <c r="RN89" s="13"/>
      <c r="RO89" s="13"/>
      <c r="RP89" s="13"/>
      <c r="RQ89" s="13"/>
      <c r="RR89" s="13"/>
      <c r="RS89" s="13"/>
      <c r="RT89" s="13"/>
      <c r="RU89" s="13"/>
      <c r="RV89" s="13"/>
      <c r="RW89" s="13"/>
      <c r="RX89" s="13"/>
      <c r="RY89" s="13"/>
      <c r="RZ89" s="13"/>
      <c r="SA89" s="13"/>
      <c r="SB89" s="13"/>
      <c r="SC89" s="13"/>
      <c r="SD89" s="13"/>
      <c r="SE89" s="13"/>
      <c r="SF89" s="13"/>
      <c r="SG89" s="13"/>
      <c r="SH89" s="13"/>
      <c r="SI89" s="13"/>
      <c r="SJ89" s="13"/>
      <c r="SK89" s="13"/>
      <c r="SL89" s="13"/>
      <c r="SM89" s="13"/>
      <c r="SN89" s="13"/>
      <c r="SO89" s="13"/>
      <c r="SP89" s="13"/>
      <c r="SQ89" s="13"/>
      <c r="SR89" s="13"/>
      <c r="SS89" s="13"/>
      <c r="ST89" s="13"/>
      <c r="SU89" s="13"/>
      <c r="SV89" s="13"/>
      <c r="SW89" s="13"/>
      <c r="SX89" s="13"/>
      <c r="SY89" s="13"/>
      <c r="SZ89" s="13"/>
      <c r="TA89" s="13"/>
      <c r="TB89" s="13"/>
      <c r="TC89" s="13"/>
      <c r="TD89" s="13"/>
      <c r="TE89" s="13"/>
      <c r="TF89" s="13"/>
      <c r="TG89" s="13"/>
      <c r="TH89" s="13"/>
      <c r="TI89" s="13"/>
      <c r="TJ89" s="13"/>
      <c r="TK89" s="13"/>
      <c r="TL89" s="13"/>
      <c r="TM89" s="13"/>
      <c r="TN89" s="13"/>
      <c r="TO89" s="13"/>
      <c r="TP89" s="13"/>
      <c r="TQ89" s="13"/>
      <c r="TR89" s="13"/>
      <c r="TS89" s="13"/>
      <c r="TT89" s="13"/>
      <c r="TU89" s="13"/>
      <c r="TV89" s="13"/>
      <c r="TW89" s="13"/>
      <c r="TX89" s="13"/>
      <c r="TY89" s="13"/>
      <c r="TZ89" s="13"/>
      <c r="UA89" s="13"/>
      <c r="UB89" s="13"/>
      <c r="UC89" s="13"/>
      <c r="UD89" s="13"/>
      <c r="UE89" s="13"/>
      <c r="UF89" s="13"/>
      <c r="UG89" s="13"/>
      <c r="UH89" s="13"/>
      <c r="UI89" s="13"/>
      <c r="UJ89" s="13"/>
      <c r="UK89" s="13"/>
      <c r="UL89" s="13"/>
      <c r="UM89" s="13"/>
      <c r="UN89" s="13"/>
      <c r="UO89" s="13"/>
      <c r="UP89" s="13"/>
      <c r="UQ89" s="13"/>
      <c r="UR89" s="13"/>
      <c r="US89" s="13"/>
      <c r="UT89" s="13"/>
      <c r="UU89" s="13"/>
      <c r="UV89" s="13"/>
      <c r="UW89" s="13"/>
      <c r="UX89" s="13"/>
      <c r="UY89" s="13"/>
      <c r="UZ89" s="13"/>
      <c r="VA89" s="13"/>
      <c r="VB89" s="13"/>
      <c r="VC89" s="13"/>
      <c r="VD89" s="13"/>
      <c r="VE89" s="13"/>
      <c r="VF89" s="13"/>
      <c r="VG89" s="13"/>
      <c r="VH89" s="13"/>
      <c r="VI89" s="13"/>
      <c r="VJ89" s="13"/>
      <c r="VK89" s="13"/>
    </row>
    <row r="90" spans="1:583" customFormat="1">
      <c r="A90" s="4" t="str">
        <v>WSX19</v>
      </c>
      <c r="B90" s="4" t="str">
        <v>WSX</v>
      </c>
      <c r="C90" s="4" t="str">
        <v>2018-19</v>
      </c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  <c r="IV90" s="13"/>
      <c r="IW90" s="13"/>
      <c r="IX90" s="13"/>
      <c r="IY90" s="13"/>
      <c r="IZ90" s="13"/>
      <c r="JA90" s="13"/>
      <c r="JB90" s="13"/>
      <c r="JC90" s="13"/>
      <c r="JD90" s="13"/>
      <c r="JE90" s="13"/>
      <c r="JF90" s="13"/>
      <c r="JG90" s="13"/>
      <c r="JH90" s="13"/>
      <c r="JI90" s="13"/>
      <c r="JJ90" s="13"/>
      <c r="JK90" s="13"/>
      <c r="JL90" s="13"/>
      <c r="JM90" s="13"/>
      <c r="JN90" s="13"/>
      <c r="JO90" s="13"/>
      <c r="JP90" s="13"/>
      <c r="JQ90" s="13"/>
      <c r="JR90" s="13"/>
      <c r="JS90" s="13"/>
      <c r="JT90" s="13"/>
      <c r="JU90" s="13"/>
      <c r="JV90" s="13"/>
      <c r="JW90" s="13"/>
      <c r="JX90" s="13"/>
      <c r="JY90" s="13"/>
      <c r="JZ90" s="13"/>
      <c r="KA90" s="13"/>
      <c r="KB90" s="13"/>
      <c r="KC90" s="13"/>
      <c r="KD90" s="13"/>
      <c r="KE90" s="13"/>
      <c r="KF90" s="13"/>
      <c r="KG90" s="13"/>
      <c r="KH90" s="13"/>
      <c r="KI90" s="13"/>
      <c r="KJ90" s="13"/>
      <c r="KK90" s="13"/>
      <c r="KL90" s="13"/>
      <c r="KM90" s="13"/>
      <c r="KN90" s="13"/>
      <c r="KO90" s="13"/>
      <c r="KP90" s="13"/>
      <c r="KQ90" s="13"/>
      <c r="KR90" s="13"/>
      <c r="KS90" s="13"/>
      <c r="KT90" s="13"/>
      <c r="KU90" s="13"/>
      <c r="KV90" s="13"/>
      <c r="KW90" s="13"/>
      <c r="KX90" s="13"/>
      <c r="KY90" s="13"/>
      <c r="KZ90" s="13"/>
      <c r="LA90" s="13"/>
      <c r="LB90" s="13"/>
      <c r="LC90" s="13"/>
      <c r="LD90" s="13"/>
      <c r="LE90" s="13"/>
      <c r="LF90" s="13"/>
      <c r="LG90" s="13"/>
      <c r="LH90" s="13"/>
      <c r="LI90" s="13"/>
      <c r="LJ90" s="13"/>
      <c r="LK90" s="13"/>
      <c r="LL90" s="13"/>
      <c r="LM90" s="13"/>
      <c r="LN90" s="13"/>
      <c r="LO90" s="13"/>
      <c r="LP90" s="13"/>
      <c r="LQ90" s="13"/>
      <c r="LR90" s="13"/>
      <c r="LS90" s="13"/>
      <c r="LT90" s="13"/>
      <c r="LU90" s="13"/>
      <c r="LV90" s="13"/>
      <c r="LW90" s="13"/>
      <c r="LX90" s="13"/>
      <c r="LY90" s="13"/>
      <c r="LZ90" s="13"/>
      <c r="MA90" s="13"/>
      <c r="MB90" s="13"/>
      <c r="MC90" s="13"/>
      <c r="MD90" s="13"/>
      <c r="ME90" s="13"/>
      <c r="MF90" s="13"/>
      <c r="MG90" s="13"/>
      <c r="MH90" s="13"/>
      <c r="MI90" s="13"/>
      <c r="MJ90" s="13"/>
      <c r="MK90" s="13"/>
      <c r="ML90" s="13"/>
      <c r="MM90" s="13"/>
      <c r="MN90" s="13"/>
      <c r="MO90" s="13"/>
      <c r="MP90" s="13"/>
      <c r="MQ90" s="13"/>
      <c r="MR90" s="13"/>
      <c r="MS90" s="13"/>
      <c r="MT90" s="13"/>
      <c r="MU90" s="13"/>
      <c r="MV90" s="13"/>
      <c r="MW90" s="13"/>
      <c r="MX90" s="13"/>
      <c r="MY90" s="13"/>
      <c r="MZ90" s="13"/>
      <c r="NA90" s="13"/>
      <c r="NB90" s="13"/>
      <c r="NC90" s="13"/>
      <c r="ND90" s="13"/>
      <c r="NE90" s="13"/>
      <c r="NF90" s="13"/>
      <c r="NG90" s="13"/>
      <c r="NH90" s="13"/>
      <c r="NI90" s="13"/>
      <c r="NJ90" s="13"/>
      <c r="NK90" s="13"/>
      <c r="NL90" s="13"/>
      <c r="NM90" s="13"/>
      <c r="NN90" s="13"/>
      <c r="NO90" s="13"/>
      <c r="NP90" s="13"/>
      <c r="NQ90" s="13"/>
      <c r="NR90" s="13"/>
      <c r="NS90" s="13"/>
      <c r="NT90" s="13"/>
      <c r="NU90" s="13"/>
      <c r="NV90" s="13"/>
      <c r="NW90" s="13"/>
      <c r="NX90" s="13"/>
      <c r="NY90" s="13"/>
      <c r="NZ90" s="13"/>
      <c r="OA90" s="13"/>
      <c r="OB90" s="13"/>
      <c r="OC90" s="13"/>
      <c r="OD90" s="13"/>
      <c r="OE90" s="13"/>
      <c r="OF90" s="13"/>
      <c r="OG90" s="13"/>
      <c r="OH90" s="13"/>
      <c r="OI90" s="13"/>
      <c r="OJ90" s="13"/>
      <c r="OK90" s="13"/>
      <c r="OL90" s="13"/>
      <c r="OM90" s="13"/>
      <c r="ON90" s="13"/>
      <c r="OO90" s="13"/>
      <c r="OP90" s="13"/>
      <c r="OQ90" s="13"/>
      <c r="OR90" s="13"/>
      <c r="OS90" s="13"/>
      <c r="OT90" s="13"/>
      <c r="OU90" s="13"/>
      <c r="OV90" s="13"/>
      <c r="OW90" s="13"/>
      <c r="OX90" s="13"/>
      <c r="OY90" s="13"/>
      <c r="OZ90" s="13"/>
      <c r="PA90" s="13"/>
      <c r="PB90" s="13"/>
      <c r="PC90" s="13"/>
      <c r="PD90" s="13"/>
      <c r="PE90" s="13"/>
      <c r="PF90" s="13"/>
      <c r="PG90" s="13"/>
      <c r="PH90" s="13"/>
      <c r="PI90" s="13"/>
      <c r="PJ90" s="13"/>
      <c r="PK90" s="13"/>
      <c r="PL90" s="13"/>
      <c r="PM90" s="13"/>
      <c r="PN90" s="13"/>
      <c r="PO90" s="13"/>
      <c r="PP90" s="13"/>
      <c r="PQ90" s="13"/>
      <c r="PR90" s="13"/>
      <c r="PS90" s="13"/>
      <c r="PT90" s="13"/>
      <c r="PU90" s="13"/>
      <c r="PV90" s="13"/>
      <c r="PW90" s="13"/>
      <c r="PX90" s="13"/>
      <c r="PY90" s="13"/>
      <c r="PZ90" s="13"/>
      <c r="QA90" s="13"/>
      <c r="QB90" s="13"/>
      <c r="QC90" s="13"/>
      <c r="QD90" s="13"/>
      <c r="QE90" s="13"/>
      <c r="QF90" s="13"/>
      <c r="QG90" s="13"/>
      <c r="QH90" s="13"/>
      <c r="QI90" s="13"/>
      <c r="QJ90" s="13"/>
      <c r="QK90" s="13"/>
      <c r="QL90" s="13"/>
      <c r="QM90" s="13"/>
      <c r="QN90" s="13"/>
      <c r="QO90" s="13"/>
      <c r="QP90" s="13"/>
      <c r="QQ90" s="13"/>
      <c r="QR90" s="13"/>
      <c r="QS90" s="13"/>
      <c r="QT90" s="13"/>
      <c r="QU90" s="13"/>
      <c r="QV90" s="13"/>
      <c r="QW90" s="13"/>
      <c r="QX90" s="13"/>
      <c r="QY90" s="13"/>
      <c r="QZ90" s="13"/>
      <c r="RA90" s="13"/>
      <c r="RB90" s="13"/>
      <c r="RC90" s="13"/>
      <c r="RD90" s="13"/>
      <c r="RE90" s="13"/>
      <c r="RF90" s="13"/>
      <c r="RG90" s="13"/>
      <c r="RH90" s="13"/>
      <c r="RI90" s="13"/>
      <c r="RJ90" s="13"/>
      <c r="RK90" s="13"/>
      <c r="RL90" s="13"/>
      <c r="RM90" s="13"/>
      <c r="RN90" s="13"/>
      <c r="RO90" s="13"/>
      <c r="RP90" s="13"/>
      <c r="RQ90" s="13"/>
      <c r="RR90" s="13"/>
      <c r="RS90" s="13"/>
      <c r="RT90" s="13"/>
      <c r="RU90" s="13"/>
      <c r="RV90" s="13"/>
      <c r="RW90" s="13"/>
      <c r="RX90" s="13"/>
      <c r="RY90" s="13"/>
      <c r="RZ90" s="13"/>
      <c r="SA90" s="13"/>
      <c r="SB90" s="13"/>
      <c r="SC90" s="13"/>
      <c r="SD90" s="13"/>
      <c r="SE90" s="13"/>
      <c r="SF90" s="13"/>
      <c r="SG90" s="13"/>
      <c r="SH90" s="13"/>
      <c r="SI90" s="13"/>
      <c r="SJ90" s="13"/>
      <c r="SK90" s="13"/>
      <c r="SL90" s="13"/>
      <c r="SM90" s="13"/>
      <c r="SN90" s="13"/>
      <c r="SO90" s="13"/>
      <c r="SP90" s="13"/>
      <c r="SQ90" s="13"/>
      <c r="SR90" s="13"/>
      <c r="SS90" s="13"/>
      <c r="ST90" s="13"/>
      <c r="SU90" s="13"/>
      <c r="SV90" s="13"/>
      <c r="SW90" s="13"/>
      <c r="SX90" s="13"/>
      <c r="SY90" s="13"/>
      <c r="SZ90" s="13"/>
      <c r="TA90" s="13"/>
      <c r="TB90" s="13"/>
      <c r="TC90" s="13"/>
      <c r="TD90" s="13"/>
      <c r="TE90" s="13"/>
      <c r="TF90" s="13"/>
      <c r="TG90" s="13"/>
      <c r="TH90" s="13"/>
      <c r="TI90" s="13"/>
      <c r="TJ90" s="13"/>
      <c r="TK90" s="13"/>
      <c r="TL90" s="13"/>
      <c r="TM90" s="13"/>
      <c r="TN90" s="13"/>
      <c r="TO90" s="13"/>
      <c r="TP90" s="13"/>
      <c r="TQ90" s="13"/>
      <c r="TR90" s="13"/>
      <c r="TS90" s="13"/>
      <c r="TT90" s="13"/>
      <c r="TU90" s="13"/>
      <c r="TV90" s="13"/>
      <c r="TW90" s="13"/>
      <c r="TX90" s="13"/>
      <c r="TY90" s="13"/>
      <c r="TZ90" s="13"/>
      <c r="UA90" s="13"/>
      <c r="UB90" s="13"/>
      <c r="UC90" s="13"/>
      <c r="UD90" s="13"/>
      <c r="UE90" s="13"/>
      <c r="UF90" s="13"/>
      <c r="UG90" s="13"/>
      <c r="UH90" s="13"/>
      <c r="UI90" s="13"/>
      <c r="UJ90" s="13"/>
      <c r="UK90" s="13"/>
      <c r="UL90" s="13"/>
      <c r="UM90" s="13"/>
      <c r="UN90" s="13"/>
      <c r="UO90" s="13"/>
      <c r="UP90" s="13"/>
      <c r="UQ90" s="13"/>
      <c r="UR90" s="13"/>
      <c r="US90" s="13"/>
      <c r="UT90" s="13"/>
      <c r="UU90" s="13"/>
      <c r="UV90" s="13"/>
      <c r="UW90" s="13"/>
      <c r="UX90" s="13"/>
      <c r="UY90" s="13"/>
      <c r="UZ90" s="13"/>
      <c r="VA90" s="13"/>
      <c r="VB90" s="13"/>
      <c r="VC90" s="13"/>
      <c r="VD90" s="13"/>
      <c r="VE90" s="13"/>
      <c r="VF90" s="13"/>
      <c r="VG90" s="13"/>
      <c r="VH90" s="13"/>
      <c r="VI90" s="13"/>
      <c r="VJ90" s="13"/>
      <c r="VK90" s="13"/>
    </row>
    <row r="91" spans="1:583" customFormat="1">
      <c r="A91" s="4" t="str">
        <v>WSX20</v>
      </c>
      <c r="B91" s="4" t="str">
        <v>WSX</v>
      </c>
      <c r="C91" s="4" t="str">
        <v>2019-20</v>
      </c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  <c r="IV91" s="13"/>
      <c r="IW91" s="13"/>
      <c r="IX91" s="13"/>
      <c r="IY91" s="13"/>
      <c r="IZ91" s="13"/>
      <c r="JA91" s="13"/>
      <c r="JB91" s="13"/>
      <c r="JC91" s="13"/>
      <c r="JD91" s="13"/>
      <c r="JE91" s="13"/>
      <c r="JF91" s="13"/>
      <c r="JG91" s="13"/>
      <c r="JH91" s="13"/>
      <c r="JI91" s="13"/>
      <c r="JJ91" s="13"/>
      <c r="JK91" s="13"/>
      <c r="JL91" s="13"/>
      <c r="JM91" s="13"/>
      <c r="JN91" s="13"/>
      <c r="JO91" s="13"/>
      <c r="JP91" s="13"/>
      <c r="JQ91" s="13"/>
      <c r="JR91" s="13"/>
      <c r="JS91" s="13"/>
      <c r="JT91" s="13"/>
      <c r="JU91" s="13"/>
      <c r="JV91" s="13"/>
      <c r="JW91" s="13"/>
      <c r="JX91" s="13"/>
      <c r="JY91" s="13"/>
      <c r="JZ91" s="13"/>
      <c r="KA91" s="13"/>
      <c r="KB91" s="13"/>
      <c r="KC91" s="13"/>
      <c r="KD91" s="13"/>
      <c r="KE91" s="13"/>
      <c r="KF91" s="13"/>
      <c r="KG91" s="13"/>
      <c r="KH91" s="13"/>
      <c r="KI91" s="13"/>
      <c r="KJ91" s="13"/>
      <c r="KK91" s="13"/>
      <c r="KL91" s="13"/>
      <c r="KM91" s="13"/>
      <c r="KN91" s="13"/>
      <c r="KO91" s="13"/>
      <c r="KP91" s="13"/>
      <c r="KQ91" s="13"/>
      <c r="KR91" s="13"/>
      <c r="KS91" s="13"/>
      <c r="KT91" s="13"/>
      <c r="KU91" s="13"/>
      <c r="KV91" s="13"/>
      <c r="KW91" s="13"/>
      <c r="KX91" s="13"/>
      <c r="KY91" s="13"/>
      <c r="KZ91" s="13"/>
      <c r="LA91" s="13"/>
      <c r="LB91" s="13"/>
      <c r="LC91" s="13"/>
      <c r="LD91" s="13"/>
      <c r="LE91" s="13"/>
      <c r="LF91" s="13"/>
      <c r="LG91" s="13"/>
      <c r="LH91" s="13"/>
      <c r="LI91" s="13"/>
      <c r="LJ91" s="13"/>
      <c r="LK91" s="13"/>
      <c r="LL91" s="13"/>
      <c r="LM91" s="13"/>
      <c r="LN91" s="13"/>
      <c r="LO91" s="13"/>
      <c r="LP91" s="13"/>
      <c r="LQ91" s="13"/>
      <c r="LR91" s="13"/>
      <c r="LS91" s="13"/>
      <c r="LT91" s="13"/>
      <c r="LU91" s="13"/>
      <c r="LV91" s="13"/>
      <c r="LW91" s="13"/>
      <c r="LX91" s="13"/>
      <c r="LY91" s="13"/>
      <c r="LZ91" s="13"/>
      <c r="MA91" s="13"/>
      <c r="MB91" s="13"/>
      <c r="MC91" s="13"/>
      <c r="MD91" s="13"/>
      <c r="ME91" s="13"/>
      <c r="MF91" s="13"/>
      <c r="MG91" s="13"/>
      <c r="MH91" s="13"/>
      <c r="MI91" s="13"/>
      <c r="MJ91" s="13"/>
      <c r="MK91" s="13"/>
      <c r="ML91" s="13"/>
      <c r="MM91" s="13"/>
      <c r="MN91" s="13"/>
      <c r="MO91" s="13"/>
      <c r="MP91" s="13"/>
      <c r="MQ91" s="13"/>
      <c r="MR91" s="13"/>
      <c r="MS91" s="13"/>
      <c r="MT91" s="13"/>
      <c r="MU91" s="13"/>
      <c r="MV91" s="13"/>
      <c r="MW91" s="13"/>
      <c r="MX91" s="13"/>
      <c r="MY91" s="13"/>
      <c r="MZ91" s="13"/>
      <c r="NA91" s="13"/>
      <c r="NB91" s="13"/>
      <c r="NC91" s="13"/>
      <c r="ND91" s="13"/>
      <c r="NE91" s="13"/>
      <c r="NF91" s="13"/>
      <c r="NG91" s="13"/>
      <c r="NH91" s="13"/>
      <c r="NI91" s="13"/>
      <c r="NJ91" s="13"/>
      <c r="NK91" s="13"/>
      <c r="NL91" s="13"/>
      <c r="NM91" s="13"/>
      <c r="NN91" s="13"/>
      <c r="NO91" s="13"/>
      <c r="NP91" s="13"/>
      <c r="NQ91" s="13"/>
      <c r="NR91" s="13"/>
      <c r="NS91" s="13"/>
      <c r="NT91" s="13"/>
      <c r="NU91" s="13"/>
      <c r="NV91" s="13"/>
      <c r="NW91" s="13"/>
      <c r="NX91" s="13"/>
      <c r="NY91" s="13"/>
      <c r="NZ91" s="13"/>
      <c r="OA91" s="13"/>
      <c r="OB91" s="13"/>
      <c r="OC91" s="13"/>
      <c r="OD91" s="13"/>
      <c r="OE91" s="13"/>
      <c r="OF91" s="13"/>
      <c r="OG91" s="13"/>
      <c r="OH91" s="13"/>
      <c r="OI91" s="13"/>
      <c r="OJ91" s="13"/>
      <c r="OK91" s="13"/>
      <c r="OL91" s="13"/>
      <c r="OM91" s="13"/>
      <c r="ON91" s="13"/>
      <c r="OO91" s="13"/>
      <c r="OP91" s="13"/>
      <c r="OQ91" s="13"/>
      <c r="OR91" s="13"/>
      <c r="OS91" s="13"/>
      <c r="OT91" s="13"/>
      <c r="OU91" s="13"/>
      <c r="OV91" s="13"/>
      <c r="OW91" s="13"/>
      <c r="OX91" s="13"/>
      <c r="OY91" s="13"/>
      <c r="OZ91" s="13"/>
      <c r="PA91" s="13"/>
      <c r="PB91" s="13"/>
      <c r="PC91" s="13"/>
      <c r="PD91" s="13"/>
      <c r="PE91" s="13"/>
      <c r="PF91" s="13"/>
      <c r="PG91" s="13"/>
      <c r="PH91" s="13"/>
      <c r="PI91" s="13"/>
      <c r="PJ91" s="13"/>
      <c r="PK91" s="13"/>
      <c r="PL91" s="13"/>
      <c r="PM91" s="13"/>
      <c r="PN91" s="13"/>
      <c r="PO91" s="13"/>
      <c r="PP91" s="13"/>
      <c r="PQ91" s="13"/>
      <c r="PR91" s="13"/>
      <c r="PS91" s="13"/>
      <c r="PT91" s="13"/>
      <c r="PU91" s="13"/>
      <c r="PV91" s="13"/>
      <c r="PW91" s="13"/>
      <c r="PX91" s="13"/>
      <c r="PY91" s="13"/>
      <c r="PZ91" s="13"/>
      <c r="QA91" s="13"/>
      <c r="QB91" s="13"/>
      <c r="QC91" s="13"/>
      <c r="QD91" s="13"/>
      <c r="QE91" s="13"/>
      <c r="QF91" s="13"/>
      <c r="QG91" s="13"/>
      <c r="QH91" s="13"/>
      <c r="QI91" s="13"/>
      <c r="QJ91" s="13"/>
      <c r="QK91" s="13"/>
      <c r="QL91" s="13"/>
      <c r="QM91" s="13"/>
      <c r="QN91" s="13"/>
      <c r="QO91" s="13"/>
      <c r="QP91" s="13"/>
      <c r="QQ91" s="13"/>
      <c r="QR91" s="13"/>
      <c r="QS91" s="13"/>
      <c r="QT91" s="13"/>
      <c r="QU91" s="13"/>
      <c r="QV91" s="13"/>
      <c r="QW91" s="13"/>
      <c r="QX91" s="13"/>
      <c r="QY91" s="13"/>
      <c r="QZ91" s="13"/>
      <c r="RA91" s="13"/>
      <c r="RB91" s="13"/>
      <c r="RC91" s="13"/>
      <c r="RD91" s="13"/>
      <c r="RE91" s="13"/>
      <c r="RF91" s="13"/>
      <c r="RG91" s="13"/>
      <c r="RH91" s="13"/>
      <c r="RI91" s="13"/>
      <c r="RJ91" s="13"/>
      <c r="RK91" s="13"/>
      <c r="RL91" s="13"/>
      <c r="RM91" s="13"/>
      <c r="RN91" s="13"/>
      <c r="RO91" s="13"/>
      <c r="RP91" s="13"/>
      <c r="RQ91" s="13"/>
      <c r="RR91" s="13"/>
      <c r="RS91" s="13"/>
      <c r="RT91" s="13"/>
      <c r="RU91" s="13"/>
      <c r="RV91" s="13"/>
      <c r="RW91" s="13"/>
      <c r="RX91" s="13"/>
      <c r="RY91" s="13"/>
      <c r="RZ91" s="13"/>
      <c r="SA91" s="13"/>
      <c r="SB91" s="13"/>
      <c r="SC91" s="13"/>
      <c r="SD91" s="13"/>
      <c r="SE91" s="13"/>
      <c r="SF91" s="13"/>
      <c r="SG91" s="13"/>
      <c r="SH91" s="13"/>
      <c r="SI91" s="13"/>
      <c r="SJ91" s="13"/>
      <c r="SK91" s="13"/>
      <c r="SL91" s="13"/>
      <c r="SM91" s="13"/>
      <c r="SN91" s="13"/>
      <c r="SO91" s="13"/>
      <c r="SP91" s="13"/>
      <c r="SQ91" s="13"/>
      <c r="SR91" s="13"/>
      <c r="SS91" s="13"/>
      <c r="ST91" s="13"/>
      <c r="SU91" s="13"/>
      <c r="SV91" s="13"/>
      <c r="SW91" s="13"/>
      <c r="SX91" s="13"/>
      <c r="SY91" s="13"/>
      <c r="SZ91" s="13"/>
      <c r="TA91" s="13"/>
      <c r="TB91" s="13"/>
      <c r="TC91" s="13"/>
      <c r="TD91" s="13"/>
      <c r="TE91" s="13"/>
      <c r="TF91" s="13"/>
      <c r="TG91" s="13"/>
      <c r="TH91" s="13"/>
      <c r="TI91" s="13"/>
      <c r="TJ91" s="13"/>
      <c r="TK91" s="13"/>
      <c r="TL91" s="13"/>
      <c r="TM91" s="13"/>
      <c r="TN91" s="13"/>
      <c r="TO91" s="13"/>
      <c r="TP91" s="13"/>
      <c r="TQ91" s="13"/>
      <c r="TR91" s="13"/>
      <c r="TS91" s="13"/>
      <c r="TT91" s="13"/>
      <c r="TU91" s="13"/>
      <c r="TV91" s="13"/>
      <c r="TW91" s="13"/>
      <c r="TX91" s="13"/>
      <c r="TY91" s="13"/>
      <c r="TZ91" s="13"/>
      <c r="UA91" s="13"/>
      <c r="UB91" s="13"/>
      <c r="UC91" s="13"/>
      <c r="UD91" s="13"/>
      <c r="UE91" s="13"/>
      <c r="UF91" s="13"/>
      <c r="UG91" s="13"/>
      <c r="UH91" s="13"/>
      <c r="UI91" s="13"/>
      <c r="UJ91" s="13"/>
      <c r="UK91" s="13"/>
      <c r="UL91" s="13"/>
      <c r="UM91" s="13"/>
      <c r="UN91" s="13"/>
      <c r="UO91" s="13"/>
      <c r="UP91" s="13"/>
      <c r="UQ91" s="13"/>
      <c r="UR91" s="13"/>
      <c r="US91" s="13"/>
      <c r="UT91" s="13"/>
      <c r="UU91" s="13"/>
      <c r="UV91" s="13"/>
      <c r="UW91" s="13"/>
      <c r="UX91" s="13"/>
      <c r="UY91" s="13"/>
      <c r="UZ91" s="13"/>
      <c r="VA91" s="13"/>
      <c r="VB91" s="13"/>
      <c r="VC91" s="13"/>
      <c r="VD91" s="13"/>
      <c r="VE91" s="13"/>
      <c r="VF91" s="13"/>
      <c r="VG91" s="13"/>
      <c r="VH91" s="13"/>
      <c r="VI91" s="13"/>
      <c r="VJ91" s="13"/>
      <c r="VK91" s="13"/>
    </row>
    <row r="92" spans="1:583" customFormat="1">
      <c r="A92" s="4" t="str">
        <v>WSX21</v>
      </c>
      <c r="B92" s="4" t="str">
        <v>WSX</v>
      </c>
      <c r="C92" s="4" t="str">
        <v>2020-21</v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  <c r="IV92" s="13"/>
      <c r="IW92" s="13"/>
      <c r="IX92" s="13"/>
      <c r="IY92" s="13"/>
      <c r="IZ92" s="13"/>
      <c r="JA92" s="13"/>
      <c r="JB92" s="13"/>
      <c r="JC92" s="13"/>
      <c r="JD92" s="13"/>
      <c r="JE92" s="13"/>
      <c r="JF92" s="13"/>
      <c r="JG92" s="13"/>
      <c r="JH92" s="13"/>
      <c r="JI92" s="13"/>
      <c r="JJ92" s="13"/>
      <c r="JK92" s="13"/>
      <c r="JL92" s="13"/>
      <c r="JM92" s="13"/>
      <c r="JN92" s="13"/>
      <c r="JO92" s="13"/>
      <c r="JP92" s="13"/>
      <c r="JQ92" s="13"/>
      <c r="JR92" s="13"/>
      <c r="JS92" s="13"/>
      <c r="JT92" s="13"/>
      <c r="JU92" s="13"/>
      <c r="JV92" s="13"/>
      <c r="JW92" s="13"/>
      <c r="JX92" s="13"/>
      <c r="JY92" s="13"/>
      <c r="JZ92" s="13"/>
      <c r="KA92" s="13"/>
      <c r="KB92" s="13"/>
      <c r="KC92" s="13"/>
      <c r="KD92" s="13"/>
      <c r="KE92" s="13"/>
      <c r="KF92" s="13"/>
      <c r="KG92" s="13"/>
      <c r="KH92" s="13"/>
      <c r="KI92" s="13"/>
      <c r="KJ92" s="13"/>
      <c r="KK92" s="13"/>
      <c r="KL92" s="13"/>
      <c r="KM92" s="13"/>
      <c r="KN92" s="13"/>
      <c r="KO92" s="13"/>
      <c r="KP92" s="13"/>
      <c r="KQ92" s="13"/>
      <c r="KR92" s="13"/>
      <c r="KS92" s="13"/>
      <c r="KT92" s="13"/>
      <c r="KU92" s="13"/>
      <c r="KV92" s="13"/>
      <c r="KW92" s="13"/>
      <c r="KX92" s="13"/>
      <c r="KY92" s="13"/>
      <c r="KZ92" s="13"/>
      <c r="LA92" s="13"/>
      <c r="LB92" s="13"/>
      <c r="LC92" s="13"/>
      <c r="LD92" s="13"/>
      <c r="LE92" s="13"/>
      <c r="LF92" s="13"/>
      <c r="LG92" s="13"/>
      <c r="LH92" s="13"/>
      <c r="LI92" s="13"/>
      <c r="LJ92" s="13"/>
      <c r="LK92" s="13"/>
      <c r="LL92" s="13"/>
      <c r="LM92" s="13"/>
      <c r="LN92" s="13"/>
      <c r="LO92" s="13"/>
      <c r="LP92" s="13"/>
      <c r="LQ92" s="13"/>
      <c r="LR92" s="13"/>
      <c r="LS92" s="13"/>
      <c r="LT92" s="13"/>
      <c r="LU92" s="13"/>
      <c r="LV92" s="13"/>
      <c r="LW92" s="13"/>
      <c r="LX92" s="13"/>
      <c r="LY92" s="13"/>
      <c r="LZ92" s="13"/>
      <c r="MA92" s="13"/>
      <c r="MB92" s="13"/>
      <c r="MC92" s="13"/>
      <c r="MD92" s="13"/>
      <c r="ME92" s="13"/>
      <c r="MF92" s="13"/>
      <c r="MG92" s="13"/>
      <c r="MH92" s="13"/>
      <c r="MI92" s="13"/>
      <c r="MJ92" s="13"/>
      <c r="MK92" s="13"/>
      <c r="ML92" s="13"/>
      <c r="MM92" s="13"/>
      <c r="MN92" s="13"/>
      <c r="MO92" s="13"/>
      <c r="MP92" s="13"/>
      <c r="MQ92" s="13"/>
      <c r="MR92" s="13"/>
      <c r="MS92" s="13"/>
      <c r="MT92" s="13"/>
      <c r="MU92" s="13"/>
      <c r="MV92" s="13"/>
      <c r="MW92" s="13"/>
      <c r="MX92" s="13"/>
      <c r="MY92" s="13"/>
      <c r="MZ92" s="13"/>
      <c r="NA92" s="13"/>
      <c r="NB92" s="13"/>
      <c r="NC92" s="13"/>
      <c r="ND92" s="13"/>
      <c r="NE92" s="13"/>
      <c r="NF92" s="13"/>
      <c r="NG92" s="13"/>
      <c r="NH92" s="13"/>
      <c r="NI92" s="13"/>
      <c r="NJ92" s="13"/>
      <c r="NK92" s="13"/>
      <c r="NL92" s="13"/>
      <c r="NM92" s="13"/>
      <c r="NN92" s="13"/>
      <c r="NO92" s="13"/>
      <c r="NP92" s="13"/>
      <c r="NQ92" s="13"/>
      <c r="NR92" s="13"/>
      <c r="NS92" s="13"/>
      <c r="NT92" s="13"/>
      <c r="NU92" s="13"/>
      <c r="NV92" s="13"/>
      <c r="NW92" s="13"/>
      <c r="NX92" s="13"/>
      <c r="NY92" s="13"/>
      <c r="NZ92" s="13"/>
      <c r="OA92" s="13"/>
      <c r="OB92" s="13"/>
      <c r="OC92" s="13"/>
      <c r="OD92" s="13"/>
      <c r="OE92" s="13"/>
      <c r="OF92" s="13"/>
      <c r="OG92" s="13"/>
      <c r="OH92" s="13"/>
      <c r="OI92" s="13"/>
      <c r="OJ92" s="13"/>
      <c r="OK92" s="13"/>
      <c r="OL92" s="13"/>
      <c r="OM92" s="13"/>
      <c r="ON92" s="13"/>
      <c r="OO92" s="13"/>
      <c r="OP92" s="13"/>
      <c r="OQ92" s="13"/>
      <c r="OR92" s="13"/>
      <c r="OS92" s="13"/>
      <c r="OT92" s="13"/>
      <c r="OU92" s="13"/>
      <c r="OV92" s="13"/>
      <c r="OW92" s="13"/>
      <c r="OX92" s="13"/>
      <c r="OY92" s="13"/>
      <c r="OZ92" s="13"/>
      <c r="PA92" s="13"/>
      <c r="PB92" s="13"/>
      <c r="PC92" s="13"/>
      <c r="PD92" s="13"/>
      <c r="PE92" s="13"/>
      <c r="PF92" s="13"/>
      <c r="PG92" s="13"/>
      <c r="PH92" s="13"/>
      <c r="PI92" s="13"/>
      <c r="PJ92" s="13"/>
      <c r="PK92" s="13"/>
      <c r="PL92" s="13"/>
      <c r="PM92" s="13"/>
      <c r="PN92" s="13"/>
      <c r="PO92" s="13"/>
      <c r="PP92" s="13"/>
      <c r="PQ92" s="13"/>
      <c r="PR92" s="13"/>
      <c r="PS92" s="13"/>
      <c r="PT92" s="13"/>
      <c r="PU92" s="13"/>
      <c r="PV92" s="13"/>
      <c r="PW92" s="13"/>
      <c r="PX92" s="13"/>
      <c r="PY92" s="13"/>
      <c r="PZ92" s="13"/>
      <c r="QA92" s="13"/>
      <c r="QB92" s="13"/>
      <c r="QC92" s="13"/>
      <c r="QD92" s="13"/>
      <c r="QE92" s="13"/>
      <c r="QF92" s="13"/>
      <c r="QG92" s="13"/>
      <c r="QH92" s="13"/>
      <c r="QI92" s="13"/>
      <c r="QJ92" s="13"/>
      <c r="QK92" s="13"/>
      <c r="QL92" s="13"/>
      <c r="QM92" s="13"/>
      <c r="QN92" s="13"/>
      <c r="QO92" s="13"/>
      <c r="QP92" s="13"/>
      <c r="QQ92" s="13"/>
      <c r="QR92" s="13"/>
      <c r="QS92" s="13"/>
      <c r="QT92" s="13"/>
      <c r="QU92" s="13"/>
      <c r="QV92" s="13"/>
      <c r="QW92" s="13"/>
      <c r="QX92" s="13"/>
      <c r="QY92" s="13"/>
      <c r="QZ92" s="13"/>
      <c r="RA92" s="13"/>
      <c r="RB92" s="13"/>
      <c r="RC92" s="13"/>
      <c r="RD92" s="13"/>
      <c r="RE92" s="13"/>
      <c r="RF92" s="13"/>
      <c r="RG92" s="13"/>
      <c r="RH92" s="13"/>
      <c r="RI92" s="13"/>
      <c r="RJ92" s="13"/>
      <c r="RK92" s="13"/>
      <c r="RL92" s="13"/>
      <c r="RM92" s="13"/>
      <c r="RN92" s="13"/>
      <c r="RO92" s="13"/>
      <c r="RP92" s="13"/>
      <c r="RQ92" s="13"/>
      <c r="RR92" s="13"/>
      <c r="RS92" s="13"/>
      <c r="RT92" s="13"/>
      <c r="RU92" s="13"/>
      <c r="RV92" s="13"/>
      <c r="RW92" s="13"/>
      <c r="RX92" s="13"/>
      <c r="RY92" s="13"/>
      <c r="RZ92" s="13"/>
      <c r="SA92" s="13"/>
      <c r="SB92" s="13"/>
      <c r="SC92" s="13"/>
      <c r="SD92" s="13"/>
      <c r="SE92" s="13"/>
      <c r="SF92" s="13"/>
      <c r="SG92" s="13"/>
      <c r="SH92" s="13"/>
      <c r="SI92" s="13"/>
      <c r="SJ92" s="13"/>
      <c r="SK92" s="13"/>
      <c r="SL92" s="13"/>
      <c r="SM92" s="13"/>
      <c r="SN92" s="13"/>
      <c r="SO92" s="13"/>
      <c r="SP92" s="13"/>
      <c r="SQ92" s="13"/>
      <c r="SR92" s="13"/>
      <c r="SS92" s="13"/>
      <c r="ST92" s="13"/>
      <c r="SU92" s="13"/>
      <c r="SV92" s="13"/>
      <c r="SW92" s="13"/>
      <c r="SX92" s="13"/>
      <c r="SY92" s="13"/>
      <c r="SZ92" s="13"/>
      <c r="TA92" s="13"/>
      <c r="TB92" s="13"/>
      <c r="TC92" s="13"/>
      <c r="TD92" s="13"/>
      <c r="TE92" s="13"/>
      <c r="TF92" s="13"/>
      <c r="TG92" s="13"/>
      <c r="TH92" s="13"/>
      <c r="TI92" s="13"/>
      <c r="TJ92" s="13"/>
      <c r="TK92" s="13"/>
      <c r="TL92" s="13"/>
      <c r="TM92" s="13"/>
      <c r="TN92" s="13"/>
      <c r="TO92" s="13"/>
      <c r="TP92" s="13"/>
      <c r="TQ92" s="13"/>
      <c r="TR92" s="13"/>
      <c r="TS92" s="13"/>
      <c r="TT92" s="13"/>
      <c r="TU92" s="13"/>
      <c r="TV92" s="13"/>
      <c r="TW92" s="13"/>
      <c r="TX92" s="13"/>
      <c r="TY92" s="13"/>
      <c r="TZ92" s="13"/>
      <c r="UA92" s="13"/>
      <c r="UB92" s="13"/>
      <c r="UC92" s="13"/>
      <c r="UD92" s="13"/>
      <c r="UE92" s="13"/>
      <c r="UF92" s="13"/>
      <c r="UG92" s="13"/>
      <c r="UH92" s="13"/>
      <c r="UI92" s="13"/>
      <c r="UJ92" s="13"/>
      <c r="UK92" s="13"/>
      <c r="UL92" s="13"/>
      <c r="UM92" s="13"/>
      <c r="UN92" s="13"/>
      <c r="UO92" s="13"/>
      <c r="UP92" s="13"/>
      <c r="UQ92" s="13"/>
      <c r="UR92" s="13"/>
      <c r="US92" s="13"/>
      <c r="UT92" s="13"/>
      <c r="UU92" s="13"/>
      <c r="UV92" s="13"/>
      <c r="UW92" s="13"/>
      <c r="UX92" s="13"/>
      <c r="UY92" s="13"/>
      <c r="UZ92" s="13"/>
      <c r="VA92" s="13"/>
      <c r="VB92" s="13"/>
      <c r="VC92" s="13"/>
      <c r="VD92" s="13"/>
      <c r="VE92" s="13"/>
      <c r="VF92" s="13"/>
      <c r="VG92" s="13"/>
      <c r="VH92" s="13"/>
      <c r="VI92" s="13"/>
      <c r="VJ92" s="13"/>
      <c r="VK92" s="13"/>
    </row>
    <row r="93" spans="1:583" customFormat="1">
      <c r="A93" s="4" t="str">
        <v>YKY12</v>
      </c>
      <c r="B93" s="4" t="str">
        <v>YKY</v>
      </c>
      <c r="C93" s="4" t="str">
        <v>2011-12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  <c r="IV93" s="13"/>
      <c r="IW93" s="13"/>
      <c r="IX93" s="13"/>
      <c r="IY93" s="13"/>
      <c r="IZ93" s="13"/>
      <c r="JA93" s="13"/>
      <c r="JB93" s="13"/>
      <c r="JC93" s="13"/>
      <c r="JD93" s="13"/>
      <c r="JE93" s="13"/>
      <c r="JF93" s="13"/>
      <c r="JG93" s="13"/>
      <c r="JH93" s="13"/>
      <c r="JI93" s="13"/>
      <c r="JJ93" s="13"/>
      <c r="JK93" s="13"/>
      <c r="JL93" s="13"/>
      <c r="JM93" s="13"/>
      <c r="JN93" s="13"/>
      <c r="JO93" s="13"/>
      <c r="JP93" s="13"/>
      <c r="JQ93" s="13"/>
      <c r="JR93" s="13"/>
      <c r="JS93" s="13"/>
      <c r="JT93" s="13"/>
      <c r="JU93" s="13"/>
      <c r="JV93" s="13"/>
      <c r="JW93" s="13"/>
      <c r="JX93" s="13"/>
      <c r="JY93" s="13"/>
      <c r="JZ93" s="13"/>
      <c r="KA93" s="13"/>
      <c r="KB93" s="13"/>
      <c r="KC93" s="13"/>
      <c r="KD93" s="13"/>
      <c r="KE93" s="13"/>
      <c r="KF93" s="13"/>
      <c r="KG93" s="13"/>
      <c r="KH93" s="13"/>
      <c r="KI93" s="13"/>
      <c r="KJ93" s="13"/>
      <c r="KK93" s="13"/>
      <c r="KL93" s="13"/>
      <c r="KM93" s="13"/>
      <c r="KN93" s="13"/>
      <c r="KO93" s="13"/>
      <c r="KP93" s="13"/>
      <c r="KQ93" s="13"/>
      <c r="KR93" s="13"/>
      <c r="KS93" s="13"/>
      <c r="KT93" s="13"/>
      <c r="KU93" s="13"/>
      <c r="KV93" s="13"/>
      <c r="KW93" s="13"/>
      <c r="KX93" s="13"/>
      <c r="KY93" s="13"/>
      <c r="KZ93" s="13"/>
      <c r="LA93" s="13"/>
      <c r="LB93" s="13"/>
      <c r="LC93" s="13"/>
      <c r="LD93" s="13"/>
      <c r="LE93" s="13"/>
      <c r="LF93" s="13"/>
      <c r="LG93" s="13"/>
      <c r="LH93" s="13"/>
      <c r="LI93" s="13"/>
      <c r="LJ93" s="13"/>
      <c r="LK93" s="13"/>
      <c r="LL93" s="13"/>
      <c r="LM93" s="13"/>
      <c r="LN93" s="13"/>
      <c r="LO93" s="13"/>
      <c r="LP93" s="13"/>
      <c r="LQ93" s="13"/>
      <c r="LR93" s="13"/>
      <c r="LS93" s="13"/>
      <c r="LT93" s="13"/>
      <c r="LU93" s="13"/>
      <c r="LV93" s="13"/>
      <c r="LW93" s="13"/>
      <c r="LX93" s="13"/>
      <c r="LY93" s="13"/>
      <c r="LZ93" s="13"/>
      <c r="MA93" s="13"/>
      <c r="MB93" s="13"/>
      <c r="MC93" s="13"/>
      <c r="MD93" s="13"/>
      <c r="ME93" s="13"/>
      <c r="MF93" s="13"/>
      <c r="MG93" s="13"/>
      <c r="MH93" s="13"/>
      <c r="MI93" s="13"/>
      <c r="MJ93" s="13"/>
      <c r="MK93" s="13"/>
      <c r="ML93" s="13"/>
      <c r="MM93" s="13"/>
      <c r="MN93" s="13"/>
      <c r="MO93" s="13"/>
      <c r="MP93" s="13"/>
      <c r="MQ93" s="13"/>
      <c r="MR93" s="13"/>
      <c r="MS93" s="13"/>
      <c r="MT93" s="13"/>
      <c r="MU93" s="13"/>
      <c r="MV93" s="13"/>
      <c r="MW93" s="13"/>
      <c r="MX93" s="13"/>
      <c r="MY93" s="13"/>
      <c r="MZ93" s="13"/>
      <c r="NA93" s="13"/>
      <c r="NB93" s="13"/>
      <c r="NC93" s="13"/>
      <c r="ND93" s="13"/>
      <c r="NE93" s="13"/>
      <c r="NF93" s="13"/>
      <c r="NG93" s="13"/>
      <c r="NH93" s="13"/>
      <c r="NI93" s="13"/>
      <c r="NJ93" s="13"/>
      <c r="NK93" s="13"/>
      <c r="NL93" s="13"/>
      <c r="NM93" s="13"/>
      <c r="NN93" s="13"/>
      <c r="NO93" s="13"/>
      <c r="NP93" s="13"/>
      <c r="NQ93" s="13"/>
      <c r="NR93" s="13"/>
      <c r="NS93" s="13"/>
      <c r="NT93" s="13"/>
      <c r="NU93" s="13"/>
      <c r="NV93" s="13"/>
      <c r="NW93" s="13"/>
      <c r="NX93" s="13"/>
      <c r="NY93" s="13"/>
      <c r="NZ93" s="13"/>
      <c r="OA93" s="13"/>
      <c r="OB93" s="13"/>
      <c r="OC93" s="13"/>
      <c r="OD93" s="13"/>
      <c r="OE93" s="13"/>
      <c r="OF93" s="13"/>
      <c r="OG93" s="13"/>
      <c r="OH93" s="13"/>
      <c r="OI93" s="13"/>
      <c r="OJ93" s="13"/>
      <c r="OK93" s="13"/>
      <c r="OL93" s="13"/>
      <c r="OM93" s="13"/>
      <c r="ON93" s="13"/>
      <c r="OO93" s="13"/>
      <c r="OP93" s="13"/>
      <c r="OQ93" s="13"/>
      <c r="OR93" s="13"/>
      <c r="OS93" s="13"/>
      <c r="OT93" s="13"/>
      <c r="OU93" s="13"/>
      <c r="OV93" s="13"/>
      <c r="OW93" s="13"/>
      <c r="OX93" s="13"/>
      <c r="OY93" s="13"/>
      <c r="OZ93" s="13"/>
      <c r="PA93" s="13"/>
      <c r="PB93" s="13"/>
      <c r="PC93" s="13"/>
      <c r="PD93" s="13"/>
      <c r="PE93" s="13"/>
      <c r="PF93" s="13"/>
      <c r="PG93" s="13"/>
      <c r="PH93" s="13"/>
      <c r="PI93" s="13"/>
      <c r="PJ93" s="13"/>
      <c r="PK93" s="13"/>
      <c r="PL93" s="13"/>
      <c r="PM93" s="13"/>
      <c r="PN93" s="13"/>
      <c r="PO93" s="13"/>
      <c r="PP93" s="13"/>
      <c r="PQ93" s="13"/>
      <c r="PR93" s="13"/>
      <c r="PS93" s="13"/>
      <c r="PT93" s="13"/>
      <c r="PU93" s="13"/>
      <c r="PV93" s="13"/>
      <c r="PW93" s="13"/>
      <c r="PX93" s="13"/>
      <c r="PY93" s="13"/>
      <c r="PZ93" s="13"/>
      <c r="QA93" s="13"/>
      <c r="QB93" s="13"/>
      <c r="QC93" s="13"/>
      <c r="QD93" s="13"/>
      <c r="QE93" s="13"/>
      <c r="QF93" s="13"/>
      <c r="QG93" s="13"/>
      <c r="QH93" s="13"/>
      <c r="QI93" s="13"/>
      <c r="QJ93" s="13"/>
      <c r="QK93" s="13"/>
      <c r="QL93" s="13"/>
      <c r="QM93" s="13"/>
      <c r="QN93" s="13"/>
      <c r="QO93" s="13"/>
      <c r="QP93" s="13"/>
      <c r="QQ93" s="13"/>
      <c r="QR93" s="13"/>
      <c r="QS93" s="13"/>
      <c r="QT93" s="13"/>
      <c r="QU93" s="13"/>
      <c r="QV93" s="13"/>
      <c r="QW93" s="13"/>
      <c r="QX93" s="13"/>
      <c r="QY93" s="13"/>
      <c r="QZ93" s="13"/>
      <c r="RA93" s="13"/>
      <c r="RB93" s="13"/>
      <c r="RC93" s="13"/>
      <c r="RD93" s="13"/>
      <c r="RE93" s="13"/>
      <c r="RF93" s="13"/>
      <c r="RG93" s="13"/>
      <c r="RH93" s="13"/>
      <c r="RI93" s="13"/>
      <c r="RJ93" s="13"/>
      <c r="RK93" s="13"/>
      <c r="RL93" s="13"/>
      <c r="RM93" s="13"/>
      <c r="RN93" s="13"/>
      <c r="RO93" s="13"/>
      <c r="RP93" s="13"/>
      <c r="RQ93" s="13"/>
      <c r="RR93" s="13"/>
      <c r="RS93" s="13"/>
      <c r="RT93" s="13"/>
      <c r="RU93" s="13"/>
      <c r="RV93" s="13"/>
      <c r="RW93" s="13"/>
      <c r="RX93" s="13"/>
      <c r="RY93" s="13"/>
      <c r="RZ93" s="13"/>
      <c r="SA93" s="13"/>
      <c r="SB93" s="13"/>
      <c r="SC93" s="13"/>
      <c r="SD93" s="13"/>
      <c r="SE93" s="13"/>
      <c r="SF93" s="13"/>
      <c r="SG93" s="13"/>
      <c r="SH93" s="13"/>
      <c r="SI93" s="13"/>
      <c r="SJ93" s="13"/>
      <c r="SK93" s="13"/>
      <c r="SL93" s="13"/>
      <c r="SM93" s="13"/>
      <c r="SN93" s="13"/>
      <c r="SO93" s="13"/>
      <c r="SP93" s="13"/>
      <c r="SQ93" s="13"/>
      <c r="SR93" s="13"/>
      <c r="SS93" s="13"/>
      <c r="ST93" s="13"/>
      <c r="SU93" s="13"/>
      <c r="SV93" s="13"/>
      <c r="SW93" s="13"/>
      <c r="SX93" s="13"/>
      <c r="SY93" s="13"/>
      <c r="SZ93" s="13"/>
      <c r="TA93" s="13"/>
      <c r="TB93" s="13"/>
      <c r="TC93" s="13"/>
      <c r="TD93" s="13"/>
      <c r="TE93" s="13"/>
      <c r="TF93" s="13"/>
      <c r="TG93" s="13"/>
      <c r="TH93" s="13"/>
      <c r="TI93" s="13"/>
      <c r="TJ93" s="13"/>
      <c r="TK93" s="13"/>
      <c r="TL93" s="13"/>
      <c r="TM93" s="13"/>
      <c r="TN93" s="13"/>
      <c r="TO93" s="13"/>
      <c r="TP93" s="13"/>
      <c r="TQ93" s="13"/>
      <c r="TR93" s="13"/>
      <c r="TS93" s="13"/>
      <c r="TT93" s="13"/>
      <c r="TU93" s="13"/>
      <c r="TV93" s="13"/>
      <c r="TW93" s="13"/>
      <c r="TX93" s="13"/>
      <c r="TY93" s="13"/>
      <c r="TZ93" s="13"/>
      <c r="UA93" s="13"/>
      <c r="UB93" s="13"/>
      <c r="UC93" s="13"/>
      <c r="UD93" s="13"/>
      <c r="UE93" s="13"/>
      <c r="UF93" s="13"/>
      <c r="UG93" s="13"/>
      <c r="UH93" s="13"/>
      <c r="UI93" s="13"/>
      <c r="UJ93" s="13"/>
      <c r="UK93" s="13"/>
      <c r="UL93" s="13"/>
      <c r="UM93" s="13"/>
      <c r="UN93" s="13"/>
      <c r="UO93" s="13"/>
      <c r="UP93" s="13"/>
      <c r="UQ93" s="13"/>
      <c r="UR93" s="13"/>
      <c r="US93" s="13"/>
      <c r="UT93" s="13"/>
      <c r="UU93" s="13"/>
      <c r="UV93" s="13"/>
      <c r="UW93" s="13"/>
      <c r="UX93" s="13"/>
      <c r="UY93" s="13"/>
      <c r="UZ93" s="13"/>
      <c r="VA93" s="13"/>
      <c r="VB93" s="13"/>
      <c r="VC93" s="13"/>
      <c r="VD93" s="13"/>
      <c r="VE93" s="13"/>
      <c r="VF93" s="13"/>
      <c r="VG93" s="13"/>
      <c r="VH93" s="13"/>
      <c r="VI93" s="13"/>
      <c r="VJ93" s="13"/>
      <c r="VK93" s="13"/>
    </row>
    <row r="94" spans="1:583" customFormat="1">
      <c r="A94" s="4" t="str">
        <v>YKY13</v>
      </c>
      <c r="B94" s="4" t="str">
        <v>YKY</v>
      </c>
      <c r="C94" s="4" t="str">
        <v>2012-13</v>
      </c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  <c r="IV94" s="13"/>
      <c r="IW94" s="13"/>
      <c r="IX94" s="13"/>
      <c r="IY94" s="13"/>
      <c r="IZ94" s="13"/>
      <c r="JA94" s="13"/>
      <c r="JB94" s="13"/>
      <c r="JC94" s="13"/>
      <c r="JD94" s="13"/>
      <c r="JE94" s="13"/>
      <c r="JF94" s="13"/>
      <c r="JG94" s="13"/>
      <c r="JH94" s="13"/>
      <c r="JI94" s="13"/>
      <c r="JJ94" s="13"/>
      <c r="JK94" s="13"/>
      <c r="JL94" s="13"/>
      <c r="JM94" s="13"/>
      <c r="JN94" s="13"/>
      <c r="JO94" s="13"/>
      <c r="JP94" s="13"/>
      <c r="JQ94" s="13"/>
      <c r="JR94" s="13"/>
      <c r="JS94" s="13"/>
      <c r="JT94" s="13"/>
      <c r="JU94" s="13"/>
      <c r="JV94" s="13"/>
      <c r="JW94" s="13"/>
      <c r="JX94" s="13"/>
      <c r="JY94" s="13"/>
      <c r="JZ94" s="13"/>
      <c r="KA94" s="13"/>
      <c r="KB94" s="13"/>
      <c r="KC94" s="13"/>
      <c r="KD94" s="13"/>
      <c r="KE94" s="13"/>
      <c r="KF94" s="13"/>
      <c r="KG94" s="13"/>
      <c r="KH94" s="13"/>
      <c r="KI94" s="13"/>
      <c r="KJ94" s="13"/>
      <c r="KK94" s="13"/>
      <c r="KL94" s="13"/>
      <c r="KM94" s="13"/>
      <c r="KN94" s="13"/>
      <c r="KO94" s="13"/>
      <c r="KP94" s="13"/>
      <c r="KQ94" s="13"/>
      <c r="KR94" s="13"/>
      <c r="KS94" s="13"/>
      <c r="KT94" s="13"/>
      <c r="KU94" s="13"/>
      <c r="KV94" s="13"/>
      <c r="KW94" s="13"/>
      <c r="KX94" s="13"/>
      <c r="KY94" s="13"/>
      <c r="KZ94" s="13"/>
      <c r="LA94" s="13"/>
      <c r="LB94" s="13"/>
      <c r="LC94" s="13"/>
      <c r="LD94" s="13"/>
      <c r="LE94" s="13"/>
      <c r="LF94" s="13"/>
      <c r="LG94" s="13"/>
      <c r="LH94" s="13"/>
      <c r="LI94" s="13"/>
      <c r="LJ94" s="13"/>
      <c r="LK94" s="13"/>
      <c r="LL94" s="13"/>
      <c r="LM94" s="13"/>
      <c r="LN94" s="13"/>
      <c r="LO94" s="13"/>
      <c r="LP94" s="13"/>
      <c r="LQ94" s="13"/>
      <c r="LR94" s="13"/>
      <c r="LS94" s="13"/>
      <c r="LT94" s="13"/>
      <c r="LU94" s="13"/>
      <c r="LV94" s="13"/>
      <c r="LW94" s="13"/>
      <c r="LX94" s="13"/>
      <c r="LY94" s="13"/>
      <c r="LZ94" s="13"/>
      <c r="MA94" s="13"/>
      <c r="MB94" s="13"/>
      <c r="MC94" s="13"/>
      <c r="MD94" s="13"/>
      <c r="ME94" s="13"/>
      <c r="MF94" s="13"/>
      <c r="MG94" s="13"/>
      <c r="MH94" s="13"/>
      <c r="MI94" s="13"/>
      <c r="MJ94" s="13"/>
      <c r="MK94" s="13"/>
      <c r="ML94" s="13"/>
      <c r="MM94" s="13"/>
      <c r="MN94" s="13"/>
      <c r="MO94" s="13"/>
      <c r="MP94" s="13"/>
      <c r="MQ94" s="13"/>
      <c r="MR94" s="13"/>
      <c r="MS94" s="13"/>
      <c r="MT94" s="13"/>
      <c r="MU94" s="13"/>
      <c r="MV94" s="13"/>
      <c r="MW94" s="13"/>
      <c r="MX94" s="13"/>
      <c r="MY94" s="13"/>
      <c r="MZ94" s="13"/>
      <c r="NA94" s="13"/>
      <c r="NB94" s="13"/>
      <c r="NC94" s="13"/>
      <c r="ND94" s="13"/>
      <c r="NE94" s="13"/>
      <c r="NF94" s="13"/>
      <c r="NG94" s="13"/>
      <c r="NH94" s="13"/>
      <c r="NI94" s="13"/>
      <c r="NJ94" s="13"/>
      <c r="NK94" s="13"/>
      <c r="NL94" s="13"/>
      <c r="NM94" s="13"/>
      <c r="NN94" s="13"/>
      <c r="NO94" s="13"/>
      <c r="NP94" s="13"/>
      <c r="NQ94" s="13"/>
      <c r="NR94" s="13"/>
      <c r="NS94" s="13"/>
      <c r="NT94" s="13"/>
      <c r="NU94" s="13"/>
      <c r="NV94" s="13"/>
      <c r="NW94" s="13"/>
      <c r="NX94" s="13"/>
      <c r="NY94" s="13"/>
      <c r="NZ94" s="13"/>
      <c r="OA94" s="13"/>
      <c r="OB94" s="13"/>
      <c r="OC94" s="13"/>
      <c r="OD94" s="13"/>
      <c r="OE94" s="13"/>
      <c r="OF94" s="13"/>
      <c r="OG94" s="13"/>
      <c r="OH94" s="13"/>
      <c r="OI94" s="13"/>
      <c r="OJ94" s="13"/>
      <c r="OK94" s="13"/>
      <c r="OL94" s="13"/>
      <c r="OM94" s="13"/>
      <c r="ON94" s="13"/>
      <c r="OO94" s="13"/>
      <c r="OP94" s="13"/>
      <c r="OQ94" s="13"/>
      <c r="OR94" s="13"/>
      <c r="OS94" s="13"/>
      <c r="OT94" s="13"/>
      <c r="OU94" s="13"/>
      <c r="OV94" s="13"/>
      <c r="OW94" s="13"/>
      <c r="OX94" s="13"/>
      <c r="OY94" s="13"/>
      <c r="OZ94" s="13"/>
      <c r="PA94" s="13"/>
      <c r="PB94" s="13"/>
      <c r="PC94" s="13"/>
      <c r="PD94" s="13"/>
      <c r="PE94" s="13"/>
      <c r="PF94" s="13"/>
      <c r="PG94" s="13"/>
      <c r="PH94" s="13"/>
      <c r="PI94" s="13"/>
      <c r="PJ94" s="13"/>
      <c r="PK94" s="13"/>
      <c r="PL94" s="13"/>
      <c r="PM94" s="13"/>
      <c r="PN94" s="13"/>
      <c r="PO94" s="13"/>
      <c r="PP94" s="13"/>
      <c r="PQ94" s="13"/>
      <c r="PR94" s="13"/>
      <c r="PS94" s="13"/>
      <c r="PT94" s="13"/>
      <c r="PU94" s="13"/>
      <c r="PV94" s="13"/>
      <c r="PW94" s="13"/>
      <c r="PX94" s="13"/>
      <c r="PY94" s="13"/>
      <c r="PZ94" s="13"/>
      <c r="QA94" s="13"/>
      <c r="QB94" s="13"/>
      <c r="QC94" s="13"/>
      <c r="QD94" s="13"/>
      <c r="QE94" s="13"/>
      <c r="QF94" s="13"/>
      <c r="QG94" s="13"/>
      <c r="QH94" s="13"/>
      <c r="QI94" s="13"/>
      <c r="QJ94" s="13"/>
      <c r="QK94" s="13"/>
      <c r="QL94" s="13"/>
      <c r="QM94" s="13"/>
      <c r="QN94" s="13"/>
      <c r="QO94" s="13"/>
      <c r="QP94" s="13"/>
      <c r="QQ94" s="13"/>
      <c r="QR94" s="13"/>
      <c r="QS94" s="13"/>
      <c r="QT94" s="13"/>
      <c r="QU94" s="13"/>
      <c r="QV94" s="13"/>
      <c r="QW94" s="13"/>
      <c r="QX94" s="13"/>
      <c r="QY94" s="13"/>
      <c r="QZ94" s="13"/>
      <c r="RA94" s="13"/>
      <c r="RB94" s="13"/>
      <c r="RC94" s="13"/>
      <c r="RD94" s="13"/>
      <c r="RE94" s="13"/>
      <c r="RF94" s="13"/>
      <c r="RG94" s="13"/>
      <c r="RH94" s="13"/>
      <c r="RI94" s="13"/>
      <c r="RJ94" s="13"/>
      <c r="RK94" s="13"/>
      <c r="RL94" s="13"/>
      <c r="RM94" s="13"/>
      <c r="RN94" s="13"/>
      <c r="RO94" s="13"/>
      <c r="RP94" s="13"/>
      <c r="RQ94" s="13"/>
      <c r="RR94" s="13"/>
      <c r="RS94" s="13"/>
      <c r="RT94" s="13"/>
      <c r="RU94" s="13"/>
      <c r="RV94" s="13"/>
      <c r="RW94" s="13"/>
      <c r="RX94" s="13"/>
      <c r="RY94" s="13"/>
      <c r="RZ94" s="13"/>
      <c r="SA94" s="13"/>
      <c r="SB94" s="13"/>
      <c r="SC94" s="13"/>
      <c r="SD94" s="13"/>
      <c r="SE94" s="13"/>
      <c r="SF94" s="13"/>
      <c r="SG94" s="13"/>
      <c r="SH94" s="13"/>
      <c r="SI94" s="13"/>
      <c r="SJ94" s="13"/>
      <c r="SK94" s="13"/>
      <c r="SL94" s="13"/>
      <c r="SM94" s="13"/>
      <c r="SN94" s="13"/>
      <c r="SO94" s="13"/>
      <c r="SP94" s="13"/>
      <c r="SQ94" s="13"/>
      <c r="SR94" s="13"/>
      <c r="SS94" s="13"/>
      <c r="ST94" s="13"/>
      <c r="SU94" s="13"/>
      <c r="SV94" s="13"/>
      <c r="SW94" s="13"/>
      <c r="SX94" s="13"/>
      <c r="SY94" s="13"/>
      <c r="SZ94" s="13"/>
      <c r="TA94" s="13"/>
      <c r="TB94" s="13"/>
      <c r="TC94" s="13"/>
      <c r="TD94" s="13"/>
      <c r="TE94" s="13"/>
      <c r="TF94" s="13"/>
      <c r="TG94" s="13"/>
      <c r="TH94" s="13"/>
      <c r="TI94" s="13"/>
      <c r="TJ94" s="13"/>
      <c r="TK94" s="13"/>
      <c r="TL94" s="13"/>
      <c r="TM94" s="13"/>
      <c r="TN94" s="13"/>
      <c r="TO94" s="13"/>
      <c r="TP94" s="13"/>
      <c r="TQ94" s="13"/>
      <c r="TR94" s="13"/>
      <c r="TS94" s="13"/>
      <c r="TT94" s="13"/>
      <c r="TU94" s="13"/>
      <c r="TV94" s="13"/>
      <c r="TW94" s="13"/>
      <c r="TX94" s="13"/>
      <c r="TY94" s="13"/>
      <c r="TZ94" s="13"/>
      <c r="UA94" s="13"/>
      <c r="UB94" s="13"/>
      <c r="UC94" s="13"/>
      <c r="UD94" s="13"/>
      <c r="UE94" s="13"/>
      <c r="UF94" s="13"/>
      <c r="UG94" s="13"/>
      <c r="UH94" s="13"/>
      <c r="UI94" s="13"/>
      <c r="UJ94" s="13"/>
      <c r="UK94" s="13"/>
      <c r="UL94" s="13"/>
      <c r="UM94" s="13"/>
      <c r="UN94" s="13"/>
      <c r="UO94" s="13"/>
      <c r="UP94" s="13"/>
      <c r="UQ94" s="13"/>
      <c r="UR94" s="13"/>
      <c r="US94" s="13"/>
      <c r="UT94" s="13"/>
      <c r="UU94" s="13"/>
      <c r="UV94" s="13"/>
      <c r="UW94" s="13"/>
      <c r="UX94" s="13"/>
      <c r="UY94" s="13"/>
      <c r="UZ94" s="13"/>
      <c r="VA94" s="13"/>
      <c r="VB94" s="13"/>
      <c r="VC94" s="13"/>
      <c r="VD94" s="13"/>
      <c r="VE94" s="13"/>
      <c r="VF94" s="13"/>
      <c r="VG94" s="13"/>
      <c r="VH94" s="13"/>
      <c r="VI94" s="13"/>
      <c r="VJ94" s="13"/>
      <c r="VK94" s="13"/>
    </row>
    <row r="95" spans="1:583" customFormat="1">
      <c r="A95" s="4" t="str">
        <v>YKY14</v>
      </c>
      <c r="B95" s="4" t="str">
        <v>YKY</v>
      </c>
      <c r="C95" s="4" t="str">
        <v>2013-14</v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  <c r="IV95" s="13"/>
      <c r="IW95" s="13"/>
      <c r="IX95" s="13"/>
      <c r="IY95" s="13"/>
      <c r="IZ95" s="13"/>
      <c r="JA95" s="13"/>
      <c r="JB95" s="13"/>
      <c r="JC95" s="13"/>
      <c r="JD95" s="13"/>
      <c r="JE95" s="13"/>
      <c r="JF95" s="13"/>
      <c r="JG95" s="13"/>
      <c r="JH95" s="13"/>
      <c r="JI95" s="13"/>
      <c r="JJ95" s="13"/>
      <c r="JK95" s="13"/>
      <c r="JL95" s="13"/>
      <c r="JM95" s="13"/>
      <c r="JN95" s="13"/>
      <c r="JO95" s="13"/>
      <c r="JP95" s="13"/>
      <c r="JQ95" s="13"/>
      <c r="JR95" s="13"/>
      <c r="JS95" s="13"/>
      <c r="JT95" s="13"/>
      <c r="JU95" s="13"/>
      <c r="JV95" s="13"/>
      <c r="JW95" s="13"/>
      <c r="JX95" s="13"/>
      <c r="JY95" s="13"/>
      <c r="JZ95" s="13"/>
      <c r="KA95" s="13"/>
      <c r="KB95" s="13"/>
      <c r="KC95" s="13"/>
      <c r="KD95" s="13"/>
      <c r="KE95" s="13"/>
      <c r="KF95" s="13"/>
      <c r="KG95" s="13"/>
      <c r="KH95" s="13"/>
      <c r="KI95" s="13"/>
      <c r="KJ95" s="13"/>
      <c r="KK95" s="13"/>
      <c r="KL95" s="13"/>
      <c r="KM95" s="13"/>
      <c r="KN95" s="13"/>
      <c r="KO95" s="13"/>
      <c r="KP95" s="13"/>
      <c r="KQ95" s="13"/>
      <c r="KR95" s="13"/>
      <c r="KS95" s="13"/>
      <c r="KT95" s="13"/>
      <c r="KU95" s="13"/>
      <c r="KV95" s="13"/>
      <c r="KW95" s="13"/>
      <c r="KX95" s="13"/>
      <c r="KY95" s="13"/>
      <c r="KZ95" s="13"/>
      <c r="LA95" s="13"/>
      <c r="LB95" s="13"/>
      <c r="LC95" s="13"/>
      <c r="LD95" s="13"/>
      <c r="LE95" s="13"/>
      <c r="LF95" s="13"/>
      <c r="LG95" s="13"/>
      <c r="LH95" s="13"/>
      <c r="LI95" s="13"/>
      <c r="LJ95" s="13"/>
      <c r="LK95" s="13"/>
      <c r="LL95" s="13"/>
      <c r="LM95" s="13"/>
      <c r="LN95" s="13"/>
      <c r="LO95" s="13"/>
      <c r="LP95" s="13"/>
      <c r="LQ95" s="13"/>
      <c r="LR95" s="13"/>
      <c r="LS95" s="13"/>
      <c r="LT95" s="13"/>
      <c r="LU95" s="13"/>
      <c r="LV95" s="13"/>
      <c r="LW95" s="13"/>
      <c r="LX95" s="13"/>
      <c r="LY95" s="13"/>
      <c r="LZ95" s="13"/>
      <c r="MA95" s="13"/>
      <c r="MB95" s="13"/>
      <c r="MC95" s="13"/>
      <c r="MD95" s="13"/>
      <c r="ME95" s="13"/>
      <c r="MF95" s="13"/>
      <c r="MG95" s="13"/>
      <c r="MH95" s="13"/>
      <c r="MI95" s="13"/>
      <c r="MJ95" s="13"/>
      <c r="MK95" s="13"/>
      <c r="ML95" s="13"/>
      <c r="MM95" s="13"/>
      <c r="MN95" s="13"/>
      <c r="MO95" s="13"/>
      <c r="MP95" s="13"/>
      <c r="MQ95" s="13"/>
      <c r="MR95" s="13"/>
      <c r="MS95" s="13"/>
      <c r="MT95" s="13"/>
      <c r="MU95" s="13"/>
      <c r="MV95" s="13"/>
      <c r="MW95" s="13"/>
      <c r="MX95" s="13"/>
      <c r="MY95" s="13"/>
      <c r="MZ95" s="13"/>
      <c r="NA95" s="13"/>
      <c r="NB95" s="13"/>
      <c r="NC95" s="13"/>
      <c r="ND95" s="13"/>
      <c r="NE95" s="13"/>
      <c r="NF95" s="13"/>
      <c r="NG95" s="13"/>
      <c r="NH95" s="13"/>
      <c r="NI95" s="13"/>
      <c r="NJ95" s="13"/>
      <c r="NK95" s="13"/>
      <c r="NL95" s="13"/>
      <c r="NM95" s="13"/>
      <c r="NN95" s="13"/>
      <c r="NO95" s="13"/>
      <c r="NP95" s="13"/>
      <c r="NQ95" s="13"/>
      <c r="NR95" s="13"/>
      <c r="NS95" s="13"/>
      <c r="NT95" s="13"/>
      <c r="NU95" s="13"/>
      <c r="NV95" s="13"/>
      <c r="NW95" s="13"/>
      <c r="NX95" s="13"/>
      <c r="NY95" s="13"/>
      <c r="NZ95" s="13"/>
      <c r="OA95" s="13"/>
      <c r="OB95" s="13"/>
      <c r="OC95" s="13"/>
      <c r="OD95" s="13"/>
      <c r="OE95" s="13"/>
      <c r="OF95" s="13"/>
      <c r="OG95" s="13"/>
      <c r="OH95" s="13"/>
      <c r="OI95" s="13"/>
      <c r="OJ95" s="13"/>
      <c r="OK95" s="13"/>
      <c r="OL95" s="13"/>
      <c r="OM95" s="13"/>
      <c r="ON95" s="13"/>
      <c r="OO95" s="13"/>
      <c r="OP95" s="13"/>
      <c r="OQ95" s="13"/>
      <c r="OR95" s="13"/>
      <c r="OS95" s="13"/>
      <c r="OT95" s="13"/>
      <c r="OU95" s="13"/>
      <c r="OV95" s="13"/>
      <c r="OW95" s="13"/>
      <c r="OX95" s="13"/>
      <c r="OY95" s="13"/>
      <c r="OZ95" s="13"/>
      <c r="PA95" s="13"/>
      <c r="PB95" s="13"/>
      <c r="PC95" s="13"/>
      <c r="PD95" s="13"/>
      <c r="PE95" s="13"/>
      <c r="PF95" s="13"/>
      <c r="PG95" s="13"/>
      <c r="PH95" s="13"/>
      <c r="PI95" s="13"/>
      <c r="PJ95" s="13"/>
      <c r="PK95" s="13"/>
      <c r="PL95" s="13"/>
      <c r="PM95" s="13"/>
      <c r="PN95" s="13"/>
      <c r="PO95" s="13"/>
      <c r="PP95" s="13"/>
      <c r="PQ95" s="13"/>
      <c r="PR95" s="13"/>
      <c r="PS95" s="13"/>
      <c r="PT95" s="13"/>
      <c r="PU95" s="13"/>
      <c r="PV95" s="13"/>
      <c r="PW95" s="13"/>
      <c r="PX95" s="13"/>
      <c r="PY95" s="13"/>
      <c r="PZ95" s="13"/>
      <c r="QA95" s="13"/>
      <c r="QB95" s="13"/>
      <c r="QC95" s="13"/>
      <c r="QD95" s="13"/>
      <c r="QE95" s="13"/>
      <c r="QF95" s="13"/>
      <c r="QG95" s="13"/>
      <c r="QH95" s="13"/>
      <c r="QI95" s="13"/>
      <c r="QJ95" s="13"/>
      <c r="QK95" s="13"/>
      <c r="QL95" s="13"/>
      <c r="QM95" s="13"/>
      <c r="QN95" s="13"/>
      <c r="QO95" s="13"/>
      <c r="QP95" s="13"/>
      <c r="QQ95" s="13"/>
      <c r="QR95" s="13"/>
      <c r="QS95" s="13"/>
      <c r="QT95" s="13"/>
      <c r="QU95" s="13"/>
      <c r="QV95" s="13"/>
      <c r="QW95" s="13"/>
      <c r="QX95" s="13"/>
      <c r="QY95" s="13"/>
      <c r="QZ95" s="13"/>
      <c r="RA95" s="13"/>
      <c r="RB95" s="13"/>
      <c r="RC95" s="13"/>
      <c r="RD95" s="13"/>
      <c r="RE95" s="13"/>
      <c r="RF95" s="13"/>
      <c r="RG95" s="13"/>
      <c r="RH95" s="13"/>
      <c r="RI95" s="13"/>
      <c r="RJ95" s="13"/>
      <c r="RK95" s="13"/>
      <c r="RL95" s="13"/>
      <c r="RM95" s="13"/>
      <c r="RN95" s="13"/>
      <c r="RO95" s="13"/>
      <c r="RP95" s="13"/>
      <c r="RQ95" s="13"/>
      <c r="RR95" s="13"/>
      <c r="RS95" s="13"/>
      <c r="RT95" s="13"/>
      <c r="RU95" s="13"/>
      <c r="RV95" s="13"/>
      <c r="RW95" s="13"/>
      <c r="RX95" s="13"/>
      <c r="RY95" s="13"/>
      <c r="RZ95" s="13"/>
      <c r="SA95" s="13"/>
      <c r="SB95" s="13"/>
      <c r="SC95" s="13"/>
      <c r="SD95" s="13"/>
      <c r="SE95" s="13"/>
      <c r="SF95" s="13"/>
      <c r="SG95" s="13"/>
      <c r="SH95" s="13"/>
      <c r="SI95" s="13"/>
      <c r="SJ95" s="13"/>
      <c r="SK95" s="13"/>
      <c r="SL95" s="13"/>
      <c r="SM95" s="13"/>
      <c r="SN95" s="13"/>
      <c r="SO95" s="13"/>
      <c r="SP95" s="13"/>
      <c r="SQ95" s="13"/>
      <c r="SR95" s="13"/>
      <c r="SS95" s="13"/>
      <c r="ST95" s="13"/>
      <c r="SU95" s="13"/>
      <c r="SV95" s="13"/>
      <c r="SW95" s="13"/>
      <c r="SX95" s="13"/>
      <c r="SY95" s="13"/>
      <c r="SZ95" s="13"/>
      <c r="TA95" s="13"/>
      <c r="TB95" s="13"/>
      <c r="TC95" s="13"/>
      <c r="TD95" s="13"/>
      <c r="TE95" s="13"/>
      <c r="TF95" s="13"/>
      <c r="TG95" s="13"/>
      <c r="TH95" s="13"/>
      <c r="TI95" s="13"/>
      <c r="TJ95" s="13"/>
      <c r="TK95" s="13"/>
      <c r="TL95" s="13"/>
      <c r="TM95" s="13"/>
      <c r="TN95" s="13"/>
      <c r="TO95" s="13"/>
      <c r="TP95" s="13"/>
      <c r="TQ95" s="13"/>
      <c r="TR95" s="13"/>
      <c r="TS95" s="13"/>
      <c r="TT95" s="13"/>
      <c r="TU95" s="13"/>
      <c r="TV95" s="13"/>
      <c r="TW95" s="13"/>
      <c r="TX95" s="13"/>
      <c r="TY95" s="13"/>
      <c r="TZ95" s="13"/>
      <c r="UA95" s="13"/>
      <c r="UB95" s="13"/>
      <c r="UC95" s="13"/>
      <c r="UD95" s="13"/>
      <c r="UE95" s="13"/>
      <c r="UF95" s="13"/>
      <c r="UG95" s="13"/>
      <c r="UH95" s="13"/>
      <c r="UI95" s="13"/>
      <c r="UJ95" s="13"/>
      <c r="UK95" s="13"/>
      <c r="UL95" s="13"/>
      <c r="UM95" s="13"/>
      <c r="UN95" s="13"/>
      <c r="UO95" s="13"/>
      <c r="UP95" s="13"/>
      <c r="UQ95" s="13"/>
      <c r="UR95" s="13"/>
      <c r="US95" s="13"/>
      <c r="UT95" s="13"/>
      <c r="UU95" s="13"/>
      <c r="UV95" s="13"/>
      <c r="UW95" s="13"/>
      <c r="UX95" s="13"/>
      <c r="UY95" s="13"/>
      <c r="UZ95" s="13"/>
      <c r="VA95" s="13"/>
      <c r="VB95" s="13"/>
      <c r="VC95" s="13"/>
      <c r="VD95" s="13"/>
      <c r="VE95" s="13"/>
      <c r="VF95" s="13"/>
      <c r="VG95" s="13"/>
      <c r="VH95" s="13"/>
      <c r="VI95" s="13"/>
      <c r="VJ95" s="13"/>
      <c r="VK95" s="13"/>
    </row>
    <row r="96" spans="1:583" customFormat="1">
      <c r="A96" s="4" t="str">
        <v>YKY15</v>
      </c>
      <c r="B96" s="4" t="str">
        <v>YKY</v>
      </c>
      <c r="C96" s="4" t="str">
        <v>2014-15</v>
      </c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  <c r="IV96" s="13"/>
      <c r="IW96" s="13"/>
      <c r="IX96" s="13"/>
      <c r="IY96" s="13"/>
      <c r="IZ96" s="13"/>
      <c r="JA96" s="13"/>
      <c r="JB96" s="13"/>
      <c r="JC96" s="13"/>
      <c r="JD96" s="13"/>
      <c r="JE96" s="13"/>
      <c r="JF96" s="13"/>
      <c r="JG96" s="13"/>
      <c r="JH96" s="13"/>
      <c r="JI96" s="13"/>
      <c r="JJ96" s="13"/>
      <c r="JK96" s="13"/>
      <c r="JL96" s="13"/>
      <c r="JM96" s="13"/>
      <c r="JN96" s="13"/>
      <c r="JO96" s="13"/>
      <c r="JP96" s="13"/>
      <c r="JQ96" s="13"/>
      <c r="JR96" s="13"/>
      <c r="JS96" s="13"/>
      <c r="JT96" s="13"/>
      <c r="JU96" s="13"/>
      <c r="JV96" s="13"/>
      <c r="JW96" s="13"/>
      <c r="JX96" s="13"/>
      <c r="JY96" s="13"/>
      <c r="JZ96" s="13"/>
      <c r="KA96" s="13"/>
      <c r="KB96" s="13"/>
      <c r="KC96" s="13"/>
      <c r="KD96" s="13"/>
      <c r="KE96" s="13"/>
      <c r="KF96" s="13"/>
      <c r="KG96" s="13"/>
      <c r="KH96" s="13"/>
      <c r="KI96" s="13"/>
      <c r="KJ96" s="13"/>
      <c r="KK96" s="13"/>
      <c r="KL96" s="13"/>
      <c r="KM96" s="13"/>
      <c r="KN96" s="13"/>
      <c r="KO96" s="13"/>
      <c r="KP96" s="13"/>
      <c r="KQ96" s="13"/>
      <c r="KR96" s="13"/>
      <c r="KS96" s="13"/>
      <c r="KT96" s="13"/>
      <c r="KU96" s="13"/>
      <c r="KV96" s="13"/>
      <c r="KW96" s="13"/>
      <c r="KX96" s="13"/>
      <c r="KY96" s="13"/>
      <c r="KZ96" s="13"/>
      <c r="LA96" s="13"/>
      <c r="LB96" s="13"/>
      <c r="LC96" s="13"/>
      <c r="LD96" s="13"/>
      <c r="LE96" s="13"/>
      <c r="LF96" s="13"/>
      <c r="LG96" s="13"/>
      <c r="LH96" s="13"/>
      <c r="LI96" s="13"/>
      <c r="LJ96" s="13"/>
      <c r="LK96" s="13"/>
      <c r="LL96" s="13"/>
      <c r="LM96" s="13"/>
      <c r="LN96" s="13"/>
      <c r="LO96" s="13"/>
      <c r="LP96" s="13"/>
      <c r="LQ96" s="13"/>
      <c r="LR96" s="13"/>
      <c r="LS96" s="13"/>
      <c r="LT96" s="13"/>
      <c r="LU96" s="13"/>
      <c r="LV96" s="13"/>
      <c r="LW96" s="13"/>
      <c r="LX96" s="13"/>
      <c r="LY96" s="13"/>
      <c r="LZ96" s="13"/>
      <c r="MA96" s="13"/>
      <c r="MB96" s="13"/>
      <c r="MC96" s="13"/>
      <c r="MD96" s="13"/>
      <c r="ME96" s="13"/>
      <c r="MF96" s="13"/>
      <c r="MG96" s="13"/>
      <c r="MH96" s="13"/>
      <c r="MI96" s="13"/>
      <c r="MJ96" s="13"/>
      <c r="MK96" s="13"/>
      <c r="ML96" s="13"/>
      <c r="MM96" s="13"/>
      <c r="MN96" s="13"/>
      <c r="MO96" s="13"/>
      <c r="MP96" s="13"/>
      <c r="MQ96" s="13"/>
      <c r="MR96" s="13"/>
      <c r="MS96" s="13"/>
      <c r="MT96" s="13"/>
      <c r="MU96" s="13"/>
      <c r="MV96" s="13"/>
      <c r="MW96" s="13"/>
      <c r="MX96" s="13"/>
      <c r="MY96" s="13"/>
      <c r="MZ96" s="13"/>
      <c r="NA96" s="13"/>
      <c r="NB96" s="13"/>
      <c r="NC96" s="13"/>
      <c r="ND96" s="13"/>
      <c r="NE96" s="13"/>
      <c r="NF96" s="13"/>
      <c r="NG96" s="13"/>
      <c r="NH96" s="13"/>
      <c r="NI96" s="13"/>
      <c r="NJ96" s="13"/>
      <c r="NK96" s="13"/>
      <c r="NL96" s="13"/>
      <c r="NM96" s="13"/>
      <c r="NN96" s="13"/>
      <c r="NO96" s="13"/>
      <c r="NP96" s="13"/>
      <c r="NQ96" s="13"/>
      <c r="NR96" s="13"/>
      <c r="NS96" s="13"/>
      <c r="NT96" s="13"/>
      <c r="NU96" s="13"/>
      <c r="NV96" s="13"/>
      <c r="NW96" s="13"/>
      <c r="NX96" s="13"/>
      <c r="NY96" s="13"/>
      <c r="NZ96" s="13"/>
      <c r="OA96" s="13"/>
      <c r="OB96" s="13"/>
      <c r="OC96" s="13"/>
      <c r="OD96" s="13"/>
      <c r="OE96" s="13"/>
      <c r="OF96" s="13"/>
      <c r="OG96" s="13"/>
      <c r="OH96" s="13"/>
      <c r="OI96" s="13"/>
      <c r="OJ96" s="13"/>
      <c r="OK96" s="13"/>
      <c r="OL96" s="13"/>
      <c r="OM96" s="13"/>
      <c r="ON96" s="13"/>
      <c r="OO96" s="13"/>
      <c r="OP96" s="13"/>
      <c r="OQ96" s="13"/>
      <c r="OR96" s="13"/>
      <c r="OS96" s="13"/>
      <c r="OT96" s="13"/>
      <c r="OU96" s="13"/>
      <c r="OV96" s="13"/>
      <c r="OW96" s="13"/>
      <c r="OX96" s="13"/>
      <c r="OY96" s="13"/>
      <c r="OZ96" s="13"/>
      <c r="PA96" s="13"/>
      <c r="PB96" s="13"/>
      <c r="PC96" s="13"/>
      <c r="PD96" s="13"/>
      <c r="PE96" s="13"/>
      <c r="PF96" s="13"/>
      <c r="PG96" s="13"/>
      <c r="PH96" s="13"/>
      <c r="PI96" s="13"/>
      <c r="PJ96" s="13"/>
      <c r="PK96" s="13"/>
      <c r="PL96" s="13"/>
      <c r="PM96" s="13"/>
      <c r="PN96" s="13"/>
      <c r="PO96" s="13"/>
      <c r="PP96" s="13"/>
      <c r="PQ96" s="13"/>
      <c r="PR96" s="13"/>
      <c r="PS96" s="13"/>
      <c r="PT96" s="13"/>
      <c r="PU96" s="13"/>
      <c r="PV96" s="13"/>
      <c r="PW96" s="13"/>
      <c r="PX96" s="13"/>
      <c r="PY96" s="13"/>
      <c r="PZ96" s="13"/>
      <c r="QA96" s="13"/>
      <c r="QB96" s="13"/>
      <c r="QC96" s="13"/>
      <c r="QD96" s="13"/>
      <c r="QE96" s="13"/>
      <c r="QF96" s="13"/>
      <c r="QG96" s="13"/>
      <c r="QH96" s="13"/>
      <c r="QI96" s="13"/>
      <c r="QJ96" s="13"/>
      <c r="QK96" s="13"/>
      <c r="QL96" s="13"/>
      <c r="QM96" s="13"/>
      <c r="QN96" s="13"/>
      <c r="QO96" s="13"/>
      <c r="QP96" s="13"/>
      <c r="QQ96" s="13"/>
      <c r="QR96" s="13"/>
      <c r="QS96" s="13"/>
      <c r="QT96" s="13"/>
      <c r="QU96" s="13"/>
      <c r="QV96" s="13"/>
      <c r="QW96" s="13"/>
      <c r="QX96" s="13"/>
      <c r="QY96" s="13"/>
      <c r="QZ96" s="13"/>
      <c r="RA96" s="13"/>
      <c r="RB96" s="13"/>
      <c r="RC96" s="13"/>
      <c r="RD96" s="13"/>
      <c r="RE96" s="13"/>
      <c r="RF96" s="13"/>
      <c r="RG96" s="13"/>
      <c r="RH96" s="13"/>
      <c r="RI96" s="13"/>
      <c r="RJ96" s="13"/>
      <c r="RK96" s="13"/>
      <c r="RL96" s="13"/>
      <c r="RM96" s="13"/>
      <c r="RN96" s="13"/>
      <c r="RO96" s="13"/>
      <c r="RP96" s="13"/>
      <c r="RQ96" s="13"/>
      <c r="RR96" s="13"/>
      <c r="RS96" s="13"/>
      <c r="RT96" s="13"/>
      <c r="RU96" s="13"/>
      <c r="RV96" s="13"/>
      <c r="RW96" s="13"/>
      <c r="RX96" s="13"/>
      <c r="RY96" s="13"/>
      <c r="RZ96" s="13"/>
      <c r="SA96" s="13"/>
      <c r="SB96" s="13"/>
      <c r="SC96" s="13"/>
      <c r="SD96" s="13"/>
      <c r="SE96" s="13"/>
      <c r="SF96" s="13"/>
      <c r="SG96" s="13"/>
      <c r="SH96" s="13"/>
      <c r="SI96" s="13"/>
      <c r="SJ96" s="13"/>
      <c r="SK96" s="13"/>
      <c r="SL96" s="13"/>
      <c r="SM96" s="13"/>
      <c r="SN96" s="13"/>
      <c r="SO96" s="13"/>
      <c r="SP96" s="13"/>
      <c r="SQ96" s="13"/>
      <c r="SR96" s="13"/>
      <c r="SS96" s="13"/>
      <c r="ST96" s="13"/>
      <c r="SU96" s="13"/>
      <c r="SV96" s="13"/>
      <c r="SW96" s="13"/>
      <c r="SX96" s="13"/>
      <c r="SY96" s="13"/>
      <c r="SZ96" s="13"/>
      <c r="TA96" s="13"/>
      <c r="TB96" s="13"/>
      <c r="TC96" s="13"/>
      <c r="TD96" s="13"/>
      <c r="TE96" s="13"/>
      <c r="TF96" s="13"/>
      <c r="TG96" s="13"/>
      <c r="TH96" s="13"/>
      <c r="TI96" s="13"/>
      <c r="TJ96" s="13"/>
      <c r="TK96" s="13"/>
      <c r="TL96" s="13"/>
      <c r="TM96" s="13"/>
      <c r="TN96" s="13"/>
      <c r="TO96" s="13"/>
      <c r="TP96" s="13"/>
      <c r="TQ96" s="13"/>
      <c r="TR96" s="13"/>
      <c r="TS96" s="13"/>
      <c r="TT96" s="13"/>
      <c r="TU96" s="13"/>
      <c r="TV96" s="13"/>
      <c r="TW96" s="13"/>
      <c r="TX96" s="13"/>
      <c r="TY96" s="13"/>
      <c r="TZ96" s="13"/>
      <c r="UA96" s="13"/>
      <c r="UB96" s="13"/>
      <c r="UC96" s="13"/>
      <c r="UD96" s="13"/>
      <c r="UE96" s="13"/>
      <c r="UF96" s="13"/>
      <c r="UG96" s="13"/>
      <c r="UH96" s="13"/>
      <c r="UI96" s="13"/>
      <c r="UJ96" s="13"/>
      <c r="UK96" s="13"/>
      <c r="UL96" s="13"/>
      <c r="UM96" s="13"/>
      <c r="UN96" s="13"/>
      <c r="UO96" s="13"/>
      <c r="UP96" s="13"/>
      <c r="UQ96" s="13"/>
      <c r="UR96" s="13"/>
      <c r="US96" s="13"/>
      <c r="UT96" s="13"/>
      <c r="UU96" s="13"/>
      <c r="UV96" s="13"/>
      <c r="UW96" s="13"/>
      <c r="UX96" s="13"/>
      <c r="UY96" s="13"/>
      <c r="UZ96" s="13"/>
      <c r="VA96" s="13"/>
      <c r="VB96" s="13"/>
      <c r="VC96" s="13"/>
      <c r="VD96" s="13"/>
      <c r="VE96" s="13"/>
      <c r="VF96" s="13"/>
      <c r="VG96" s="13"/>
      <c r="VH96" s="13"/>
      <c r="VI96" s="13"/>
      <c r="VJ96" s="13"/>
      <c r="VK96" s="13"/>
    </row>
    <row r="97" spans="1:583" customFormat="1">
      <c r="A97" s="4" t="str">
        <v>YKY16</v>
      </c>
      <c r="B97" s="4" t="str">
        <v>YKY</v>
      </c>
      <c r="C97" s="4" t="str">
        <v>2015-16</v>
      </c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  <c r="IV97" s="13"/>
      <c r="IW97" s="13"/>
      <c r="IX97" s="13"/>
      <c r="IY97" s="13"/>
      <c r="IZ97" s="13"/>
      <c r="JA97" s="13"/>
      <c r="JB97" s="13"/>
      <c r="JC97" s="13"/>
      <c r="JD97" s="13"/>
      <c r="JE97" s="13"/>
      <c r="JF97" s="13"/>
      <c r="JG97" s="13"/>
      <c r="JH97" s="13"/>
      <c r="JI97" s="13"/>
      <c r="JJ97" s="13"/>
      <c r="JK97" s="13"/>
      <c r="JL97" s="13"/>
      <c r="JM97" s="13"/>
      <c r="JN97" s="13"/>
      <c r="JO97" s="13"/>
      <c r="JP97" s="13"/>
      <c r="JQ97" s="13"/>
      <c r="JR97" s="13"/>
      <c r="JS97" s="13"/>
      <c r="JT97" s="13"/>
      <c r="JU97" s="13"/>
      <c r="JV97" s="13"/>
      <c r="JW97" s="13"/>
      <c r="JX97" s="13"/>
      <c r="JY97" s="13"/>
      <c r="JZ97" s="13"/>
      <c r="KA97" s="13"/>
      <c r="KB97" s="13"/>
      <c r="KC97" s="13"/>
      <c r="KD97" s="13"/>
      <c r="KE97" s="13"/>
      <c r="KF97" s="13"/>
      <c r="KG97" s="13"/>
      <c r="KH97" s="13"/>
      <c r="KI97" s="13"/>
      <c r="KJ97" s="13"/>
      <c r="KK97" s="13"/>
      <c r="KL97" s="13"/>
      <c r="KM97" s="13"/>
      <c r="KN97" s="13"/>
      <c r="KO97" s="13"/>
      <c r="KP97" s="13"/>
      <c r="KQ97" s="13"/>
      <c r="KR97" s="13"/>
      <c r="KS97" s="13"/>
      <c r="KT97" s="13"/>
      <c r="KU97" s="13"/>
      <c r="KV97" s="13"/>
      <c r="KW97" s="13"/>
      <c r="KX97" s="13"/>
      <c r="KY97" s="13"/>
      <c r="KZ97" s="13"/>
      <c r="LA97" s="13"/>
      <c r="LB97" s="13"/>
      <c r="LC97" s="13"/>
      <c r="LD97" s="13"/>
      <c r="LE97" s="13"/>
      <c r="LF97" s="13"/>
      <c r="LG97" s="13"/>
      <c r="LH97" s="13"/>
      <c r="LI97" s="13"/>
      <c r="LJ97" s="13"/>
      <c r="LK97" s="13"/>
      <c r="LL97" s="13"/>
      <c r="LM97" s="13"/>
      <c r="LN97" s="13"/>
      <c r="LO97" s="13"/>
      <c r="LP97" s="13"/>
      <c r="LQ97" s="13"/>
      <c r="LR97" s="13"/>
      <c r="LS97" s="13"/>
      <c r="LT97" s="13"/>
      <c r="LU97" s="13"/>
      <c r="LV97" s="13"/>
      <c r="LW97" s="13"/>
      <c r="LX97" s="13"/>
      <c r="LY97" s="13"/>
      <c r="LZ97" s="13"/>
      <c r="MA97" s="13"/>
      <c r="MB97" s="13"/>
      <c r="MC97" s="13"/>
      <c r="MD97" s="13"/>
      <c r="ME97" s="13"/>
      <c r="MF97" s="13"/>
      <c r="MG97" s="13"/>
      <c r="MH97" s="13"/>
      <c r="MI97" s="13"/>
      <c r="MJ97" s="13"/>
      <c r="MK97" s="13"/>
      <c r="ML97" s="13"/>
      <c r="MM97" s="13"/>
      <c r="MN97" s="13"/>
      <c r="MO97" s="13"/>
      <c r="MP97" s="13"/>
      <c r="MQ97" s="13"/>
      <c r="MR97" s="13"/>
      <c r="MS97" s="13"/>
      <c r="MT97" s="13"/>
      <c r="MU97" s="13"/>
      <c r="MV97" s="13"/>
      <c r="MW97" s="13"/>
      <c r="MX97" s="13"/>
      <c r="MY97" s="13"/>
      <c r="MZ97" s="13"/>
      <c r="NA97" s="13"/>
      <c r="NB97" s="13"/>
      <c r="NC97" s="13"/>
      <c r="ND97" s="13"/>
      <c r="NE97" s="13"/>
      <c r="NF97" s="13"/>
      <c r="NG97" s="13"/>
      <c r="NH97" s="13"/>
      <c r="NI97" s="13"/>
      <c r="NJ97" s="13"/>
      <c r="NK97" s="13"/>
      <c r="NL97" s="13"/>
      <c r="NM97" s="13"/>
      <c r="NN97" s="13"/>
      <c r="NO97" s="13"/>
      <c r="NP97" s="13"/>
      <c r="NQ97" s="13"/>
      <c r="NR97" s="13"/>
      <c r="NS97" s="13"/>
      <c r="NT97" s="13"/>
      <c r="NU97" s="13"/>
      <c r="NV97" s="13"/>
      <c r="NW97" s="13"/>
      <c r="NX97" s="13"/>
      <c r="NY97" s="13"/>
      <c r="NZ97" s="13"/>
      <c r="OA97" s="13"/>
      <c r="OB97" s="13"/>
      <c r="OC97" s="13"/>
      <c r="OD97" s="13"/>
      <c r="OE97" s="13"/>
      <c r="OF97" s="13"/>
      <c r="OG97" s="13"/>
      <c r="OH97" s="13"/>
      <c r="OI97" s="13"/>
      <c r="OJ97" s="13"/>
      <c r="OK97" s="13"/>
      <c r="OL97" s="13"/>
      <c r="OM97" s="13"/>
      <c r="ON97" s="13"/>
      <c r="OO97" s="13"/>
      <c r="OP97" s="13"/>
      <c r="OQ97" s="13"/>
      <c r="OR97" s="13"/>
      <c r="OS97" s="13"/>
      <c r="OT97" s="13"/>
      <c r="OU97" s="13"/>
      <c r="OV97" s="13"/>
      <c r="OW97" s="13"/>
      <c r="OX97" s="13"/>
      <c r="OY97" s="13"/>
      <c r="OZ97" s="13"/>
      <c r="PA97" s="13"/>
      <c r="PB97" s="13"/>
      <c r="PC97" s="13"/>
      <c r="PD97" s="13"/>
      <c r="PE97" s="13"/>
      <c r="PF97" s="13"/>
      <c r="PG97" s="13"/>
      <c r="PH97" s="13"/>
      <c r="PI97" s="13"/>
      <c r="PJ97" s="13"/>
      <c r="PK97" s="13"/>
      <c r="PL97" s="13"/>
      <c r="PM97" s="13"/>
      <c r="PN97" s="13"/>
      <c r="PO97" s="13"/>
      <c r="PP97" s="13"/>
      <c r="PQ97" s="13"/>
      <c r="PR97" s="13"/>
      <c r="PS97" s="13"/>
      <c r="PT97" s="13"/>
      <c r="PU97" s="13"/>
      <c r="PV97" s="13"/>
      <c r="PW97" s="13"/>
      <c r="PX97" s="13"/>
      <c r="PY97" s="13"/>
      <c r="PZ97" s="13"/>
      <c r="QA97" s="13"/>
      <c r="QB97" s="13"/>
      <c r="QC97" s="13"/>
      <c r="QD97" s="13"/>
      <c r="QE97" s="13"/>
      <c r="QF97" s="13"/>
      <c r="QG97" s="13"/>
      <c r="QH97" s="13"/>
      <c r="QI97" s="13"/>
      <c r="QJ97" s="13"/>
      <c r="QK97" s="13"/>
      <c r="QL97" s="13"/>
      <c r="QM97" s="13"/>
      <c r="QN97" s="13"/>
      <c r="QO97" s="13"/>
      <c r="QP97" s="13"/>
      <c r="QQ97" s="13"/>
      <c r="QR97" s="13"/>
      <c r="QS97" s="13"/>
      <c r="QT97" s="13"/>
      <c r="QU97" s="13"/>
      <c r="QV97" s="13"/>
      <c r="QW97" s="13"/>
      <c r="QX97" s="13"/>
      <c r="QY97" s="13"/>
      <c r="QZ97" s="13"/>
      <c r="RA97" s="13"/>
      <c r="RB97" s="13"/>
      <c r="RC97" s="13"/>
      <c r="RD97" s="13"/>
      <c r="RE97" s="13"/>
      <c r="RF97" s="13"/>
      <c r="RG97" s="13"/>
      <c r="RH97" s="13"/>
      <c r="RI97" s="13"/>
      <c r="RJ97" s="13"/>
      <c r="RK97" s="13"/>
      <c r="RL97" s="13"/>
      <c r="RM97" s="13"/>
      <c r="RN97" s="13"/>
      <c r="RO97" s="13"/>
      <c r="RP97" s="13"/>
      <c r="RQ97" s="13"/>
      <c r="RR97" s="13"/>
      <c r="RS97" s="13"/>
      <c r="RT97" s="13"/>
      <c r="RU97" s="13"/>
      <c r="RV97" s="13"/>
      <c r="RW97" s="13"/>
      <c r="RX97" s="13"/>
      <c r="RY97" s="13"/>
      <c r="RZ97" s="13"/>
      <c r="SA97" s="13"/>
      <c r="SB97" s="13"/>
      <c r="SC97" s="13"/>
      <c r="SD97" s="13"/>
      <c r="SE97" s="13"/>
      <c r="SF97" s="13"/>
      <c r="SG97" s="13"/>
      <c r="SH97" s="13"/>
      <c r="SI97" s="13"/>
      <c r="SJ97" s="13"/>
      <c r="SK97" s="13"/>
      <c r="SL97" s="13"/>
      <c r="SM97" s="13"/>
      <c r="SN97" s="13"/>
      <c r="SO97" s="13"/>
      <c r="SP97" s="13"/>
      <c r="SQ97" s="13"/>
      <c r="SR97" s="13"/>
      <c r="SS97" s="13"/>
      <c r="ST97" s="13"/>
      <c r="SU97" s="13"/>
      <c r="SV97" s="13"/>
      <c r="SW97" s="13"/>
      <c r="SX97" s="13"/>
      <c r="SY97" s="13"/>
      <c r="SZ97" s="13"/>
      <c r="TA97" s="13"/>
      <c r="TB97" s="13"/>
      <c r="TC97" s="13"/>
      <c r="TD97" s="13"/>
      <c r="TE97" s="13"/>
      <c r="TF97" s="13"/>
      <c r="TG97" s="13"/>
      <c r="TH97" s="13"/>
      <c r="TI97" s="13"/>
      <c r="TJ97" s="13"/>
      <c r="TK97" s="13"/>
      <c r="TL97" s="13"/>
      <c r="TM97" s="13"/>
      <c r="TN97" s="13"/>
      <c r="TO97" s="13"/>
      <c r="TP97" s="13"/>
      <c r="TQ97" s="13"/>
      <c r="TR97" s="13"/>
      <c r="TS97" s="13"/>
      <c r="TT97" s="13"/>
      <c r="TU97" s="13"/>
      <c r="TV97" s="13"/>
      <c r="TW97" s="13"/>
      <c r="TX97" s="13"/>
      <c r="TY97" s="13"/>
      <c r="TZ97" s="13"/>
      <c r="UA97" s="13"/>
      <c r="UB97" s="13"/>
      <c r="UC97" s="13"/>
      <c r="UD97" s="13"/>
      <c r="UE97" s="13"/>
      <c r="UF97" s="13"/>
      <c r="UG97" s="13"/>
      <c r="UH97" s="13"/>
      <c r="UI97" s="13"/>
      <c r="UJ97" s="13"/>
      <c r="UK97" s="13"/>
      <c r="UL97" s="13"/>
      <c r="UM97" s="13"/>
      <c r="UN97" s="13"/>
      <c r="UO97" s="13"/>
      <c r="UP97" s="13"/>
      <c r="UQ97" s="13"/>
      <c r="UR97" s="13"/>
      <c r="US97" s="13"/>
      <c r="UT97" s="13"/>
      <c r="UU97" s="13"/>
      <c r="UV97" s="13"/>
      <c r="UW97" s="13"/>
      <c r="UX97" s="13"/>
      <c r="UY97" s="13"/>
      <c r="UZ97" s="13"/>
      <c r="VA97" s="13"/>
      <c r="VB97" s="13"/>
      <c r="VC97" s="13"/>
      <c r="VD97" s="13"/>
      <c r="VE97" s="13"/>
      <c r="VF97" s="13"/>
      <c r="VG97" s="13"/>
      <c r="VH97" s="13"/>
      <c r="VI97" s="13"/>
      <c r="VJ97" s="13"/>
      <c r="VK97" s="13"/>
    </row>
    <row r="98" spans="1:583" customFormat="1">
      <c r="A98" s="4" t="str">
        <v>YKY17</v>
      </c>
      <c r="B98" s="4" t="str">
        <v>YKY</v>
      </c>
      <c r="C98" s="4" t="str">
        <v>2016-17</v>
      </c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  <c r="IV98" s="13"/>
      <c r="IW98" s="13"/>
      <c r="IX98" s="13"/>
      <c r="IY98" s="13"/>
      <c r="IZ98" s="13"/>
      <c r="JA98" s="13"/>
      <c r="JB98" s="13"/>
      <c r="JC98" s="13"/>
      <c r="JD98" s="13"/>
      <c r="JE98" s="13"/>
      <c r="JF98" s="13"/>
      <c r="JG98" s="13"/>
      <c r="JH98" s="13"/>
      <c r="JI98" s="13"/>
      <c r="JJ98" s="13"/>
      <c r="JK98" s="13"/>
      <c r="JL98" s="13"/>
      <c r="JM98" s="13"/>
      <c r="JN98" s="13"/>
      <c r="JO98" s="13"/>
      <c r="JP98" s="13"/>
      <c r="JQ98" s="13"/>
      <c r="JR98" s="13"/>
      <c r="JS98" s="13"/>
      <c r="JT98" s="13"/>
      <c r="JU98" s="13"/>
      <c r="JV98" s="13"/>
      <c r="JW98" s="13"/>
      <c r="JX98" s="13"/>
      <c r="JY98" s="13"/>
      <c r="JZ98" s="13"/>
      <c r="KA98" s="13"/>
      <c r="KB98" s="13"/>
      <c r="KC98" s="13"/>
      <c r="KD98" s="13"/>
      <c r="KE98" s="13"/>
      <c r="KF98" s="13"/>
      <c r="KG98" s="13"/>
      <c r="KH98" s="13"/>
      <c r="KI98" s="13"/>
      <c r="KJ98" s="13"/>
      <c r="KK98" s="13"/>
      <c r="KL98" s="13"/>
      <c r="KM98" s="13"/>
      <c r="KN98" s="13"/>
      <c r="KO98" s="13"/>
      <c r="KP98" s="13"/>
      <c r="KQ98" s="13"/>
      <c r="KR98" s="13"/>
      <c r="KS98" s="13"/>
      <c r="KT98" s="13"/>
      <c r="KU98" s="13"/>
      <c r="KV98" s="13"/>
      <c r="KW98" s="13"/>
      <c r="KX98" s="13"/>
      <c r="KY98" s="13"/>
      <c r="KZ98" s="13"/>
      <c r="LA98" s="13"/>
      <c r="LB98" s="13"/>
      <c r="LC98" s="13"/>
      <c r="LD98" s="13"/>
      <c r="LE98" s="13"/>
      <c r="LF98" s="13"/>
      <c r="LG98" s="13"/>
      <c r="LH98" s="13"/>
      <c r="LI98" s="13"/>
      <c r="LJ98" s="13"/>
      <c r="LK98" s="13"/>
      <c r="LL98" s="13"/>
      <c r="LM98" s="13"/>
      <c r="LN98" s="13"/>
      <c r="LO98" s="13"/>
      <c r="LP98" s="13"/>
      <c r="LQ98" s="13"/>
      <c r="LR98" s="13"/>
      <c r="LS98" s="13"/>
      <c r="LT98" s="13"/>
      <c r="LU98" s="13"/>
      <c r="LV98" s="13"/>
      <c r="LW98" s="13"/>
      <c r="LX98" s="13"/>
      <c r="LY98" s="13"/>
      <c r="LZ98" s="13"/>
      <c r="MA98" s="13"/>
      <c r="MB98" s="13"/>
      <c r="MC98" s="13"/>
      <c r="MD98" s="13"/>
      <c r="ME98" s="13"/>
      <c r="MF98" s="13"/>
      <c r="MG98" s="13"/>
      <c r="MH98" s="13"/>
      <c r="MI98" s="13"/>
      <c r="MJ98" s="13"/>
      <c r="MK98" s="13"/>
      <c r="ML98" s="13"/>
      <c r="MM98" s="13"/>
      <c r="MN98" s="13"/>
      <c r="MO98" s="13"/>
      <c r="MP98" s="13"/>
      <c r="MQ98" s="13"/>
      <c r="MR98" s="13"/>
      <c r="MS98" s="13"/>
      <c r="MT98" s="13"/>
      <c r="MU98" s="13"/>
      <c r="MV98" s="13"/>
      <c r="MW98" s="13"/>
      <c r="MX98" s="13"/>
      <c r="MY98" s="13"/>
      <c r="MZ98" s="13"/>
      <c r="NA98" s="13"/>
      <c r="NB98" s="13"/>
      <c r="NC98" s="13"/>
      <c r="ND98" s="13"/>
      <c r="NE98" s="13"/>
      <c r="NF98" s="13"/>
      <c r="NG98" s="13"/>
      <c r="NH98" s="13"/>
      <c r="NI98" s="13"/>
      <c r="NJ98" s="13"/>
      <c r="NK98" s="13"/>
      <c r="NL98" s="13"/>
      <c r="NM98" s="13"/>
      <c r="NN98" s="13"/>
      <c r="NO98" s="13"/>
      <c r="NP98" s="13"/>
      <c r="NQ98" s="13"/>
      <c r="NR98" s="13"/>
      <c r="NS98" s="13"/>
      <c r="NT98" s="13"/>
      <c r="NU98" s="13"/>
      <c r="NV98" s="13"/>
      <c r="NW98" s="13"/>
      <c r="NX98" s="13"/>
      <c r="NY98" s="13"/>
      <c r="NZ98" s="13"/>
      <c r="OA98" s="13"/>
      <c r="OB98" s="13"/>
      <c r="OC98" s="13"/>
      <c r="OD98" s="13"/>
      <c r="OE98" s="13"/>
      <c r="OF98" s="13"/>
      <c r="OG98" s="13"/>
      <c r="OH98" s="13"/>
      <c r="OI98" s="13"/>
      <c r="OJ98" s="13"/>
      <c r="OK98" s="13"/>
      <c r="OL98" s="13"/>
      <c r="OM98" s="13"/>
      <c r="ON98" s="13"/>
      <c r="OO98" s="13"/>
      <c r="OP98" s="13"/>
      <c r="OQ98" s="13"/>
      <c r="OR98" s="13"/>
      <c r="OS98" s="13"/>
      <c r="OT98" s="13"/>
      <c r="OU98" s="13"/>
      <c r="OV98" s="13"/>
      <c r="OW98" s="13"/>
      <c r="OX98" s="13"/>
      <c r="OY98" s="13"/>
      <c r="OZ98" s="13"/>
      <c r="PA98" s="13"/>
      <c r="PB98" s="13"/>
      <c r="PC98" s="13"/>
      <c r="PD98" s="13"/>
      <c r="PE98" s="13"/>
      <c r="PF98" s="13"/>
      <c r="PG98" s="13"/>
      <c r="PH98" s="13"/>
      <c r="PI98" s="13"/>
      <c r="PJ98" s="13"/>
      <c r="PK98" s="13"/>
      <c r="PL98" s="13"/>
      <c r="PM98" s="13"/>
      <c r="PN98" s="13"/>
      <c r="PO98" s="13"/>
      <c r="PP98" s="13"/>
      <c r="PQ98" s="13"/>
      <c r="PR98" s="13"/>
      <c r="PS98" s="13"/>
      <c r="PT98" s="13"/>
      <c r="PU98" s="13"/>
      <c r="PV98" s="13"/>
      <c r="PW98" s="13"/>
      <c r="PX98" s="13"/>
      <c r="PY98" s="13"/>
      <c r="PZ98" s="13"/>
      <c r="QA98" s="13"/>
      <c r="QB98" s="13"/>
      <c r="QC98" s="13"/>
      <c r="QD98" s="13"/>
      <c r="QE98" s="13"/>
      <c r="QF98" s="13"/>
      <c r="QG98" s="13"/>
      <c r="QH98" s="13"/>
      <c r="QI98" s="13"/>
      <c r="QJ98" s="13"/>
      <c r="QK98" s="13"/>
      <c r="QL98" s="13"/>
      <c r="QM98" s="13"/>
      <c r="QN98" s="13"/>
      <c r="QO98" s="13"/>
      <c r="QP98" s="13"/>
      <c r="QQ98" s="13"/>
      <c r="QR98" s="13"/>
      <c r="QS98" s="13"/>
      <c r="QT98" s="13"/>
      <c r="QU98" s="13"/>
      <c r="QV98" s="13"/>
      <c r="QW98" s="13"/>
      <c r="QX98" s="13"/>
      <c r="QY98" s="13"/>
      <c r="QZ98" s="13"/>
      <c r="RA98" s="13"/>
      <c r="RB98" s="13"/>
      <c r="RC98" s="13"/>
      <c r="RD98" s="13"/>
      <c r="RE98" s="13"/>
      <c r="RF98" s="13"/>
      <c r="RG98" s="13"/>
      <c r="RH98" s="13"/>
      <c r="RI98" s="13"/>
      <c r="RJ98" s="13"/>
      <c r="RK98" s="13"/>
      <c r="RL98" s="13"/>
      <c r="RM98" s="13"/>
      <c r="RN98" s="13"/>
      <c r="RO98" s="13"/>
      <c r="RP98" s="13"/>
      <c r="RQ98" s="13"/>
      <c r="RR98" s="13"/>
      <c r="RS98" s="13"/>
      <c r="RT98" s="13"/>
      <c r="RU98" s="13"/>
      <c r="RV98" s="13"/>
      <c r="RW98" s="13"/>
      <c r="RX98" s="13"/>
      <c r="RY98" s="13"/>
      <c r="RZ98" s="13"/>
      <c r="SA98" s="13"/>
      <c r="SB98" s="13"/>
      <c r="SC98" s="13"/>
      <c r="SD98" s="13"/>
      <c r="SE98" s="13"/>
      <c r="SF98" s="13"/>
      <c r="SG98" s="13"/>
      <c r="SH98" s="13"/>
      <c r="SI98" s="13"/>
      <c r="SJ98" s="13"/>
      <c r="SK98" s="13"/>
      <c r="SL98" s="13"/>
      <c r="SM98" s="13"/>
      <c r="SN98" s="13"/>
      <c r="SO98" s="13"/>
      <c r="SP98" s="13"/>
      <c r="SQ98" s="13"/>
      <c r="SR98" s="13"/>
      <c r="SS98" s="13"/>
      <c r="ST98" s="13"/>
      <c r="SU98" s="13"/>
      <c r="SV98" s="13"/>
      <c r="SW98" s="13"/>
      <c r="SX98" s="13"/>
      <c r="SY98" s="13"/>
      <c r="SZ98" s="13"/>
      <c r="TA98" s="13"/>
      <c r="TB98" s="13"/>
      <c r="TC98" s="13"/>
      <c r="TD98" s="13"/>
      <c r="TE98" s="13"/>
      <c r="TF98" s="13"/>
      <c r="TG98" s="13"/>
      <c r="TH98" s="13"/>
      <c r="TI98" s="13"/>
      <c r="TJ98" s="13"/>
      <c r="TK98" s="13"/>
      <c r="TL98" s="13"/>
      <c r="TM98" s="13"/>
      <c r="TN98" s="13"/>
      <c r="TO98" s="13"/>
      <c r="TP98" s="13"/>
      <c r="TQ98" s="13"/>
      <c r="TR98" s="13"/>
      <c r="TS98" s="13"/>
      <c r="TT98" s="13"/>
      <c r="TU98" s="13"/>
      <c r="TV98" s="13"/>
      <c r="TW98" s="13"/>
      <c r="TX98" s="13"/>
      <c r="TY98" s="13"/>
      <c r="TZ98" s="13"/>
      <c r="UA98" s="13"/>
      <c r="UB98" s="13"/>
      <c r="UC98" s="13"/>
      <c r="UD98" s="13"/>
      <c r="UE98" s="13"/>
      <c r="UF98" s="13"/>
      <c r="UG98" s="13"/>
      <c r="UH98" s="13"/>
      <c r="UI98" s="13"/>
      <c r="UJ98" s="13"/>
      <c r="UK98" s="13"/>
      <c r="UL98" s="13"/>
      <c r="UM98" s="13"/>
      <c r="UN98" s="13"/>
      <c r="UO98" s="13"/>
      <c r="UP98" s="13"/>
      <c r="UQ98" s="13"/>
      <c r="UR98" s="13"/>
      <c r="US98" s="13"/>
      <c r="UT98" s="13"/>
      <c r="UU98" s="13"/>
      <c r="UV98" s="13"/>
      <c r="UW98" s="13"/>
      <c r="UX98" s="13"/>
      <c r="UY98" s="13"/>
      <c r="UZ98" s="13"/>
      <c r="VA98" s="13"/>
      <c r="VB98" s="13"/>
      <c r="VC98" s="13"/>
      <c r="VD98" s="13"/>
      <c r="VE98" s="13"/>
      <c r="VF98" s="13"/>
      <c r="VG98" s="13"/>
      <c r="VH98" s="13"/>
      <c r="VI98" s="13"/>
      <c r="VJ98" s="13"/>
      <c r="VK98" s="13"/>
    </row>
    <row r="99" spans="1:583" customFormat="1">
      <c r="A99" s="4" t="str">
        <v>YKY18</v>
      </c>
      <c r="B99" s="4" t="str">
        <v>YKY</v>
      </c>
      <c r="C99" s="4" t="str">
        <v>2017-18</v>
      </c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  <c r="IV99" s="13"/>
      <c r="IW99" s="13"/>
      <c r="IX99" s="13"/>
      <c r="IY99" s="13"/>
      <c r="IZ99" s="13"/>
      <c r="JA99" s="13"/>
      <c r="JB99" s="13"/>
      <c r="JC99" s="13"/>
      <c r="JD99" s="13"/>
      <c r="JE99" s="13"/>
      <c r="JF99" s="13"/>
      <c r="JG99" s="13"/>
      <c r="JH99" s="13"/>
      <c r="JI99" s="13"/>
      <c r="JJ99" s="13"/>
      <c r="JK99" s="13"/>
      <c r="JL99" s="13"/>
      <c r="JM99" s="13"/>
      <c r="JN99" s="13"/>
      <c r="JO99" s="13"/>
      <c r="JP99" s="13"/>
      <c r="JQ99" s="13"/>
      <c r="JR99" s="13"/>
      <c r="JS99" s="13"/>
      <c r="JT99" s="13"/>
      <c r="JU99" s="13"/>
      <c r="JV99" s="13"/>
      <c r="JW99" s="13"/>
      <c r="JX99" s="13"/>
      <c r="JY99" s="13"/>
      <c r="JZ99" s="13"/>
      <c r="KA99" s="13"/>
      <c r="KB99" s="13"/>
      <c r="KC99" s="13"/>
      <c r="KD99" s="13"/>
      <c r="KE99" s="13"/>
      <c r="KF99" s="13"/>
      <c r="KG99" s="13"/>
      <c r="KH99" s="13"/>
      <c r="KI99" s="13"/>
      <c r="KJ99" s="13"/>
      <c r="KK99" s="13"/>
      <c r="KL99" s="13"/>
      <c r="KM99" s="13"/>
      <c r="KN99" s="13"/>
      <c r="KO99" s="13"/>
      <c r="KP99" s="13"/>
      <c r="KQ99" s="13"/>
      <c r="KR99" s="13"/>
      <c r="KS99" s="13"/>
      <c r="KT99" s="13"/>
      <c r="KU99" s="13"/>
      <c r="KV99" s="13"/>
      <c r="KW99" s="13"/>
      <c r="KX99" s="13"/>
      <c r="KY99" s="13"/>
      <c r="KZ99" s="13"/>
      <c r="LA99" s="13"/>
      <c r="LB99" s="13"/>
      <c r="LC99" s="13"/>
      <c r="LD99" s="13"/>
      <c r="LE99" s="13"/>
      <c r="LF99" s="13"/>
      <c r="LG99" s="13"/>
      <c r="LH99" s="13"/>
      <c r="LI99" s="13"/>
      <c r="LJ99" s="13"/>
      <c r="LK99" s="13"/>
      <c r="LL99" s="13"/>
      <c r="LM99" s="13"/>
      <c r="LN99" s="13"/>
      <c r="LO99" s="13"/>
      <c r="LP99" s="13"/>
      <c r="LQ99" s="13"/>
      <c r="LR99" s="13"/>
      <c r="LS99" s="13"/>
      <c r="LT99" s="13"/>
      <c r="LU99" s="13"/>
      <c r="LV99" s="13"/>
      <c r="LW99" s="13"/>
      <c r="LX99" s="13"/>
      <c r="LY99" s="13"/>
      <c r="LZ99" s="13"/>
      <c r="MA99" s="13"/>
      <c r="MB99" s="13"/>
      <c r="MC99" s="13"/>
      <c r="MD99" s="13"/>
      <c r="ME99" s="13"/>
      <c r="MF99" s="13"/>
      <c r="MG99" s="13"/>
      <c r="MH99" s="13"/>
      <c r="MI99" s="13"/>
      <c r="MJ99" s="13"/>
      <c r="MK99" s="13"/>
      <c r="ML99" s="13"/>
      <c r="MM99" s="13"/>
      <c r="MN99" s="13"/>
      <c r="MO99" s="13"/>
      <c r="MP99" s="13"/>
      <c r="MQ99" s="13"/>
      <c r="MR99" s="13"/>
      <c r="MS99" s="13"/>
      <c r="MT99" s="13"/>
      <c r="MU99" s="13"/>
      <c r="MV99" s="13"/>
      <c r="MW99" s="13"/>
      <c r="MX99" s="13"/>
      <c r="MY99" s="13"/>
      <c r="MZ99" s="13"/>
      <c r="NA99" s="13"/>
      <c r="NB99" s="13"/>
      <c r="NC99" s="13"/>
      <c r="ND99" s="13"/>
      <c r="NE99" s="13"/>
      <c r="NF99" s="13"/>
      <c r="NG99" s="13"/>
      <c r="NH99" s="13"/>
      <c r="NI99" s="13"/>
      <c r="NJ99" s="13"/>
      <c r="NK99" s="13"/>
      <c r="NL99" s="13"/>
      <c r="NM99" s="13"/>
      <c r="NN99" s="13"/>
      <c r="NO99" s="13"/>
      <c r="NP99" s="13"/>
      <c r="NQ99" s="13"/>
      <c r="NR99" s="13"/>
      <c r="NS99" s="13"/>
      <c r="NT99" s="13"/>
      <c r="NU99" s="13"/>
      <c r="NV99" s="13"/>
      <c r="NW99" s="13"/>
      <c r="NX99" s="13"/>
      <c r="NY99" s="13"/>
      <c r="NZ99" s="13"/>
      <c r="OA99" s="13"/>
      <c r="OB99" s="13"/>
      <c r="OC99" s="13"/>
      <c r="OD99" s="13"/>
      <c r="OE99" s="13"/>
      <c r="OF99" s="13"/>
      <c r="OG99" s="13"/>
      <c r="OH99" s="13"/>
      <c r="OI99" s="13"/>
      <c r="OJ99" s="13"/>
      <c r="OK99" s="13"/>
      <c r="OL99" s="13"/>
      <c r="OM99" s="13"/>
      <c r="ON99" s="13"/>
      <c r="OO99" s="13"/>
      <c r="OP99" s="13"/>
      <c r="OQ99" s="13"/>
      <c r="OR99" s="13"/>
      <c r="OS99" s="13"/>
      <c r="OT99" s="13"/>
      <c r="OU99" s="13"/>
      <c r="OV99" s="13"/>
      <c r="OW99" s="13"/>
      <c r="OX99" s="13"/>
      <c r="OY99" s="13"/>
      <c r="OZ99" s="13"/>
      <c r="PA99" s="13"/>
      <c r="PB99" s="13"/>
      <c r="PC99" s="13"/>
      <c r="PD99" s="13"/>
      <c r="PE99" s="13"/>
      <c r="PF99" s="13"/>
      <c r="PG99" s="13"/>
      <c r="PH99" s="13"/>
      <c r="PI99" s="13"/>
      <c r="PJ99" s="13"/>
      <c r="PK99" s="13"/>
      <c r="PL99" s="13"/>
      <c r="PM99" s="13"/>
      <c r="PN99" s="13"/>
      <c r="PO99" s="13"/>
      <c r="PP99" s="13"/>
      <c r="PQ99" s="13"/>
      <c r="PR99" s="13"/>
      <c r="PS99" s="13"/>
      <c r="PT99" s="13"/>
      <c r="PU99" s="13"/>
      <c r="PV99" s="13"/>
      <c r="PW99" s="13"/>
      <c r="PX99" s="13"/>
      <c r="PY99" s="13"/>
      <c r="PZ99" s="13"/>
      <c r="QA99" s="13"/>
      <c r="QB99" s="13"/>
      <c r="QC99" s="13"/>
      <c r="QD99" s="13"/>
      <c r="QE99" s="13"/>
      <c r="QF99" s="13"/>
      <c r="QG99" s="13"/>
      <c r="QH99" s="13"/>
      <c r="QI99" s="13"/>
      <c r="QJ99" s="13"/>
      <c r="QK99" s="13"/>
      <c r="QL99" s="13"/>
      <c r="QM99" s="13"/>
      <c r="QN99" s="13"/>
      <c r="QO99" s="13"/>
      <c r="QP99" s="13"/>
      <c r="QQ99" s="13"/>
      <c r="QR99" s="13"/>
      <c r="QS99" s="13"/>
      <c r="QT99" s="13"/>
      <c r="QU99" s="13"/>
      <c r="QV99" s="13"/>
      <c r="QW99" s="13"/>
      <c r="QX99" s="13"/>
      <c r="QY99" s="13"/>
      <c r="QZ99" s="13"/>
      <c r="RA99" s="13"/>
      <c r="RB99" s="13"/>
      <c r="RC99" s="13"/>
      <c r="RD99" s="13"/>
      <c r="RE99" s="13"/>
      <c r="RF99" s="13"/>
      <c r="RG99" s="13"/>
      <c r="RH99" s="13"/>
      <c r="RI99" s="13"/>
      <c r="RJ99" s="13"/>
      <c r="RK99" s="13"/>
      <c r="RL99" s="13"/>
      <c r="RM99" s="13"/>
      <c r="RN99" s="13"/>
      <c r="RO99" s="13"/>
      <c r="RP99" s="13"/>
      <c r="RQ99" s="13"/>
      <c r="RR99" s="13"/>
      <c r="RS99" s="13"/>
      <c r="RT99" s="13"/>
      <c r="RU99" s="13"/>
      <c r="RV99" s="13"/>
      <c r="RW99" s="13"/>
      <c r="RX99" s="13"/>
      <c r="RY99" s="13"/>
      <c r="RZ99" s="13"/>
      <c r="SA99" s="13"/>
      <c r="SB99" s="13"/>
      <c r="SC99" s="13"/>
      <c r="SD99" s="13"/>
      <c r="SE99" s="13"/>
      <c r="SF99" s="13"/>
      <c r="SG99" s="13"/>
      <c r="SH99" s="13"/>
      <c r="SI99" s="13"/>
      <c r="SJ99" s="13"/>
      <c r="SK99" s="13"/>
      <c r="SL99" s="13"/>
      <c r="SM99" s="13"/>
      <c r="SN99" s="13"/>
      <c r="SO99" s="13"/>
      <c r="SP99" s="13"/>
      <c r="SQ99" s="13"/>
      <c r="SR99" s="13"/>
      <c r="SS99" s="13"/>
      <c r="ST99" s="13"/>
      <c r="SU99" s="13"/>
      <c r="SV99" s="13"/>
      <c r="SW99" s="13"/>
      <c r="SX99" s="13"/>
      <c r="SY99" s="13"/>
      <c r="SZ99" s="13"/>
      <c r="TA99" s="13"/>
      <c r="TB99" s="13"/>
      <c r="TC99" s="13"/>
      <c r="TD99" s="13"/>
      <c r="TE99" s="13"/>
      <c r="TF99" s="13"/>
      <c r="TG99" s="13"/>
      <c r="TH99" s="13"/>
      <c r="TI99" s="13"/>
      <c r="TJ99" s="13"/>
      <c r="TK99" s="13"/>
      <c r="TL99" s="13"/>
      <c r="TM99" s="13"/>
      <c r="TN99" s="13"/>
      <c r="TO99" s="13"/>
      <c r="TP99" s="13"/>
      <c r="TQ99" s="13"/>
      <c r="TR99" s="13"/>
      <c r="TS99" s="13"/>
      <c r="TT99" s="13"/>
      <c r="TU99" s="13"/>
      <c r="TV99" s="13"/>
      <c r="TW99" s="13"/>
      <c r="TX99" s="13"/>
      <c r="TY99" s="13"/>
      <c r="TZ99" s="13"/>
      <c r="UA99" s="13"/>
      <c r="UB99" s="13"/>
      <c r="UC99" s="13"/>
      <c r="UD99" s="13"/>
      <c r="UE99" s="13"/>
      <c r="UF99" s="13"/>
      <c r="UG99" s="13"/>
      <c r="UH99" s="13"/>
      <c r="UI99" s="13"/>
      <c r="UJ99" s="13"/>
      <c r="UK99" s="13"/>
      <c r="UL99" s="13"/>
      <c r="UM99" s="13"/>
      <c r="UN99" s="13"/>
      <c r="UO99" s="13"/>
      <c r="UP99" s="13"/>
      <c r="UQ99" s="13"/>
      <c r="UR99" s="13"/>
      <c r="US99" s="13"/>
      <c r="UT99" s="13"/>
      <c r="UU99" s="13"/>
      <c r="UV99" s="13"/>
      <c r="UW99" s="13"/>
      <c r="UX99" s="13"/>
      <c r="UY99" s="13"/>
      <c r="UZ99" s="13"/>
      <c r="VA99" s="13"/>
      <c r="VB99" s="13"/>
      <c r="VC99" s="13"/>
      <c r="VD99" s="13"/>
      <c r="VE99" s="13"/>
      <c r="VF99" s="13"/>
      <c r="VG99" s="13"/>
      <c r="VH99" s="13"/>
      <c r="VI99" s="13"/>
      <c r="VJ99" s="13"/>
      <c r="VK99" s="13"/>
    </row>
    <row r="100" spans="1:583" customFormat="1">
      <c r="A100" s="4" t="str">
        <v>YKY19</v>
      </c>
      <c r="B100" s="4" t="str">
        <v>YKY</v>
      </c>
      <c r="C100" s="4" t="str">
        <v>2018-19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  <c r="IV100" s="13"/>
      <c r="IW100" s="13"/>
      <c r="IX100" s="13"/>
      <c r="IY100" s="13"/>
      <c r="IZ100" s="13"/>
      <c r="JA100" s="13"/>
      <c r="JB100" s="13"/>
      <c r="JC100" s="13"/>
      <c r="JD100" s="13"/>
      <c r="JE100" s="13"/>
      <c r="JF100" s="13"/>
      <c r="JG100" s="13"/>
      <c r="JH100" s="13"/>
      <c r="JI100" s="13"/>
      <c r="JJ100" s="13"/>
      <c r="JK100" s="13"/>
      <c r="JL100" s="13"/>
      <c r="JM100" s="13"/>
      <c r="JN100" s="13"/>
      <c r="JO100" s="13"/>
      <c r="JP100" s="13"/>
      <c r="JQ100" s="13"/>
      <c r="JR100" s="13"/>
      <c r="JS100" s="13"/>
      <c r="JT100" s="13"/>
      <c r="JU100" s="13"/>
      <c r="JV100" s="13"/>
      <c r="JW100" s="13"/>
      <c r="JX100" s="13"/>
      <c r="JY100" s="13"/>
      <c r="JZ100" s="13"/>
      <c r="KA100" s="13"/>
      <c r="KB100" s="13"/>
      <c r="KC100" s="13"/>
      <c r="KD100" s="13"/>
      <c r="KE100" s="13"/>
      <c r="KF100" s="13"/>
      <c r="KG100" s="13"/>
      <c r="KH100" s="13"/>
      <c r="KI100" s="13"/>
      <c r="KJ100" s="13"/>
      <c r="KK100" s="13"/>
      <c r="KL100" s="13"/>
      <c r="KM100" s="13"/>
      <c r="KN100" s="13"/>
      <c r="KO100" s="13"/>
      <c r="KP100" s="13"/>
      <c r="KQ100" s="13"/>
      <c r="KR100" s="13"/>
      <c r="KS100" s="13"/>
      <c r="KT100" s="13"/>
      <c r="KU100" s="13"/>
      <c r="KV100" s="13"/>
      <c r="KW100" s="13"/>
      <c r="KX100" s="13"/>
      <c r="KY100" s="13"/>
      <c r="KZ100" s="13"/>
      <c r="LA100" s="13"/>
      <c r="LB100" s="13"/>
      <c r="LC100" s="13"/>
      <c r="LD100" s="13"/>
      <c r="LE100" s="13"/>
      <c r="LF100" s="13"/>
      <c r="LG100" s="13"/>
      <c r="LH100" s="13"/>
      <c r="LI100" s="13"/>
      <c r="LJ100" s="13"/>
      <c r="LK100" s="13"/>
      <c r="LL100" s="13"/>
      <c r="LM100" s="13"/>
      <c r="LN100" s="13"/>
      <c r="LO100" s="13"/>
      <c r="LP100" s="13"/>
      <c r="LQ100" s="13"/>
      <c r="LR100" s="13"/>
      <c r="LS100" s="13"/>
      <c r="LT100" s="13"/>
      <c r="LU100" s="13"/>
      <c r="LV100" s="13"/>
      <c r="LW100" s="13"/>
      <c r="LX100" s="13"/>
      <c r="LY100" s="13"/>
      <c r="LZ100" s="13"/>
      <c r="MA100" s="13"/>
      <c r="MB100" s="13"/>
      <c r="MC100" s="13"/>
      <c r="MD100" s="13"/>
      <c r="ME100" s="13"/>
      <c r="MF100" s="13"/>
      <c r="MG100" s="13"/>
      <c r="MH100" s="13"/>
      <c r="MI100" s="13"/>
      <c r="MJ100" s="13"/>
      <c r="MK100" s="13"/>
      <c r="ML100" s="13"/>
      <c r="MM100" s="13"/>
      <c r="MN100" s="13"/>
      <c r="MO100" s="13"/>
      <c r="MP100" s="13"/>
      <c r="MQ100" s="13"/>
      <c r="MR100" s="13"/>
      <c r="MS100" s="13"/>
      <c r="MT100" s="13"/>
      <c r="MU100" s="13"/>
      <c r="MV100" s="13"/>
      <c r="MW100" s="13"/>
      <c r="MX100" s="13"/>
      <c r="MY100" s="13"/>
      <c r="MZ100" s="13"/>
      <c r="NA100" s="13"/>
      <c r="NB100" s="13"/>
      <c r="NC100" s="13"/>
      <c r="ND100" s="13"/>
      <c r="NE100" s="13"/>
      <c r="NF100" s="13"/>
      <c r="NG100" s="13"/>
      <c r="NH100" s="13"/>
      <c r="NI100" s="13"/>
      <c r="NJ100" s="13"/>
      <c r="NK100" s="13"/>
      <c r="NL100" s="13"/>
      <c r="NM100" s="13"/>
      <c r="NN100" s="13"/>
      <c r="NO100" s="13"/>
      <c r="NP100" s="13"/>
      <c r="NQ100" s="13"/>
      <c r="NR100" s="13"/>
      <c r="NS100" s="13"/>
      <c r="NT100" s="13"/>
      <c r="NU100" s="13"/>
      <c r="NV100" s="13"/>
      <c r="NW100" s="13"/>
      <c r="NX100" s="13"/>
      <c r="NY100" s="13"/>
      <c r="NZ100" s="13"/>
      <c r="OA100" s="13"/>
      <c r="OB100" s="13"/>
      <c r="OC100" s="13"/>
      <c r="OD100" s="13"/>
      <c r="OE100" s="13"/>
      <c r="OF100" s="13"/>
      <c r="OG100" s="13"/>
      <c r="OH100" s="13"/>
      <c r="OI100" s="13"/>
      <c r="OJ100" s="13"/>
      <c r="OK100" s="13"/>
      <c r="OL100" s="13"/>
      <c r="OM100" s="13"/>
      <c r="ON100" s="13"/>
      <c r="OO100" s="13"/>
      <c r="OP100" s="13"/>
      <c r="OQ100" s="13"/>
      <c r="OR100" s="13"/>
      <c r="OS100" s="13"/>
      <c r="OT100" s="13"/>
      <c r="OU100" s="13"/>
      <c r="OV100" s="13"/>
      <c r="OW100" s="13"/>
      <c r="OX100" s="13"/>
      <c r="OY100" s="13"/>
      <c r="OZ100" s="13"/>
      <c r="PA100" s="13"/>
      <c r="PB100" s="13"/>
      <c r="PC100" s="13"/>
      <c r="PD100" s="13"/>
      <c r="PE100" s="13"/>
      <c r="PF100" s="13"/>
      <c r="PG100" s="13"/>
      <c r="PH100" s="13"/>
      <c r="PI100" s="13"/>
      <c r="PJ100" s="13"/>
      <c r="PK100" s="13"/>
      <c r="PL100" s="13"/>
      <c r="PM100" s="13"/>
      <c r="PN100" s="13"/>
      <c r="PO100" s="13"/>
      <c r="PP100" s="13"/>
      <c r="PQ100" s="13"/>
      <c r="PR100" s="13"/>
      <c r="PS100" s="13"/>
      <c r="PT100" s="13"/>
      <c r="PU100" s="13"/>
      <c r="PV100" s="13"/>
      <c r="PW100" s="13"/>
      <c r="PX100" s="13"/>
      <c r="PY100" s="13"/>
      <c r="PZ100" s="13"/>
      <c r="QA100" s="13"/>
      <c r="QB100" s="13"/>
      <c r="QC100" s="13"/>
      <c r="QD100" s="13"/>
      <c r="QE100" s="13"/>
      <c r="QF100" s="13"/>
      <c r="QG100" s="13"/>
      <c r="QH100" s="13"/>
      <c r="QI100" s="13"/>
      <c r="QJ100" s="13"/>
      <c r="QK100" s="13"/>
      <c r="QL100" s="13"/>
      <c r="QM100" s="13"/>
      <c r="QN100" s="13"/>
      <c r="QO100" s="13"/>
      <c r="QP100" s="13"/>
      <c r="QQ100" s="13"/>
      <c r="QR100" s="13"/>
      <c r="QS100" s="13"/>
      <c r="QT100" s="13"/>
      <c r="QU100" s="13"/>
      <c r="QV100" s="13"/>
      <c r="QW100" s="13"/>
      <c r="QX100" s="13"/>
      <c r="QY100" s="13"/>
      <c r="QZ100" s="13"/>
      <c r="RA100" s="13"/>
      <c r="RB100" s="13"/>
      <c r="RC100" s="13"/>
      <c r="RD100" s="13"/>
      <c r="RE100" s="13"/>
      <c r="RF100" s="13"/>
      <c r="RG100" s="13"/>
      <c r="RH100" s="13"/>
      <c r="RI100" s="13"/>
      <c r="RJ100" s="13"/>
      <c r="RK100" s="13"/>
      <c r="RL100" s="13"/>
      <c r="RM100" s="13"/>
      <c r="RN100" s="13"/>
      <c r="RO100" s="13"/>
      <c r="RP100" s="13"/>
      <c r="RQ100" s="13"/>
      <c r="RR100" s="13"/>
      <c r="RS100" s="13"/>
      <c r="RT100" s="13"/>
      <c r="RU100" s="13"/>
      <c r="RV100" s="13"/>
      <c r="RW100" s="13"/>
      <c r="RX100" s="13"/>
      <c r="RY100" s="13"/>
      <c r="RZ100" s="13"/>
      <c r="SA100" s="13"/>
      <c r="SB100" s="13"/>
      <c r="SC100" s="13"/>
      <c r="SD100" s="13"/>
      <c r="SE100" s="13"/>
      <c r="SF100" s="13"/>
      <c r="SG100" s="13"/>
      <c r="SH100" s="13"/>
      <c r="SI100" s="13"/>
      <c r="SJ100" s="13"/>
      <c r="SK100" s="13"/>
      <c r="SL100" s="13"/>
      <c r="SM100" s="13"/>
      <c r="SN100" s="13"/>
      <c r="SO100" s="13"/>
      <c r="SP100" s="13"/>
      <c r="SQ100" s="13"/>
      <c r="SR100" s="13"/>
      <c r="SS100" s="13"/>
      <c r="ST100" s="13"/>
      <c r="SU100" s="13"/>
      <c r="SV100" s="13"/>
      <c r="SW100" s="13"/>
      <c r="SX100" s="13"/>
      <c r="SY100" s="13"/>
      <c r="SZ100" s="13"/>
      <c r="TA100" s="13"/>
      <c r="TB100" s="13"/>
      <c r="TC100" s="13"/>
      <c r="TD100" s="13"/>
      <c r="TE100" s="13"/>
      <c r="TF100" s="13"/>
      <c r="TG100" s="13"/>
      <c r="TH100" s="13"/>
      <c r="TI100" s="13"/>
      <c r="TJ100" s="13"/>
      <c r="TK100" s="13"/>
      <c r="TL100" s="13"/>
      <c r="TM100" s="13"/>
      <c r="TN100" s="13"/>
      <c r="TO100" s="13"/>
      <c r="TP100" s="13"/>
      <c r="TQ100" s="13"/>
      <c r="TR100" s="13"/>
      <c r="TS100" s="13"/>
      <c r="TT100" s="13"/>
      <c r="TU100" s="13"/>
      <c r="TV100" s="13"/>
      <c r="TW100" s="13"/>
      <c r="TX100" s="13"/>
      <c r="TY100" s="13"/>
      <c r="TZ100" s="13"/>
      <c r="UA100" s="13"/>
      <c r="UB100" s="13"/>
      <c r="UC100" s="13"/>
      <c r="UD100" s="13"/>
      <c r="UE100" s="13"/>
      <c r="UF100" s="13"/>
      <c r="UG100" s="13"/>
      <c r="UH100" s="13"/>
      <c r="UI100" s="13"/>
      <c r="UJ100" s="13"/>
      <c r="UK100" s="13"/>
      <c r="UL100" s="13"/>
      <c r="UM100" s="13"/>
      <c r="UN100" s="13"/>
      <c r="UO100" s="13"/>
      <c r="UP100" s="13"/>
      <c r="UQ100" s="13"/>
      <c r="UR100" s="13"/>
      <c r="US100" s="13"/>
      <c r="UT100" s="13"/>
      <c r="UU100" s="13"/>
      <c r="UV100" s="13"/>
      <c r="UW100" s="13"/>
      <c r="UX100" s="13"/>
      <c r="UY100" s="13"/>
      <c r="UZ100" s="13"/>
      <c r="VA100" s="13"/>
      <c r="VB100" s="13"/>
      <c r="VC100" s="13"/>
      <c r="VD100" s="13"/>
      <c r="VE100" s="13"/>
      <c r="VF100" s="13"/>
      <c r="VG100" s="13"/>
      <c r="VH100" s="13"/>
      <c r="VI100" s="13"/>
      <c r="VJ100" s="13"/>
      <c r="VK100" s="13"/>
    </row>
    <row r="101" spans="1:583" customFormat="1">
      <c r="A101" s="4" t="str">
        <v>YKY20</v>
      </c>
      <c r="B101" s="4" t="str">
        <v>YKY</v>
      </c>
      <c r="C101" s="4" t="str">
        <v>2019-20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  <c r="IV101" s="13"/>
      <c r="IW101" s="13"/>
      <c r="IX101" s="13"/>
      <c r="IY101" s="13"/>
      <c r="IZ101" s="13"/>
      <c r="JA101" s="13"/>
      <c r="JB101" s="13"/>
      <c r="JC101" s="13"/>
      <c r="JD101" s="13"/>
      <c r="JE101" s="13"/>
      <c r="JF101" s="13"/>
      <c r="JG101" s="13"/>
      <c r="JH101" s="13"/>
      <c r="JI101" s="13"/>
      <c r="JJ101" s="13"/>
      <c r="JK101" s="13"/>
      <c r="JL101" s="13"/>
      <c r="JM101" s="13"/>
      <c r="JN101" s="13"/>
      <c r="JO101" s="13"/>
      <c r="JP101" s="13"/>
      <c r="JQ101" s="13"/>
      <c r="JR101" s="13"/>
      <c r="JS101" s="13"/>
      <c r="JT101" s="13"/>
      <c r="JU101" s="13"/>
      <c r="JV101" s="13"/>
      <c r="JW101" s="13"/>
      <c r="JX101" s="13"/>
      <c r="JY101" s="13"/>
      <c r="JZ101" s="13"/>
      <c r="KA101" s="13"/>
      <c r="KB101" s="13"/>
      <c r="KC101" s="13"/>
      <c r="KD101" s="13"/>
      <c r="KE101" s="13"/>
      <c r="KF101" s="13"/>
      <c r="KG101" s="13"/>
      <c r="KH101" s="13"/>
      <c r="KI101" s="13"/>
      <c r="KJ101" s="13"/>
      <c r="KK101" s="13"/>
      <c r="KL101" s="13"/>
      <c r="KM101" s="13"/>
      <c r="KN101" s="13"/>
      <c r="KO101" s="13"/>
      <c r="KP101" s="13"/>
      <c r="KQ101" s="13"/>
      <c r="KR101" s="13"/>
      <c r="KS101" s="13"/>
      <c r="KT101" s="13"/>
      <c r="KU101" s="13"/>
      <c r="KV101" s="13"/>
      <c r="KW101" s="13"/>
      <c r="KX101" s="13"/>
      <c r="KY101" s="13"/>
      <c r="KZ101" s="13"/>
      <c r="LA101" s="13"/>
      <c r="LB101" s="13"/>
      <c r="LC101" s="13"/>
      <c r="LD101" s="13"/>
      <c r="LE101" s="13"/>
      <c r="LF101" s="13"/>
      <c r="LG101" s="13"/>
      <c r="LH101" s="13"/>
      <c r="LI101" s="13"/>
      <c r="LJ101" s="13"/>
      <c r="LK101" s="13"/>
      <c r="LL101" s="13"/>
      <c r="LM101" s="13"/>
      <c r="LN101" s="13"/>
      <c r="LO101" s="13"/>
      <c r="LP101" s="13"/>
      <c r="LQ101" s="13"/>
      <c r="LR101" s="13"/>
      <c r="LS101" s="13"/>
      <c r="LT101" s="13"/>
      <c r="LU101" s="13"/>
      <c r="LV101" s="13"/>
      <c r="LW101" s="13"/>
      <c r="LX101" s="13"/>
      <c r="LY101" s="13"/>
      <c r="LZ101" s="13"/>
      <c r="MA101" s="13"/>
      <c r="MB101" s="13"/>
      <c r="MC101" s="13"/>
      <c r="MD101" s="13"/>
      <c r="ME101" s="13"/>
      <c r="MF101" s="13"/>
      <c r="MG101" s="13"/>
      <c r="MH101" s="13"/>
      <c r="MI101" s="13"/>
      <c r="MJ101" s="13"/>
      <c r="MK101" s="13"/>
      <c r="ML101" s="13"/>
      <c r="MM101" s="13"/>
      <c r="MN101" s="13"/>
      <c r="MO101" s="13"/>
      <c r="MP101" s="13"/>
      <c r="MQ101" s="13"/>
      <c r="MR101" s="13"/>
      <c r="MS101" s="13"/>
      <c r="MT101" s="13"/>
      <c r="MU101" s="13"/>
      <c r="MV101" s="13"/>
      <c r="MW101" s="13"/>
      <c r="MX101" s="13"/>
      <c r="MY101" s="13"/>
      <c r="MZ101" s="13"/>
      <c r="NA101" s="13"/>
      <c r="NB101" s="13"/>
      <c r="NC101" s="13"/>
      <c r="ND101" s="13"/>
      <c r="NE101" s="13"/>
      <c r="NF101" s="13"/>
      <c r="NG101" s="13"/>
      <c r="NH101" s="13"/>
      <c r="NI101" s="13"/>
      <c r="NJ101" s="13"/>
      <c r="NK101" s="13"/>
      <c r="NL101" s="13"/>
      <c r="NM101" s="13"/>
      <c r="NN101" s="13"/>
      <c r="NO101" s="13"/>
      <c r="NP101" s="13"/>
      <c r="NQ101" s="13"/>
      <c r="NR101" s="13"/>
      <c r="NS101" s="13"/>
      <c r="NT101" s="13"/>
      <c r="NU101" s="13"/>
      <c r="NV101" s="13"/>
      <c r="NW101" s="13"/>
      <c r="NX101" s="13"/>
      <c r="NY101" s="13"/>
      <c r="NZ101" s="13"/>
      <c r="OA101" s="13"/>
      <c r="OB101" s="13"/>
      <c r="OC101" s="13"/>
      <c r="OD101" s="13"/>
      <c r="OE101" s="13"/>
      <c r="OF101" s="13"/>
      <c r="OG101" s="13"/>
      <c r="OH101" s="13"/>
      <c r="OI101" s="13"/>
      <c r="OJ101" s="13"/>
      <c r="OK101" s="13"/>
      <c r="OL101" s="13"/>
      <c r="OM101" s="13"/>
      <c r="ON101" s="13"/>
      <c r="OO101" s="13"/>
      <c r="OP101" s="13"/>
      <c r="OQ101" s="13"/>
      <c r="OR101" s="13"/>
      <c r="OS101" s="13"/>
      <c r="OT101" s="13"/>
      <c r="OU101" s="13"/>
      <c r="OV101" s="13"/>
      <c r="OW101" s="13"/>
      <c r="OX101" s="13"/>
      <c r="OY101" s="13"/>
      <c r="OZ101" s="13"/>
      <c r="PA101" s="13"/>
      <c r="PB101" s="13"/>
      <c r="PC101" s="13"/>
      <c r="PD101" s="13"/>
      <c r="PE101" s="13"/>
      <c r="PF101" s="13"/>
      <c r="PG101" s="13"/>
      <c r="PH101" s="13"/>
      <c r="PI101" s="13"/>
      <c r="PJ101" s="13"/>
      <c r="PK101" s="13"/>
      <c r="PL101" s="13"/>
      <c r="PM101" s="13"/>
      <c r="PN101" s="13"/>
      <c r="PO101" s="13"/>
      <c r="PP101" s="13"/>
      <c r="PQ101" s="13"/>
      <c r="PR101" s="13"/>
      <c r="PS101" s="13"/>
      <c r="PT101" s="13"/>
      <c r="PU101" s="13"/>
      <c r="PV101" s="13"/>
      <c r="PW101" s="13"/>
      <c r="PX101" s="13"/>
      <c r="PY101" s="13"/>
      <c r="PZ101" s="13"/>
      <c r="QA101" s="13"/>
      <c r="QB101" s="13"/>
      <c r="QC101" s="13"/>
      <c r="QD101" s="13"/>
      <c r="QE101" s="13"/>
      <c r="QF101" s="13"/>
      <c r="QG101" s="13"/>
      <c r="QH101" s="13"/>
      <c r="QI101" s="13"/>
      <c r="QJ101" s="13"/>
      <c r="QK101" s="13"/>
      <c r="QL101" s="13"/>
      <c r="QM101" s="13"/>
      <c r="QN101" s="13"/>
      <c r="QO101" s="13"/>
      <c r="QP101" s="13"/>
      <c r="QQ101" s="13"/>
      <c r="QR101" s="13"/>
      <c r="QS101" s="13"/>
      <c r="QT101" s="13"/>
      <c r="QU101" s="13"/>
      <c r="QV101" s="13"/>
      <c r="QW101" s="13"/>
      <c r="QX101" s="13"/>
      <c r="QY101" s="13"/>
      <c r="QZ101" s="13"/>
      <c r="RA101" s="13"/>
      <c r="RB101" s="13"/>
      <c r="RC101" s="13"/>
      <c r="RD101" s="13"/>
      <c r="RE101" s="13"/>
      <c r="RF101" s="13"/>
      <c r="RG101" s="13"/>
      <c r="RH101" s="13"/>
      <c r="RI101" s="13"/>
      <c r="RJ101" s="13"/>
      <c r="RK101" s="13"/>
      <c r="RL101" s="13"/>
      <c r="RM101" s="13"/>
      <c r="RN101" s="13"/>
      <c r="RO101" s="13"/>
      <c r="RP101" s="13"/>
      <c r="RQ101" s="13"/>
      <c r="RR101" s="13"/>
      <c r="RS101" s="13"/>
      <c r="RT101" s="13"/>
      <c r="RU101" s="13"/>
      <c r="RV101" s="13"/>
      <c r="RW101" s="13"/>
      <c r="RX101" s="13"/>
      <c r="RY101" s="13"/>
      <c r="RZ101" s="13"/>
      <c r="SA101" s="13"/>
      <c r="SB101" s="13"/>
      <c r="SC101" s="13"/>
      <c r="SD101" s="13"/>
      <c r="SE101" s="13"/>
      <c r="SF101" s="13"/>
      <c r="SG101" s="13"/>
      <c r="SH101" s="13"/>
      <c r="SI101" s="13"/>
      <c r="SJ101" s="13"/>
      <c r="SK101" s="13"/>
      <c r="SL101" s="13"/>
      <c r="SM101" s="13"/>
      <c r="SN101" s="13"/>
      <c r="SO101" s="13"/>
      <c r="SP101" s="13"/>
      <c r="SQ101" s="13"/>
      <c r="SR101" s="13"/>
      <c r="SS101" s="13"/>
      <c r="ST101" s="13"/>
      <c r="SU101" s="13"/>
      <c r="SV101" s="13"/>
      <c r="SW101" s="13"/>
      <c r="SX101" s="13"/>
      <c r="SY101" s="13"/>
      <c r="SZ101" s="13"/>
      <c r="TA101" s="13"/>
      <c r="TB101" s="13"/>
      <c r="TC101" s="13"/>
      <c r="TD101" s="13"/>
      <c r="TE101" s="13"/>
      <c r="TF101" s="13"/>
      <c r="TG101" s="13"/>
      <c r="TH101" s="13"/>
      <c r="TI101" s="13"/>
      <c r="TJ101" s="13"/>
      <c r="TK101" s="13"/>
      <c r="TL101" s="13"/>
      <c r="TM101" s="13"/>
      <c r="TN101" s="13"/>
      <c r="TO101" s="13"/>
      <c r="TP101" s="13"/>
      <c r="TQ101" s="13"/>
      <c r="TR101" s="13"/>
      <c r="TS101" s="13"/>
      <c r="TT101" s="13"/>
      <c r="TU101" s="13"/>
      <c r="TV101" s="13"/>
      <c r="TW101" s="13"/>
      <c r="TX101" s="13"/>
      <c r="TY101" s="13"/>
      <c r="TZ101" s="13"/>
      <c r="UA101" s="13"/>
      <c r="UB101" s="13"/>
      <c r="UC101" s="13"/>
      <c r="UD101" s="13"/>
      <c r="UE101" s="13"/>
      <c r="UF101" s="13"/>
      <c r="UG101" s="13"/>
      <c r="UH101" s="13"/>
      <c r="UI101" s="13"/>
      <c r="UJ101" s="13"/>
      <c r="UK101" s="13"/>
      <c r="UL101" s="13"/>
      <c r="UM101" s="13"/>
      <c r="UN101" s="13"/>
      <c r="UO101" s="13"/>
      <c r="UP101" s="13"/>
      <c r="UQ101" s="13"/>
      <c r="UR101" s="13"/>
      <c r="US101" s="13"/>
      <c r="UT101" s="13"/>
      <c r="UU101" s="13"/>
      <c r="UV101" s="13"/>
      <c r="UW101" s="13"/>
      <c r="UX101" s="13"/>
      <c r="UY101" s="13"/>
      <c r="UZ101" s="13"/>
      <c r="VA101" s="13"/>
      <c r="VB101" s="13"/>
      <c r="VC101" s="13"/>
      <c r="VD101" s="13"/>
      <c r="VE101" s="13"/>
      <c r="VF101" s="13"/>
      <c r="VG101" s="13"/>
      <c r="VH101" s="13"/>
      <c r="VI101" s="13"/>
      <c r="VJ101" s="13"/>
      <c r="VK101" s="13"/>
    </row>
    <row r="102" spans="1:583" customFormat="1">
      <c r="A102" s="4" t="str">
        <v>YKY21</v>
      </c>
      <c r="B102" s="4" t="str">
        <v>YKY</v>
      </c>
      <c r="C102" s="4" t="str">
        <v>2020-21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  <c r="IV102" s="13"/>
      <c r="IW102" s="13"/>
      <c r="IX102" s="13"/>
      <c r="IY102" s="13"/>
      <c r="IZ102" s="13"/>
      <c r="JA102" s="13"/>
      <c r="JB102" s="13"/>
      <c r="JC102" s="13"/>
      <c r="JD102" s="13"/>
      <c r="JE102" s="13"/>
      <c r="JF102" s="13"/>
      <c r="JG102" s="13"/>
      <c r="JH102" s="13"/>
      <c r="JI102" s="13"/>
      <c r="JJ102" s="13"/>
      <c r="JK102" s="13"/>
      <c r="JL102" s="13"/>
      <c r="JM102" s="13"/>
      <c r="JN102" s="13"/>
      <c r="JO102" s="13"/>
      <c r="JP102" s="13"/>
      <c r="JQ102" s="13"/>
      <c r="JR102" s="13"/>
      <c r="JS102" s="13"/>
      <c r="JT102" s="13"/>
      <c r="JU102" s="13"/>
      <c r="JV102" s="13"/>
      <c r="JW102" s="13"/>
      <c r="JX102" s="13"/>
      <c r="JY102" s="13"/>
      <c r="JZ102" s="13"/>
      <c r="KA102" s="13"/>
      <c r="KB102" s="13"/>
      <c r="KC102" s="13"/>
      <c r="KD102" s="13"/>
      <c r="KE102" s="13"/>
      <c r="KF102" s="13"/>
      <c r="KG102" s="13"/>
      <c r="KH102" s="13"/>
      <c r="KI102" s="13"/>
      <c r="KJ102" s="13"/>
      <c r="KK102" s="13"/>
      <c r="KL102" s="13"/>
      <c r="KM102" s="13"/>
      <c r="KN102" s="13"/>
      <c r="KO102" s="13"/>
      <c r="KP102" s="13"/>
      <c r="KQ102" s="13"/>
      <c r="KR102" s="13"/>
      <c r="KS102" s="13"/>
      <c r="KT102" s="13"/>
      <c r="KU102" s="13"/>
      <c r="KV102" s="13"/>
      <c r="KW102" s="13"/>
      <c r="KX102" s="13"/>
      <c r="KY102" s="13"/>
      <c r="KZ102" s="13"/>
      <c r="LA102" s="13"/>
      <c r="LB102" s="13"/>
      <c r="LC102" s="13"/>
      <c r="LD102" s="13"/>
      <c r="LE102" s="13"/>
      <c r="LF102" s="13"/>
      <c r="LG102" s="13"/>
      <c r="LH102" s="13"/>
      <c r="LI102" s="13"/>
      <c r="LJ102" s="13"/>
      <c r="LK102" s="13"/>
      <c r="LL102" s="13"/>
      <c r="LM102" s="13"/>
      <c r="LN102" s="13"/>
      <c r="LO102" s="13"/>
      <c r="LP102" s="13"/>
      <c r="LQ102" s="13"/>
      <c r="LR102" s="13"/>
      <c r="LS102" s="13"/>
      <c r="LT102" s="13"/>
      <c r="LU102" s="13"/>
      <c r="LV102" s="13"/>
      <c r="LW102" s="13"/>
      <c r="LX102" s="13"/>
      <c r="LY102" s="13"/>
      <c r="LZ102" s="13"/>
      <c r="MA102" s="13"/>
      <c r="MB102" s="13"/>
      <c r="MC102" s="13"/>
      <c r="MD102" s="13"/>
      <c r="ME102" s="13"/>
      <c r="MF102" s="13"/>
      <c r="MG102" s="13"/>
      <c r="MH102" s="13"/>
      <c r="MI102" s="13"/>
      <c r="MJ102" s="13"/>
      <c r="MK102" s="13"/>
      <c r="ML102" s="13"/>
      <c r="MM102" s="13"/>
      <c r="MN102" s="13"/>
      <c r="MO102" s="13"/>
      <c r="MP102" s="13"/>
      <c r="MQ102" s="13"/>
      <c r="MR102" s="13"/>
      <c r="MS102" s="13"/>
      <c r="MT102" s="13"/>
      <c r="MU102" s="13"/>
      <c r="MV102" s="13"/>
      <c r="MW102" s="13"/>
      <c r="MX102" s="13"/>
      <c r="MY102" s="13"/>
      <c r="MZ102" s="13"/>
      <c r="NA102" s="13"/>
      <c r="NB102" s="13"/>
      <c r="NC102" s="13"/>
      <c r="ND102" s="13"/>
      <c r="NE102" s="13"/>
      <c r="NF102" s="13"/>
      <c r="NG102" s="13"/>
      <c r="NH102" s="13"/>
      <c r="NI102" s="13"/>
      <c r="NJ102" s="13"/>
      <c r="NK102" s="13"/>
      <c r="NL102" s="13"/>
      <c r="NM102" s="13"/>
      <c r="NN102" s="13"/>
      <c r="NO102" s="13"/>
      <c r="NP102" s="13"/>
      <c r="NQ102" s="13"/>
      <c r="NR102" s="13"/>
      <c r="NS102" s="13"/>
      <c r="NT102" s="13"/>
      <c r="NU102" s="13"/>
      <c r="NV102" s="13"/>
      <c r="NW102" s="13"/>
      <c r="NX102" s="13"/>
      <c r="NY102" s="13"/>
      <c r="NZ102" s="13"/>
      <c r="OA102" s="13"/>
      <c r="OB102" s="13"/>
      <c r="OC102" s="13"/>
      <c r="OD102" s="13"/>
      <c r="OE102" s="13"/>
      <c r="OF102" s="13"/>
      <c r="OG102" s="13"/>
      <c r="OH102" s="13"/>
      <c r="OI102" s="13"/>
      <c r="OJ102" s="13"/>
      <c r="OK102" s="13"/>
      <c r="OL102" s="13"/>
      <c r="OM102" s="13"/>
      <c r="ON102" s="13"/>
      <c r="OO102" s="13"/>
      <c r="OP102" s="13"/>
      <c r="OQ102" s="13"/>
      <c r="OR102" s="13"/>
      <c r="OS102" s="13"/>
      <c r="OT102" s="13"/>
      <c r="OU102" s="13"/>
      <c r="OV102" s="13"/>
      <c r="OW102" s="13"/>
      <c r="OX102" s="13"/>
      <c r="OY102" s="13"/>
      <c r="OZ102" s="13"/>
      <c r="PA102" s="13"/>
      <c r="PB102" s="13"/>
      <c r="PC102" s="13"/>
      <c r="PD102" s="13"/>
      <c r="PE102" s="13"/>
      <c r="PF102" s="13"/>
      <c r="PG102" s="13"/>
      <c r="PH102" s="13"/>
      <c r="PI102" s="13"/>
      <c r="PJ102" s="13"/>
      <c r="PK102" s="13"/>
      <c r="PL102" s="13"/>
      <c r="PM102" s="13"/>
      <c r="PN102" s="13"/>
      <c r="PO102" s="13"/>
      <c r="PP102" s="13"/>
      <c r="PQ102" s="13"/>
      <c r="PR102" s="13"/>
      <c r="PS102" s="13"/>
      <c r="PT102" s="13"/>
      <c r="PU102" s="13"/>
      <c r="PV102" s="13"/>
      <c r="PW102" s="13"/>
      <c r="PX102" s="13"/>
      <c r="PY102" s="13"/>
      <c r="PZ102" s="13"/>
      <c r="QA102" s="13"/>
      <c r="QB102" s="13"/>
      <c r="QC102" s="13"/>
      <c r="QD102" s="13"/>
      <c r="QE102" s="13"/>
      <c r="QF102" s="13"/>
      <c r="QG102" s="13"/>
      <c r="QH102" s="13"/>
      <c r="QI102" s="13"/>
      <c r="QJ102" s="13"/>
      <c r="QK102" s="13"/>
      <c r="QL102" s="13"/>
      <c r="QM102" s="13"/>
      <c r="QN102" s="13"/>
      <c r="QO102" s="13"/>
      <c r="QP102" s="13"/>
      <c r="QQ102" s="13"/>
      <c r="QR102" s="13"/>
      <c r="QS102" s="13"/>
      <c r="QT102" s="13"/>
      <c r="QU102" s="13"/>
      <c r="QV102" s="13"/>
      <c r="QW102" s="13"/>
      <c r="QX102" s="13"/>
      <c r="QY102" s="13"/>
      <c r="QZ102" s="13"/>
      <c r="RA102" s="13"/>
      <c r="RB102" s="13"/>
      <c r="RC102" s="13"/>
      <c r="RD102" s="13"/>
      <c r="RE102" s="13"/>
      <c r="RF102" s="13"/>
      <c r="RG102" s="13"/>
      <c r="RH102" s="13"/>
      <c r="RI102" s="13"/>
      <c r="RJ102" s="13"/>
      <c r="RK102" s="13"/>
      <c r="RL102" s="13"/>
      <c r="RM102" s="13"/>
      <c r="RN102" s="13"/>
      <c r="RO102" s="13"/>
      <c r="RP102" s="13"/>
      <c r="RQ102" s="13"/>
      <c r="RR102" s="13"/>
      <c r="RS102" s="13"/>
      <c r="RT102" s="13"/>
      <c r="RU102" s="13"/>
      <c r="RV102" s="13"/>
      <c r="RW102" s="13"/>
      <c r="RX102" s="13"/>
      <c r="RY102" s="13"/>
      <c r="RZ102" s="13"/>
      <c r="SA102" s="13"/>
      <c r="SB102" s="13"/>
      <c r="SC102" s="13"/>
      <c r="SD102" s="13"/>
      <c r="SE102" s="13"/>
      <c r="SF102" s="13"/>
      <c r="SG102" s="13"/>
      <c r="SH102" s="13"/>
      <c r="SI102" s="13"/>
      <c r="SJ102" s="13"/>
      <c r="SK102" s="13"/>
      <c r="SL102" s="13"/>
      <c r="SM102" s="13"/>
      <c r="SN102" s="13"/>
      <c r="SO102" s="13"/>
      <c r="SP102" s="13"/>
      <c r="SQ102" s="13"/>
      <c r="SR102" s="13"/>
      <c r="SS102" s="13"/>
      <c r="ST102" s="13"/>
      <c r="SU102" s="13"/>
      <c r="SV102" s="13"/>
      <c r="SW102" s="13"/>
      <c r="SX102" s="13"/>
      <c r="SY102" s="13"/>
      <c r="SZ102" s="13"/>
      <c r="TA102" s="13"/>
      <c r="TB102" s="13"/>
      <c r="TC102" s="13"/>
      <c r="TD102" s="13"/>
      <c r="TE102" s="13"/>
      <c r="TF102" s="13"/>
      <c r="TG102" s="13"/>
      <c r="TH102" s="13"/>
      <c r="TI102" s="13"/>
      <c r="TJ102" s="13"/>
      <c r="TK102" s="13"/>
      <c r="TL102" s="13"/>
      <c r="TM102" s="13"/>
      <c r="TN102" s="13"/>
      <c r="TO102" s="13"/>
      <c r="TP102" s="13"/>
      <c r="TQ102" s="13"/>
      <c r="TR102" s="13"/>
      <c r="TS102" s="13"/>
      <c r="TT102" s="13"/>
      <c r="TU102" s="13"/>
      <c r="TV102" s="13"/>
      <c r="TW102" s="13"/>
      <c r="TX102" s="13"/>
      <c r="TY102" s="13"/>
      <c r="TZ102" s="13"/>
      <c r="UA102" s="13"/>
      <c r="UB102" s="13"/>
      <c r="UC102" s="13"/>
      <c r="UD102" s="13"/>
      <c r="UE102" s="13"/>
      <c r="UF102" s="13"/>
      <c r="UG102" s="13"/>
      <c r="UH102" s="13"/>
      <c r="UI102" s="13"/>
      <c r="UJ102" s="13"/>
      <c r="UK102" s="13"/>
      <c r="UL102" s="13"/>
      <c r="UM102" s="13"/>
      <c r="UN102" s="13"/>
      <c r="UO102" s="13"/>
      <c r="UP102" s="13"/>
      <c r="UQ102" s="13"/>
      <c r="UR102" s="13"/>
      <c r="US102" s="13"/>
      <c r="UT102" s="13"/>
      <c r="UU102" s="13"/>
      <c r="UV102" s="13"/>
      <c r="UW102" s="13"/>
      <c r="UX102" s="13"/>
      <c r="UY102" s="13"/>
      <c r="UZ102" s="13"/>
      <c r="VA102" s="13"/>
      <c r="VB102" s="13"/>
      <c r="VC102" s="13"/>
      <c r="VD102" s="13"/>
      <c r="VE102" s="13"/>
      <c r="VF102" s="13"/>
      <c r="VG102" s="13"/>
      <c r="VH102" s="13"/>
      <c r="VI102" s="13"/>
      <c r="VJ102" s="13"/>
      <c r="VK102" s="13"/>
    </row>
    <row r="103" spans="1:583" customFormat="1">
      <c r="A103" s="4" t="str">
        <v>SVE12</v>
      </c>
      <c r="B103" s="4" t="str">
        <v>SVE</v>
      </c>
      <c r="C103" s="4" t="str">
        <v>2011-12</v>
      </c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  <c r="IV103" s="13"/>
      <c r="IW103" s="13"/>
      <c r="IX103" s="13"/>
      <c r="IY103" s="13"/>
      <c r="IZ103" s="13"/>
      <c r="JA103" s="13"/>
      <c r="JB103" s="13"/>
      <c r="JC103" s="13"/>
      <c r="JD103" s="13"/>
      <c r="JE103" s="13"/>
      <c r="JF103" s="13"/>
      <c r="JG103" s="13"/>
      <c r="JH103" s="13"/>
      <c r="JI103" s="13"/>
      <c r="JJ103" s="13"/>
      <c r="JK103" s="13"/>
      <c r="JL103" s="13"/>
      <c r="JM103" s="13"/>
      <c r="JN103" s="13"/>
      <c r="JO103" s="13"/>
      <c r="JP103" s="13"/>
      <c r="JQ103" s="13"/>
      <c r="JR103" s="13"/>
      <c r="JS103" s="13"/>
      <c r="JT103" s="13"/>
      <c r="JU103" s="13"/>
      <c r="JV103" s="13"/>
      <c r="JW103" s="13"/>
      <c r="JX103" s="13"/>
      <c r="JY103" s="13"/>
      <c r="JZ103" s="13"/>
      <c r="KA103" s="13"/>
      <c r="KB103" s="13"/>
      <c r="KC103" s="13"/>
      <c r="KD103" s="13"/>
      <c r="KE103" s="13"/>
      <c r="KF103" s="13"/>
      <c r="KG103" s="13"/>
      <c r="KH103" s="13"/>
      <c r="KI103" s="13"/>
      <c r="KJ103" s="13"/>
      <c r="KK103" s="13"/>
      <c r="KL103" s="13"/>
      <c r="KM103" s="13"/>
      <c r="KN103" s="13"/>
      <c r="KO103" s="13"/>
      <c r="KP103" s="13"/>
      <c r="KQ103" s="13"/>
      <c r="KR103" s="13"/>
      <c r="KS103" s="13"/>
      <c r="KT103" s="13"/>
      <c r="KU103" s="13"/>
      <c r="KV103" s="13"/>
      <c r="KW103" s="13"/>
      <c r="KX103" s="13"/>
      <c r="KY103" s="13"/>
      <c r="KZ103" s="13"/>
      <c r="LA103" s="13"/>
      <c r="LB103" s="13"/>
      <c r="LC103" s="13"/>
      <c r="LD103" s="13"/>
      <c r="LE103" s="13"/>
      <c r="LF103" s="13"/>
      <c r="LG103" s="13"/>
      <c r="LH103" s="13"/>
      <c r="LI103" s="13"/>
      <c r="LJ103" s="13"/>
      <c r="LK103" s="13"/>
      <c r="LL103" s="13"/>
      <c r="LM103" s="13"/>
      <c r="LN103" s="13"/>
      <c r="LO103" s="13"/>
      <c r="LP103" s="13"/>
      <c r="LQ103" s="13"/>
      <c r="LR103" s="13"/>
      <c r="LS103" s="13"/>
      <c r="LT103" s="13"/>
      <c r="LU103" s="13"/>
      <c r="LV103" s="13"/>
      <c r="LW103" s="13"/>
      <c r="LX103" s="13"/>
      <c r="LY103" s="13"/>
      <c r="LZ103" s="13"/>
      <c r="MA103" s="13"/>
      <c r="MB103" s="13"/>
      <c r="MC103" s="13"/>
      <c r="MD103" s="13"/>
      <c r="ME103" s="13"/>
      <c r="MF103" s="13"/>
      <c r="MG103" s="13"/>
      <c r="MH103" s="13"/>
      <c r="MI103" s="13"/>
      <c r="MJ103" s="13"/>
      <c r="MK103" s="13"/>
      <c r="ML103" s="13"/>
      <c r="MM103" s="13"/>
      <c r="MN103" s="13"/>
      <c r="MO103" s="13"/>
      <c r="MP103" s="13"/>
      <c r="MQ103" s="13"/>
      <c r="MR103" s="13"/>
      <c r="MS103" s="13"/>
      <c r="MT103" s="13"/>
      <c r="MU103" s="13"/>
      <c r="MV103" s="13"/>
      <c r="MW103" s="13"/>
      <c r="MX103" s="13"/>
      <c r="MY103" s="13"/>
      <c r="MZ103" s="13"/>
      <c r="NA103" s="13"/>
      <c r="NB103" s="13"/>
      <c r="NC103" s="13"/>
      <c r="ND103" s="13"/>
      <c r="NE103" s="13"/>
      <c r="NF103" s="13"/>
      <c r="NG103" s="13"/>
      <c r="NH103" s="13"/>
      <c r="NI103" s="13"/>
      <c r="NJ103" s="13"/>
      <c r="NK103" s="13"/>
      <c r="NL103" s="13"/>
      <c r="NM103" s="13"/>
      <c r="NN103" s="13"/>
      <c r="NO103" s="13"/>
      <c r="NP103" s="13"/>
      <c r="NQ103" s="13"/>
      <c r="NR103" s="13"/>
      <c r="NS103" s="13"/>
      <c r="NT103" s="13"/>
      <c r="NU103" s="13"/>
      <c r="NV103" s="13"/>
      <c r="NW103" s="13"/>
      <c r="NX103" s="13"/>
      <c r="NY103" s="13"/>
      <c r="NZ103" s="13"/>
      <c r="OA103" s="13"/>
      <c r="OB103" s="13"/>
      <c r="OC103" s="13"/>
      <c r="OD103" s="13"/>
      <c r="OE103" s="13"/>
      <c r="OF103" s="13"/>
      <c r="OG103" s="13"/>
      <c r="OH103" s="13"/>
      <c r="OI103" s="13"/>
      <c r="OJ103" s="13"/>
      <c r="OK103" s="13"/>
      <c r="OL103" s="13"/>
      <c r="OM103" s="13"/>
      <c r="ON103" s="13"/>
      <c r="OO103" s="13"/>
      <c r="OP103" s="13"/>
      <c r="OQ103" s="13"/>
      <c r="OR103" s="13"/>
      <c r="OS103" s="13"/>
      <c r="OT103" s="13"/>
      <c r="OU103" s="13"/>
      <c r="OV103" s="13"/>
      <c r="OW103" s="13"/>
      <c r="OX103" s="13"/>
      <c r="OY103" s="13"/>
      <c r="OZ103" s="13"/>
      <c r="PA103" s="13"/>
      <c r="PB103" s="13"/>
      <c r="PC103" s="13"/>
      <c r="PD103" s="13"/>
      <c r="PE103" s="13"/>
      <c r="PF103" s="13"/>
      <c r="PG103" s="13"/>
      <c r="PH103" s="13"/>
      <c r="PI103" s="13"/>
      <c r="PJ103" s="13"/>
      <c r="PK103" s="13"/>
      <c r="PL103" s="13"/>
      <c r="PM103" s="13"/>
      <c r="PN103" s="13"/>
      <c r="PO103" s="13"/>
      <c r="PP103" s="13"/>
      <c r="PQ103" s="13"/>
      <c r="PR103" s="13"/>
      <c r="PS103" s="13"/>
      <c r="PT103" s="13"/>
      <c r="PU103" s="13"/>
      <c r="PV103" s="13"/>
      <c r="PW103" s="13"/>
      <c r="PX103" s="13"/>
      <c r="PY103" s="13"/>
      <c r="PZ103" s="13"/>
      <c r="QA103" s="13"/>
      <c r="QB103" s="13"/>
      <c r="QC103" s="13"/>
      <c r="QD103" s="13"/>
      <c r="QE103" s="13"/>
      <c r="QF103" s="13"/>
      <c r="QG103" s="13"/>
      <c r="QH103" s="13"/>
      <c r="QI103" s="13"/>
      <c r="QJ103" s="13"/>
      <c r="QK103" s="13"/>
      <c r="QL103" s="13"/>
      <c r="QM103" s="13"/>
      <c r="QN103" s="13"/>
      <c r="QO103" s="13"/>
      <c r="QP103" s="13"/>
      <c r="QQ103" s="13"/>
      <c r="QR103" s="13"/>
      <c r="QS103" s="13"/>
      <c r="QT103" s="13"/>
      <c r="QU103" s="13"/>
      <c r="QV103" s="13"/>
      <c r="QW103" s="13"/>
      <c r="QX103" s="13"/>
      <c r="QY103" s="13"/>
      <c r="QZ103" s="13"/>
      <c r="RA103" s="13"/>
      <c r="RB103" s="13"/>
      <c r="RC103" s="13"/>
      <c r="RD103" s="13"/>
      <c r="RE103" s="13"/>
      <c r="RF103" s="13"/>
      <c r="RG103" s="13"/>
      <c r="RH103" s="13"/>
      <c r="RI103" s="13"/>
      <c r="RJ103" s="13"/>
      <c r="RK103" s="13"/>
      <c r="RL103" s="13"/>
      <c r="RM103" s="13"/>
      <c r="RN103" s="13"/>
      <c r="RO103" s="13"/>
      <c r="RP103" s="13"/>
      <c r="RQ103" s="13"/>
      <c r="RR103" s="13"/>
      <c r="RS103" s="13"/>
      <c r="RT103" s="13"/>
      <c r="RU103" s="13"/>
      <c r="RV103" s="13"/>
      <c r="RW103" s="13"/>
      <c r="RX103" s="13"/>
      <c r="RY103" s="13"/>
      <c r="RZ103" s="13"/>
      <c r="SA103" s="13"/>
      <c r="SB103" s="13"/>
      <c r="SC103" s="13"/>
      <c r="SD103" s="13"/>
      <c r="SE103" s="13"/>
      <c r="SF103" s="13"/>
      <c r="SG103" s="13"/>
      <c r="SH103" s="13"/>
      <c r="SI103" s="13"/>
      <c r="SJ103" s="13"/>
      <c r="SK103" s="13"/>
      <c r="SL103" s="13"/>
      <c r="SM103" s="13"/>
      <c r="SN103" s="13"/>
      <c r="SO103" s="13"/>
      <c r="SP103" s="13"/>
      <c r="SQ103" s="13"/>
      <c r="SR103" s="13"/>
      <c r="SS103" s="13"/>
      <c r="ST103" s="13"/>
      <c r="SU103" s="13"/>
      <c r="SV103" s="13"/>
      <c r="SW103" s="13"/>
      <c r="SX103" s="13"/>
      <c r="SY103" s="13"/>
      <c r="SZ103" s="13"/>
      <c r="TA103" s="13"/>
      <c r="TB103" s="13"/>
      <c r="TC103" s="13"/>
      <c r="TD103" s="13"/>
      <c r="TE103" s="13"/>
      <c r="TF103" s="13"/>
      <c r="TG103" s="13"/>
      <c r="TH103" s="13"/>
      <c r="TI103" s="13"/>
      <c r="TJ103" s="13"/>
      <c r="TK103" s="13"/>
      <c r="TL103" s="13"/>
      <c r="TM103" s="13"/>
      <c r="TN103" s="13"/>
      <c r="TO103" s="13"/>
      <c r="TP103" s="13"/>
      <c r="TQ103" s="13"/>
      <c r="TR103" s="13"/>
      <c r="TS103" s="13"/>
      <c r="TT103" s="13"/>
      <c r="TU103" s="13"/>
      <c r="TV103" s="13"/>
      <c r="TW103" s="13"/>
      <c r="TX103" s="13"/>
      <c r="TY103" s="13"/>
      <c r="TZ103" s="13"/>
      <c r="UA103" s="13"/>
      <c r="UB103" s="13"/>
      <c r="UC103" s="13"/>
      <c r="UD103" s="13"/>
      <c r="UE103" s="13"/>
      <c r="UF103" s="13"/>
      <c r="UG103" s="13"/>
      <c r="UH103" s="13"/>
      <c r="UI103" s="13"/>
      <c r="UJ103" s="13"/>
      <c r="UK103" s="13"/>
      <c r="UL103" s="13"/>
      <c r="UM103" s="13"/>
      <c r="UN103" s="13"/>
      <c r="UO103" s="13"/>
      <c r="UP103" s="13"/>
      <c r="UQ103" s="13"/>
      <c r="UR103" s="13"/>
      <c r="US103" s="13"/>
      <c r="UT103" s="13"/>
      <c r="UU103" s="13"/>
      <c r="UV103" s="13"/>
      <c r="UW103" s="13"/>
      <c r="UX103" s="13"/>
      <c r="UY103" s="13"/>
      <c r="UZ103" s="13"/>
      <c r="VA103" s="13"/>
      <c r="VB103" s="13"/>
      <c r="VC103" s="13"/>
      <c r="VD103" s="13"/>
      <c r="VE103" s="13"/>
      <c r="VF103" s="13"/>
      <c r="VG103" s="13"/>
      <c r="VH103" s="13"/>
      <c r="VI103" s="13"/>
      <c r="VJ103" s="13"/>
      <c r="VK103" s="13"/>
    </row>
    <row r="104" spans="1:583" customFormat="1">
      <c r="A104" s="4" t="str">
        <v>SVE13</v>
      </c>
      <c r="B104" s="4" t="str">
        <v>SVE</v>
      </c>
      <c r="C104" s="4" t="str">
        <v>2012-13</v>
      </c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  <c r="IV104" s="13"/>
      <c r="IW104" s="13"/>
      <c r="IX104" s="13"/>
      <c r="IY104" s="13"/>
      <c r="IZ104" s="13"/>
      <c r="JA104" s="13"/>
      <c r="JB104" s="13"/>
      <c r="JC104" s="13"/>
      <c r="JD104" s="13"/>
      <c r="JE104" s="13"/>
      <c r="JF104" s="13"/>
      <c r="JG104" s="13"/>
      <c r="JH104" s="13"/>
      <c r="JI104" s="13"/>
      <c r="JJ104" s="13"/>
      <c r="JK104" s="13"/>
      <c r="JL104" s="13"/>
      <c r="JM104" s="13"/>
      <c r="JN104" s="13"/>
      <c r="JO104" s="13"/>
      <c r="JP104" s="13"/>
      <c r="JQ104" s="13"/>
      <c r="JR104" s="13"/>
      <c r="JS104" s="13"/>
      <c r="JT104" s="13"/>
      <c r="JU104" s="13"/>
      <c r="JV104" s="13"/>
      <c r="JW104" s="13"/>
      <c r="JX104" s="13"/>
      <c r="JY104" s="13"/>
      <c r="JZ104" s="13"/>
      <c r="KA104" s="13"/>
      <c r="KB104" s="13"/>
      <c r="KC104" s="13"/>
      <c r="KD104" s="13"/>
      <c r="KE104" s="13"/>
      <c r="KF104" s="13"/>
      <c r="KG104" s="13"/>
      <c r="KH104" s="13"/>
      <c r="KI104" s="13"/>
      <c r="KJ104" s="13"/>
      <c r="KK104" s="13"/>
      <c r="KL104" s="13"/>
      <c r="KM104" s="13"/>
      <c r="KN104" s="13"/>
      <c r="KO104" s="13"/>
      <c r="KP104" s="13"/>
      <c r="KQ104" s="13"/>
      <c r="KR104" s="13"/>
      <c r="KS104" s="13"/>
      <c r="KT104" s="13"/>
      <c r="KU104" s="13"/>
      <c r="KV104" s="13"/>
      <c r="KW104" s="13"/>
      <c r="KX104" s="13"/>
      <c r="KY104" s="13"/>
      <c r="KZ104" s="13"/>
      <c r="LA104" s="13"/>
      <c r="LB104" s="13"/>
      <c r="LC104" s="13"/>
      <c r="LD104" s="13"/>
      <c r="LE104" s="13"/>
      <c r="LF104" s="13"/>
      <c r="LG104" s="13"/>
      <c r="LH104" s="13"/>
      <c r="LI104" s="13"/>
      <c r="LJ104" s="13"/>
      <c r="LK104" s="13"/>
      <c r="LL104" s="13"/>
      <c r="LM104" s="13"/>
      <c r="LN104" s="13"/>
      <c r="LO104" s="13"/>
      <c r="LP104" s="13"/>
      <c r="LQ104" s="13"/>
      <c r="LR104" s="13"/>
      <c r="LS104" s="13"/>
      <c r="LT104" s="13"/>
      <c r="LU104" s="13"/>
      <c r="LV104" s="13"/>
      <c r="LW104" s="13"/>
      <c r="LX104" s="13"/>
      <c r="LY104" s="13"/>
      <c r="LZ104" s="13"/>
      <c r="MA104" s="13"/>
      <c r="MB104" s="13"/>
      <c r="MC104" s="13"/>
      <c r="MD104" s="13"/>
      <c r="ME104" s="13"/>
      <c r="MF104" s="13"/>
      <c r="MG104" s="13"/>
      <c r="MH104" s="13"/>
      <c r="MI104" s="13"/>
      <c r="MJ104" s="13"/>
      <c r="MK104" s="13"/>
      <c r="ML104" s="13"/>
      <c r="MM104" s="13"/>
      <c r="MN104" s="13"/>
      <c r="MO104" s="13"/>
      <c r="MP104" s="13"/>
      <c r="MQ104" s="13"/>
      <c r="MR104" s="13"/>
      <c r="MS104" s="13"/>
      <c r="MT104" s="13"/>
      <c r="MU104" s="13"/>
      <c r="MV104" s="13"/>
      <c r="MW104" s="13"/>
      <c r="MX104" s="13"/>
      <c r="MY104" s="13"/>
      <c r="MZ104" s="13"/>
      <c r="NA104" s="13"/>
      <c r="NB104" s="13"/>
      <c r="NC104" s="13"/>
      <c r="ND104" s="13"/>
      <c r="NE104" s="13"/>
      <c r="NF104" s="13"/>
      <c r="NG104" s="13"/>
      <c r="NH104" s="13"/>
      <c r="NI104" s="13"/>
      <c r="NJ104" s="13"/>
      <c r="NK104" s="13"/>
      <c r="NL104" s="13"/>
      <c r="NM104" s="13"/>
      <c r="NN104" s="13"/>
      <c r="NO104" s="13"/>
      <c r="NP104" s="13"/>
      <c r="NQ104" s="13"/>
      <c r="NR104" s="13"/>
      <c r="NS104" s="13"/>
      <c r="NT104" s="13"/>
      <c r="NU104" s="13"/>
      <c r="NV104" s="13"/>
      <c r="NW104" s="13"/>
      <c r="NX104" s="13"/>
      <c r="NY104" s="13"/>
      <c r="NZ104" s="13"/>
      <c r="OA104" s="13"/>
      <c r="OB104" s="13"/>
      <c r="OC104" s="13"/>
      <c r="OD104" s="13"/>
      <c r="OE104" s="13"/>
      <c r="OF104" s="13"/>
      <c r="OG104" s="13"/>
      <c r="OH104" s="13"/>
      <c r="OI104" s="13"/>
      <c r="OJ104" s="13"/>
      <c r="OK104" s="13"/>
      <c r="OL104" s="13"/>
      <c r="OM104" s="13"/>
      <c r="ON104" s="13"/>
      <c r="OO104" s="13"/>
      <c r="OP104" s="13"/>
      <c r="OQ104" s="13"/>
      <c r="OR104" s="13"/>
      <c r="OS104" s="13"/>
      <c r="OT104" s="13"/>
      <c r="OU104" s="13"/>
      <c r="OV104" s="13"/>
      <c r="OW104" s="13"/>
      <c r="OX104" s="13"/>
      <c r="OY104" s="13"/>
      <c r="OZ104" s="13"/>
      <c r="PA104" s="13"/>
      <c r="PB104" s="13"/>
      <c r="PC104" s="13"/>
      <c r="PD104" s="13"/>
      <c r="PE104" s="13"/>
      <c r="PF104" s="13"/>
      <c r="PG104" s="13"/>
      <c r="PH104" s="13"/>
      <c r="PI104" s="13"/>
      <c r="PJ104" s="13"/>
      <c r="PK104" s="13"/>
      <c r="PL104" s="13"/>
      <c r="PM104" s="13"/>
      <c r="PN104" s="13"/>
      <c r="PO104" s="13"/>
      <c r="PP104" s="13"/>
      <c r="PQ104" s="13"/>
      <c r="PR104" s="13"/>
      <c r="PS104" s="13"/>
      <c r="PT104" s="13"/>
      <c r="PU104" s="13"/>
      <c r="PV104" s="13"/>
      <c r="PW104" s="13"/>
      <c r="PX104" s="13"/>
      <c r="PY104" s="13"/>
      <c r="PZ104" s="13"/>
      <c r="QA104" s="13"/>
      <c r="QB104" s="13"/>
      <c r="QC104" s="13"/>
      <c r="QD104" s="13"/>
      <c r="QE104" s="13"/>
      <c r="QF104" s="13"/>
      <c r="QG104" s="13"/>
      <c r="QH104" s="13"/>
      <c r="QI104" s="13"/>
      <c r="QJ104" s="13"/>
      <c r="QK104" s="13"/>
      <c r="QL104" s="13"/>
      <c r="QM104" s="13"/>
      <c r="QN104" s="13"/>
      <c r="QO104" s="13"/>
      <c r="QP104" s="13"/>
      <c r="QQ104" s="13"/>
      <c r="QR104" s="13"/>
      <c r="QS104" s="13"/>
      <c r="QT104" s="13"/>
      <c r="QU104" s="13"/>
      <c r="QV104" s="13"/>
      <c r="QW104" s="13"/>
      <c r="QX104" s="13"/>
      <c r="QY104" s="13"/>
      <c r="QZ104" s="13"/>
      <c r="RA104" s="13"/>
      <c r="RB104" s="13"/>
      <c r="RC104" s="13"/>
      <c r="RD104" s="13"/>
      <c r="RE104" s="13"/>
      <c r="RF104" s="13"/>
      <c r="RG104" s="13"/>
      <c r="RH104" s="13"/>
      <c r="RI104" s="13"/>
      <c r="RJ104" s="13"/>
      <c r="RK104" s="13"/>
      <c r="RL104" s="13"/>
      <c r="RM104" s="13"/>
      <c r="RN104" s="13"/>
      <c r="RO104" s="13"/>
      <c r="RP104" s="13"/>
      <c r="RQ104" s="13"/>
      <c r="RR104" s="13"/>
      <c r="RS104" s="13"/>
      <c r="RT104" s="13"/>
      <c r="RU104" s="13"/>
      <c r="RV104" s="13"/>
      <c r="RW104" s="13"/>
      <c r="RX104" s="13"/>
      <c r="RY104" s="13"/>
      <c r="RZ104" s="13"/>
      <c r="SA104" s="13"/>
      <c r="SB104" s="13"/>
      <c r="SC104" s="13"/>
      <c r="SD104" s="13"/>
      <c r="SE104" s="13"/>
      <c r="SF104" s="13"/>
      <c r="SG104" s="13"/>
      <c r="SH104" s="13"/>
      <c r="SI104" s="13"/>
      <c r="SJ104" s="13"/>
      <c r="SK104" s="13"/>
      <c r="SL104" s="13"/>
      <c r="SM104" s="13"/>
      <c r="SN104" s="13"/>
      <c r="SO104" s="13"/>
      <c r="SP104" s="13"/>
      <c r="SQ104" s="13"/>
      <c r="SR104" s="13"/>
      <c r="SS104" s="13"/>
      <c r="ST104" s="13"/>
      <c r="SU104" s="13"/>
      <c r="SV104" s="13"/>
      <c r="SW104" s="13"/>
      <c r="SX104" s="13"/>
      <c r="SY104" s="13"/>
      <c r="SZ104" s="13"/>
      <c r="TA104" s="13"/>
      <c r="TB104" s="13"/>
      <c r="TC104" s="13"/>
      <c r="TD104" s="13"/>
      <c r="TE104" s="13"/>
      <c r="TF104" s="13"/>
      <c r="TG104" s="13"/>
      <c r="TH104" s="13"/>
      <c r="TI104" s="13"/>
      <c r="TJ104" s="13"/>
      <c r="TK104" s="13"/>
      <c r="TL104" s="13"/>
      <c r="TM104" s="13"/>
      <c r="TN104" s="13"/>
      <c r="TO104" s="13"/>
      <c r="TP104" s="13"/>
      <c r="TQ104" s="13"/>
      <c r="TR104" s="13"/>
      <c r="TS104" s="13"/>
      <c r="TT104" s="13"/>
      <c r="TU104" s="13"/>
      <c r="TV104" s="13"/>
      <c r="TW104" s="13"/>
      <c r="TX104" s="13"/>
      <c r="TY104" s="13"/>
      <c r="TZ104" s="13"/>
      <c r="UA104" s="13"/>
      <c r="UB104" s="13"/>
      <c r="UC104" s="13"/>
      <c r="UD104" s="13"/>
      <c r="UE104" s="13"/>
      <c r="UF104" s="13"/>
      <c r="UG104" s="13"/>
      <c r="UH104" s="13"/>
      <c r="UI104" s="13"/>
      <c r="UJ104" s="13"/>
      <c r="UK104" s="13"/>
      <c r="UL104" s="13"/>
      <c r="UM104" s="13"/>
      <c r="UN104" s="13"/>
      <c r="UO104" s="13"/>
      <c r="UP104" s="13"/>
      <c r="UQ104" s="13"/>
      <c r="UR104" s="13"/>
      <c r="US104" s="13"/>
      <c r="UT104" s="13"/>
      <c r="UU104" s="13"/>
      <c r="UV104" s="13"/>
      <c r="UW104" s="13"/>
      <c r="UX104" s="13"/>
      <c r="UY104" s="13"/>
      <c r="UZ104" s="13"/>
      <c r="VA104" s="13"/>
      <c r="VB104" s="13"/>
      <c r="VC104" s="13"/>
      <c r="VD104" s="13"/>
      <c r="VE104" s="13"/>
      <c r="VF104" s="13"/>
      <c r="VG104" s="13"/>
      <c r="VH104" s="13"/>
      <c r="VI104" s="13"/>
      <c r="VJ104" s="13"/>
      <c r="VK104" s="13"/>
    </row>
    <row r="105" spans="1:583" customFormat="1">
      <c r="A105" s="4" t="str">
        <v>SVE14</v>
      </c>
      <c r="B105" s="4" t="str">
        <v>SVE</v>
      </c>
      <c r="C105" s="4" t="str">
        <v>2013-14</v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  <c r="IV105" s="13"/>
      <c r="IW105" s="13"/>
      <c r="IX105" s="13"/>
      <c r="IY105" s="13"/>
      <c r="IZ105" s="13"/>
      <c r="JA105" s="13"/>
      <c r="JB105" s="13"/>
      <c r="JC105" s="13"/>
      <c r="JD105" s="13"/>
      <c r="JE105" s="13"/>
      <c r="JF105" s="13"/>
      <c r="JG105" s="13"/>
      <c r="JH105" s="13"/>
      <c r="JI105" s="13"/>
      <c r="JJ105" s="13"/>
      <c r="JK105" s="13"/>
      <c r="JL105" s="13"/>
      <c r="JM105" s="13"/>
      <c r="JN105" s="13"/>
      <c r="JO105" s="13"/>
      <c r="JP105" s="13"/>
      <c r="JQ105" s="13"/>
      <c r="JR105" s="13"/>
      <c r="JS105" s="13"/>
      <c r="JT105" s="13"/>
      <c r="JU105" s="13"/>
      <c r="JV105" s="13"/>
      <c r="JW105" s="13"/>
      <c r="JX105" s="13"/>
      <c r="JY105" s="13"/>
      <c r="JZ105" s="13"/>
      <c r="KA105" s="13"/>
      <c r="KB105" s="13"/>
      <c r="KC105" s="13"/>
      <c r="KD105" s="13"/>
      <c r="KE105" s="13"/>
      <c r="KF105" s="13"/>
      <c r="KG105" s="13"/>
      <c r="KH105" s="13"/>
      <c r="KI105" s="13"/>
      <c r="KJ105" s="13"/>
      <c r="KK105" s="13"/>
      <c r="KL105" s="13"/>
      <c r="KM105" s="13"/>
      <c r="KN105" s="13"/>
      <c r="KO105" s="13"/>
      <c r="KP105" s="13"/>
      <c r="KQ105" s="13"/>
      <c r="KR105" s="13"/>
      <c r="KS105" s="13"/>
      <c r="KT105" s="13"/>
      <c r="KU105" s="13"/>
      <c r="KV105" s="13"/>
      <c r="KW105" s="13"/>
      <c r="KX105" s="13"/>
      <c r="KY105" s="13"/>
      <c r="KZ105" s="13"/>
      <c r="LA105" s="13"/>
      <c r="LB105" s="13"/>
      <c r="LC105" s="13"/>
      <c r="LD105" s="13"/>
      <c r="LE105" s="13"/>
      <c r="LF105" s="13"/>
      <c r="LG105" s="13"/>
      <c r="LH105" s="13"/>
      <c r="LI105" s="13"/>
      <c r="LJ105" s="13"/>
      <c r="LK105" s="13"/>
      <c r="LL105" s="13"/>
      <c r="LM105" s="13"/>
      <c r="LN105" s="13"/>
      <c r="LO105" s="13"/>
      <c r="LP105" s="13"/>
      <c r="LQ105" s="13"/>
      <c r="LR105" s="13"/>
      <c r="LS105" s="13"/>
      <c r="LT105" s="13"/>
      <c r="LU105" s="13"/>
      <c r="LV105" s="13"/>
      <c r="LW105" s="13"/>
      <c r="LX105" s="13"/>
      <c r="LY105" s="13"/>
      <c r="LZ105" s="13"/>
      <c r="MA105" s="13"/>
      <c r="MB105" s="13"/>
      <c r="MC105" s="13"/>
      <c r="MD105" s="13"/>
      <c r="ME105" s="13"/>
      <c r="MF105" s="13"/>
      <c r="MG105" s="13"/>
      <c r="MH105" s="13"/>
      <c r="MI105" s="13"/>
      <c r="MJ105" s="13"/>
      <c r="MK105" s="13"/>
      <c r="ML105" s="13"/>
      <c r="MM105" s="13"/>
      <c r="MN105" s="13"/>
      <c r="MO105" s="13"/>
      <c r="MP105" s="13"/>
      <c r="MQ105" s="13"/>
      <c r="MR105" s="13"/>
      <c r="MS105" s="13"/>
      <c r="MT105" s="13"/>
      <c r="MU105" s="13"/>
      <c r="MV105" s="13"/>
      <c r="MW105" s="13"/>
      <c r="MX105" s="13"/>
      <c r="MY105" s="13"/>
      <c r="MZ105" s="13"/>
      <c r="NA105" s="13"/>
      <c r="NB105" s="13"/>
      <c r="NC105" s="13"/>
      <c r="ND105" s="13"/>
      <c r="NE105" s="13"/>
      <c r="NF105" s="13"/>
      <c r="NG105" s="13"/>
      <c r="NH105" s="13"/>
      <c r="NI105" s="13"/>
      <c r="NJ105" s="13"/>
      <c r="NK105" s="13"/>
      <c r="NL105" s="13"/>
      <c r="NM105" s="13"/>
      <c r="NN105" s="13"/>
      <c r="NO105" s="13"/>
      <c r="NP105" s="13"/>
      <c r="NQ105" s="13"/>
      <c r="NR105" s="13"/>
      <c r="NS105" s="13"/>
      <c r="NT105" s="13"/>
      <c r="NU105" s="13"/>
      <c r="NV105" s="13"/>
      <c r="NW105" s="13"/>
      <c r="NX105" s="13"/>
      <c r="NY105" s="13"/>
      <c r="NZ105" s="13"/>
      <c r="OA105" s="13"/>
      <c r="OB105" s="13"/>
      <c r="OC105" s="13"/>
      <c r="OD105" s="13"/>
      <c r="OE105" s="13"/>
      <c r="OF105" s="13"/>
      <c r="OG105" s="13"/>
      <c r="OH105" s="13"/>
      <c r="OI105" s="13"/>
      <c r="OJ105" s="13"/>
      <c r="OK105" s="13"/>
      <c r="OL105" s="13"/>
      <c r="OM105" s="13"/>
      <c r="ON105" s="13"/>
      <c r="OO105" s="13"/>
      <c r="OP105" s="13"/>
      <c r="OQ105" s="13"/>
      <c r="OR105" s="13"/>
      <c r="OS105" s="13"/>
      <c r="OT105" s="13"/>
      <c r="OU105" s="13"/>
      <c r="OV105" s="13"/>
      <c r="OW105" s="13"/>
      <c r="OX105" s="13"/>
      <c r="OY105" s="13"/>
      <c r="OZ105" s="13"/>
      <c r="PA105" s="13"/>
      <c r="PB105" s="13"/>
      <c r="PC105" s="13"/>
      <c r="PD105" s="13"/>
      <c r="PE105" s="13"/>
      <c r="PF105" s="13"/>
      <c r="PG105" s="13"/>
      <c r="PH105" s="13"/>
      <c r="PI105" s="13"/>
      <c r="PJ105" s="13"/>
      <c r="PK105" s="13"/>
      <c r="PL105" s="13"/>
      <c r="PM105" s="13"/>
      <c r="PN105" s="13"/>
      <c r="PO105" s="13"/>
      <c r="PP105" s="13"/>
      <c r="PQ105" s="13"/>
      <c r="PR105" s="13"/>
      <c r="PS105" s="13"/>
      <c r="PT105" s="13"/>
      <c r="PU105" s="13"/>
      <c r="PV105" s="13"/>
      <c r="PW105" s="13"/>
      <c r="PX105" s="13"/>
      <c r="PY105" s="13"/>
      <c r="PZ105" s="13"/>
      <c r="QA105" s="13"/>
      <c r="QB105" s="13"/>
      <c r="QC105" s="13"/>
      <c r="QD105" s="13"/>
      <c r="QE105" s="13"/>
      <c r="QF105" s="13"/>
      <c r="QG105" s="13"/>
      <c r="QH105" s="13"/>
      <c r="QI105" s="13"/>
      <c r="QJ105" s="13"/>
      <c r="QK105" s="13"/>
      <c r="QL105" s="13"/>
      <c r="QM105" s="13"/>
      <c r="QN105" s="13"/>
      <c r="QO105" s="13"/>
      <c r="QP105" s="13"/>
      <c r="QQ105" s="13"/>
      <c r="QR105" s="13"/>
      <c r="QS105" s="13"/>
      <c r="QT105" s="13"/>
      <c r="QU105" s="13"/>
      <c r="QV105" s="13"/>
      <c r="QW105" s="13"/>
      <c r="QX105" s="13"/>
      <c r="QY105" s="13"/>
      <c r="QZ105" s="13"/>
      <c r="RA105" s="13"/>
      <c r="RB105" s="13"/>
      <c r="RC105" s="13"/>
      <c r="RD105" s="13"/>
      <c r="RE105" s="13"/>
      <c r="RF105" s="13"/>
      <c r="RG105" s="13"/>
      <c r="RH105" s="13"/>
      <c r="RI105" s="13"/>
      <c r="RJ105" s="13"/>
      <c r="RK105" s="13"/>
      <c r="RL105" s="13"/>
      <c r="RM105" s="13"/>
      <c r="RN105" s="13"/>
      <c r="RO105" s="13"/>
      <c r="RP105" s="13"/>
      <c r="RQ105" s="13"/>
      <c r="RR105" s="13"/>
      <c r="RS105" s="13"/>
      <c r="RT105" s="13"/>
      <c r="RU105" s="13"/>
      <c r="RV105" s="13"/>
      <c r="RW105" s="13"/>
      <c r="RX105" s="13"/>
      <c r="RY105" s="13"/>
      <c r="RZ105" s="13"/>
      <c r="SA105" s="13"/>
      <c r="SB105" s="13"/>
      <c r="SC105" s="13"/>
      <c r="SD105" s="13"/>
      <c r="SE105" s="13"/>
      <c r="SF105" s="13"/>
      <c r="SG105" s="13"/>
      <c r="SH105" s="13"/>
      <c r="SI105" s="13"/>
      <c r="SJ105" s="13"/>
      <c r="SK105" s="13"/>
      <c r="SL105" s="13"/>
      <c r="SM105" s="13"/>
      <c r="SN105" s="13"/>
      <c r="SO105" s="13"/>
      <c r="SP105" s="13"/>
      <c r="SQ105" s="13"/>
      <c r="SR105" s="13"/>
      <c r="SS105" s="13"/>
      <c r="ST105" s="13"/>
      <c r="SU105" s="13"/>
      <c r="SV105" s="13"/>
      <c r="SW105" s="13"/>
      <c r="SX105" s="13"/>
      <c r="SY105" s="13"/>
      <c r="SZ105" s="13"/>
      <c r="TA105" s="13"/>
      <c r="TB105" s="13"/>
      <c r="TC105" s="13"/>
      <c r="TD105" s="13"/>
      <c r="TE105" s="13"/>
      <c r="TF105" s="13"/>
      <c r="TG105" s="13"/>
      <c r="TH105" s="13"/>
      <c r="TI105" s="13"/>
      <c r="TJ105" s="13"/>
      <c r="TK105" s="13"/>
      <c r="TL105" s="13"/>
      <c r="TM105" s="13"/>
      <c r="TN105" s="13"/>
      <c r="TO105" s="13"/>
      <c r="TP105" s="13"/>
      <c r="TQ105" s="13"/>
      <c r="TR105" s="13"/>
      <c r="TS105" s="13"/>
      <c r="TT105" s="13"/>
      <c r="TU105" s="13"/>
      <c r="TV105" s="13"/>
      <c r="TW105" s="13"/>
      <c r="TX105" s="13"/>
      <c r="TY105" s="13"/>
      <c r="TZ105" s="13"/>
      <c r="UA105" s="13"/>
      <c r="UB105" s="13"/>
      <c r="UC105" s="13"/>
      <c r="UD105" s="13"/>
      <c r="UE105" s="13"/>
      <c r="UF105" s="13"/>
      <c r="UG105" s="13"/>
      <c r="UH105" s="13"/>
      <c r="UI105" s="13"/>
      <c r="UJ105" s="13"/>
      <c r="UK105" s="13"/>
      <c r="UL105" s="13"/>
      <c r="UM105" s="13"/>
      <c r="UN105" s="13"/>
      <c r="UO105" s="13"/>
      <c r="UP105" s="13"/>
      <c r="UQ105" s="13"/>
      <c r="UR105" s="13"/>
      <c r="US105" s="13"/>
      <c r="UT105" s="13"/>
      <c r="UU105" s="13"/>
      <c r="UV105" s="13"/>
      <c r="UW105" s="13"/>
      <c r="UX105" s="13"/>
      <c r="UY105" s="13"/>
      <c r="UZ105" s="13"/>
      <c r="VA105" s="13"/>
      <c r="VB105" s="13"/>
      <c r="VC105" s="13"/>
      <c r="VD105" s="13"/>
      <c r="VE105" s="13"/>
      <c r="VF105" s="13"/>
      <c r="VG105" s="13"/>
      <c r="VH105" s="13"/>
      <c r="VI105" s="13"/>
      <c r="VJ105" s="13"/>
      <c r="VK105" s="13"/>
    </row>
    <row r="106" spans="1:583" customFormat="1">
      <c r="A106" s="4" t="str">
        <v>SVE15</v>
      </c>
      <c r="B106" s="4" t="str">
        <v>SVE</v>
      </c>
      <c r="C106" s="4" t="str">
        <v>2014-15</v>
      </c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  <c r="IV106" s="13"/>
      <c r="IW106" s="13"/>
      <c r="IX106" s="13"/>
      <c r="IY106" s="13"/>
      <c r="IZ106" s="13"/>
      <c r="JA106" s="13"/>
      <c r="JB106" s="13"/>
      <c r="JC106" s="13"/>
      <c r="JD106" s="13"/>
      <c r="JE106" s="13"/>
      <c r="JF106" s="13"/>
      <c r="JG106" s="13"/>
      <c r="JH106" s="13"/>
      <c r="JI106" s="13"/>
      <c r="JJ106" s="13"/>
      <c r="JK106" s="13"/>
      <c r="JL106" s="13"/>
      <c r="JM106" s="13"/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/>
      <c r="KI106" s="13"/>
      <c r="KJ106" s="13"/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/>
      <c r="MC106" s="13"/>
      <c r="MD106" s="13"/>
      <c r="ME106" s="13"/>
      <c r="MF106" s="13"/>
      <c r="MG106" s="13"/>
      <c r="MH106" s="13"/>
      <c r="MI106" s="13"/>
      <c r="MJ106" s="13"/>
      <c r="MK106" s="13"/>
      <c r="ML106" s="13"/>
      <c r="MM106" s="13"/>
      <c r="MN106" s="13"/>
      <c r="MO106" s="13"/>
      <c r="MP106" s="13"/>
      <c r="MQ106" s="13"/>
      <c r="MR106" s="13"/>
      <c r="MS106" s="13"/>
      <c r="MT106" s="13"/>
      <c r="MU106" s="13"/>
      <c r="MV106" s="13"/>
      <c r="MW106" s="13"/>
      <c r="MX106" s="13"/>
      <c r="MY106" s="13"/>
      <c r="MZ106" s="13"/>
      <c r="NA106" s="13"/>
      <c r="NB106" s="13"/>
      <c r="NC106" s="13"/>
      <c r="ND106" s="13"/>
      <c r="NE106" s="13"/>
      <c r="NF106" s="13"/>
      <c r="NG106" s="13"/>
      <c r="NH106" s="13"/>
      <c r="NI106" s="13"/>
      <c r="NJ106" s="13"/>
      <c r="NK106" s="13"/>
      <c r="NL106" s="13"/>
      <c r="NM106" s="13"/>
      <c r="NN106" s="13"/>
      <c r="NO106" s="13"/>
      <c r="NP106" s="13"/>
      <c r="NQ106" s="13"/>
      <c r="NR106" s="13"/>
      <c r="NS106" s="13"/>
      <c r="NT106" s="13"/>
      <c r="NU106" s="13"/>
      <c r="NV106" s="13"/>
      <c r="NW106" s="13"/>
      <c r="NX106" s="13"/>
      <c r="NY106" s="13"/>
      <c r="NZ106" s="13"/>
      <c r="OA106" s="13"/>
      <c r="OB106" s="13"/>
      <c r="OC106" s="13"/>
      <c r="OD106" s="13"/>
      <c r="OE106" s="13"/>
      <c r="OF106" s="13"/>
      <c r="OG106" s="13"/>
      <c r="OH106" s="13"/>
      <c r="OI106" s="13"/>
      <c r="OJ106" s="13"/>
      <c r="OK106" s="13"/>
      <c r="OL106" s="13"/>
      <c r="OM106" s="13"/>
      <c r="ON106" s="13"/>
      <c r="OO106" s="13"/>
      <c r="OP106" s="13"/>
      <c r="OQ106" s="13"/>
      <c r="OR106" s="13"/>
      <c r="OS106" s="13"/>
      <c r="OT106" s="13"/>
      <c r="OU106" s="13"/>
      <c r="OV106" s="13"/>
      <c r="OW106" s="13"/>
      <c r="OX106" s="13"/>
      <c r="OY106" s="13"/>
      <c r="OZ106" s="13"/>
      <c r="PA106" s="13"/>
      <c r="PB106" s="13"/>
      <c r="PC106" s="13"/>
      <c r="PD106" s="13"/>
      <c r="PE106" s="13"/>
      <c r="PF106" s="13"/>
      <c r="PG106" s="13"/>
      <c r="PH106" s="13"/>
      <c r="PI106" s="13"/>
      <c r="PJ106" s="13"/>
      <c r="PK106" s="13"/>
      <c r="PL106" s="13"/>
      <c r="PM106" s="13"/>
      <c r="PN106" s="13"/>
      <c r="PO106" s="13"/>
      <c r="PP106" s="13"/>
      <c r="PQ106" s="13"/>
      <c r="PR106" s="13"/>
      <c r="PS106" s="13"/>
      <c r="PT106" s="13"/>
      <c r="PU106" s="13"/>
      <c r="PV106" s="13"/>
      <c r="PW106" s="13"/>
      <c r="PX106" s="13"/>
      <c r="PY106" s="13"/>
      <c r="PZ106" s="13"/>
      <c r="QA106" s="13"/>
      <c r="QB106" s="13"/>
      <c r="QC106" s="13"/>
      <c r="QD106" s="13"/>
      <c r="QE106" s="13"/>
      <c r="QF106" s="13"/>
      <c r="QG106" s="13"/>
      <c r="QH106" s="13"/>
      <c r="QI106" s="13"/>
      <c r="QJ106" s="13"/>
      <c r="QK106" s="13"/>
      <c r="QL106" s="13"/>
      <c r="QM106" s="13"/>
      <c r="QN106" s="13"/>
      <c r="QO106" s="13"/>
      <c r="QP106" s="13"/>
      <c r="QQ106" s="13"/>
      <c r="QR106" s="13"/>
      <c r="QS106" s="13"/>
      <c r="QT106" s="13"/>
      <c r="QU106" s="13"/>
      <c r="QV106" s="13"/>
      <c r="QW106" s="13"/>
      <c r="QX106" s="13"/>
      <c r="QY106" s="13"/>
      <c r="QZ106" s="13"/>
      <c r="RA106" s="13"/>
      <c r="RB106" s="13"/>
      <c r="RC106" s="13"/>
      <c r="RD106" s="13"/>
      <c r="RE106" s="13"/>
      <c r="RF106" s="13"/>
      <c r="RG106" s="13"/>
      <c r="RH106" s="13"/>
      <c r="RI106" s="13"/>
      <c r="RJ106" s="13"/>
      <c r="RK106" s="13"/>
      <c r="RL106" s="13"/>
      <c r="RM106" s="13"/>
      <c r="RN106" s="13"/>
      <c r="RO106" s="13"/>
      <c r="RP106" s="13"/>
      <c r="RQ106" s="13"/>
      <c r="RR106" s="13"/>
      <c r="RS106" s="13"/>
      <c r="RT106" s="13"/>
      <c r="RU106" s="13"/>
      <c r="RV106" s="13"/>
      <c r="RW106" s="13"/>
      <c r="RX106" s="13"/>
      <c r="RY106" s="13"/>
      <c r="RZ106" s="13"/>
      <c r="SA106" s="13"/>
      <c r="SB106" s="13"/>
      <c r="SC106" s="13"/>
      <c r="SD106" s="13"/>
      <c r="SE106" s="13"/>
      <c r="SF106" s="13"/>
      <c r="SG106" s="13"/>
      <c r="SH106" s="13"/>
      <c r="SI106" s="13"/>
      <c r="SJ106" s="13"/>
      <c r="SK106" s="13"/>
      <c r="SL106" s="13"/>
      <c r="SM106" s="13"/>
      <c r="SN106" s="13"/>
      <c r="SO106" s="13"/>
      <c r="SP106" s="13"/>
      <c r="SQ106" s="13"/>
      <c r="SR106" s="13"/>
      <c r="SS106" s="13"/>
      <c r="ST106" s="13"/>
      <c r="SU106" s="13"/>
      <c r="SV106" s="13"/>
      <c r="SW106" s="13"/>
      <c r="SX106" s="13"/>
      <c r="SY106" s="13"/>
      <c r="SZ106" s="13"/>
      <c r="TA106" s="13"/>
      <c r="TB106" s="13"/>
      <c r="TC106" s="13"/>
      <c r="TD106" s="13"/>
      <c r="TE106" s="13"/>
      <c r="TF106" s="13"/>
      <c r="TG106" s="13"/>
      <c r="TH106" s="13"/>
      <c r="TI106" s="13"/>
      <c r="TJ106" s="13"/>
      <c r="TK106" s="13"/>
      <c r="TL106" s="13"/>
      <c r="TM106" s="13"/>
      <c r="TN106" s="13"/>
      <c r="TO106" s="13"/>
      <c r="TP106" s="13"/>
      <c r="TQ106" s="13"/>
      <c r="TR106" s="13"/>
      <c r="TS106" s="13"/>
      <c r="TT106" s="13"/>
      <c r="TU106" s="13"/>
      <c r="TV106" s="13"/>
      <c r="TW106" s="13"/>
      <c r="TX106" s="13"/>
      <c r="TY106" s="13"/>
      <c r="TZ106" s="13"/>
      <c r="UA106" s="13"/>
      <c r="UB106" s="13"/>
      <c r="UC106" s="13"/>
      <c r="UD106" s="13"/>
      <c r="UE106" s="13"/>
      <c r="UF106" s="13"/>
      <c r="UG106" s="13"/>
      <c r="UH106" s="13"/>
      <c r="UI106" s="13"/>
      <c r="UJ106" s="13"/>
      <c r="UK106" s="13"/>
      <c r="UL106" s="13"/>
      <c r="UM106" s="13"/>
      <c r="UN106" s="13"/>
      <c r="UO106" s="13"/>
      <c r="UP106" s="13"/>
      <c r="UQ106" s="13"/>
      <c r="UR106" s="13"/>
      <c r="US106" s="13"/>
      <c r="UT106" s="13"/>
      <c r="UU106" s="13"/>
      <c r="UV106" s="13"/>
      <c r="UW106" s="13"/>
      <c r="UX106" s="13"/>
      <c r="UY106" s="13"/>
      <c r="UZ106" s="13"/>
      <c r="VA106" s="13"/>
      <c r="VB106" s="13"/>
      <c r="VC106" s="13"/>
      <c r="VD106" s="13"/>
      <c r="VE106" s="13"/>
      <c r="VF106" s="13"/>
      <c r="VG106" s="13"/>
      <c r="VH106" s="13"/>
      <c r="VI106" s="13"/>
      <c r="VJ106" s="13"/>
      <c r="VK106" s="13"/>
    </row>
    <row r="107" spans="1:583" customFormat="1">
      <c r="A107" s="4" t="str">
        <v>SVE16</v>
      </c>
      <c r="B107" s="4" t="str">
        <v>SVE</v>
      </c>
      <c r="C107" s="4" t="str">
        <v>2015-16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  <c r="IV107" s="13"/>
      <c r="IW107" s="13"/>
      <c r="IX107" s="13"/>
      <c r="IY107" s="13"/>
      <c r="IZ107" s="13"/>
      <c r="JA107" s="13"/>
      <c r="JB107" s="13"/>
      <c r="JC107" s="13"/>
      <c r="JD107" s="13"/>
      <c r="JE107" s="13"/>
      <c r="JF107" s="13"/>
      <c r="JG107" s="13"/>
      <c r="JH107" s="13"/>
      <c r="JI107" s="13"/>
      <c r="JJ107" s="13"/>
      <c r="JK107" s="13"/>
      <c r="JL107" s="13"/>
      <c r="JM107" s="13"/>
      <c r="JN107" s="13"/>
      <c r="JO107" s="13"/>
      <c r="JP107" s="13"/>
      <c r="JQ107" s="13"/>
      <c r="JR107" s="13"/>
      <c r="JS107" s="13"/>
      <c r="JT107" s="13"/>
      <c r="JU107" s="13"/>
      <c r="JV107" s="13"/>
      <c r="JW107" s="13"/>
      <c r="JX107" s="13"/>
      <c r="JY107" s="13"/>
      <c r="JZ107" s="13"/>
      <c r="KA107" s="13"/>
      <c r="KB107" s="13"/>
      <c r="KC107" s="13"/>
      <c r="KD107" s="13"/>
      <c r="KE107" s="13"/>
      <c r="KF107" s="13"/>
      <c r="KG107" s="13"/>
      <c r="KH107" s="13"/>
      <c r="KI107" s="13"/>
      <c r="KJ107" s="13"/>
      <c r="KK107" s="13"/>
      <c r="KL107" s="13"/>
      <c r="KM107" s="13"/>
      <c r="KN107" s="13"/>
      <c r="KO107" s="13"/>
      <c r="KP107" s="13"/>
      <c r="KQ107" s="13"/>
      <c r="KR107" s="13"/>
      <c r="KS107" s="13"/>
      <c r="KT107" s="13"/>
      <c r="KU107" s="13"/>
      <c r="KV107" s="13"/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  <c r="LG107" s="13"/>
      <c r="LH107" s="13"/>
      <c r="LI107" s="13"/>
      <c r="LJ107" s="13"/>
      <c r="LK107" s="13"/>
      <c r="LL107" s="13"/>
      <c r="LM107" s="13"/>
      <c r="LN107" s="13"/>
      <c r="LO107" s="13"/>
      <c r="LP107" s="13"/>
      <c r="LQ107" s="13"/>
      <c r="LR107" s="13"/>
      <c r="LS107" s="13"/>
      <c r="LT107" s="13"/>
      <c r="LU107" s="13"/>
      <c r="LV107" s="13"/>
      <c r="LW107" s="13"/>
      <c r="LX107" s="13"/>
      <c r="LY107" s="13"/>
      <c r="LZ107" s="13"/>
      <c r="MA107" s="13"/>
      <c r="MB107" s="13"/>
      <c r="MC107" s="13"/>
      <c r="MD107" s="13"/>
      <c r="ME107" s="13"/>
      <c r="MF107" s="13"/>
      <c r="MG107" s="13"/>
      <c r="MH107" s="13"/>
      <c r="MI107" s="13"/>
      <c r="MJ107" s="13"/>
      <c r="MK107" s="13"/>
      <c r="ML107" s="13"/>
      <c r="MM107" s="13"/>
      <c r="MN107" s="13"/>
      <c r="MO107" s="13"/>
      <c r="MP107" s="13"/>
      <c r="MQ107" s="13"/>
      <c r="MR107" s="13"/>
      <c r="MS107" s="13"/>
      <c r="MT107" s="13"/>
      <c r="MU107" s="13"/>
      <c r="MV107" s="13"/>
      <c r="MW107" s="13"/>
      <c r="MX107" s="13"/>
      <c r="MY107" s="13"/>
      <c r="MZ107" s="13"/>
      <c r="NA107" s="13"/>
      <c r="NB107" s="13"/>
      <c r="NC107" s="13"/>
      <c r="ND107" s="13"/>
      <c r="NE107" s="13"/>
      <c r="NF107" s="13"/>
      <c r="NG107" s="13"/>
      <c r="NH107" s="13"/>
      <c r="NI107" s="13"/>
      <c r="NJ107" s="13"/>
      <c r="NK107" s="13"/>
      <c r="NL107" s="13"/>
      <c r="NM107" s="13"/>
      <c r="NN107" s="13"/>
      <c r="NO107" s="13"/>
      <c r="NP107" s="13"/>
      <c r="NQ107" s="13"/>
      <c r="NR107" s="13"/>
      <c r="NS107" s="13"/>
      <c r="NT107" s="13"/>
      <c r="NU107" s="13"/>
      <c r="NV107" s="13"/>
      <c r="NW107" s="13"/>
      <c r="NX107" s="13"/>
      <c r="NY107" s="13"/>
      <c r="NZ107" s="13"/>
      <c r="OA107" s="13"/>
      <c r="OB107" s="13"/>
      <c r="OC107" s="13"/>
      <c r="OD107" s="13"/>
      <c r="OE107" s="13"/>
      <c r="OF107" s="13"/>
      <c r="OG107" s="13"/>
      <c r="OH107" s="13"/>
      <c r="OI107" s="13"/>
      <c r="OJ107" s="13"/>
      <c r="OK107" s="13"/>
      <c r="OL107" s="13"/>
      <c r="OM107" s="13"/>
      <c r="ON107" s="13"/>
      <c r="OO107" s="13"/>
      <c r="OP107" s="13"/>
      <c r="OQ107" s="13"/>
      <c r="OR107" s="13"/>
      <c r="OS107" s="13"/>
      <c r="OT107" s="13"/>
      <c r="OU107" s="13"/>
      <c r="OV107" s="13"/>
      <c r="OW107" s="13"/>
      <c r="OX107" s="13"/>
      <c r="OY107" s="13"/>
      <c r="OZ107" s="13"/>
      <c r="PA107" s="13"/>
      <c r="PB107" s="13"/>
      <c r="PC107" s="13"/>
      <c r="PD107" s="13"/>
      <c r="PE107" s="13"/>
      <c r="PF107" s="13"/>
      <c r="PG107" s="13"/>
      <c r="PH107" s="13"/>
      <c r="PI107" s="13"/>
      <c r="PJ107" s="13"/>
      <c r="PK107" s="13"/>
      <c r="PL107" s="13"/>
      <c r="PM107" s="13"/>
      <c r="PN107" s="13"/>
      <c r="PO107" s="13"/>
      <c r="PP107" s="13"/>
      <c r="PQ107" s="13"/>
      <c r="PR107" s="13"/>
      <c r="PS107" s="13"/>
      <c r="PT107" s="13"/>
      <c r="PU107" s="13"/>
      <c r="PV107" s="13"/>
      <c r="PW107" s="13"/>
      <c r="PX107" s="13"/>
      <c r="PY107" s="13"/>
      <c r="PZ107" s="13"/>
      <c r="QA107" s="13"/>
      <c r="QB107" s="13"/>
      <c r="QC107" s="13"/>
      <c r="QD107" s="13"/>
      <c r="QE107" s="13"/>
      <c r="QF107" s="13"/>
      <c r="QG107" s="13"/>
      <c r="QH107" s="13"/>
      <c r="QI107" s="13"/>
      <c r="QJ107" s="13"/>
      <c r="QK107" s="13"/>
      <c r="QL107" s="13"/>
      <c r="QM107" s="13"/>
      <c r="QN107" s="13"/>
      <c r="QO107" s="13"/>
      <c r="QP107" s="13"/>
      <c r="QQ107" s="13"/>
      <c r="QR107" s="13"/>
      <c r="QS107" s="13"/>
      <c r="QT107" s="13"/>
      <c r="QU107" s="13"/>
      <c r="QV107" s="13"/>
      <c r="QW107" s="13"/>
      <c r="QX107" s="13"/>
      <c r="QY107" s="13"/>
      <c r="QZ107" s="13"/>
      <c r="RA107" s="13"/>
      <c r="RB107" s="13"/>
      <c r="RC107" s="13"/>
      <c r="RD107" s="13"/>
      <c r="RE107" s="13"/>
      <c r="RF107" s="13"/>
      <c r="RG107" s="13"/>
      <c r="RH107" s="13"/>
      <c r="RI107" s="13"/>
      <c r="RJ107" s="13"/>
      <c r="RK107" s="13"/>
      <c r="RL107" s="13"/>
      <c r="RM107" s="13"/>
      <c r="RN107" s="13"/>
      <c r="RO107" s="13"/>
      <c r="RP107" s="13"/>
      <c r="RQ107" s="13"/>
      <c r="RR107" s="13"/>
      <c r="RS107" s="13"/>
      <c r="RT107" s="13"/>
      <c r="RU107" s="13"/>
      <c r="RV107" s="13"/>
      <c r="RW107" s="13"/>
      <c r="RX107" s="13"/>
      <c r="RY107" s="13"/>
      <c r="RZ107" s="13"/>
      <c r="SA107" s="13"/>
      <c r="SB107" s="13"/>
      <c r="SC107" s="13"/>
      <c r="SD107" s="13"/>
      <c r="SE107" s="13"/>
      <c r="SF107" s="13"/>
      <c r="SG107" s="13"/>
      <c r="SH107" s="13"/>
      <c r="SI107" s="13"/>
      <c r="SJ107" s="13"/>
      <c r="SK107" s="13"/>
      <c r="SL107" s="13"/>
      <c r="SM107" s="13"/>
      <c r="SN107" s="13"/>
      <c r="SO107" s="13"/>
      <c r="SP107" s="13"/>
      <c r="SQ107" s="13"/>
      <c r="SR107" s="13"/>
      <c r="SS107" s="13"/>
      <c r="ST107" s="13"/>
      <c r="SU107" s="13"/>
      <c r="SV107" s="13"/>
      <c r="SW107" s="13"/>
      <c r="SX107" s="13"/>
      <c r="SY107" s="13"/>
      <c r="SZ107" s="13"/>
      <c r="TA107" s="13"/>
      <c r="TB107" s="13"/>
      <c r="TC107" s="13"/>
      <c r="TD107" s="13"/>
      <c r="TE107" s="13"/>
      <c r="TF107" s="13"/>
      <c r="TG107" s="13"/>
      <c r="TH107" s="13"/>
      <c r="TI107" s="13"/>
      <c r="TJ107" s="13"/>
      <c r="TK107" s="13"/>
      <c r="TL107" s="13"/>
      <c r="TM107" s="13"/>
      <c r="TN107" s="13"/>
      <c r="TO107" s="13"/>
      <c r="TP107" s="13"/>
      <c r="TQ107" s="13"/>
      <c r="TR107" s="13"/>
      <c r="TS107" s="13"/>
      <c r="TT107" s="13"/>
      <c r="TU107" s="13"/>
      <c r="TV107" s="13"/>
      <c r="TW107" s="13"/>
      <c r="TX107" s="13"/>
      <c r="TY107" s="13"/>
      <c r="TZ107" s="13"/>
      <c r="UA107" s="13"/>
      <c r="UB107" s="13"/>
      <c r="UC107" s="13"/>
      <c r="UD107" s="13"/>
      <c r="UE107" s="13"/>
      <c r="UF107" s="13"/>
      <c r="UG107" s="13"/>
      <c r="UH107" s="13"/>
      <c r="UI107" s="13"/>
      <c r="UJ107" s="13"/>
      <c r="UK107" s="13"/>
      <c r="UL107" s="13"/>
      <c r="UM107" s="13"/>
      <c r="UN107" s="13"/>
      <c r="UO107" s="13"/>
      <c r="UP107" s="13"/>
      <c r="UQ107" s="13"/>
      <c r="UR107" s="13"/>
      <c r="US107" s="13"/>
      <c r="UT107" s="13"/>
      <c r="UU107" s="13"/>
      <c r="UV107" s="13"/>
      <c r="UW107" s="13"/>
      <c r="UX107" s="13"/>
      <c r="UY107" s="13"/>
      <c r="UZ107" s="13"/>
      <c r="VA107" s="13"/>
      <c r="VB107" s="13"/>
      <c r="VC107" s="13"/>
      <c r="VD107" s="13"/>
      <c r="VE107" s="13"/>
      <c r="VF107" s="13"/>
      <c r="VG107" s="13"/>
      <c r="VH107" s="13"/>
      <c r="VI107" s="13"/>
      <c r="VJ107" s="13"/>
      <c r="VK107" s="13"/>
    </row>
    <row r="108" spans="1:583" customFormat="1">
      <c r="A108" s="4" t="str">
        <v>SVE17</v>
      </c>
      <c r="B108" s="4" t="str">
        <v>SVE</v>
      </c>
      <c r="C108" s="4" t="str">
        <v>2016-17</v>
      </c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  <c r="IV108" s="13"/>
      <c r="IW108" s="13"/>
      <c r="IX108" s="13"/>
      <c r="IY108" s="13"/>
      <c r="IZ108" s="13"/>
      <c r="JA108" s="13"/>
      <c r="JB108" s="13"/>
      <c r="JC108" s="13"/>
      <c r="JD108" s="13"/>
      <c r="JE108" s="13"/>
      <c r="JF108" s="13"/>
      <c r="JG108" s="13"/>
      <c r="JH108" s="13"/>
      <c r="JI108" s="13"/>
      <c r="JJ108" s="13"/>
      <c r="JK108" s="13"/>
      <c r="JL108" s="13"/>
      <c r="JM108" s="13"/>
      <c r="JN108" s="13"/>
      <c r="JO108" s="13"/>
      <c r="JP108" s="13"/>
      <c r="JQ108" s="13"/>
      <c r="JR108" s="13"/>
      <c r="JS108" s="13"/>
      <c r="JT108" s="13"/>
      <c r="JU108" s="13"/>
      <c r="JV108" s="13"/>
      <c r="JW108" s="13"/>
      <c r="JX108" s="13"/>
      <c r="JY108" s="13"/>
      <c r="JZ108" s="13"/>
      <c r="KA108" s="13"/>
      <c r="KB108" s="13"/>
      <c r="KC108" s="13"/>
      <c r="KD108" s="13"/>
      <c r="KE108" s="13"/>
      <c r="KF108" s="13"/>
      <c r="KG108" s="13"/>
      <c r="KH108" s="13"/>
      <c r="KI108" s="13"/>
      <c r="KJ108" s="13"/>
      <c r="KK108" s="13"/>
      <c r="KL108" s="13"/>
      <c r="KM108" s="13"/>
      <c r="KN108" s="13"/>
      <c r="KO108" s="13"/>
      <c r="KP108" s="13"/>
      <c r="KQ108" s="13"/>
      <c r="KR108" s="13"/>
      <c r="KS108" s="13"/>
      <c r="KT108" s="13"/>
      <c r="KU108" s="13"/>
      <c r="KV108" s="13"/>
      <c r="KW108" s="13"/>
      <c r="KX108" s="13"/>
      <c r="KY108" s="13"/>
      <c r="KZ108" s="13"/>
      <c r="LA108" s="13"/>
      <c r="LB108" s="13"/>
      <c r="LC108" s="13"/>
      <c r="LD108" s="13"/>
      <c r="LE108" s="13"/>
      <c r="LF108" s="13"/>
      <c r="LG108" s="13"/>
      <c r="LH108" s="13"/>
      <c r="LI108" s="13"/>
      <c r="LJ108" s="13"/>
      <c r="LK108" s="13"/>
      <c r="LL108" s="13"/>
      <c r="LM108" s="13"/>
      <c r="LN108" s="13"/>
      <c r="LO108" s="13"/>
      <c r="LP108" s="13"/>
      <c r="LQ108" s="13"/>
      <c r="LR108" s="13"/>
      <c r="LS108" s="13"/>
      <c r="LT108" s="13"/>
      <c r="LU108" s="13"/>
      <c r="LV108" s="13"/>
      <c r="LW108" s="13"/>
      <c r="LX108" s="13"/>
      <c r="LY108" s="13"/>
      <c r="LZ108" s="13"/>
      <c r="MA108" s="13"/>
      <c r="MB108" s="13"/>
      <c r="MC108" s="13"/>
      <c r="MD108" s="13"/>
      <c r="ME108" s="13"/>
      <c r="MF108" s="13"/>
      <c r="MG108" s="13"/>
      <c r="MH108" s="13"/>
      <c r="MI108" s="13"/>
      <c r="MJ108" s="13"/>
      <c r="MK108" s="13"/>
      <c r="ML108" s="13"/>
      <c r="MM108" s="13"/>
      <c r="MN108" s="13"/>
      <c r="MO108" s="13"/>
      <c r="MP108" s="13"/>
      <c r="MQ108" s="13"/>
      <c r="MR108" s="13"/>
      <c r="MS108" s="13"/>
      <c r="MT108" s="13"/>
      <c r="MU108" s="13"/>
      <c r="MV108" s="13"/>
      <c r="MW108" s="13"/>
      <c r="MX108" s="13"/>
      <c r="MY108" s="13"/>
      <c r="MZ108" s="13"/>
      <c r="NA108" s="13"/>
      <c r="NB108" s="13"/>
      <c r="NC108" s="13"/>
      <c r="ND108" s="13"/>
      <c r="NE108" s="13"/>
      <c r="NF108" s="13"/>
      <c r="NG108" s="13"/>
      <c r="NH108" s="13"/>
      <c r="NI108" s="13"/>
      <c r="NJ108" s="13"/>
      <c r="NK108" s="13"/>
      <c r="NL108" s="13"/>
      <c r="NM108" s="13"/>
      <c r="NN108" s="13"/>
      <c r="NO108" s="13"/>
      <c r="NP108" s="13"/>
      <c r="NQ108" s="13"/>
      <c r="NR108" s="13"/>
      <c r="NS108" s="13"/>
      <c r="NT108" s="13"/>
      <c r="NU108" s="13"/>
      <c r="NV108" s="13"/>
      <c r="NW108" s="13"/>
      <c r="NX108" s="13"/>
      <c r="NY108" s="13"/>
      <c r="NZ108" s="13"/>
      <c r="OA108" s="13"/>
      <c r="OB108" s="13"/>
      <c r="OC108" s="13"/>
      <c r="OD108" s="13"/>
      <c r="OE108" s="13"/>
      <c r="OF108" s="13"/>
      <c r="OG108" s="13"/>
      <c r="OH108" s="13"/>
      <c r="OI108" s="13"/>
      <c r="OJ108" s="13"/>
      <c r="OK108" s="13"/>
      <c r="OL108" s="13"/>
      <c r="OM108" s="13"/>
      <c r="ON108" s="13"/>
      <c r="OO108" s="13"/>
      <c r="OP108" s="13"/>
      <c r="OQ108" s="13"/>
      <c r="OR108" s="13"/>
      <c r="OS108" s="13"/>
      <c r="OT108" s="13"/>
      <c r="OU108" s="13"/>
      <c r="OV108" s="13"/>
      <c r="OW108" s="13"/>
      <c r="OX108" s="13"/>
      <c r="OY108" s="13"/>
      <c r="OZ108" s="13"/>
      <c r="PA108" s="13"/>
      <c r="PB108" s="13"/>
      <c r="PC108" s="13"/>
      <c r="PD108" s="13"/>
      <c r="PE108" s="13"/>
      <c r="PF108" s="13"/>
      <c r="PG108" s="13"/>
      <c r="PH108" s="13"/>
      <c r="PI108" s="13"/>
      <c r="PJ108" s="13"/>
      <c r="PK108" s="13"/>
      <c r="PL108" s="13"/>
      <c r="PM108" s="13"/>
      <c r="PN108" s="13"/>
      <c r="PO108" s="13"/>
      <c r="PP108" s="13"/>
      <c r="PQ108" s="13"/>
      <c r="PR108" s="13"/>
      <c r="PS108" s="13"/>
      <c r="PT108" s="13"/>
      <c r="PU108" s="13"/>
      <c r="PV108" s="13"/>
      <c r="PW108" s="13"/>
      <c r="PX108" s="13"/>
      <c r="PY108" s="13"/>
      <c r="PZ108" s="13"/>
      <c r="QA108" s="13"/>
      <c r="QB108" s="13"/>
      <c r="QC108" s="13"/>
      <c r="QD108" s="13"/>
      <c r="QE108" s="13"/>
      <c r="QF108" s="13"/>
      <c r="QG108" s="13"/>
      <c r="QH108" s="13"/>
      <c r="QI108" s="13"/>
      <c r="QJ108" s="13"/>
      <c r="QK108" s="13"/>
      <c r="QL108" s="13"/>
      <c r="QM108" s="13"/>
      <c r="QN108" s="13"/>
      <c r="QO108" s="13"/>
      <c r="QP108" s="13"/>
      <c r="QQ108" s="13"/>
      <c r="QR108" s="13"/>
      <c r="QS108" s="13"/>
      <c r="QT108" s="13"/>
      <c r="QU108" s="13"/>
      <c r="QV108" s="13"/>
      <c r="QW108" s="13"/>
      <c r="QX108" s="13"/>
      <c r="QY108" s="13"/>
      <c r="QZ108" s="13"/>
      <c r="RA108" s="13"/>
      <c r="RB108" s="13"/>
      <c r="RC108" s="13"/>
      <c r="RD108" s="13"/>
      <c r="RE108" s="13"/>
      <c r="RF108" s="13"/>
      <c r="RG108" s="13"/>
      <c r="RH108" s="13"/>
      <c r="RI108" s="13"/>
      <c r="RJ108" s="13"/>
      <c r="RK108" s="13"/>
      <c r="RL108" s="13"/>
      <c r="RM108" s="13"/>
      <c r="RN108" s="13"/>
      <c r="RO108" s="13"/>
      <c r="RP108" s="13"/>
      <c r="RQ108" s="13"/>
      <c r="RR108" s="13"/>
      <c r="RS108" s="13"/>
      <c r="RT108" s="13"/>
      <c r="RU108" s="13"/>
      <c r="RV108" s="13"/>
      <c r="RW108" s="13"/>
      <c r="RX108" s="13"/>
      <c r="RY108" s="13"/>
      <c r="RZ108" s="13"/>
      <c r="SA108" s="13"/>
      <c r="SB108" s="13"/>
      <c r="SC108" s="13"/>
      <c r="SD108" s="13"/>
      <c r="SE108" s="13"/>
      <c r="SF108" s="13"/>
      <c r="SG108" s="13"/>
      <c r="SH108" s="13"/>
      <c r="SI108" s="13"/>
      <c r="SJ108" s="13"/>
      <c r="SK108" s="13"/>
      <c r="SL108" s="13"/>
      <c r="SM108" s="13"/>
      <c r="SN108" s="13"/>
      <c r="SO108" s="13"/>
      <c r="SP108" s="13"/>
      <c r="SQ108" s="13"/>
      <c r="SR108" s="13"/>
      <c r="SS108" s="13"/>
      <c r="ST108" s="13"/>
      <c r="SU108" s="13"/>
      <c r="SV108" s="13"/>
      <c r="SW108" s="13"/>
      <c r="SX108" s="13"/>
      <c r="SY108" s="13"/>
      <c r="SZ108" s="13"/>
      <c r="TA108" s="13"/>
      <c r="TB108" s="13"/>
      <c r="TC108" s="13"/>
      <c r="TD108" s="13"/>
      <c r="TE108" s="13"/>
      <c r="TF108" s="13"/>
      <c r="TG108" s="13"/>
      <c r="TH108" s="13"/>
      <c r="TI108" s="13"/>
      <c r="TJ108" s="13"/>
      <c r="TK108" s="13"/>
      <c r="TL108" s="13"/>
      <c r="TM108" s="13"/>
      <c r="TN108" s="13"/>
      <c r="TO108" s="13"/>
      <c r="TP108" s="13"/>
      <c r="TQ108" s="13"/>
      <c r="TR108" s="13"/>
      <c r="TS108" s="13"/>
      <c r="TT108" s="13"/>
      <c r="TU108" s="13"/>
      <c r="TV108" s="13"/>
      <c r="TW108" s="13"/>
      <c r="TX108" s="13"/>
      <c r="TY108" s="13"/>
      <c r="TZ108" s="13"/>
      <c r="UA108" s="13"/>
      <c r="UB108" s="13"/>
      <c r="UC108" s="13"/>
      <c r="UD108" s="13"/>
      <c r="UE108" s="13"/>
      <c r="UF108" s="13"/>
      <c r="UG108" s="13"/>
      <c r="UH108" s="13"/>
      <c r="UI108" s="13"/>
      <c r="UJ108" s="13"/>
      <c r="UK108" s="13"/>
      <c r="UL108" s="13"/>
      <c r="UM108" s="13"/>
      <c r="UN108" s="13"/>
      <c r="UO108" s="13"/>
      <c r="UP108" s="13"/>
      <c r="UQ108" s="13"/>
      <c r="UR108" s="13"/>
      <c r="US108" s="13"/>
      <c r="UT108" s="13"/>
      <c r="UU108" s="13"/>
      <c r="UV108" s="13"/>
      <c r="UW108" s="13"/>
      <c r="UX108" s="13"/>
      <c r="UY108" s="13"/>
      <c r="UZ108" s="13"/>
      <c r="VA108" s="13"/>
      <c r="VB108" s="13"/>
      <c r="VC108" s="13"/>
      <c r="VD108" s="13"/>
      <c r="VE108" s="13"/>
      <c r="VF108" s="13"/>
      <c r="VG108" s="13"/>
      <c r="VH108" s="13"/>
      <c r="VI108" s="13"/>
      <c r="VJ108" s="13"/>
      <c r="VK108" s="13"/>
    </row>
    <row r="109" spans="1:583" customFormat="1">
      <c r="A109" s="4" t="str">
        <v>SVE18</v>
      </c>
      <c r="B109" s="4" t="str">
        <v>SVE</v>
      </c>
      <c r="C109" s="4" t="str">
        <v>2017-18</v>
      </c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  <c r="IV109" s="13"/>
      <c r="IW109" s="13"/>
      <c r="IX109" s="13"/>
      <c r="IY109" s="13"/>
      <c r="IZ109" s="13"/>
      <c r="JA109" s="13"/>
      <c r="JB109" s="13"/>
      <c r="JC109" s="13"/>
      <c r="JD109" s="13"/>
      <c r="JE109" s="13"/>
      <c r="JF109" s="13"/>
      <c r="JG109" s="13"/>
      <c r="JH109" s="13"/>
      <c r="JI109" s="13"/>
      <c r="JJ109" s="13"/>
      <c r="JK109" s="13"/>
      <c r="JL109" s="13"/>
      <c r="JM109" s="13"/>
      <c r="JN109" s="13"/>
      <c r="JO109" s="13"/>
      <c r="JP109" s="13"/>
      <c r="JQ109" s="13"/>
      <c r="JR109" s="13"/>
      <c r="JS109" s="13"/>
      <c r="JT109" s="13"/>
      <c r="JU109" s="13"/>
      <c r="JV109" s="13"/>
      <c r="JW109" s="13"/>
      <c r="JX109" s="13"/>
      <c r="JY109" s="13"/>
      <c r="JZ109" s="13"/>
      <c r="KA109" s="13"/>
      <c r="KB109" s="13"/>
      <c r="KC109" s="13"/>
      <c r="KD109" s="13"/>
      <c r="KE109" s="13"/>
      <c r="KF109" s="13"/>
      <c r="KG109" s="13"/>
      <c r="KH109" s="13"/>
      <c r="KI109" s="13"/>
      <c r="KJ109" s="13"/>
      <c r="KK109" s="13"/>
      <c r="KL109" s="13"/>
      <c r="KM109" s="13"/>
      <c r="KN109" s="13"/>
      <c r="KO109" s="13"/>
      <c r="KP109" s="13"/>
      <c r="KQ109" s="13"/>
      <c r="KR109" s="13"/>
      <c r="KS109" s="13"/>
      <c r="KT109" s="13"/>
      <c r="KU109" s="13"/>
      <c r="KV109" s="13"/>
      <c r="KW109" s="13"/>
      <c r="KX109" s="13"/>
      <c r="KY109" s="13"/>
      <c r="KZ109" s="13"/>
      <c r="LA109" s="13"/>
      <c r="LB109" s="13"/>
      <c r="LC109" s="13"/>
      <c r="LD109" s="13"/>
      <c r="LE109" s="13"/>
      <c r="LF109" s="13"/>
      <c r="LG109" s="13"/>
      <c r="LH109" s="13"/>
      <c r="LI109" s="13"/>
      <c r="LJ109" s="13"/>
      <c r="LK109" s="13"/>
      <c r="LL109" s="13"/>
      <c r="LM109" s="13"/>
      <c r="LN109" s="13"/>
      <c r="LO109" s="13"/>
      <c r="LP109" s="13"/>
      <c r="LQ109" s="13"/>
      <c r="LR109" s="13"/>
      <c r="LS109" s="13"/>
      <c r="LT109" s="13"/>
      <c r="LU109" s="13"/>
      <c r="LV109" s="13"/>
      <c r="LW109" s="13"/>
      <c r="LX109" s="13"/>
      <c r="LY109" s="13"/>
      <c r="LZ109" s="13"/>
      <c r="MA109" s="13"/>
      <c r="MB109" s="13"/>
      <c r="MC109" s="13"/>
      <c r="MD109" s="13"/>
      <c r="ME109" s="13"/>
      <c r="MF109" s="13"/>
      <c r="MG109" s="13"/>
      <c r="MH109" s="13"/>
      <c r="MI109" s="13"/>
      <c r="MJ109" s="13"/>
      <c r="MK109" s="13"/>
      <c r="ML109" s="13"/>
      <c r="MM109" s="13"/>
      <c r="MN109" s="13"/>
      <c r="MO109" s="13"/>
      <c r="MP109" s="13"/>
      <c r="MQ109" s="13"/>
      <c r="MR109" s="13"/>
      <c r="MS109" s="13"/>
      <c r="MT109" s="13"/>
      <c r="MU109" s="13"/>
      <c r="MV109" s="13"/>
      <c r="MW109" s="13"/>
      <c r="MX109" s="13"/>
      <c r="MY109" s="13"/>
      <c r="MZ109" s="13"/>
      <c r="NA109" s="13"/>
      <c r="NB109" s="13"/>
      <c r="NC109" s="13"/>
      <c r="ND109" s="13"/>
      <c r="NE109" s="13"/>
      <c r="NF109" s="13"/>
      <c r="NG109" s="13"/>
      <c r="NH109" s="13"/>
      <c r="NI109" s="13"/>
      <c r="NJ109" s="13"/>
      <c r="NK109" s="13"/>
      <c r="NL109" s="13"/>
      <c r="NM109" s="13"/>
      <c r="NN109" s="13"/>
      <c r="NO109" s="13"/>
      <c r="NP109" s="13"/>
      <c r="NQ109" s="13"/>
      <c r="NR109" s="13"/>
      <c r="NS109" s="13"/>
      <c r="NT109" s="13"/>
      <c r="NU109" s="13"/>
      <c r="NV109" s="13"/>
      <c r="NW109" s="13"/>
      <c r="NX109" s="13"/>
      <c r="NY109" s="13"/>
      <c r="NZ109" s="13"/>
      <c r="OA109" s="13"/>
      <c r="OB109" s="13"/>
      <c r="OC109" s="13"/>
      <c r="OD109" s="13"/>
      <c r="OE109" s="13"/>
      <c r="OF109" s="13"/>
      <c r="OG109" s="13"/>
      <c r="OH109" s="13"/>
      <c r="OI109" s="13"/>
      <c r="OJ109" s="13"/>
      <c r="OK109" s="13"/>
      <c r="OL109" s="13"/>
      <c r="OM109" s="13"/>
      <c r="ON109" s="13"/>
      <c r="OO109" s="13"/>
      <c r="OP109" s="13"/>
      <c r="OQ109" s="13"/>
      <c r="OR109" s="13"/>
      <c r="OS109" s="13"/>
      <c r="OT109" s="13"/>
      <c r="OU109" s="13"/>
      <c r="OV109" s="13"/>
      <c r="OW109" s="13"/>
      <c r="OX109" s="13"/>
      <c r="OY109" s="13"/>
      <c r="OZ109" s="13"/>
      <c r="PA109" s="13"/>
      <c r="PB109" s="13"/>
      <c r="PC109" s="13"/>
      <c r="PD109" s="13"/>
      <c r="PE109" s="13"/>
      <c r="PF109" s="13"/>
      <c r="PG109" s="13"/>
      <c r="PH109" s="13"/>
      <c r="PI109" s="13"/>
      <c r="PJ109" s="13"/>
      <c r="PK109" s="13"/>
      <c r="PL109" s="13"/>
      <c r="PM109" s="13"/>
      <c r="PN109" s="13"/>
      <c r="PO109" s="13"/>
      <c r="PP109" s="13"/>
      <c r="PQ109" s="13"/>
      <c r="PR109" s="13"/>
      <c r="PS109" s="13"/>
      <c r="PT109" s="13"/>
      <c r="PU109" s="13"/>
      <c r="PV109" s="13"/>
      <c r="PW109" s="13"/>
      <c r="PX109" s="13"/>
      <c r="PY109" s="13"/>
      <c r="PZ109" s="13"/>
      <c r="QA109" s="13"/>
      <c r="QB109" s="13"/>
      <c r="QC109" s="13"/>
      <c r="QD109" s="13"/>
      <c r="QE109" s="13"/>
      <c r="QF109" s="13"/>
      <c r="QG109" s="13"/>
      <c r="QH109" s="13"/>
      <c r="QI109" s="13"/>
      <c r="QJ109" s="13"/>
      <c r="QK109" s="13"/>
      <c r="QL109" s="13"/>
      <c r="QM109" s="13"/>
      <c r="QN109" s="13"/>
      <c r="QO109" s="13"/>
      <c r="QP109" s="13"/>
      <c r="QQ109" s="13"/>
      <c r="QR109" s="13"/>
      <c r="QS109" s="13"/>
      <c r="QT109" s="13"/>
      <c r="QU109" s="13"/>
      <c r="QV109" s="13"/>
      <c r="QW109" s="13"/>
      <c r="QX109" s="13"/>
      <c r="QY109" s="13"/>
      <c r="QZ109" s="13"/>
      <c r="RA109" s="13"/>
      <c r="RB109" s="13"/>
      <c r="RC109" s="13"/>
      <c r="RD109" s="13"/>
      <c r="RE109" s="13"/>
      <c r="RF109" s="13"/>
      <c r="RG109" s="13"/>
      <c r="RH109" s="13"/>
      <c r="RI109" s="13"/>
      <c r="RJ109" s="13"/>
      <c r="RK109" s="13"/>
      <c r="RL109" s="13"/>
      <c r="RM109" s="13"/>
      <c r="RN109" s="13"/>
      <c r="RO109" s="13"/>
      <c r="RP109" s="13"/>
      <c r="RQ109" s="13"/>
      <c r="RR109" s="13"/>
      <c r="RS109" s="13"/>
      <c r="RT109" s="13"/>
      <c r="RU109" s="13"/>
      <c r="RV109" s="13"/>
      <c r="RW109" s="13"/>
      <c r="RX109" s="13"/>
      <c r="RY109" s="13"/>
      <c r="RZ109" s="13"/>
      <c r="SA109" s="13"/>
      <c r="SB109" s="13"/>
      <c r="SC109" s="13"/>
      <c r="SD109" s="13"/>
      <c r="SE109" s="13"/>
      <c r="SF109" s="13"/>
      <c r="SG109" s="13"/>
      <c r="SH109" s="13"/>
      <c r="SI109" s="13"/>
      <c r="SJ109" s="13"/>
      <c r="SK109" s="13"/>
      <c r="SL109" s="13"/>
      <c r="SM109" s="13"/>
      <c r="SN109" s="13"/>
      <c r="SO109" s="13"/>
      <c r="SP109" s="13"/>
      <c r="SQ109" s="13"/>
      <c r="SR109" s="13"/>
      <c r="SS109" s="13"/>
      <c r="ST109" s="13"/>
      <c r="SU109" s="13"/>
      <c r="SV109" s="13"/>
      <c r="SW109" s="13"/>
      <c r="SX109" s="13"/>
      <c r="SY109" s="13"/>
      <c r="SZ109" s="13"/>
      <c r="TA109" s="13"/>
      <c r="TB109" s="13"/>
      <c r="TC109" s="13"/>
      <c r="TD109" s="13"/>
      <c r="TE109" s="13"/>
      <c r="TF109" s="13"/>
      <c r="TG109" s="13"/>
      <c r="TH109" s="13"/>
      <c r="TI109" s="13"/>
      <c r="TJ109" s="13"/>
      <c r="TK109" s="13"/>
      <c r="TL109" s="13"/>
      <c r="TM109" s="13"/>
      <c r="TN109" s="13"/>
      <c r="TO109" s="13"/>
      <c r="TP109" s="13"/>
      <c r="TQ109" s="13"/>
      <c r="TR109" s="13"/>
      <c r="TS109" s="13"/>
      <c r="TT109" s="13"/>
      <c r="TU109" s="13"/>
      <c r="TV109" s="13"/>
      <c r="TW109" s="13"/>
      <c r="TX109" s="13"/>
      <c r="TY109" s="13"/>
      <c r="TZ109" s="13"/>
      <c r="UA109" s="13"/>
      <c r="UB109" s="13"/>
      <c r="UC109" s="13"/>
      <c r="UD109" s="13"/>
      <c r="UE109" s="13"/>
      <c r="UF109" s="13"/>
      <c r="UG109" s="13"/>
      <c r="UH109" s="13"/>
      <c r="UI109" s="13"/>
      <c r="UJ109" s="13"/>
      <c r="UK109" s="13"/>
      <c r="UL109" s="13"/>
      <c r="UM109" s="13"/>
      <c r="UN109" s="13"/>
      <c r="UO109" s="13"/>
      <c r="UP109" s="13"/>
      <c r="UQ109" s="13"/>
      <c r="UR109" s="13"/>
      <c r="US109" s="13"/>
      <c r="UT109" s="13"/>
      <c r="UU109" s="13"/>
      <c r="UV109" s="13"/>
      <c r="UW109" s="13"/>
      <c r="UX109" s="13"/>
      <c r="UY109" s="13"/>
      <c r="UZ109" s="13"/>
      <c r="VA109" s="13"/>
      <c r="VB109" s="13"/>
      <c r="VC109" s="13"/>
      <c r="VD109" s="13"/>
      <c r="VE109" s="13"/>
      <c r="VF109" s="13"/>
      <c r="VG109" s="13"/>
      <c r="VH109" s="13"/>
      <c r="VI109" s="13"/>
      <c r="VJ109" s="13"/>
      <c r="VK109" s="13"/>
    </row>
    <row r="110" spans="1:583" customFormat="1">
      <c r="A110" s="4" t="str">
        <v>SVE19</v>
      </c>
      <c r="B110" s="4" t="str">
        <v>SVE</v>
      </c>
      <c r="C110" s="4" t="str">
        <v>2018-19</v>
      </c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  <c r="IV110" s="13"/>
      <c r="IW110" s="13"/>
      <c r="IX110" s="13"/>
      <c r="IY110" s="13"/>
      <c r="IZ110" s="13"/>
      <c r="JA110" s="13"/>
      <c r="JB110" s="13"/>
      <c r="JC110" s="13"/>
      <c r="JD110" s="13"/>
      <c r="JE110" s="13"/>
      <c r="JF110" s="13"/>
      <c r="JG110" s="13"/>
      <c r="JH110" s="13"/>
      <c r="JI110" s="13"/>
      <c r="JJ110" s="13"/>
      <c r="JK110" s="13"/>
      <c r="JL110" s="13"/>
      <c r="JM110" s="13"/>
      <c r="JN110" s="13"/>
      <c r="JO110" s="13"/>
      <c r="JP110" s="13"/>
      <c r="JQ110" s="13"/>
      <c r="JR110" s="13"/>
      <c r="JS110" s="13"/>
      <c r="JT110" s="13"/>
      <c r="JU110" s="13"/>
      <c r="JV110" s="13"/>
      <c r="JW110" s="13"/>
      <c r="JX110" s="13"/>
      <c r="JY110" s="13"/>
      <c r="JZ110" s="13"/>
      <c r="KA110" s="13"/>
      <c r="KB110" s="13"/>
      <c r="KC110" s="13"/>
      <c r="KD110" s="13"/>
      <c r="KE110" s="13"/>
      <c r="KF110" s="13"/>
      <c r="KG110" s="13"/>
      <c r="KH110" s="13"/>
      <c r="KI110" s="13"/>
      <c r="KJ110" s="13"/>
      <c r="KK110" s="13"/>
      <c r="KL110" s="13"/>
      <c r="KM110" s="13"/>
      <c r="KN110" s="13"/>
      <c r="KO110" s="13"/>
      <c r="KP110" s="13"/>
      <c r="KQ110" s="13"/>
      <c r="KR110" s="13"/>
      <c r="KS110" s="13"/>
      <c r="KT110" s="13"/>
      <c r="KU110" s="13"/>
      <c r="KV110" s="13"/>
      <c r="KW110" s="13"/>
      <c r="KX110" s="13"/>
      <c r="KY110" s="13"/>
      <c r="KZ110" s="13"/>
      <c r="LA110" s="13"/>
      <c r="LB110" s="13"/>
      <c r="LC110" s="13"/>
      <c r="LD110" s="13"/>
      <c r="LE110" s="13"/>
      <c r="LF110" s="13"/>
      <c r="LG110" s="13"/>
      <c r="LH110" s="13"/>
      <c r="LI110" s="13"/>
      <c r="LJ110" s="13"/>
      <c r="LK110" s="13"/>
      <c r="LL110" s="13"/>
      <c r="LM110" s="13"/>
      <c r="LN110" s="13"/>
      <c r="LO110" s="13"/>
      <c r="LP110" s="13"/>
      <c r="LQ110" s="13"/>
      <c r="LR110" s="13"/>
      <c r="LS110" s="13"/>
      <c r="LT110" s="13"/>
      <c r="LU110" s="13"/>
      <c r="LV110" s="13"/>
      <c r="LW110" s="13"/>
      <c r="LX110" s="13"/>
      <c r="LY110" s="13"/>
      <c r="LZ110" s="13"/>
      <c r="MA110" s="13"/>
      <c r="MB110" s="13"/>
      <c r="MC110" s="13"/>
      <c r="MD110" s="13"/>
      <c r="ME110" s="13"/>
      <c r="MF110" s="13"/>
      <c r="MG110" s="13"/>
      <c r="MH110" s="13"/>
      <c r="MI110" s="13"/>
      <c r="MJ110" s="13"/>
      <c r="MK110" s="13"/>
      <c r="ML110" s="13"/>
      <c r="MM110" s="13"/>
      <c r="MN110" s="13"/>
      <c r="MO110" s="13"/>
      <c r="MP110" s="13"/>
      <c r="MQ110" s="13"/>
      <c r="MR110" s="13"/>
      <c r="MS110" s="13"/>
      <c r="MT110" s="13"/>
      <c r="MU110" s="13"/>
      <c r="MV110" s="13"/>
      <c r="MW110" s="13"/>
      <c r="MX110" s="13"/>
      <c r="MY110" s="13"/>
      <c r="MZ110" s="13"/>
      <c r="NA110" s="13"/>
      <c r="NB110" s="13"/>
      <c r="NC110" s="13"/>
      <c r="ND110" s="13"/>
      <c r="NE110" s="13"/>
      <c r="NF110" s="13"/>
      <c r="NG110" s="13"/>
      <c r="NH110" s="13"/>
      <c r="NI110" s="13"/>
      <c r="NJ110" s="13"/>
      <c r="NK110" s="13"/>
      <c r="NL110" s="13"/>
      <c r="NM110" s="13"/>
      <c r="NN110" s="13"/>
      <c r="NO110" s="13"/>
      <c r="NP110" s="13"/>
      <c r="NQ110" s="13"/>
      <c r="NR110" s="13"/>
      <c r="NS110" s="13"/>
      <c r="NT110" s="13"/>
      <c r="NU110" s="13"/>
      <c r="NV110" s="13"/>
      <c r="NW110" s="13"/>
      <c r="NX110" s="13"/>
      <c r="NY110" s="13"/>
      <c r="NZ110" s="13"/>
      <c r="OA110" s="13"/>
      <c r="OB110" s="13"/>
      <c r="OC110" s="13"/>
      <c r="OD110" s="13"/>
      <c r="OE110" s="13"/>
      <c r="OF110" s="13"/>
      <c r="OG110" s="13"/>
      <c r="OH110" s="13"/>
      <c r="OI110" s="13"/>
      <c r="OJ110" s="13"/>
      <c r="OK110" s="13"/>
      <c r="OL110" s="13"/>
      <c r="OM110" s="13"/>
      <c r="ON110" s="13"/>
      <c r="OO110" s="13"/>
      <c r="OP110" s="13"/>
      <c r="OQ110" s="13"/>
      <c r="OR110" s="13"/>
      <c r="OS110" s="13"/>
      <c r="OT110" s="13"/>
      <c r="OU110" s="13"/>
      <c r="OV110" s="13"/>
      <c r="OW110" s="13"/>
      <c r="OX110" s="13"/>
      <c r="OY110" s="13"/>
      <c r="OZ110" s="13"/>
      <c r="PA110" s="13"/>
      <c r="PB110" s="13"/>
      <c r="PC110" s="13"/>
      <c r="PD110" s="13"/>
      <c r="PE110" s="13"/>
      <c r="PF110" s="13"/>
      <c r="PG110" s="13"/>
      <c r="PH110" s="13"/>
      <c r="PI110" s="13"/>
      <c r="PJ110" s="13"/>
      <c r="PK110" s="13"/>
      <c r="PL110" s="13"/>
      <c r="PM110" s="13"/>
      <c r="PN110" s="13"/>
      <c r="PO110" s="13"/>
      <c r="PP110" s="13"/>
      <c r="PQ110" s="13"/>
      <c r="PR110" s="13"/>
      <c r="PS110" s="13"/>
      <c r="PT110" s="13"/>
      <c r="PU110" s="13"/>
      <c r="PV110" s="13"/>
      <c r="PW110" s="13"/>
      <c r="PX110" s="13"/>
      <c r="PY110" s="13"/>
      <c r="PZ110" s="13"/>
      <c r="QA110" s="13"/>
      <c r="QB110" s="13"/>
      <c r="QC110" s="13"/>
      <c r="QD110" s="13"/>
      <c r="QE110" s="13"/>
      <c r="QF110" s="13"/>
      <c r="QG110" s="13"/>
      <c r="QH110" s="13"/>
      <c r="QI110" s="13"/>
      <c r="QJ110" s="13"/>
      <c r="QK110" s="13"/>
      <c r="QL110" s="13"/>
      <c r="QM110" s="13"/>
      <c r="QN110" s="13"/>
      <c r="QO110" s="13"/>
      <c r="QP110" s="13"/>
      <c r="QQ110" s="13"/>
      <c r="QR110" s="13"/>
      <c r="QS110" s="13"/>
      <c r="QT110" s="13"/>
      <c r="QU110" s="13"/>
      <c r="QV110" s="13"/>
      <c r="QW110" s="13"/>
      <c r="QX110" s="13"/>
      <c r="QY110" s="13"/>
      <c r="QZ110" s="13"/>
      <c r="RA110" s="13"/>
      <c r="RB110" s="13"/>
      <c r="RC110" s="13"/>
      <c r="RD110" s="13"/>
      <c r="RE110" s="13"/>
      <c r="RF110" s="13"/>
      <c r="RG110" s="13"/>
      <c r="RH110" s="13"/>
      <c r="RI110" s="13"/>
      <c r="RJ110" s="13"/>
      <c r="RK110" s="13"/>
      <c r="RL110" s="13"/>
      <c r="RM110" s="13"/>
      <c r="RN110" s="13"/>
      <c r="RO110" s="13"/>
      <c r="RP110" s="13"/>
      <c r="RQ110" s="13"/>
      <c r="RR110" s="13"/>
      <c r="RS110" s="13"/>
      <c r="RT110" s="13"/>
      <c r="RU110" s="13"/>
      <c r="RV110" s="13"/>
      <c r="RW110" s="13"/>
      <c r="RX110" s="13"/>
      <c r="RY110" s="13"/>
      <c r="RZ110" s="13"/>
      <c r="SA110" s="13"/>
      <c r="SB110" s="13"/>
      <c r="SC110" s="13"/>
      <c r="SD110" s="13"/>
      <c r="SE110" s="13"/>
      <c r="SF110" s="13"/>
      <c r="SG110" s="13"/>
      <c r="SH110" s="13"/>
      <c r="SI110" s="13"/>
      <c r="SJ110" s="13"/>
      <c r="SK110" s="13"/>
      <c r="SL110" s="13"/>
      <c r="SM110" s="13"/>
      <c r="SN110" s="13"/>
      <c r="SO110" s="13"/>
      <c r="SP110" s="13"/>
      <c r="SQ110" s="13"/>
      <c r="SR110" s="13"/>
      <c r="SS110" s="13"/>
      <c r="ST110" s="13"/>
      <c r="SU110" s="13"/>
      <c r="SV110" s="13"/>
      <c r="SW110" s="13"/>
      <c r="SX110" s="13"/>
      <c r="SY110" s="13"/>
      <c r="SZ110" s="13"/>
      <c r="TA110" s="13"/>
      <c r="TB110" s="13"/>
      <c r="TC110" s="13"/>
      <c r="TD110" s="13"/>
      <c r="TE110" s="13"/>
      <c r="TF110" s="13"/>
      <c r="TG110" s="13"/>
      <c r="TH110" s="13"/>
      <c r="TI110" s="13"/>
      <c r="TJ110" s="13"/>
      <c r="TK110" s="13"/>
      <c r="TL110" s="13"/>
      <c r="TM110" s="13"/>
      <c r="TN110" s="13"/>
      <c r="TO110" s="13"/>
      <c r="TP110" s="13"/>
      <c r="TQ110" s="13"/>
      <c r="TR110" s="13"/>
      <c r="TS110" s="13"/>
      <c r="TT110" s="13"/>
      <c r="TU110" s="13"/>
      <c r="TV110" s="13"/>
      <c r="TW110" s="13"/>
      <c r="TX110" s="13"/>
      <c r="TY110" s="13"/>
      <c r="TZ110" s="13"/>
      <c r="UA110" s="13"/>
      <c r="UB110" s="13"/>
      <c r="UC110" s="13"/>
      <c r="UD110" s="13"/>
      <c r="UE110" s="13"/>
      <c r="UF110" s="13"/>
      <c r="UG110" s="13"/>
      <c r="UH110" s="13"/>
      <c r="UI110" s="13"/>
      <c r="UJ110" s="13"/>
      <c r="UK110" s="13"/>
      <c r="UL110" s="13"/>
      <c r="UM110" s="13"/>
      <c r="UN110" s="13"/>
      <c r="UO110" s="13"/>
      <c r="UP110" s="13"/>
      <c r="UQ110" s="13"/>
      <c r="UR110" s="13"/>
      <c r="US110" s="13"/>
      <c r="UT110" s="13"/>
      <c r="UU110" s="13"/>
      <c r="UV110" s="13"/>
      <c r="UW110" s="13"/>
      <c r="UX110" s="13"/>
      <c r="UY110" s="13"/>
      <c r="UZ110" s="13"/>
      <c r="VA110" s="13"/>
      <c r="VB110" s="13"/>
      <c r="VC110" s="13"/>
      <c r="VD110" s="13"/>
      <c r="VE110" s="13"/>
      <c r="VF110" s="13"/>
      <c r="VG110" s="13"/>
      <c r="VH110" s="13"/>
      <c r="VI110" s="13"/>
      <c r="VJ110" s="13"/>
      <c r="VK110" s="13"/>
    </row>
    <row r="111" spans="1:583">
      <c r="A111" s="4" t="str">
        <v>SVE20</v>
      </c>
      <c r="B111" s="4" t="str">
        <v>SVE</v>
      </c>
      <c r="C111" s="4" t="str">
        <v>2019-20</v>
      </c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  <c r="IV111" s="13"/>
      <c r="IW111" s="13"/>
      <c r="IX111" s="13"/>
      <c r="IY111" s="13"/>
      <c r="IZ111" s="13"/>
      <c r="JA111" s="13"/>
      <c r="JB111" s="13"/>
      <c r="JC111" s="13"/>
      <c r="JD111" s="13"/>
      <c r="JE111" s="13"/>
      <c r="JF111" s="13"/>
      <c r="JG111" s="13"/>
      <c r="JH111" s="13"/>
      <c r="JI111" s="13"/>
      <c r="JJ111" s="13"/>
      <c r="JK111" s="13"/>
      <c r="JL111" s="13"/>
      <c r="JM111" s="13"/>
      <c r="JN111" s="13"/>
      <c r="JO111" s="13"/>
      <c r="JP111" s="13"/>
      <c r="JQ111" s="13"/>
      <c r="JR111" s="13"/>
      <c r="JS111" s="13"/>
      <c r="JT111" s="13"/>
      <c r="JU111" s="13"/>
      <c r="JV111" s="13"/>
      <c r="JW111" s="13"/>
      <c r="JX111" s="13"/>
      <c r="JY111" s="13"/>
      <c r="JZ111" s="13"/>
      <c r="KA111" s="13"/>
      <c r="KB111" s="13"/>
      <c r="KC111" s="13"/>
      <c r="KD111" s="13"/>
      <c r="KE111" s="13"/>
      <c r="KF111" s="13"/>
      <c r="KG111" s="13"/>
      <c r="KH111" s="13"/>
      <c r="KI111" s="13"/>
      <c r="KJ111" s="13"/>
      <c r="KK111" s="13"/>
      <c r="KL111" s="13"/>
      <c r="KM111" s="13"/>
      <c r="KN111" s="13"/>
      <c r="KO111" s="13"/>
      <c r="KP111" s="13"/>
      <c r="KQ111" s="13"/>
      <c r="KR111" s="13"/>
      <c r="KS111" s="13"/>
      <c r="KT111" s="13"/>
      <c r="KU111" s="13"/>
      <c r="KV111" s="13"/>
      <c r="KW111" s="13"/>
      <c r="KX111" s="13"/>
      <c r="KY111" s="13"/>
      <c r="KZ111" s="13"/>
      <c r="LA111" s="13"/>
      <c r="LB111" s="13"/>
      <c r="LC111" s="13"/>
      <c r="LD111" s="13"/>
      <c r="LE111" s="13"/>
      <c r="LF111" s="13"/>
      <c r="LG111" s="13"/>
      <c r="LH111" s="13"/>
      <c r="LI111" s="13"/>
      <c r="LJ111" s="13"/>
      <c r="LK111" s="13"/>
      <c r="LL111" s="13"/>
      <c r="LM111" s="13"/>
      <c r="LN111" s="13"/>
      <c r="LO111" s="13"/>
      <c r="LP111" s="13"/>
      <c r="LQ111" s="13"/>
      <c r="LR111" s="13"/>
      <c r="LS111" s="13"/>
      <c r="LT111" s="13"/>
      <c r="LU111" s="13"/>
      <c r="LV111" s="13"/>
      <c r="LW111" s="13"/>
      <c r="LX111" s="13"/>
      <c r="LY111" s="13"/>
      <c r="LZ111" s="13"/>
      <c r="MA111" s="13"/>
      <c r="MB111" s="13"/>
      <c r="MC111" s="13"/>
      <c r="MD111" s="13"/>
      <c r="ME111" s="13"/>
      <c r="MF111" s="13"/>
      <c r="MG111" s="13"/>
      <c r="MH111" s="13"/>
      <c r="MI111" s="13"/>
      <c r="MJ111" s="13"/>
      <c r="MK111" s="13"/>
      <c r="ML111" s="13"/>
      <c r="MM111" s="13"/>
      <c r="MN111" s="13"/>
      <c r="MO111" s="13"/>
      <c r="MP111" s="13"/>
      <c r="MQ111" s="13"/>
      <c r="MR111" s="13"/>
      <c r="MS111" s="13"/>
      <c r="MT111" s="13"/>
      <c r="MU111" s="13"/>
      <c r="MV111" s="13"/>
      <c r="MW111" s="13"/>
      <c r="MX111" s="13"/>
      <c r="MY111" s="13"/>
      <c r="MZ111" s="13"/>
      <c r="NA111" s="13"/>
      <c r="NB111" s="13"/>
      <c r="NC111" s="13"/>
      <c r="ND111" s="13"/>
      <c r="NE111" s="13"/>
      <c r="NF111" s="13"/>
      <c r="NG111" s="13"/>
      <c r="NH111" s="13"/>
      <c r="NI111" s="13"/>
      <c r="NJ111" s="13"/>
      <c r="NK111" s="13"/>
      <c r="NL111" s="13"/>
      <c r="NM111" s="13"/>
      <c r="NN111" s="13"/>
      <c r="NO111" s="13"/>
      <c r="NP111" s="13"/>
      <c r="NQ111" s="13"/>
      <c r="NR111" s="13"/>
      <c r="NS111" s="13"/>
      <c r="NT111" s="13"/>
      <c r="NU111" s="13"/>
      <c r="NV111" s="13"/>
      <c r="NW111" s="13"/>
      <c r="NX111" s="13"/>
      <c r="NY111" s="13"/>
      <c r="NZ111" s="13"/>
      <c r="OA111" s="13"/>
      <c r="OB111" s="13"/>
      <c r="OC111" s="13"/>
      <c r="OD111" s="13"/>
      <c r="OE111" s="13"/>
      <c r="OF111" s="13"/>
      <c r="OG111" s="13"/>
      <c r="OH111" s="13"/>
      <c r="OI111" s="13"/>
      <c r="OJ111" s="13"/>
      <c r="OK111" s="13"/>
      <c r="OL111" s="13"/>
      <c r="OM111" s="13"/>
      <c r="ON111" s="13"/>
      <c r="OO111" s="13"/>
      <c r="OP111" s="13"/>
      <c r="OQ111" s="13"/>
      <c r="OR111" s="13"/>
      <c r="OS111" s="13"/>
      <c r="OT111" s="13"/>
      <c r="OU111" s="13"/>
      <c r="OV111" s="13"/>
      <c r="OW111" s="13"/>
      <c r="OX111" s="13"/>
      <c r="OY111" s="13"/>
      <c r="OZ111" s="13"/>
      <c r="PA111" s="13"/>
      <c r="PB111" s="13"/>
      <c r="PC111" s="13"/>
      <c r="PD111" s="13"/>
      <c r="PE111" s="13"/>
      <c r="PF111" s="13"/>
      <c r="PG111" s="13"/>
      <c r="PH111" s="13"/>
      <c r="PI111" s="13"/>
      <c r="PJ111" s="13"/>
      <c r="PK111" s="13"/>
      <c r="PL111" s="13"/>
      <c r="PM111" s="13"/>
      <c r="PN111" s="13"/>
      <c r="PO111" s="13"/>
      <c r="PP111" s="13"/>
      <c r="PQ111" s="13"/>
      <c r="PR111" s="13"/>
      <c r="PS111" s="13"/>
      <c r="PT111" s="13"/>
      <c r="PU111" s="13"/>
      <c r="PV111" s="13"/>
      <c r="PW111" s="13"/>
      <c r="PX111" s="13"/>
      <c r="PY111" s="13"/>
      <c r="PZ111" s="13"/>
      <c r="QA111" s="13"/>
      <c r="QB111" s="13"/>
      <c r="QC111" s="13"/>
      <c r="QD111" s="13"/>
      <c r="QE111" s="13"/>
      <c r="QF111" s="13"/>
      <c r="QG111" s="13"/>
      <c r="QH111" s="13"/>
      <c r="QI111" s="13"/>
      <c r="QJ111" s="13"/>
      <c r="QK111" s="13"/>
      <c r="QL111" s="13"/>
      <c r="QM111" s="13"/>
      <c r="QN111" s="13"/>
      <c r="QO111" s="13"/>
      <c r="QP111" s="13"/>
      <c r="QQ111" s="13"/>
      <c r="QR111" s="13"/>
      <c r="QS111" s="13"/>
      <c r="QT111" s="13"/>
      <c r="QU111" s="13"/>
      <c r="QV111" s="13"/>
      <c r="QW111" s="13"/>
      <c r="QX111" s="13"/>
      <c r="QY111" s="13"/>
      <c r="QZ111" s="13"/>
      <c r="RA111" s="13"/>
      <c r="RB111" s="13"/>
      <c r="RC111" s="13"/>
      <c r="RD111" s="13"/>
      <c r="RE111" s="13"/>
      <c r="RF111" s="13"/>
      <c r="RG111" s="13"/>
      <c r="RH111" s="13"/>
      <c r="RI111" s="13"/>
      <c r="RJ111" s="13"/>
      <c r="RK111" s="13"/>
      <c r="RL111" s="13"/>
      <c r="RM111" s="13"/>
      <c r="RN111" s="13"/>
      <c r="RO111" s="13"/>
      <c r="RP111" s="13"/>
      <c r="RQ111" s="13"/>
      <c r="RR111" s="13"/>
      <c r="RS111" s="13"/>
      <c r="RT111" s="13"/>
      <c r="RU111" s="13"/>
      <c r="RV111" s="13"/>
      <c r="RW111" s="13"/>
      <c r="RX111" s="13"/>
      <c r="RY111" s="13"/>
      <c r="RZ111" s="13"/>
      <c r="SA111" s="13"/>
      <c r="SB111" s="13"/>
      <c r="SC111" s="13"/>
      <c r="SD111" s="13"/>
      <c r="SE111" s="13"/>
      <c r="SF111" s="13"/>
      <c r="SG111" s="13"/>
      <c r="SH111" s="13"/>
      <c r="SI111" s="13"/>
      <c r="SJ111" s="13"/>
      <c r="SK111" s="13"/>
      <c r="SL111" s="13"/>
      <c r="SM111" s="13"/>
      <c r="SN111" s="13"/>
      <c r="SO111" s="13"/>
      <c r="SP111" s="13"/>
      <c r="SQ111" s="13"/>
      <c r="SR111" s="13"/>
      <c r="SS111" s="13"/>
      <c r="ST111" s="13"/>
      <c r="SU111" s="13"/>
      <c r="SV111" s="13"/>
      <c r="SW111" s="13"/>
      <c r="SX111" s="13"/>
      <c r="SY111" s="13"/>
      <c r="SZ111" s="13"/>
      <c r="TA111" s="13"/>
      <c r="TB111" s="13"/>
      <c r="TC111" s="13"/>
      <c r="TD111" s="13"/>
      <c r="TE111" s="13"/>
      <c r="TF111" s="13"/>
      <c r="TG111" s="13"/>
      <c r="TH111" s="13"/>
      <c r="TI111" s="13"/>
      <c r="TJ111" s="13"/>
      <c r="TK111" s="13"/>
      <c r="TL111" s="13"/>
      <c r="TM111" s="13"/>
      <c r="TN111" s="13"/>
      <c r="TO111" s="13"/>
      <c r="TP111" s="13"/>
      <c r="TQ111" s="13"/>
      <c r="TR111" s="13"/>
      <c r="TS111" s="13"/>
      <c r="TT111" s="13"/>
      <c r="TU111" s="13"/>
      <c r="TV111" s="13"/>
      <c r="TW111" s="13"/>
      <c r="TX111" s="13"/>
      <c r="TY111" s="13"/>
      <c r="TZ111" s="13"/>
      <c r="UA111" s="13"/>
      <c r="UB111" s="13"/>
      <c r="UC111" s="13"/>
      <c r="UD111" s="13"/>
      <c r="UE111" s="13"/>
      <c r="UF111" s="13"/>
      <c r="UG111" s="13"/>
      <c r="UH111" s="13"/>
      <c r="UI111" s="13"/>
      <c r="UJ111" s="13"/>
      <c r="UK111" s="13"/>
      <c r="UL111" s="13"/>
      <c r="UM111" s="13"/>
      <c r="UN111" s="13"/>
      <c r="UO111" s="13"/>
      <c r="UP111" s="13"/>
      <c r="UQ111" s="13"/>
      <c r="UR111" s="13"/>
      <c r="US111" s="13"/>
      <c r="UT111" s="13"/>
      <c r="UU111" s="13"/>
      <c r="UV111" s="13"/>
      <c r="UW111" s="13"/>
      <c r="UX111" s="13"/>
      <c r="UY111" s="13"/>
      <c r="UZ111" s="13"/>
      <c r="VA111" s="13"/>
      <c r="VB111" s="13"/>
      <c r="VC111" s="13"/>
      <c r="VD111" s="13"/>
      <c r="VE111" s="13"/>
      <c r="VF111" s="13"/>
      <c r="VG111" s="13"/>
      <c r="VH111" s="13"/>
      <c r="VI111" s="13"/>
      <c r="VJ111" s="13"/>
      <c r="VK111" s="13"/>
    </row>
    <row r="112" spans="1:583">
      <c r="A112" s="4" t="str">
        <v>SVE21</v>
      </c>
      <c r="B112" s="4" t="str">
        <v>SVE</v>
      </c>
      <c r="C112" s="4" t="str">
        <v>2020-21</v>
      </c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  <c r="IV112" s="13"/>
      <c r="IW112" s="13"/>
      <c r="IX112" s="13"/>
      <c r="IY112" s="13"/>
      <c r="IZ112" s="13"/>
      <c r="JA112" s="13"/>
      <c r="JB112" s="13"/>
      <c r="JC112" s="13"/>
      <c r="JD112" s="13"/>
      <c r="JE112" s="13"/>
      <c r="JF112" s="13"/>
      <c r="JG112" s="13"/>
      <c r="JH112" s="13"/>
      <c r="JI112" s="13"/>
      <c r="JJ112" s="13"/>
      <c r="JK112" s="13"/>
      <c r="JL112" s="13"/>
      <c r="JM112" s="13"/>
      <c r="JN112" s="13"/>
      <c r="JO112" s="13"/>
      <c r="JP112" s="13"/>
      <c r="JQ112" s="13"/>
      <c r="JR112" s="13"/>
      <c r="JS112" s="13"/>
      <c r="JT112" s="13"/>
      <c r="JU112" s="13"/>
      <c r="JV112" s="13"/>
      <c r="JW112" s="13"/>
      <c r="JX112" s="13"/>
      <c r="JY112" s="13"/>
      <c r="JZ112" s="13"/>
      <c r="KA112" s="13"/>
      <c r="KB112" s="13"/>
      <c r="KC112" s="13"/>
      <c r="KD112" s="13"/>
      <c r="KE112" s="13"/>
      <c r="KF112" s="13"/>
      <c r="KG112" s="13"/>
      <c r="KH112" s="13"/>
      <c r="KI112" s="13"/>
      <c r="KJ112" s="13"/>
      <c r="KK112" s="13"/>
      <c r="KL112" s="13"/>
      <c r="KM112" s="13"/>
      <c r="KN112" s="13"/>
      <c r="KO112" s="13"/>
      <c r="KP112" s="13"/>
      <c r="KQ112" s="13"/>
      <c r="KR112" s="13"/>
      <c r="KS112" s="13"/>
      <c r="KT112" s="13"/>
      <c r="KU112" s="13"/>
      <c r="KV112" s="13"/>
      <c r="KW112" s="13"/>
      <c r="KX112" s="13"/>
      <c r="KY112" s="13"/>
      <c r="KZ112" s="13"/>
      <c r="LA112" s="13"/>
      <c r="LB112" s="13"/>
      <c r="LC112" s="13"/>
      <c r="LD112" s="13"/>
      <c r="LE112" s="13"/>
      <c r="LF112" s="13"/>
      <c r="LG112" s="13"/>
      <c r="LH112" s="13"/>
      <c r="LI112" s="13"/>
      <c r="LJ112" s="13"/>
      <c r="LK112" s="13"/>
      <c r="LL112" s="13"/>
      <c r="LM112" s="13"/>
      <c r="LN112" s="13"/>
      <c r="LO112" s="13"/>
      <c r="LP112" s="13"/>
      <c r="LQ112" s="13"/>
      <c r="LR112" s="13"/>
      <c r="LS112" s="13"/>
      <c r="LT112" s="13"/>
      <c r="LU112" s="13"/>
      <c r="LV112" s="13"/>
      <c r="LW112" s="13"/>
      <c r="LX112" s="13"/>
      <c r="LY112" s="13"/>
      <c r="LZ112" s="13"/>
      <c r="MA112" s="13"/>
      <c r="MB112" s="13"/>
      <c r="MC112" s="13"/>
      <c r="MD112" s="13"/>
      <c r="ME112" s="13"/>
      <c r="MF112" s="13"/>
      <c r="MG112" s="13"/>
      <c r="MH112" s="13"/>
      <c r="MI112" s="13"/>
      <c r="MJ112" s="13"/>
      <c r="MK112" s="13"/>
      <c r="ML112" s="13"/>
      <c r="MM112" s="13"/>
      <c r="MN112" s="13"/>
      <c r="MO112" s="13"/>
      <c r="MP112" s="13"/>
      <c r="MQ112" s="13"/>
      <c r="MR112" s="13"/>
      <c r="MS112" s="13"/>
      <c r="MT112" s="13"/>
      <c r="MU112" s="13"/>
      <c r="MV112" s="13"/>
      <c r="MW112" s="13"/>
      <c r="MX112" s="13"/>
      <c r="MY112" s="13"/>
      <c r="MZ112" s="13"/>
      <c r="NA112" s="13"/>
      <c r="NB112" s="13"/>
      <c r="NC112" s="13"/>
      <c r="ND112" s="13"/>
      <c r="NE112" s="13"/>
      <c r="NF112" s="13"/>
      <c r="NG112" s="13"/>
      <c r="NH112" s="13"/>
      <c r="NI112" s="13"/>
      <c r="NJ112" s="13"/>
      <c r="NK112" s="13"/>
      <c r="NL112" s="13"/>
      <c r="NM112" s="13"/>
      <c r="NN112" s="13"/>
      <c r="NO112" s="13"/>
      <c r="NP112" s="13"/>
      <c r="NQ112" s="13"/>
      <c r="NR112" s="13"/>
      <c r="NS112" s="13"/>
      <c r="NT112" s="13"/>
      <c r="NU112" s="13"/>
      <c r="NV112" s="13"/>
      <c r="NW112" s="13"/>
      <c r="NX112" s="13"/>
      <c r="NY112" s="13"/>
      <c r="NZ112" s="13"/>
      <c r="OA112" s="13"/>
      <c r="OB112" s="13"/>
      <c r="OC112" s="13"/>
      <c r="OD112" s="13"/>
      <c r="OE112" s="13"/>
      <c r="OF112" s="13"/>
      <c r="OG112" s="13"/>
      <c r="OH112" s="13"/>
      <c r="OI112" s="13"/>
      <c r="OJ112" s="13"/>
      <c r="OK112" s="13"/>
      <c r="OL112" s="13"/>
      <c r="OM112" s="13"/>
      <c r="ON112" s="13"/>
      <c r="OO112" s="13"/>
      <c r="OP112" s="13"/>
      <c r="OQ112" s="13"/>
      <c r="OR112" s="13"/>
      <c r="OS112" s="13"/>
      <c r="OT112" s="13"/>
      <c r="OU112" s="13"/>
      <c r="OV112" s="13"/>
      <c r="OW112" s="13"/>
      <c r="OX112" s="13"/>
      <c r="OY112" s="13"/>
      <c r="OZ112" s="13"/>
      <c r="PA112" s="13"/>
      <c r="PB112" s="13"/>
      <c r="PC112" s="13"/>
      <c r="PD112" s="13"/>
      <c r="PE112" s="13"/>
      <c r="PF112" s="13"/>
      <c r="PG112" s="13"/>
      <c r="PH112" s="13"/>
      <c r="PI112" s="13"/>
      <c r="PJ112" s="13"/>
      <c r="PK112" s="13"/>
      <c r="PL112" s="13"/>
      <c r="PM112" s="13"/>
      <c r="PN112" s="13"/>
      <c r="PO112" s="13"/>
      <c r="PP112" s="13"/>
      <c r="PQ112" s="13"/>
      <c r="PR112" s="13"/>
      <c r="PS112" s="13"/>
      <c r="PT112" s="13"/>
      <c r="PU112" s="13"/>
      <c r="PV112" s="13"/>
      <c r="PW112" s="13"/>
      <c r="PX112" s="13"/>
      <c r="PY112" s="13"/>
      <c r="PZ112" s="13"/>
      <c r="QA112" s="13"/>
      <c r="QB112" s="13"/>
      <c r="QC112" s="13"/>
      <c r="QD112" s="13"/>
      <c r="QE112" s="13"/>
      <c r="QF112" s="13"/>
      <c r="QG112" s="13"/>
      <c r="QH112" s="13"/>
      <c r="QI112" s="13"/>
      <c r="QJ112" s="13"/>
      <c r="QK112" s="13"/>
      <c r="QL112" s="13"/>
      <c r="QM112" s="13"/>
      <c r="QN112" s="13"/>
      <c r="QO112" s="13"/>
      <c r="QP112" s="13"/>
      <c r="QQ112" s="13"/>
      <c r="QR112" s="13"/>
      <c r="QS112" s="13"/>
      <c r="QT112" s="13"/>
      <c r="QU112" s="13"/>
      <c r="QV112" s="13"/>
      <c r="QW112" s="13"/>
      <c r="QX112" s="13"/>
      <c r="QY112" s="13"/>
      <c r="QZ112" s="13"/>
      <c r="RA112" s="13"/>
      <c r="RB112" s="13"/>
      <c r="RC112" s="13"/>
      <c r="RD112" s="13"/>
      <c r="RE112" s="13"/>
      <c r="RF112" s="13"/>
      <c r="RG112" s="13"/>
      <c r="RH112" s="13"/>
      <c r="RI112" s="13"/>
      <c r="RJ112" s="13"/>
      <c r="RK112" s="13"/>
      <c r="RL112" s="13"/>
      <c r="RM112" s="13"/>
      <c r="RN112" s="13"/>
      <c r="RO112" s="13"/>
      <c r="RP112" s="13"/>
      <c r="RQ112" s="13"/>
      <c r="RR112" s="13"/>
      <c r="RS112" s="13"/>
      <c r="RT112" s="13"/>
      <c r="RU112" s="13"/>
      <c r="RV112" s="13"/>
      <c r="RW112" s="13"/>
      <c r="RX112" s="13"/>
      <c r="RY112" s="13"/>
      <c r="RZ112" s="13"/>
      <c r="SA112" s="13"/>
      <c r="SB112" s="13"/>
      <c r="SC112" s="13"/>
      <c r="SD112" s="13"/>
      <c r="SE112" s="13"/>
      <c r="SF112" s="13"/>
      <c r="SG112" s="13"/>
      <c r="SH112" s="13"/>
      <c r="SI112" s="13"/>
      <c r="SJ112" s="13"/>
      <c r="SK112" s="13"/>
      <c r="SL112" s="13"/>
      <c r="SM112" s="13"/>
      <c r="SN112" s="13"/>
      <c r="SO112" s="13"/>
      <c r="SP112" s="13"/>
      <c r="SQ112" s="13"/>
      <c r="SR112" s="13"/>
      <c r="SS112" s="13"/>
      <c r="ST112" s="13"/>
      <c r="SU112" s="13"/>
      <c r="SV112" s="13"/>
      <c r="SW112" s="13"/>
      <c r="SX112" s="13"/>
      <c r="SY112" s="13"/>
      <c r="SZ112" s="13"/>
      <c r="TA112" s="13"/>
      <c r="TB112" s="13"/>
      <c r="TC112" s="13"/>
      <c r="TD112" s="13"/>
      <c r="TE112" s="13"/>
      <c r="TF112" s="13"/>
      <c r="TG112" s="13"/>
      <c r="TH112" s="13"/>
      <c r="TI112" s="13"/>
      <c r="TJ112" s="13"/>
      <c r="TK112" s="13"/>
      <c r="TL112" s="13"/>
      <c r="TM112" s="13"/>
      <c r="TN112" s="13"/>
      <c r="TO112" s="13"/>
      <c r="TP112" s="13"/>
      <c r="TQ112" s="13"/>
      <c r="TR112" s="13"/>
      <c r="TS112" s="13"/>
      <c r="TT112" s="13"/>
      <c r="TU112" s="13"/>
      <c r="TV112" s="13"/>
      <c r="TW112" s="13"/>
      <c r="TX112" s="13" t="s">
        <v>1775</v>
      </c>
      <c r="TY112" s="13" t="s">
        <v>1775</v>
      </c>
      <c r="TZ112" s="13" t="s">
        <v>1775</v>
      </c>
      <c r="UA112" s="13" t="s">
        <v>1775</v>
      </c>
      <c r="UB112" s="13" t="s">
        <v>1775</v>
      </c>
      <c r="UC112" s="13" t="s">
        <v>1775</v>
      </c>
      <c r="UD112" s="13" t="s">
        <v>1775</v>
      </c>
      <c r="UE112" s="13" t="s">
        <v>1775</v>
      </c>
      <c r="UF112" s="17" t="s">
        <v>1730</v>
      </c>
      <c r="UG112" s="13"/>
      <c r="UH112" s="13"/>
      <c r="UI112" s="13"/>
      <c r="UJ112" s="13"/>
      <c r="UK112" s="13"/>
      <c r="UL112" s="13"/>
      <c r="UM112" s="13"/>
      <c r="UN112" s="13"/>
      <c r="UO112" s="13"/>
      <c r="UP112" s="13"/>
      <c r="UQ112" s="13"/>
      <c r="UR112" s="13"/>
      <c r="US112" s="13"/>
      <c r="UT112" s="13"/>
      <c r="UU112" s="13"/>
      <c r="UV112" s="13"/>
      <c r="UW112" s="13"/>
      <c r="UX112" s="13"/>
      <c r="UY112" s="13"/>
      <c r="UZ112" s="13"/>
      <c r="VA112" s="13"/>
      <c r="VB112" s="13"/>
      <c r="VC112" s="13"/>
      <c r="VD112" s="13"/>
      <c r="VE112" s="13"/>
      <c r="VF112" s="13"/>
      <c r="VG112" s="13"/>
      <c r="VH112" s="13"/>
      <c r="VI112" s="13"/>
      <c r="VJ112" s="13"/>
      <c r="VK112" s="13"/>
    </row>
    <row r="113" spans="1:583">
      <c r="A113" s="4" t="str">
        <v>HDD12</v>
      </c>
      <c r="B113" s="4" t="str">
        <v>HDD</v>
      </c>
      <c r="C113" s="4" t="str">
        <v>2011-12</v>
      </c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  <c r="IV113" s="13"/>
      <c r="IW113" s="13"/>
      <c r="IX113" s="13"/>
      <c r="IY113" s="13"/>
      <c r="IZ113" s="13"/>
      <c r="JA113" s="13"/>
      <c r="JB113" s="13"/>
      <c r="JC113" s="13"/>
      <c r="JD113" s="13"/>
      <c r="JE113" s="13"/>
      <c r="JF113" s="13"/>
      <c r="JG113" s="13"/>
      <c r="JH113" s="13"/>
      <c r="JI113" s="13"/>
      <c r="JJ113" s="13"/>
      <c r="JK113" s="13"/>
      <c r="JL113" s="13"/>
      <c r="JM113" s="13"/>
      <c r="JN113" s="13"/>
      <c r="JO113" s="13"/>
      <c r="JP113" s="13"/>
      <c r="JQ113" s="13"/>
      <c r="JR113" s="13"/>
      <c r="JS113" s="13"/>
      <c r="JT113" s="13"/>
      <c r="JU113" s="13"/>
      <c r="JV113" s="13"/>
      <c r="JW113" s="13"/>
      <c r="JX113" s="13"/>
      <c r="JY113" s="13"/>
      <c r="JZ113" s="13"/>
      <c r="KA113" s="13"/>
      <c r="KB113" s="13"/>
      <c r="KC113" s="13"/>
      <c r="KD113" s="13"/>
      <c r="KE113" s="13"/>
      <c r="KF113" s="13"/>
      <c r="KG113" s="13"/>
      <c r="KH113" s="13"/>
      <c r="KI113" s="13"/>
      <c r="KJ113" s="13"/>
      <c r="KK113" s="13"/>
      <c r="KL113" s="13"/>
      <c r="KM113" s="13"/>
      <c r="KN113" s="13"/>
      <c r="KO113" s="13"/>
      <c r="KP113" s="13"/>
      <c r="KQ113" s="13"/>
      <c r="KR113" s="13"/>
      <c r="KS113" s="13"/>
      <c r="KT113" s="13"/>
      <c r="KU113" s="13"/>
      <c r="KV113" s="13"/>
      <c r="KW113" s="13"/>
      <c r="KX113" s="13"/>
      <c r="KY113" s="13"/>
      <c r="KZ113" s="13"/>
      <c r="LA113" s="13"/>
      <c r="LB113" s="13"/>
      <c r="LC113" s="13"/>
      <c r="LD113" s="13"/>
      <c r="LE113" s="13"/>
      <c r="LF113" s="13"/>
      <c r="LG113" s="13"/>
      <c r="LH113" s="13"/>
      <c r="LI113" s="13"/>
      <c r="LJ113" s="13"/>
      <c r="LK113" s="13"/>
      <c r="LL113" s="13"/>
      <c r="LM113" s="13"/>
      <c r="LN113" s="13"/>
      <c r="LO113" s="13"/>
      <c r="LP113" s="13"/>
      <c r="LQ113" s="13"/>
      <c r="LR113" s="13"/>
      <c r="LS113" s="13"/>
      <c r="LT113" s="13"/>
      <c r="LU113" s="13"/>
      <c r="LV113" s="13"/>
      <c r="LW113" s="13"/>
      <c r="LX113" s="13"/>
      <c r="LY113" s="13"/>
      <c r="LZ113" s="13"/>
      <c r="MA113" s="13"/>
      <c r="MB113" s="13"/>
      <c r="MC113" s="13"/>
      <c r="MD113" s="13"/>
      <c r="ME113" s="13"/>
      <c r="MF113" s="13"/>
      <c r="MG113" s="13"/>
      <c r="MH113" s="13"/>
      <c r="MI113" s="13"/>
      <c r="MJ113" s="13"/>
      <c r="MK113" s="13"/>
      <c r="ML113" s="13"/>
      <c r="MM113" s="13"/>
      <c r="MN113" s="13"/>
      <c r="MO113" s="13"/>
      <c r="MP113" s="13"/>
      <c r="MQ113" s="13"/>
      <c r="MR113" s="13"/>
      <c r="MS113" s="13"/>
      <c r="MT113" s="13"/>
      <c r="MU113" s="13"/>
      <c r="MV113" s="13"/>
      <c r="MW113" s="13"/>
      <c r="MX113" s="13"/>
      <c r="MY113" s="13"/>
      <c r="MZ113" s="13"/>
      <c r="NA113" s="13"/>
      <c r="NB113" s="13"/>
      <c r="NC113" s="13"/>
      <c r="ND113" s="13"/>
      <c r="NE113" s="13"/>
      <c r="NF113" s="13"/>
      <c r="NG113" s="13"/>
      <c r="NH113" s="13"/>
      <c r="NI113" s="13"/>
      <c r="NJ113" s="13"/>
      <c r="NK113" s="13"/>
      <c r="NL113" s="13"/>
      <c r="NM113" s="13"/>
      <c r="NN113" s="13"/>
      <c r="NO113" s="13"/>
      <c r="NP113" s="13"/>
      <c r="NQ113" s="13"/>
      <c r="NR113" s="13"/>
      <c r="NS113" s="13"/>
      <c r="NT113" s="13"/>
      <c r="NU113" s="13"/>
      <c r="NV113" s="13"/>
      <c r="NW113" s="13"/>
      <c r="NX113" s="13"/>
      <c r="NY113" s="13"/>
      <c r="NZ113" s="13"/>
      <c r="OA113" s="13"/>
      <c r="OB113" s="13"/>
      <c r="OC113" s="13"/>
      <c r="OD113" s="13"/>
      <c r="OE113" s="13"/>
      <c r="OF113" s="13"/>
      <c r="OG113" s="13"/>
      <c r="OH113" s="13"/>
      <c r="OI113" s="13"/>
      <c r="OJ113" s="13"/>
      <c r="OK113" s="13"/>
      <c r="OL113" s="13"/>
      <c r="OM113" s="13"/>
      <c r="ON113" s="13"/>
      <c r="OO113" s="13"/>
      <c r="OP113" s="13"/>
      <c r="OQ113" s="13"/>
      <c r="OR113" s="13"/>
      <c r="OS113" s="13"/>
      <c r="OT113" s="13"/>
      <c r="OU113" s="13"/>
      <c r="OV113" s="13"/>
      <c r="OW113" s="13"/>
      <c r="OX113" s="13"/>
      <c r="OY113" s="13"/>
      <c r="OZ113" s="13"/>
      <c r="PA113" s="13"/>
      <c r="PB113" s="13"/>
      <c r="PC113" s="13"/>
      <c r="PD113" s="13"/>
      <c r="PE113" s="13"/>
      <c r="PF113" s="13"/>
      <c r="PG113" s="13"/>
      <c r="PH113" s="13"/>
      <c r="PI113" s="13"/>
      <c r="PJ113" s="13"/>
      <c r="PK113" s="13"/>
      <c r="PL113" s="13"/>
      <c r="PM113" s="13"/>
      <c r="PN113" s="13"/>
      <c r="PO113" s="13"/>
      <c r="PP113" s="13"/>
      <c r="PQ113" s="13"/>
      <c r="PR113" s="13"/>
      <c r="PS113" s="13"/>
      <c r="PT113" s="13"/>
      <c r="PU113" s="13"/>
      <c r="PV113" s="13"/>
      <c r="PW113" s="13"/>
      <c r="PX113" s="13"/>
      <c r="PY113" s="13"/>
      <c r="PZ113" s="13"/>
      <c r="QA113" s="13"/>
      <c r="QB113" s="13"/>
      <c r="QC113" s="13"/>
      <c r="QD113" s="13"/>
      <c r="QE113" s="13"/>
      <c r="QF113" s="13"/>
      <c r="QG113" s="13"/>
      <c r="QH113" s="13"/>
      <c r="QI113" s="13"/>
      <c r="QJ113" s="13"/>
      <c r="QK113" s="13"/>
      <c r="QL113" s="13"/>
      <c r="QM113" s="13"/>
      <c r="QN113" s="13"/>
      <c r="QO113" s="13"/>
      <c r="QP113" s="13"/>
      <c r="QQ113" s="13"/>
      <c r="QR113" s="13"/>
      <c r="QS113" s="13"/>
      <c r="QT113" s="13"/>
      <c r="QU113" s="13"/>
      <c r="QV113" s="13"/>
      <c r="QW113" s="13"/>
      <c r="QX113" s="13"/>
      <c r="QY113" s="13"/>
      <c r="QZ113" s="13"/>
      <c r="RA113" s="13"/>
      <c r="RB113" s="13"/>
      <c r="RC113" s="13"/>
      <c r="RD113" s="13"/>
      <c r="RE113" s="13"/>
      <c r="RF113" s="13"/>
      <c r="RG113" s="13"/>
      <c r="RH113" s="13"/>
      <c r="RI113" s="13"/>
      <c r="RJ113" s="13"/>
      <c r="RK113" s="13"/>
      <c r="RL113" s="13"/>
      <c r="RM113" s="13"/>
      <c r="RN113" s="13"/>
      <c r="RO113" s="13"/>
      <c r="RP113" s="13"/>
      <c r="RQ113" s="13"/>
      <c r="RR113" s="13"/>
      <c r="RS113" s="13"/>
      <c r="RT113" s="13"/>
      <c r="RU113" s="13"/>
      <c r="RV113" s="13"/>
      <c r="RW113" s="13"/>
      <c r="RX113" s="13"/>
      <c r="RY113" s="13"/>
      <c r="RZ113" s="13"/>
      <c r="SA113" s="13"/>
      <c r="SB113" s="13"/>
      <c r="SC113" s="13"/>
      <c r="SD113" s="13"/>
      <c r="SE113" s="13"/>
      <c r="SF113" s="13"/>
      <c r="SG113" s="13"/>
      <c r="SH113" s="13"/>
      <c r="SI113" s="13"/>
      <c r="SJ113" s="13"/>
      <c r="SK113" s="13"/>
      <c r="SL113" s="13"/>
      <c r="SM113" s="13"/>
      <c r="SN113" s="13"/>
      <c r="SO113" s="13"/>
      <c r="SP113" s="13"/>
      <c r="SQ113" s="13"/>
      <c r="SR113" s="13"/>
      <c r="SS113" s="13"/>
      <c r="ST113" s="13"/>
      <c r="SU113" s="13"/>
      <c r="SV113" s="13"/>
      <c r="SW113" s="13"/>
      <c r="SX113" s="13"/>
      <c r="SY113" s="13"/>
      <c r="SZ113" s="13"/>
      <c r="TA113" s="13"/>
      <c r="TB113" s="13"/>
      <c r="TC113" s="13"/>
      <c r="TD113" s="13"/>
      <c r="TE113" s="13"/>
      <c r="TF113" s="13"/>
      <c r="TG113" s="13"/>
      <c r="TH113" s="13"/>
      <c r="TI113" s="13"/>
      <c r="TJ113" s="13"/>
      <c r="TK113" s="13"/>
      <c r="TL113" s="13"/>
      <c r="TM113" s="13"/>
      <c r="TN113" s="13"/>
      <c r="TO113" s="13"/>
      <c r="TP113" s="13"/>
      <c r="TQ113" s="13"/>
      <c r="TR113" s="13"/>
      <c r="TS113" s="13"/>
      <c r="TT113" s="13"/>
      <c r="TU113" s="13"/>
      <c r="TV113" s="13"/>
      <c r="TW113" s="13"/>
      <c r="TX113" s="13"/>
      <c r="TY113" s="13"/>
      <c r="TZ113" s="13"/>
      <c r="UA113" s="13"/>
      <c r="UB113" s="13"/>
      <c r="UC113" s="13"/>
      <c r="UD113" s="13"/>
      <c r="UE113" s="13"/>
      <c r="UF113" s="13"/>
      <c r="UG113" s="13"/>
      <c r="UH113" s="13"/>
      <c r="UI113" s="13"/>
      <c r="UJ113" s="13"/>
      <c r="UK113" s="13"/>
      <c r="UL113" s="13"/>
      <c r="UM113" s="13"/>
      <c r="UN113" s="13"/>
      <c r="UO113" s="13"/>
      <c r="UP113" s="13"/>
      <c r="UQ113" s="13"/>
      <c r="UR113" s="13"/>
      <c r="US113" s="13"/>
      <c r="UT113" s="13"/>
      <c r="UU113" s="13"/>
      <c r="UV113" s="13"/>
      <c r="UW113" s="13"/>
      <c r="UX113" s="13"/>
      <c r="UY113" s="13"/>
      <c r="UZ113" s="13"/>
      <c r="VA113" s="13"/>
      <c r="VB113" s="13"/>
      <c r="VC113" s="13"/>
      <c r="VD113" s="13"/>
      <c r="VE113" s="13"/>
      <c r="VF113" s="13"/>
      <c r="VG113" s="13"/>
      <c r="VH113" s="13"/>
      <c r="VI113" s="13"/>
      <c r="VJ113" s="13"/>
      <c r="VK113" s="13"/>
    </row>
    <row r="114" spans="1:583">
      <c r="A114" s="4" t="str">
        <v>HDD13</v>
      </c>
      <c r="B114" s="4" t="str">
        <v>HDD</v>
      </c>
      <c r="C114" s="4" t="str">
        <v>2012-13</v>
      </c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  <c r="IV114" s="13"/>
      <c r="IW114" s="13"/>
      <c r="IX114" s="13"/>
      <c r="IY114" s="13"/>
      <c r="IZ114" s="13"/>
      <c r="JA114" s="13"/>
      <c r="JB114" s="13"/>
      <c r="JC114" s="13"/>
      <c r="JD114" s="13"/>
      <c r="JE114" s="13"/>
      <c r="JF114" s="13"/>
      <c r="JG114" s="13"/>
      <c r="JH114" s="13"/>
      <c r="JI114" s="13"/>
      <c r="JJ114" s="13"/>
      <c r="JK114" s="13"/>
      <c r="JL114" s="13"/>
      <c r="JM114" s="13"/>
      <c r="JN114" s="13"/>
      <c r="JO114" s="13"/>
      <c r="JP114" s="13"/>
      <c r="JQ114" s="13"/>
      <c r="JR114" s="13"/>
      <c r="JS114" s="13"/>
      <c r="JT114" s="13"/>
      <c r="JU114" s="13"/>
      <c r="JV114" s="13"/>
      <c r="JW114" s="13"/>
      <c r="JX114" s="13"/>
      <c r="JY114" s="13"/>
      <c r="JZ114" s="13"/>
      <c r="KA114" s="13"/>
      <c r="KB114" s="13"/>
      <c r="KC114" s="13"/>
      <c r="KD114" s="13"/>
      <c r="KE114" s="13"/>
      <c r="KF114" s="13"/>
      <c r="KG114" s="13"/>
      <c r="KH114" s="13"/>
      <c r="KI114" s="13"/>
      <c r="KJ114" s="13"/>
      <c r="KK114" s="13"/>
      <c r="KL114" s="13"/>
      <c r="KM114" s="13"/>
      <c r="KN114" s="13"/>
      <c r="KO114" s="13"/>
      <c r="KP114" s="13"/>
      <c r="KQ114" s="13"/>
      <c r="KR114" s="13"/>
      <c r="KS114" s="13"/>
      <c r="KT114" s="13"/>
      <c r="KU114" s="13"/>
      <c r="KV114" s="13"/>
      <c r="KW114" s="13"/>
      <c r="KX114" s="13"/>
      <c r="KY114" s="13"/>
      <c r="KZ114" s="13"/>
      <c r="LA114" s="13"/>
      <c r="LB114" s="13"/>
      <c r="LC114" s="13"/>
      <c r="LD114" s="13"/>
      <c r="LE114" s="13"/>
      <c r="LF114" s="13"/>
      <c r="LG114" s="13"/>
      <c r="LH114" s="13"/>
      <c r="LI114" s="13"/>
      <c r="LJ114" s="13"/>
      <c r="LK114" s="13"/>
      <c r="LL114" s="13"/>
      <c r="LM114" s="13"/>
      <c r="LN114" s="13"/>
      <c r="LO114" s="13"/>
      <c r="LP114" s="13"/>
      <c r="LQ114" s="13"/>
      <c r="LR114" s="13"/>
      <c r="LS114" s="13"/>
      <c r="LT114" s="13"/>
      <c r="LU114" s="13"/>
      <c r="LV114" s="13"/>
      <c r="LW114" s="13"/>
      <c r="LX114" s="13"/>
      <c r="LY114" s="13"/>
      <c r="LZ114" s="13"/>
      <c r="MA114" s="13"/>
      <c r="MB114" s="13"/>
      <c r="MC114" s="13"/>
      <c r="MD114" s="13"/>
      <c r="ME114" s="13"/>
      <c r="MF114" s="13"/>
      <c r="MG114" s="13"/>
      <c r="MH114" s="13"/>
      <c r="MI114" s="13"/>
      <c r="MJ114" s="13"/>
      <c r="MK114" s="13"/>
      <c r="ML114" s="13"/>
      <c r="MM114" s="13"/>
      <c r="MN114" s="13"/>
      <c r="MO114" s="13"/>
      <c r="MP114" s="13"/>
      <c r="MQ114" s="13"/>
      <c r="MR114" s="13"/>
      <c r="MS114" s="13"/>
      <c r="MT114" s="13"/>
      <c r="MU114" s="13"/>
      <c r="MV114" s="13"/>
      <c r="MW114" s="13"/>
      <c r="MX114" s="13"/>
      <c r="MY114" s="13"/>
      <c r="MZ114" s="13"/>
      <c r="NA114" s="13"/>
      <c r="NB114" s="13"/>
      <c r="NC114" s="13"/>
      <c r="ND114" s="13"/>
      <c r="NE114" s="13"/>
      <c r="NF114" s="13"/>
      <c r="NG114" s="13"/>
      <c r="NH114" s="13"/>
      <c r="NI114" s="13"/>
      <c r="NJ114" s="13"/>
      <c r="NK114" s="13"/>
      <c r="NL114" s="13"/>
      <c r="NM114" s="13"/>
      <c r="NN114" s="13"/>
      <c r="NO114" s="13"/>
      <c r="NP114" s="13"/>
      <c r="NQ114" s="13"/>
      <c r="NR114" s="13"/>
      <c r="NS114" s="13"/>
      <c r="NT114" s="13"/>
      <c r="NU114" s="13"/>
      <c r="NV114" s="13"/>
      <c r="NW114" s="13"/>
      <c r="NX114" s="13"/>
      <c r="NY114" s="13"/>
      <c r="NZ114" s="13"/>
      <c r="OA114" s="13"/>
      <c r="OB114" s="13"/>
      <c r="OC114" s="13"/>
      <c r="OD114" s="13"/>
      <c r="OE114" s="13"/>
      <c r="OF114" s="13"/>
      <c r="OG114" s="13"/>
      <c r="OH114" s="13"/>
      <c r="OI114" s="13"/>
      <c r="OJ114" s="13"/>
      <c r="OK114" s="13"/>
      <c r="OL114" s="13"/>
      <c r="OM114" s="13"/>
      <c r="ON114" s="13"/>
      <c r="OO114" s="13"/>
      <c r="OP114" s="13"/>
      <c r="OQ114" s="13"/>
      <c r="OR114" s="13"/>
      <c r="OS114" s="13"/>
      <c r="OT114" s="13"/>
      <c r="OU114" s="13"/>
      <c r="OV114" s="13"/>
      <c r="OW114" s="13"/>
      <c r="OX114" s="13"/>
      <c r="OY114" s="13"/>
      <c r="OZ114" s="13"/>
      <c r="PA114" s="13"/>
      <c r="PB114" s="13"/>
      <c r="PC114" s="13"/>
      <c r="PD114" s="13"/>
      <c r="PE114" s="13"/>
      <c r="PF114" s="13"/>
      <c r="PG114" s="13"/>
      <c r="PH114" s="13"/>
      <c r="PI114" s="13"/>
      <c r="PJ114" s="13"/>
      <c r="PK114" s="13"/>
      <c r="PL114" s="13"/>
      <c r="PM114" s="13"/>
      <c r="PN114" s="13"/>
      <c r="PO114" s="13"/>
      <c r="PP114" s="13"/>
      <c r="PQ114" s="13"/>
      <c r="PR114" s="13"/>
      <c r="PS114" s="13"/>
      <c r="PT114" s="13"/>
      <c r="PU114" s="13"/>
      <c r="PV114" s="13"/>
      <c r="PW114" s="13"/>
      <c r="PX114" s="13"/>
      <c r="PY114" s="13"/>
      <c r="PZ114" s="13"/>
      <c r="QA114" s="13"/>
      <c r="QB114" s="13"/>
      <c r="QC114" s="13"/>
      <c r="QD114" s="13"/>
      <c r="QE114" s="13"/>
      <c r="QF114" s="13"/>
      <c r="QG114" s="13"/>
      <c r="QH114" s="13"/>
      <c r="QI114" s="13"/>
      <c r="QJ114" s="13"/>
      <c r="QK114" s="13"/>
      <c r="QL114" s="13"/>
      <c r="QM114" s="13"/>
      <c r="QN114" s="13"/>
      <c r="QO114" s="13"/>
      <c r="QP114" s="13"/>
      <c r="QQ114" s="13"/>
      <c r="QR114" s="13"/>
      <c r="QS114" s="13"/>
      <c r="QT114" s="13"/>
      <c r="QU114" s="13"/>
      <c r="QV114" s="13"/>
      <c r="QW114" s="13"/>
      <c r="QX114" s="13"/>
      <c r="QY114" s="13"/>
      <c r="QZ114" s="13"/>
      <c r="RA114" s="13"/>
      <c r="RB114" s="13"/>
      <c r="RC114" s="13"/>
      <c r="RD114" s="13"/>
      <c r="RE114" s="13"/>
      <c r="RF114" s="13"/>
      <c r="RG114" s="13"/>
      <c r="RH114" s="13"/>
      <c r="RI114" s="13"/>
      <c r="RJ114" s="13"/>
      <c r="RK114" s="13"/>
      <c r="RL114" s="13"/>
      <c r="RM114" s="13"/>
      <c r="RN114" s="13"/>
      <c r="RO114" s="13"/>
      <c r="RP114" s="13"/>
      <c r="RQ114" s="13"/>
      <c r="RR114" s="13"/>
      <c r="RS114" s="13"/>
      <c r="RT114" s="13"/>
      <c r="RU114" s="13"/>
      <c r="RV114" s="13"/>
      <c r="RW114" s="13"/>
      <c r="RX114" s="13"/>
      <c r="RY114" s="13"/>
      <c r="RZ114" s="13"/>
      <c r="SA114" s="13"/>
      <c r="SB114" s="13"/>
      <c r="SC114" s="13"/>
      <c r="SD114" s="13"/>
      <c r="SE114" s="13"/>
      <c r="SF114" s="13"/>
      <c r="SG114" s="13"/>
      <c r="SH114" s="13"/>
      <c r="SI114" s="13"/>
      <c r="SJ114" s="13"/>
      <c r="SK114" s="13"/>
      <c r="SL114" s="13"/>
      <c r="SM114" s="13"/>
      <c r="SN114" s="13"/>
      <c r="SO114" s="13"/>
      <c r="SP114" s="13"/>
      <c r="SQ114" s="13"/>
      <c r="SR114" s="13"/>
      <c r="SS114" s="13"/>
      <c r="ST114" s="13"/>
      <c r="SU114" s="13"/>
      <c r="SV114" s="13"/>
      <c r="SW114" s="13"/>
      <c r="SX114" s="13"/>
      <c r="SY114" s="13"/>
      <c r="SZ114" s="13"/>
      <c r="TA114" s="13"/>
      <c r="TB114" s="13"/>
      <c r="TC114" s="13"/>
      <c r="TD114" s="13"/>
      <c r="TE114" s="13"/>
      <c r="TF114" s="13"/>
      <c r="TG114" s="13"/>
      <c r="TH114" s="13"/>
      <c r="TI114" s="13"/>
      <c r="TJ114" s="13"/>
      <c r="TK114" s="13"/>
      <c r="TL114" s="13"/>
      <c r="TM114" s="13"/>
      <c r="TN114" s="13"/>
      <c r="TO114" s="13"/>
      <c r="TP114" s="13"/>
      <c r="TQ114" s="13"/>
      <c r="TR114" s="13"/>
      <c r="TS114" s="13"/>
      <c r="TT114" s="13"/>
      <c r="TU114" s="13"/>
      <c r="TV114" s="13"/>
      <c r="TW114" s="13"/>
      <c r="TX114" s="13"/>
      <c r="TY114" s="13"/>
      <c r="TZ114" s="13"/>
      <c r="UA114" s="13"/>
      <c r="UB114" s="13"/>
      <c r="UC114" s="13"/>
      <c r="UD114" s="13"/>
      <c r="UE114" s="13"/>
      <c r="UF114" s="13"/>
      <c r="UG114" s="13"/>
      <c r="UH114" s="13"/>
      <c r="UI114" s="13"/>
      <c r="UJ114" s="13"/>
      <c r="UK114" s="13"/>
      <c r="UL114" s="13"/>
      <c r="UM114" s="13"/>
      <c r="UN114" s="13"/>
      <c r="UO114" s="13"/>
      <c r="UP114" s="13"/>
      <c r="UQ114" s="13"/>
      <c r="UR114" s="13"/>
      <c r="US114" s="13"/>
      <c r="UT114" s="13"/>
      <c r="UU114" s="13"/>
      <c r="UV114" s="13"/>
      <c r="UW114" s="13"/>
      <c r="UX114" s="13"/>
      <c r="UY114" s="13"/>
      <c r="UZ114" s="13"/>
      <c r="VA114" s="13"/>
      <c r="VB114" s="13"/>
      <c r="VC114" s="13"/>
      <c r="VD114" s="13"/>
      <c r="VE114" s="13"/>
      <c r="VF114" s="13"/>
      <c r="VG114" s="13"/>
      <c r="VH114" s="13"/>
      <c r="VI114" s="13"/>
      <c r="VJ114" s="13"/>
      <c r="VK114" s="13"/>
    </row>
    <row r="115" spans="1:583">
      <c r="A115" s="4" t="str">
        <v>HDD14</v>
      </c>
      <c r="B115" s="4" t="str">
        <v>HDD</v>
      </c>
      <c r="C115" s="4" t="str">
        <v>2013-14</v>
      </c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  <c r="IV115" s="13"/>
      <c r="IW115" s="13"/>
      <c r="IX115" s="13"/>
      <c r="IY115" s="13"/>
      <c r="IZ115" s="13"/>
      <c r="JA115" s="13"/>
      <c r="JB115" s="13"/>
      <c r="JC115" s="13"/>
      <c r="JD115" s="13"/>
      <c r="JE115" s="13"/>
      <c r="JF115" s="13"/>
      <c r="JG115" s="13"/>
      <c r="JH115" s="13"/>
      <c r="JI115" s="13"/>
      <c r="JJ115" s="13"/>
      <c r="JK115" s="13"/>
      <c r="JL115" s="13"/>
      <c r="JM115" s="13"/>
      <c r="JN115" s="13"/>
      <c r="JO115" s="13"/>
      <c r="JP115" s="13"/>
      <c r="JQ115" s="13"/>
      <c r="JR115" s="13"/>
      <c r="JS115" s="13"/>
      <c r="JT115" s="13"/>
      <c r="JU115" s="13"/>
      <c r="JV115" s="13"/>
      <c r="JW115" s="13"/>
      <c r="JX115" s="13"/>
      <c r="JY115" s="13"/>
      <c r="JZ115" s="13"/>
      <c r="KA115" s="13"/>
      <c r="KB115" s="13"/>
      <c r="KC115" s="13"/>
      <c r="KD115" s="13"/>
      <c r="KE115" s="13"/>
      <c r="KF115" s="13"/>
      <c r="KG115" s="13"/>
      <c r="KH115" s="13"/>
      <c r="KI115" s="13"/>
      <c r="KJ115" s="13"/>
      <c r="KK115" s="13"/>
      <c r="KL115" s="13"/>
      <c r="KM115" s="13"/>
      <c r="KN115" s="13"/>
      <c r="KO115" s="13"/>
      <c r="KP115" s="13"/>
      <c r="KQ115" s="13"/>
      <c r="KR115" s="13"/>
      <c r="KS115" s="13"/>
      <c r="KT115" s="13"/>
      <c r="KU115" s="13"/>
      <c r="KV115" s="13"/>
      <c r="KW115" s="13"/>
      <c r="KX115" s="13"/>
      <c r="KY115" s="13"/>
      <c r="KZ115" s="13"/>
      <c r="LA115" s="13"/>
      <c r="LB115" s="13"/>
      <c r="LC115" s="13"/>
      <c r="LD115" s="13"/>
      <c r="LE115" s="13"/>
      <c r="LF115" s="13"/>
      <c r="LG115" s="13"/>
      <c r="LH115" s="13"/>
      <c r="LI115" s="13"/>
      <c r="LJ115" s="13"/>
      <c r="LK115" s="13"/>
      <c r="LL115" s="13"/>
      <c r="LM115" s="13"/>
      <c r="LN115" s="13"/>
      <c r="LO115" s="13"/>
      <c r="LP115" s="13"/>
      <c r="LQ115" s="13"/>
      <c r="LR115" s="13"/>
      <c r="LS115" s="13"/>
      <c r="LT115" s="13"/>
      <c r="LU115" s="13"/>
      <c r="LV115" s="13"/>
      <c r="LW115" s="13"/>
      <c r="LX115" s="13"/>
      <c r="LY115" s="13"/>
      <c r="LZ115" s="13"/>
      <c r="MA115" s="13"/>
      <c r="MB115" s="13"/>
      <c r="MC115" s="13"/>
      <c r="MD115" s="13"/>
      <c r="ME115" s="13"/>
      <c r="MF115" s="13"/>
      <c r="MG115" s="13"/>
      <c r="MH115" s="13"/>
      <c r="MI115" s="13"/>
      <c r="MJ115" s="13"/>
      <c r="MK115" s="13"/>
      <c r="ML115" s="13"/>
      <c r="MM115" s="13"/>
      <c r="MN115" s="13"/>
      <c r="MO115" s="13"/>
      <c r="MP115" s="13"/>
      <c r="MQ115" s="13"/>
      <c r="MR115" s="13"/>
      <c r="MS115" s="13"/>
      <c r="MT115" s="13"/>
      <c r="MU115" s="13"/>
      <c r="MV115" s="13"/>
      <c r="MW115" s="13"/>
      <c r="MX115" s="13"/>
      <c r="MY115" s="13"/>
      <c r="MZ115" s="13"/>
      <c r="NA115" s="13"/>
      <c r="NB115" s="13"/>
      <c r="NC115" s="13"/>
      <c r="ND115" s="13"/>
      <c r="NE115" s="13"/>
      <c r="NF115" s="13"/>
      <c r="NG115" s="13"/>
      <c r="NH115" s="13"/>
      <c r="NI115" s="13"/>
      <c r="NJ115" s="13"/>
      <c r="NK115" s="13"/>
      <c r="NL115" s="13"/>
      <c r="NM115" s="13"/>
      <c r="NN115" s="13"/>
      <c r="NO115" s="13"/>
      <c r="NP115" s="13"/>
      <c r="NQ115" s="13"/>
      <c r="NR115" s="13"/>
      <c r="NS115" s="13"/>
      <c r="NT115" s="13"/>
      <c r="NU115" s="13"/>
      <c r="NV115" s="13"/>
      <c r="NW115" s="13"/>
      <c r="NX115" s="13"/>
      <c r="NY115" s="13"/>
      <c r="NZ115" s="13"/>
      <c r="OA115" s="13"/>
      <c r="OB115" s="13"/>
      <c r="OC115" s="13"/>
      <c r="OD115" s="13"/>
      <c r="OE115" s="13"/>
      <c r="OF115" s="13"/>
      <c r="OG115" s="13"/>
      <c r="OH115" s="13"/>
      <c r="OI115" s="13"/>
      <c r="OJ115" s="13"/>
      <c r="OK115" s="13"/>
      <c r="OL115" s="13"/>
      <c r="OM115" s="13"/>
      <c r="ON115" s="13"/>
      <c r="OO115" s="13"/>
      <c r="OP115" s="13"/>
      <c r="OQ115" s="13"/>
      <c r="OR115" s="13"/>
      <c r="OS115" s="13"/>
      <c r="OT115" s="13"/>
      <c r="OU115" s="13"/>
      <c r="OV115" s="13"/>
      <c r="OW115" s="13"/>
      <c r="OX115" s="13"/>
      <c r="OY115" s="13"/>
      <c r="OZ115" s="13"/>
      <c r="PA115" s="13"/>
      <c r="PB115" s="13"/>
      <c r="PC115" s="13"/>
      <c r="PD115" s="13"/>
      <c r="PE115" s="13"/>
      <c r="PF115" s="13"/>
      <c r="PG115" s="13"/>
      <c r="PH115" s="13"/>
      <c r="PI115" s="13"/>
      <c r="PJ115" s="13"/>
      <c r="PK115" s="13"/>
      <c r="PL115" s="13"/>
      <c r="PM115" s="13"/>
      <c r="PN115" s="13"/>
      <c r="PO115" s="13"/>
      <c r="PP115" s="13"/>
      <c r="PQ115" s="13"/>
      <c r="PR115" s="13"/>
      <c r="PS115" s="13"/>
      <c r="PT115" s="13"/>
      <c r="PU115" s="13"/>
      <c r="PV115" s="13"/>
      <c r="PW115" s="13"/>
      <c r="PX115" s="13"/>
      <c r="PY115" s="13"/>
      <c r="PZ115" s="13"/>
      <c r="QA115" s="13"/>
      <c r="QB115" s="13"/>
      <c r="QC115" s="13"/>
      <c r="QD115" s="13"/>
      <c r="QE115" s="13"/>
      <c r="QF115" s="13"/>
      <c r="QG115" s="13"/>
      <c r="QH115" s="13"/>
      <c r="QI115" s="13"/>
      <c r="QJ115" s="13"/>
      <c r="QK115" s="13"/>
      <c r="QL115" s="13"/>
      <c r="QM115" s="13"/>
      <c r="QN115" s="13"/>
      <c r="QO115" s="13"/>
      <c r="QP115" s="13"/>
      <c r="QQ115" s="13"/>
      <c r="QR115" s="13"/>
      <c r="QS115" s="13"/>
      <c r="QT115" s="13"/>
      <c r="QU115" s="13"/>
      <c r="QV115" s="13"/>
      <c r="QW115" s="13"/>
      <c r="QX115" s="13"/>
      <c r="QY115" s="13"/>
      <c r="QZ115" s="13"/>
      <c r="RA115" s="13"/>
      <c r="RB115" s="13"/>
      <c r="RC115" s="13"/>
      <c r="RD115" s="13"/>
      <c r="RE115" s="13"/>
      <c r="RF115" s="13"/>
      <c r="RG115" s="13"/>
      <c r="RH115" s="13"/>
      <c r="RI115" s="13"/>
      <c r="RJ115" s="13"/>
      <c r="RK115" s="13"/>
      <c r="RL115" s="13"/>
      <c r="RM115" s="13"/>
      <c r="RN115" s="13"/>
      <c r="RO115" s="13"/>
      <c r="RP115" s="13"/>
      <c r="RQ115" s="13"/>
      <c r="RR115" s="13"/>
      <c r="RS115" s="13"/>
      <c r="RT115" s="13"/>
      <c r="RU115" s="13"/>
      <c r="RV115" s="13"/>
      <c r="RW115" s="13"/>
      <c r="RX115" s="13"/>
      <c r="RY115" s="13"/>
      <c r="RZ115" s="13"/>
      <c r="SA115" s="13"/>
      <c r="SB115" s="13"/>
      <c r="SC115" s="13"/>
      <c r="SD115" s="13"/>
      <c r="SE115" s="13"/>
      <c r="SF115" s="13"/>
      <c r="SG115" s="13"/>
      <c r="SH115" s="13"/>
      <c r="SI115" s="13"/>
      <c r="SJ115" s="13"/>
      <c r="SK115" s="13"/>
      <c r="SL115" s="13"/>
      <c r="SM115" s="13"/>
      <c r="SN115" s="13"/>
      <c r="SO115" s="13"/>
      <c r="SP115" s="13"/>
      <c r="SQ115" s="13"/>
      <c r="SR115" s="13"/>
      <c r="SS115" s="13"/>
      <c r="ST115" s="13"/>
      <c r="SU115" s="13"/>
      <c r="SV115" s="13"/>
      <c r="SW115" s="13"/>
      <c r="SX115" s="13"/>
      <c r="SY115" s="13"/>
      <c r="SZ115" s="13"/>
      <c r="TA115" s="13"/>
      <c r="TB115" s="13"/>
      <c r="TC115" s="13"/>
      <c r="TD115" s="13"/>
      <c r="TE115" s="13"/>
      <c r="TF115" s="13"/>
      <c r="TG115" s="13"/>
      <c r="TH115" s="13"/>
      <c r="TI115" s="13"/>
      <c r="TJ115" s="13"/>
      <c r="TK115" s="13"/>
      <c r="TL115" s="13"/>
      <c r="TM115" s="13"/>
      <c r="TN115" s="13"/>
      <c r="TO115" s="13"/>
      <c r="TP115" s="13"/>
      <c r="TQ115" s="13"/>
      <c r="TR115" s="13"/>
      <c r="TS115" s="13"/>
      <c r="TT115" s="13"/>
      <c r="TU115" s="13"/>
      <c r="TV115" s="13"/>
      <c r="TW115" s="13"/>
      <c r="TX115" s="13"/>
      <c r="TY115" s="13"/>
      <c r="TZ115" s="13"/>
      <c r="UA115" s="13"/>
      <c r="UB115" s="13"/>
      <c r="UC115" s="13"/>
      <c r="UD115" s="13"/>
      <c r="UE115" s="13"/>
      <c r="UF115" s="13"/>
      <c r="UG115" s="13"/>
      <c r="UH115" s="13"/>
      <c r="UI115" s="13"/>
      <c r="UJ115" s="13"/>
      <c r="UK115" s="13"/>
      <c r="UL115" s="13"/>
      <c r="UM115" s="13"/>
      <c r="UN115" s="13"/>
      <c r="UO115" s="13"/>
      <c r="UP115" s="13"/>
      <c r="UQ115" s="13"/>
      <c r="UR115" s="13"/>
      <c r="US115" s="13"/>
      <c r="UT115" s="13"/>
      <c r="UU115" s="13"/>
      <c r="UV115" s="13"/>
      <c r="UW115" s="13"/>
      <c r="UX115" s="13"/>
      <c r="UY115" s="13"/>
      <c r="UZ115" s="13"/>
      <c r="VA115" s="13"/>
      <c r="VB115" s="13"/>
      <c r="VC115" s="13"/>
      <c r="VD115" s="13"/>
      <c r="VE115" s="13"/>
      <c r="VF115" s="13"/>
      <c r="VG115" s="13"/>
      <c r="VH115" s="13"/>
      <c r="VI115" s="13"/>
      <c r="VJ115" s="13"/>
      <c r="VK115" s="13"/>
    </row>
    <row r="116" spans="1:583">
      <c r="A116" s="4" t="str">
        <v>HDD15</v>
      </c>
      <c r="B116" s="4" t="str">
        <v>HDD</v>
      </c>
      <c r="C116" s="4" t="str">
        <v>2014-15</v>
      </c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  <c r="IV116" s="13"/>
      <c r="IW116" s="13"/>
      <c r="IX116" s="13"/>
      <c r="IY116" s="13"/>
      <c r="IZ116" s="13"/>
      <c r="JA116" s="13"/>
      <c r="JB116" s="13"/>
      <c r="JC116" s="13"/>
      <c r="JD116" s="13"/>
      <c r="JE116" s="13"/>
      <c r="JF116" s="13"/>
      <c r="JG116" s="13"/>
      <c r="JH116" s="13"/>
      <c r="JI116" s="13"/>
      <c r="JJ116" s="13"/>
      <c r="JK116" s="13"/>
      <c r="JL116" s="13"/>
      <c r="JM116" s="13"/>
      <c r="JN116" s="13"/>
      <c r="JO116" s="13"/>
      <c r="JP116" s="13"/>
      <c r="JQ116" s="13"/>
      <c r="JR116" s="13"/>
      <c r="JS116" s="13"/>
      <c r="JT116" s="13"/>
      <c r="JU116" s="13"/>
      <c r="JV116" s="13"/>
      <c r="JW116" s="13"/>
      <c r="JX116" s="13"/>
      <c r="JY116" s="13"/>
      <c r="JZ116" s="13"/>
      <c r="KA116" s="13"/>
      <c r="KB116" s="13"/>
      <c r="KC116" s="13"/>
      <c r="KD116" s="13"/>
      <c r="KE116" s="13"/>
      <c r="KF116" s="13"/>
      <c r="KG116" s="13"/>
      <c r="KH116" s="13"/>
      <c r="KI116" s="13"/>
      <c r="KJ116" s="13"/>
      <c r="KK116" s="13"/>
      <c r="KL116" s="13"/>
      <c r="KM116" s="13"/>
      <c r="KN116" s="13"/>
      <c r="KO116" s="13"/>
      <c r="KP116" s="13"/>
      <c r="KQ116" s="13"/>
      <c r="KR116" s="13"/>
      <c r="KS116" s="13"/>
      <c r="KT116" s="13"/>
      <c r="KU116" s="13"/>
      <c r="KV116" s="13"/>
      <c r="KW116" s="13"/>
      <c r="KX116" s="13"/>
      <c r="KY116" s="13"/>
      <c r="KZ116" s="13"/>
      <c r="LA116" s="13"/>
      <c r="LB116" s="13"/>
      <c r="LC116" s="13"/>
      <c r="LD116" s="13"/>
      <c r="LE116" s="13"/>
      <c r="LF116" s="13"/>
      <c r="LG116" s="13"/>
      <c r="LH116" s="13"/>
      <c r="LI116" s="13"/>
      <c r="LJ116" s="13"/>
      <c r="LK116" s="13"/>
      <c r="LL116" s="13"/>
      <c r="LM116" s="13"/>
      <c r="LN116" s="13"/>
      <c r="LO116" s="13"/>
      <c r="LP116" s="13"/>
      <c r="LQ116" s="13"/>
      <c r="LR116" s="13"/>
      <c r="LS116" s="13"/>
      <c r="LT116" s="13"/>
      <c r="LU116" s="13"/>
      <c r="LV116" s="13"/>
      <c r="LW116" s="13"/>
      <c r="LX116" s="13"/>
      <c r="LY116" s="13"/>
      <c r="LZ116" s="13"/>
      <c r="MA116" s="13"/>
      <c r="MB116" s="13"/>
      <c r="MC116" s="13"/>
      <c r="MD116" s="13"/>
      <c r="ME116" s="13"/>
      <c r="MF116" s="13"/>
      <c r="MG116" s="13"/>
      <c r="MH116" s="13"/>
      <c r="MI116" s="13"/>
      <c r="MJ116" s="13"/>
      <c r="MK116" s="13"/>
      <c r="ML116" s="13"/>
      <c r="MM116" s="13"/>
      <c r="MN116" s="13"/>
      <c r="MO116" s="13"/>
      <c r="MP116" s="13"/>
      <c r="MQ116" s="13"/>
      <c r="MR116" s="13"/>
      <c r="MS116" s="13"/>
      <c r="MT116" s="13"/>
      <c r="MU116" s="13"/>
      <c r="MV116" s="13"/>
      <c r="MW116" s="13"/>
      <c r="MX116" s="13"/>
      <c r="MY116" s="13"/>
      <c r="MZ116" s="13"/>
      <c r="NA116" s="13"/>
      <c r="NB116" s="13"/>
      <c r="NC116" s="13"/>
      <c r="ND116" s="13"/>
      <c r="NE116" s="13"/>
      <c r="NF116" s="13"/>
      <c r="NG116" s="13"/>
      <c r="NH116" s="13"/>
      <c r="NI116" s="13"/>
      <c r="NJ116" s="13"/>
      <c r="NK116" s="13"/>
      <c r="NL116" s="13"/>
      <c r="NM116" s="13"/>
      <c r="NN116" s="13"/>
      <c r="NO116" s="13"/>
      <c r="NP116" s="13"/>
      <c r="NQ116" s="13"/>
      <c r="NR116" s="13"/>
      <c r="NS116" s="13"/>
      <c r="NT116" s="13"/>
      <c r="NU116" s="13"/>
      <c r="NV116" s="13"/>
      <c r="NW116" s="13"/>
      <c r="NX116" s="13"/>
      <c r="NY116" s="13"/>
      <c r="NZ116" s="13"/>
      <c r="OA116" s="13"/>
      <c r="OB116" s="13"/>
      <c r="OC116" s="13"/>
      <c r="OD116" s="13"/>
      <c r="OE116" s="13"/>
      <c r="OF116" s="13"/>
      <c r="OG116" s="13"/>
      <c r="OH116" s="13"/>
      <c r="OI116" s="13"/>
      <c r="OJ116" s="13"/>
      <c r="OK116" s="13"/>
      <c r="OL116" s="13"/>
      <c r="OM116" s="13"/>
      <c r="ON116" s="13"/>
      <c r="OO116" s="13"/>
      <c r="OP116" s="13"/>
      <c r="OQ116" s="13"/>
      <c r="OR116" s="13"/>
      <c r="OS116" s="13"/>
      <c r="OT116" s="13"/>
      <c r="OU116" s="13"/>
      <c r="OV116" s="13"/>
      <c r="OW116" s="13"/>
      <c r="OX116" s="13"/>
      <c r="OY116" s="13"/>
      <c r="OZ116" s="13"/>
      <c r="PA116" s="13"/>
      <c r="PB116" s="13"/>
      <c r="PC116" s="13"/>
      <c r="PD116" s="13"/>
      <c r="PE116" s="13"/>
      <c r="PF116" s="13"/>
      <c r="PG116" s="13"/>
      <c r="PH116" s="13"/>
      <c r="PI116" s="13"/>
      <c r="PJ116" s="13"/>
      <c r="PK116" s="13"/>
      <c r="PL116" s="13"/>
      <c r="PM116" s="13"/>
      <c r="PN116" s="13"/>
      <c r="PO116" s="13"/>
      <c r="PP116" s="13"/>
      <c r="PQ116" s="13"/>
      <c r="PR116" s="13"/>
      <c r="PS116" s="13"/>
      <c r="PT116" s="13"/>
      <c r="PU116" s="13"/>
      <c r="PV116" s="13"/>
      <c r="PW116" s="13"/>
      <c r="PX116" s="13"/>
      <c r="PY116" s="13"/>
      <c r="PZ116" s="13"/>
      <c r="QA116" s="13"/>
      <c r="QB116" s="13"/>
      <c r="QC116" s="13"/>
      <c r="QD116" s="13"/>
      <c r="QE116" s="13"/>
      <c r="QF116" s="13"/>
      <c r="QG116" s="13"/>
      <c r="QH116" s="13"/>
      <c r="QI116" s="13"/>
      <c r="QJ116" s="13"/>
      <c r="QK116" s="13"/>
      <c r="QL116" s="13"/>
      <c r="QM116" s="13"/>
      <c r="QN116" s="13"/>
      <c r="QO116" s="13"/>
      <c r="QP116" s="13"/>
      <c r="QQ116" s="13"/>
      <c r="QR116" s="13"/>
      <c r="QS116" s="13"/>
      <c r="QT116" s="13"/>
      <c r="QU116" s="13"/>
      <c r="QV116" s="13"/>
      <c r="QW116" s="13"/>
      <c r="QX116" s="13"/>
      <c r="QY116" s="13"/>
      <c r="QZ116" s="13"/>
      <c r="RA116" s="13"/>
      <c r="RB116" s="13"/>
      <c r="RC116" s="13"/>
      <c r="RD116" s="13"/>
      <c r="RE116" s="13"/>
      <c r="RF116" s="13"/>
      <c r="RG116" s="13"/>
      <c r="RH116" s="13"/>
      <c r="RI116" s="13"/>
      <c r="RJ116" s="13"/>
      <c r="RK116" s="13"/>
      <c r="RL116" s="13"/>
      <c r="RM116" s="13"/>
      <c r="RN116" s="13"/>
      <c r="RO116" s="13"/>
      <c r="RP116" s="13"/>
      <c r="RQ116" s="13"/>
      <c r="RR116" s="13"/>
      <c r="RS116" s="13"/>
      <c r="RT116" s="13"/>
      <c r="RU116" s="13"/>
      <c r="RV116" s="13"/>
      <c r="RW116" s="13"/>
      <c r="RX116" s="13"/>
      <c r="RY116" s="13"/>
      <c r="RZ116" s="13"/>
      <c r="SA116" s="13"/>
      <c r="SB116" s="13"/>
      <c r="SC116" s="13"/>
      <c r="SD116" s="13"/>
      <c r="SE116" s="13"/>
      <c r="SF116" s="13"/>
      <c r="SG116" s="13"/>
      <c r="SH116" s="13"/>
      <c r="SI116" s="13"/>
      <c r="SJ116" s="13"/>
      <c r="SK116" s="13"/>
      <c r="SL116" s="13"/>
      <c r="SM116" s="13"/>
      <c r="SN116" s="13"/>
      <c r="SO116" s="13"/>
      <c r="SP116" s="13"/>
      <c r="SQ116" s="13"/>
      <c r="SR116" s="13"/>
      <c r="SS116" s="13"/>
      <c r="ST116" s="13"/>
      <c r="SU116" s="13"/>
      <c r="SV116" s="13"/>
      <c r="SW116" s="13"/>
      <c r="SX116" s="13"/>
      <c r="SY116" s="13"/>
      <c r="SZ116" s="13"/>
      <c r="TA116" s="13"/>
      <c r="TB116" s="13"/>
      <c r="TC116" s="13"/>
      <c r="TD116" s="13"/>
      <c r="TE116" s="13"/>
      <c r="TF116" s="13"/>
      <c r="TG116" s="13"/>
      <c r="TH116" s="13"/>
      <c r="TI116" s="13"/>
      <c r="TJ116" s="13"/>
      <c r="TK116" s="13"/>
      <c r="TL116" s="13"/>
      <c r="TM116" s="13"/>
      <c r="TN116" s="13"/>
      <c r="TO116" s="13"/>
      <c r="TP116" s="13"/>
      <c r="TQ116" s="13"/>
      <c r="TR116" s="13"/>
      <c r="TS116" s="13"/>
      <c r="TT116" s="13"/>
      <c r="TU116" s="13"/>
      <c r="TV116" s="13"/>
      <c r="TW116" s="13"/>
      <c r="TX116" s="13"/>
      <c r="TY116" s="13"/>
      <c r="TZ116" s="13"/>
      <c r="UA116" s="13"/>
      <c r="UB116" s="13"/>
      <c r="UC116" s="13"/>
      <c r="UD116" s="13"/>
      <c r="UE116" s="13"/>
      <c r="UF116" s="13"/>
      <c r="UG116" s="13"/>
      <c r="UH116" s="13"/>
      <c r="UI116" s="13"/>
      <c r="UJ116" s="13"/>
      <c r="UK116" s="13"/>
      <c r="UL116" s="13"/>
      <c r="UM116" s="13"/>
      <c r="UN116" s="13"/>
      <c r="UO116" s="13"/>
      <c r="UP116" s="13"/>
      <c r="UQ116" s="13"/>
      <c r="UR116" s="13"/>
      <c r="US116" s="13"/>
      <c r="UT116" s="13"/>
      <c r="UU116" s="13"/>
      <c r="UV116" s="13"/>
      <c r="UW116" s="13"/>
      <c r="UX116" s="13"/>
      <c r="UY116" s="13"/>
      <c r="UZ116" s="13"/>
      <c r="VA116" s="13"/>
      <c r="VB116" s="13"/>
      <c r="VC116" s="13"/>
      <c r="VD116" s="13"/>
      <c r="VE116" s="13"/>
      <c r="VF116" s="13"/>
      <c r="VG116" s="13"/>
      <c r="VH116" s="13"/>
      <c r="VI116" s="13"/>
      <c r="VJ116" s="13"/>
      <c r="VK116" s="13"/>
    </row>
    <row r="117" spans="1:583">
      <c r="A117" s="4" t="str">
        <v>HDD16</v>
      </c>
      <c r="B117" s="4" t="str">
        <v>HDD</v>
      </c>
      <c r="C117" s="4" t="str">
        <v>2015-16</v>
      </c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  <c r="IV117" s="13"/>
      <c r="IW117" s="13"/>
      <c r="IX117" s="13"/>
      <c r="IY117" s="13"/>
      <c r="IZ117" s="13"/>
      <c r="JA117" s="13"/>
      <c r="JB117" s="13"/>
      <c r="JC117" s="13"/>
      <c r="JD117" s="13"/>
      <c r="JE117" s="13"/>
      <c r="JF117" s="13"/>
      <c r="JG117" s="13"/>
      <c r="JH117" s="13"/>
      <c r="JI117" s="13"/>
      <c r="JJ117" s="13"/>
      <c r="JK117" s="13"/>
      <c r="JL117" s="13"/>
      <c r="JM117" s="13"/>
      <c r="JN117" s="13"/>
      <c r="JO117" s="13"/>
      <c r="JP117" s="13"/>
      <c r="JQ117" s="13"/>
      <c r="JR117" s="13"/>
      <c r="JS117" s="13"/>
      <c r="JT117" s="13"/>
      <c r="JU117" s="13"/>
      <c r="JV117" s="13"/>
      <c r="JW117" s="13"/>
      <c r="JX117" s="13"/>
      <c r="JY117" s="13"/>
      <c r="JZ117" s="13"/>
      <c r="KA117" s="13"/>
      <c r="KB117" s="13"/>
      <c r="KC117" s="13"/>
      <c r="KD117" s="13"/>
      <c r="KE117" s="13"/>
      <c r="KF117" s="13"/>
      <c r="KG117" s="13"/>
      <c r="KH117" s="13"/>
      <c r="KI117" s="13"/>
      <c r="KJ117" s="13"/>
      <c r="KK117" s="13"/>
      <c r="KL117" s="13"/>
      <c r="KM117" s="13"/>
      <c r="KN117" s="13"/>
      <c r="KO117" s="13"/>
      <c r="KP117" s="13"/>
      <c r="KQ117" s="13"/>
      <c r="KR117" s="13"/>
      <c r="KS117" s="13"/>
      <c r="KT117" s="13"/>
      <c r="KU117" s="13"/>
      <c r="KV117" s="13"/>
      <c r="KW117" s="13"/>
      <c r="KX117" s="13"/>
      <c r="KY117" s="13"/>
      <c r="KZ117" s="13"/>
      <c r="LA117" s="13"/>
      <c r="LB117" s="13"/>
      <c r="LC117" s="13"/>
      <c r="LD117" s="13"/>
      <c r="LE117" s="13"/>
      <c r="LF117" s="13"/>
      <c r="LG117" s="13"/>
      <c r="LH117" s="13"/>
      <c r="LI117" s="13"/>
      <c r="LJ117" s="13"/>
      <c r="LK117" s="13"/>
      <c r="LL117" s="13"/>
      <c r="LM117" s="13"/>
      <c r="LN117" s="13"/>
      <c r="LO117" s="13"/>
      <c r="LP117" s="13"/>
      <c r="LQ117" s="13"/>
      <c r="LR117" s="13"/>
      <c r="LS117" s="13"/>
      <c r="LT117" s="13"/>
      <c r="LU117" s="13"/>
      <c r="LV117" s="13"/>
      <c r="LW117" s="13"/>
      <c r="LX117" s="13"/>
      <c r="LY117" s="13"/>
      <c r="LZ117" s="13"/>
      <c r="MA117" s="13"/>
      <c r="MB117" s="13"/>
      <c r="MC117" s="13"/>
      <c r="MD117" s="13"/>
      <c r="ME117" s="13"/>
      <c r="MF117" s="13"/>
      <c r="MG117" s="13"/>
      <c r="MH117" s="13"/>
      <c r="MI117" s="13"/>
      <c r="MJ117" s="13"/>
      <c r="MK117" s="13"/>
      <c r="ML117" s="13"/>
      <c r="MM117" s="13"/>
      <c r="MN117" s="13"/>
      <c r="MO117" s="13"/>
      <c r="MP117" s="13"/>
      <c r="MQ117" s="13"/>
      <c r="MR117" s="13"/>
      <c r="MS117" s="13"/>
      <c r="MT117" s="13"/>
      <c r="MU117" s="13"/>
      <c r="MV117" s="13"/>
      <c r="MW117" s="13"/>
      <c r="MX117" s="13"/>
      <c r="MY117" s="13"/>
      <c r="MZ117" s="13"/>
      <c r="NA117" s="13"/>
      <c r="NB117" s="13"/>
      <c r="NC117" s="13"/>
      <c r="ND117" s="13"/>
      <c r="NE117" s="13"/>
      <c r="NF117" s="13"/>
      <c r="NG117" s="13"/>
      <c r="NH117" s="13"/>
      <c r="NI117" s="13"/>
      <c r="NJ117" s="13"/>
      <c r="NK117" s="13"/>
      <c r="NL117" s="13"/>
      <c r="NM117" s="13"/>
      <c r="NN117" s="13"/>
      <c r="NO117" s="13"/>
      <c r="NP117" s="13"/>
      <c r="NQ117" s="13"/>
      <c r="NR117" s="13"/>
      <c r="NS117" s="13"/>
      <c r="NT117" s="13"/>
      <c r="NU117" s="13"/>
      <c r="NV117" s="13"/>
      <c r="NW117" s="13"/>
      <c r="NX117" s="13"/>
      <c r="NY117" s="13"/>
      <c r="NZ117" s="13"/>
      <c r="OA117" s="13"/>
      <c r="OB117" s="13"/>
      <c r="OC117" s="13"/>
      <c r="OD117" s="13"/>
      <c r="OE117" s="13"/>
      <c r="OF117" s="13"/>
      <c r="OG117" s="13"/>
      <c r="OH117" s="13"/>
      <c r="OI117" s="13"/>
      <c r="OJ117" s="13"/>
      <c r="OK117" s="13"/>
      <c r="OL117" s="13"/>
      <c r="OM117" s="13"/>
      <c r="ON117" s="13"/>
      <c r="OO117" s="13"/>
      <c r="OP117" s="13"/>
      <c r="OQ117" s="13"/>
      <c r="OR117" s="13"/>
      <c r="OS117" s="13"/>
      <c r="OT117" s="13"/>
      <c r="OU117" s="13"/>
      <c r="OV117" s="13"/>
      <c r="OW117" s="13"/>
      <c r="OX117" s="13"/>
      <c r="OY117" s="13"/>
      <c r="OZ117" s="13"/>
      <c r="PA117" s="13"/>
      <c r="PB117" s="13"/>
      <c r="PC117" s="13"/>
      <c r="PD117" s="13"/>
      <c r="PE117" s="13"/>
      <c r="PF117" s="13"/>
      <c r="PG117" s="13"/>
      <c r="PH117" s="13"/>
      <c r="PI117" s="13"/>
      <c r="PJ117" s="13"/>
      <c r="PK117" s="13"/>
      <c r="PL117" s="13"/>
      <c r="PM117" s="13"/>
      <c r="PN117" s="13"/>
      <c r="PO117" s="13"/>
      <c r="PP117" s="13"/>
      <c r="PQ117" s="13"/>
      <c r="PR117" s="13"/>
      <c r="PS117" s="13"/>
      <c r="PT117" s="13"/>
      <c r="PU117" s="13"/>
      <c r="PV117" s="13"/>
      <c r="PW117" s="13"/>
      <c r="PX117" s="13"/>
      <c r="PY117" s="13"/>
      <c r="PZ117" s="13"/>
      <c r="QA117" s="13"/>
      <c r="QB117" s="13"/>
      <c r="QC117" s="13"/>
      <c r="QD117" s="13"/>
      <c r="QE117" s="13"/>
      <c r="QF117" s="13"/>
      <c r="QG117" s="13"/>
      <c r="QH117" s="13"/>
      <c r="QI117" s="13"/>
      <c r="QJ117" s="13"/>
      <c r="QK117" s="13"/>
      <c r="QL117" s="13"/>
      <c r="QM117" s="13"/>
      <c r="QN117" s="13"/>
      <c r="QO117" s="13"/>
      <c r="QP117" s="13"/>
      <c r="QQ117" s="13"/>
      <c r="QR117" s="13"/>
      <c r="QS117" s="13"/>
      <c r="QT117" s="13"/>
      <c r="QU117" s="13"/>
      <c r="QV117" s="13"/>
      <c r="QW117" s="13"/>
      <c r="QX117" s="13"/>
      <c r="QY117" s="13"/>
      <c r="QZ117" s="13"/>
      <c r="RA117" s="13"/>
      <c r="RB117" s="13"/>
      <c r="RC117" s="13"/>
      <c r="RD117" s="13"/>
      <c r="RE117" s="13"/>
      <c r="RF117" s="13"/>
      <c r="RG117" s="13"/>
      <c r="RH117" s="13"/>
      <c r="RI117" s="13"/>
      <c r="RJ117" s="13"/>
      <c r="RK117" s="13"/>
      <c r="RL117" s="13"/>
      <c r="RM117" s="13"/>
      <c r="RN117" s="13"/>
      <c r="RO117" s="13"/>
      <c r="RP117" s="13"/>
      <c r="RQ117" s="13"/>
      <c r="RR117" s="13"/>
      <c r="RS117" s="13"/>
      <c r="RT117" s="13"/>
      <c r="RU117" s="13"/>
      <c r="RV117" s="13"/>
      <c r="RW117" s="13"/>
      <c r="RX117" s="13"/>
      <c r="RY117" s="13"/>
      <c r="RZ117" s="13"/>
      <c r="SA117" s="13"/>
      <c r="SB117" s="13"/>
      <c r="SC117" s="13"/>
      <c r="SD117" s="13"/>
      <c r="SE117" s="13"/>
      <c r="SF117" s="13"/>
      <c r="SG117" s="13"/>
      <c r="SH117" s="13"/>
      <c r="SI117" s="13"/>
      <c r="SJ117" s="13"/>
      <c r="SK117" s="13"/>
      <c r="SL117" s="13"/>
      <c r="SM117" s="13"/>
      <c r="SN117" s="13"/>
      <c r="SO117" s="13"/>
      <c r="SP117" s="13"/>
      <c r="SQ117" s="13"/>
      <c r="SR117" s="13"/>
      <c r="SS117" s="13"/>
      <c r="ST117" s="13"/>
      <c r="SU117" s="13"/>
      <c r="SV117" s="13"/>
      <c r="SW117" s="13"/>
      <c r="SX117" s="13"/>
      <c r="SY117" s="13"/>
      <c r="SZ117" s="13"/>
      <c r="TA117" s="13"/>
      <c r="TB117" s="13"/>
      <c r="TC117" s="13"/>
      <c r="TD117" s="13"/>
      <c r="TE117" s="13"/>
      <c r="TF117" s="13"/>
      <c r="TG117" s="13"/>
      <c r="TH117" s="13"/>
      <c r="TI117" s="13"/>
      <c r="TJ117" s="13"/>
      <c r="TK117" s="13"/>
      <c r="TL117" s="13"/>
      <c r="TM117" s="13"/>
      <c r="TN117" s="13"/>
      <c r="TO117" s="13"/>
      <c r="TP117" s="13"/>
      <c r="TQ117" s="13"/>
      <c r="TR117" s="13"/>
      <c r="TS117" s="13"/>
      <c r="TT117" s="13"/>
      <c r="TU117" s="13"/>
      <c r="TV117" s="13"/>
      <c r="TW117" s="13"/>
      <c r="TX117" s="13"/>
      <c r="TY117" s="13"/>
      <c r="TZ117" s="13"/>
      <c r="UA117" s="13"/>
      <c r="UB117" s="13"/>
      <c r="UC117" s="13"/>
      <c r="UD117" s="13"/>
      <c r="UE117" s="13"/>
      <c r="UF117" s="13"/>
      <c r="UG117" s="13"/>
      <c r="UH117" s="13"/>
      <c r="UI117" s="13"/>
      <c r="UJ117" s="13"/>
      <c r="UK117" s="13"/>
      <c r="UL117" s="13"/>
      <c r="UM117" s="13"/>
      <c r="UN117" s="13"/>
      <c r="UO117" s="13"/>
      <c r="UP117" s="13"/>
      <c r="UQ117" s="13"/>
      <c r="UR117" s="13"/>
      <c r="US117" s="13"/>
      <c r="UT117" s="13"/>
      <c r="UU117" s="13"/>
      <c r="UV117" s="13"/>
      <c r="UW117" s="13"/>
      <c r="UX117" s="13"/>
      <c r="UY117" s="13"/>
      <c r="UZ117" s="13"/>
      <c r="VA117" s="13"/>
      <c r="VB117" s="13"/>
      <c r="VC117" s="13"/>
      <c r="VD117" s="13"/>
      <c r="VE117" s="13"/>
      <c r="VF117" s="13"/>
      <c r="VG117" s="13"/>
      <c r="VH117" s="13"/>
      <c r="VI117" s="13"/>
      <c r="VJ117" s="13"/>
      <c r="VK117" s="13"/>
    </row>
    <row r="118" spans="1:583">
      <c r="A118" s="4" t="str">
        <v>HDD17</v>
      </c>
      <c r="B118" s="4" t="str">
        <v>HDD</v>
      </c>
      <c r="C118" s="4" t="str">
        <v>2016-17</v>
      </c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  <c r="IV118" s="13"/>
      <c r="IW118" s="13"/>
      <c r="IX118" s="13"/>
      <c r="IY118" s="13"/>
      <c r="IZ118" s="13"/>
      <c r="JA118" s="13"/>
      <c r="JB118" s="13"/>
      <c r="JC118" s="13"/>
      <c r="JD118" s="13"/>
      <c r="JE118" s="13"/>
      <c r="JF118" s="13"/>
      <c r="JG118" s="13"/>
      <c r="JH118" s="13"/>
      <c r="JI118" s="13"/>
      <c r="JJ118" s="13"/>
      <c r="JK118" s="13"/>
      <c r="JL118" s="13"/>
      <c r="JM118" s="13"/>
      <c r="JN118" s="13"/>
      <c r="JO118" s="13"/>
      <c r="JP118" s="13"/>
      <c r="JQ118" s="13"/>
      <c r="JR118" s="13"/>
      <c r="JS118" s="13"/>
      <c r="JT118" s="13"/>
      <c r="JU118" s="13"/>
      <c r="JV118" s="13"/>
      <c r="JW118" s="13"/>
      <c r="JX118" s="13"/>
      <c r="JY118" s="13"/>
      <c r="JZ118" s="13"/>
      <c r="KA118" s="13"/>
      <c r="KB118" s="13"/>
      <c r="KC118" s="13"/>
      <c r="KD118" s="13"/>
      <c r="KE118" s="13"/>
      <c r="KF118" s="13"/>
      <c r="KG118" s="13"/>
      <c r="KH118" s="13"/>
      <c r="KI118" s="13"/>
      <c r="KJ118" s="13"/>
      <c r="KK118" s="13"/>
      <c r="KL118" s="13"/>
      <c r="KM118" s="13"/>
      <c r="KN118" s="13"/>
      <c r="KO118" s="13"/>
      <c r="KP118" s="13"/>
      <c r="KQ118" s="13"/>
      <c r="KR118" s="13"/>
      <c r="KS118" s="13"/>
      <c r="KT118" s="13"/>
      <c r="KU118" s="13"/>
      <c r="KV118" s="13"/>
      <c r="KW118" s="13"/>
      <c r="KX118" s="13"/>
      <c r="KY118" s="13"/>
      <c r="KZ118" s="13"/>
      <c r="LA118" s="13"/>
      <c r="LB118" s="13"/>
      <c r="LC118" s="13"/>
      <c r="LD118" s="13"/>
      <c r="LE118" s="13"/>
      <c r="LF118" s="13"/>
      <c r="LG118" s="13"/>
      <c r="LH118" s="13"/>
      <c r="LI118" s="13"/>
      <c r="LJ118" s="13"/>
      <c r="LK118" s="13"/>
      <c r="LL118" s="13"/>
      <c r="LM118" s="13"/>
      <c r="LN118" s="13"/>
      <c r="LO118" s="13"/>
      <c r="LP118" s="13"/>
      <c r="LQ118" s="13"/>
      <c r="LR118" s="13"/>
      <c r="LS118" s="13"/>
      <c r="LT118" s="13"/>
      <c r="LU118" s="13"/>
      <c r="LV118" s="13"/>
      <c r="LW118" s="13"/>
      <c r="LX118" s="13"/>
      <c r="LY118" s="13"/>
      <c r="LZ118" s="13"/>
      <c r="MA118" s="13"/>
      <c r="MB118" s="13"/>
      <c r="MC118" s="13"/>
      <c r="MD118" s="13"/>
      <c r="ME118" s="13"/>
      <c r="MF118" s="13"/>
      <c r="MG118" s="13"/>
      <c r="MH118" s="13"/>
      <c r="MI118" s="13"/>
      <c r="MJ118" s="13"/>
      <c r="MK118" s="13"/>
      <c r="ML118" s="13"/>
      <c r="MM118" s="13"/>
      <c r="MN118" s="13"/>
      <c r="MO118" s="13"/>
      <c r="MP118" s="13"/>
      <c r="MQ118" s="13"/>
      <c r="MR118" s="13"/>
      <c r="MS118" s="13"/>
      <c r="MT118" s="13"/>
      <c r="MU118" s="13"/>
      <c r="MV118" s="13"/>
      <c r="MW118" s="13"/>
      <c r="MX118" s="13"/>
      <c r="MY118" s="13"/>
      <c r="MZ118" s="13"/>
      <c r="NA118" s="13"/>
      <c r="NB118" s="13"/>
      <c r="NC118" s="13"/>
      <c r="ND118" s="13"/>
      <c r="NE118" s="13"/>
      <c r="NF118" s="13"/>
      <c r="NG118" s="13"/>
      <c r="NH118" s="13"/>
      <c r="NI118" s="13"/>
      <c r="NJ118" s="13"/>
      <c r="NK118" s="13"/>
      <c r="NL118" s="13"/>
      <c r="NM118" s="13"/>
      <c r="NN118" s="13"/>
      <c r="NO118" s="13"/>
      <c r="NP118" s="13"/>
      <c r="NQ118" s="13"/>
      <c r="NR118" s="13"/>
      <c r="NS118" s="13"/>
      <c r="NT118" s="13"/>
      <c r="NU118" s="13"/>
      <c r="NV118" s="13"/>
      <c r="NW118" s="13"/>
      <c r="NX118" s="13"/>
      <c r="NY118" s="13"/>
      <c r="NZ118" s="13"/>
      <c r="OA118" s="13"/>
      <c r="OB118" s="13"/>
      <c r="OC118" s="13"/>
      <c r="OD118" s="13"/>
      <c r="OE118" s="13"/>
      <c r="OF118" s="13"/>
      <c r="OG118" s="13"/>
      <c r="OH118" s="13"/>
      <c r="OI118" s="13"/>
      <c r="OJ118" s="13"/>
      <c r="OK118" s="13"/>
      <c r="OL118" s="13"/>
      <c r="OM118" s="13"/>
      <c r="ON118" s="13"/>
      <c r="OO118" s="13"/>
      <c r="OP118" s="13"/>
      <c r="OQ118" s="13"/>
      <c r="OR118" s="13"/>
      <c r="OS118" s="13"/>
      <c r="OT118" s="13"/>
      <c r="OU118" s="13"/>
      <c r="OV118" s="13"/>
      <c r="OW118" s="13"/>
      <c r="OX118" s="13"/>
      <c r="OY118" s="13"/>
      <c r="OZ118" s="13"/>
      <c r="PA118" s="13"/>
      <c r="PB118" s="13"/>
      <c r="PC118" s="13"/>
      <c r="PD118" s="13"/>
      <c r="PE118" s="13"/>
      <c r="PF118" s="13"/>
      <c r="PG118" s="13"/>
      <c r="PH118" s="13"/>
      <c r="PI118" s="13"/>
      <c r="PJ118" s="13"/>
      <c r="PK118" s="13"/>
      <c r="PL118" s="13"/>
      <c r="PM118" s="13"/>
      <c r="PN118" s="13"/>
      <c r="PO118" s="13"/>
      <c r="PP118" s="13"/>
      <c r="PQ118" s="13"/>
      <c r="PR118" s="13"/>
      <c r="PS118" s="13"/>
      <c r="PT118" s="13"/>
      <c r="PU118" s="13"/>
      <c r="PV118" s="13"/>
      <c r="PW118" s="13"/>
      <c r="PX118" s="13"/>
      <c r="PY118" s="13"/>
      <c r="PZ118" s="13"/>
      <c r="QA118" s="13"/>
      <c r="QB118" s="13"/>
      <c r="QC118" s="13"/>
      <c r="QD118" s="13"/>
      <c r="QE118" s="13"/>
      <c r="QF118" s="13"/>
      <c r="QG118" s="13"/>
      <c r="QH118" s="13"/>
      <c r="QI118" s="13"/>
      <c r="QJ118" s="13"/>
      <c r="QK118" s="13"/>
      <c r="QL118" s="13"/>
      <c r="QM118" s="13"/>
      <c r="QN118" s="13"/>
      <c r="QO118" s="13"/>
      <c r="QP118" s="13"/>
      <c r="QQ118" s="13"/>
      <c r="QR118" s="13"/>
      <c r="QS118" s="13"/>
      <c r="QT118" s="13"/>
      <c r="QU118" s="13"/>
      <c r="QV118" s="13"/>
      <c r="QW118" s="13"/>
      <c r="QX118" s="13"/>
      <c r="QY118" s="13"/>
      <c r="QZ118" s="13"/>
      <c r="RA118" s="13"/>
      <c r="RB118" s="13"/>
      <c r="RC118" s="13"/>
      <c r="RD118" s="13"/>
      <c r="RE118" s="13"/>
      <c r="RF118" s="13"/>
      <c r="RG118" s="13"/>
      <c r="RH118" s="13"/>
      <c r="RI118" s="13"/>
      <c r="RJ118" s="13"/>
      <c r="RK118" s="13"/>
      <c r="RL118" s="13"/>
      <c r="RM118" s="13"/>
      <c r="RN118" s="13"/>
      <c r="RO118" s="13"/>
      <c r="RP118" s="13"/>
      <c r="RQ118" s="13"/>
      <c r="RR118" s="13"/>
      <c r="RS118" s="13"/>
      <c r="RT118" s="13"/>
      <c r="RU118" s="13"/>
      <c r="RV118" s="13"/>
      <c r="RW118" s="13"/>
      <c r="RX118" s="13"/>
      <c r="RY118" s="13"/>
      <c r="RZ118" s="13"/>
      <c r="SA118" s="13"/>
      <c r="SB118" s="13"/>
      <c r="SC118" s="13"/>
      <c r="SD118" s="13"/>
      <c r="SE118" s="13"/>
      <c r="SF118" s="13"/>
      <c r="SG118" s="13"/>
      <c r="SH118" s="13"/>
      <c r="SI118" s="13"/>
      <c r="SJ118" s="13"/>
      <c r="SK118" s="13"/>
      <c r="SL118" s="13"/>
      <c r="SM118" s="13"/>
      <c r="SN118" s="13"/>
      <c r="SO118" s="13"/>
      <c r="SP118" s="13"/>
      <c r="SQ118" s="13"/>
      <c r="SR118" s="13"/>
      <c r="SS118" s="13"/>
      <c r="ST118" s="13"/>
      <c r="SU118" s="13"/>
      <c r="SV118" s="13"/>
      <c r="SW118" s="13"/>
      <c r="SX118" s="13"/>
      <c r="SY118" s="13"/>
      <c r="SZ118" s="13"/>
      <c r="TA118" s="13"/>
      <c r="TB118" s="13"/>
      <c r="TC118" s="13"/>
      <c r="TD118" s="13"/>
      <c r="TE118" s="13"/>
      <c r="TF118" s="13"/>
      <c r="TG118" s="13"/>
      <c r="TH118" s="13"/>
      <c r="TI118" s="13"/>
      <c r="TJ118" s="13"/>
      <c r="TK118" s="13"/>
      <c r="TL118" s="13"/>
      <c r="TM118" s="13"/>
      <c r="TN118" s="13"/>
      <c r="TO118" s="13"/>
      <c r="TP118" s="13"/>
      <c r="TQ118" s="13"/>
      <c r="TR118" s="13"/>
      <c r="TS118" s="13"/>
      <c r="TT118" s="13"/>
      <c r="TU118" s="13"/>
      <c r="TV118" s="13"/>
      <c r="TW118" s="13"/>
      <c r="TX118" s="13"/>
      <c r="TY118" s="13"/>
      <c r="TZ118" s="13"/>
      <c r="UA118" s="13"/>
      <c r="UB118" s="13"/>
      <c r="UC118" s="13"/>
      <c r="UD118" s="13"/>
      <c r="UE118" s="13"/>
      <c r="UF118" s="13"/>
      <c r="UG118" s="13"/>
      <c r="UH118" s="13"/>
      <c r="UI118" s="13"/>
      <c r="UJ118" s="13"/>
      <c r="UK118" s="13"/>
      <c r="UL118" s="13"/>
      <c r="UM118" s="13"/>
      <c r="UN118" s="13"/>
      <c r="UO118" s="13"/>
      <c r="UP118" s="13"/>
      <c r="UQ118" s="13"/>
      <c r="UR118" s="13"/>
      <c r="US118" s="13"/>
      <c r="UT118" s="13"/>
      <c r="UU118" s="13"/>
      <c r="UV118" s="13"/>
      <c r="UW118" s="13"/>
      <c r="UX118" s="13"/>
      <c r="UY118" s="13"/>
      <c r="UZ118" s="13"/>
      <c r="VA118" s="13"/>
      <c r="VB118" s="13"/>
      <c r="VC118" s="13"/>
      <c r="VD118" s="13"/>
      <c r="VE118" s="13"/>
      <c r="VF118" s="13"/>
      <c r="VG118" s="13"/>
      <c r="VH118" s="13"/>
      <c r="VI118" s="13"/>
      <c r="VJ118" s="13"/>
      <c r="VK118" s="13"/>
    </row>
    <row r="119" spans="1:583">
      <c r="A119" s="4" t="str">
        <v>HDD18</v>
      </c>
      <c r="B119" s="4" t="str">
        <v>HDD</v>
      </c>
      <c r="C119" s="4" t="str">
        <v>2017-18</v>
      </c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  <c r="IV119" s="13"/>
      <c r="IW119" s="13"/>
      <c r="IX119" s="13"/>
      <c r="IY119" s="13"/>
      <c r="IZ119" s="13"/>
      <c r="JA119" s="13"/>
      <c r="JB119" s="13"/>
      <c r="JC119" s="13"/>
      <c r="JD119" s="13"/>
      <c r="JE119" s="13"/>
      <c r="JF119" s="13"/>
      <c r="JG119" s="13"/>
      <c r="JH119" s="13"/>
      <c r="JI119" s="13"/>
      <c r="JJ119" s="13"/>
      <c r="JK119" s="13"/>
      <c r="JL119" s="13"/>
      <c r="JM119" s="13"/>
      <c r="JN119" s="13"/>
      <c r="JO119" s="13"/>
      <c r="JP119" s="13"/>
      <c r="JQ119" s="13"/>
      <c r="JR119" s="13"/>
      <c r="JS119" s="13"/>
      <c r="JT119" s="13"/>
      <c r="JU119" s="13"/>
      <c r="JV119" s="13"/>
      <c r="JW119" s="13"/>
      <c r="JX119" s="13"/>
      <c r="JY119" s="13"/>
      <c r="JZ119" s="13"/>
      <c r="KA119" s="13"/>
      <c r="KB119" s="13"/>
      <c r="KC119" s="13"/>
      <c r="KD119" s="13"/>
      <c r="KE119" s="13"/>
      <c r="KF119" s="13"/>
      <c r="KG119" s="13"/>
      <c r="KH119" s="13"/>
      <c r="KI119" s="13"/>
      <c r="KJ119" s="13"/>
      <c r="KK119" s="13"/>
      <c r="KL119" s="13"/>
      <c r="KM119" s="13"/>
      <c r="KN119" s="13"/>
      <c r="KO119" s="13"/>
      <c r="KP119" s="13"/>
      <c r="KQ119" s="13"/>
      <c r="KR119" s="13"/>
      <c r="KS119" s="13"/>
      <c r="KT119" s="13"/>
      <c r="KU119" s="13"/>
      <c r="KV119" s="13"/>
      <c r="KW119" s="13"/>
      <c r="KX119" s="13"/>
      <c r="KY119" s="13"/>
      <c r="KZ119" s="13"/>
      <c r="LA119" s="13"/>
      <c r="LB119" s="13"/>
      <c r="LC119" s="13"/>
      <c r="LD119" s="13"/>
      <c r="LE119" s="13"/>
      <c r="LF119" s="13"/>
      <c r="LG119" s="13"/>
      <c r="LH119" s="13"/>
      <c r="LI119" s="13"/>
      <c r="LJ119" s="13"/>
      <c r="LK119" s="13"/>
      <c r="LL119" s="13"/>
      <c r="LM119" s="13"/>
      <c r="LN119" s="13"/>
      <c r="LO119" s="13"/>
      <c r="LP119" s="13"/>
      <c r="LQ119" s="13"/>
      <c r="LR119" s="13"/>
      <c r="LS119" s="13"/>
      <c r="LT119" s="13"/>
      <c r="LU119" s="13"/>
      <c r="LV119" s="13"/>
      <c r="LW119" s="13"/>
      <c r="LX119" s="13"/>
      <c r="LY119" s="13"/>
      <c r="LZ119" s="13"/>
      <c r="MA119" s="13"/>
      <c r="MB119" s="13"/>
      <c r="MC119" s="13"/>
      <c r="MD119" s="13"/>
      <c r="ME119" s="13"/>
      <c r="MF119" s="13"/>
      <c r="MG119" s="13"/>
      <c r="MH119" s="13"/>
      <c r="MI119" s="13"/>
      <c r="MJ119" s="13"/>
      <c r="MK119" s="13"/>
      <c r="ML119" s="13"/>
      <c r="MM119" s="13"/>
      <c r="MN119" s="13"/>
      <c r="MO119" s="13"/>
      <c r="MP119" s="13"/>
      <c r="MQ119" s="13"/>
      <c r="MR119" s="13"/>
      <c r="MS119" s="13"/>
      <c r="MT119" s="13"/>
      <c r="MU119" s="13"/>
      <c r="MV119" s="13"/>
      <c r="MW119" s="13"/>
      <c r="MX119" s="13"/>
      <c r="MY119" s="13"/>
      <c r="MZ119" s="13"/>
      <c r="NA119" s="13"/>
      <c r="NB119" s="13"/>
      <c r="NC119" s="13"/>
      <c r="ND119" s="13"/>
      <c r="NE119" s="13"/>
      <c r="NF119" s="13"/>
      <c r="NG119" s="13"/>
      <c r="NH119" s="13"/>
      <c r="NI119" s="13"/>
      <c r="NJ119" s="13"/>
      <c r="NK119" s="13"/>
      <c r="NL119" s="13"/>
      <c r="NM119" s="13"/>
      <c r="NN119" s="13"/>
      <c r="NO119" s="13"/>
      <c r="NP119" s="13"/>
      <c r="NQ119" s="13"/>
      <c r="NR119" s="13"/>
      <c r="NS119" s="13"/>
      <c r="NT119" s="13"/>
      <c r="NU119" s="13"/>
      <c r="NV119" s="13"/>
      <c r="NW119" s="13"/>
      <c r="NX119" s="13"/>
      <c r="NY119" s="13"/>
      <c r="NZ119" s="13"/>
      <c r="OA119" s="13"/>
      <c r="OB119" s="13"/>
      <c r="OC119" s="13"/>
      <c r="OD119" s="13"/>
      <c r="OE119" s="13"/>
      <c r="OF119" s="13"/>
      <c r="OG119" s="13"/>
      <c r="OH119" s="13"/>
      <c r="OI119" s="13"/>
      <c r="OJ119" s="13"/>
      <c r="OK119" s="13"/>
      <c r="OL119" s="13"/>
      <c r="OM119" s="13"/>
      <c r="ON119" s="13"/>
      <c r="OO119" s="13"/>
      <c r="OP119" s="13"/>
      <c r="OQ119" s="13"/>
      <c r="OR119" s="13"/>
      <c r="OS119" s="13"/>
      <c r="OT119" s="13"/>
      <c r="OU119" s="13"/>
      <c r="OV119" s="13"/>
      <c r="OW119" s="13"/>
      <c r="OX119" s="13"/>
      <c r="OY119" s="13"/>
      <c r="OZ119" s="13"/>
      <c r="PA119" s="13"/>
      <c r="PB119" s="13"/>
      <c r="PC119" s="13"/>
      <c r="PD119" s="13"/>
      <c r="PE119" s="13"/>
      <c r="PF119" s="13"/>
      <c r="PG119" s="13"/>
      <c r="PH119" s="13"/>
      <c r="PI119" s="13"/>
      <c r="PJ119" s="13"/>
      <c r="PK119" s="13"/>
      <c r="PL119" s="13"/>
      <c r="PM119" s="13"/>
      <c r="PN119" s="13"/>
      <c r="PO119" s="13"/>
      <c r="PP119" s="13"/>
      <c r="PQ119" s="13"/>
      <c r="PR119" s="13"/>
      <c r="PS119" s="13"/>
      <c r="PT119" s="13"/>
      <c r="PU119" s="13"/>
      <c r="PV119" s="13"/>
      <c r="PW119" s="13"/>
      <c r="PX119" s="13"/>
      <c r="PY119" s="13"/>
      <c r="PZ119" s="13"/>
      <c r="QA119" s="13"/>
      <c r="QB119" s="13"/>
      <c r="QC119" s="13"/>
      <c r="QD119" s="13"/>
      <c r="QE119" s="13"/>
      <c r="QF119" s="13"/>
      <c r="QG119" s="13"/>
      <c r="QH119" s="13"/>
      <c r="QI119" s="13"/>
      <c r="QJ119" s="13"/>
      <c r="QK119" s="13"/>
      <c r="QL119" s="13"/>
      <c r="QM119" s="13"/>
      <c r="QN119" s="13"/>
      <c r="QO119" s="13"/>
      <c r="QP119" s="13"/>
      <c r="QQ119" s="13"/>
      <c r="QR119" s="13"/>
      <c r="QS119" s="13"/>
      <c r="QT119" s="13"/>
      <c r="QU119" s="13"/>
      <c r="QV119" s="13"/>
      <c r="QW119" s="13"/>
      <c r="QX119" s="13"/>
      <c r="QY119" s="13"/>
      <c r="QZ119" s="13"/>
      <c r="RA119" s="13"/>
      <c r="RB119" s="13"/>
      <c r="RC119" s="13"/>
      <c r="RD119" s="13"/>
      <c r="RE119" s="13"/>
      <c r="RF119" s="13"/>
      <c r="RG119" s="13"/>
      <c r="RH119" s="13"/>
      <c r="RI119" s="13"/>
      <c r="RJ119" s="13"/>
      <c r="RK119" s="13"/>
      <c r="RL119" s="13"/>
      <c r="RM119" s="13"/>
      <c r="RN119" s="13"/>
      <c r="RO119" s="13"/>
      <c r="RP119" s="13"/>
      <c r="RQ119" s="13"/>
      <c r="RR119" s="13"/>
      <c r="RS119" s="13"/>
      <c r="RT119" s="13"/>
      <c r="RU119" s="13"/>
      <c r="RV119" s="13"/>
      <c r="RW119" s="13"/>
      <c r="RX119" s="13"/>
      <c r="RY119" s="13"/>
      <c r="RZ119" s="13"/>
      <c r="SA119" s="13"/>
      <c r="SB119" s="13"/>
      <c r="SC119" s="13"/>
      <c r="SD119" s="13"/>
      <c r="SE119" s="13"/>
      <c r="SF119" s="13"/>
      <c r="SG119" s="13"/>
      <c r="SH119" s="13"/>
      <c r="SI119" s="13"/>
      <c r="SJ119" s="13"/>
      <c r="SK119" s="13"/>
      <c r="SL119" s="13"/>
      <c r="SM119" s="13"/>
      <c r="SN119" s="13"/>
      <c r="SO119" s="13"/>
      <c r="SP119" s="13"/>
      <c r="SQ119" s="13"/>
      <c r="SR119" s="13"/>
      <c r="SS119" s="13"/>
      <c r="ST119" s="13"/>
      <c r="SU119" s="13"/>
      <c r="SV119" s="13"/>
      <c r="SW119" s="13"/>
      <c r="SX119" s="13"/>
      <c r="SY119" s="13"/>
      <c r="SZ119" s="13"/>
      <c r="TA119" s="13"/>
      <c r="TB119" s="13"/>
      <c r="TC119" s="13"/>
      <c r="TD119" s="13"/>
      <c r="TE119" s="13"/>
      <c r="TF119" s="13"/>
      <c r="TG119" s="13"/>
      <c r="TH119" s="13"/>
      <c r="TI119" s="13"/>
      <c r="TJ119" s="13"/>
      <c r="TK119" s="13"/>
      <c r="TL119" s="13"/>
      <c r="TM119" s="13"/>
      <c r="TN119" s="13"/>
      <c r="TO119" s="13"/>
      <c r="TP119" s="13"/>
      <c r="TQ119" s="13"/>
      <c r="TR119" s="13"/>
      <c r="TS119" s="13"/>
      <c r="TT119" s="13"/>
      <c r="TU119" s="13"/>
      <c r="TV119" s="13"/>
      <c r="TW119" s="13"/>
      <c r="TX119" s="13"/>
      <c r="TY119" s="13"/>
      <c r="TZ119" s="13"/>
      <c r="UA119" s="13"/>
      <c r="UB119" s="13"/>
      <c r="UC119" s="13"/>
      <c r="UD119" s="13"/>
      <c r="UE119" s="13"/>
      <c r="UF119" s="13"/>
      <c r="UG119" s="13"/>
      <c r="UH119" s="13"/>
      <c r="UI119" s="13"/>
      <c r="UJ119" s="13"/>
      <c r="UK119" s="13"/>
      <c r="UL119" s="13"/>
      <c r="UM119" s="13"/>
      <c r="UN119" s="13"/>
      <c r="UO119" s="13"/>
      <c r="UP119" s="13"/>
      <c r="UQ119" s="13"/>
      <c r="UR119" s="13"/>
      <c r="US119" s="13"/>
      <c r="UT119" s="13"/>
      <c r="UU119" s="13"/>
      <c r="UV119" s="13"/>
      <c r="UW119" s="13"/>
      <c r="UX119" s="13"/>
      <c r="UY119" s="13"/>
      <c r="UZ119" s="13"/>
      <c r="VA119" s="13"/>
      <c r="VB119" s="13"/>
      <c r="VC119" s="13"/>
      <c r="VD119" s="13"/>
      <c r="VE119" s="13"/>
      <c r="VF119" s="13"/>
      <c r="VG119" s="13"/>
      <c r="VH119" s="13"/>
      <c r="VI119" s="13"/>
      <c r="VJ119" s="13"/>
      <c r="VK119" s="13"/>
    </row>
    <row r="120" spans="1:583">
      <c r="A120" s="4" t="str">
        <v>HDD19</v>
      </c>
      <c r="B120" s="4" t="str">
        <v>HDD</v>
      </c>
      <c r="C120" s="4" t="str">
        <v>2018-19</v>
      </c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  <c r="IV120" s="13"/>
      <c r="IW120" s="13"/>
      <c r="IX120" s="13"/>
      <c r="IY120" s="13"/>
      <c r="IZ120" s="13"/>
      <c r="JA120" s="13"/>
      <c r="JB120" s="13"/>
      <c r="JC120" s="13"/>
      <c r="JD120" s="13"/>
      <c r="JE120" s="13"/>
      <c r="JF120" s="13"/>
      <c r="JG120" s="13"/>
      <c r="JH120" s="13"/>
      <c r="JI120" s="13"/>
      <c r="JJ120" s="13"/>
      <c r="JK120" s="13"/>
      <c r="JL120" s="13"/>
      <c r="JM120" s="13"/>
      <c r="JN120" s="13"/>
      <c r="JO120" s="13"/>
      <c r="JP120" s="13"/>
      <c r="JQ120" s="13"/>
      <c r="JR120" s="13"/>
      <c r="JS120" s="13"/>
      <c r="JT120" s="13"/>
      <c r="JU120" s="13"/>
      <c r="JV120" s="13"/>
      <c r="JW120" s="13"/>
      <c r="JX120" s="13"/>
      <c r="JY120" s="13"/>
      <c r="JZ120" s="13"/>
      <c r="KA120" s="13"/>
      <c r="KB120" s="13"/>
      <c r="KC120" s="13"/>
      <c r="KD120" s="13"/>
      <c r="KE120" s="13"/>
      <c r="KF120" s="13"/>
      <c r="KG120" s="13"/>
      <c r="KH120" s="13"/>
      <c r="KI120" s="13"/>
      <c r="KJ120" s="13"/>
      <c r="KK120" s="13"/>
      <c r="KL120" s="13"/>
      <c r="KM120" s="13"/>
      <c r="KN120" s="13"/>
      <c r="KO120" s="13"/>
      <c r="KP120" s="13"/>
      <c r="KQ120" s="13"/>
      <c r="KR120" s="13"/>
      <c r="KS120" s="13"/>
      <c r="KT120" s="13"/>
      <c r="KU120" s="13"/>
      <c r="KV120" s="13"/>
      <c r="KW120" s="13"/>
      <c r="KX120" s="13"/>
      <c r="KY120" s="13"/>
      <c r="KZ120" s="13"/>
      <c r="LA120" s="13"/>
      <c r="LB120" s="13"/>
      <c r="LC120" s="13"/>
      <c r="LD120" s="13"/>
      <c r="LE120" s="13"/>
      <c r="LF120" s="13"/>
      <c r="LG120" s="13"/>
      <c r="LH120" s="13"/>
      <c r="LI120" s="13"/>
      <c r="LJ120" s="13"/>
      <c r="LK120" s="13"/>
      <c r="LL120" s="13"/>
      <c r="LM120" s="13"/>
      <c r="LN120" s="13"/>
      <c r="LO120" s="13"/>
      <c r="LP120" s="13"/>
      <c r="LQ120" s="13"/>
      <c r="LR120" s="13"/>
      <c r="LS120" s="13"/>
      <c r="LT120" s="13"/>
      <c r="LU120" s="13"/>
      <c r="LV120" s="13"/>
      <c r="LW120" s="13"/>
      <c r="LX120" s="13"/>
      <c r="LY120" s="13"/>
      <c r="LZ120" s="13"/>
      <c r="MA120" s="13"/>
      <c r="MB120" s="13"/>
      <c r="MC120" s="13"/>
      <c r="MD120" s="13"/>
      <c r="ME120" s="13"/>
      <c r="MF120" s="13"/>
      <c r="MG120" s="13"/>
      <c r="MH120" s="13"/>
      <c r="MI120" s="13"/>
      <c r="MJ120" s="13"/>
      <c r="MK120" s="13"/>
      <c r="ML120" s="13"/>
      <c r="MM120" s="13"/>
      <c r="MN120" s="13"/>
      <c r="MO120" s="13"/>
      <c r="MP120" s="13"/>
      <c r="MQ120" s="13"/>
      <c r="MR120" s="13"/>
      <c r="MS120" s="13"/>
      <c r="MT120" s="13"/>
      <c r="MU120" s="13"/>
      <c r="MV120" s="13"/>
      <c r="MW120" s="13"/>
      <c r="MX120" s="13"/>
      <c r="MY120" s="13"/>
      <c r="MZ120" s="13"/>
      <c r="NA120" s="13"/>
      <c r="NB120" s="13"/>
      <c r="NC120" s="13"/>
      <c r="ND120" s="13"/>
      <c r="NE120" s="13"/>
      <c r="NF120" s="13"/>
      <c r="NG120" s="13"/>
      <c r="NH120" s="13"/>
      <c r="NI120" s="13"/>
      <c r="NJ120" s="13"/>
      <c r="NK120" s="13"/>
      <c r="NL120" s="13"/>
      <c r="NM120" s="13"/>
      <c r="NN120" s="13"/>
      <c r="NO120" s="13"/>
      <c r="NP120" s="13"/>
      <c r="NQ120" s="13"/>
      <c r="NR120" s="13"/>
      <c r="NS120" s="13"/>
      <c r="NT120" s="13"/>
      <c r="NU120" s="13"/>
      <c r="NV120" s="13"/>
      <c r="NW120" s="13"/>
      <c r="NX120" s="13"/>
      <c r="NY120" s="13"/>
      <c r="NZ120" s="13"/>
      <c r="OA120" s="13"/>
      <c r="OB120" s="13"/>
      <c r="OC120" s="13"/>
      <c r="OD120" s="13"/>
      <c r="OE120" s="13"/>
      <c r="OF120" s="13"/>
      <c r="OG120" s="13"/>
      <c r="OH120" s="13"/>
      <c r="OI120" s="13"/>
      <c r="OJ120" s="13"/>
      <c r="OK120" s="13"/>
      <c r="OL120" s="13"/>
      <c r="OM120" s="13"/>
      <c r="ON120" s="13"/>
      <c r="OO120" s="13"/>
      <c r="OP120" s="13"/>
      <c r="OQ120" s="13"/>
      <c r="OR120" s="13"/>
      <c r="OS120" s="13"/>
      <c r="OT120" s="13"/>
      <c r="OU120" s="13"/>
      <c r="OV120" s="13"/>
      <c r="OW120" s="13"/>
      <c r="OX120" s="13"/>
      <c r="OY120" s="13"/>
      <c r="OZ120" s="13"/>
      <c r="PA120" s="13"/>
      <c r="PB120" s="13"/>
      <c r="PC120" s="13"/>
      <c r="PD120" s="13"/>
      <c r="PE120" s="13"/>
      <c r="PF120" s="13"/>
      <c r="PG120" s="13"/>
      <c r="PH120" s="13"/>
      <c r="PI120" s="13"/>
      <c r="PJ120" s="13"/>
      <c r="PK120" s="13"/>
      <c r="PL120" s="13"/>
      <c r="PM120" s="13"/>
      <c r="PN120" s="13"/>
      <c r="PO120" s="13"/>
      <c r="PP120" s="13"/>
      <c r="PQ120" s="13"/>
      <c r="PR120" s="13"/>
      <c r="PS120" s="13"/>
      <c r="PT120" s="13"/>
      <c r="PU120" s="13"/>
      <c r="PV120" s="13"/>
      <c r="PW120" s="13"/>
      <c r="PX120" s="13"/>
      <c r="PY120" s="13"/>
      <c r="PZ120" s="13"/>
      <c r="QA120" s="13"/>
      <c r="QB120" s="13"/>
      <c r="QC120" s="13"/>
      <c r="QD120" s="13"/>
      <c r="QE120" s="13"/>
      <c r="QF120" s="13"/>
      <c r="QG120" s="13"/>
      <c r="QH120" s="13"/>
      <c r="QI120" s="13"/>
      <c r="QJ120" s="13"/>
      <c r="QK120" s="13"/>
      <c r="QL120" s="13"/>
      <c r="QM120" s="13"/>
      <c r="QN120" s="13"/>
      <c r="QO120" s="13"/>
      <c r="QP120" s="13"/>
      <c r="QQ120" s="13"/>
      <c r="QR120" s="13"/>
      <c r="QS120" s="13"/>
      <c r="QT120" s="13"/>
      <c r="QU120" s="13"/>
      <c r="QV120" s="13"/>
      <c r="QW120" s="13"/>
      <c r="QX120" s="13"/>
      <c r="QY120" s="13"/>
      <c r="QZ120" s="13"/>
      <c r="RA120" s="13"/>
      <c r="RB120" s="13"/>
      <c r="RC120" s="13"/>
      <c r="RD120" s="13"/>
      <c r="RE120" s="13"/>
      <c r="RF120" s="13"/>
      <c r="RG120" s="13"/>
      <c r="RH120" s="13"/>
      <c r="RI120" s="13"/>
      <c r="RJ120" s="13"/>
      <c r="RK120" s="13"/>
      <c r="RL120" s="13"/>
      <c r="RM120" s="13"/>
      <c r="RN120" s="13"/>
      <c r="RO120" s="13"/>
      <c r="RP120" s="13"/>
      <c r="RQ120" s="13"/>
      <c r="RR120" s="13"/>
      <c r="RS120" s="13"/>
      <c r="RT120" s="13"/>
      <c r="RU120" s="13"/>
      <c r="RV120" s="13"/>
      <c r="RW120" s="13"/>
      <c r="RX120" s="13"/>
      <c r="RY120" s="13"/>
      <c r="RZ120" s="13"/>
      <c r="SA120" s="13"/>
      <c r="SB120" s="13"/>
      <c r="SC120" s="13"/>
      <c r="SD120" s="13"/>
      <c r="SE120" s="13"/>
      <c r="SF120" s="13"/>
      <c r="SG120" s="13"/>
      <c r="SH120" s="13"/>
      <c r="SI120" s="13"/>
      <c r="SJ120" s="13"/>
      <c r="SK120" s="13"/>
      <c r="SL120" s="13"/>
      <c r="SM120" s="13"/>
      <c r="SN120" s="13"/>
      <c r="SO120" s="13"/>
      <c r="SP120" s="13"/>
      <c r="SQ120" s="13"/>
      <c r="SR120" s="13"/>
      <c r="SS120" s="13"/>
      <c r="ST120" s="13"/>
      <c r="SU120" s="13"/>
      <c r="SV120" s="13"/>
      <c r="SW120" s="13"/>
      <c r="SX120" s="13"/>
      <c r="SY120" s="13"/>
      <c r="SZ120" s="13"/>
      <c r="TA120" s="13"/>
      <c r="TB120" s="13"/>
      <c r="TC120" s="13"/>
      <c r="TD120" s="13"/>
      <c r="TE120" s="13"/>
      <c r="TF120" s="13"/>
      <c r="TG120" s="13"/>
      <c r="TH120" s="13"/>
      <c r="TI120" s="13"/>
      <c r="TJ120" s="13"/>
      <c r="TK120" s="13"/>
      <c r="TL120" s="13"/>
      <c r="TM120" s="13"/>
      <c r="TN120" s="13"/>
      <c r="TO120" s="13"/>
      <c r="TP120" s="13"/>
      <c r="TQ120" s="13"/>
      <c r="TR120" s="13"/>
      <c r="TS120" s="13"/>
      <c r="TT120" s="13"/>
      <c r="TU120" s="13"/>
      <c r="TV120" s="13"/>
      <c r="TW120" s="13"/>
      <c r="TX120" s="13"/>
      <c r="TY120" s="13"/>
      <c r="TZ120" s="13"/>
      <c r="UA120" s="13"/>
      <c r="UB120" s="13"/>
      <c r="UC120" s="13"/>
      <c r="UD120" s="13"/>
      <c r="UE120" s="13"/>
      <c r="UF120" s="13"/>
      <c r="UG120" s="13"/>
      <c r="UH120" s="13"/>
      <c r="UI120" s="13"/>
      <c r="UJ120" s="13"/>
      <c r="UK120" s="13"/>
      <c r="UL120" s="13"/>
      <c r="UM120" s="13"/>
      <c r="UN120" s="13"/>
      <c r="UO120" s="13"/>
      <c r="UP120" s="13"/>
      <c r="UQ120" s="13"/>
      <c r="UR120" s="13"/>
      <c r="US120" s="13"/>
      <c r="UT120" s="13"/>
      <c r="UU120" s="13"/>
      <c r="UV120" s="13"/>
      <c r="UW120" s="13"/>
      <c r="UX120" s="13"/>
      <c r="UY120" s="13"/>
      <c r="UZ120" s="13"/>
      <c r="VA120" s="13"/>
      <c r="VB120" s="13"/>
      <c r="VC120" s="13"/>
      <c r="VD120" s="13"/>
      <c r="VE120" s="13"/>
      <c r="VF120" s="13"/>
      <c r="VG120" s="13"/>
      <c r="VH120" s="13"/>
      <c r="VI120" s="13"/>
      <c r="VJ120" s="13"/>
      <c r="VK120" s="13"/>
    </row>
    <row r="121" spans="1:583">
      <c r="A121" s="4" t="str">
        <v>HDD20</v>
      </c>
      <c r="B121" s="4" t="str">
        <v>HDD</v>
      </c>
      <c r="C121" s="4" t="str">
        <v>2019-20</v>
      </c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  <c r="IV121" s="13"/>
      <c r="IW121" s="13"/>
      <c r="IX121" s="13"/>
      <c r="IY121" s="13"/>
      <c r="IZ121" s="13"/>
      <c r="JA121" s="13"/>
      <c r="JB121" s="13"/>
      <c r="JC121" s="13"/>
      <c r="JD121" s="13"/>
      <c r="JE121" s="13"/>
      <c r="JF121" s="13"/>
      <c r="JG121" s="13"/>
      <c r="JH121" s="13"/>
      <c r="JI121" s="13"/>
      <c r="JJ121" s="13"/>
      <c r="JK121" s="13"/>
      <c r="JL121" s="13"/>
      <c r="JM121" s="13"/>
      <c r="JN121" s="13"/>
      <c r="JO121" s="13"/>
      <c r="JP121" s="13"/>
      <c r="JQ121" s="13"/>
      <c r="JR121" s="13"/>
      <c r="JS121" s="13"/>
      <c r="JT121" s="13"/>
      <c r="JU121" s="13"/>
      <c r="JV121" s="13"/>
      <c r="JW121" s="13"/>
      <c r="JX121" s="13"/>
      <c r="JY121" s="13"/>
      <c r="JZ121" s="13"/>
      <c r="KA121" s="13"/>
      <c r="KB121" s="13"/>
      <c r="KC121" s="13"/>
      <c r="KD121" s="13"/>
      <c r="KE121" s="13"/>
      <c r="KF121" s="13"/>
      <c r="KG121" s="13"/>
      <c r="KH121" s="13"/>
      <c r="KI121" s="13"/>
      <c r="KJ121" s="13"/>
      <c r="KK121" s="13"/>
      <c r="KL121" s="13"/>
      <c r="KM121" s="13"/>
      <c r="KN121" s="13"/>
      <c r="KO121" s="13"/>
      <c r="KP121" s="13"/>
      <c r="KQ121" s="13"/>
      <c r="KR121" s="13"/>
      <c r="KS121" s="13"/>
      <c r="KT121" s="13"/>
      <c r="KU121" s="13"/>
      <c r="KV121" s="13"/>
      <c r="KW121" s="13"/>
      <c r="KX121" s="13"/>
      <c r="KY121" s="13"/>
      <c r="KZ121" s="13"/>
      <c r="LA121" s="13"/>
      <c r="LB121" s="13"/>
      <c r="LC121" s="13"/>
      <c r="LD121" s="13"/>
      <c r="LE121" s="13"/>
      <c r="LF121" s="13"/>
      <c r="LG121" s="13"/>
      <c r="LH121" s="13"/>
      <c r="LI121" s="13"/>
      <c r="LJ121" s="13"/>
      <c r="LK121" s="13"/>
      <c r="LL121" s="13"/>
      <c r="LM121" s="13"/>
      <c r="LN121" s="13"/>
      <c r="LO121" s="13"/>
      <c r="LP121" s="13"/>
      <c r="LQ121" s="13"/>
      <c r="LR121" s="13"/>
      <c r="LS121" s="13"/>
      <c r="LT121" s="13"/>
      <c r="LU121" s="13"/>
      <c r="LV121" s="13"/>
      <c r="LW121" s="13"/>
      <c r="LX121" s="13"/>
      <c r="LY121" s="13"/>
      <c r="LZ121" s="13"/>
      <c r="MA121" s="13"/>
      <c r="MB121" s="13"/>
      <c r="MC121" s="13"/>
      <c r="MD121" s="13"/>
      <c r="ME121" s="13"/>
      <c r="MF121" s="13"/>
      <c r="MG121" s="13"/>
      <c r="MH121" s="13"/>
      <c r="MI121" s="13"/>
      <c r="MJ121" s="13"/>
      <c r="MK121" s="13"/>
      <c r="ML121" s="13"/>
      <c r="MM121" s="13"/>
      <c r="MN121" s="13"/>
      <c r="MO121" s="13"/>
      <c r="MP121" s="13"/>
      <c r="MQ121" s="13"/>
      <c r="MR121" s="13"/>
      <c r="MS121" s="13"/>
      <c r="MT121" s="13"/>
      <c r="MU121" s="13"/>
      <c r="MV121" s="13"/>
      <c r="MW121" s="13"/>
      <c r="MX121" s="13"/>
      <c r="MY121" s="13"/>
      <c r="MZ121" s="13"/>
      <c r="NA121" s="13"/>
      <c r="NB121" s="13"/>
      <c r="NC121" s="13"/>
      <c r="ND121" s="13"/>
      <c r="NE121" s="13"/>
      <c r="NF121" s="13"/>
      <c r="NG121" s="13"/>
      <c r="NH121" s="13"/>
      <c r="NI121" s="13"/>
      <c r="NJ121" s="13"/>
      <c r="NK121" s="13"/>
      <c r="NL121" s="13"/>
      <c r="NM121" s="13"/>
      <c r="NN121" s="13"/>
      <c r="NO121" s="13"/>
      <c r="NP121" s="13"/>
      <c r="NQ121" s="13"/>
      <c r="NR121" s="13"/>
      <c r="NS121" s="13"/>
      <c r="NT121" s="13"/>
      <c r="NU121" s="13"/>
      <c r="NV121" s="13"/>
      <c r="NW121" s="13"/>
      <c r="NX121" s="13"/>
      <c r="NY121" s="13"/>
      <c r="NZ121" s="13"/>
      <c r="OA121" s="13"/>
      <c r="OB121" s="13"/>
      <c r="OC121" s="13"/>
      <c r="OD121" s="13"/>
      <c r="OE121" s="13"/>
      <c r="OF121" s="13"/>
      <c r="OG121" s="13"/>
      <c r="OH121" s="13"/>
      <c r="OI121" s="13"/>
      <c r="OJ121" s="13"/>
      <c r="OK121" s="13"/>
      <c r="OL121" s="13"/>
      <c r="OM121" s="13"/>
      <c r="ON121" s="13"/>
      <c r="OO121" s="13"/>
      <c r="OP121" s="13"/>
      <c r="OQ121" s="13"/>
      <c r="OR121" s="13"/>
      <c r="OS121" s="13"/>
      <c r="OT121" s="13"/>
      <c r="OU121" s="13"/>
      <c r="OV121" s="13"/>
      <c r="OW121" s="13"/>
      <c r="OX121" s="13"/>
      <c r="OY121" s="13"/>
      <c r="OZ121" s="13"/>
      <c r="PA121" s="13"/>
      <c r="PB121" s="13"/>
      <c r="PC121" s="13"/>
      <c r="PD121" s="13"/>
      <c r="PE121" s="13"/>
      <c r="PF121" s="13"/>
      <c r="PG121" s="13"/>
      <c r="PH121" s="13"/>
      <c r="PI121" s="13"/>
      <c r="PJ121" s="13"/>
      <c r="PK121" s="13"/>
      <c r="PL121" s="13"/>
      <c r="PM121" s="13"/>
      <c r="PN121" s="13"/>
      <c r="PO121" s="13"/>
      <c r="PP121" s="13"/>
      <c r="PQ121" s="13"/>
      <c r="PR121" s="13"/>
      <c r="PS121" s="13"/>
      <c r="PT121" s="13"/>
      <c r="PU121" s="13"/>
      <c r="PV121" s="13"/>
      <c r="PW121" s="13"/>
      <c r="PX121" s="13"/>
      <c r="PY121" s="13"/>
      <c r="PZ121" s="13"/>
      <c r="QA121" s="13"/>
      <c r="QB121" s="13"/>
      <c r="QC121" s="13"/>
      <c r="QD121" s="13"/>
      <c r="QE121" s="13"/>
      <c r="QF121" s="13"/>
      <c r="QG121" s="13"/>
      <c r="QH121" s="13"/>
      <c r="QI121" s="13"/>
      <c r="QJ121" s="13"/>
      <c r="QK121" s="13"/>
      <c r="QL121" s="13"/>
      <c r="QM121" s="13"/>
      <c r="QN121" s="13"/>
      <c r="QO121" s="13"/>
      <c r="QP121" s="13"/>
      <c r="QQ121" s="13"/>
      <c r="QR121" s="13"/>
      <c r="QS121" s="13"/>
      <c r="QT121" s="13"/>
      <c r="QU121" s="13"/>
      <c r="QV121" s="13"/>
      <c r="QW121" s="13"/>
      <c r="QX121" s="13"/>
      <c r="QY121" s="13"/>
      <c r="QZ121" s="13"/>
      <c r="RA121" s="13"/>
      <c r="RB121" s="13"/>
      <c r="RC121" s="13"/>
      <c r="RD121" s="13"/>
      <c r="RE121" s="13"/>
      <c r="RF121" s="13"/>
      <c r="RG121" s="13"/>
      <c r="RH121" s="13"/>
      <c r="RI121" s="13"/>
      <c r="RJ121" s="13"/>
      <c r="RK121" s="13"/>
      <c r="RL121" s="13"/>
      <c r="RM121" s="13"/>
      <c r="RN121" s="13"/>
      <c r="RO121" s="13"/>
      <c r="RP121" s="13"/>
      <c r="RQ121" s="13"/>
      <c r="RR121" s="13"/>
      <c r="RS121" s="13"/>
      <c r="RT121" s="13"/>
      <c r="RU121" s="13"/>
      <c r="RV121" s="13"/>
      <c r="RW121" s="13"/>
      <c r="RX121" s="13"/>
      <c r="RY121" s="13"/>
      <c r="RZ121" s="13"/>
      <c r="SA121" s="13"/>
      <c r="SB121" s="13"/>
      <c r="SC121" s="13"/>
      <c r="SD121" s="13"/>
      <c r="SE121" s="13"/>
      <c r="SF121" s="13"/>
      <c r="SG121" s="13"/>
      <c r="SH121" s="13"/>
      <c r="SI121" s="13"/>
      <c r="SJ121" s="13"/>
      <c r="SK121" s="13"/>
      <c r="SL121" s="13"/>
      <c r="SM121" s="13"/>
      <c r="SN121" s="13"/>
      <c r="SO121" s="13"/>
      <c r="SP121" s="13"/>
      <c r="SQ121" s="13"/>
      <c r="SR121" s="13"/>
      <c r="SS121" s="13"/>
      <c r="ST121" s="13"/>
      <c r="SU121" s="13"/>
      <c r="SV121" s="13"/>
      <c r="SW121" s="13"/>
      <c r="SX121" s="13"/>
      <c r="SY121" s="13"/>
      <c r="SZ121" s="13"/>
      <c r="TA121" s="13"/>
      <c r="TB121" s="13"/>
      <c r="TC121" s="13"/>
      <c r="TD121" s="13"/>
      <c r="TE121" s="13"/>
      <c r="TF121" s="13"/>
      <c r="TG121" s="13"/>
      <c r="TH121" s="13"/>
      <c r="TI121" s="13"/>
      <c r="TJ121" s="13"/>
      <c r="TK121" s="13"/>
      <c r="TL121" s="13"/>
      <c r="TM121" s="13"/>
      <c r="TN121" s="13"/>
      <c r="TO121" s="13"/>
      <c r="TP121" s="13"/>
      <c r="TQ121" s="13"/>
      <c r="TR121" s="13"/>
      <c r="TS121" s="13"/>
      <c r="TT121" s="13"/>
      <c r="TU121" s="13"/>
      <c r="TV121" s="13"/>
      <c r="TW121" s="13"/>
      <c r="TX121" s="13"/>
      <c r="TY121" s="13"/>
      <c r="TZ121" s="13"/>
      <c r="UA121" s="13"/>
      <c r="UB121" s="13"/>
      <c r="UC121" s="13"/>
      <c r="UD121" s="13"/>
      <c r="UE121" s="13"/>
      <c r="UF121" s="13"/>
      <c r="UG121" s="13"/>
      <c r="UH121" s="13"/>
      <c r="UI121" s="13"/>
      <c r="UJ121" s="13"/>
      <c r="UK121" s="13"/>
      <c r="UL121" s="13"/>
      <c r="UM121" s="13"/>
      <c r="UN121" s="13"/>
      <c r="UO121" s="13"/>
      <c r="UP121" s="13"/>
      <c r="UQ121" s="13"/>
      <c r="UR121" s="13"/>
      <c r="US121" s="13"/>
      <c r="UT121" s="13"/>
      <c r="UU121" s="13"/>
      <c r="UV121" s="13"/>
      <c r="UW121" s="13"/>
      <c r="UX121" s="13"/>
      <c r="UY121" s="13"/>
      <c r="UZ121" s="13"/>
      <c r="VA121" s="13"/>
      <c r="VB121" s="13"/>
      <c r="VC121" s="13"/>
      <c r="VD121" s="13"/>
      <c r="VE121" s="13"/>
      <c r="VF121" s="13"/>
      <c r="VG121" s="13"/>
      <c r="VH121" s="13"/>
      <c r="VI121" s="13"/>
      <c r="VJ121" s="13"/>
      <c r="VK121" s="13"/>
    </row>
    <row r="122" spans="1:583">
      <c r="A122" s="4" t="str">
        <v>HDD21</v>
      </c>
      <c r="B122" s="4" t="str">
        <v>HDD</v>
      </c>
      <c r="C122" s="4" t="str">
        <v>2020-21</v>
      </c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  <c r="IV122" s="13"/>
      <c r="IW122" s="13"/>
      <c r="IX122" s="13"/>
      <c r="IY122" s="13"/>
      <c r="IZ122" s="13"/>
      <c r="JA122" s="13"/>
      <c r="JB122" s="13"/>
      <c r="JC122" s="13"/>
      <c r="JD122" s="13"/>
      <c r="JE122" s="13"/>
      <c r="JF122" s="13"/>
      <c r="JG122" s="13"/>
      <c r="JH122" s="13"/>
      <c r="JI122" s="13"/>
      <c r="JJ122" s="13"/>
      <c r="JK122" s="13"/>
      <c r="JL122" s="13"/>
      <c r="JM122" s="13"/>
      <c r="JN122" s="13"/>
      <c r="JO122" s="13"/>
      <c r="JP122" s="13"/>
      <c r="JQ122" s="13"/>
      <c r="JR122" s="13"/>
      <c r="JS122" s="13"/>
      <c r="JT122" s="13"/>
      <c r="JU122" s="13"/>
      <c r="JV122" s="13"/>
      <c r="JW122" s="13"/>
      <c r="JX122" s="13"/>
      <c r="JY122" s="13"/>
      <c r="JZ122" s="13"/>
      <c r="KA122" s="13"/>
      <c r="KB122" s="13"/>
      <c r="KC122" s="13"/>
      <c r="KD122" s="13"/>
      <c r="KE122" s="13"/>
      <c r="KF122" s="13"/>
      <c r="KG122" s="13"/>
      <c r="KH122" s="13"/>
      <c r="KI122" s="13"/>
      <c r="KJ122" s="13"/>
      <c r="KK122" s="13"/>
      <c r="KL122" s="13"/>
      <c r="KM122" s="13"/>
      <c r="KN122" s="13"/>
      <c r="KO122" s="13"/>
      <c r="KP122" s="13"/>
      <c r="KQ122" s="13"/>
      <c r="KR122" s="13"/>
      <c r="KS122" s="13"/>
      <c r="KT122" s="13"/>
      <c r="KU122" s="13"/>
      <c r="KV122" s="13"/>
      <c r="KW122" s="13"/>
      <c r="KX122" s="13"/>
      <c r="KY122" s="13"/>
      <c r="KZ122" s="13"/>
      <c r="LA122" s="13"/>
      <c r="LB122" s="13"/>
      <c r="LC122" s="13"/>
      <c r="LD122" s="13"/>
      <c r="LE122" s="13"/>
      <c r="LF122" s="13"/>
      <c r="LG122" s="13"/>
      <c r="LH122" s="13"/>
      <c r="LI122" s="13"/>
      <c r="LJ122" s="13"/>
      <c r="LK122" s="13"/>
      <c r="LL122" s="13"/>
      <c r="LM122" s="13"/>
      <c r="LN122" s="13"/>
      <c r="LO122" s="13"/>
      <c r="LP122" s="13"/>
      <c r="LQ122" s="13"/>
      <c r="LR122" s="13"/>
      <c r="LS122" s="13"/>
      <c r="LT122" s="13"/>
      <c r="LU122" s="13"/>
      <c r="LV122" s="13"/>
      <c r="LW122" s="13"/>
      <c r="LX122" s="13"/>
      <c r="LY122" s="13"/>
      <c r="LZ122" s="13"/>
      <c r="MA122" s="13"/>
      <c r="MB122" s="13"/>
      <c r="MC122" s="13"/>
      <c r="MD122" s="13"/>
      <c r="ME122" s="13"/>
      <c r="MF122" s="13"/>
      <c r="MG122" s="13"/>
      <c r="MH122" s="13"/>
      <c r="MI122" s="13"/>
      <c r="MJ122" s="13"/>
      <c r="MK122" s="13"/>
      <c r="ML122" s="13"/>
      <c r="MM122" s="13"/>
      <c r="MN122" s="13"/>
      <c r="MO122" s="13"/>
      <c r="MP122" s="13"/>
      <c r="MQ122" s="13"/>
      <c r="MR122" s="13"/>
      <c r="MS122" s="13"/>
      <c r="MT122" s="13"/>
      <c r="MU122" s="13"/>
      <c r="MV122" s="13"/>
      <c r="MW122" s="13"/>
      <c r="MX122" s="13"/>
      <c r="MY122" s="13"/>
      <c r="MZ122" s="13"/>
      <c r="NA122" s="13"/>
      <c r="NB122" s="13"/>
      <c r="NC122" s="13"/>
      <c r="ND122" s="13"/>
      <c r="NE122" s="13"/>
      <c r="NF122" s="13"/>
      <c r="NG122" s="13"/>
      <c r="NH122" s="13"/>
      <c r="NI122" s="13"/>
      <c r="NJ122" s="13"/>
      <c r="NK122" s="13"/>
      <c r="NL122" s="13"/>
      <c r="NM122" s="13"/>
      <c r="NN122" s="13"/>
      <c r="NO122" s="13"/>
      <c r="NP122" s="13"/>
      <c r="NQ122" s="13"/>
      <c r="NR122" s="13"/>
      <c r="NS122" s="13"/>
      <c r="NT122" s="13"/>
      <c r="NU122" s="13"/>
      <c r="NV122" s="13"/>
      <c r="NW122" s="13"/>
      <c r="NX122" s="13"/>
      <c r="NY122" s="13"/>
      <c r="NZ122" s="13"/>
      <c r="OA122" s="13"/>
      <c r="OB122" s="13"/>
      <c r="OC122" s="13"/>
      <c r="OD122" s="13"/>
      <c r="OE122" s="13"/>
      <c r="OF122" s="13"/>
      <c r="OG122" s="13"/>
      <c r="OH122" s="13"/>
      <c r="OI122" s="13"/>
      <c r="OJ122" s="13"/>
      <c r="OK122" s="13"/>
      <c r="OL122" s="13"/>
      <c r="OM122" s="13"/>
      <c r="ON122" s="13"/>
      <c r="OO122" s="13"/>
      <c r="OP122" s="13"/>
      <c r="OQ122" s="13"/>
      <c r="OR122" s="13"/>
      <c r="OS122" s="13"/>
      <c r="OT122" s="13"/>
      <c r="OU122" s="13"/>
      <c r="OV122" s="13"/>
      <c r="OW122" s="13"/>
      <c r="OX122" s="13"/>
      <c r="OY122" s="13"/>
      <c r="OZ122" s="13"/>
      <c r="PA122" s="13"/>
      <c r="PB122" s="13"/>
      <c r="PC122" s="13"/>
      <c r="PD122" s="13"/>
      <c r="PE122" s="13"/>
      <c r="PF122" s="13"/>
      <c r="PG122" s="13"/>
      <c r="PH122" s="13"/>
      <c r="PI122" s="13"/>
      <c r="PJ122" s="13"/>
      <c r="PK122" s="13"/>
      <c r="PL122" s="13"/>
      <c r="PM122" s="13"/>
      <c r="PN122" s="13"/>
      <c r="PO122" s="13"/>
      <c r="PP122" s="13"/>
      <c r="PQ122" s="13"/>
      <c r="PR122" s="13"/>
      <c r="PS122" s="13"/>
      <c r="PT122" s="13"/>
      <c r="PU122" s="13"/>
      <c r="PV122" s="13"/>
      <c r="PW122" s="13"/>
      <c r="PX122" s="13"/>
      <c r="PY122" s="13"/>
      <c r="PZ122" s="13"/>
      <c r="QA122" s="13"/>
      <c r="QB122" s="13"/>
      <c r="QC122" s="13"/>
      <c r="QD122" s="13"/>
      <c r="QE122" s="13"/>
      <c r="QF122" s="13"/>
      <c r="QG122" s="13"/>
      <c r="QH122" s="13"/>
      <c r="QI122" s="13"/>
      <c r="QJ122" s="13"/>
      <c r="QK122" s="13"/>
      <c r="QL122" s="13"/>
      <c r="QM122" s="13"/>
      <c r="QN122" s="13"/>
      <c r="QO122" s="13"/>
      <c r="QP122" s="13"/>
      <c r="QQ122" s="13"/>
      <c r="QR122" s="13"/>
      <c r="QS122" s="13"/>
      <c r="QT122" s="13"/>
      <c r="QU122" s="13"/>
      <c r="QV122" s="13"/>
      <c r="QW122" s="13"/>
      <c r="QX122" s="13"/>
      <c r="QY122" s="13"/>
      <c r="QZ122" s="13"/>
      <c r="RA122" s="13"/>
      <c r="RB122" s="13"/>
      <c r="RC122" s="13"/>
      <c r="RD122" s="13"/>
      <c r="RE122" s="13"/>
      <c r="RF122" s="13"/>
      <c r="RG122" s="13"/>
      <c r="RH122" s="13"/>
      <c r="RI122" s="13"/>
      <c r="RJ122" s="13"/>
      <c r="RK122" s="13"/>
      <c r="RL122" s="13"/>
      <c r="RM122" s="13"/>
      <c r="RN122" s="13"/>
      <c r="RO122" s="13"/>
      <c r="RP122" s="13"/>
      <c r="RQ122" s="13"/>
      <c r="RR122" s="13"/>
      <c r="RS122" s="13"/>
      <c r="RT122" s="13"/>
      <c r="RU122" s="13"/>
      <c r="RV122" s="13"/>
      <c r="RW122" s="13"/>
      <c r="RX122" s="13"/>
      <c r="RY122" s="13"/>
      <c r="RZ122" s="13"/>
      <c r="SA122" s="13"/>
      <c r="SB122" s="13"/>
      <c r="SC122" s="13"/>
      <c r="SD122" s="13"/>
      <c r="SE122" s="13"/>
      <c r="SF122" s="13"/>
      <c r="SG122" s="13"/>
      <c r="SH122" s="13"/>
      <c r="SI122" s="13"/>
      <c r="SJ122" s="13"/>
      <c r="SK122" s="13"/>
      <c r="SL122" s="13"/>
      <c r="SM122" s="13"/>
      <c r="SN122" s="13"/>
      <c r="SO122" s="13"/>
      <c r="SP122" s="13"/>
      <c r="SQ122" s="13"/>
      <c r="SR122" s="13"/>
      <c r="SS122" s="13"/>
      <c r="ST122" s="13"/>
      <c r="SU122" s="13"/>
      <c r="SV122" s="13"/>
      <c r="SW122" s="13"/>
      <c r="SX122" s="13"/>
      <c r="SY122" s="13"/>
      <c r="SZ122" s="13"/>
      <c r="TA122" s="13"/>
      <c r="TB122" s="13"/>
      <c r="TC122" s="13"/>
      <c r="TD122" s="13"/>
      <c r="TE122" s="13"/>
      <c r="TF122" s="13"/>
      <c r="TG122" s="13"/>
      <c r="TH122" s="13"/>
      <c r="TI122" s="13"/>
      <c r="TJ122" s="13"/>
      <c r="TK122" s="13"/>
      <c r="TL122" s="13"/>
      <c r="TM122" s="13"/>
      <c r="TN122" s="13"/>
      <c r="TO122" s="13"/>
      <c r="TP122" s="13"/>
      <c r="TQ122" s="13"/>
      <c r="TR122" s="13"/>
      <c r="TS122" s="13"/>
      <c r="TT122" s="13"/>
      <c r="TU122" s="13"/>
      <c r="TV122" s="13"/>
      <c r="TW122" s="13"/>
      <c r="TX122" s="13"/>
      <c r="TY122" s="13"/>
      <c r="TZ122" s="13"/>
      <c r="UA122" s="13"/>
      <c r="UB122" s="13"/>
      <c r="UC122" s="13"/>
      <c r="UD122" s="13"/>
      <c r="UE122" s="13"/>
      <c r="UF122" s="13"/>
      <c r="UG122" s="13"/>
      <c r="UH122" s="13"/>
      <c r="UI122" s="13"/>
      <c r="UJ122" s="13"/>
      <c r="UK122" s="13"/>
      <c r="UL122" s="13"/>
      <c r="UM122" s="13"/>
      <c r="UN122" s="13"/>
      <c r="UO122" s="13"/>
      <c r="UP122" s="13"/>
      <c r="UQ122" s="13"/>
      <c r="UR122" s="13"/>
      <c r="US122" s="13"/>
      <c r="UT122" s="13"/>
      <c r="UU122" s="13"/>
      <c r="UV122" s="13"/>
      <c r="UW122" s="13"/>
      <c r="UX122" s="13"/>
      <c r="UY122" s="13"/>
      <c r="UZ122" s="13"/>
      <c r="VA122" s="13"/>
      <c r="VB122" s="13"/>
      <c r="VC122" s="13"/>
      <c r="VD122" s="13"/>
      <c r="VE122" s="13"/>
      <c r="VF122" s="13"/>
      <c r="VG122" s="13"/>
      <c r="VH122" s="13"/>
      <c r="VI122" s="13"/>
      <c r="VJ122" s="13"/>
      <c r="VK122" s="13"/>
    </row>
    <row r="123" spans="1:583">
      <c r="A123" s="4" t="str" cm="1">
        <f t="array" ref="A123:A132">B123:B132&amp;RIGHT(C123:C132,2)</f>
        <v>SVH12</v>
      </c>
      <c r="B123" s="4" t="s">
        <v>1729</v>
      </c>
      <c r="C123" s="4" t="s">
        <v>1</v>
      </c>
      <c r="D123" s="13" t="s">
        <v>1773</v>
      </c>
      <c r="E123" s="14" t="s">
        <v>1775</v>
      </c>
      <c r="F123" s="14" t="s">
        <v>1775</v>
      </c>
      <c r="G123" s="14" t="s">
        <v>1775</v>
      </c>
      <c r="H123" s="14" t="s">
        <v>1775</v>
      </c>
      <c r="I123" s="14" t="s">
        <v>1775</v>
      </c>
      <c r="J123" s="14" t="s">
        <v>1775</v>
      </c>
      <c r="K123" s="14" t="s">
        <v>1775</v>
      </c>
      <c r="L123" s="14" t="s">
        <v>1775</v>
      </c>
      <c r="M123" s="14" t="s">
        <v>1775</v>
      </c>
      <c r="N123" s="14" t="s">
        <v>1775</v>
      </c>
      <c r="O123" s="14" t="s">
        <v>1775</v>
      </c>
      <c r="P123" s="14" t="s">
        <v>1775</v>
      </c>
      <c r="Q123" s="14" t="s">
        <v>1775</v>
      </c>
      <c r="R123" s="14" t="s">
        <v>1775</v>
      </c>
      <c r="S123" s="14" t="s">
        <v>1775</v>
      </c>
      <c r="T123" s="14" t="s">
        <v>1775</v>
      </c>
      <c r="U123" s="14" t="s">
        <v>1775</v>
      </c>
      <c r="V123" s="14" t="s">
        <v>1775</v>
      </c>
      <c r="W123" s="14" t="s">
        <v>1775</v>
      </c>
      <c r="X123" s="14" t="s">
        <v>1775</v>
      </c>
      <c r="Y123" s="14" t="s">
        <v>1775</v>
      </c>
      <c r="Z123" s="14" t="s">
        <v>1775</v>
      </c>
      <c r="AA123" s="14" t="s">
        <v>1775</v>
      </c>
      <c r="AB123" s="14" t="s">
        <v>1775</v>
      </c>
      <c r="AC123" s="14" t="s">
        <v>1775</v>
      </c>
      <c r="AD123" s="14" t="s">
        <v>1775</v>
      </c>
      <c r="AE123" s="14" t="s">
        <v>1775</v>
      </c>
      <c r="AF123" s="14" t="s">
        <v>1775</v>
      </c>
      <c r="AG123" s="14" t="s">
        <v>1775</v>
      </c>
      <c r="AH123" s="14" t="s">
        <v>1775</v>
      </c>
      <c r="AI123" s="14" t="s">
        <v>1775</v>
      </c>
      <c r="AJ123" s="14" t="s">
        <v>1775</v>
      </c>
      <c r="AK123" s="14" t="s">
        <v>1775</v>
      </c>
      <c r="AL123" s="14" t="s">
        <v>1775</v>
      </c>
      <c r="AM123" s="14" t="s">
        <v>1775</v>
      </c>
      <c r="AN123" s="14" t="s">
        <v>1775</v>
      </c>
      <c r="AO123" s="14" t="s">
        <v>1775</v>
      </c>
      <c r="AP123" s="14" t="s">
        <v>1775</v>
      </c>
      <c r="AQ123" s="14" t="s">
        <v>1775</v>
      </c>
      <c r="AR123" s="14" t="s">
        <v>1775</v>
      </c>
      <c r="AS123" s="14" t="s">
        <v>1775</v>
      </c>
      <c r="AT123" s="14" t="s">
        <v>1775</v>
      </c>
      <c r="AU123" s="14" t="s">
        <v>1775</v>
      </c>
      <c r="AV123" s="14" t="s">
        <v>1775</v>
      </c>
      <c r="AW123" s="14" t="s">
        <v>1775</v>
      </c>
      <c r="AX123" s="14" t="s">
        <v>1775</v>
      </c>
      <c r="AY123" s="14" t="s">
        <v>1775</v>
      </c>
      <c r="AZ123" s="14" t="s">
        <v>1775</v>
      </c>
      <c r="BA123" s="14" t="s">
        <v>1775</v>
      </c>
      <c r="BB123" s="14" t="s">
        <v>1775</v>
      </c>
      <c r="BC123" s="14" t="s">
        <v>1775</v>
      </c>
      <c r="BD123" s="14" t="s">
        <v>1775</v>
      </c>
      <c r="BE123" s="14" t="s">
        <v>1775</v>
      </c>
      <c r="BF123" s="14" t="s">
        <v>1775</v>
      </c>
      <c r="BG123" s="14" t="s">
        <v>1775</v>
      </c>
      <c r="BH123" s="14" t="s">
        <v>1775</v>
      </c>
      <c r="BI123" s="14" t="s">
        <v>1775</v>
      </c>
      <c r="BJ123" s="14" t="s">
        <v>1775</v>
      </c>
      <c r="BK123" s="14" t="s">
        <v>1775</v>
      </c>
      <c r="BL123" s="14" t="s">
        <v>1775</v>
      </c>
      <c r="BM123" s="14" t="s">
        <v>1775</v>
      </c>
      <c r="BN123" s="14" t="s">
        <v>1775</v>
      </c>
      <c r="BO123" s="14" t="s">
        <v>1775</v>
      </c>
      <c r="BP123" s="14" t="s">
        <v>1775</v>
      </c>
      <c r="BQ123" s="14" t="s">
        <v>1775</v>
      </c>
      <c r="BR123" s="14" t="s">
        <v>1775</v>
      </c>
      <c r="BS123" s="14" t="s">
        <v>1775</v>
      </c>
      <c r="BT123" s="14" t="s">
        <v>1775</v>
      </c>
      <c r="BU123" s="14" t="s">
        <v>1775</v>
      </c>
      <c r="BV123" s="14" t="s">
        <v>1775</v>
      </c>
      <c r="BW123" s="14" t="s">
        <v>1775</v>
      </c>
      <c r="BX123" s="14" t="s">
        <v>1775</v>
      </c>
      <c r="BY123" s="14" t="s">
        <v>1775</v>
      </c>
      <c r="BZ123" s="14" t="s">
        <v>1775</v>
      </c>
      <c r="CA123" s="14" t="s">
        <v>1775</v>
      </c>
      <c r="CB123" s="14" t="s">
        <v>1775</v>
      </c>
      <c r="CC123" s="14" t="s">
        <v>1775</v>
      </c>
      <c r="CD123" s="14" t="s">
        <v>1775</v>
      </c>
      <c r="CE123" s="14" t="s">
        <v>1775</v>
      </c>
      <c r="CF123" s="14" t="s">
        <v>1775</v>
      </c>
      <c r="CG123" s="14" t="s">
        <v>1775</v>
      </c>
      <c r="CH123" s="14" t="s">
        <v>1775</v>
      </c>
      <c r="CI123" s="14" t="s">
        <v>1775</v>
      </c>
      <c r="CJ123" s="14" t="s">
        <v>1775</v>
      </c>
      <c r="CK123" s="14" t="s">
        <v>1775</v>
      </c>
      <c r="CL123" s="14" t="s">
        <v>1775</v>
      </c>
      <c r="CM123" s="14" t="s">
        <v>1775</v>
      </c>
      <c r="CN123" s="14" t="s">
        <v>1775</v>
      </c>
      <c r="CO123" s="14" t="s">
        <v>1775</v>
      </c>
      <c r="CP123" s="14" t="s">
        <v>1775</v>
      </c>
      <c r="CQ123" s="14" t="s">
        <v>1775</v>
      </c>
      <c r="CR123" s="14" t="s">
        <v>1775</v>
      </c>
      <c r="CS123" s="14" t="s">
        <v>1775</v>
      </c>
      <c r="CT123" s="14" t="s">
        <v>1775</v>
      </c>
      <c r="CU123" s="14" t="s">
        <v>1775</v>
      </c>
      <c r="CV123" s="14" t="s">
        <v>1775</v>
      </c>
      <c r="CW123" s="14" t="s">
        <v>1775</v>
      </c>
      <c r="CX123" s="14" t="s">
        <v>1775</v>
      </c>
      <c r="CY123" s="14" t="s">
        <v>1775</v>
      </c>
      <c r="CZ123" s="14" t="s">
        <v>1775</v>
      </c>
      <c r="DA123" s="14" t="s">
        <v>1775</v>
      </c>
      <c r="DB123" s="14" t="s">
        <v>1775</v>
      </c>
      <c r="DC123" s="14" t="s">
        <v>1775</v>
      </c>
      <c r="DD123" s="14" t="s">
        <v>1775</v>
      </c>
      <c r="DE123" s="14" t="s">
        <v>1775</v>
      </c>
      <c r="DF123" s="14" t="s">
        <v>1775</v>
      </c>
      <c r="DG123" s="14" t="s">
        <v>1775</v>
      </c>
      <c r="DH123" s="14" t="s">
        <v>1775</v>
      </c>
      <c r="DI123" s="14" t="s">
        <v>1775</v>
      </c>
      <c r="DJ123" s="14" t="s">
        <v>1775</v>
      </c>
      <c r="DK123" s="14" t="s">
        <v>1775</v>
      </c>
      <c r="DL123" s="14" t="s">
        <v>1775</v>
      </c>
      <c r="DM123" s="14" t="s">
        <v>1775</v>
      </c>
      <c r="DN123" s="14" t="s">
        <v>1775</v>
      </c>
      <c r="DO123" s="14" t="s">
        <v>1775</v>
      </c>
      <c r="DP123" s="14" t="s">
        <v>1775</v>
      </c>
      <c r="DQ123" s="14" t="s">
        <v>1775</v>
      </c>
      <c r="DR123" s="14" t="s">
        <v>1775</v>
      </c>
      <c r="DS123" s="14" t="s">
        <v>1775</v>
      </c>
      <c r="DT123" s="14" t="s">
        <v>1775</v>
      </c>
      <c r="DU123" s="14" t="s">
        <v>1775</v>
      </c>
      <c r="DV123" s="14" t="s">
        <v>1775</v>
      </c>
      <c r="DW123" s="14" t="s">
        <v>1775</v>
      </c>
      <c r="DX123" s="14" t="s">
        <v>1775</v>
      </c>
      <c r="DY123" s="14" t="s">
        <v>1775</v>
      </c>
      <c r="DZ123" s="14" t="s">
        <v>1775</v>
      </c>
      <c r="EA123" s="14" t="s">
        <v>1775</v>
      </c>
      <c r="EB123" s="14" t="s">
        <v>1775</v>
      </c>
      <c r="EC123" s="14" t="s">
        <v>1775</v>
      </c>
      <c r="ED123" s="14" t="s">
        <v>1775</v>
      </c>
      <c r="EE123" s="14" t="s">
        <v>1775</v>
      </c>
      <c r="EF123" s="14" t="s">
        <v>1775</v>
      </c>
      <c r="EG123" s="14" t="s">
        <v>1775</v>
      </c>
      <c r="EH123" s="14" t="s">
        <v>1775</v>
      </c>
      <c r="EI123" s="14" t="s">
        <v>1775</v>
      </c>
      <c r="EJ123" s="14" t="s">
        <v>1775</v>
      </c>
      <c r="EK123" s="14" t="s">
        <v>1775</v>
      </c>
      <c r="EL123" s="14" t="s">
        <v>1775</v>
      </c>
      <c r="EM123" s="14" t="s">
        <v>1775</v>
      </c>
      <c r="EN123" s="14" t="s">
        <v>1775</v>
      </c>
      <c r="EO123" s="14" t="s">
        <v>1775</v>
      </c>
      <c r="EP123" s="14" t="s">
        <v>1775</v>
      </c>
      <c r="EQ123" s="14" t="s">
        <v>1775</v>
      </c>
      <c r="ER123" s="14" t="s">
        <v>1775</v>
      </c>
      <c r="ES123" s="14" t="s">
        <v>1775</v>
      </c>
      <c r="ET123" s="14" t="s">
        <v>1775</v>
      </c>
      <c r="EU123" s="14" t="s">
        <v>1775</v>
      </c>
      <c r="EV123" s="14" t="s">
        <v>1775</v>
      </c>
      <c r="EW123" s="14" t="s">
        <v>1775</v>
      </c>
      <c r="EX123" s="14" t="s">
        <v>1775</v>
      </c>
      <c r="EY123" s="14" t="s">
        <v>1775</v>
      </c>
      <c r="EZ123" s="14" t="s">
        <v>1775</v>
      </c>
      <c r="FA123" s="14" t="s">
        <v>1775</v>
      </c>
      <c r="FB123" s="14" t="s">
        <v>1775</v>
      </c>
      <c r="FC123" s="14" t="s">
        <v>1775</v>
      </c>
      <c r="FD123" s="14" t="s">
        <v>1775</v>
      </c>
      <c r="FE123" s="14" t="s">
        <v>1775</v>
      </c>
      <c r="FF123" s="14" t="s">
        <v>1775</v>
      </c>
      <c r="FG123" s="14" t="s">
        <v>1775</v>
      </c>
      <c r="FH123" s="14" t="s">
        <v>1775</v>
      </c>
      <c r="FI123" s="14" t="s">
        <v>1775</v>
      </c>
      <c r="FJ123" s="14" t="s">
        <v>1775</v>
      </c>
      <c r="FK123" s="14" t="s">
        <v>1775</v>
      </c>
      <c r="FL123" s="14" t="s">
        <v>1775</v>
      </c>
      <c r="FM123" s="14" t="s">
        <v>1775</v>
      </c>
      <c r="FN123" s="14" t="s">
        <v>1775</v>
      </c>
      <c r="FO123" s="14" t="s">
        <v>1775</v>
      </c>
      <c r="FP123" s="14" t="s">
        <v>1775</v>
      </c>
      <c r="FQ123" s="14" t="s">
        <v>1775</v>
      </c>
      <c r="FR123" s="14" t="s">
        <v>1775</v>
      </c>
      <c r="FS123" s="14" t="s">
        <v>1775</v>
      </c>
      <c r="FT123" s="14" t="s">
        <v>1775</v>
      </c>
      <c r="FU123" s="14" t="s">
        <v>1775</v>
      </c>
      <c r="FV123" s="14" t="s">
        <v>1775</v>
      </c>
      <c r="FW123" s="14" t="s">
        <v>1775</v>
      </c>
      <c r="FX123" s="14" t="s">
        <v>1775</v>
      </c>
      <c r="FY123" s="14" t="s">
        <v>1775</v>
      </c>
      <c r="FZ123" s="14" t="s">
        <v>1775</v>
      </c>
      <c r="GA123" s="14" t="s">
        <v>1775</v>
      </c>
      <c r="GB123" s="14" t="s">
        <v>1775</v>
      </c>
      <c r="GC123" s="14" t="s">
        <v>1775</v>
      </c>
      <c r="GD123" s="14" t="s">
        <v>1775</v>
      </c>
      <c r="GE123" s="14" t="s">
        <v>1775</v>
      </c>
      <c r="GF123" s="14" t="s">
        <v>1775</v>
      </c>
      <c r="GG123" s="14" t="s">
        <v>1775</v>
      </c>
      <c r="GH123" s="14" t="s">
        <v>1775</v>
      </c>
      <c r="GI123" s="14" t="s">
        <v>1775</v>
      </c>
      <c r="GJ123" s="14" t="s">
        <v>1775</v>
      </c>
      <c r="GK123" s="14" t="s">
        <v>1775</v>
      </c>
      <c r="GL123" s="14" t="s">
        <v>1775</v>
      </c>
      <c r="GM123" s="14" t="s">
        <v>1775</v>
      </c>
      <c r="GN123" s="14" t="s">
        <v>1775</v>
      </c>
      <c r="GO123" s="14" t="s">
        <v>1775</v>
      </c>
      <c r="GP123" s="14" t="s">
        <v>1775</v>
      </c>
      <c r="GQ123" s="14" t="s">
        <v>1775</v>
      </c>
      <c r="GR123" s="14" t="s">
        <v>1775</v>
      </c>
      <c r="GS123" s="14" t="s">
        <v>1775</v>
      </c>
      <c r="GT123" s="14" t="s">
        <v>1775</v>
      </c>
      <c r="GU123" s="14" t="s">
        <v>1775</v>
      </c>
      <c r="GV123" s="14" t="s">
        <v>1775</v>
      </c>
      <c r="GW123" s="14" t="s">
        <v>1775</v>
      </c>
      <c r="GX123" s="14" t="s">
        <v>1775</v>
      </c>
      <c r="GY123" s="14" t="s">
        <v>1775</v>
      </c>
      <c r="GZ123" s="14" t="s">
        <v>1775</v>
      </c>
      <c r="HA123" s="14" t="s">
        <v>1775</v>
      </c>
      <c r="HB123" s="14" t="s">
        <v>1775</v>
      </c>
      <c r="HC123" s="14" t="s">
        <v>1775</v>
      </c>
      <c r="HD123" s="14" t="s">
        <v>1775</v>
      </c>
      <c r="HE123" s="14" t="s">
        <v>1775</v>
      </c>
      <c r="HF123" s="14" t="s">
        <v>1775</v>
      </c>
      <c r="HG123" s="14" t="s">
        <v>1775</v>
      </c>
      <c r="HH123" s="14" t="s">
        <v>1775</v>
      </c>
      <c r="HI123" s="14" t="s">
        <v>1775</v>
      </c>
      <c r="HJ123" s="14" t="s">
        <v>1775</v>
      </c>
      <c r="HK123" s="14" t="s">
        <v>1775</v>
      </c>
      <c r="HL123" s="14" t="s">
        <v>1775</v>
      </c>
      <c r="HM123" s="14" t="s">
        <v>1775</v>
      </c>
      <c r="HN123" s="14" t="s">
        <v>1775</v>
      </c>
      <c r="HO123" s="14" t="s">
        <v>1775</v>
      </c>
      <c r="HP123" s="14" t="s">
        <v>1775</v>
      </c>
      <c r="HQ123" s="14" t="s">
        <v>1775</v>
      </c>
      <c r="HR123" s="14" t="s">
        <v>1775</v>
      </c>
      <c r="HS123" s="14" t="s">
        <v>1775</v>
      </c>
      <c r="HT123" s="14" t="s">
        <v>1775</v>
      </c>
      <c r="HU123" s="14" t="s">
        <v>1775</v>
      </c>
      <c r="HV123" s="14" t="s">
        <v>1775</v>
      </c>
      <c r="HW123" s="14" t="s">
        <v>1775</v>
      </c>
      <c r="HX123" s="14" t="s">
        <v>1775</v>
      </c>
      <c r="HY123" s="14" t="s">
        <v>1775</v>
      </c>
      <c r="HZ123" s="14" t="s">
        <v>1775</v>
      </c>
      <c r="IA123" s="14" t="s">
        <v>1775</v>
      </c>
      <c r="IB123" s="14" t="s">
        <v>1775</v>
      </c>
      <c r="IC123" s="14" t="s">
        <v>1775</v>
      </c>
      <c r="ID123" s="14" t="s">
        <v>1775</v>
      </c>
      <c r="IE123" s="14" t="s">
        <v>1775</v>
      </c>
      <c r="IF123" s="14" t="s">
        <v>1775</v>
      </c>
      <c r="IG123" s="14" t="s">
        <v>1775</v>
      </c>
      <c r="IH123" s="14" t="s">
        <v>1775</v>
      </c>
      <c r="II123" s="14" t="s">
        <v>1775</v>
      </c>
      <c r="IJ123" s="14" t="s">
        <v>1775</v>
      </c>
      <c r="IK123" s="14" t="s">
        <v>1775</v>
      </c>
      <c r="IL123" s="14" t="s">
        <v>1775</v>
      </c>
      <c r="IM123" s="14" t="s">
        <v>1775</v>
      </c>
      <c r="IN123" s="14" t="s">
        <v>1775</v>
      </c>
      <c r="IO123" s="14" t="s">
        <v>1775</v>
      </c>
      <c r="IP123" s="14" t="s">
        <v>1775</v>
      </c>
      <c r="IQ123" s="14" t="s">
        <v>1775</v>
      </c>
      <c r="IR123" s="14" t="s">
        <v>1775</v>
      </c>
      <c r="IS123" s="14" t="s">
        <v>1775</v>
      </c>
      <c r="IT123" s="14" t="s">
        <v>1775</v>
      </c>
      <c r="IU123" s="14" t="s">
        <v>1775</v>
      </c>
      <c r="IV123" s="14" t="s">
        <v>1775</v>
      </c>
      <c r="IW123" s="14" t="s">
        <v>1775</v>
      </c>
      <c r="IX123" s="14" t="s">
        <v>1775</v>
      </c>
      <c r="IY123" s="14" t="s">
        <v>1775</v>
      </c>
      <c r="IZ123" s="14" t="s">
        <v>1775</v>
      </c>
      <c r="JA123" s="14" t="s">
        <v>1775</v>
      </c>
      <c r="JB123" s="14" t="s">
        <v>1775</v>
      </c>
      <c r="JC123" s="14" t="s">
        <v>1775</v>
      </c>
      <c r="JD123" s="14" t="s">
        <v>1775</v>
      </c>
      <c r="JE123" s="14" t="s">
        <v>1775</v>
      </c>
      <c r="JF123" s="14" t="s">
        <v>1775</v>
      </c>
      <c r="JG123" s="14" t="s">
        <v>1775</v>
      </c>
      <c r="JH123" s="14" t="s">
        <v>1775</v>
      </c>
      <c r="JI123" s="14" t="s">
        <v>1775</v>
      </c>
      <c r="JJ123" s="14" t="s">
        <v>1775</v>
      </c>
      <c r="JK123" s="14" t="s">
        <v>1775</v>
      </c>
      <c r="JL123" s="14" t="s">
        <v>1775</v>
      </c>
      <c r="JM123" s="14" t="s">
        <v>1775</v>
      </c>
      <c r="JN123" s="14" t="s">
        <v>1775</v>
      </c>
      <c r="JO123" s="14" t="s">
        <v>1775</v>
      </c>
      <c r="JP123" s="14" t="s">
        <v>1775</v>
      </c>
      <c r="JQ123" s="14" t="s">
        <v>1775</v>
      </c>
      <c r="JR123" s="14" t="s">
        <v>1775</v>
      </c>
      <c r="JS123" s="14" t="s">
        <v>1775</v>
      </c>
      <c r="JT123" s="14" t="s">
        <v>1775</v>
      </c>
      <c r="JU123" s="14" t="s">
        <v>1775</v>
      </c>
      <c r="JV123" s="14" t="s">
        <v>1775</v>
      </c>
      <c r="JW123" s="14" t="s">
        <v>1775</v>
      </c>
      <c r="JX123" s="14" t="s">
        <v>1775</v>
      </c>
      <c r="JY123" s="14" t="s">
        <v>1775</v>
      </c>
      <c r="JZ123" s="14" t="s">
        <v>1775</v>
      </c>
      <c r="KA123" s="14" t="s">
        <v>1775</v>
      </c>
      <c r="KB123" s="14" t="s">
        <v>1775</v>
      </c>
      <c r="KC123" s="14" t="s">
        <v>1775</v>
      </c>
      <c r="KD123" s="14" t="s">
        <v>1775</v>
      </c>
      <c r="KE123" s="14" t="s">
        <v>1775</v>
      </c>
      <c r="KF123" s="14" t="s">
        <v>1775</v>
      </c>
      <c r="KG123" s="14" t="s">
        <v>1775</v>
      </c>
      <c r="KH123" s="14" t="s">
        <v>1775</v>
      </c>
      <c r="KI123" s="14" t="s">
        <v>1775</v>
      </c>
      <c r="KJ123" s="14" t="s">
        <v>1775</v>
      </c>
      <c r="KK123" s="14" t="s">
        <v>1775</v>
      </c>
      <c r="KL123" s="14" t="s">
        <v>1775</v>
      </c>
      <c r="KM123" s="14" t="s">
        <v>1775</v>
      </c>
      <c r="KN123" s="14" t="s">
        <v>1775</v>
      </c>
      <c r="KO123" s="14" t="s">
        <v>1775</v>
      </c>
      <c r="KP123" s="14" t="s">
        <v>1775</v>
      </c>
      <c r="KQ123" s="14" t="s">
        <v>1775</v>
      </c>
      <c r="KR123" s="14" t="s">
        <v>1775</v>
      </c>
      <c r="KS123" s="14" t="s">
        <v>1775</v>
      </c>
      <c r="KT123" s="14" t="s">
        <v>1775</v>
      </c>
      <c r="KU123" s="14" t="s">
        <v>1775</v>
      </c>
      <c r="KV123" s="14" t="s">
        <v>1775</v>
      </c>
      <c r="KW123" s="14" t="s">
        <v>1775</v>
      </c>
      <c r="KX123" s="14" t="s">
        <v>1775</v>
      </c>
      <c r="KY123" s="14" t="s">
        <v>1775</v>
      </c>
      <c r="KZ123" s="14" t="s">
        <v>1775</v>
      </c>
      <c r="LA123" s="14" t="s">
        <v>1775</v>
      </c>
      <c r="LB123" s="14" t="s">
        <v>1775</v>
      </c>
      <c r="LC123" s="14" t="s">
        <v>1775</v>
      </c>
      <c r="LD123" s="14" t="s">
        <v>1775</v>
      </c>
      <c r="LE123" s="14" t="s">
        <v>1775</v>
      </c>
      <c r="LF123" s="14" t="s">
        <v>1775</v>
      </c>
      <c r="LG123" s="14" t="s">
        <v>1775</v>
      </c>
      <c r="LH123" s="14" t="s">
        <v>1775</v>
      </c>
      <c r="LI123" s="14" t="s">
        <v>1775</v>
      </c>
      <c r="LJ123" s="14" t="s">
        <v>1775</v>
      </c>
      <c r="LK123" s="14" t="s">
        <v>1775</v>
      </c>
      <c r="LL123" s="14" t="s">
        <v>1775</v>
      </c>
      <c r="LM123" s="14" t="s">
        <v>1775</v>
      </c>
      <c r="LN123" s="14" t="s">
        <v>1775</v>
      </c>
      <c r="LO123" s="14" t="s">
        <v>1775</v>
      </c>
      <c r="LP123" s="14" t="s">
        <v>1775</v>
      </c>
      <c r="LQ123" s="14" t="s">
        <v>1775</v>
      </c>
      <c r="LR123" s="14" t="s">
        <v>1775</v>
      </c>
      <c r="LS123" s="14" t="s">
        <v>1775</v>
      </c>
      <c r="LT123" s="14" t="s">
        <v>1775</v>
      </c>
      <c r="LU123" s="14" t="s">
        <v>1775</v>
      </c>
      <c r="LV123" s="14" t="s">
        <v>1775</v>
      </c>
      <c r="LW123" s="14" t="s">
        <v>1775</v>
      </c>
      <c r="LX123" s="14" t="s">
        <v>1775</v>
      </c>
      <c r="LY123" s="14" t="s">
        <v>1775</v>
      </c>
      <c r="LZ123" s="14" t="s">
        <v>1775</v>
      </c>
      <c r="MA123" s="14" t="s">
        <v>1775</v>
      </c>
      <c r="MB123" s="14" t="s">
        <v>1775</v>
      </c>
      <c r="MC123" s="14" t="s">
        <v>1775</v>
      </c>
      <c r="MD123" s="14" t="s">
        <v>1775</v>
      </c>
      <c r="ME123" s="14" t="s">
        <v>1775</v>
      </c>
      <c r="MF123" s="14" t="s">
        <v>1775</v>
      </c>
      <c r="MG123" s="14" t="s">
        <v>1775</v>
      </c>
      <c r="MH123" s="14" t="s">
        <v>1775</v>
      </c>
      <c r="MI123" s="14" t="s">
        <v>1775</v>
      </c>
      <c r="MJ123" s="14" t="s">
        <v>1775</v>
      </c>
      <c r="MK123" s="14" t="s">
        <v>1775</v>
      </c>
      <c r="ML123" s="14" t="s">
        <v>1775</v>
      </c>
      <c r="MM123" s="14" t="s">
        <v>1775</v>
      </c>
      <c r="MN123" s="14" t="s">
        <v>1775</v>
      </c>
      <c r="MO123" s="14" t="s">
        <v>1775</v>
      </c>
      <c r="MP123" s="14" t="s">
        <v>1775</v>
      </c>
      <c r="MQ123" s="14" t="s">
        <v>1775</v>
      </c>
      <c r="MR123" s="14" t="s">
        <v>1775</v>
      </c>
      <c r="MS123" s="14" t="s">
        <v>1775</v>
      </c>
      <c r="MT123" s="14" t="s">
        <v>1775</v>
      </c>
      <c r="MU123" s="14" t="s">
        <v>1775</v>
      </c>
      <c r="MV123" s="14" t="s">
        <v>1775</v>
      </c>
      <c r="MW123" s="14" t="s">
        <v>1775</v>
      </c>
      <c r="MX123" s="14" t="s">
        <v>1775</v>
      </c>
      <c r="MY123" s="14" t="s">
        <v>1775</v>
      </c>
      <c r="MZ123" s="14" t="s">
        <v>1775</v>
      </c>
      <c r="NA123" s="14" t="s">
        <v>1775</v>
      </c>
      <c r="NB123" s="14" t="s">
        <v>1775</v>
      </c>
      <c r="NC123" s="14" t="s">
        <v>1775</v>
      </c>
      <c r="ND123" s="14" t="s">
        <v>1775</v>
      </c>
      <c r="NE123" s="14" t="s">
        <v>1775</v>
      </c>
      <c r="NF123" s="14" t="s">
        <v>1775</v>
      </c>
      <c r="NG123" s="14" t="s">
        <v>1775</v>
      </c>
      <c r="NH123" s="14" t="s">
        <v>1775</v>
      </c>
      <c r="NI123" s="14" t="s">
        <v>1775</v>
      </c>
      <c r="NJ123" s="14" t="s">
        <v>1775</v>
      </c>
      <c r="NK123" s="14" t="s">
        <v>1775</v>
      </c>
      <c r="NL123" s="14" t="s">
        <v>1775</v>
      </c>
      <c r="NM123" s="14" t="s">
        <v>1775</v>
      </c>
      <c r="NN123" s="14" t="s">
        <v>1775</v>
      </c>
      <c r="NO123" s="14" t="s">
        <v>1775</v>
      </c>
      <c r="NP123" s="14" t="s">
        <v>1775</v>
      </c>
      <c r="NQ123" s="14" t="s">
        <v>1775</v>
      </c>
      <c r="NR123" s="14" t="s">
        <v>1775</v>
      </c>
      <c r="NS123" s="14" t="s">
        <v>1775</v>
      </c>
      <c r="NT123" s="14" t="s">
        <v>1775</v>
      </c>
      <c r="NU123" s="14" t="s">
        <v>1775</v>
      </c>
      <c r="NV123" s="14" t="s">
        <v>1775</v>
      </c>
      <c r="NW123" s="14" t="s">
        <v>1775</v>
      </c>
      <c r="NX123" s="14" t="s">
        <v>1775</v>
      </c>
      <c r="NY123" s="14" t="s">
        <v>1775</v>
      </c>
      <c r="NZ123" s="14" t="s">
        <v>1775</v>
      </c>
      <c r="OA123" s="14" t="s">
        <v>1775</v>
      </c>
      <c r="OB123" s="14" t="s">
        <v>1775</v>
      </c>
      <c r="OC123" s="14" t="s">
        <v>1775</v>
      </c>
      <c r="OD123" s="14" t="s">
        <v>1775</v>
      </c>
      <c r="OE123" s="14" t="s">
        <v>1775</v>
      </c>
      <c r="OF123" s="14" t="s">
        <v>1775</v>
      </c>
      <c r="OG123" s="14" t="s">
        <v>1775</v>
      </c>
      <c r="OH123" s="14" t="s">
        <v>1775</v>
      </c>
      <c r="OI123" s="14" t="s">
        <v>1775</v>
      </c>
      <c r="OJ123" s="14" t="s">
        <v>1775</v>
      </c>
      <c r="OK123" s="14" t="s">
        <v>1775</v>
      </c>
      <c r="OL123" s="14" t="s">
        <v>1775</v>
      </c>
      <c r="OM123" s="14" t="s">
        <v>1775</v>
      </c>
      <c r="ON123" s="14" t="s">
        <v>1775</v>
      </c>
      <c r="OO123" s="14" t="s">
        <v>1775</v>
      </c>
      <c r="OP123" s="14" t="s">
        <v>1775</v>
      </c>
      <c r="OQ123" s="14" t="s">
        <v>1775</v>
      </c>
      <c r="OR123" s="14" t="s">
        <v>1775</v>
      </c>
      <c r="OS123" s="14" t="s">
        <v>1775</v>
      </c>
      <c r="OT123" s="14" t="s">
        <v>1775</v>
      </c>
      <c r="OU123" s="14" t="s">
        <v>1775</v>
      </c>
      <c r="OV123" s="14" t="s">
        <v>1775</v>
      </c>
      <c r="OW123" s="14" t="s">
        <v>1775</v>
      </c>
      <c r="OX123" s="14" t="s">
        <v>1775</v>
      </c>
      <c r="OY123" s="14" t="s">
        <v>1775</v>
      </c>
      <c r="OZ123" s="14" t="s">
        <v>1775</v>
      </c>
      <c r="PA123" s="14" t="s">
        <v>1775</v>
      </c>
      <c r="PB123" s="14" t="s">
        <v>1775</v>
      </c>
      <c r="PC123" s="14" t="s">
        <v>1775</v>
      </c>
      <c r="PD123" s="14" t="s">
        <v>1775</v>
      </c>
      <c r="PE123" s="14" t="s">
        <v>1775</v>
      </c>
      <c r="PF123" s="14" t="s">
        <v>1775</v>
      </c>
      <c r="PG123" s="14" t="s">
        <v>1775</v>
      </c>
      <c r="PH123" s="14" t="s">
        <v>1775</v>
      </c>
      <c r="PI123" s="14" t="s">
        <v>1775</v>
      </c>
      <c r="PJ123" s="14" t="s">
        <v>1775</v>
      </c>
      <c r="PK123" s="14" t="s">
        <v>1775</v>
      </c>
      <c r="PL123" s="14" t="s">
        <v>1775</v>
      </c>
      <c r="PM123" s="14" t="s">
        <v>1775</v>
      </c>
      <c r="PN123" s="14" t="s">
        <v>1775</v>
      </c>
      <c r="PO123" s="14" t="s">
        <v>1775</v>
      </c>
      <c r="PP123" s="14" t="s">
        <v>1775</v>
      </c>
      <c r="PQ123" s="14" t="s">
        <v>1775</v>
      </c>
      <c r="PR123" s="14" t="s">
        <v>1775</v>
      </c>
      <c r="PS123" s="14" t="s">
        <v>1775</v>
      </c>
      <c r="PT123" s="14" t="s">
        <v>1775</v>
      </c>
      <c r="PU123" s="14" t="s">
        <v>1775</v>
      </c>
      <c r="PV123" s="14" t="s">
        <v>1775</v>
      </c>
      <c r="PW123" s="14" t="s">
        <v>1775</v>
      </c>
      <c r="PX123" s="14" t="s">
        <v>1775</v>
      </c>
      <c r="PY123" s="14" t="s">
        <v>1775</v>
      </c>
      <c r="PZ123" s="14" t="s">
        <v>1775</v>
      </c>
      <c r="QA123" s="14" t="s">
        <v>1775</v>
      </c>
      <c r="QB123" s="14" t="s">
        <v>1775</v>
      </c>
      <c r="QC123" s="14" t="s">
        <v>1775</v>
      </c>
      <c r="QD123" s="14" t="s">
        <v>1775</v>
      </c>
      <c r="QE123" s="14" t="s">
        <v>1775</v>
      </c>
      <c r="QF123" s="14" t="s">
        <v>1775</v>
      </c>
      <c r="QG123" s="14" t="s">
        <v>1775</v>
      </c>
      <c r="QH123" s="14" t="s">
        <v>1775</v>
      </c>
      <c r="QI123" s="14" t="s">
        <v>1775</v>
      </c>
      <c r="QJ123" s="14" t="s">
        <v>1775</v>
      </c>
      <c r="QK123" s="14" t="s">
        <v>1775</v>
      </c>
      <c r="QL123" s="14" t="s">
        <v>1775</v>
      </c>
      <c r="QM123" s="14" t="s">
        <v>1775</v>
      </c>
      <c r="QN123" s="14" t="s">
        <v>1775</v>
      </c>
      <c r="QO123" s="14" t="s">
        <v>1775</v>
      </c>
      <c r="QP123" s="14" t="s">
        <v>1775</v>
      </c>
      <c r="QQ123" s="14" t="s">
        <v>1775</v>
      </c>
      <c r="QR123" s="14" t="s">
        <v>1775</v>
      </c>
      <c r="QS123" s="14" t="s">
        <v>1775</v>
      </c>
      <c r="QT123" s="14" t="s">
        <v>1775</v>
      </c>
      <c r="QU123" s="14" t="s">
        <v>1775</v>
      </c>
      <c r="QV123" s="14" t="s">
        <v>1775</v>
      </c>
      <c r="QW123" s="14" t="s">
        <v>1775</v>
      </c>
      <c r="QX123" s="14" t="s">
        <v>1775</v>
      </c>
      <c r="QY123" s="14" t="s">
        <v>1775</v>
      </c>
      <c r="QZ123" s="14" t="s">
        <v>1775</v>
      </c>
      <c r="RA123" s="14" t="s">
        <v>1775</v>
      </c>
      <c r="RB123" s="14" t="s">
        <v>1775</v>
      </c>
      <c r="RC123" s="14" t="s">
        <v>1775</v>
      </c>
      <c r="RD123" s="14" t="s">
        <v>1775</v>
      </c>
      <c r="RE123" s="14" t="s">
        <v>1775</v>
      </c>
      <c r="RF123" s="14" t="s">
        <v>1775</v>
      </c>
      <c r="RG123" s="14" t="s">
        <v>1775</v>
      </c>
      <c r="RH123" s="14" t="s">
        <v>1775</v>
      </c>
      <c r="RI123" s="14" t="s">
        <v>1775</v>
      </c>
      <c r="RJ123" s="14" t="s">
        <v>1775</v>
      </c>
      <c r="RK123" s="14" t="s">
        <v>1775</v>
      </c>
      <c r="RL123" s="14" t="s">
        <v>1775</v>
      </c>
      <c r="RM123" s="14" t="s">
        <v>1775</v>
      </c>
      <c r="RN123" s="14" t="s">
        <v>1775</v>
      </c>
      <c r="RO123" s="14" t="s">
        <v>1775</v>
      </c>
      <c r="RP123" s="14" t="s">
        <v>1775</v>
      </c>
      <c r="RQ123" s="14" t="s">
        <v>1775</v>
      </c>
      <c r="RR123" s="14" t="s">
        <v>1775</v>
      </c>
      <c r="RS123" s="14" t="s">
        <v>1775</v>
      </c>
      <c r="RT123" s="14" t="s">
        <v>1775</v>
      </c>
      <c r="RU123" s="14" t="s">
        <v>1775</v>
      </c>
      <c r="RV123" s="14" t="s">
        <v>1775</v>
      </c>
      <c r="RW123" s="14" t="s">
        <v>1775</v>
      </c>
      <c r="RX123" s="14" t="s">
        <v>1775</v>
      </c>
      <c r="RY123" s="14" t="s">
        <v>1775</v>
      </c>
      <c r="RZ123" s="14" t="s">
        <v>1775</v>
      </c>
      <c r="SA123" s="14" t="s">
        <v>1775</v>
      </c>
      <c r="SB123" s="14" t="s">
        <v>1775</v>
      </c>
      <c r="SC123" s="14" t="s">
        <v>1775</v>
      </c>
      <c r="SD123" s="14" t="s">
        <v>1775</v>
      </c>
      <c r="SE123" s="14" t="s">
        <v>1775</v>
      </c>
      <c r="SF123" s="14" t="s">
        <v>1775</v>
      </c>
      <c r="SG123" s="14" t="s">
        <v>1775</v>
      </c>
      <c r="SH123" s="14" t="s">
        <v>1775</v>
      </c>
      <c r="SI123" s="14" t="s">
        <v>1775</v>
      </c>
      <c r="SJ123" s="14" t="s">
        <v>1775</v>
      </c>
      <c r="SK123" s="14" t="s">
        <v>1775</v>
      </c>
      <c r="SL123" s="14" t="s">
        <v>1775</v>
      </c>
      <c r="SM123" s="14" t="s">
        <v>1775</v>
      </c>
      <c r="SN123" s="14" t="s">
        <v>1775</v>
      </c>
      <c r="SO123" s="14" t="s">
        <v>1775</v>
      </c>
      <c r="SP123" s="14" t="s">
        <v>1775</v>
      </c>
      <c r="SQ123" s="14" t="s">
        <v>1775</v>
      </c>
      <c r="SR123" s="14" t="s">
        <v>1775</v>
      </c>
      <c r="SS123" s="14" t="s">
        <v>1775</v>
      </c>
      <c r="ST123" s="14" t="s">
        <v>1775</v>
      </c>
      <c r="SU123" s="14" t="s">
        <v>1775</v>
      </c>
      <c r="SV123" s="14" t="s">
        <v>1775</v>
      </c>
      <c r="SW123" s="14" t="s">
        <v>1775</v>
      </c>
      <c r="SX123" s="14" t="s">
        <v>1775</v>
      </c>
      <c r="SY123" s="14" t="s">
        <v>1775</v>
      </c>
      <c r="SZ123" s="14" t="s">
        <v>1775</v>
      </c>
      <c r="TA123" s="14" t="s">
        <v>1775</v>
      </c>
      <c r="TB123" s="14" t="s">
        <v>1775</v>
      </c>
      <c r="TC123" s="14" t="s">
        <v>1775</v>
      </c>
      <c r="TD123" s="14" t="s">
        <v>1775</v>
      </c>
      <c r="TE123" s="14" t="s">
        <v>1775</v>
      </c>
      <c r="TF123" s="14" t="s">
        <v>1775</v>
      </c>
      <c r="TG123" s="14" t="s">
        <v>1775</v>
      </c>
      <c r="TH123" s="14" t="s">
        <v>1775</v>
      </c>
      <c r="TI123" s="14" t="s">
        <v>1775</v>
      </c>
      <c r="TJ123" s="14" t="s">
        <v>1775</v>
      </c>
      <c r="TK123" s="14" t="s">
        <v>1775</v>
      </c>
      <c r="TL123" s="14" t="s">
        <v>1775</v>
      </c>
      <c r="TM123" s="14" t="s">
        <v>1775</v>
      </c>
      <c r="TN123" s="14" t="s">
        <v>1775</v>
      </c>
      <c r="TO123" s="14" t="s">
        <v>1775</v>
      </c>
      <c r="TP123" s="14" t="s">
        <v>1775</v>
      </c>
      <c r="TQ123" s="14" t="s">
        <v>1775</v>
      </c>
      <c r="TR123" s="14" t="s">
        <v>1775</v>
      </c>
      <c r="TS123" s="14" t="s">
        <v>1775</v>
      </c>
      <c r="TT123" s="14" t="s">
        <v>1775</v>
      </c>
      <c r="TU123" s="14" t="s">
        <v>1775</v>
      </c>
      <c r="TV123" s="14" t="s">
        <v>1775</v>
      </c>
      <c r="TW123" s="14" t="s">
        <v>1775</v>
      </c>
      <c r="TX123" s="14" t="s">
        <v>1775</v>
      </c>
      <c r="TY123" s="14" t="s">
        <v>1775</v>
      </c>
      <c r="TZ123" s="14" t="s">
        <v>1775</v>
      </c>
      <c r="UA123" s="14" t="s">
        <v>1775</v>
      </c>
      <c r="UB123" s="14" t="s">
        <v>1775</v>
      </c>
      <c r="UC123" s="14" t="s">
        <v>1775</v>
      </c>
      <c r="UD123" s="14" t="s">
        <v>1775</v>
      </c>
      <c r="UE123" s="14" t="s">
        <v>1775</v>
      </c>
      <c r="UF123" s="17" t="s">
        <v>1730</v>
      </c>
      <c r="UG123" s="13"/>
      <c r="UH123" s="13"/>
      <c r="UI123" s="13"/>
      <c r="UJ123" s="13"/>
      <c r="UK123" s="13"/>
      <c r="UL123" s="13"/>
      <c r="UM123" s="13"/>
      <c r="UN123" s="13"/>
      <c r="UO123" s="13"/>
      <c r="UP123" s="13"/>
      <c r="UQ123" s="13"/>
      <c r="UR123" s="13"/>
      <c r="US123" s="13"/>
      <c r="UT123" s="13"/>
      <c r="UU123" s="13"/>
      <c r="UV123" s="13"/>
      <c r="UW123" s="13"/>
      <c r="UX123" s="13"/>
      <c r="UY123" s="13"/>
      <c r="UZ123" s="13"/>
      <c r="VA123" s="13"/>
      <c r="VB123" s="13"/>
      <c r="VC123" s="13"/>
      <c r="VD123" s="13"/>
      <c r="VE123" s="13"/>
      <c r="VF123" s="13"/>
      <c r="VG123" s="13"/>
      <c r="VH123" s="13"/>
      <c r="VI123" s="13"/>
      <c r="VJ123" s="13"/>
      <c r="VK123" s="13"/>
    </row>
    <row r="124" spans="1:583">
      <c r="A124" s="4" t="str">
        <v>SVH13</v>
      </c>
      <c r="B124" s="4" t="s">
        <v>1729</v>
      </c>
      <c r="C124" s="4" t="s">
        <v>2</v>
      </c>
      <c r="D124" s="13" t="s">
        <v>1773</v>
      </c>
      <c r="E124" s="14" t="s">
        <v>1775</v>
      </c>
      <c r="F124" s="14" t="s">
        <v>1775</v>
      </c>
      <c r="G124" s="14" t="s">
        <v>1775</v>
      </c>
      <c r="H124" s="14" t="s">
        <v>1775</v>
      </c>
      <c r="I124" s="14" t="s">
        <v>1775</v>
      </c>
      <c r="J124" s="14" t="s">
        <v>1775</v>
      </c>
      <c r="K124" s="14" t="s">
        <v>1775</v>
      </c>
      <c r="L124" s="14" t="s">
        <v>1775</v>
      </c>
      <c r="M124" s="14" t="s">
        <v>1775</v>
      </c>
      <c r="N124" s="14" t="s">
        <v>1775</v>
      </c>
      <c r="O124" s="14" t="s">
        <v>1775</v>
      </c>
      <c r="P124" s="14" t="s">
        <v>1775</v>
      </c>
      <c r="Q124" s="14" t="s">
        <v>1775</v>
      </c>
      <c r="R124" s="14" t="s">
        <v>1775</v>
      </c>
      <c r="S124" s="14" t="s">
        <v>1775</v>
      </c>
      <c r="T124" s="14" t="s">
        <v>1775</v>
      </c>
      <c r="U124" s="14" t="s">
        <v>1775</v>
      </c>
      <c r="V124" s="14" t="s">
        <v>1775</v>
      </c>
      <c r="W124" s="14" t="s">
        <v>1775</v>
      </c>
      <c r="X124" s="14" t="s">
        <v>1775</v>
      </c>
      <c r="Y124" s="14" t="s">
        <v>1775</v>
      </c>
      <c r="Z124" s="14" t="s">
        <v>1775</v>
      </c>
      <c r="AA124" s="14" t="s">
        <v>1775</v>
      </c>
      <c r="AB124" s="14" t="s">
        <v>1775</v>
      </c>
      <c r="AC124" s="14" t="s">
        <v>1775</v>
      </c>
      <c r="AD124" s="14" t="s">
        <v>1775</v>
      </c>
      <c r="AE124" s="14" t="s">
        <v>1775</v>
      </c>
      <c r="AF124" s="14" t="s">
        <v>1775</v>
      </c>
      <c r="AG124" s="14" t="s">
        <v>1775</v>
      </c>
      <c r="AH124" s="14" t="s">
        <v>1775</v>
      </c>
      <c r="AI124" s="14" t="s">
        <v>1775</v>
      </c>
      <c r="AJ124" s="14" t="s">
        <v>1775</v>
      </c>
      <c r="AK124" s="14" t="s">
        <v>1775</v>
      </c>
      <c r="AL124" s="14" t="s">
        <v>1775</v>
      </c>
      <c r="AM124" s="14" t="s">
        <v>1775</v>
      </c>
      <c r="AN124" s="14" t="s">
        <v>1775</v>
      </c>
      <c r="AO124" s="14" t="s">
        <v>1775</v>
      </c>
      <c r="AP124" s="14" t="s">
        <v>1775</v>
      </c>
      <c r="AQ124" s="14" t="s">
        <v>1775</v>
      </c>
      <c r="AR124" s="14" t="s">
        <v>1775</v>
      </c>
      <c r="AS124" s="14" t="s">
        <v>1775</v>
      </c>
      <c r="AT124" s="14" t="s">
        <v>1775</v>
      </c>
      <c r="AU124" s="14" t="s">
        <v>1775</v>
      </c>
      <c r="AV124" s="14" t="s">
        <v>1775</v>
      </c>
      <c r="AW124" s="14" t="s">
        <v>1775</v>
      </c>
      <c r="AX124" s="14" t="s">
        <v>1775</v>
      </c>
      <c r="AY124" s="14" t="s">
        <v>1775</v>
      </c>
      <c r="AZ124" s="14" t="s">
        <v>1775</v>
      </c>
      <c r="BA124" s="14" t="s">
        <v>1775</v>
      </c>
      <c r="BB124" s="14" t="s">
        <v>1775</v>
      </c>
      <c r="BC124" s="14" t="s">
        <v>1775</v>
      </c>
      <c r="BD124" s="14" t="s">
        <v>1775</v>
      </c>
      <c r="BE124" s="14" t="s">
        <v>1775</v>
      </c>
      <c r="BF124" s="14" t="s">
        <v>1775</v>
      </c>
      <c r="BG124" s="14" t="s">
        <v>1775</v>
      </c>
      <c r="BH124" s="14" t="s">
        <v>1775</v>
      </c>
      <c r="BI124" s="14" t="s">
        <v>1775</v>
      </c>
      <c r="BJ124" s="14" t="s">
        <v>1775</v>
      </c>
      <c r="BK124" s="14" t="s">
        <v>1775</v>
      </c>
      <c r="BL124" s="14" t="s">
        <v>1775</v>
      </c>
      <c r="BM124" s="14" t="s">
        <v>1775</v>
      </c>
      <c r="BN124" s="14" t="s">
        <v>1775</v>
      </c>
      <c r="BO124" s="14" t="s">
        <v>1775</v>
      </c>
      <c r="BP124" s="14" t="s">
        <v>1775</v>
      </c>
      <c r="BQ124" s="14" t="s">
        <v>1775</v>
      </c>
      <c r="BR124" s="14" t="s">
        <v>1775</v>
      </c>
      <c r="BS124" s="14" t="s">
        <v>1775</v>
      </c>
      <c r="BT124" s="14" t="s">
        <v>1775</v>
      </c>
      <c r="BU124" s="14" t="s">
        <v>1775</v>
      </c>
      <c r="BV124" s="14" t="s">
        <v>1775</v>
      </c>
      <c r="BW124" s="14" t="s">
        <v>1775</v>
      </c>
      <c r="BX124" s="14" t="s">
        <v>1775</v>
      </c>
      <c r="BY124" s="14" t="s">
        <v>1775</v>
      </c>
      <c r="BZ124" s="14" t="s">
        <v>1775</v>
      </c>
      <c r="CA124" s="14" t="s">
        <v>1775</v>
      </c>
      <c r="CB124" s="14" t="s">
        <v>1775</v>
      </c>
      <c r="CC124" s="14" t="s">
        <v>1775</v>
      </c>
      <c r="CD124" s="14" t="s">
        <v>1775</v>
      </c>
      <c r="CE124" s="14" t="s">
        <v>1775</v>
      </c>
      <c r="CF124" s="14" t="s">
        <v>1775</v>
      </c>
      <c r="CG124" s="14" t="s">
        <v>1775</v>
      </c>
      <c r="CH124" s="14" t="s">
        <v>1775</v>
      </c>
      <c r="CI124" s="14" t="s">
        <v>1775</v>
      </c>
      <c r="CJ124" s="14" t="s">
        <v>1775</v>
      </c>
      <c r="CK124" s="14" t="s">
        <v>1775</v>
      </c>
      <c r="CL124" s="14" t="s">
        <v>1775</v>
      </c>
      <c r="CM124" s="14" t="s">
        <v>1775</v>
      </c>
      <c r="CN124" s="14" t="s">
        <v>1775</v>
      </c>
      <c r="CO124" s="14" t="s">
        <v>1775</v>
      </c>
      <c r="CP124" s="14" t="s">
        <v>1775</v>
      </c>
      <c r="CQ124" s="14" t="s">
        <v>1775</v>
      </c>
      <c r="CR124" s="14" t="s">
        <v>1775</v>
      </c>
      <c r="CS124" s="14" t="s">
        <v>1775</v>
      </c>
      <c r="CT124" s="14" t="s">
        <v>1775</v>
      </c>
      <c r="CU124" s="14" t="s">
        <v>1775</v>
      </c>
      <c r="CV124" s="14" t="s">
        <v>1775</v>
      </c>
      <c r="CW124" s="14" t="s">
        <v>1775</v>
      </c>
      <c r="CX124" s="14" t="s">
        <v>1775</v>
      </c>
      <c r="CY124" s="14" t="s">
        <v>1775</v>
      </c>
      <c r="CZ124" s="14" t="s">
        <v>1775</v>
      </c>
      <c r="DA124" s="14" t="s">
        <v>1775</v>
      </c>
      <c r="DB124" s="14" t="s">
        <v>1775</v>
      </c>
      <c r="DC124" s="14" t="s">
        <v>1775</v>
      </c>
      <c r="DD124" s="14" t="s">
        <v>1775</v>
      </c>
      <c r="DE124" s="14" t="s">
        <v>1775</v>
      </c>
      <c r="DF124" s="14" t="s">
        <v>1775</v>
      </c>
      <c r="DG124" s="14" t="s">
        <v>1775</v>
      </c>
      <c r="DH124" s="14" t="s">
        <v>1775</v>
      </c>
      <c r="DI124" s="14" t="s">
        <v>1775</v>
      </c>
      <c r="DJ124" s="14" t="s">
        <v>1775</v>
      </c>
      <c r="DK124" s="14" t="s">
        <v>1775</v>
      </c>
      <c r="DL124" s="14" t="s">
        <v>1775</v>
      </c>
      <c r="DM124" s="14" t="s">
        <v>1775</v>
      </c>
      <c r="DN124" s="14" t="s">
        <v>1775</v>
      </c>
      <c r="DO124" s="14" t="s">
        <v>1775</v>
      </c>
      <c r="DP124" s="14" t="s">
        <v>1775</v>
      </c>
      <c r="DQ124" s="14" t="s">
        <v>1775</v>
      </c>
      <c r="DR124" s="14" t="s">
        <v>1775</v>
      </c>
      <c r="DS124" s="14" t="s">
        <v>1775</v>
      </c>
      <c r="DT124" s="14" t="s">
        <v>1775</v>
      </c>
      <c r="DU124" s="14" t="s">
        <v>1775</v>
      </c>
      <c r="DV124" s="14" t="s">
        <v>1775</v>
      </c>
      <c r="DW124" s="14" t="s">
        <v>1775</v>
      </c>
      <c r="DX124" s="14" t="s">
        <v>1775</v>
      </c>
      <c r="DY124" s="14" t="s">
        <v>1775</v>
      </c>
      <c r="DZ124" s="14" t="s">
        <v>1775</v>
      </c>
      <c r="EA124" s="14" t="s">
        <v>1775</v>
      </c>
      <c r="EB124" s="14" t="s">
        <v>1775</v>
      </c>
      <c r="EC124" s="14" t="s">
        <v>1775</v>
      </c>
      <c r="ED124" s="14" t="s">
        <v>1775</v>
      </c>
      <c r="EE124" s="14" t="s">
        <v>1775</v>
      </c>
      <c r="EF124" s="14" t="s">
        <v>1775</v>
      </c>
      <c r="EG124" s="14" t="s">
        <v>1775</v>
      </c>
      <c r="EH124" s="14" t="s">
        <v>1775</v>
      </c>
      <c r="EI124" s="14" t="s">
        <v>1775</v>
      </c>
      <c r="EJ124" s="14" t="s">
        <v>1775</v>
      </c>
      <c r="EK124" s="14" t="s">
        <v>1775</v>
      </c>
      <c r="EL124" s="14" t="s">
        <v>1775</v>
      </c>
      <c r="EM124" s="14" t="s">
        <v>1775</v>
      </c>
      <c r="EN124" s="14" t="s">
        <v>1775</v>
      </c>
      <c r="EO124" s="14" t="s">
        <v>1775</v>
      </c>
      <c r="EP124" s="14" t="s">
        <v>1775</v>
      </c>
      <c r="EQ124" s="14" t="s">
        <v>1775</v>
      </c>
      <c r="ER124" s="14" t="s">
        <v>1775</v>
      </c>
      <c r="ES124" s="14" t="s">
        <v>1775</v>
      </c>
      <c r="ET124" s="14" t="s">
        <v>1775</v>
      </c>
      <c r="EU124" s="14" t="s">
        <v>1775</v>
      </c>
      <c r="EV124" s="14" t="s">
        <v>1775</v>
      </c>
      <c r="EW124" s="14" t="s">
        <v>1775</v>
      </c>
      <c r="EX124" s="14" t="s">
        <v>1775</v>
      </c>
      <c r="EY124" s="14" t="s">
        <v>1775</v>
      </c>
      <c r="EZ124" s="14" t="s">
        <v>1775</v>
      </c>
      <c r="FA124" s="14" t="s">
        <v>1775</v>
      </c>
      <c r="FB124" s="14" t="s">
        <v>1775</v>
      </c>
      <c r="FC124" s="14" t="s">
        <v>1775</v>
      </c>
      <c r="FD124" s="14" t="s">
        <v>1775</v>
      </c>
      <c r="FE124" s="14" t="s">
        <v>1775</v>
      </c>
      <c r="FF124" s="14" t="s">
        <v>1775</v>
      </c>
      <c r="FG124" s="14" t="s">
        <v>1775</v>
      </c>
      <c r="FH124" s="14" t="s">
        <v>1775</v>
      </c>
      <c r="FI124" s="14" t="s">
        <v>1775</v>
      </c>
      <c r="FJ124" s="14" t="s">
        <v>1775</v>
      </c>
      <c r="FK124" s="14" t="s">
        <v>1775</v>
      </c>
      <c r="FL124" s="14" t="s">
        <v>1775</v>
      </c>
      <c r="FM124" s="14" t="s">
        <v>1775</v>
      </c>
      <c r="FN124" s="14" t="s">
        <v>1775</v>
      </c>
      <c r="FO124" s="14" t="s">
        <v>1775</v>
      </c>
      <c r="FP124" s="14" t="s">
        <v>1775</v>
      </c>
      <c r="FQ124" s="14" t="s">
        <v>1775</v>
      </c>
      <c r="FR124" s="14" t="s">
        <v>1775</v>
      </c>
      <c r="FS124" s="14" t="s">
        <v>1775</v>
      </c>
      <c r="FT124" s="14" t="s">
        <v>1775</v>
      </c>
      <c r="FU124" s="14" t="s">
        <v>1775</v>
      </c>
      <c r="FV124" s="14" t="s">
        <v>1775</v>
      </c>
      <c r="FW124" s="14" t="s">
        <v>1775</v>
      </c>
      <c r="FX124" s="14" t="s">
        <v>1775</v>
      </c>
      <c r="FY124" s="14" t="s">
        <v>1775</v>
      </c>
      <c r="FZ124" s="14" t="s">
        <v>1775</v>
      </c>
      <c r="GA124" s="14" t="s">
        <v>1775</v>
      </c>
      <c r="GB124" s="14" t="s">
        <v>1775</v>
      </c>
      <c r="GC124" s="14" t="s">
        <v>1775</v>
      </c>
      <c r="GD124" s="14" t="s">
        <v>1775</v>
      </c>
      <c r="GE124" s="14" t="s">
        <v>1775</v>
      </c>
      <c r="GF124" s="14" t="s">
        <v>1775</v>
      </c>
      <c r="GG124" s="14" t="s">
        <v>1775</v>
      </c>
      <c r="GH124" s="14" t="s">
        <v>1775</v>
      </c>
      <c r="GI124" s="14" t="s">
        <v>1775</v>
      </c>
      <c r="GJ124" s="14" t="s">
        <v>1775</v>
      </c>
      <c r="GK124" s="14" t="s">
        <v>1775</v>
      </c>
      <c r="GL124" s="14" t="s">
        <v>1775</v>
      </c>
      <c r="GM124" s="14" t="s">
        <v>1775</v>
      </c>
      <c r="GN124" s="14" t="s">
        <v>1775</v>
      </c>
      <c r="GO124" s="14" t="s">
        <v>1775</v>
      </c>
      <c r="GP124" s="14" t="s">
        <v>1775</v>
      </c>
      <c r="GQ124" s="14" t="s">
        <v>1775</v>
      </c>
      <c r="GR124" s="14" t="s">
        <v>1775</v>
      </c>
      <c r="GS124" s="14" t="s">
        <v>1775</v>
      </c>
      <c r="GT124" s="14" t="s">
        <v>1775</v>
      </c>
      <c r="GU124" s="14" t="s">
        <v>1775</v>
      </c>
      <c r="GV124" s="14" t="s">
        <v>1775</v>
      </c>
      <c r="GW124" s="14" t="s">
        <v>1775</v>
      </c>
      <c r="GX124" s="14" t="s">
        <v>1775</v>
      </c>
      <c r="GY124" s="14" t="s">
        <v>1775</v>
      </c>
      <c r="GZ124" s="14" t="s">
        <v>1775</v>
      </c>
      <c r="HA124" s="14" t="s">
        <v>1775</v>
      </c>
      <c r="HB124" s="14" t="s">
        <v>1775</v>
      </c>
      <c r="HC124" s="14" t="s">
        <v>1775</v>
      </c>
      <c r="HD124" s="14" t="s">
        <v>1775</v>
      </c>
      <c r="HE124" s="14" t="s">
        <v>1775</v>
      </c>
      <c r="HF124" s="14" t="s">
        <v>1775</v>
      </c>
      <c r="HG124" s="14" t="s">
        <v>1775</v>
      </c>
      <c r="HH124" s="14" t="s">
        <v>1775</v>
      </c>
      <c r="HI124" s="14" t="s">
        <v>1775</v>
      </c>
      <c r="HJ124" s="14" t="s">
        <v>1775</v>
      </c>
      <c r="HK124" s="14" t="s">
        <v>1775</v>
      </c>
      <c r="HL124" s="14" t="s">
        <v>1775</v>
      </c>
      <c r="HM124" s="14" t="s">
        <v>1775</v>
      </c>
      <c r="HN124" s="14" t="s">
        <v>1775</v>
      </c>
      <c r="HO124" s="14" t="s">
        <v>1775</v>
      </c>
      <c r="HP124" s="14" t="s">
        <v>1775</v>
      </c>
      <c r="HQ124" s="14" t="s">
        <v>1775</v>
      </c>
      <c r="HR124" s="14" t="s">
        <v>1775</v>
      </c>
      <c r="HS124" s="14" t="s">
        <v>1775</v>
      </c>
      <c r="HT124" s="14" t="s">
        <v>1775</v>
      </c>
      <c r="HU124" s="14" t="s">
        <v>1775</v>
      </c>
      <c r="HV124" s="14" t="s">
        <v>1775</v>
      </c>
      <c r="HW124" s="14" t="s">
        <v>1775</v>
      </c>
      <c r="HX124" s="14" t="s">
        <v>1775</v>
      </c>
      <c r="HY124" s="14" t="s">
        <v>1775</v>
      </c>
      <c r="HZ124" s="14" t="s">
        <v>1775</v>
      </c>
      <c r="IA124" s="14" t="s">
        <v>1775</v>
      </c>
      <c r="IB124" s="14" t="s">
        <v>1775</v>
      </c>
      <c r="IC124" s="14" t="s">
        <v>1775</v>
      </c>
      <c r="ID124" s="14" t="s">
        <v>1775</v>
      </c>
      <c r="IE124" s="14" t="s">
        <v>1775</v>
      </c>
      <c r="IF124" s="14" t="s">
        <v>1775</v>
      </c>
      <c r="IG124" s="14" t="s">
        <v>1775</v>
      </c>
      <c r="IH124" s="14" t="s">
        <v>1775</v>
      </c>
      <c r="II124" s="14" t="s">
        <v>1775</v>
      </c>
      <c r="IJ124" s="14" t="s">
        <v>1775</v>
      </c>
      <c r="IK124" s="14" t="s">
        <v>1775</v>
      </c>
      <c r="IL124" s="14" t="s">
        <v>1775</v>
      </c>
      <c r="IM124" s="14" t="s">
        <v>1775</v>
      </c>
      <c r="IN124" s="14" t="s">
        <v>1775</v>
      </c>
      <c r="IO124" s="14" t="s">
        <v>1775</v>
      </c>
      <c r="IP124" s="14" t="s">
        <v>1775</v>
      </c>
      <c r="IQ124" s="14" t="s">
        <v>1775</v>
      </c>
      <c r="IR124" s="14" t="s">
        <v>1775</v>
      </c>
      <c r="IS124" s="14" t="s">
        <v>1775</v>
      </c>
      <c r="IT124" s="14" t="s">
        <v>1775</v>
      </c>
      <c r="IU124" s="14" t="s">
        <v>1775</v>
      </c>
      <c r="IV124" s="14" t="s">
        <v>1775</v>
      </c>
      <c r="IW124" s="14" t="s">
        <v>1775</v>
      </c>
      <c r="IX124" s="14" t="s">
        <v>1775</v>
      </c>
      <c r="IY124" s="14" t="s">
        <v>1775</v>
      </c>
      <c r="IZ124" s="14" t="s">
        <v>1775</v>
      </c>
      <c r="JA124" s="14" t="s">
        <v>1775</v>
      </c>
      <c r="JB124" s="14" t="s">
        <v>1775</v>
      </c>
      <c r="JC124" s="14" t="s">
        <v>1775</v>
      </c>
      <c r="JD124" s="14" t="s">
        <v>1775</v>
      </c>
      <c r="JE124" s="14" t="s">
        <v>1775</v>
      </c>
      <c r="JF124" s="14" t="s">
        <v>1775</v>
      </c>
      <c r="JG124" s="14" t="s">
        <v>1775</v>
      </c>
      <c r="JH124" s="14" t="s">
        <v>1775</v>
      </c>
      <c r="JI124" s="14" t="s">
        <v>1775</v>
      </c>
      <c r="JJ124" s="14" t="s">
        <v>1775</v>
      </c>
      <c r="JK124" s="14" t="s">
        <v>1775</v>
      </c>
      <c r="JL124" s="14" t="s">
        <v>1775</v>
      </c>
      <c r="JM124" s="14" t="s">
        <v>1775</v>
      </c>
      <c r="JN124" s="14" t="s">
        <v>1775</v>
      </c>
      <c r="JO124" s="14" t="s">
        <v>1775</v>
      </c>
      <c r="JP124" s="14" t="s">
        <v>1775</v>
      </c>
      <c r="JQ124" s="14" t="s">
        <v>1775</v>
      </c>
      <c r="JR124" s="14" t="s">
        <v>1775</v>
      </c>
      <c r="JS124" s="14" t="s">
        <v>1775</v>
      </c>
      <c r="JT124" s="14" t="s">
        <v>1775</v>
      </c>
      <c r="JU124" s="14" t="s">
        <v>1775</v>
      </c>
      <c r="JV124" s="14" t="s">
        <v>1775</v>
      </c>
      <c r="JW124" s="14" t="s">
        <v>1775</v>
      </c>
      <c r="JX124" s="14" t="s">
        <v>1775</v>
      </c>
      <c r="JY124" s="14" t="s">
        <v>1775</v>
      </c>
      <c r="JZ124" s="14" t="s">
        <v>1775</v>
      </c>
      <c r="KA124" s="14" t="s">
        <v>1775</v>
      </c>
      <c r="KB124" s="14" t="s">
        <v>1775</v>
      </c>
      <c r="KC124" s="14" t="s">
        <v>1775</v>
      </c>
      <c r="KD124" s="14" t="s">
        <v>1775</v>
      </c>
      <c r="KE124" s="14" t="s">
        <v>1775</v>
      </c>
      <c r="KF124" s="14" t="s">
        <v>1775</v>
      </c>
      <c r="KG124" s="14" t="s">
        <v>1775</v>
      </c>
      <c r="KH124" s="14" t="s">
        <v>1775</v>
      </c>
      <c r="KI124" s="14" t="s">
        <v>1775</v>
      </c>
      <c r="KJ124" s="14" t="s">
        <v>1775</v>
      </c>
      <c r="KK124" s="14" t="s">
        <v>1775</v>
      </c>
      <c r="KL124" s="14" t="s">
        <v>1775</v>
      </c>
      <c r="KM124" s="14" t="s">
        <v>1775</v>
      </c>
      <c r="KN124" s="14" t="s">
        <v>1775</v>
      </c>
      <c r="KO124" s="14" t="s">
        <v>1775</v>
      </c>
      <c r="KP124" s="14" t="s">
        <v>1775</v>
      </c>
      <c r="KQ124" s="14" t="s">
        <v>1775</v>
      </c>
      <c r="KR124" s="14" t="s">
        <v>1775</v>
      </c>
      <c r="KS124" s="14" t="s">
        <v>1775</v>
      </c>
      <c r="KT124" s="14" t="s">
        <v>1775</v>
      </c>
      <c r="KU124" s="14" t="s">
        <v>1775</v>
      </c>
      <c r="KV124" s="14" t="s">
        <v>1775</v>
      </c>
      <c r="KW124" s="14" t="s">
        <v>1775</v>
      </c>
      <c r="KX124" s="14" t="s">
        <v>1775</v>
      </c>
      <c r="KY124" s="14" t="s">
        <v>1775</v>
      </c>
      <c r="KZ124" s="14" t="s">
        <v>1775</v>
      </c>
      <c r="LA124" s="14" t="s">
        <v>1775</v>
      </c>
      <c r="LB124" s="14" t="s">
        <v>1775</v>
      </c>
      <c r="LC124" s="14" t="s">
        <v>1775</v>
      </c>
      <c r="LD124" s="14" t="s">
        <v>1775</v>
      </c>
      <c r="LE124" s="14" t="s">
        <v>1775</v>
      </c>
      <c r="LF124" s="14" t="s">
        <v>1775</v>
      </c>
      <c r="LG124" s="14" t="s">
        <v>1775</v>
      </c>
      <c r="LH124" s="14" t="s">
        <v>1775</v>
      </c>
      <c r="LI124" s="14" t="s">
        <v>1775</v>
      </c>
      <c r="LJ124" s="14" t="s">
        <v>1775</v>
      </c>
      <c r="LK124" s="14" t="s">
        <v>1775</v>
      </c>
      <c r="LL124" s="14" t="s">
        <v>1775</v>
      </c>
      <c r="LM124" s="14" t="s">
        <v>1775</v>
      </c>
      <c r="LN124" s="14" t="s">
        <v>1775</v>
      </c>
      <c r="LO124" s="14" t="s">
        <v>1775</v>
      </c>
      <c r="LP124" s="14" t="s">
        <v>1775</v>
      </c>
      <c r="LQ124" s="14" t="s">
        <v>1775</v>
      </c>
      <c r="LR124" s="14" t="s">
        <v>1775</v>
      </c>
      <c r="LS124" s="14" t="s">
        <v>1775</v>
      </c>
      <c r="LT124" s="14" t="s">
        <v>1775</v>
      </c>
      <c r="LU124" s="14" t="s">
        <v>1775</v>
      </c>
      <c r="LV124" s="14" t="s">
        <v>1775</v>
      </c>
      <c r="LW124" s="14" t="s">
        <v>1775</v>
      </c>
      <c r="LX124" s="14" t="s">
        <v>1775</v>
      </c>
      <c r="LY124" s="14" t="s">
        <v>1775</v>
      </c>
      <c r="LZ124" s="14" t="s">
        <v>1775</v>
      </c>
      <c r="MA124" s="14" t="s">
        <v>1775</v>
      </c>
      <c r="MB124" s="14" t="s">
        <v>1775</v>
      </c>
      <c r="MC124" s="14" t="s">
        <v>1775</v>
      </c>
      <c r="MD124" s="14" t="s">
        <v>1775</v>
      </c>
      <c r="ME124" s="14" t="s">
        <v>1775</v>
      </c>
      <c r="MF124" s="14" t="s">
        <v>1775</v>
      </c>
      <c r="MG124" s="14" t="s">
        <v>1775</v>
      </c>
      <c r="MH124" s="14" t="s">
        <v>1775</v>
      </c>
      <c r="MI124" s="14" t="s">
        <v>1775</v>
      </c>
      <c r="MJ124" s="14" t="s">
        <v>1775</v>
      </c>
      <c r="MK124" s="14" t="s">
        <v>1775</v>
      </c>
      <c r="ML124" s="14" t="s">
        <v>1775</v>
      </c>
      <c r="MM124" s="14" t="s">
        <v>1775</v>
      </c>
      <c r="MN124" s="14" t="s">
        <v>1775</v>
      </c>
      <c r="MO124" s="14" t="s">
        <v>1775</v>
      </c>
      <c r="MP124" s="14" t="s">
        <v>1775</v>
      </c>
      <c r="MQ124" s="14" t="s">
        <v>1775</v>
      </c>
      <c r="MR124" s="14" t="s">
        <v>1775</v>
      </c>
      <c r="MS124" s="14" t="s">
        <v>1775</v>
      </c>
      <c r="MT124" s="14" t="s">
        <v>1775</v>
      </c>
      <c r="MU124" s="14" t="s">
        <v>1775</v>
      </c>
      <c r="MV124" s="14" t="s">
        <v>1775</v>
      </c>
      <c r="MW124" s="14" t="s">
        <v>1775</v>
      </c>
      <c r="MX124" s="14" t="s">
        <v>1775</v>
      </c>
      <c r="MY124" s="14" t="s">
        <v>1775</v>
      </c>
      <c r="MZ124" s="14" t="s">
        <v>1775</v>
      </c>
      <c r="NA124" s="14" t="s">
        <v>1775</v>
      </c>
      <c r="NB124" s="14" t="s">
        <v>1775</v>
      </c>
      <c r="NC124" s="14" t="s">
        <v>1775</v>
      </c>
      <c r="ND124" s="14" t="s">
        <v>1775</v>
      </c>
      <c r="NE124" s="14" t="s">
        <v>1775</v>
      </c>
      <c r="NF124" s="14" t="s">
        <v>1775</v>
      </c>
      <c r="NG124" s="14" t="s">
        <v>1775</v>
      </c>
      <c r="NH124" s="14" t="s">
        <v>1775</v>
      </c>
      <c r="NI124" s="14" t="s">
        <v>1775</v>
      </c>
      <c r="NJ124" s="14" t="s">
        <v>1775</v>
      </c>
      <c r="NK124" s="14" t="s">
        <v>1775</v>
      </c>
      <c r="NL124" s="14" t="s">
        <v>1775</v>
      </c>
      <c r="NM124" s="14" t="s">
        <v>1775</v>
      </c>
      <c r="NN124" s="14" t="s">
        <v>1775</v>
      </c>
      <c r="NO124" s="14" t="s">
        <v>1775</v>
      </c>
      <c r="NP124" s="14" t="s">
        <v>1775</v>
      </c>
      <c r="NQ124" s="14" t="s">
        <v>1775</v>
      </c>
      <c r="NR124" s="14" t="s">
        <v>1775</v>
      </c>
      <c r="NS124" s="14" t="s">
        <v>1775</v>
      </c>
      <c r="NT124" s="14" t="s">
        <v>1775</v>
      </c>
      <c r="NU124" s="14" t="s">
        <v>1775</v>
      </c>
      <c r="NV124" s="14" t="s">
        <v>1775</v>
      </c>
      <c r="NW124" s="14" t="s">
        <v>1775</v>
      </c>
      <c r="NX124" s="14" t="s">
        <v>1775</v>
      </c>
      <c r="NY124" s="14" t="s">
        <v>1775</v>
      </c>
      <c r="NZ124" s="14" t="s">
        <v>1775</v>
      </c>
      <c r="OA124" s="14" t="s">
        <v>1775</v>
      </c>
      <c r="OB124" s="14" t="s">
        <v>1775</v>
      </c>
      <c r="OC124" s="14" t="s">
        <v>1775</v>
      </c>
      <c r="OD124" s="14" t="s">
        <v>1775</v>
      </c>
      <c r="OE124" s="14" t="s">
        <v>1775</v>
      </c>
      <c r="OF124" s="14" t="s">
        <v>1775</v>
      </c>
      <c r="OG124" s="14" t="s">
        <v>1775</v>
      </c>
      <c r="OH124" s="14" t="s">
        <v>1775</v>
      </c>
      <c r="OI124" s="14" t="s">
        <v>1775</v>
      </c>
      <c r="OJ124" s="14" t="s">
        <v>1775</v>
      </c>
      <c r="OK124" s="14" t="s">
        <v>1775</v>
      </c>
      <c r="OL124" s="14" t="s">
        <v>1775</v>
      </c>
      <c r="OM124" s="14" t="s">
        <v>1775</v>
      </c>
      <c r="ON124" s="14" t="s">
        <v>1775</v>
      </c>
      <c r="OO124" s="14" t="s">
        <v>1775</v>
      </c>
      <c r="OP124" s="14" t="s">
        <v>1775</v>
      </c>
      <c r="OQ124" s="14" t="s">
        <v>1775</v>
      </c>
      <c r="OR124" s="14" t="s">
        <v>1775</v>
      </c>
      <c r="OS124" s="14" t="s">
        <v>1775</v>
      </c>
      <c r="OT124" s="14" t="s">
        <v>1775</v>
      </c>
      <c r="OU124" s="14" t="s">
        <v>1775</v>
      </c>
      <c r="OV124" s="14" t="s">
        <v>1775</v>
      </c>
      <c r="OW124" s="14" t="s">
        <v>1775</v>
      </c>
      <c r="OX124" s="14" t="s">
        <v>1775</v>
      </c>
      <c r="OY124" s="14" t="s">
        <v>1775</v>
      </c>
      <c r="OZ124" s="14" t="s">
        <v>1775</v>
      </c>
      <c r="PA124" s="14" t="s">
        <v>1775</v>
      </c>
      <c r="PB124" s="14" t="s">
        <v>1775</v>
      </c>
      <c r="PC124" s="14" t="s">
        <v>1775</v>
      </c>
      <c r="PD124" s="14" t="s">
        <v>1775</v>
      </c>
      <c r="PE124" s="14" t="s">
        <v>1775</v>
      </c>
      <c r="PF124" s="14" t="s">
        <v>1775</v>
      </c>
      <c r="PG124" s="14" t="s">
        <v>1775</v>
      </c>
      <c r="PH124" s="14" t="s">
        <v>1775</v>
      </c>
      <c r="PI124" s="14" t="s">
        <v>1775</v>
      </c>
      <c r="PJ124" s="14" t="s">
        <v>1775</v>
      </c>
      <c r="PK124" s="14" t="s">
        <v>1775</v>
      </c>
      <c r="PL124" s="14" t="s">
        <v>1775</v>
      </c>
      <c r="PM124" s="14" t="s">
        <v>1775</v>
      </c>
      <c r="PN124" s="14" t="s">
        <v>1775</v>
      </c>
      <c r="PO124" s="14" t="s">
        <v>1775</v>
      </c>
      <c r="PP124" s="14" t="s">
        <v>1775</v>
      </c>
      <c r="PQ124" s="14" t="s">
        <v>1775</v>
      </c>
      <c r="PR124" s="14" t="s">
        <v>1775</v>
      </c>
      <c r="PS124" s="14" t="s">
        <v>1775</v>
      </c>
      <c r="PT124" s="14" t="s">
        <v>1775</v>
      </c>
      <c r="PU124" s="14" t="s">
        <v>1775</v>
      </c>
      <c r="PV124" s="14" t="s">
        <v>1775</v>
      </c>
      <c r="PW124" s="14" t="s">
        <v>1775</v>
      </c>
      <c r="PX124" s="14" t="s">
        <v>1775</v>
      </c>
      <c r="PY124" s="14" t="s">
        <v>1775</v>
      </c>
      <c r="PZ124" s="14" t="s">
        <v>1775</v>
      </c>
      <c r="QA124" s="14" t="s">
        <v>1775</v>
      </c>
      <c r="QB124" s="14" t="s">
        <v>1775</v>
      </c>
      <c r="QC124" s="14" t="s">
        <v>1775</v>
      </c>
      <c r="QD124" s="14" t="s">
        <v>1775</v>
      </c>
      <c r="QE124" s="14" t="s">
        <v>1775</v>
      </c>
      <c r="QF124" s="14" t="s">
        <v>1775</v>
      </c>
      <c r="QG124" s="14" t="s">
        <v>1775</v>
      </c>
      <c r="QH124" s="14" t="s">
        <v>1775</v>
      </c>
      <c r="QI124" s="14" t="s">
        <v>1775</v>
      </c>
      <c r="QJ124" s="14" t="s">
        <v>1775</v>
      </c>
      <c r="QK124" s="14" t="s">
        <v>1775</v>
      </c>
      <c r="QL124" s="14" t="s">
        <v>1775</v>
      </c>
      <c r="QM124" s="14" t="s">
        <v>1775</v>
      </c>
      <c r="QN124" s="14" t="s">
        <v>1775</v>
      </c>
      <c r="QO124" s="14" t="s">
        <v>1775</v>
      </c>
      <c r="QP124" s="14" t="s">
        <v>1775</v>
      </c>
      <c r="QQ124" s="14" t="s">
        <v>1775</v>
      </c>
      <c r="QR124" s="14" t="s">
        <v>1775</v>
      </c>
      <c r="QS124" s="14" t="s">
        <v>1775</v>
      </c>
      <c r="QT124" s="14" t="s">
        <v>1775</v>
      </c>
      <c r="QU124" s="14" t="s">
        <v>1775</v>
      </c>
      <c r="QV124" s="14" t="s">
        <v>1775</v>
      </c>
      <c r="QW124" s="14" t="s">
        <v>1775</v>
      </c>
      <c r="QX124" s="14" t="s">
        <v>1775</v>
      </c>
      <c r="QY124" s="14" t="s">
        <v>1775</v>
      </c>
      <c r="QZ124" s="14" t="s">
        <v>1775</v>
      </c>
      <c r="RA124" s="14" t="s">
        <v>1775</v>
      </c>
      <c r="RB124" s="14" t="s">
        <v>1775</v>
      </c>
      <c r="RC124" s="14" t="s">
        <v>1775</v>
      </c>
      <c r="RD124" s="14" t="s">
        <v>1775</v>
      </c>
      <c r="RE124" s="14" t="s">
        <v>1775</v>
      </c>
      <c r="RF124" s="14" t="s">
        <v>1775</v>
      </c>
      <c r="RG124" s="14" t="s">
        <v>1775</v>
      </c>
      <c r="RH124" s="14" t="s">
        <v>1775</v>
      </c>
      <c r="RI124" s="14" t="s">
        <v>1775</v>
      </c>
      <c r="RJ124" s="14" t="s">
        <v>1775</v>
      </c>
      <c r="RK124" s="14" t="s">
        <v>1775</v>
      </c>
      <c r="RL124" s="14" t="s">
        <v>1775</v>
      </c>
      <c r="RM124" s="14" t="s">
        <v>1775</v>
      </c>
      <c r="RN124" s="14" t="s">
        <v>1775</v>
      </c>
      <c r="RO124" s="14" t="s">
        <v>1775</v>
      </c>
      <c r="RP124" s="14" t="s">
        <v>1775</v>
      </c>
      <c r="RQ124" s="14" t="s">
        <v>1775</v>
      </c>
      <c r="RR124" s="14" t="s">
        <v>1775</v>
      </c>
      <c r="RS124" s="14" t="s">
        <v>1775</v>
      </c>
      <c r="RT124" s="14" t="s">
        <v>1775</v>
      </c>
      <c r="RU124" s="14" t="s">
        <v>1775</v>
      </c>
      <c r="RV124" s="14" t="s">
        <v>1775</v>
      </c>
      <c r="RW124" s="14" t="s">
        <v>1775</v>
      </c>
      <c r="RX124" s="14" t="s">
        <v>1775</v>
      </c>
      <c r="RY124" s="14" t="s">
        <v>1775</v>
      </c>
      <c r="RZ124" s="14" t="s">
        <v>1775</v>
      </c>
      <c r="SA124" s="14" t="s">
        <v>1775</v>
      </c>
      <c r="SB124" s="14" t="s">
        <v>1775</v>
      </c>
      <c r="SC124" s="14" t="s">
        <v>1775</v>
      </c>
      <c r="SD124" s="14" t="s">
        <v>1775</v>
      </c>
      <c r="SE124" s="14" t="s">
        <v>1775</v>
      </c>
      <c r="SF124" s="14" t="s">
        <v>1775</v>
      </c>
      <c r="SG124" s="14" t="s">
        <v>1775</v>
      </c>
      <c r="SH124" s="14" t="s">
        <v>1775</v>
      </c>
      <c r="SI124" s="14" t="s">
        <v>1775</v>
      </c>
      <c r="SJ124" s="14" t="s">
        <v>1775</v>
      </c>
      <c r="SK124" s="14" t="s">
        <v>1775</v>
      </c>
      <c r="SL124" s="14" t="s">
        <v>1775</v>
      </c>
      <c r="SM124" s="14" t="s">
        <v>1775</v>
      </c>
      <c r="SN124" s="14" t="s">
        <v>1775</v>
      </c>
      <c r="SO124" s="14" t="s">
        <v>1775</v>
      </c>
      <c r="SP124" s="14" t="s">
        <v>1775</v>
      </c>
      <c r="SQ124" s="14" t="s">
        <v>1775</v>
      </c>
      <c r="SR124" s="14" t="s">
        <v>1775</v>
      </c>
      <c r="SS124" s="14" t="s">
        <v>1775</v>
      </c>
      <c r="ST124" s="14" t="s">
        <v>1775</v>
      </c>
      <c r="SU124" s="14" t="s">
        <v>1775</v>
      </c>
      <c r="SV124" s="14" t="s">
        <v>1775</v>
      </c>
      <c r="SW124" s="14" t="s">
        <v>1775</v>
      </c>
      <c r="SX124" s="14" t="s">
        <v>1775</v>
      </c>
      <c r="SY124" s="14" t="s">
        <v>1775</v>
      </c>
      <c r="SZ124" s="14" t="s">
        <v>1775</v>
      </c>
      <c r="TA124" s="14" t="s">
        <v>1775</v>
      </c>
      <c r="TB124" s="14" t="s">
        <v>1775</v>
      </c>
      <c r="TC124" s="14" t="s">
        <v>1775</v>
      </c>
      <c r="TD124" s="14" t="s">
        <v>1775</v>
      </c>
      <c r="TE124" s="14" t="s">
        <v>1775</v>
      </c>
      <c r="TF124" s="14" t="s">
        <v>1775</v>
      </c>
      <c r="TG124" s="14" t="s">
        <v>1775</v>
      </c>
      <c r="TH124" s="14" t="s">
        <v>1775</v>
      </c>
      <c r="TI124" s="14" t="s">
        <v>1775</v>
      </c>
      <c r="TJ124" s="14" t="s">
        <v>1775</v>
      </c>
      <c r="TK124" s="14" t="s">
        <v>1775</v>
      </c>
      <c r="TL124" s="14" t="s">
        <v>1775</v>
      </c>
      <c r="TM124" s="14" t="s">
        <v>1775</v>
      </c>
      <c r="TN124" s="14" t="s">
        <v>1775</v>
      </c>
      <c r="TO124" s="14" t="s">
        <v>1775</v>
      </c>
      <c r="TP124" s="14" t="s">
        <v>1775</v>
      </c>
      <c r="TQ124" s="14" t="s">
        <v>1775</v>
      </c>
      <c r="TR124" s="14" t="s">
        <v>1775</v>
      </c>
      <c r="TS124" s="14" t="s">
        <v>1775</v>
      </c>
      <c r="TT124" s="14" t="s">
        <v>1775</v>
      </c>
      <c r="TU124" s="14" t="s">
        <v>1775</v>
      </c>
      <c r="TV124" s="14" t="s">
        <v>1775</v>
      </c>
      <c r="TW124" s="14" t="s">
        <v>1775</v>
      </c>
      <c r="TX124" s="14" t="s">
        <v>1775</v>
      </c>
      <c r="TY124" s="14" t="s">
        <v>1775</v>
      </c>
      <c r="TZ124" s="14" t="s">
        <v>1775</v>
      </c>
      <c r="UA124" s="14" t="s">
        <v>1775</v>
      </c>
      <c r="UB124" s="14" t="s">
        <v>1775</v>
      </c>
      <c r="UC124" s="14" t="s">
        <v>1775</v>
      </c>
      <c r="UD124" s="14" t="s">
        <v>1775</v>
      </c>
      <c r="UE124" s="14" t="s">
        <v>1775</v>
      </c>
      <c r="UF124" s="17" t="s">
        <v>1730</v>
      </c>
      <c r="UG124" s="13"/>
      <c r="UH124" s="13"/>
      <c r="UI124" s="13"/>
      <c r="UJ124" s="13"/>
      <c r="UK124" s="13"/>
      <c r="UL124" s="13"/>
      <c r="UM124" s="13"/>
      <c r="UN124" s="13"/>
      <c r="UO124" s="13"/>
      <c r="UP124" s="13"/>
      <c r="UQ124" s="13"/>
      <c r="UR124" s="13"/>
      <c r="US124" s="13"/>
      <c r="UT124" s="13"/>
      <c r="UU124" s="13"/>
      <c r="UV124" s="13"/>
      <c r="UW124" s="13"/>
      <c r="UX124" s="13"/>
      <c r="UY124" s="13"/>
      <c r="UZ124" s="13"/>
      <c r="VA124" s="13"/>
      <c r="VB124" s="13"/>
      <c r="VC124" s="13"/>
      <c r="VD124" s="13"/>
      <c r="VE124" s="13"/>
      <c r="VF124" s="13"/>
      <c r="VG124" s="13"/>
      <c r="VH124" s="13"/>
      <c r="VI124" s="13"/>
      <c r="VJ124" s="13"/>
      <c r="VK124" s="13"/>
    </row>
    <row r="125" spans="1:583">
      <c r="A125" s="4" t="str">
        <v>SVH14</v>
      </c>
      <c r="B125" s="4" t="s">
        <v>1729</v>
      </c>
      <c r="C125" s="4" t="s">
        <v>3</v>
      </c>
      <c r="D125" s="13" t="s">
        <v>1773</v>
      </c>
      <c r="E125" s="14" t="s">
        <v>1775</v>
      </c>
      <c r="F125" s="14" t="s">
        <v>1775</v>
      </c>
      <c r="G125" s="14" t="s">
        <v>1775</v>
      </c>
      <c r="H125" s="14" t="s">
        <v>1775</v>
      </c>
      <c r="I125" s="14" t="s">
        <v>1775</v>
      </c>
      <c r="J125" s="14" t="s">
        <v>1775</v>
      </c>
      <c r="K125" s="14" t="s">
        <v>1775</v>
      </c>
      <c r="L125" s="14" t="s">
        <v>1775</v>
      </c>
      <c r="M125" s="14" t="s">
        <v>1775</v>
      </c>
      <c r="N125" s="14" t="s">
        <v>1775</v>
      </c>
      <c r="O125" s="14" t="s">
        <v>1775</v>
      </c>
      <c r="P125" s="14" t="s">
        <v>1775</v>
      </c>
      <c r="Q125" s="14" t="s">
        <v>1775</v>
      </c>
      <c r="R125" s="14" t="s">
        <v>1775</v>
      </c>
      <c r="S125" s="14" t="s">
        <v>1775</v>
      </c>
      <c r="T125" s="14" t="s">
        <v>1775</v>
      </c>
      <c r="U125" s="14" t="s">
        <v>1775</v>
      </c>
      <c r="V125" s="14" t="s">
        <v>1775</v>
      </c>
      <c r="W125" s="14" t="s">
        <v>1775</v>
      </c>
      <c r="X125" s="14" t="s">
        <v>1775</v>
      </c>
      <c r="Y125" s="14" t="s">
        <v>1775</v>
      </c>
      <c r="Z125" s="14" t="s">
        <v>1775</v>
      </c>
      <c r="AA125" s="14" t="s">
        <v>1775</v>
      </c>
      <c r="AB125" s="14" t="s">
        <v>1775</v>
      </c>
      <c r="AC125" s="14" t="s">
        <v>1775</v>
      </c>
      <c r="AD125" s="14" t="s">
        <v>1775</v>
      </c>
      <c r="AE125" s="14" t="s">
        <v>1775</v>
      </c>
      <c r="AF125" s="14" t="s">
        <v>1775</v>
      </c>
      <c r="AG125" s="14" t="s">
        <v>1775</v>
      </c>
      <c r="AH125" s="14" t="s">
        <v>1775</v>
      </c>
      <c r="AI125" s="14" t="s">
        <v>1775</v>
      </c>
      <c r="AJ125" s="14" t="s">
        <v>1775</v>
      </c>
      <c r="AK125" s="14" t="s">
        <v>1775</v>
      </c>
      <c r="AL125" s="14" t="s">
        <v>1775</v>
      </c>
      <c r="AM125" s="14" t="s">
        <v>1775</v>
      </c>
      <c r="AN125" s="14" t="s">
        <v>1775</v>
      </c>
      <c r="AO125" s="14" t="s">
        <v>1775</v>
      </c>
      <c r="AP125" s="14" t="s">
        <v>1775</v>
      </c>
      <c r="AQ125" s="14" t="s">
        <v>1775</v>
      </c>
      <c r="AR125" s="14" t="s">
        <v>1775</v>
      </c>
      <c r="AS125" s="14" t="s">
        <v>1775</v>
      </c>
      <c r="AT125" s="14" t="s">
        <v>1775</v>
      </c>
      <c r="AU125" s="14" t="s">
        <v>1775</v>
      </c>
      <c r="AV125" s="14" t="s">
        <v>1775</v>
      </c>
      <c r="AW125" s="14" t="s">
        <v>1775</v>
      </c>
      <c r="AX125" s="14" t="s">
        <v>1775</v>
      </c>
      <c r="AY125" s="14" t="s">
        <v>1775</v>
      </c>
      <c r="AZ125" s="14" t="s">
        <v>1775</v>
      </c>
      <c r="BA125" s="14" t="s">
        <v>1775</v>
      </c>
      <c r="BB125" s="14" t="s">
        <v>1775</v>
      </c>
      <c r="BC125" s="14" t="s">
        <v>1775</v>
      </c>
      <c r="BD125" s="14" t="s">
        <v>1775</v>
      </c>
      <c r="BE125" s="14" t="s">
        <v>1775</v>
      </c>
      <c r="BF125" s="14" t="s">
        <v>1775</v>
      </c>
      <c r="BG125" s="14" t="s">
        <v>1775</v>
      </c>
      <c r="BH125" s="14" t="s">
        <v>1775</v>
      </c>
      <c r="BI125" s="14" t="s">
        <v>1775</v>
      </c>
      <c r="BJ125" s="14" t="s">
        <v>1775</v>
      </c>
      <c r="BK125" s="14" t="s">
        <v>1775</v>
      </c>
      <c r="BL125" s="14" t="s">
        <v>1775</v>
      </c>
      <c r="BM125" s="14" t="s">
        <v>1775</v>
      </c>
      <c r="BN125" s="14" t="s">
        <v>1775</v>
      </c>
      <c r="BO125" s="14" t="s">
        <v>1775</v>
      </c>
      <c r="BP125" s="14" t="s">
        <v>1775</v>
      </c>
      <c r="BQ125" s="14" t="s">
        <v>1775</v>
      </c>
      <c r="BR125" s="14" t="s">
        <v>1775</v>
      </c>
      <c r="BS125" s="14" t="s">
        <v>1775</v>
      </c>
      <c r="BT125" s="14" t="s">
        <v>1775</v>
      </c>
      <c r="BU125" s="14" t="s">
        <v>1775</v>
      </c>
      <c r="BV125" s="14" t="s">
        <v>1775</v>
      </c>
      <c r="BW125" s="14" t="s">
        <v>1775</v>
      </c>
      <c r="BX125" s="14" t="s">
        <v>1775</v>
      </c>
      <c r="BY125" s="14" t="s">
        <v>1775</v>
      </c>
      <c r="BZ125" s="14" t="s">
        <v>1775</v>
      </c>
      <c r="CA125" s="14" t="s">
        <v>1775</v>
      </c>
      <c r="CB125" s="14" t="s">
        <v>1775</v>
      </c>
      <c r="CC125" s="14" t="s">
        <v>1775</v>
      </c>
      <c r="CD125" s="14" t="s">
        <v>1775</v>
      </c>
      <c r="CE125" s="14" t="s">
        <v>1775</v>
      </c>
      <c r="CF125" s="14" t="s">
        <v>1775</v>
      </c>
      <c r="CG125" s="14" t="s">
        <v>1775</v>
      </c>
      <c r="CH125" s="14" t="s">
        <v>1775</v>
      </c>
      <c r="CI125" s="14" t="s">
        <v>1775</v>
      </c>
      <c r="CJ125" s="14" t="s">
        <v>1775</v>
      </c>
      <c r="CK125" s="14" t="s">
        <v>1775</v>
      </c>
      <c r="CL125" s="14" t="s">
        <v>1775</v>
      </c>
      <c r="CM125" s="14" t="s">
        <v>1775</v>
      </c>
      <c r="CN125" s="14" t="s">
        <v>1775</v>
      </c>
      <c r="CO125" s="14" t="s">
        <v>1775</v>
      </c>
      <c r="CP125" s="14" t="s">
        <v>1775</v>
      </c>
      <c r="CQ125" s="14" t="s">
        <v>1775</v>
      </c>
      <c r="CR125" s="14" t="s">
        <v>1775</v>
      </c>
      <c r="CS125" s="14" t="s">
        <v>1775</v>
      </c>
      <c r="CT125" s="14" t="s">
        <v>1775</v>
      </c>
      <c r="CU125" s="14" t="s">
        <v>1775</v>
      </c>
      <c r="CV125" s="14" t="s">
        <v>1775</v>
      </c>
      <c r="CW125" s="14" t="s">
        <v>1775</v>
      </c>
      <c r="CX125" s="14" t="s">
        <v>1775</v>
      </c>
      <c r="CY125" s="14" t="s">
        <v>1775</v>
      </c>
      <c r="CZ125" s="14" t="s">
        <v>1775</v>
      </c>
      <c r="DA125" s="14" t="s">
        <v>1775</v>
      </c>
      <c r="DB125" s="14" t="s">
        <v>1775</v>
      </c>
      <c r="DC125" s="14" t="s">
        <v>1775</v>
      </c>
      <c r="DD125" s="14" t="s">
        <v>1775</v>
      </c>
      <c r="DE125" s="14" t="s">
        <v>1775</v>
      </c>
      <c r="DF125" s="14" t="s">
        <v>1775</v>
      </c>
      <c r="DG125" s="14" t="s">
        <v>1775</v>
      </c>
      <c r="DH125" s="14" t="s">
        <v>1775</v>
      </c>
      <c r="DI125" s="14" t="s">
        <v>1775</v>
      </c>
      <c r="DJ125" s="14" t="s">
        <v>1775</v>
      </c>
      <c r="DK125" s="14" t="s">
        <v>1775</v>
      </c>
      <c r="DL125" s="14" t="s">
        <v>1775</v>
      </c>
      <c r="DM125" s="14" t="s">
        <v>1775</v>
      </c>
      <c r="DN125" s="14" t="s">
        <v>1775</v>
      </c>
      <c r="DO125" s="14" t="s">
        <v>1775</v>
      </c>
      <c r="DP125" s="14" t="s">
        <v>1775</v>
      </c>
      <c r="DQ125" s="14" t="s">
        <v>1775</v>
      </c>
      <c r="DR125" s="14" t="s">
        <v>1775</v>
      </c>
      <c r="DS125" s="14" t="s">
        <v>1775</v>
      </c>
      <c r="DT125" s="14" t="s">
        <v>1775</v>
      </c>
      <c r="DU125" s="14" t="s">
        <v>1775</v>
      </c>
      <c r="DV125" s="14" t="s">
        <v>1775</v>
      </c>
      <c r="DW125" s="14" t="s">
        <v>1775</v>
      </c>
      <c r="DX125" s="14" t="s">
        <v>1775</v>
      </c>
      <c r="DY125" s="14" t="s">
        <v>1775</v>
      </c>
      <c r="DZ125" s="14" t="s">
        <v>1775</v>
      </c>
      <c r="EA125" s="14" t="s">
        <v>1775</v>
      </c>
      <c r="EB125" s="14" t="s">
        <v>1775</v>
      </c>
      <c r="EC125" s="14" t="s">
        <v>1775</v>
      </c>
      <c r="ED125" s="14" t="s">
        <v>1775</v>
      </c>
      <c r="EE125" s="14" t="s">
        <v>1775</v>
      </c>
      <c r="EF125" s="14" t="s">
        <v>1775</v>
      </c>
      <c r="EG125" s="14" t="s">
        <v>1775</v>
      </c>
      <c r="EH125" s="14" t="s">
        <v>1775</v>
      </c>
      <c r="EI125" s="14" t="s">
        <v>1775</v>
      </c>
      <c r="EJ125" s="14" t="s">
        <v>1775</v>
      </c>
      <c r="EK125" s="14" t="s">
        <v>1775</v>
      </c>
      <c r="EL125" s="14" t="s">
        <v>1775</v>
      </c>
      <c r="EM125" s="14" t="s">
        <v>1775</v>
      </c>
      <c r="EN125" s="14" t="s">
        <v>1775</v>
      </c>
      <c r="EO125" s="14" t="s">
        <v>1775</v>
      </c>
      <c r="EP125" s="14" t="s">
        <v>1775</v>
      </c>
      <c r="EQ125" s="14" t="s">
        <v>1775</v>
      </c>
      <c r="ER125" s="14" t="s">
        <v>1775</v>
      </c>
      <c r="ES125" s="14" t="s">
        <v>1775</v>
      </c>
      <c r="ET125" s="14" t="s">
        <v>1775</v>
      </c>
      <c r="EU125" s="14" t="s">
        <v>1775</v>
      </c>
      <c r="EV125" s="14" t="s">
        <v>1775</v>
      </c>
      <c r="EW125" s="14" t="s">
        <v>1775</v>
      </c>
      <c r="EX125" s="14" t="s">
        <v>1775</v>
      </c>
      <c r="EY125" s="14" t="s">
        <v>1775</v>
      </c>
      <c r="EZ125" s="14" t="s">
        <v>1775</v>
      </c>
      <c r="FA125" s="14" t="s">
        <v>1775</v>
      </c>
      <c r="FB125" s="14" t="s">
        <v>1775</v>
      </c>
      <c r="FC125" s="14" t="s">
        <v>1775</v>
      </c>
      <c r="FD125" s="14" t="s">
        <v>1775</v>
      </c>
      <c r="FE125" s="14" t="s">
        <v>1775</v>
      </c>
      <c r="FF125" s="14" t="s">
        <v>1775</v>
      </c>
      <c r="FG125" s="14" t="s">
        <v>1775</v>
      </c>
      <c r="FH125" s="14" t="s">
        <v>1775</v>
      </c>
      <c r="FI125" s="14" t="s">
        <v>1775</v>
      </c>
      <c r="FJ125" s="14" t="s">
        <v>1775</v>
      </c>
      <c r="FK125" s="14" t="s">
        <v>1775</v>
      </c>
      <c r="FL125" s="14" t="s">
        <v>1775</v>
      </c>
      <c r="FM125" s="14" t="s">
        <v>1775</v>
      </c>
      <c r="FN125" s="14" t="s">
        <v>1775</v>
      </c>
      <c r="FO125" s="14" t="s">
        <v>1775</v>
      </c>
      <c r="FP125" s="14" t="s">
        <v>1775</v>
      </c>
      <c r="FQ125" s="14" t="s">
        <v>1775</v>
      </c>
      <c r="FR125" s="14" t="s">
        <v>1775</v>
      </c>
      <c r="FS125" s="14" t="s">
        <v>1775</v>
      </c>
      <c r="FT125" s="14" t="s">
        <v>1775</v>
      </c>
      <c r="FU125" s="14" t="s">
        <v>1775</v>
      </c>
      <c r="FV125" s="14" t="s">
        <v>1775</v>
      </c>
      <c r="FW125" s="14" t="s">
        <v>1775</v>
      </c>
      <c r="FX125" s="14" t="s">
        <v>1775</v>
      </c>
      <c r="FY125" s="14" t="s">
        <v>1775</v>
      </c>
      <c r="FZ125" s="14" t="s">
        <v>1775</v>
      </c>
      <c r="GA125" s="14" t="s">
        <v>1775</v>
      </c>
      <c r="GB125" s="14" t="s">
        <v>1775</v>
      </c>
      <c r="GC125" s="14" t="s">
        <v>1775</v>
      </c>
      <c r="GD125" s="14" t="s">
        <v>1775</v>
      </c>
      <c r="GE125" s="14" t="s">
        <v>1775</v>
      </c>
      <c r="GF125" s="14" t="s">
        <v>1775</v>
      </c>
      <c r="GG125" s="14" t="s">
        <v>1775</v>
      </c>
      <c r="GH125" s="14" t="s">
        <v>1775</v>
      </c>
      <c r="GI125" s="14" t="s">
        <v>1775</v>
      </c>
      <c r="GJ125" s="14" t="s">
        <v>1775</v>
      </c>
      <c r="GK125" s="14" t="s">
        <v>1775</v>
      </c>
      <c r="GL125" s="14" t="s">
        <v>1775</v>
      </c>
      <c r="GM125" s="14" t="s">
        <v>1775</v>
      </c>
      <c r="GN125" s="14" t="s">
        <v>1775</v>
      </c>
      <c r="GO125" s="14" t="s">
        <v>1775</v>
      </c>
      <c r="GP125" s="14" t="s">
        <v>1775</v>
      </c>
      <c r="GQ125" s="14" t="s">
        <v>1775</v>
      </c>
      <c r="GR125" s="14" t="s">
        <v>1775</v>
      </c>
      <c r="GS125" s="14" t="s">
        <v>1775</v>
      </c>
      <c r="GT125" s="14" t="s">
        <v>1775</v>
      </c>
      <c r="GU125" s="14" t="s">
        <v>1775</v>
      </c>
      <c r="GV125" s="14" t="s">
        <v>1775</v>
      </c>
      <c r="GW125" s="14" t="s">
        <v>1775</v>
      </c>
      <c r="GX125" s="14" t="s">
        <v>1775</v>
      </c>
      <c r="GY125" s="14" t="s">
        <v>1775</v>
      </c>
      <c r="GZ125" s="14" t="s">
        <v>1775</v>
      </c>
      <c r="HA125" s="14" t="s">
        <v>1775</v>
      </c>
      <c r="HB125" s="14" t="s">
        <v>1775</v>
      </c>
      <c r="HC125" s="14" t="s">
        <v>1775</v>
      </c>
      <c r="HD125" s="14" t="s">
        <v>1775</v>
      </c>
      <c r="HE125" s="14" t="s">
        <v>1775</v>
      </c>
      <c r="HF125" s="14" t="s">
        <v>1775</v>
      </c>
      <c r="HG125" s="14" t="s">
        <v>1775</v>
      </c>
      <c r="HH125" s="14" t="s">
        <v>1775</v>
      </c>
      <c r="HI125" s="14" t="s">
        <v>1775</v>
      </c>
      <c r="HJ125" s="14" t="s">
        <v>1775</v>
      </c>
      <c r="HK125" s="14" t="s">
        <v>1775</v>
      </c>
      <c r="HL125" s="14" t="s">
        <v>1775</v>
      </c>
      <c r="HM125" s="14" t="s">
        <v>1775</v>
      </c>
      <c r="HN125" s="14" t="s">
        <v>1775</v>
      </c>
      <c r="HO125" s="14" t="s">
        <v>1775</v>
      </c>
      <c r="HP125" s="14" t="s">
        <v>1775</v>
      </c>
      <c r="HQ125" s="14" t="s">
        <v>1775</v>
      </c>
      <c r="HR125" s="14" t="s">
        <v>1775</v>
      </c>
      <c r="HS125" s="14" t="s">
        <v>1775</v>
      </c>
      <c r="HT125" s="14" t="s">
        <v>1775</v>
      </c>
      <c r="HU125" s="14" t="s">
        <v>1775</v>
      </c>
      <c r="HV125" s="14" t="s">
        <v>1775</v>
      </c>
      <c r="HW125" s="14" t="s">
        <v>1775</v>
      </c>
      <c r="HX125" s="14" t="s">
        <v>1775</v>
      </c>
      <c r="HY125" s="14" t="s">
        <v>1775</v>
      </c>
      <c r="HZ125" s="14" t="s">
        <v>1775</v>
      </c>
      <c r="IA125" s="14" t="s">
        <v>1775</v>
      </c>
      <c r="IB125" s="14" t="s">
        <v>1775</v>
      </c>
      <c r="IC125" s="14" t="s">
        <v>1775</v>
      </c>
      <c r="ID125" s="14" t="s">
        <v>1775</v>
      </c>
      <c r="IE125" s="14" t="s">
        <v>1775</v>
      </c>
      <c r="IF125" s="14" t="s">
        <v>1775</v>
      </c>
      <c r="IG125" s="14" t="s">
        <v>1775</v>
      </c>
      <c r="IH125" s="14" t="s">
        <v>1775</v>
      </c>
      <c r="II125" s="14" t="s">
        <v>1775</v>
      </c>
      <c r="IJ125" s="14" t="s">
        <v>1775</v>
      </c>
      <c r="IK125" s="14" t="s">
        <v>1775</v>
      </c>
      <c r="IL125" s="14" t="s">
        <v>1775</v>
      </c>
      <c r="IM125" s="14" t="s">
        <v>1775</v>
      </c>
      <c r="IN125" s="14" t="s">
        <v>1775</v>
      </c>
      <c r="IO125" s="14" t="s">
        <v>1775</v>
      </c>
      <c r="IP125" s="14" t="s">
        <v>1775</v>
      </c>
      <c r="IQ125" s="14" t="s">
        <v>1775</v>
      </c>
      <c r="IR125" s="14" t="s">
        <v>1775</v>
      </c>
      <c r="IS125" s="14" t="s">
        <v>1775</v>
      </c>
      <c r="IT125" s="14" t="s">
        <v>1775</v>
      </c>
      <c r="IU125" s="14" t="s">
        <v>1775</v>
      </c>
      <c r="IV125" s="14" t="s">
        <v>1775</v>
      </c>
      <c r="IW125" s="14" t="s">
        <v>1775</v>
      </c>
      <c r="IX125" s="14" t="s">
        <v>1775</v>
      </c>
      <c r="IY125" s="14" t="s">
        <v>1775</v>
      </c>
      <c r="IZ125" s="14" t="s">
        <v>1775</v>
      </c>
      <c r="JA125" s="14" t="s">
        <v>1775</v>
      </c>
      <c r="JB125" s="14" t="s">
        <v>1775</v>
      </c>
      <c r="JC125" s="14" t="s">
        <v>1775</v>
      </c>
      <c r="JD125" s="14" t="s">
        <v>1775</v>
      </c>
      <c r="JE125" s="14" t="s">
        <v>1775</v>
      </c>
      <c r="JF125" s="14" t="s">
        <v>1775</v>
      </c>
      <c r="JG125" s="14" t="s">
        <v>1775</v>
      </c>
      <c r="JH125" s="14" t="s">
        <v>1775</v>
      </c>
      <c r="JI125" s="14" t="s">
        <v>1775</v>
      </c>
      <c r="JJ125" s="14" t="s">
        <v>1775</v>
      </c>
      <c r="JK125" s="14" t="s">
        <v>1775</v>
      </c>
      <c r="JL125" s="14" t="s">
        <v>1775</v>
      </c>
      <c r="JM125" s="14" t="s">
        <v>1775</v>
      </c>
      <c r="JN125" s="14" t="s">
        <v>1775</v>
      </c>
      <c r="JO125" s="14" t="s">
        <v>1775</v>
      </c>
      <c r="JP125" s="14" t="s">
        <v>1775</v>
      </c>
      <c r="JQ125" s="14" t="s">
        <v>1775</v>
      </c>
      <c r="JR125" s="14" t="s">
        <v>1775</v>
      </c>
      <c r="JS125" s="14" t="s">
        <v>1775</v>
      </c>
      <c r="JT125" s="14" t="s">
        <v>1775</v>
      </c>
      <c r="JU125" s="14" t="s">
        <v>1775</v>
      </c>
      <c r="JV125" s="14" t="s">
        <v>1775</v>
      </c>
      <c r="JW125" s="14" t="s">
        <v>1775</v>
      </c>
      <c r="JX125" s="14" t="s">
        <v>1775</v>
      </c>
      <c r="JY125" s="14" t="s">
        <v>1775</v>
      </c>
      <c r="JZ125" s="14" t="s">
        <v>1775</v>
      </c>
      <c r="KA125" s="14" t="s">
        <v>1775</v>
      </c>
      <c r="KB125" s="14" t="s">
        <v>1775</v>
      </c>
      <c r="KC125" s="14" t="s">
        <v>1775</v>
      </c>
      <c r="KD125" s="14" t="s">
        <v>1775</v>
      </c>
      <c r="KE125" s="14" t="s">
        <v>1775</v>
      </c>
      <c r="KF125" s="14" t="s">
        <v>1775</v>
      </c>
      <c r="KG125" s="14" t="s">
        <v>1775</v>
      </c>
      <c r="KH125" s="14" t="s">
        <v>1775</v>
      </c>
      <c r="KI125" s="14" t="s">
        <v>1775</v>
      </c>
      <c r="KJ125" s="14" t="s">
        <v>1775</v>
      </c>
      <c r="KK125" s="14" t="s">
        <v>1775</v>
      </c>
      <c r="KL125" s="14" t="s">
        <v>1775</v>
      </c>
      <c r="KM125" s="14" t="s">
        <v>1775</v>
      </c>
      <c r="KN125" s="14" t="s">
        <v>1775</v>
      </c>
      <c r="KO125" s="14" t="s">
        <v>1775</v>
      </c>
      <c r="KP125" s="14" t="s">
        <v>1775</v>
      </c>
      <c r="KQ125" s="14" t="s">
        <v>1775</v>
      </c>
      <c r="KR125" s="14" t="s">
        <v>1775</v>
      </c>
      <c r="KS125" s="14" t="s">
        <v>1775</v>
      </c>
      <c r="KT125" s="14" t="s">
        <v>1775</v>
      </c>
      <c r="KU125" s="14" t="s">
        <v>1775</v>
      </c>
      <c r="KV125" s="14" t="s">
        <v>1775</v>
      </c>
      <c r="KW125" s="14" t="s">
        <v>1775</v>
      </c>
      <c r="KX125" s="14" t="s">
        <v>1775</v>
      </c>
      <c r="KY125" s="14" t="s">
        <v>1775</v>
      </c>
      <c r="KZ125" s="14" t="s">
        <v>1775</v>
      </c>
      <c r="LA125" s="14" t="s">
        <v>1775</v>
      </c>
      <c r="LB125" s="14" t="s">
        <v>1775</v>
      </c>
      <c r="LC125" s="14" t="s">
        <v>1775</v>
      </c>
      <c r="LD125" s="14" t="s">
        <v>1775</v>
      </c>
      <c r="LE125" s="14" t="s">
        <v>1775</v>
      </c>
      <c r="LF125" s="14" t="s">
        <v>1775</v>
      </c>
      <c r="LG125" s="14" t="s">
        <v>1775</v>
      </c>
      <c r="LH125" s="14" t="s">
        <v>1775</v>
      </c>
      <c r="LI125" s="14" t="s">
        <v>1775</v>
      </c>
      <c r="LJ125" s="14" t="s">
        <v>1775</v>
      </c>
      <c r="LK125" s="14" t="s">
        <v>1775</v>
      </c>
      <c r="LL125" s="14" t="s">
        <v>1775</v>
      </c>
      <c r="LM125" s="14" t="s">
        <v>1775</v>
      </c>
      <c r="LN125" s="14" t="s">
        <v>1775</v>
      </c>
      <c r="LO125" s="14" t="s">
        <v>1775</v>
      </c>
      <c r="LP125" s="14" t="s">
        <v>1775</v>
      </c>
      <c r="LQ125" s="14" t="s">
        <v>1775</v>
      </c>
      <c r="LR125" s="14" t="s">
        <v>1775</v>
      </c>
      <c r="LS125" s="14" t="s">
        <v>1775</v>
      </c>
      <c r="LT125" s="14" t="s">
        <v>1775</v>
      </c>
      <c r="LU125" s="14" t="s">
        <v>1775</v>
      </c>
      <c r="LV125" s="14" t="s">
        <v>1775</v>
      </c>
      <c r="LW125" s="14" t="s">
        <v>1775</v>
      </c>
      <c r="LX125" s="14" t="s">
        <v>1775</v>
      </c>
      <c r="LY125" s="14" t="s">
        <v>1775</v>
      </c>
      <c r="LZ125" s="14" t="s">
        <v>1775</v>
      </c>
      <c r="MA125" s="14" t="s">
        <v>1775</v>
      </c>
      <c r="MB125" s="14" t="s">
        <v>1775</v>
      </c>
      <c r="MC125" s="14" t="s">
        <v>1775</v>
      </c>
      <c r="MD125" s="14" t="s">
        <v>1775</v>
      </c>
      <c r="ME125" s="14" t="s">
        <v>1775</v>
      </c>
      <c r="MF125" s="14" t="s">
        <v>1775</v>
      </c>
      <c r="MG125" s="14" t="s">
        <v>1775</v>
      </c>
      <c r="MH125" s="14" t="s">
        <v>1775</v>
      </c>
      <c r="MI125" s="14" t="s">
        <v>1775</v>
      </c>
      <c r="MJ125" s="14" t="s">
        <v>1775</v>
      </c>
      <c r="MK125" s="14" t="s">
        <v>1775</v>
      </c>
      <c r="ML125" s="14" t="s">
        <v>1775</v>
      </c>
      <c r="MM125" s="14" t="s">
        <v>1775</v>
      </c>
      <c r="MN125" s="14" t="s">
        <v>1775</v>
      </c>
      <c r="MO125" s="14" t="s">
        <v>1775</v>
      </c>
      <c r="MP125" s="14" t="s">
        <v>1775</v>
      </c>
      <c r="MQ125" s="14" t="s">
        <v>1775</v>
      </c>
      <c r="MR125" s="14" t="s">
        <v>1775</v>
      </c>
      <c r="MS125" s="14" t="s">
        <v>1775</v>
      </c>
      <c r="MT125" s="14" t="s">
        <v>1775</v>
      </c>
      <c r="MU125" s="14" t="s">
        <v>1775</v>
      </c>
      <c r="MV125" s="14" t="s">
        <v>1775</v>
      </c>
      <c r="MW125" s="14" t="s">
        <v>1775</v>
      </c>
      <c r="MX125" s="14" t="s">
        <v>1775</v>
      </c>
      <c r="MY125" s="14" t="s">
        <v>1775</v>
      </c>
      <c r="MZ125" s="14" t="s">
        <v>1775</v>
      </c>
      <c r="NA125" s="14" t="s">
        <v>1775</v>
      </c>
      <c r="NB125" s="14" t="s">
        <v>1775</v>
      </c>
      <c r="NC125" s="14" t="s">
        <v>1775</v>
      </c>
      <c r="ND125" s="14" t="s">
        <v>1775</v>
      </c>
      <c r="NE125" s="14" t="s">
        <v>1775</v>
      </c>
      <c r="NF125" s="14" t="s">
        <v>1775</v>
      </c>
      <c r="NG125" s="14" t="s">
        <v>1775</v>
      </c>
      <c r="NH125" s="14" t="s">
        <v>1775</v>
      </c>
      <c r="NI125" s="14" t="s">
        <v>1775</v>
      </c>
      <c r="NJ125" s="14" t="s">
        <v>1775</v>
      </c>
      <c r="NK125" s="14" t="s">
        <v>1775</v>
      </c>
      <c r="NL125" s="14" t="s">
        <v>1775</v>
      </c>
      <c r="NM125" s="14" t="s">
        <v>1775</v>
      </c>
      <c r="NN125" s="14" t="s">
        <v>1775</v>
      </c>
      <c r="NO125" s="14" t="s">
        <v>1775</v>
      </c>
      <c r="NP125" s="14" t="s">
        <v>1775</v>
      </c>
      <c r="NQ125" s="14" t="s">
        <v>1775</v>
      </c>
      <c r="NR125" s="14" t="s">
        <v>1775</v>
      </c>
      <c r="NS125" s="14" t="s">
        <v>1775</v>
      </c>
      <c r="NT125" s="14" t="s">
        <v>1775</v>
      </c>
      <c r="NU125" s="14" t="s">
        <v>1775</v>
      </c>
      <c r="NV125" s="14" t="s">
        <v>1775</v>
      </c>
      <c r="NW125" s="14" t="s">
        <v>1775</v>
      </c>
      <c r="NX125" s="14" t="s">
        <v>1775</v>
      </c>
      <c r="NY125" s="14" t="s">
        <v>1775</v>
      </c>
      <c r="NZ125" s="14" t="s">
        <v>1775</v>
      </c>
      <c r="OA125" s="14" t="s">
        <v>1775</v>
      </c>
      <c r="OB125" s="14" t="s">
        <v>1775</v>
      </c>
      <c r="OC125" s="14" t="s">
        <v>1775</v>
      </c>
      <c r="OD125" s="14" t="s">
        <v>1775</v>
      </c>
      <c r="OE125" s="14" t="s">
        <v>1775</v>
      </c>
      <c r="OF125" s="14" t="s">
        <v>1775</v>
      </c>
      <c r="OG125" s="14" t="s">
        <v>1775</v>
      </c>
      <c r="OH125" s="14" t="s">
        <v>1775</v>
      </c>
      <c r="OI125" s="14" t="s">
        <v>1775</v>
      </c>
      <c r="OJ125" s="14" t="s">
        <v>1775</v>
      </c>
      <c r="OK125" s="14" t="s">
        <v>1775</v>
      </c>
      <c r="OL125" s="14" t="s">
        <v>1775</v>
      </c>
      <c r="OM125" s="14" t="s">
        <v>1775</v>
      </c>
      <c r="ON125" s="14" t="s">
        <v>1775</v>
      </c>
      <c r="OO125" s="14" t="s">
        <v>1775</v>
      </c>
      <c r="OP125" s="14" t="s">
        <v>1775</v>
      </c>
      <c r="OQ125" s="14" t="s">
        <v>1775</v>
      </c>
      <c r="OR125" s="14" t="s">
        <v>1775</v>
      </c>
      <c r="OS125" s="14" t="s">
        <v>1775</v>
      </c>
      <c r="OT125" s="14" t="s">
        <v>1775</v>
      </c>
      <c r="OU125" s="14" t="s">
        <v>1775</v>
      </c>
      <c r="OV125" s="14" t="s">
        <v>1775</v>
      </c>
      <c r="OW125" s="14" t="s">
        <v>1775</v>
      </c>
      <c r="OX125" s="14" t="s">
        <v>1775</v>
      </c>
      <c r="OY125" s="14" t="s">
        <v>1775</v>
      </c>
      <c r="OZ125" s="14" t="s">
        <v>1775</v>
      </c>
      <c r="PA125" s="14" t="s">
        <v>1775</v>
      </c>
      <c r="PB125" s="14" t="s">
        <v>1775</v>
      </c>
      <c r="PC125" s="14" t="s">
        <v>1775</v>
      </c>
      <c r="PD125" s="14" t="s">
        <v>1775</v>
      </c>
      <c r="PE125" s="14" t="s">
        <v>1775</v>
      </c>
      <c r="PF125" s="14" t="s">
        <v>1775</v>
      </c>
      <c r="PG125" s="14" t="s">
        <v>1775</v>
      </c>
      <c r="PH125" s="14" t="s">
        <v>1775</v>
      </c>
      <c r="PI125" s="14" t="s">
        <v>1775</v>
      </c>
      <c r="PJ125" s="14" t="s">
        <v>1775</v>
      </c>
      <c r="PK125" s="14" t="s">
        <v>1775</v>
      </c>
      <c r="PL125" s="14" t="s">
        <v>1775</v>
      </c>
      <c r="PM125" s="14" t="s">
        <v>1775</v>
      </c>
      <c r="PN125" s="14" t="s">
        <v>1775</v>
      </c>
      <c r="PO125" s="14" t="s">
        <v>1775</v>
      </c>
      <c r="PP125" s="14" t="s">
        <v>1775</v>
      </c>
      <c r="PQ125" s="14" t="s">
        <v>1775</v>
      </c>
      <c r="PR125" s="14" t="s">
        <v>1775</v>
      </c>
      <c r="PS125" s="14" t="s">
        <v>1775</v>
      </c>
      <c r="PT125" s="14" t="s">
        <v>1775</v>
      </c>
      <c r="PU125" s="14" t="s">
        <v>1775</v>
      </c>
      <c r="PV125" s="14" t="s">
        <v>1775</v>
      </c>
      <c r="PW125" s="14" t="s">
        <v>1775</v>
      </c>
      <c r="PX125" s="14" t="s">
        <v>1775</v>
      </c>
      <c r="PY125" s="14" t="s">
        <v>1775</v>
      </c>
      <c r="PZ125" s="14" t="s">
        <v>1775</v>
      </c>
      <c r="QA125" s="14" t="s">
        <v>1775</v>
      </c>
      <c r="QB125" s="14" t="s">
        <v>1775</v>
      </c>
      <c r="QC125" s="14" t="s">
        <v>1775</v>
      </c>
      <c r="QD125" s="14" t="s">
        <v>1775</v>
      </c>
      <c r="QE125" s="14" t="s">
        <v>1775</v>
      </c>
      <c r="QF125" s="14" t="s">
        <v>1775</v>
      </c>
      <c r="QG125" s="14" t="s">
        <v>1775</v>
      </c>
      <c r="QH125" s="14" t="s">
        <v>1775</v>
      </c>
      <c r="QI125" s="14" t="s">
        <v>1775</v>
      </c>
      <c r="QJ125" s="14" t="s">
        <v>1775</v>
      </c>
      <c r="QK125" s="14" t="s">
        <v>1775</v>
      </c>
      <c r="QL125" s="14" t="s">
        <v>1775</v>
      </c>
      <c r="QM125" s="14" t="s">
        <v>1775</v>
      </c>
      <c r="QN125" s="14" t="s">
        <v>1775</v>
      </c>
      <c r="QO125" s="14" t="s">
        <v>1775</v>
      </c>
      <c r="QP125" s="14" t="s">
        <v>1775</v>
      </c>
      <c r="QQ125" s="14" t="s">
        <v>1775</v>
      </c>
      <c r="QR125" s="14" t="s">
        <v>1775</v>
      </c>
      <c r="QS125" s="14" t="s">
        <v>1775</v>
      </c>
      <c r="QT125" s="14" t="s">
        <v>1775</v>
      </c>
      <c r="QU125" s="14" t="s">
        <v>1775</v>
      </c>
      <c r="QV125" s="14" t="s">
        <v>1775</v>
      </c>
      <c r="QW125" s="14" t="s">
        <v>1775</v>
      </c>
      <c r="QX125" s="14" t="s">
        <v>1775</v>
      </c>
      <c r="QY125" s="14" t="s">
        <v>1775</v>
      </c>
      <c r="QZ125" s="14" t="s">
        <v>1775</v>
      </c>
      <c r="RA125" s="14" t="s">
        <v>1775</v>
      </c>
      <c r="RB125" s="14" t="s">
        <v>1775</v>
      </c>
      <c r="RC125" s="14" t="s">
        <v>1775</v>
      </c>
      <c r="RD125" s="14" t="s">
        <v>1775</v>
      </c>
      <c r="RE125" s="14" t="s">
        <v>1775</v>
      </c>
      <c r="RF125" s="14" t="s">
        <v>1775</v>
      </c>
      <c r="RG125" s="14" t="s">
        <v>1775</v>
      </c>
      <c r="RH125" s="14" t="s">
        <v>1775</v>
      </c>
      <c r="RI125" s="14" t="s">
        <v>1775</v>
      </c>
      <c r="RJ125" s="14" t="s">
        <v>1775</v>
      </c>
      <c r="RK125" s="14" t="s">
        <v>1775</v>
      </c>
      <c r="RL125" s="14" t="s">
        <v>1775</v>
      </c>
      <c r="RM125" s="14" t="s">
        <v>1775</v>
      </c>
      <c r="RN125" s="14" t="s">
        <v>1775</v>
      </c>
      <c r="RO125" s="14" t="s">
        <v>1775</v>
      </c>
      <c r="RP125" s="14" t="s">
        <v>1775</v>
      </c>
      <c r="RQ125" s="14" t="s">
        <v>1775</v>
      </c>
      <c r="RR125" s="14" t="s">
        <v>1775</v>
      </c>
      <c r="RS125" s="14" t="s">
        <v>1775</v>
      </c>
      <c r="RT125" s="14" t="s">
        <v>1775</v>
      </c>
      <c r="RU125" s="14" t="s">
        <v>1775</v>
      </c>
      <c r="RV125" s="14" t="s">
        <v>1775</v>
      </c>
      <c r="RW125" s="14" t="s">
        <v>1775</v>
      </c>
      <c r="RX125" s="14" t="s">
        <v>1775</v>
      </c>
      <c r="RY125" s="14" t="s">
        <v>1775</v>
      </c>
      <c r="RZ125" s="14" t="s">
        <v>1775</v>
      </c>
      <c r="SA125" s="14" t="s">
        <v>1775</v>
      </c>
      <c r="SB125" s="14" t="s">
        <v>1775</v>
      </c>
      <c r="SC125" s="14" t="s">
        <v>1775</v>
      </c>
      <c r="SD125" s="14" t="s">
        <v>1775</v>
      </c>
      <c r="SE125" s="14" t="s">
        <v>1775</v>
      </c>
      <c r="SF125" s="14" t="s">
        <v>1775</v>
      </c>
      <c r="SG125" s="14" t="s">
        <v>1775</v>
      </c>
      <c r="SH125" s="14" t="s">
        <v>1775</v>
      </c>
      <c r="SI125" s="14" t="s">
        <v>1775</v>
      </c>
      <c r="SJ125" s="14" t="s">
        <v>1775</v>
      </c>
      <c r="SK125" s="14" t="s">
        <v>1775</v>
      </c>
      <c r="SL125" s="14" t="s">
        <v>1775</v>
      </c>
      <c r="SM125" s="14" t="s">
        <v>1775</v>
      </c>
      <c r="SN125" s="14" t="s">
        <v>1775</v>
      </c>
      <c r="SO125" s="14" t="s">
        <v>1775</v>
      </c>
      <c r="SP125" s="14" t="s">
        <v>1775</v>
      </c>
      <c r="SQ125" s="14" t="s">
        <v>1775</v>
      </c>
      <c r="SR125" s="14" t="s">
        <v>1775</v>
      </c>
      <c r="SS125" s="14" t="s">
        <v>1775</v>
      </c>
      <c r="ST125" s="14" t="s">
        <v>1775</v>
      </c>
      <c r="SU125" s="14" t="s">
        <v>1775</v>
      </c>
      <c r="SV125" s="14" t="s">
        <v>1775</v>
      </c>
      <c r="SW125" s="14" t="s">
        <v>1775</v>
      </c>
      <c r="SX125" s="14" t="s">
        <v>1775</v>
      </c>
      <c r="SY125" s="14" t="s">
        <v>1775</v>
      </c>
      <c r="SZ125" s="14" t="s">
        <v>1775</v>
      </c>
      <c r="TA125" s="14" t="s">
        <v>1775</v>
      </c>
      <c r="TB125" s="14" t="s">
        <v>1775</v>
      </c>
      <c r="TC125" s="14" t="s">
        <v>1775</v>
      </c>
      <c r="TD125" s="14" t="s">
        <v>1775</v>
      </c>
      <c r="TE125" s="14" t="s">
        <v>1775</v>
      </c>
      <c r="TF125" s="14" t="s">
        <v>1775</v>
      </c>
      <c r="TG125" s="14" t="s">
        <v>1775</v>
      </c>
      <c r="TH125" s="14" t="s">
        <v>1775</v>
      </c>
      <c r="TI125" s="14" t="s">
        <v>1775</v>
      </c>
      <c r="TJ125" s="14" t="s">
        <v>1775</v>
      </c>
      <c r="TK125" s="14" t="s">
        <v>1775</v>
      </c>
      <c r="TL125" s="14" t="s">
        <v>1775</v>
      </c>
      <c r="TM125" s="14" t="s">
        <v>1775</v>
      </c>
      <c r="TN125" s="14" t="s">
        <v>1775</v>
      </c>
      <c r="TO125" s="14" t="s">
        <v>1775</v>
      </c>
      <c r="TP125" s="14" t="s">
        <v>1775</v>
      </c>
      <c r="TQ125" s="14" t="s">
        <v>1775</v>
      </c>
      <c r="TR125" s="14" t="s">
        <v>1775</v>
      </c>
      <c r="TS125" s="14" t="s">
        <v>1775</v>
      </c>
      <c r="TT125" s="14" t="s">
        <v>1775</v>
      </c>
      <c r="TU125" s="14" t="s">
        <v>1775</v>
      </c>
      <c r="TV125" s="14" t="s">
        <v>1775</v>
      </c>
      <c r="TW125" s="14" t="s">
        <v>1775</v>
      </c>
      <c r="TX125" s="14" t="s">
        <v>1775</v>
      </c>
      <c r="TY125" s="14" t="s">
        <v>1775</v>
      </c>
      <c r="TZ125" s="14" t="s">
        <v>1775</v>
      </c>
      <c r="UA125" s="14" t="s">
        <v>1775</v>
      </c>
      <c r="UB125" s="14" t="s">
        <v>1775</v>
      </c>
      <c r="UC125" s="14" t="s">
        <v>1775</v>
      </c>
      <c r="UD125" s="14" t="s">
        <v>1775</v>
      </c>
      <c r="UE125" s="14" t="s">
        <v>1775</v>
      </c>
      <c r="UF125" s="17" t="s">
        <v>1730</v>
      </c>
      <c r="UG125" s="13"/>
      <c r="UH125" s="13"/>
      <c r="UI125" s="13"/>
      <c r="UJ125" s="13"/>
      <c r="UK125" s="13"/>
      <c r="UL125" s="13"/>
      <c r="UM125" s="13"/>
      <c r="UN125" s="13"/>
      <c r="UO125" s="13"/>
      <c r="UP125" s="13"/>
      <c r="UQ125" s="13"/>
      <c r="UR125" s="13"/>
      <c r="US125" s="13"/>
      <c r="UT125" s="13"/>
      <c r="UU125" s="13"/>
      <c r="UV125" s="13"/>
      <c r="UW125" s="13"/>
      <c r="UX125" s="13"/>
      <c r="UY125" s="13"/>
      <c r="UZ125" s="13"/>
      <c r="VA125" s="13"/>
      <c r="VB125" s="13"/>
      <c r="VC125" s="13"/>
      <c r="VD125" s="13"/>
      <c r="VE125" s="13"/>
      <c r="VF125" s="13"/>
      <c r="VG125" s="13"/>
      <c r="VH125" s="13"/>
      <c r="VI125" s="13"/>
      <c r="VJ125" s="13"/>
      <c r="VK125" s="13"/>
    </row>
    <row r="126" spans="1:583">
      <c r="A126" s="4" t="str">
        <v>SVH15</v>
      </c>
      <c r="B126" s="4" t="s">
        <v>1729</v>
      </c>
      <c r="C126" s="4" t="s">
        <v>4</v>
      </c>
      <c r="D126" s="13" t="s">
        <v>1773</v>
      </c>
      <c r="E126" s="14" t="s">
        <v>1775</v>
      </c>
      <c r="F126" s="14" t="s">
        <v>1775</v>
      </c>
      <c r="G126" s="14" t="s">
        <v>1775</v>
      </c>
      <c r="H126" s="14" t="s">
        <v>1775</v>
      </c>
      <c r="I126" s="14" t="s">
        <v>1775</v>
      </c>
      <c r="J126" s="14" t="s">
        <v>1775</v>
      </c>
      <c r="K126" s="14" t="s">
        <v>1775</v>
      </c>
      <c r="L126" s="14" t="s">
        <v>1775</v>
      </c>
      <c r="M126" s="14" t="s">
        <v>1775</v>
      </c>
      <c r="N126" s="14" t="s">
        <v>1775</v>
      </c>
      <c r="O126" s="14" t="s">
        <v>1775</v>
      </c>
      <c r="P126" s="14" t="s">
        <v>1775</v>
      </c>
      <c r="Q126" s="14" t="s">
        <v>1775</v>
      </c>
      <c r="R126" s="14" t="s">
        <v>1775</v>
      </c>
      <c r="S126" s="14" t="s">
        <v>1775</v>
      </c>
      <c r="T126" s="14" t="s">
        <v>1775</v>
      </c>
      <c r="U126" s="14" t="s">
        <v>1775</v>
      </c>
      <c r="V126" s="14" t="s">
        <v>1775</v>
      </c>
      <c r="W126" s="14" t="s">
        <v>1775</v>
      </c>
      <c r="X126" s="14" t="s">
        <v>1775</v>
      </c>
      <c r="Y126" s="14" t="s">
        <v>1775</v>
      </c>
      <c r="Z126" s="14" t="s">
        <v>1775</v>
      </c>
      <c r="AA126" s="14" t="s">
        <v>1775</v>
      </c>
      <c r="AB126" s="14" t="s">
        <v>1775</v>
      </c>
      <c r="AC126" s="14" t="s">
        <v>1775</v>
      </c>
      <c r="AD126" s="14" t="s">
        <v>1775</v>
      </c>
      <c r="AE126" s="14" t="s">
        <v>1775</v>
      </c>
      <c r="AF126" s="14" t="s">
        <v>1775</v>
      </c>
      <c r="AG126" s="14" t="s">
        <v>1775</v>
      </c>
      <c r="AH126" s="14" t="s">
        <v>1775</v>
      </c>
      <c r="AI126" s="14" t="s">
        <v>1775</v>
      </c>
      <c r="AJ126" s="14" t="s">
        <v>1775</v>
      </c>
      <c r="AK126" s="14" t="s">
        <v>1775</v>
      </c>
      <c r="AL126" s="14" t="s">
        <v>1775</v>
      </c>
      <c r="AM126" s="14" t="s">
        <v>1775</v>
      </c>
      <c r="AN126" s="14" t="s">
        <v>1775</v>
      </c>
      <c r="AO126" s="14" t="s">
        <v>1775</v>
      </c>
      <c r="AP126" s="14" t="s">
        <v>1775</v>
      </c>
      <c r="AQ126" s="14" t="s">
        <v>1775</v>
      </c>
      <c r="AR126" s="14" t="s">
        <v>1775</v>
      </c>
      <c r="AS126" s="14" t="s">
        <v>1775</v>
      </c>
      <c r="AT126" s="14" t="s">
        <v>1775</v>
      </c>
      <c r="AU126" s="14" t="s">
        <v>1775</v>
      </c>
      <c r="AV126" s="14" t="s">
        <v>1775</v>
      </c>
      <c r="AW126" s="14" t="s">
        <v>1775</v>
      </c>
      <c r="AX126" s="14" t="s">
        <v>1775</v>
      </c>
      <c r="AY126" s="14" t="s">
        <v>1775</v>
      </c>
      <c r="AZ126" s="14" t="s">
        <v>1775</v>
      </c>
      <c r="BA126" s="14" t="s">
        <v>1775</v>
      </c>
      <c r="BB126" s="14" t="s">
        <v>1775</v>
      </c>
      <c r="BC126" s="14" t="s">
        <v>1775</v>
      </c>
      <c r="BD126" s="14" t="s">
        <v>1775</v>
      </c>
      <c r="BE126" s="14" t="s">
        <v>1775</v>
      </c>
      <c r="BF126" s="14" t="s">
        <v>1775</v>
      </c>
      <c r="BG126" s="14" t="s">
        <v>1775</v>
      </c>
      <c r="BH126" s="14" t="s">
        <v>1775</v>
      </c>
      <c r="BI126" s="14" t="s">
        <v>1775</v>
      </c>
      <c r="BJ126" s="14" t="s">
        <v>1775</v>
      </c>
      <c r="BK126" s="14" t="s">
        <v>1775</v>
      </c>
      <c r="BL126" s="14" t="s">
        <v>1775</v>
      </c>
      <c r="BM126" s="14" t="s">
        <v>1775</v>
      </c>
      <c r="BN126" s="14" t="s">
        <v>1775</v>
      </c>
      <c r="BO126" s="14" t="s">
        <v>1775</v>
      </c>
      <c r="BP126" s="14" t="s">
        <v>1775</v>
      </c>
      <c r="BQ126" s="14" t="s">
        <v>1775</v>
      </c>
      <c r="BR126" s="14" t="s">
        <v>1775</v>
      </c>
      <c r="BS126" s="14" t="s">
        <v>1775</v>
      </c>
      <c r="BT126" s="14" t="s">
        <v>1775</v>
      </c>
      <c r="BU126" s="14" t="s">
        <v>1775</v>
      </c>
      <c r="BV126" s="14" t="s">
        <v>1775</v>
      </c>
      <c r="BW126" s="14" t="s">
        <v>1775</v>
      </c>
      <c r="BX126" s="14" t="s">
        <v>1775</v>
      </c>
      <c r="BY126" s="14" t="s">
        <v>1775</v>
      </c>
      <c r="BZ126" s="14" t="s">
        <v>1775</v>
      </c>
      <c r="CA126" s="14" t="s">
        <v>1775</v>
      </c>
      <c r="CB126" s="14" t="s">
        <v>1775</v>
      </c>
      <c r="CC126" s="14" t="s">
        <v>1775</v>
      </c>
      <c r="CD126" s="14" t="s">
        <v>1775</v>
      </c>
      <c r="CE126" s="14" t="s">
        <v>1775</v>
      </c>
      <c r="CF126" s="14" t="s">
        <v>1775</v>
      </c>
      <c r="CG126" s="14" t="s">
        <v>1775</v>
      </c>
      <c r="CH126" s="14" t="s">
        <v>1775</v>
      </c>
      <c r="CI126" s="14" t="s">
        <v>1775</v>
      </c>
      <c r="CJ126" s="14" t="s">
        <v>1775</v>
      </c>
      <c r="CK126" s="14" t="s">
        <v>1775</v>
      </c>
      <c r="CL126" s="14" t="s">
        <v>1775</v>
      </c>
      <c r="CM126" s="14" t="s">
        <v>1775</v>
      </c>
      <c r="CN126" s="14" t="s">
        <v>1775</v>
      </c>
      <c r="CO126" s="14" t="s">
        <v>1775</v>
      </c>
      <c r="CP126" s="14" t="s">
        <v>1775</v>
      </c>
      <c r="CQ126" s="14" t="s">
        <v>1775</v>
      </c>
      <c r="CR126" s="14" t="s">
        <v>1775</v>
      </c>
      <c r="CS126" s="14" t="s">
        <v>1775</v>
      </c>
      <c r="CT126" s="14" t="s">
        <v>1775</v>
      </c>
      <c r="CU126" s="14" t="s">
        <v>1775</v>
      </c>
      <c r="CV126" s="14" t="s">
        <v>1775</v>
      </c>
      <c r="CW126" s="14" t="s">
        <v>1775</v>
      </c>
      <c r="CX126" s="14" t="s">
        <v>1775</v>
      </c>
      <c r="CY126" s="14" t="s">
        <v>1775</v>
      </c>
      <c r="CZ126" s="14" t="s">
        <v>1775</v>
      </c>
      <c r="DA126" s="14" t="s">
        <v>1775</v>
      </c>
      <c r="DB126" s="14" t="s">
        <v>1775</v>
      </c>
      <c r="DC126" s="14" t="s">
        <v>1775</v>
      </c>
      <c r="DD126" s="14" t="s">
        <v>1775</v>
      </c>
      <c r="DE126" s="14" t="s">
        <v>1775</v>
      </c>
      <c r="DF126" s="14" t="s">
        <v>1775</v>
      </c>
      <c r="DG126" s="14" t="s">
        <v>1775</v>
      </c>
      <c r="DH126" s="14" t="s">
        <v>1775</v>
      </c>
      <c r="DI126" s="14" t="s">
        <v>1775</v>
      </c>
      <c r="DJ126" s="14" t="s">
        <v>1775</v>
      </c>
      <c r="DK126" s="14" t="s">
        <v>1775</v>
      </c>
      <c r="DL126" s="14" t="s">
        <v>1775</v>
      </c>
      <c r="DM126" s="14" t="s">
        <v>1775</v>
      </c>
      <c r="DN126" s="14" t="s">
        <v>1775</v>
      </c>
      <c r="DO126" s="14" t="s">
        <v>1775</v>
      </c>
      <c r="DP126" s="14" t="s">
        <v>1775</v>
      </c>
      <c r="DQ126" s="14" t="s">
        <v>1775</v>
      </c>
      <c r="DR126" s="14" t="s">
        <v>1775</v>
      </c>
      <c r="DS126" s="14" t="s">
        <v>1775</v>
      </c>
      <c r="DT126" s="14" t="s">
        <v>1775</v>
      </c>
      <c r="DU126" s="14" t="s">
        <v>1775</v>
      </c>
      <c r="DV126" s="14" t="s">
        <v>1775</v>
      </c>
      <c r="DW126" s="14" t="s">
        <v>1775</v>
      </c>
      <c r="DX126" s="14" t="s">
        <v>1775</v>
      </c>
      <c r="DY126" s="14" t="s">
        <v>1775</v>
      </c>
      <c r="DZ126" s="14" t="s">
        <v>1775</v>
      </c>
      <c r="EA126" s="14" t="s">
        <v>1775</v>
      </c>
      <c r="EB126" s="14" t="s">
        <v>1775</v>
      </c>
      <c r="EC126" s="14" t="s">
        <v>1775</v>
      </c>
      <c r="ED126" s="14" t="s">
        <v>1775</v>
      </c>
      <c r="EE126" s="14" t="s">
        <v>1775</v>
      </c>
      <c r="EF126" s="14" t="s">
        <v>1775</v>
      </c>
      <c r="EG126" s="14" t="s">
        <v>1775</v>
      </c>
      <c r="EH126" s="14" t="s">
        <v>1775</v>
      </c>
      <c r="EI126" s="14" t="s">
        <v>1775</v>
      </c>
      <c r="EJ126" s="14" t="s">
        <v>1775</v>
      </c>
      <c r="EK126" s="14" t="s">
        <v>1775</v>
      </c>
      <c r="EL126" s="14" t="s">
        <v>1775</v>
      </c>
      <c r="EM126" s="14" t="s">
        <v>1775</v>
      </c>
      <c r="EN126" s="14" t="s">
        <v>1775</v>
      </c>
      <c r="EO126" s="14" t="s">
        <v>1775</v>
      </c>
      <c r="EP126" s="14" t="s">
        <v>1775</v>
      </c>
      <c r="EQ126" s="14" t="s">
        <v>1775</v>
      </c>
      <c r="ER126" s="14" t="s">
        <v>1775</v>
      </c>
      <c r="ES126" s="14" t="s">
        <v>1775</v>
      </c>
      <c r="ET126" s="14" t="s">
        <v>1775</v>
      </c>
      <c r="EU126" s="14" t="s">
        <v>1775</v>
      </c>
      <c r="EV126" s="14" t="s">
        <v>1775</v>
      </c>
      <c r="EW126" s="14" t="s">
        <v>1775</v>
      </c>
      <c r="EX126" s="14" t="s">
        <v>1775</v>
      </c>
      <c r="EY126" s="14" t="s">
        <v>1775</v>
      </c>
      <c r="EZ126" s="14" t="s">
        <v>1775</v>
      </c>
      <c r="FA126" s="14" t="s">
        <v>1775</v>
      </c>
      <c r="FB126" s="14" t="s">
        <v>1775</v>
      </c>
      <c r="FC126" s="14" t="s">
        <v>1775</v>
      </c>
      <c r="FD126" s="14" t="s">
        <v>1775</v>
      </c>
      <c r="FE126" s="14" t="s">
        <v>1775</v>
      </c>
      <c r="FF126" s="14" t="s">
        <v>1775</v>
      </c>
      <c r="FG126" s="14" t="s">
        <v>1775</v>
      </c>
      <c r="FH126" s="14" t="s">
        <v>1775</v>
      </c>
      <c r="FI126" s="14" t="s">
        <v>1775</v>
      </c>
      <c r="FJ126" s="14" t="s">
        <v>1775</v>
      </c>
      <c r="FK126" s="14" t="s">
        <v>1775</v>
      </c>
      <c r="FL126" s="14" t="s">
        <v>1775</v>
      </c>
      <c r="FM126" s="14" t="s">
        <v>1775</v>
      </c>
      <c r="FN126" s="14" t="s">
        <v>1775</v>
      </c>
      <c r="FO126" s="14" t="s">
        <v>1775</v>
      </c>
      <c r="FP126" s="14" t="s">
        <v>1775</v>
      </c>
      <c r="FQ126" s="14" t="s">
        <v>1775</v>
      </c>
      <c r="FR126" s="14" t="s">
        <v>1775</v>
      </c>
      <c r="FS126" s="14" t="s">
        <v>1775</v>
      </c>
      <c r="FT126" s="14" t="s">
        <v>1775</v>
      </c>
      <c r="FU126" s="14" t="s">
        <v>1775</v>
      </c>
      <c r="FV126" s="14" t="s">
        <v>1775</v>
      </c>
      <c r="FW126" s="14" t="s">
        <v>1775</v>
      </c>
      <c r="FX126" s="14" t="s">
        <v>1775</v>
      </c>
      <c r="FY126" s="14" t="s">
        <v>1775</v>
      </c>
      <c r="FZ126" s="14" t="s">
        <v>1775</v>
      </c>
      <c r="GA126" s="14" t="s">
        <v>1775</v>
      </c>
      <c r="GB126" s="14" t="s">
        <v>1775</v>
      </c>
      <c r="GC126" s="14" t="s">
        <v>1775</v>
      </c>
      <c r="GD126" s="14" t="s">
        <v>1775</v>
      </c>
      <c r="GE126" s="14" t="s">
        <v>1775</v>
      </c>
      <c r="GF126" s="14" t="s">
        <v>1775</v>
      </c>
      <c r="GG126" s="14" t="s">
        <v>1775</v>
      </c>
      <c r="GH126" s="14" t="s">
        <v>1775</v>
      </c>
      <c r="GI126" s="14" t="s">
        <v>1775</v>
      </c>
      <c r="GJ126" s="14" t="s">
        <v>1775</v>
      </c>
      <c r="GK126" s="14" t="s">
        <v>1775</v>
      </c>
      <c r="GL126" s="14" t="s">
        <v>1775</v>
      </c>
      <c r="GM126" s="14" t="s">
        <v>1775</v>
      </c>
      <c r="GN126" s="14" t="s">
        <v>1775</v>
      </c>
      <c r="GO126" s="14" t="s">
        <v>1775</v>
      </c>
      <c r="GP126" s="14" t="s">
        <v>1775</v>
      </c>
      <c r="GQ126" s="14" t="s">
        <v>1775</v>
      </c>
      <c r="GR126" s="14" t="s">
        <v>1775</v>
      </c>
      <c r="GS126" s="14" t="s">
        <v>1775</v>
      </c>
      <c r="GT126" s="14" t="s">
        <v>1775</v>
      </c>
      <c r="GU126" s="14" t="s">
        <v>1775</v>
      </c>
      <c r="GV126" s="14" t="s">
        <v>1775</v>
      </c>
      <c r="GW126" s="14" t="s">
        <v>1775</v>
      </c>
      <c r="GX126" s="14" t="s">
        <v>1775</v>
      </c>
      <c r="GY126" s="14" t="s">
        <v>1775</v>
      </c>
      <c r="GZ126" s="14" t="s">
        <v>1775</v>
      </c>
      <c r="HA126" s="14" t="s">
        <v>1775</v>
      </c>
      <c r="HB126" s="14" t="s">
        <v>1775</v>
      </c>
      <c r="HC126" s="14" t="s">
        <v>1775</v>
      </c>
      <c r="HD126" s="14" t="s">
        <v>1775</v>
      </c>
      <c r="HE126" s="14" t="s">
        <v>1775</v>
      </c>
      <c r="HF126" s="14" t="s">
        <v>1775</v>
      </c>
      <c r="HG126" s="14" t="s">
        <v>1775</v>
      </c>
      <c r="HH126" s="14" t="s">
        <v>1775</v>
      </c>
      <c r="HI126" s="14" t="s">
        <v>1775</v>
      </c>
      <c r="HJ126" s="14" t="s">
        <v>1775</v>
      </c>
      <c r="HK126" s="14" t="s">
        <v>1775</v>
      </c>
      <c r="HL126" s="14" t="s">
        <v>1775</v>
      </c>
      <c r="HM126" s="14" t="s">
        <v>1775</v>
      </c>
      <c r="HN126" s="14" t="s">
        <v>1775</v>
      </c>
      <c r="HO126" s="14" t="s">
        <v>1775</v>
      </c>
      <c r="HP126" s="14" t="s">
        <v>1775</v>
      </c>
      <c r="HQ126" s="14" t="s">
        <v>1775</v>
      </c>
      <c r="HR126" s="14" t="s">
        <v>1775</v>
      </c>
      <c r="HS126" s="14" t="s">
        <v>1775</v>
      </c>
      <c r="HT126" s="14" t="s">
        <v>1775</v>
      </c>
      <c r="HU126" s="14" t="s">
        <v>1775</v>
      </c>
      <c r="HV126" s="14" t="s">
        <v>1775</v>
      </c>
      <c r="HW126" s="14" t="s">
        <v>1775</v>
      </c>
      <c r="HX126" s="14" t="s">
        <v>1775</v>
      </c>
      <c r="HY126" s="14" t="s">
        <v>1775</v>
      </c>
      <c r="HZ126" s="14" t="s">
        <v>1775</v>
      </c>
      <c r="IA126" s="14" t="s">
        <v>1775</v>
      </c>
      <c r="IB126" s="14" t="s">
        <v>1775</v>
      </c>
      <c r="IC126" s="14" t="s">
        <v>1775</v>
      </c>
      <c r="ID126" s="14" t="s">
        <v>1775</v>
      </c>
      <c r="IE126" s="14" t="s">
        <v>1775</v>
      </c>
      <c r="IF126" s="14" t="s">
        <v>1775</v>
      </c>
      <c r="IG126" s="14" t="s">
        <v>1775</v>
      </c>
      <c r="IH126" s="14" t="s">
        <v>1775</v>
      </c>
      <c r="II126" s="14" t="s">
        <v>1775</v>
      </c>
      <c r="IJ126" s="14" t="s">
        <v>1775</v>
      </c>
      <c r="IK126" s="14" t="s">
        <v>1775</v>
      </c>
      <c r="IL126" s="14" t="s">
        <v>1775</v>
      </c>
      <c r="IM126" s="14" t="s">
        <v>1775</v>
      </c>
      <c r="IN126" s="14" t="s">
        <v>1775</v>
      </c>
      <c r="IO126" s="14" t="s">
        <v>1775</v>
      </c>
      <c r="IP126" s="14" t="s">
        <v>1775</v>
      </c>
      <c r="IQ126" s="14" t="s">
        <v>1775</v>
      </c>
      <c r="IR126" s="14" t="s">
        <v>1775</v>
      </c>
      <c r="IS126" s="14" t="s">
        <v>1775</v>
      </c>
      <c r="IT126" s="14" t="s">
        <v>1775</v>
      </c>
      <c r="IU126" s="14" t="s">
        <v>1775</v>
      </c>
      <c r="IV126" s="14" t="s">
        <v>1775</v>
      </c>
      <c r="IW126" s="14" t="s">
        <v>1775</v>
      </c>
      <c r="IX126" s="14" t="s">
        <v>1775</v>
      </c>
      <c r="IY126" s="14" t="s">
        <v>1775</v>
      </c>
      <c r="IZ126" s="14" t="s">
        <v>1775</v>
      </c>
      <c r="JA126" s="14" t="s">
        <v>1775</v>
      </c>
      <c r="JB126" s="14" t="s">
        <v>1775</v>
      </c>
      <c r="JC126" s="14" t="s">
        <v>1775</v>
      </c>
      <c r="JD126" s="14" t="s">
        <v>1775</v>
      </c>
      <c r="JE126" s="14" t="s">
        <v>1775</v>
      </c>
      <c r="JF126" s="14" t="s">
        <v>1775</v>
      </c>
      <c r="JG126" s="14" t="s">
        <v>1775</v>
      </c>
      <c r="JH126" s="14" t="s">
        <v>1775</v>
      </c>
      <c r="JI126" s="14" t="s">
        <v>1775</v>
      </c>
      <c r="JJ126" s="14" t="s">
        <v>1775</v>
      </c>
      <c r="JK126" s="14" t="s">
        <v>1775</v>
      </c>
      <c r="JL126" s="14" t="s">
        <v>1775</v>
      </c>
      <c r="JM126" s="14" t="s">
        <v>1775</v>
      </c>
      <c r="JN126" s="14" t="s">
        <v>1775</v>
      </c>
      <c r="JO126" s="14" t="s">
        <v>1775</v>
      </c>
      <c r="JP126" s="14" t="s">
        <v>1775</v>
      </c>
      <c r="JQ126" s="14" t="s">
        <v>1775</v>
      </c>
      <c r="JR126" s="14" t="s">
        <v>1775</v>
      </c>
      <c r="JS126" s="14" t="s">
        <v>1775</v>
      </c>
      <c r="JT126" s="14" t="s">
        <v>1775</v>
      </c>
      <c r="JU126" s="14" t="s">
        <v>1775</v>
      </c>
      <c r="JV126" s="14" t="s">
        <v>1775</v>
      </c>
      <c r="JW126" s="14" t="s">
        <v>1775</v>
      </c>
      <c r="JX126" s="14" t="s">
        <v>1775</v>
      </c>
      <c r="JY126" s="14" t="s">
        <v>1775</v>
      </c>
      <c r="JZ126" s="14" t="s">
        <v>1775</v>
      </c>
      <c r="KA126" s="14" t="s">
        <v>1775</v>
      </c>
      <c r="KB126" s="14" t="s">
        <v>1775</v>
      </c>
      <c r="KC126" s="14" t="s">
        <v>1775</v>
      </c>
      <c r="KD126" s="14" t="s">
        <v>1775</v>
      </c>
      <c r="KE126" s="14" t="s">
        <v>1775</v>
      </c>
      <c r="KF126" s="14" t="s">
        <v>1775</v>
      </c>
      <c r="KG126" s="14" t="s">
        <v>1775</v>
      </c>
      <c r="KH126" s="14" t="s">
        <v>1775</v>
      </c>
      <c r="KI126" s="14" t="s">
        <v>1775</v>
      </c>
      <c r="KJ126" s="14" t="s">
        <v>1775</v>
      </c>
      <c r="KK126" s="14" t="s">
        <v>1775</v>
      </c>
      <c r="KL126" s="14" t="s">
        <v>1775</v>
      </c>
      <c r="KM126" s="14" t="s">
        <v>1775</v>
      </c>
      <c r="KN126" s="14" t="s">
        <v>1775</v>
      </c>
      <c r="KO126" s="14" t="s">
        <v>1775</v>
      </c>
      <c r="KP126" s="14" t="s">
        <v>1775</v>
      </c>
      <c r="KQ126" s="14" t="s">
        <v>1775</v>
      </c>
      <c r="KR126" s="14" t="s">
        <v>1775</v>
      </c>
      <c r="KS126" s="14" t="s">
        <v>1775</v>
      </c>
      <c r="KT126" s="14" t="s">
        <v>1775</v>
      </c>
      <c r="KU126" s="14" t="s">
        <v>1775</v>
      </c>
      <c r="KV126" s="14" t="s">
        <v>1775</v>
      </c>
      <c r="KW126" s="14" t="s">
        <v>1775</v>
      </c>
      <c r="KX126" s="14" t="s">
        <v>1775</v>
      </c>
      <c r="KY126" s="14" t="s">
        <v>1775</v>
      </c>
      <c r="KZ126" s="14" t="s">
        <v>1775</v>
      </c>
      <c r="LA126" s="14" t="s">
        <v>1775</v>
      </c>
      <c r="LB126" s="14" t="s">
        <v>1775</v>
      </c>
      <c r="LC126" s="14" t="s">
        <v>1775</v>
      </c>
      <c r="LD126" s="14" t="s">
        <v>1775</v>
      </c>
      <c r="LE126" s="14" t="s">
        <v>1775</v>
      </c>
      <c r="LF126" s="14" t="s">
        <v>1775</v>
      </c>
      <c r="LG126" s="14" t="s">
        <v>1775</v>
      </c>
      <c r="LH126" s="14" t="s">
        <v>1775</v>
      </c>
      <c r="LI126" s="14" t="s">
        <v>1775</v>
      </c>
      <c r="LJ126" s="14" t="s">
        <v>1775</v>
      </c>
      <c r="LK126" s="14" t="s">
        <v>1775</v>
      </c>
      <c r="LL126" s="14" t="s">
        <v>1775</v>
      </c>
      <c r="LM126" s="14" t="s">
        <v>1775</v>
      </c>
      <c r="LN126" s="14" t="s">
        <v>1775</v>
      </c>
      <c r="LO126" s="14" t="s">
        <v>1775</v>
      </c>
      <c r="LP126" s="14" t="s">
        <v>1775</v>
      </c>
      <c r="LQ126" s="14" t="s">
        <v>1775</v>
      </c>
      <c r="LR126" s="14" t="s">
        <v>1775</v>
      </c>
      <c r="LS126" s="14" t="s">
        <v>1775</v>
      </c>
      <c r="LT126" s="14" t="s">
        <v>1775</v>
      </c>
      <c r="LU126" s="14" t="s">
        <v>1775</v>
      </c>
      <c r="LV126" s="14" t="s">
        <v>1775</v>
      </c>
      <c r="LW126" s="14" t="s">
        <v>1775</v>
      </c>
      <c r="LX126" s="14" t="s">
        <v>1775</v>
      </c>
      <c r="LY126" s="14" t="s">
        <v>1775</v>
      </c>
      <c r="LZ126" s="14" t="s">
        <v>1775</v>
      </c>
      <c r="MA126" s="14" t="s">
        <v>1775</v>
      </c>
      <c r="MB126" s="14" t="s">
        <v>1775</v>
      </c>
      <c r="MC126" s="14" t="s">
        <v>1775</v>
      </c>
      <c r="MD126" s="14" t="s">
        <v>1775</v>
      </c>
      <c r="ME126" s="14" t="s">
        <v>1775</v>
      </c>
      <c r="MF126" s="14" t="s">
        <v>1775</v>
      </c>
      <c r="MG126" s="14" t="s">
        <v>1775</v>
      </c>
      <c r="MH126" s="14" t="s">
        <v>1775</v>
      </c>
      <c r="MI126" s="14" t="s">
        <v>1775</v>
      </c>
      <c r="MJ126" s="14" t="s">
        <v>1775</v>
      </c>
      <c r="MK126" s="14" t="s">
        <v>1775</v>
      </c>
      <c r="ML126" s="14" t="s">
        <v>1775</v>
      </c>
      <c r="MM126" s="14" t="s">
        <v>1775</v>
      </c>
      <c r="MN126" s="14" t="s">
        <v>1775</v>
      </c>
      <c r="MO126" s="14" t="s">
        <v>1775</v>
      </c>
      <c r="MP126" s="14" t="s">
        <v>1775</v>
      </c>
      <c r="MQ126" s="14" t="s">
        <v>1775</v>
      </c>
      <c r="MR126" s="14" t="s">
        <v>1775</v>
      </c>
      <c r="MS126" s="14" t="s">
        <v>1775</v>
      </c>
      <c r="MT126" s="14" t="s">
        <v>1775</v>
      </c>
      <c r="MU126" s="14" t="s">
        <v>1775</v>
      </c>
      <c r="MV126" s="14" t="s">
        <v>1775</v>
      </c>
      <c r="MW126" s="14" t="s">
        <v>1775</v>
      </c>
      <c r="MX126" s="14" t="s">
        <v>1775</v>
      </c>
      <c r="MY126" s="14" t="s">
        <v>1775</v>
      </c>
      <c r="MZ126" s="14" t="s">
        <v>1775</v>
      </c>
      <c r="NA126" s="14" t="s">
        <v>1775</v>
      </c>
      <c r="NB126" s="14" t="s">
        <v>1775</v>
      </c>
      <c r="NC126" s="14" t="s">
        <v>1775</v>
      </c>
      <c r="ND126" s="14" t="s">
        <v>1775</v>
      </c>
      <c r="NE126" s="14" t="s">
        <v>1775</v>
      </c>
      <c r="NF126" s="14" t="s">
        <v>1775</v>
      </c>
      <c r="NG126" s="14" t="s">
        <v>1775</v>
      </c>
      <c r="NH126" s="14" t="s">
        <v>1775</v>
      </c>
      <c r="NI126" s="14" t="s">
        <v>1775</v>
      </c>
      <c r="NJ126" s="14" t="s">
        <v>1775</v>
      </c>
      <c r="NK126" s="14" t="s">
        <v>1775</v>
      </c>
      <c r="NL126" s="14" t="s">
        <v>1775</v>
      </c>
      <c r="NM126" s="14" t="s">
        <v>1775</v>
      </c>
      <c r="NN126" s="14" t="s">
        <v>1775</v>
      </c>
      <c r="NO126" s="14" t="s">
        <v>1775</v>
      </c>
      <c r="NP126" s="14" t="s">
        <v>1775</v>
      </c>
      <c r="NQ126" s="14" t="s">
        <v>1775</v>
      </c>
      <c r="NR126" s="14" t="s">
        <v>1775</v>
      </c>
      <c r="NS126" s="14" t="s">
        <v>1775</v>
      </c>
      <c r="NT126" s="14" t="s">
        <v>1775</v>
      </c>
      <c r="NU126" s="14" t="s">
        <v>1775</v>
      </c>
      <c r="NV126" s="14" t="s">
        <v>1775</v>
      </c>
      <c r="NW126" s="14" t="s">
        <v>1775</v>
      </c>
      <c r="NX126" s="14" t="s">
        <v>1775</v>
      </c>
      <c r="NY126" s="14" t="s">
        <v>1775</v>
      </c>
      <c r="NZ126" s="14" t="s">
        <v>1775</v>
      </c>
      <c r="OA126" s="14" t="s">
        <v>1775</v>
      </c>
      <c r="OB126" s="14" t="s">
        <v>1775</v>
      </c>
      <c r="OC126" s="14" t="s">
        <v>1775</v>
      </c>
      <c r="OD126" s="14" t="s">
        <v>1775</v>
      </c>
      <c r="OE126" s="14" t="s">
        <v>1775</v>
      </c>
      <c r="OF126" s="14" t="s">
        <v>1775</v>
      </c>
      <c r="OG126" s="14" t="s">
        <v>1775</v>
      </c>
      <c r="OH126" s="14" t="s">
        <v>1775</v>
      </c>
      <c r="OI126" s="14" t="s">
        <v>1775</v>
      </c>
      <c r="OJ126" s="14" t="s">
        <v>1775</v>
      </c>
      <c r="OK126" s="14" t="s">
        <v>1775</v>
      </c>
      <c r="OL126" s="14" t="s">
        <v>1775</v>
      </c>
      <c r="OM126" s="14" t="s">
        <v>1775</v>
      </c>
      <c r="ON126" s="14" t="s">
        <v>1775</v>
      </c>
      <c r="OO126" s="14" t="s">
        <v>1775</v>
      </c>
      <c r="OP126" s="14" t="s">
        <v>1775</v>
      </c>
      <c r="OQ126" s="14" t="s">
        <v>1775</v>
      </c>
      <c r="OR126" s="14" t="s">
        <v>1775</v>
      </c>
      <c r="OS126" s="14" t="s">
        <v>1775</v>
      </c>
      <c r="OT126" s="14" t="s">
        <v>1775</v>
      </c>
      <c r="OU126" s="14" t="s">
        <v>1775</v>
      </c>
      <c r="OV126" s="14" t="s">
        <v>1775</v>
      </c>
      <c r="OW126" s="14" t="s">
        <v>1775</v>
      </c>
      <c r="OX126" s="14" t="s">
        <v>1775</v>
      </c>
      <c r="OY126" s="14" t="s">
        <v>1775</v>
      </c>
      <c r="OZ126" s="14" t="s">
        <v>1775</v>
      </c>
      <c r="PA126" s="14" t="s">
        <v>1775</v>
      </c>
      <c r="PB126" s="14" t="s">
        <v>1775</v>
      </c>
      <c r="PC126" s="14" t="s">
        <v>1775</v>
      </c>
      <c r="PD126" s="14" t="s">
        <v>1775</v>
      </c>
      <c r="PE126" s="14" t="s">
        <v>1775</v>
      </c>
      <c r="PF126" s="14" t="s">
        <v>1775</v>
      </c>
      <c r="PG126" s="14" t="s">
        <v>1775</v>
      </c>
      <c r="PH126" s="14" t="s">
        <v>1775</v>
      </c>
      <c r="PI126" s="14" t="s">
        <v>1775</v>
      </c>
      <c r="PJ126" s="14" t="s">
        <v>1775</v>
      </c>
      <c r="PK126" s="14" t="s">
        <v>1775</v>
      </c>
      <c r="PL126" s="14" t="s">
        <v>1775</v>
      </c>
      <c r="PM126" s="14" t="s">
        <v>1775</v>
      </c>
      <c r="PN126" s="14" t="s">
        <v>1775</v>
      </c>
      <c r="PO126" s="14" t="s">
        <v>1775</v>
      </c>
      <c r="PP126" s="14" t="s">
        <v>1775</v>
      </c>
      <c r="PQ126" s="14" t="s">
        <v>1775</v>
      </c>
      <c r="PR126" s="14" t="s">
        <v>1775</v>
      </c>
      <c r="PS126" s="14" t="s">
        <v>1775</v>
      </c>
      <c r="PT126" s="14" t="s">
        <v>1775</v>
      </c>
      <c r="PU126" s="14" t="s">
        <v>1775</v>
      </c>
      <c r="PV126" s="14" t="s">
        <v>1775</v>
      </c>
      <c r="PW126" s="14" t="s">
        <v>1775</v>
      </c>
      <c r="PX126" s="14" t="s">
        <v>1775</v>
      </c>
      <c r="PY126" s="14" t="s">
        <v>1775</v>
      </c>
      <c r="PZ126" s="14" t="s">
        <v>1775</v>
      </c>
      <c r="QA126" s="14" t="s">
        <v>1775</v>
      </c>
      <c r="QB126" s="14" t="s">
        <v>1775</v>
      </c>
      <c r="QC126" s="14" t="s">
        <v>1775</v>
      </c>
      <c r="QD126" s="14" t="s">
        <v>1775</v>
      </c>
      <c r="QE126" s="14" t="s">
        <v>1775</v>
      </c>
      <c r="QF126" s="14" t="s">
        <v>1775</v>
      </c>
      <c r="QG126" s="14" t="s">
        <v>1775</v>
      </c>
      <c r="QH126" s="14" t="s">
        <v>1775</v>
      </c>
      <c r="QI126" s="14" t="s">
        <v>1775</v>
      </c>
      <c r="QJ126" s="14" t="s">
        <v>1775</v>
      </c>
      <c r="QK126" s="14" t="s">
        <v>1775</v>
      </c>
      <c r="QL126" s="14" t="s">
        <v>1775</v>
      </c>
      <c r="QM126" s="14" t="s">
        <v>1775</v>
      </c>
      <c r="QN126" s="14" t="s">
        <v>1775</v>
      </c>
      <c r="QO126" s="14" t="s">
        <v>1775</v>
      </c>
      <c r="QP126" s="14" t="s">
        <v>1775</v>
      </c>
      <c r="QQ126" s="14" t="s">
        <v>1775</v>
      </c>
      <c r="QR126" s="14" t="s">
        <v>1775</v>
      </c>
      <c r="QS126" s="14" t="s">
        <v>1775</v>
      </c>
      <c r="QT126" s="14" t="s">
        <v>1775</v>
      </c>
      <c r="QU126" s="14" t="s">
        <v>1775</v>
      </c>
      <c r="QV126" s="14" t="s">
        <v>1775</v>
      </c>
      <c r="QW126" s="14" t="s">
        <v>1775</v>
      </c>
      <c r="QX126" s="14" t="s">
        <v>1775</v>
      </c>
      <c r="QY126" s="14" t="s">
        <v>1775</v>
      </c>
      <c r="QZ126" s="14" t="s">
        <v>1775</v>
      </c>
      <c r="RA126" s="14" t="s">
        <v>1775</v>
      </c>
      <c r="RB126" s="14" t="s">
        <v>1775</v>
      </c>
      <c r="RC126" s="14" t="s">
        <v>1775</v>
      </c>
      <c r="RD126" s="14" t="s">
        <v>1775</v>
      </c>
      <c r="RE126" s="14" t="s">
        <v>1775</v>
      </c>
      <c r="RF126" s="14" t="s">
        <v>1775</v>
      </c>
      <c r="RG126" s="14" t="s">
        <v>1775</v>
      </c>
      <c r="RH126" s="14" t="s">
        <v>1775</v>
      </c>
      <c r="RI126" s="14" t="s">
        <v>1775</v>
      </c>
      <c r="RJ126" s="14" t="s">
        <v>1775</v>
      </c>
      <c r="RK126" s="14" t="s">
        <v>1775</v>
      </c>
      <c r="RL126" s="14" t="s">
        <v>1775</v>
      </c>
      <c r="RM126" s="14" t="s">
        <v>1775</v>
      </c>
      <c r="RN126" s="14" t="s">
        <v>1775</v>
      </c>
      <c r="RO126" s="14" t="s">
        <v>1775</v>
      </c>
      <c r="RP126" s="14" t="s">
        <v>1775</v>
      </c>
      <c r="RQ126" s="14" t="s">
        <v>1775</v>
      </c>
      <c r="RR126" s="14" t="s">
        <v>1775</v>
      </c>
      <c r="RS126" s="14" t="s">
        <v>1775</v>
      </c>
      <c r="RT126" s="14" t="s">
        <v>1775</v>
      </c>
      <c r="RU126" s="14" t="s">
        <v>1775</v>
      </c>
      <c r="RV126" s="14" t="s">
        <v>1775</v>
      </c>
      <c r="RW126" s="14" t="s">
        <v>1775</v>
      </c>
      <c r="RX126" s="14" t="s">
        <v>1775</v>
      </c>
      <c r="RY126" s="14" t="s">
        <v>1775</v>
      </c>
      <c r="RZ126" s="14" t="s">
        <v>1775</v>
      </c>
      <c r="SA126" s="14" t="s">
        <v>1775</v>
      </c>
      <c r="SB126" s="14" t="s">
        <v>1775</v>
      </c>
      <c r="SC126" s="14" t="s">
        <v>1775</v>
      </c>
      <c r="SD126" s="14" t="s">
        <v>1775</v>
      </c>
      <c r="SE126" s="14" t="s">
        <v>1775</v>
      </c>
      <c r="SF126" s="14" t="s">
        <v>1775</v>
      </c>
      <c r="SG126" s="14" t="s">
        <v>1775</v>
      </c>
      <c r="SH126" s="14" t="s">
        <v>1775</v>
      </c>
      <c r="SI126" s="14" t="s">
        <v>1775</v>
      </c>
      <c r="SJ126" s="14" t="s">
        <v>1775</v>
      </c>
      <c r="SK126" s="14" t="s">
        <v>1775</v>
      </c>
      <c r="SL126" s="14" t="s">
        <v>1775</v>
      </c>
      <c r="SM126" s="14" t="s">
        <v>1775</v>
      </c>
      <c r="SN126" s="14" t="s">
        <v>1775</v>
      </c>
      <c r="SO126" s="14" t="s">
        <v>1775</v>
      </c>
      <c r="SP126" s="14" t="s">
        <v>1775</v>
      </c>
      <c r="SQ126" s="14" t="s">
        <v>1775</v>
      </c>
      <c r="SR126" s="14" t="s">
        <v>1775</v>
      </c>
      <c r="SS126" s="14" t="s">
        <v>1775</v>
      </c>
      <c r="ST126" s="14" t="s">
        <v>1775</v>
      </c>
      <c r="SU126" s="14" t="s">
        <v>1775</v>
      </c>
      <c r="SV126" s="14" t="s">
        <v>1775</v>
      </c>
      <c r="SW126" s="14" t="s">
        <v>1775</v>
      </c>
      <c r="SX126" s="14" t="s">
        <v>1775</v>
      </c>
      <c r="SY126" s="14" t="s">
        <v>1775</v>
      </c>
      <c r="SZ126" s="14" t="s">
        <v>1775</v>
      </c>
      <c r="TA126" s="14" t="s">
        <v>1775</v>
      </c>
      <c r="TB126" s="14" t="s">
        <v>1775</v>
      </c>
      <c r="TC126" s="14" t="s">
        <v>1775</v>
      </c>
      <c r="TD126" s="14" t="s">
        <v>1775</v>
      </c>
      <c r="TE126" s="14" t="s">
        <v>1775</v>
      </c>
      <c r="TF126" s="14" t="s">
        <v>1775</v>
      </c>
      <c r="TG126" s="14" t="s">
        <v>1775</v>
      </c>
      <c r="TH126" s="14" t="s">
        <v>1775</v>
      </c>
      <c r="TI126" s="14" t="s">
        <v>1775</v>
      </c>
      <c r="TJ126" s="14" t="s">
        <v>1775</v>
      </c>
      <c r="TK126" s="14" t="s">
        <v>1775</v>
      </c>
      <c r="TL126" s="14" t="s">
        <v>1775</v>
      </c>
      <c r="TM126" s="14" t="s">
        <v>1775</v>
      </c>
      <c r="TN126" s="14" t="s">
        <v>1775</v>
      </c>
      <c r="TO126" s="14" t="s">
        <v>1775</v>
      </c>
      <c r="TP126" s="14" t="s">
        <v>1775</v>
      </c>
      <c r="TQ126" s="14" t="s">
        <v>1775</v>
      </c>
      <c r="TR126" s="14" t="s">
        <v>1775</v>
      </c>
      <c r="TS126" s="14" t="s">
        <v>1775</v>
      </c>
      <c r="TT126" s="14" t="s">
        <v>1775</v>
      </c>
      <c r="TU126" s="14" t="s">
        <v>1775</v>
      </c>
      <c r="TV126" s="14" t="s">
        <v>1775</v>
      </c>
      <c r="TW126" s="14" t="s">
        <v>1775</v>
      </c>
      <c r="TX126" s="14" t="s">
        <v>1775</v>
      </c>
      <c r="TY126" s="14" t="s">
        <v>1775</v>
      </c>
      <c r="TZ126" s="14" t="s">
        <v>1775</v>
      </c>
      <c r="UA126" s="14" t="s">
        <v>1775</v>
      </c>
      <c r="UB126" s="14" t="s">
        <v>1775</v>
      </c>
      <c r="UC126" s="14" t="s">
        <v>1775</v>
      </c>
      <c r="UD126" s="14" t="s">
        <v>1775</v>
      </c>
      <c r="UE126" s="14" t="s">
        <v>1775</v>
      </c>
      <c r="UF126" s="17" t="s">
        <v>1730</v>
      </c>
      <c r="UG126" s="13"/>
      <c r="UH126" s="13"/>
      <c r="UI126" s="13"/>
      <c r="UJ126" s="13"/>
      <c r="UK126" s="13"/>
      <c r="UL126" s="13"/>
      <c r="UM126" s="13"/>
      <c r="UN126" s="13"/>
      <c r="UO126" s="13"/>
      <c r="UP126" s="13"/>
      <c r="UQ126" s="13"/>
      <c r="UR126" s="13"/>
      <c r="US126" s="13"/>
      <c r="UT126" s="13"/>
      <c r="UU126" s="13"/>
      <c r="UV126" s="13"/>
      <c r="UW126" s="13"/>
      <c r="UX126" s="13"/>
      <c r="UY126" s="13"/>
      <c r="UZ126" s="13"/>
      <c r="VA126" s="13"/>
      <c r="VB126" s="13"/>
      <c r="VC126" s="13"/>
      <c r="VD126" s="13"/>
      <c r="VE126" s="13"/>
      <c r="VF126" s="13"/>
      <c r="VG126" s="13"/>
      <c r="VH126" s="13"/>
      <c r="VI126" s="13"/>
      <c r="VJ126" s="13"/>
      <c r="VK126" s="13"/>
    </row>
    <row r="127" spans="1:583">
      <c r="A127" s="4" t="str">
        <v>SVH16</v>
      </c>
      <c r="B127" s="4" t="s">
        <v>1729</v>
      </c>
      <c r="C127" s="4" t="s">
        <v>5</v>
      </c>
      <c r="D127" s="13" t="s">
        <v>1773</v>
      </c>
      <c r="E127" s="14" t="s">
        <v>1775</v>
      </c>
      <c r="F127" s="14" t="s">
        <v>1775</v>
      </c>
      <c r="G127" s="14" t="s">
        <v>1775</v>
      </c>
      <c r="H127" s="14" t="s">
        <v>1775</v>
      </c>
      <c r="I127" s="14" t="s">
        <v>1775</v>
      </c>
      <c r="J127" s="14" t="s">
        <v>1775</v>
      </c>
      <c r="K127" s="14" t="s">
        <v>1775</v>
      </c>
      <c r="L127" s="14" t="s">
        <v>1775</v>
      </c>
      <c r="M127" s="14" t="s">
        <v>1775</v>
      </c>
      <c r="N127" s="14" t="s">
        <v>1775</v>
      </c>
      <c r="O127" s="14" t="s">
        <v>1775</v>
      </c>
      <c r="P127" s="14" t="s">
        <v>1775</v>
      </c>
      <c r="Q127" s="14" t="s">
        <v>1775</v>
      </c>
      <c r="R127" s="14" t="s">
        <v>1775</v>
      </c>
      <c r="S127" s="14" t="s">
        <v>1775</v>
      </c>
      <c r="T127" s="14" t="s">
        <v>1775</v>
      </c>
      <c r="U127" s="14" t="s">
        <v>1775</v>
      </c>
      <c r="V127" s="14" t="s">
        <v>1775</v>
      </c>
      <c r="W127" s="14" t="s">
        <v>1775</v>
      </c>
      <c r="X127" s="14" t="s">
        <v>1775</v>
      </c>
      <c r="Y127" s="14" t="s">
        <v>1775</v>
      </c>
      <c r="Z127" s="14" t="s">
        <v>1775</v>
      </c>
      <c r="AA127" s="14" t="s">
        <v>1775</v>
      </c>
      <c r="AB127" s="14" t="s">
        <v>1775</v>
      </c>
      <c r="AC127" s="14" t="s">
        <v>1775</v>
      </c>
      <c r="AD127" s="14" t="s">
        <v>1775</v>
      </c>
      <c r="AE127" s="14" t="s">
        <v>1775</v>
      </c>
      <c r="AF127" s="14" t="s">
        <v>1775</v>
      </c>
      <c r="AG127" s="14" t="s">
        <v>1775</v>
      </c>
      <c r="AH127" s="14" t="s">
        <v>1775</v>
      </c>
      <c r="AI127" s="14" t="s">
        <v>1775</v>
      </c>
      <c r="AJ127" s="14" t="s">
        <v>1775</v>
      </c>
      <c r="AK127" s="14" t="s">
        <v>1775</v>
      </c>
      <c r="AL127" s="14" t="s">
        <v>1775</v>
      </c>
      <c r="AM127" s="14" t="s">
        <v>1775</v>
      </c>
      <c r="AN127" s="14" t="s">
        <v>1775</v>
      </c>
      <c r="AO127" s="14" t="s">
        <v>1775</v>
      </c>
      <c r="AP127" s="14" t="s">
        <v>1775</v>
      </c>
      <c r="AQ127" s="14" t="s">
        <v>1775</v>
      </c>
      <c r="AR127" s="14" t="s">
        <v>1775</v>
      </c>
      <c r="AS127" s="14" t="s">
        <v>1775</v>
      </c>
      <c r="AT127" s="14" t="s">
        <v>1775</v>
      </c>
      <c r="AU127" s="14" t="s">
        <v>1775</v>
      </c>
      <c r="AV127" s="14" t="s">
        <v>1775</v>
      </c>
      <c r="AW127" s="14" t="s">
        <v>1775</v>
      </c>
      <c r="AX127" s="14" t="s">
        <v>1775</v>
      </c>
      <c r="AY127" s="14" t="s">
        <v>1775</v>
      </c>
      <c r="AZ127" s="14" t="s">
        <v>1775</v>
      </c>
      <c r="BA127" s="14" t="s">
        <v>1775</v>
      </c>
      <c r="BB127" s="14" t="s">
        <v>1775</v>
      </c>
      <c r="BC127" s="14" t="s">
        <v>1775</v>
      </c>
      <c r="BD127" s="14" t="s">
        <v>1775</v>
      </c>
      <c r="BE127" s="14" t="s">
        <v>1775</v>
      </c>
      <c r="BF127" s="14" t="s">
        <v>1775</v>
      </c>
      <c r="BG127" s="14" t="s">
        <v>1775</v>
      </c>
      <c r="BH127" s="14" t="s">
        <v>1775</v>
      </c>
      <c r="BI127" s="14" t="s">
        <v>1775</v>
      </c>
      <c r="BJ127" s="14" t="s">
        <v>1775</v>
      </c>
      <c r="BK127" s="14" t="s">
        <v>1775</v>
      </c>
      <c r="BL127" s="14" t="s">
        <v>1775</v>
      </c>
      <c r="BM127" s="14" t="s">
        <v>1775</v>
      </c>
      <c r="BN127" s="14" t="s">
        <v>1775</v>
      </c>
      <c r="BO127" s="14" t="s">
        <v>1775</v>
      </c>
      <c r="BP127" s="14" t="s">
        <v>1775</v>
      </c>
      <c r="BQ127" s="14" t="s">
        <v>1775</v>
      </c>
      <c r="BR127" s="14" t="s">
        <v>1775</v>
      </c>
      <c r="BS127" s="14" t="s">
        <v>1775</v>
      </c>
      <c r="BT127" s="14" t="s">
        <v>1775</v>
      </c>
      <c r="BU127" s="14" t="s">
        <v>1775</v>
      </c>
      <c r="BV127" s="14" t="s">
        <v>1775</v>
      </c>
      <c r="BW127" s="14" t="s">
        <v>1775</v>
      </c>
      <c r="BX127" s="14" t="s">
        <v>1775</v>
      </c>
      <c r="BY127" s="14" t="s">
        <v>1775</v>
      </c>
      <c r="BZ127" s="14" t="s">
        <v>1775</v>
      </c>
      <c r="CA127" s="14" t="s">
        <v>1775</v>
      </c>
      <c r="CB127" s="14" t="s">
        <v>1775</v>
      </c>
      <c r="CC127" s="14" t="s">
        <v>1775</v>
      </c>
      <c r="CD127" s="14" t="s">
        <v>1775</v>
      </c>
      <c r="CE127" s="14" t="s">
        <v>1775</v>
      </c>
      <c r="CF127" s="14" t="s">
        <v>1775</v>
      </c>
      <c r="CG127" s="14" t="s">
        <v>1775</v>
      </c>
      <c r="CH127" s="14" t="s">
        <v>1775</v>
      </c>
      <c r="CI127" s="14" t="s">
        <v>1775</v>
      </c>
      <c r="CJ127" s="14" t="s">
        <v>1775</v>
      </c>
      <c r="CK127" s="14" t="s">
        <v>1775</v>
      </c>
      <c r="CL127" s="14" t="s">
        <v>1775</v>
      </c>
      <c r="CM127" s="14" t="s">
        <v>1775</v>
      </c>
      <c r="CN127" s="14" t="s">
        <v>1775</v>
      </c>
      <c r="CO127" s="14" t="s">
        <v>1775</v>
      </c>
      <c r="CP127" s="14" t="s">
        <v>1775</v>
      </c>
      <c r="CQ127" s="14" t="s">
        <v>1775</v>
      </c>
      <c r="CR127" s="14" t="s">
        <v>1775</v>
      </c>
      <c r="CS127" s="14" t="s">
        <v>1775</v>
      </c>
      <c r="CT127" s="14" t="s">
        <v>1775</v>
      </c>
      <c r="CU127" s="14" t="s">
        <v>1775</v>
      </c>
      <c r="CV127" s="14" t="s">
        <v>1775</v>
      </c>
      <c r="CW127" s="14" t="s">
        <v>1775</v>
      </c>
      <c r="CX127" s="14" t="s">
        <v>1775</v>
      </c>
      <c r="CY127" s="14" t="s">
        <v>1775</v>
      </c>
      <c r="CZ127" s="14" t="s">
        <v>1775</v>
      </c>
      <c r="DA127" s="14" t="s">
        <v>1775</v>
      </c>
      <c r="DB127" s="14" t="s">
        <v>1775</v>
      </c>
      <c r="DC127" s="14" t="s">
        <v>1775</v>
      </c>
      <c r="DD127" s="14" t="s">
        <v>1775</v>
      </c>
      <c r="DE127" s="14" t="s">
        <v>1775</v>
      </c>
      <c r="DF127" s="14" t="s">
        <v>1775</v>
      </c>
      <c r="DG127" s="14" t="s">
        <v>1775</v>
      </c>
      <c r="DH127" s="14" t="s">
        <v>1775</v>
      </c>
      <c r="DI127" s="14" t="s">
        <v>1775</v>
      </c>
      <c r="DJ127" s="14" t="s">
        <v>1775</v>
      </c>
      <c r="DK127" s="14" t="s">
        <v>1775</v>
      </c>
      <c r="DL127" s="14" t="s">
        <v>1775</v>
      </c>
      <c r="DM127" s="14" t="s">
        <v>1775</v>
      </c>
      <c r="DN127" s="14" t="s">
        <v>1775</v>
      </c>
      <c r="DO127" s="14" t="s">
        <v>1775</v>
      </c>
      <c r="DP127" s="14" t="s">
        <v>1775</v>
      </c>
      <c r="DQ127" s="14" t="s">
        <v>1775</v>
      </c>
      <c r="DR127" s="14" t="s">
        <v>1775</v>
      </c>
      <c r="DS127" s="14" t="s">
        <v>1775</v>
      </c>
      <c r="DT127" s="14" t="s">
        <v>1775</v>
      </c>
      <c r="DU127" s="14" t="s">
        <v>1775</v>
      </c>
      <c r="DV127" s="14" t="s">
        <v>1775</v>
      </c>
      <c r="DW127" s="14" t="s">
        <v>1775</v>
      </c>
      <c r="DX127" s="14" t="s">
        <v>1775</v>
      </c>
      <c r="DY127" s="14" t="s">
        <v>1775</v>
      </c>
      <c r="DZ127" s="14" t="s">
        <v>1775</v>
      </c>
      <c r="EA127" s="14" t="s">
        <v>1775</v>
      </c>
      <c r="EB127" s="14" t="s">
        <v>1775</v>
      </c>
      <c r="EC127" s="14" t="s">
        <v>1775</v>
      </c>
      <c r="ED127" s="14" t="s">
        <v>1775</v>
      </c>
      <c r="EE127" s="14" t="s">
        <v>1775</v>
      </c>
      <c r="EF127" s="14" t="s">
        <v>1775</v>
      </c>
      <c r="EG127" s="14" t="s">
        <v>1775</v>
      </c>
      <c r="EH127" s="14" t="s">
        <v>1775</v>
      </c>
      <c r="EI127" s="14" t="s">
        <v>1775</v>
      </c>
      <c r="EJ127" s="14" t="s">
        <v>1775</v>
      </c>
      <c r="EK127" s="14" t="s">
        <v>1775</v>
      </c>
      <c r="EL127" s="14" t="s">
        <v>1775</v>
      </c>
      <c r="EM127" s="14" t="s">
        <v>1775</v>
      </c>
      <c r="EN127" s="14" t="s">
        <v>1775</v>
      </c>
      <c r="EO127" s="14" t="s">
        <v>1775</v>
      </c>
      <c r="EP127" s="14" t="s">
        <v>1775</v>
      </c>
      <c r="EQ127" s="14" t="s">
        <v>1775</v>
      </c>
      <c r="ER127" s="14" t="s">
        <v>1775</v>
      </c>
      <c r="ES127" s="14" t="s">
        <v>1775</v>
      </c>
      <c r="ET127" s="14" t="s">
        <v>1775</v>
      </c>
      <c r="EU127" s="14" t="s">
        <v>1775</v>
      </c>
      <c r="EV127" s="14" t="s">
        <v>1775</v>
      </c>
      <c r="EW127" s="14" t="s">
        <v>1775</v>
      </c>
      <c r="EX127" s="14" t="s">
        <v>1775</v>
      </c>
      <c r="EY127" s="14" t="s">
        <v>1775</v>
      </c>
      <c r="EZ127" s="14" t="s">
        <v>1775</v>
      </c>
      <c r="FA127" s="14" t="s">
        <v>1775</v>
      </c>
      <c r="FB127" s="14" t="s">
        <v>1775</v>
      </c>
      <c r="FC127" s="14" t="s">
        <v>1775</v>
      </c>
      <c r="FD127" s="14" t="s">
        <v>1775</v>
      </c>
      <c r="FE127" s="14" t="s">
        <v>1775</v>
      </c>
      <c r="FF127" s="14" t="s">
        <v>1775</v>
      </c>
      <c r="FG127" s="14" t="s">
        <v>1775</v>
      </c>
      <c r="FH127" s="14" t="s">
        <v>1775</v>
      </c>
      <c r="FI127" s="14" t="s">
        <v>1775</v>
      </c>
      <c r="FJ127" s="14" t="s">
        <v>1775</v>
      </c>
      <c r="FK127" s="14" t="s">
        <v>1775</v>
      </c>
      <c r="FL127" s="14" t="s">
        <v>1775</v>
      </c>
      <c r="FM127" s="14" t="s">
        <v>1775</v>
      </c>
      <c r="FN127" s="14" t="s">
        <v>1775</v>
      </c>
      <c r="FO127" s="14" t="s">
        <v>1775</v>
      </c>
      <c r="FP127" s="14" t="s">
        <v>1775</v>
      </c>
      <c r="FQ127" s="14" t="s">
        <v>1775</v>
      </c>
      <c r="FR127" s="14" t="s">
        <v>1775</v>
      </c>
      <c r="FS127" s="14" t="s">
        <v>1775</v>
      </c>
      <c r="FT127" s="14" t="s">
        <v>1775</v>
      </c>
      <c r="FU127" s="14" t="s">
        <v>1775</v>
      </c>
      <c r="FV127" s="14" t="s">
        <v>1775</v>
      </c>
      <c r="FW127" s="14" t="s">
        <v>1775</v>
      </c>
      <c r="FX127" s="14" t="s">
        <v>1775</v>
      </c>
      <c r="FY127" s="14" t="s">
        <v>1775</v>
      </c>
      <c r="FZ127" s="14" t="s">
        <v>1775</v>
      </c>
      <c r="GA127" s="14" t="s">
        <v>1775</v>
      </c>
      <c r="GB127" s="14" t="s">
        <v>1775</v>
      </c>
      <c r="GC127" s="14" t="s">
        <v>1775</v>
      </c>
      <c r="GD127" s="14" t="s">
        <v>1775</v>
      </c>
      <c r="GE127" s="14" t="s">
        <v>1775</v>
      </c>
      <c r="GF127" s="14" t="s">
        <v>1775</v>
      </c>
      <c r="GG127" s="14" t="s">
        <v>1775</v>
      </c>
      <c r="GH127" s="14" t="s">
        <v>1775</v>
      </c>
      <c r="GI127" s="14" t="s">
        <v>1775</v>
      </c>
      <c r="GJ127" s="14" t="s">
        <v>1775</v>
      </c>
      <c r="GK127" s="14" t="s">
        <v>1775</v>
      </c>
      <c r="GL127" s="14" t="s">
        <v>1775</v>
      </c>
      <c r="GM127" s="14" t="s">
        <v>1775</v>
      </c>
      <c r="GN127" s="14" t="s">
        <v>1775</v>
      </c>
      <c r="GO127" s="14" t="s">
        <v>1775</v>
      </c>
      <c r="GP127" s="14" t="s">
        <v>1775</v>
      </c>
      <c r="GQ127" s="14" t="s">
        <v>1775</v>
      </c>
      <c r="GR127" s="14" t="s">
        <v>1775</v>
      </c>
      <c r="GS127" s="14" t="s">
        <v>1775</v>
      </c>
      <c r="GT127" s="14" t="s">
        <v>1775</v>
      </c>
      <c r="GU127" s="14" t="s">
        <v>1775</v>
      </c>
      <c r="GV127" s="14" t="s">
        <v>1775</v>
      </c>
      <c r="GW127" s="14" t="s">
        <v>1775</v>
      </c>
      <c r="GX127" s="14" t="s">
        <v>1775</v>
      </c>
      <c r="GY127" s="14" t="s">
        <v>1775</v>
      </c>
      <c r="GZ127" s="14" t="s">
        <v>1775</v>
      </c>
      <c r="HA127" s="14" t="s">
        <v>1775</v>
      </c>
      <c r="HB127" s="14" t="s">
        <v>1775</v>
      </c>
      <c r="HC127" s="14" t="s">
        <v>1775</v>
      </c>
      <c r="HD127" s="14" t="s">
        <v>1775</v>
      </c>
      <c r="HE127" s="14" t="s">
        <v>1775</v>
      </c>
      <c r="HF127" s="14" t="s">
        <v>1775</v>
      </c>
      <c r="HG127" s="14" t="s">
        <v>1775</v>
      </c>
      <c r="HH127" s="14" t="s">
        <v>1775</v>
      </c>
      <c r="HI127" s="14" t="s">
        <v>1775</v>
      </c>
      <c r="HJ127" s="14" t="s">
        <v>1775</v>
      </c>
      <c r="HK127" s="14" t="s">
        <v>1775</v>
      </c>
      <c r="HL127" s="14" t="s">
        <v>1775</v>
      </c>
      <c r="HM127" s="14" t="s">
        <v>1775</v>
      </c>
      <c r="HN127" s="14" t="s">
        <v>1775</v>
      </c>
      <c r="HO127" s="14" t="s">
        <v>1775</v>
      </c>
      <c r="HP127" s="14" t="s">
        <v>1775</v>
      </c>
      <c r="HQ127" s="14" t="s">
        <v>1775</v>
      </c>
      <c r="HR127" s="14" t="s">
        <v>1775</v>
      </c>
      <c r="HS127" s="14" t="s">
        <v>1775</v>
      </c>
      <c r="HT127" s="14" t="s">
        <v>1775</v>
      </c>
      <c r="HU127" s="14" t="s">
        <v>1775</v>
      </c>
      <c r="HV127" s="14" t="s">
        <v>1775</v>
      </c>
      <c r="HW127" s="14" t="s">
        <v>1775</v>
      </c>
      <c r="HX127" s="14" t="s">
        <v>1775</v>
      </c>
      <c r="HY127" s="14" t="s">
        <v>1775</v>
      </c>
      <c r="HZ127" s="14" t="s">
        <v>1775</v>
      </c>
      <c r="IA127" s="14" t="s">
        <v>1775</v>
      </c>
      <c r="IB127" s="14" t="s">
        <v>1775</v>
      </c>
      <c r="IC127" s="14" t="s">
        <v>1775</v>
      </c>
      <c r="ID127" s="14" t="s">
        <v>1775</v>
      </c>
      <c r="IE127" s="14" t="s">
        <v>1775</v>
      </c>
      <c r="IF127" s="14" t="s">
        <v>1775</v>
      </c>
      <c r="IG127" s="14" t="s">
        <v>1775</v>
      </c>
      <c r="IH127" s="14" t="s">
        <v>1775</v>
      </c>
      <c r="II127" s="14" t="s">
        <v>1775</v>
      </c>
      <c r="IJ127" s="14" t="s">
        <v>1775</v>
      </c>
      <c r="IK127" s="14" t="s">
        <v>1775</v>
      </c>
      <c r="IL127" s="14" t="s">
        <v>1775</v>
      </c>
      <c r="IM127" s="14" t="s">
        <v>1775</v>
      </c>
      <c r="IN127" s="14" t="s">
        <v>1775</v>
      </c>
      <c r="IO127" s="14" t="s">
        <v>1775</v>
      </c>
      <c r="IP127" s="14" t="s">
        <v>1775</v>
      </c>
      <c r="IQ127" s="14" t="s">
        <v>1775</v>
      </c>
      <c r="IR127" s="14" t="s">
        <v>1775</v>
      </c>
      <c r="IS127" s="14" t="s">
        <v>1775</v>
      </c>
      <c r="IT127" s="14" t="s">
        <v>1775</v>
      </c>
      <c r="IU127" s="14" t="s">
        <v>1775</v>
      </c>
      <c r="IV127" s="14" t="s">
        <v>1775</v>
      </c>
      <c r="IW127" s="14" t="s">
        <v>1775</v>
      </c>
      <c r="IX127" s="14" t="s">
        <v>1775</v>
      </c>
      <c r="IY127" s="14" t="s">
        <v>1775</v>
      </c>
      <c r="IZ127" s="14" t="s">
        <v>1775</v>
      </c>
      <c r="JA127" s="14" t="s">
        <v>1775</v>
      </c>
      <c r="JB127" s="14" t="s">
        <v>1775</v>
      </c>
      <c r="JC127" s="14" t="s">
        <v>1775</v>
      </c>
      <c r="JD127" s="14" t="s">
        <v>1775</v>
      </c>
      <c r="JE127" s="14" t="s">
        <v>1775</v>
      </c>
      <c r="JF127" s="14" t="s">
        <v>1775</v>
      </c>
      <c r="JG127" s="14" t="s">
        <v>1775</v>
      </c>
      <c r="JH127" s="14" t="s">
        <v>1775</v>
      </c>
      <c r="JI127" s="14" t="s">
        <v>1775</v>
      </c>
      <c r="JJ127" s="14" t="s">
        <v>1775</v>
      </c>
      <c r="JK127" s="14" t="s">
        <v>1775</v>
      </c>
      <c r="JL127" s="14" t="s">
        <v>1775</v>
      </c>
      <c r="JM127" s="14" t="s">
        <v>1775</v>
      </c>
      <c r="JN127" s="14" t="s">
        <v>1775</v>
      </c>
      <c r="JO127" s="14" t="s">
        <v>1775</v>
      </c>
      <c r="JP127" s="14" t="s">
        <v>1775</v>
      </c>
      <c r="JQ127" s="14" t="s">
        <v>1775</v>
      </c>
      <c r="JR127" s="14" t="s">
        <v>1775</v>
      </c>
      <c r="JS127" s="14" t="s">
        <v>1775</v>
      </c>
      <c r="JT127" s="14" t="s">
        <v>1775</v>
      </c>
      <c r="JU127" s="14" t="s">
        <v>1775</v>
      </c>
      <c r="JV127" s="14" t="s">
        <v>1775</v>
      </c>
      <c r="JW127" s="14" t="s">
        <v>1775</v>
      </c>
      <c r="JX127" s="14" t="s">
        <v>1775</v>
      </c>
      <c r="JY127" s="14" t="s">
        <v>1775</v>
      </c>
      <c r="JZ127" s="14" t="s">
        <v>1775</v>
      </c>
      <c r="KA127" s="14" t="s">
        <v>1775</v>
      </c>
      <c r="KB127" s="14" t="s">
        <v>1775</v>
      </c>
      <c r="KC127" s="14" t="s">
        <v>1775</v>
      </c>
      <c r="KD127" s="14" t="s">
        <v>1775</v>
      </c>
      <c r="KE127" s="14" t="s">
        <v>1775</v>
      </c>
      <c r="KF127" s="14" t="s">
        <v>1775</v>
      </c>
      <c r="KG127" s="14" t="s">
        <v>1775</v>
      </c>
      <c r="KH127" s="14" t="s">
        <v>1775</v>
      </c>
      <c r="KI127" s="14" t="s">
        <v>1775</v>
      </c>
      <c r="KJ127" s="14" t="s">
        <v>1775</v>
      </c>
      <c r="KK127" s="14" t="s">
        <v>1775</v>
      </c>
      <c r="KL127" s="14" t="s">
        <v>1775</v>
      </c>
      <c r="KM127" s="14" t="s">
        <v>1775</v>
      </c>
      <c r="KN127" s="14" t="s">
        <v>1775</v>
      </c>
      <c r="KO127" s="14" t="s">
        <v>1775</v>
      </c>
      <c r="KP127" s="14" t="s">
        <v>1775</v>
      </c>
      <c r="KQ127" s="14" t="s">
        <v>1775</v>
      </c>
      <c r="KR127" s="14" t="s">
        <v>1775</v>
      </c>
      <c r="KS127" s="14" t="s">
        <v>1775</v>
      </c>
      <c r="KT127" s="14" t="s">
        <v>1775</v>
      </c>
      <c r="KU127" s="14" t="s">
        <v>1775</v>
      </c>
      <c r="KV127" s="14" t="s">
        <v>1775</v>
      </c>
      <c r="KW127" s="14" t="s">
        <v>1775</v>
      </c>
      <c r="KX127" s="14" t="s">
        <v>1775</v>
      </c>
      <c r="KY127" s="14" t="s">
        <v>1775</v>
      </c>
      <c r="KZ127" s="14" t="s">
        <v>1775</v>
      </c>
      <c r="LA127" s="14" t="s">
        <v>1775</v>
      </c>
      <c r="LB127" s="14" t="s">
        <v>1775</v>
      </c>
      <c r="LC127" s="14" t="s">
        <v>1775</v>
      </c>
      <c r="LD127" s="14" t="s">
        <v>1775</v>
      </c>
      <c r="LE127" s="14" t="s">
        <v>1775</v>
      </c>
      <c r="LF127" s="14" t="s">
        <v>1775</v>
      </c>
      <c r="LG127" s="14" t="s">
        <v>1775</v>
      </c>
      <c r="LH127" s="14" t="s">
        <v>1775</v>
      </c>
      <c r="LI127" s="14" t="s">
        <v>1775</v>
      </c>
      <c r="LJ127" s="14" t="s">
        <v>1775</v>
      </c>
      <c r="LK127" s="14" t="s">
        <v>1775</v>
      </c>
      <c r="LL127" s="14" t="s">
        <v>1775</v>
      </c>
      <c r="LM127" s="14" t="s">
        <v>1775</v>
      </c>
      <c r="LN127" s="14" t="s">
        <v>1775</v>
      </c>
      <c r="LO127" s="14" t="s">
        <v>1775</v>
      </c>
      <c r="LP127" s="14" t="s">
        <v>1775</v>
      </c>
      <c r="LQ127" s="14" t="s">
        <v>1775</v>
      </c>
      <c r="LR127" s="14" t="s">
        <v>1775</v>
      </c>
      <c r="LS127" s="14" t="s">
        <v>1775</v>
      </c>
      <c r="LT127" s="14" t="s">
        <v>1775</v>
      </c>
      <c r="LU127" s="14" t="s">
        <v>1775</v>
      </c>
      <c r="LV127" s="14" t="s">
        <v>1775</v>
      </c>
      <c r="LW127" s="14" t="s">
        <v>1775</v>
      </c>
      <c r="LX127" s="14" t="s">
        <v>1775</v>
      </c>
      <c r="LY127" s="14" t="s">
        <v>1775</v>
      </c>
      <c r="LZ127" s="14" t="s">
        <v>1775</v>
      </c>
      <c r="MA127" s="14" t="s">
        <v>1775</v>
      </c>
      <c r="MB127" s="14" t="s">
        <v>1775</v>
      </c>
      <c r="MC127" s="14" t="s">
        <v>1775</v>
      </c>
      <c r="MD127" s="14" t="s">
        <v>1775</v>
      </c>
      <c r="ME127" s="14" t="s">
        <v>1775</v>
      </c>
      <c r="MF127" s="14" t="s">
        <v>1775</v>
      </c>
      <c r="MG127" s="14" t="s">
        <v>1775</v>
      </c>
      <c r="MH127" s="14" t="s">
        <v>1775</v>
      </c>
      <c r="MI127" s="14" t="s">
        <v>1775</v>
      </c>
      <c r="MJ127" s="14" t="s">
        <v>1775</v>
      </c>
      <c r="MK127" s="14" t="s">
        <v>1775</v>
      </c>
      <c r="ML127" s="14" t="s">
        <v>1775</v>
      </c>
      <c r="MM127" s="14" t="s">
        <v>1775</v>
      </c>
      <c r="MN127" s="14" t="s">
        <v>1775</v>
      </c>
      <c r="MO127" s="14" t="s">
        <v>1775</v>
      </c>
      <c r="MP127" s="14" t="s">
        <v>1775</v>
      </c>
      <c r="MQ127" s="14" t="s">
        <v>1775</v>
      </c>
      <c r="MR127" s="14" t="s">
        <v>1775</v>
      </c>
      <c r="MS127" s="14" t="s">
        <v>1775</v>
      </c>
      <c r="MT127" s="14" t="s">
        <v>1775</v>
      </c>
      <c r="MU127" s="14" t="s">
        <v>1775</v>
      </c>
      <c r="MV127" s="14" t="s">
        <v>1775</v>
      </c>
      <c r="MW127" s="14" t="s">
        <v>1775</v>
      </c>
      <c r="MX127" s="14" t="s">
        <v>1775</v>
      </c>
      <c r="MY127" s="14" t="s">
        <v>1775</v>
      </c>
      <c r="MZ127" s="14" t="s">
        <v>1775</v>
      </c>
      <c r="NA127" s="14" t="s">
        <v>1775</v>
      </c>
      <c r="NB127" s="14" t="s">
        <v>1775</v>
      </c>
      <c r="NC127" s="14" t="s">
        <v>1775</v>
      </c>
      <c r="ND127" s="14" t="s">
        <v>1775</v>
      </c>
      <c r="NE127" s="14" t="s">
        <v>1775</v>
      </c>
      <c r="NF127" s="14" t="s">
        <v>1775</v>
      </c>
      <c r="NG127" s="14" t="s">
        <v>1775</v>
      </c>
      <c r="NH127" s="14" t="s">
        <v>1775</v>
      </c>
      <c r="NI127" s="14" t="s">
        <v>1775</v>
      </c>
      <c r="NJ127" s="14" t="s">
        <v>1775</v>
      </c>
      <c r="NK127" s="14" t="s">
        <v>1775</v>
      </c>
      <c r="NL127" s="14" t="s">
        <v>1775</v>
      </c>
      <c r="NM127" s="14" t="s">
        <v>1775</v>
      </c>
      <c r="NN127" s="14" t="s">
        <v>1775</v>
      </c>
      <c r="NO127" s="14" t="s">
        <v>1775</v>
      </c>
      <c r="NP127" s="14" t="s">
        <v>1775</v>
      </c>
      <c r="NQ127" s="14" t="s">
        <v>1775</v>
      </c>
      <c r="NR127" s="14" t="s">
        <v>1775</v>
      </c>
      <c r="NS127" s="14" t="s">
        <v>1775</v>
      </c>
      <c r="NT127" s="14" t="s">
        <v>1775</v>
      </c>
      <c r="NU127" s="14" t="s">
        <v>1775</v>
      </c>
      <c r="NV127" s="14" t="s">
        <v>1775</v>
      </c>
      <c r="NW127" s="14" t="s">
        <v>1775</v>
      </c>
      <c r="NX127" s="14" t="s">
        <v>1775</v>
      </c>
      <c r="NY127" s="14" t="s">
        <v>1775</v>
      </c>
      <c r="NZ127" s="14" t="s">
        <v>1775</v>
      </c>
      <c r="OA127" s="14" t="s">
        <v>1775</v>
      </c>
      <c r="OB127" s="14" t="s">
        <v>1775</v>
      </c>
      <c r="OC127" s="14" t="s">
        <v>1775</v>
      </c>
      <c r="OD127" s="14" t="s">
        <v>1775</v>
      </c>
      <c r="OE127" s="14" t="s">
        <v>1775</v>
      </c>
      <c r="OF127" s="14" t="s">
        <v>1775</v>
      </c>
      <c r="OG127" s="14" t="s">
        <v>1775</v>
      </c>
      <c r="OH127" s="14" t="s">
        <v>1775</v>
      </c>
      <c r="OI127" s="14" t="s">
        <v>1775</v>
      </c>
      <c r="OJ127" s="14" t="s">
        <v>1775</v>
      </c>
      <c r="OK127" s="14" t="s">
        <v>1775</v>
      </c>
      <c r="OL127" s="14" t="s">
        <v>1775</v>
      </c>
      <c r="OM127" s="14" t="s">
        <v>1775</v>
      </c>
      <c r="ON127" s="14" t="s">
        <v>1775</v>
      </c>
      <c r="OO127" s="14" t="s">
        <v>1775</v>
      </c>
      <c r="OP127" s="14" t="s">
        <v>1775</v>
      </c>
      <c r="OQ127" s="14" t="s">
        <v>1775</v>
      </c>
      <c r="OR127" s="14" t="s">
        <v>1775</v>
      </c>
      <c r="OS127" s="14" t="s">
        <v>1775</v>
      </c>
      <c r="OT127" s="14" t="s">
        <v>1775</v>
      </c>
      <c r="OU127" s="14" t="s">
        <v>1775</v>
      </c>
      <c r="OV127" s="14" t="s">
        <v>1775</v>
      </c>
      <c r="OW127" s="14" t="s">
        <v>1775</v>
      </c>
      <c r="OX127" s="14" t="s">
        <v>1775</v>
      </c>
      <c r="OY127" s="14" t="s">
        <v>1775</v>
      </c>
      <c r="OZ127" s="14" t="s">
        <v>1775</v>
      </c>
      <c r="PA127" s="14" t="s">
        <v>1775</v>
      </c>
      <c r="PB127" s="14" t="s">
        <v>1775</v>
      </c>
      <c r="PC127" s="14" t="s">
        <v>1775</v>
      </c>
      <c r="PD127" s="14" t="s">
        <v>1775</v>
      </c>
      <c r="PE127" s="14" t="s">
        <v>1775</v>
      </c>
      <c r="PF127" s="14" t="s">
        <v>1775</v>
      </c>
      <c r="PG127" s="14" t="s">
        <v>1775</v>
      </c>
      <c r="PH127" s="14" t="s">
        <v>1775</v>
      </c>
      <c r="PI127" s="14" t="s">
        <v>1775</v>
      </c>
      <c r="PJ127" s="14" t="s">
        <v>1775</v>
      </c>
      <c r="PK127" s="14" t="s">
        <v>1775</v>
      </c>
      <c r="PL127" s="14" t="s">
        <v>1775</v>
      </c>
      <c r="PM127" s="14" t="s">
        <v>1775</v>
      </c>
      <c r="PN127" s="14" t="s">
        <v>1775</v>
      </c>
      <c r="PO127" s="14" t="s">
        <v>1775</v>
      </c>
      <c r="PP127" s="14" t="s">
        <v>1775</v>
      </c>
      <c r="PQ127" s="14" t="s">
        <v>1775</v>
      </c>
      <c r="PR127" s="14" t="s">
        <v>1775</v>
      </c>
      <c r="PS127" s="14" t="s">
        <v>1775</v>
      </c>
      <c r="PT127" s="14" t="s">
        <v>1775</v>
      </c>
      <c r="PU127" s="14" t="s">
        <v>1775</v>
      </c>
      <c r="PV127" s="14" t="s">
        <v>1775</v>
      </c>
      <c r="PW127" s="14" t="s">
        <v>1775</v>
      </c>
      <c r="PX127" s="14" t="s">
        <v>1775</v>
      </c>
      <c r="PY127" s="14" t="s">
        <v>1775</v>
      </c>
      <c r="PZ127" s="14" t="s">
        <v>1775</v>
      </c>
      <c r="QA127" s="14" t="s">
        <v>1775</v>
      </c>
      <c r="QB127" s="14" t="s">
        <v>1775</v>
      </c>
      <c r="QC127" s="14" t="s">
        <v>1775</v>
      </c>
      <c r="QD127" s="14" t="s">
        <v>1775</v>
      </c>
      <c r="QE127" s="14" t="s">
        <v>1775</v>
      </c>
      <c r="QF127" s="14" t="s">
        <v>1775</v>
      </c>
      <c r="QG127" s="14" t="s">
        <v>1775</v>
      </c>
      <c r="QH127" s="14" t="s">
        <v>1775</v>
      </c>
      <c r="QI127" s="14" t="s">
        <v>1775</v>
      </c>
      <c r="QJ127" s="14" t="s">
        <v>1775</v>
      </c>
      <c r="QK127" s="14" t="s">
        <v>1775</v>
      </c>
      <c r="QL127" s="14" t="s">
        <v>1775</v>
      </c>
      <c r="QM127" s="14" t="s">
        <v>1775</v>
      </c>
      <c r="QN127" s="14" t="s">
        <v>1775</v>
      </c>
      <c r="QO127" s="14" t="s">
        <v>1775</v>
      </c>
      <c r="QP127" s="14" t="s">
        <v>1775</v>
      </c>
      <c r="QQ127" s="14" t="s">
        <v>1775</v>
      </c>
      <c r="QR127" s="14" t="s">
        <v>1775</v>
      </c>
      <c r="QS127" s="14" t="s">
        <v>1775</v>
      </c>
      <c r="QT127" s="14" t="s">
        <v>1775</v>
      </c>
      <c r="QU127" s="14" t="s">
        <v>1775</v>
      </c>
      <c r="QV127" s="14" t="s">
        <v>1775</v>
      </c>
      <c r="QW127" s="14" t="s">
        <v>1775</v>
      </c>
      <c r="QX127" s="14" t="s">
        <v>1775</v>
      </c>
      <c r="QY127" s="14" t="s">
        <v>1775</v>
      </c>
      <c r="QZ127" s="14" t="s">
        <v>1775</v>
      </c>
      <c r="RA127" s="14" t="s">
        <v>1775</v>
      </c>
      <c r="RB127" s="14" t="s">
        <v>1775</v>
      </c>
      <c r="RC127" s="14" t="s">
        <v>1775</v>
      </c>
      <c r="RD127" s="14" t="s">
        <v>1775</v>
      </c>
      <c r="RE127" s="14" t="s">
        <v>1775</v>
      </c>
      <c r="RF127" s="14" t="s">
        <v>1775</v>
      </c>
      <c r="RG127" s="14" t="s">
        <v>1775</v>
      </c>
      <c r="RH127" s="14" t="s">
        <v>1775</v>
      </c>
      <c r="RI127" s="14" t="s">
        <v>1775</v>
      </c>
      <c r="RJ127" s="14" t="s">
        <v>1775</v>
      </c>
      <c r="RK127" s="14" t="s">
        <v>1775</v>
      </c>
      <c r="RL127" s="14" t="s">
        <v>1775</v>
      </c>
      <c r="RM127" s="14" t="s">
        <v>1775</v>
      </c>
      <c r="RN127" s="14" t="s">
        <v>1775</v>
      </c>
      <c r="RO127" s="14" t="s">
        <v>1775</v>
      </c>
      <c r="RP127" s="14" t="s">
        <v>1775</v>
      </c>
      <c r="RQ127" s="14" t="s">
        <v>1775</v>
      </c>
      <c r="RR127" s="14" t="s">
        <v>1775</v>
      </c>
      <c r="RS127" s="14" t="s">
        <v>1775</v>
      </c>
      <c r="RT127" s="14" t="s">
        <v>1775</v>
      </c>
      <c r="RU127" s="14" t="s">
        <v>1775</v>
      </c>
      <c r="RV127" s="14" t="s">
        <v>1775</v>
      </c>
      <c r="RW127" s="14" t="s">
        <v>1775</v>
      </c>
      <c r="RX127" s="14" t="s">
        <v>1775</v>
      </c>
      <c r="RY127" s="14" t="s">
        <v>1775</v>
      </c>
      <c r="RZ127" s="14" t="s">
        <v>1775</v>
      </c>
      <c r="SA127" s="14" t="s">
        <v>1775</v>
      </c>
      <c r="SB127" s="14" t="s">
        <v>1775</v>
      </c>
      <c r="SC127" s="14" t="s">
        <v>1775</v>
      </c>
      <c r="SD127" s="14" t="s">
        <v>1775</v>
      </c>
      <c r="SE127" s="14" t="s">
        <v>1775</v>
      </c>
      <c r="SF127" s="14" t="s">
        <v>1775</v>
      </c>
      <c r="SG127" s="14" t="s">
        <v>1775</v>
      </c>
      <c r="SH127" s="14" t="s">
        <v>1775</v>
      </c>
      <c r="SI127" s="14" t="s">
        <v>1775</v>
      </c>
      <c r="SJ127" s="14" t="s">
        <v>1775</v>
      </c>
      <c r="SK127" s="14" t="s">
        <v>1775</v>
      </c>
      <c r="SL127" s="14" t="s">
        <v>1775</v>
      </c>
      <c r="SM127" s="14" t="s">
        <v>1775</v>
      </c>
      <c r="SN127" s="14" t="s">
        <v>1775</v>
      </c>
      <c r="SO127" s="14" t="s">
        <v>1775</v>
      </c>
      <c r="SP127" s="14" t="s">
        <v>1775</v>
      </c>
      <c r="SQ127" s="14" t="s">
        <v>1775</v>
      </c>
      <c r="SR127" s="14" t="s">
        <v>1775</v>
      </c>
      <c r="SS127" s="14" t="s">
        <v>1775</v>
      </c>
      <c r="ST127" s="14" t="s">
        <v>1775</v>
      </c>
      <c r="SU127" s="14" t="s">
        <v>1775</v>
      </c>
      <c r="SV127" s="14" t="s">
        <v>1775</v>
      </c>
      <c r="SW127" s="14" t="s">
        <v>1775</v>
      </c>
      <c r="SX127" s="14" t="s">
        <v>1775</v>
      </c>
      <c r="SY127" s="14" t="s">
        <v>1775</v>
      </c>
      <c r="SZ127" s="14" t="s">
        <v>1775</v>
      </c>
      <c r="TA127" s="14" t="s">
        <v>1775</v>
      </c>
      <c r="TB127" s="14" t="s">
        <v>1775</v>
      </c>
      <c r="TC127" s="14" t="s">
        <v>1775</v>
      </c>
      <c r="TD127" s="14" t="s">
        <v>1775</v>
      </c>
      <c r="TE127" s="14" t="s">
        <v>1775</v>
      </c>
      <c r="TF127" s="14" t="s">
        <v>1775</v>
      </c>
      <c r="TG127" s="14" t="s">
        <v>1775</v>
      </c>
      <c r="TH127" s="14" t="s">
        <v>1775</v>
      </c>
      <c r="TI127" s="14" t="s">
        <v>1775</v>
      </c>
      <c r="TJ127" s="14" t="s">
        <v>1775</v>
      </c>
      <c r="TK127" s="14" t="s">
        <v>1775</v>
      </c>
      <c r="TL127" s="14" t="s">
        <v>1775</v>
      </c>
      <c r="TM127" s="14" t="s">
        <v>1775</v>
      </c>
      <c r="TN127" s="14" t="s">
        <v>1775</v>
      </c>
      <c r="TO127" s="14" t="s">
        <v>1775</v>
      </c>
      <c r="TP127" s="14" t="s">
        <v>1775</v>
      </c>
      <c r="TQ127" s="14" t="s">
        <v>1775</v>
      </c>
      <c r="TR127" s="14" t="s">
        <v>1775</v>
      </c>
      <c r="TS127" s="14" t="s">
        <v>1775</v>
      </c>
      <c r="TT127" s="14" t="s">
        <v>1775</v>
      </c>
      <c r="TU127" s="14" t="s">
        <v>1775</v>
      </c>
      <c r="TV127" s="14" t="s">
        <v>1775</v>
      </c>
      <c r="TW127" s="14" t="s">
        <v>1775</v>
      </c>
      <c r="TX127" s="14" t="s">
        <v>1775</v>
      </c>
      <c r="TY127" s="14" t="s">
        <v>1775</v>
      </c>
      <c r="TZ127" s="14" t="s">
        <v>1775</v>
      </c>
      <c r="UA127" s="14" t="s">
        <v>1775</v>
      </c>
      <c r="UB127" s="14" t="s">
        <v>1775</v>
      </c>
      <c r="UC127" s="14" t="s">
        <v>1775</v>
      </c>
      <c r="UD127" s="14" t="s">
        <v>1775</v>
      </c>
      <c r="UE127" s="14" t="s">
        <v>1775</v>
      </c>
      <c r="UF127" s="17" t="s">
        <v>1730</v>
      </c>
      <c r="UG127" s="13"/>
      <c r="UH127" s="13"/>
      <c r="UI127" s="13"/>
      <c r="UJ127" s="13"/>
      <c r="UK127" s="13"/>
      <c r="UL127" s="13"/>
      <c r="UM127" s="13"/>
      <c r="UN127" s="13"/>
      <c r="UO127" s="13"/>
      <c r="UP127" s="13"/>
      <c r="UQ127" s="13"/>
      <c r="UR127" s="13"/>
      <c r="US127" s="13"/>
      <c r="UT127" s="13"/>
      <c r="UU127" s="13"/>
      <c r="UV127" s="13"/>
      <c r="UW127" s="13"/>
      <c r="UX127" s="13"/>
      <c r="UY127" s="13"/>
      <c r="UZ127" s="13"/>
      <c r="VA127" s="13"/>
      <c r="VB127" s="13"/>
      <c r="VC127" s="13"/>
      <c r="VD127" s="13"/>
      <c r="VE127" s="13"/>
      <c r="VF127" s="13"/>
      <c r="VG127" s="13"/>
      <c r="VH127" s="13"/>
      <c r="VI127" s="13"/>
      <c r="VJ127" s="13"/>
      <c r="VK127" s="13"/>
    </row>
    <row r="128" spans="1:583">
      <c r="A128" s="4" t="str">
        <v>SVH17</v>
      </c>
      <c r="B128" s="4" t="s">
        <v>1729</v>
      </c>
      <c r="C128" s="4" t="s">
        <v>6</v>
      </c>
      <c r="D128" s="13" t="s">
        <v>1773</v>
      </c>
      <c r="E128" s="14" t="s">
        <v>1775</v>
      </c>
      <c r="F128" s="14" t="s">
        <v>1775</v>
      </c>
      <c r="G128" s="14" t="s">
        <v>1775</v>
      </c>
      <c r="H128" s="14" t="s">
        <v>1775</v>
      </c>
      <c r="I128" s="14" t="s">
        <v>1775</v>
      </c>
      <c r="J128" s="14" t="s">
        <v>1775</v>
      </c>
      <c r="K128" s="14" t="s">
        <v>1775</v>
      </c>
      <c r="L128" s="14" t="s">
        <v>1775</v>
      </c>
      <c r="M128" s="14" t="s">
        <v>1775</v>
      </c>
      <c r="N128" s="14" t="s">
        <v>1775</v>
      </c>
      <c r="O128" s="14" t="s">
        <v>1775</v>
      </c>
      <c r="P128" s="14" t="s">
        <v>1775</v>
      </c>
      <c r="Q128" s="14" t="s">
        <v>1775</v>
      </c>
      <c r="R128" s="14" t="s">
        <v>1775</v>
      </c>
      <c r="S128" s="14" t="s">
        <v>1775</v>
      </c>
      <c r="T128" s="14" t="s">
        <v>1775</v>
      </c>
      <c r="U128" s="14" t="s">
        <v>1775</v>
      </c>
      <c r="V128" s="14" t="s">
        <v>1775</v>
      </c>
      <c r="W128" s="14" t="s">
        <v>1775</v>
      </c>
      <c r="X128" s="14" t="s">
        <v>1775</v>
      </c>
      <c r="Y128" s="14" t="s">
        <v>1775</v>
      </c>
      <c r="Z128" s="14" t="s">
        <v>1775</v>
      </c>
      <c r="AA128" s="14" t="s">
        <v>1775</v>
      </c>
      <c r="AB128" s="14" t="s">
        <v>1775</v>
      </c>
      <c r="AC128" s="14" t="s">
        <v>1775</v>
      </c>
      <c r="AD128" s="14" t="s">
        <v>1775</v>
      </c>
      <c r="AE128" s="14" t="s">
        <v>1775</v>
      </c>
      <c r="AF128" s="14" t="s">
        <v>1775</v>
      </c>
      <c r="AG128" s="14" t="s">
        <v>1775</v>
      </c>
      <c r="AH128" s="14" t="s">
        <v>1775</v>
      </c>
      <c r="AI128" s="14" t="s">
        <v>1775</v>
      </c>
      <c r="AJ128" s="14" t="s">
        <v>1775</v>
      </c>
      <c r="AK128" s="14" t="s">
        <v>1775</v>
      </c>
      <c r="AL128" s="14" t="s">
        <v>1775</v>
      </c>
      <c r="AM128" s="14" t="s">
        <v>1775</v>
      </c>
      <c r="AN128" s="14" t="s">
        <v>1775</v>
      </c>
      <c r="AO128" s="14" t="s">
        <v>1775</v>
      </c>
      <c r="AP128" s="14" t="s">
        <v>1775</v>
      </c>
      <c r="AQ128" s="14" t="s">
        <v>1775</v>
      </c>
      <c r="AR128" s="14" t="s">
        <v>1775</v>
      </c>
      <c r="AS128" s="14" t="s">
        <v>1775</v>
      </c>
      <c r="AT128" s="14" t="s">
        <v>1775</v>
      </c>
      <c r="AU128" s="14" t="s">
        <v>1775</v>
      </c>
      <c r="AV128" s="14" t="s">
        <v>1775</v>
      </c>
      <c r="AW128" s="14" t="s">
        <v>1775</v>
      </c>
      <c r="AX128" s="14" t="s">
        <v>1775</v>
      </c>
      <c r="AY128" s="14" t="s">
        <v>1775</v>
      </c>
      <c r="AZ128" s="14" t="s">
        <v>1775</v>
      </c>
      <c r="BA128" s="14" t="s">
        <v>1775</v>
      </c>
      <c r="BB128" s="14" t="s">
        <v>1775</v>
      </c>
      <c r="BC128" s="14" t="s">
        <v>1775</v>
      </c>
      <c r="BD128" s="14" t="s">
        <v>1775</v>
      </c>
      <c r="BE128" s="14" t="s">
        <v>1775</v>
      </c>
      <c r="BF128" s="14" t="s">
        <v>1775</v>
      </c>
      <c r="BG128" s="14" t="s">
        <v>1775</v>
      </c>
      <c r="BH128" s="14" t="s">
        <v>1775</v>
      </c>
      <c r="BI128" s="14" t="s">
        <v>1775</v>
      </c>
      <c r="BJ128" s="14" t="s">
        <v>1775</v>
      </c>
      <c r="BK128" s="14" t="s">
        <v>1775</v>
      </c>
      <c r="BL128" s="14" t="s">
        <v>1775</v>
      </c>
      <c r="BM128" s="14" t="s">
        <v>1775</v>
      </c>
      <c r="BN128" s="14" t="s">
        <v>1775</v>
      </c>
      <c r="BO128" s="14" t="s">
        <v>1775</v>
      </c>
      <c r="BP128" s="14" t="s">
        <v>1775</v>
      </c>
      <c r="BQ128" s="14" t="s">
        <v>1775</v>
      </c>
      <c r="BR128" s="14" t="s">
        <v>1775</v>
      </c>
      <c r="BS128" s="14" t="s">
        <v>1775</v>
      </c>
      <c r="BT128" s="14" t="s">
        <v>1775</v>
      </c>
      <c r="BU128" s="14" t="s">
        <v>1775</v>
      </c>
      <c r="BV128" s="14" t="s">
        <v>1775</v>
      </c>
      <c r="BW128" s="14" t="s">
        <v>1775</v>
      </c>
      <c r="BX128" s="14" t="s">
        <v>1775</v>
      </c>
      <c r="BY128" s="14" t="s">
        <v>1775</v>
      </c>
      <c r="BZ128" s="14" t="s">
        <v>1775</v>
      </c>
      <c r="CA128" s="14" t="s">
        <v>1775</v>
      </c>
      <c r="CB128" s="14" t="s">
        <v>1775</v>
      </c>
      <c r="CC128" s="14" t="s">
        <v>1775</v>
      </c>
      <c r="CD128" s="14" t="s">
        <v>1775</v>
      </c>
      <c r="CE128" s="14" t="s">
        <v>1775</v>
      </c>
      <c r="CF128" s="14" t="s">
        <v>1775</v>
      </c>
      <c r="CG128" s="14" t="s">
        <v>1775</v>
      </c>
      <c r="CH128" s="14" t="s">
        <v>1775</v>
      </c>
      <c r="CI128" s="14" t="s">
        <v>1775</v>
      </c>
      <c r="CJ128" s="14" t="s">
        <v>1775</v>
      </c>
      <c r="CK128" s="14" t="s">
        <v>1775</v>
      </c>
      <c r="CL128" s="14" t="s">
        <v>1775</v>
      </c>
      <c r="CM128" s="14" t="s">
        <v>1775</v>
      </c>
      <c r="CN128" s="14" t="s">
        <v>1775</v>
      </c>
      <c r="CO128" s="14" t="s">
        <v>1775</v>
      </c>
      <c r="CP128" s="14" t="s">
        <v>1775</v>
      </c>
      <c r="CQ128" s="14" t="s">
        <v>1775</v>
      </c>
      <c r="CR128" s="14" t="s">
        <v>1775</v>
      </c>
      <c r="CS128" s="14" t="s">
        <v>1775</v>
      </c>
      <c r="CT128" s="14" t="s">
        <v>1775</v>
      </c>
      <c r="CU128" s="14" t="s">
        <v>1775</v>
      </c>
      <c r="CV128" s="14" t="s">
        <v>1775</v>
      </c>
      <c r="CW128" s="14" t="s">
        <v>1775</v>
      </c>
      <c r="CX128" s="14" t="s">
        <v>1775</v>
      </c>
      <c r="CY128" s="14" t="s">
        <v>1775</v>
      </c>
      <c r="CZ128" s="14" t="s">
        <v>1775</v>
      </c>
      <c r="DA128" s="14" t="s">
        <v>1775</v>
      </c>
      <c r="DB128" s="14" t="s">
        <v>1775</v>
      </c>
      <c r="DC128" s="14" t="s">
        <v>1775</v>
      </c>
      <c r="DD128" s="14" t="s">
        <v>1775</v>
      </c>
      <c r="DE128" s="14" t="s">
        <v>1775</v>
      </c>
      <c r="DF128" s="14" t="s">
        <v>1775</v>
      </c>
      <c r="DG128" s="14" t="s">
        <v>1775</v>
      </c>
      <c r="DH128" s="14" t="s">
        <v>1775</v>
      </c>
      <c r="DI128" s="14" t="s">
        <v>1775</v>
      </c>
      <c r="DJ128" s="14" t="s">
        <v>1775</v>
      </c>
      <c r="DK128" s="14" t="s">
        <v>1775</v>
      </c>
      <c r="DL128" s="14" t="s">
        <v>1775</v>
      </c>
      <c r="DM128" s="14" t="s">
        <v>1775</v>
      </c>
      <c r="DN128" s="14" t="s">
        <v>1775</v>
      </c>
      <c r="DO128" s="14" t="s">
        <v>1775</v>
      </c>
      <c r="DP128" s="14" t="s">
        <v>1775</v>
      </c>
      <c r="DQ128" s="14" t="s">
        <v>1775</v>
      </c>
      <c r="DR128" s="14" t="s">
        <v>1775</v>
      </c>
      <c r="DS128" s="14" t="s">
        <v>1775</v>
      </c>
      <c r="DT128" s="14" t="s">
        <v>1775</v>
      </c>
      <c r="DU128" s="14" t="s">
        <v>1775</v>
      </c>
      <c r="DV128" s="14" t="s">
        <v>1775</v>
      </c>
      <c r="DW128" s="14" t="s">
        <v>1775</v>
      </c>
      <c r="DX128" s="14" t="s">
        <v>1775</v>
      </c>
      <c r="DY128" s="14" t="s">
        <v>1775</v>
      </c>
      <c r="DZ128" s="14" t="s">
        <v>1775</v>
      </c>
      <c r="EA128" s="14" t="s">
        <v>1775</v>
      </c>
      <c r="EB128" s="14" t="s">
        <v>1775</v>
      </c>
      <c r="EC128" s="14" t="s">
        <v>1775</v>
      </c>
      <c r="ED128" s="14" t="s">
        <v>1775</v>
      </c>
      <c r="EE128" s="14" t="s">
        <v>1775</v>
      </c>
      <c r="EF128" s="14" t="s">
        <v>1775</v>
      </c>
      <c r="EG128" s="14" t="s">
        <v>1775</v>
      </c>
      <c r="EH128" s="14" t="s">
        <v>1775</v>
      </c>
      <c r="EI128" s="14" t="s">
        <v>1775</v>
      </c>
      <c r="EJ128" s="14" t="s">
        <v>1775</v>
      </c>
      <c r="EK128" s="14" t="s">
        <v>1775</v>
      </c>
      <c r="EL128" s="14" t="s">
        <v>1775</v>
      </c>
      <c r="EM128" s="14" t="s">
        <v>1775</v>
      </c>
      <c r="EN128" s="14" t="s">
        <v>1775</v>
      </c>
      <c r="EO128" s="14" t="s">
        <v>1775</v>
      </c>
      <c r="EP128" s="14" t="s">
        <v>1775</v>
      </c>
      <c r="EQ128" s="14" t="s">
        <v>1775</v>
      </c>
      <c r="ER128" s="14" t="s">
        <v>1775</v>
      </c>
      <c r="ES128" s="14" t="s">
        <v>1775</v>
      </c>
      <c r="ET128" s="14" t="s">
        <v>1775</v>
      </c>
      <c r="EU128" s="14" t="s">
        <v>1775</v>
      </c>
      <c r="EV128" s="14" t="s">
        <v>1775</v>
      </c>
      <c r="EW128" s="14" t="s">
        <v>1775</v>
      </c>
      <c r="EX128" s="14" t="s">
        <v>1775</v>
      </c>
      <c r="EY128" s="14" t="s">
        <v>1775</v>
      </c>
      <c r="EZ128" s="14" t="s">
        <v>1775</v>
      </c>
      <c r="FA128" s="14" t="s">
        <v>1775</v>
      </c>
      <c r="FB128" s="14" t="s">
        <v>1775</v>
      </c>
      <c r="FC128" s="14" t="s">
        <v>1775</v>
      </c>
      <c r="FD128" s="14" t="s">
        <v>1775</v>
      </c>
      <c r="FE128" s="14" t="s">
        <v>1775</v>
      </c>
      <c r="FF128" s="14" t="s">
        <v>1775</v>
      </c>
      <c r="FG128" s="14" t="s">
        <v>1775</v>
      </c>
      <c r="FH128" s="14" t="s">
        <v>1775</v>
      </c>
      <c r="FI128" s="14" t="s">
        <v>1775</v>
      </c>
      <c r="FJ128" s="14" t="s">
        <v>1775</v>
      </c>
      <c r="FK128" s="14" t="s">
        <v>1775</v>
      </c>
      <c r="FL128" s="14" t="s">
        <v>1775</v>
      </c>
      <c r="FM128" s="14" t="s">
        <v>1775</v>
      </c>
      <c r="FN128" s="14" t="s">
        <v>1775</v>
      </c>
      <c r="FO128" s="14" t="s">
        <v>1775</v>
      </c>
      <c r="FP128" s="14" t="s">
        <v>1775</v>
      </c>
      <c r="FQ128" s="14" t="s">
        <v>1775</v>
      </c>
      <c r="FR128" s="14" t="s">
        <v>1775</v>
      </c>
      <c r="FS128" s="14" t="s">
        <v>1775</v>
      </c>
      <c r="FT128" s="14" t="s">
        <v>1775</v>
      </c>
      <c r="FU128" s="14" t="s">
        <v>1775</v>
      </c>
      <c r="FV128" s="14" t="s">
        <v>1775</v>
      </c>
      <c r="FW128" s="14" t="s">
        <v>1775</v>
      </c>
      <c r="FX128" s="14" t="s">
        <v>1775</v>
      </c>
      <c r="FY128" s="14" t="s">
        <v>1775</v>
      </c>
      <c r="FZ128" s="14" t="s">
        <v>1775</v>
      </c>
      <c r="GA128" s="14" t="s">
        <v>1775</v>
      </c>
      <c r="GB128" s="14" t="s">
        <v>1775</v>
      </c>
      <c r="GC128" s="14" t="s">
        <v>1775</v>
      </c>
      <c r="GD128" s="14" t="s">
        <v>1775</v>
      </c>
      <c r="GE128" s="14" t="s">
        <v>1775</v>
      </c>
      <c r="GF128" s="14" t="s">
        <v>1775</v>
      </c>
      <c r="GG128" s="14" t="s">
        <v>1775</v>
      </c>
      <c r="GH128" s="14" t="s">
        <v>1775</v>
      </c>
      <c r="GI128" s="14" t="s">
        <v>1775</v>
      </c>
      <c r="GJ128" s="14" t="s">
        <v>1775</v>
      </c>
      <c r="GK128" s="14" t="s">
        <v>1775</v>
      </c>
      <c r="GL128" s="14" t="s">
        <v>1775</v>
      </c>
      <c r="GM128" s="14" t="s">
        <v>1775</v>
      </c>
      <c r="GN128" s="14" t="s">
        <v>1775</v>
      </c>
      <c r="GO128" s="14" t="s">
        <v>1775</v>
      </c>
      <c r="GP128" s="14" t="s">
        <v>1775</v>
      </c>
      <c r="GQ128" s="14" t="s">
        <v>1775</v>
      </c>
      <c r="GR128" s="14" t="s">
        <v>1775</v>
      </c>
      <c r="GS128" s="14" t="s">
        <v>1775</v>
      </c>
      <c r="GT128" s="14" t="s">
        <v>1775</v>
      </c>
      <c r="GU128" s="14" t="s">
        <v>1775</v>
      </c>
      <c r="GV128" s="14" t="s">
        <v>1775</v>
      </c>
      <c r="GW128" s="14" t="s">
        <v>1775</v>
      </c>
      <c r="GX128" s="14" t="s">
        <v>1775</v>
      </c>
      <c r="GY128" s="14" t="s">
        <v>1775</v>
      </c>
      <c r="GZ128" s="14" t="s">
        <v>1775</v>
      </c>
      <c r="HA128" s="14" t="s">
        <v>1775</v>
      </c>
      <c r="HB128" s="14" t="s">
        <v>1775</v>
      </c>
      <c r="HC128" s="14" t="s">
        <v>1775</v>
      </c>
      <c r="HD128" s="14" t="s">
        <v>1775</v>
      </c>
      <c r="HE128" s="14" t="s">
        <v>1775</v>
      </c>
      <c r="HF128" s="14" t="s">
        <v>1775</v>
      </c>
      <c r="HG128" s="14" t="s">
        <v>1775</v>
      </c>
      <c r="HH128" s="14" t="s">
        <v>1775</v>
      </c>
      <c r="HI128" s="14" t="s">
        <v>1775</v>
      </c>
      <c r="HJ128" s="14" t="s">
        <v>1775</v>
      </c>
      <c r="HK128" s="14" t="s">
        <v>1775</v>
      </c>
      <c r="HL128" s="14" t="s">
        <v>1775</v>
      </c>
      <c r="HM128" s="14" t="s">
        <v>1775</v>
      </c>
      <c r="HN128" s="14" t="s">
        <v>1775</v>
      </c>
      <c r="HO128" s="14" t="s">
        <v>1775</v>
      </c>
      <c r="HP128" s="14" t="s">
        <v>1775</v>
      </c>
      <c r="HQ128" s="14" t="s">
        <v>1775</v>
      </c>
      <c r="HR128" s="14" t="s">
        <v>1775</v>
      </c>
      <c r="HS128" s="14" t="s">
        <v>1775</v>
      </c>
      <c r="HT128" s="14" t="s">
        <v>1775</v>
      </c>
      <c r="HU128" s="14" t="s">
        <v>1775</v>
      </c>
      <c r="HV128" s="14" t="s">
        <v>1775</v>
      </c>
      <c r="HW128" s="14" t="s">
        <v>1775</v>
      </c>
      <c r="HX128" s="14" t="s">
        <v>1775</v>
      </c>
      <c r="HY128" s="14" t="s">
        <v>1775</v>
      </c>
      <c r="HZ128" s="14" t="s">
        <v>1775</v>
      </c>
      <c r="IA128" s="14" t="s">
        <v>1775</v>
      </c>
      <c r="IB128" s="14" t="s">
        <v>1775</v>
      </c>
      <c r="IC128" s="14" t="s">
        <v>1775</v>
      </c>
      <c r="ID128" s="14" t="s">
        <v>1775</v>
      </c>
      <c r="IE128" s="14" t="s">
        <v>1775</v>
      </c>
      <c r="IF128" s="14" t="s">
        <v>1775</v>
      </c>
      <c r="IG128" s="14" t="s">
        <v>1775</v>
      </c>
      <c r="IH128" s="14" t="s">
        <v>1775</v>
      </c>
      <c r="II128" s="14" t="s">
        <v>1775</v>
      </c>
      <c r="IJ128" s="14" t="s">
        <v>1775</v>
      </c>
      <c r="IK128" s="14" t="s">
        <v>1775</v>
      </c>
      <c r="IL128" s="14" t="s">
        <v>1775</v>
      </c>
      <c r="IM128" s="14" t="s">
        <v>1775</v>
      </c>
      <c r="IN128" s="14" t="s">
        <v>1775</v>
      </c>
      <c r="IO128" s="14" t="s">
        <v>1775</v>
      </c>
      <c r="IP128" s="14" t="s">
        <v>1775</v>
      </c>
      <c r="IQ128" s="14" t="s">
        <v>1775</v>
      </c>
      <c r="IR128" s="14" t="s">
        <v>1775</v>
      </c>
      <c r="IS128" s="14" t="s">
        <v>1775</v>
      </c>
      <c r="IT128" s="14" t="s">
        <v>1775</v>
      </c>
      <c r="IU128" s="14" t="s">
        <v>1775</v>
      </c>
      <c r="IV128" s="14" t="s">
        <v>1775</v>
      </c>
      <c r="IW128" s="14" t="s">
        <v>1775</v>
      </c>
      <c r="IX128" s="14" t="s">
        <v>1775</v>
      </c>
      <c r="IY128" s="14" t="s">
        <v>1775</v>
      </c>
      <c r="IZ128" s="14" t="s">
        <v>1775</v>
      </c>
      <c r="JA128" s="14" t="s">
        <v>1775</v>
      </c>
      <c r="JB128" s="14" t="s">
        <v>1775</v>
      </c>
      <c r="JC128" s="14" t="s">
        <v>1775</v>
      </c>
      <c r="JD128" s="14" t="s">
        <v>1775</v>
      </c>
      <c r="JE128" s="14" t="s">
        <v>1775</v>
      </c>
      <c r="JF128" s="14" t="s">
        <v>1775</v>
      </c>
      <c r="JG128" s="14" t="s">
        <v>1775</v>
      </c>
      <c r="JH128" s="14" t="s">
        <v>1775</v>
      </c>
      <c r="JI128" s="14" t="s">
        <v>1775</v>
      </c>
      <c r="JJ128" s="14" t="s">
        <v>1775</v>
      </c>
      <c r="JK128" s="14" t="s">
        <v>1775</v>
      </c>
      <c r="JL128" s="14" t="s">
        <v>1775</v>
      </c>
      <c r="JM128" s="14" t="s">
        <v>1775</v>
      </c>
      <c r="JN128" s="14" t="s">
        <v>1775</v>
      </c>
      <c r="JO128" s="14" t="s">
        <v>1775</v>
      </c>
      <c r="JP128" s="14" t="s">
        <v>1775</v>
      </c>
      <c r="JQ128" s="14" t="s">
        <v>1775</v>
      </c>
      <c r="JR128" s="14" t="s">
        <v>1775</v>
      </c>
      <c r="JS128" s="14" t="s">
        <v>1775</v>
      </c>
      <c r="JT128" s="14" t="s">
        <v>1775</v>
      </c>
      <c r="JU128" s="14" t="s">
        <v>1775</v>
      </c>
      <c r="JV128" s="14" t="s">
        <v>1775</v>
      </c>
      <c r="JW128" s="14" t="s">
        <v>1775</v>
      </c>
      <c r="JX128" s="14" t="s">
        <v>1775</v>
      </c>
      <c r="JY128" s="14" t="s">
        <v>1775</v>
      </c>
      <c r="JZ128" s="14" t="s">
        <v>1775</v>
      </c>
      <c r="KA128" s="14" t="s">
        <v>1775</v>
      </c>
      <c r="KB128" s="14" t="s">
        <v>1775</v>
      </c>
      <c r="KC128" s="14" t="s">
        <v>1775</v>
      </c>
      <c r="KD128" s="14" t="s">
        <v>1775</v>
      </c>
      <c r="KE128" s="14" t="s">
        <v>1775</v>
      </c>
      <c r="KF128" s="14" t="s">
        <v>1775</v>
      </c>
      <c r="KG128" s="14" t="s">
        <v>1775</v>
      </c>
      <c r="KH128" s="14" t="s">
        <v>1775</v>
      </c>
      <c r="KI128" s="14" t="s">
        <v>1775</v>
      </c>
      <c r="KJ128" s="14" t="s">
        <v>1775</v>
      </c>
      <c r="KK128" s="14" t="s">
        <v>1775</v>
      </c>
      <c r="KL128" s="14" t="s">
        <v>1775</v>
      </c>
      <c r="KM128" s="14" t="s">
        <v>1775</v>
      </c>
      <c r="KN128" s="14" t="s">
        <v>1775</v>
      </c>
      <c r="KO128" s="14" t="s">
        <v>1775</v>
      </c>
      <c r="KP128" s="14" t="s">
        <v>1775</v>
      </c>
      <c r="KQ128" s="14" t="s">
        <v>1775</v>
      </c>
      <c r="KR128" s="14" t="s">
        <v>1775</v>
      </c>
      <c r="KS128" s="14" t="s">
        <v>1775</v>
      </c>
      <c r="KT128" s="14" t="s">
        <v>1775</v>
      </c>
      <c r="KU128" s="14" t="s">
        <v>1775</v>
      </c>
      <c r="KV128" s="14" t="s">
        <v>1775</v>
      </c>
      <c r="KW128" s="14" t="s">
        <v>1775</v>
      </c>
      <c r="KX128" s="14" t="s">
        <v>1775</v>
      </c>
      <c r="KY128" s="14" t="s">
        <v>1775</v>
      </c>
      <c r="KZ128" s="14" t="s">
        <v>1775</v>
      </c>
      <c r="LA128" s="14" t="s">
        <v>1775</v>
      </c>
      <c r="LB128" s="14" t="s">
        <v>1775</v>
      </c>
      <c r="LC128" s="14" t="s">
        <v>1775</v>
      </c>
      <c r="LD128" s="14" t="s">
        <v>1775</v>
      </c>
      <c r="LE128" s="14" t="s">
        <v>1775</v>
      </c>
      <c r="LF128" s="14" t="s">
        <v>1775</v>
      </c>
      <c r="LG128" s="14" t="s">
        <v>1775</v>
      </c>
      <c r="LH128" s="14" t="s">
        <v>1775</v>
      </c>
      <c r="LI128" s="14" t="s">
        <v>1775</v>
      </c>
      <c r="LJ128" s="14" t="s">
        <v>1775</v>
      </c>
      <c r="LK128" s="14" t="s">
        <v>1775</v>
      </c>
      <c r="LL128" s="14" t="s">
        <v>1775</v>
      </c>
      <c r="LM128" s="14" t="s">
        <v>1775</v>
      </c>
      <c r="LN128" s="14" t="s">
        <v>1775</v>
      </c>
      <c r="LO128" s="14" t="s">
        <v>1775</v>
      </c>
      <c r="LP128" s="14" t="s">
        <v>1775</v>
      </c>
      <c r="LQ128" s="14" t="s">
        <v>1775</v>
      </c>
      <c r="LR128" s="14" t="s">
        <v>1775</v>
      </c>
      <c r="LS128" s="14" t="s">
        <v>1775</v>
      </c>
      <c r="LT128" s="14" t="s">
        <v>1775</v>
      </c>
      <c r="LU128" s="14" t="s">
        <v>1775</v>
      </c>
      <c r="LV128" s="14" t="s">
        <v>1775</v>
      </c>
      <c r="LW128" s="14" t="s">
        <v>1775</v>
      </c>
      <c r="LX128" s="14" t="s">
        <v>1775</v>
      </c>
      <c r="LY128" s="14" t="s">
        <v>1775</v>
      </c>
      <c r="LZ128" s="14" t="s">
        <v>1775</v>
      </c>
      <c r="MA128" s="14" t="s">
        <v>1775</v>
      </c>
      <c r="MB128" s="14" t="s">
        <v>1775</v>
      </c>
      <c r="MC128" s="14" t="s">
        <v>1775</v>
      </c>
      <c r="MD128" s="14" t="s">
        <v>1775</v>
      </c>
      <c r="ME128" s="14" t="s">
        <v>1775</v>
      </c>
      <c r="MF128" s="14" t="s">
        <v>1775</v>
      </c>
      <c r="MG128" s="14" t="s">
        <v>1775</v>
      </c>
      <c r="MH128" s="14" t="s">
        <v>1775</v>
      </c>
      <c r="MI128" s="14" t="s">
        <v>1775</v>
      </c>
      <c r="MJ128" s="14" t="s">
        <v>1775</v>
      </c>
      <c r="MK128" s="14" t="s">
        <v>1775</v>
      </c>
      <c r="ML128" s="14" t="s">
        <v>1775</v>
      </c>
      <c r="MM128" s="14" t="s">
        <v>1775</v>
      </c>
      <c r="MN128" s="14" t="s">
        <v>1775</v>
      </c>
      <c r="MO128" s="14" t="s">
        <v>1775</v>
      </c>
      <c r="MP128" s="14" t="s">
        <v>1775</v>
      </c>
      <c r="MQ128" s="14" t="s">
        <v>1775</v>
      </c>
      <c r="MR128" s="14" t="s">
        <v>1775</v>
      </c>
      <c r="MS128" s="14" t="s">
        <v>1775</v>
      </c>
      <c r="MT128" s="14" t="s">
        <v>1775</v>
      </c>
      <c r="MU128" s="14" t="s">
        <v>1775</v>
      </c>
      <c r="MV128" s="14" t="s">
        <v>1775</v>
      </c>
      <c r="MW128" s="14" t="s">
        <v>1775</v>
      </c>
      <c r="MX128" s="14" t="s">
        <v>1775</v>
      </c>
      <c r="MY128" s="14" t="s">
        <v>1775</v>
      </c>
      <c r="MZ128" s="14" t="s">
        <v>1775</v>
      </c>
      <c r="NA128" s="14" t="s">
        <v>1775</v>
      </c>
      <c r="NB128" s="14" t="s">
        <v>1775</v>
      </c>
      <c r="NC128" s="14" t="s">
        <v>1775</v>
      </c>
      <c r="ND128" s="14" t="s">
        <v>1775</v>
      </c>
      <c r="NE128" s="14" t="s">
        <v>1775</v>
      </c>
      <c r="NF128" s="14" t="s">
        <v>1775</v>
      </c>
      <c r="NG128" s="14" t="s">
        <v>1775</v>
      </c>
      <c r="NH128" s="14" t="s">
        <v>1775</v>
      </c>
      <c r="NI128" s="14" t="s">
        <v>1775</v>
      </c>
      <c r="NJ128" s="14" t="s">
        <v>1775</v>
      </c>
      <c r="NK128" s="14" t="s">
        <v>1775</v>
      </c>
      <c r="NL128" s="14" t="s">
        <v>1775</v>
      </c>
      <c r="NM128" s="14" t="s">
        <v>1775</v>
      </c>
      <c r="NN128" s="14" t="s">
        <v>1775</v>
      </c>
      <c r="NO128" s="14" t="s">
        <v>1775</v>
      </c>
      <c r="NP128" s="14" t="s">
        <v>1775</v>
      </c>
      <c r="NQ128" s="14" t="s">
        <v>1775</v>
      </c>
      <c r="NR128" s="14" t="s">
        <v>1775</v>
      </c>
      <c r="NS128" s="14" t="s">
        <v>1775</v>
      </c>
      <c r="NT128" s="14" t="s">
        <v>1775</v>
      </c>
      <c r="NU128" s="14" t="s">
        <v>1775</v>
      </c>
      <c r="NV128" s="14" t="s">
        <v>1775</v>
      </c>
      <c r="NW128" s="14" t="s">
        <v>1775</v>
      </c>
      <c r="NX128" s="14" t="s">
        <v>1775</v>
      </c>
      <c r="NY128" s="14" t="s">
        <v>1775</v>
      </c>
      <c r="NZ128" s="14" t="s">
        <v>1775</v>
      </c>
      <c r="OA128" s="14" t="s">
        <v>1775</v>
      </c>
      <c r="OB128" s="14" t="s">
        <v>1775</v>
      </c>
      <c r="OC128" s="14" t="s">
        <v>1775</v>
      </c>
      <c r="OD128" s="14" t="s">
        <v>1775</v>
      </c>
      <c r="OE128" s="14" t="s">
        <v>1775</v>
      </c>
      <c r="OF128" s="14" t="s">
        <v>1775</v>
      </c>
      <c r="OG128" s="14" t="s">
        <v>1775</v>
      </c>
      <c r="OH128" s="14" t="s">
        <v>1775</v>
      </c>
      <c r="OI128" s="14" t="s">
        <v>1775</v>
      </c>
      <c r="OJ128" s="14" t="s">
        <v>1775</v>
      </c>
      <c r="OK128" s="14" t="s">
        <v>1775</v>
      </c>
      <c r="OL128" s="14" t="s">
        <v>1775</v>
      </c>
      <c r="OM128" s="14" t="s">
        <v>1775</v>
      </c>
      <c r="ON128" s="14" t="s">
        <v>1775</v>
      </c>
      <c r="OO128" s="14" t="s">
        <v>1775</v>
      </c>
      <c r="OP128" s="14" t="s">
        <v>1775</v>
      </c>
      <c r="OQ128" s="14" t="s">
        <v>1775</v>
      </c>
      <c r="OR128" s="14" t="s">
        <v>1775</v>
      </c>
      <c r="OS128" s="14" t="s">
        <v>1775</v>
      </c>
      <c r="OT128" s="14" t="s">
        <v>1775</v>
      </c>
      <c r="OU128" s="14" t="s">
        <v>1775</v>
      </c>
      <c r="OV128" s="14" t="s">
        <v>1775</v>
      </c>
      <c r="OW128" s="14" t="s">
        <v>1775</v>
      </c>
      <c r="OX128" s="14" t="s">
        <v>1775</v>
      </c>
      <c r="OY128" s="14" t="s">
        <v>1775</v>
      </c>
      <c r="OZ128" s="14" t="s">
        <v>1775</v>
      </c>
      <c r="PA128" s="14" t="s">
        <v>1775</v>
      </c>
      <c r="PB128" s="14" t="s">
        <v>1775</v>
      </c>
      <c r="PC128" s="14" t="s">
        <v>1775</v>
      </c>
      <c r="PD128" s="14" t="s">
        <v>1775</v>
      </c>
      <c r="PE128" s="14" t="s">
        <v>1775</v>
      </c>
      <c r="PF128" s="14" t="s">
        <v>1775</v>
      </c>
      <c r="PG128" s="14" t="s">
        <v>1775</v>
      </c>
      <c r="PH128" s="14" t="s">
        <v>1775</v>
      </c>
      <c r="PI128" s="14" t="s">
        <v>1775</v>
      </c>
      <c r="PJ128" s="14" t="s">
        <v>1775</v>
      </c>
      <c r="PK128" s="14" t="s">
        <v>1775</v>
      </c>
      <c r="PL128" s="14" t="s">
        <v>1775</v>
      </c>
      <c r="PM128" s="14" t="s">
        <v>1775</v>
      </c>
      <c r="PN128" s="14" t="s">
        <v>1775</v>
      </c>
      <c r="PO128" s="14" t="s">
        <v>1775</v>
      </c>
      <c r="PP128" s="14" t="s">
        <v>1775</v>
      </c>
      <c r="PQ128" s="14" t="s">
        <v>1775</v>
      </c>
      <c r="PR128" s="14" t="s">
        <v>1775</v>
      </c>
      <c r="PS128" s="14" t="s">
        <v>1775</v>
      </c>
      <c r="PT128" s="14" t="s">
        <v>1775</v>
      </c>
      <c r="PU128" s="14" t="s">
        <v>1775</v>
      </c>
      <c r="PV128" s="14" t="s">
        <v>1775</v>
      </c>
      <c r="PW128" s="14" t="s">
        <v>1775</v>
      </c>
      <c r="PX128" s="14" t="s">
        <v>1775</v>
      </c>
      <c r="PY128" s="14" t="s">
        <v>1775</v>
      </c>
      <c r="PZ128" s="14" t="s">
        <v>1775</v>
      </c>
      <c r="QA128" s="14" t="s">
        <v>1775</v>
      </c>
      <c r="QB128" s="14" t="s">
        <v>1775</v>
      </c>
      <c r="QC128" s="14" t="s">
        <v>1775</v>
      </c>
      <c r="QD128" s="14" t="s">
        <v>1775</v>
      </c>
      <c r="QE128" s="14" t="s">
        <v>1775</v>
      </c>
      <c r="QF128" s="14" t="s">
        <v>1775</v>
      </c>
      <c r="QG128" s="14" t="s">
        <v>1775</v>
      </c>
      <c r="QH128" s="14" t="s">
        <v>1775</v>
      </c>
      <c r="QI128" s="14" t="s">
        <v>1775</v>
      </c>
      <c r="QJ128" s="14" t="s">
        <v>1775</v>
      </c>
      <c r="QK128" s="14" t="s">
        <v>1775</v>
      </c>
      <c r="QL128" s="14" t="s">
        <v>1775</v>
      </c>
      <c r="QM128" s="14" t="s">
        <v>1775</v>
      </c>
      <c r="QN128" s="14" t="s">
        <v>1775</v>
      </c>
      <c r="QO128" s="14" t="s">
        <v>1775</v>
      </c>
      <c r="QP128" s="14" t="s">
        <v>1775</v>
      </c>
      <c r="QQ128" s="14" t="s">
        <v>1775</v>
      </c>
      <c r="QR128" s="14" t="s">
        <v>1775</v>
      </c>
      <c r="QS128" s="14" t="s">
        <v>1775</v>
      </c>
      <c r="QT128" s="14" t="s">
        <v>1775</v>
      </c>
      <c r="QU128" s="14" t="s">
        <v>1775</v>
      </c>
      <c r="QV128" s="14" t="s">
        <v>1775</v>
      </c>
      <c r="QW128" s="14" t="s">
        <v>1775</v>
      </c>
      <c r="QX128" s="14" t="s">
        <v>1775</v>
      </c>
      <c r="QY128" s="14" t="s">
        <v>1775</v>
      </c>
      <c r="QZ128" s="14" t="s">
        <v>1775</v>
      </c>
      <c r="RA128" s="14" t="s">
        <v>1775</v>
      </c>
      <c r="RB128" s="14" t="s">
        <v>1775</v>
      </c>
      <c r="RC128" s="14" t="s">
        <v>1775</v>
      </c>
      <c r="RD128" s="14" t="s">
        <v>1775</v>
      </c>
      <c r="RE128" s="14" t="s">
        <v>1775</v>
      </c>
      <c r="RF128" s="14" t="s">
        <v>1775</v>
      </c>
      <c r="RG128" s="14" t="s">
        <v>1775</v>
      </c>
      <c r="RH128" s="14" t="s">
        <v>1775</v>
      </c>
      <c r="RI128" s="14" t="s">
        <v>1775</v>
      </c>
      <c r="RJ128" s="14" t="s">
        <v>1775</v>
      </c>
      <c r="RK128" s="14" t="s">
        <v>1775</v>
      </c>
      <c r="RL128" s="14" t="s">
        <v>1775</v>
      </c>
      <c r="RM128" s="14" t="s">
        <v>1775</v>
      </c>
      <c r="RN128" s="14" t="s">
        <v>1775</v>
      </c>
      <c r="RO128" s="14" t="s">
        <v>1775</v>
      </c>
      <c r="RP128" s="14" t="s">
        <v>1775</v>
      </c>
      <c r="RQ128" s="14" t="s">
        <v>1775</v>
      </c>
      <c r="RR128" s="14" t="s">
        <v>1775</v>
      </c>
      <c r="RS128" s="14" t="s">
        <v>1775</v>
      </c>
      <c r="RT128" s="14" t="s">
        <v>1775</v>
      </c>
      <c r="RU128" s="14" t="s">
        <v>1775</v>
      </c>
      <c r="RV128" s="14" t="s">
        <v>1775</v>
      </c>
      <c r="RW128" s="14" t="s">
        <v>1775</v>
      </c>
      <c r="RX128" s="14" t="s">
        <v>1775</v>
      </c>
      <c r="RY128" s="14" t="s">
        <v>1775</v>
      </c>
      <c r="RZ128" s="14" t="s">
        <v>1775</v>
      </c>
      <c r="SA128" s="14" t="s">
        <v>1775</v>
      </c>
      <c r="SB128" s="14" t="s">
        <v>1775</v>
      </c>
      <c r="SC128" s="14" t="s">
        <v>1775</v>
      </c>
      <c r="SD128" s="14" t="s">
        <v>1775</v>
      </c>
      <c r="SE128" s="14" t="s">
        <v>1775</v>
      </c>
      <c r="SF128" s="14" t="s">
        <v>1775</v>
      </c>
      <c r="SG128" s="14" t="s">
        <v>1775</v>
      </c>
      <c r="SH128" s="14" t="s">
        <v>1775</v>
      </c>
      <c r="SI128" s="14" t="s">
        <v>1775</v>
      </c>
      <c r="SJ128" s="14" t="s">
        <v>1775</v>
      </c>
      <c r="SK128" s="14" t="s">
        <v>1775</v>
      </c>
      <c r="SL128" s="14" t="s">
        <v>1775</v>
      </c>
      <c r="SM128" s="14" t="s">
        <v>1775</v>
      </c>
      <c r="SN128" s="14" t="s">
        <v>1775</v>
      </c>
      <c r="SO128" s="14" t="s">
        <v>1775</v>
      </c>
      <c r="SP128" s="14" t="s">
        <v>1775</v>
      </c>
      <c r="SQ128" s="14" t="s">
        <v>1775</v>
      </c>
      <c r="SR128" s="14" t="s">
        <v>1775</v>
      </c>
      <c r="SS128" s="14" t="s">
        <v>1775</v>
      </c>
      <c r="ST128" s="14" t="s">
        <v>1775</v>
      </c>
      <c r="SU128" s="14" t="s">
        <v>1775</v>
      </c>
      <c r="SV128" s="14" t="s">
        <v>1775</v>
      </c>
      <c r="SW128" s="14" t="s">
        <v>1775</v>
      </c>
      <c r="SX128" s="14" t="s">
        <v>1775</v>
      </c>
      <c r="SY128" s="14" t="s">
        <v>1775</v>
      </c>
      <c r="SZ128" s="14" t="s">
        <v>1775</v>
      </c>
      <c r="TA128" s="14" t="s">
        <v>1775</v>
      </c>
      <c r="TB128" s="14" t="s">
        <v>1775</v>
      </c>
      <c r="TC128" s="14" t="s">
        <v>1775</v>
      </c>
      <c r="TD128" s="14" t="s">
        <v>1775</v>
      </c>
      <c r="TE128" s="14" t="s">
        <v>1775</v>
      </c>
      <c r="TF128" s="14" t="s">
        <v>1775</v>
      </c>
      <c r="TG128" s="14" t="s">
        <v>1775</v>
      </c>
      <c r="TH128" s="14" t="s">
        <v>1775</v>
      </c>
      <c r="TI128" s="14" t="s">
        <v>1775</v>
      </c>
      <c r="TJ128" s="14" t="s">
        <v>1775</v>
      </c>
      <c r="TK128" s="14" t="s">
        <v>1775</v>
      </c>
      <c r="TL128" s="14" t="s">
        <v>1775</v>
      </c>
      <c r="TM128" s="14" t="s">
        <v>1775</v>
      </c>
      <c r="TN128" s="14" t="s">
        <v>1775</v>
      </c>
      <c r="TO128" s="14" t="s">
        <v>1775</v>
      </c>
      <c r="TP128" s="14" t="s">
        <v>1775</v>
      </c>
      <c r="TQ128" s="14" t="s">
        <v>1775</v>
      </c>
      <c r="TR128" s="14" t="s">
        <v>1775</v>
      </c>
      <c r="TS128" s="14" t="s">
        <v>1775</v>
      </c>
      <c r="TT128" s="14" t="s">
        <v>1775</v>
      </c>
      <c r="TU128" s="14" t="s">
        <v>1775</v>
      </c>
      <c r="TV128" s="14" t="s">
        <v>1775</v>
      </c>
      <c r="TW128" s="14" t="s">
        <v>1775</v>
      </c>
      <c r="TX128" s="14" t="s">
        <v>1775</v>
      </c>
      <c r="TY128" s="14" t="s">
        <v>1775</v>
      </c>
      <c r="TZ128" s="14" t="s">
        <v>1775</v>
      </c>
      <c r="UA128" s="14" t="s">
        <v>1775</v>
      </c>
      <c r="UB128" s="14" t="s">
        <v>1775</v>
      </c>
      <c r="UC128" s="14" t="s">
        <v>1775</v>
      </c>
      <c r="UD128" s="14" t="s">
        <v>1775</v>
      </c>
      <c r="UE128" s="14" t="s">
        <v>1775</v>
      </c>
      <c r="UF128" s="17" t="s">
        <v>1730</v>
      </c>
      <c r="UG128" s="13"/>
      <c r="UH128" s="13"/>
      <c r="UI128" s="13"/>
      <c r="UJ128" s="13"/>
      <c r="UK128" s="13"/>
      <c r="UL128" s="13"/>
      <c r="UM128" s="13"/>
      <c r="UN128" s="13"/>
      <c r="UO128" s="13"/>
      <c r="UP128" s="13"/>
      <c r="UQ128" s="13"/>
      <c r="UR128" s="13"/>
      <c r="US128" s="13"/>
      <c r="UT128" s="13"/>
      <c r="UU128" s="13"/>
      <c r="UV128" s="13"/>
      <c r="UW128" s="13"/>
      <c r="UX128" s="13"/>
      <c r="UY128" s="13"/>
      <c r="UZ128" s="13"/>
      <c r="VA128" s="13"/>
      <c r="VB128" s="13"/>
      <c r="VC128" s="13"/>
      <c r="VD128" s="13"/>
      <c r="VE128" s="13"/>
      <c r="VF128" s="13"/>
      <c r="VG128" s="13"/>
      <c r="VH128" s="13"/>
      <c r="VI128" s="13"/>
      <c r="VJ128" s="13"/>
      <c r="VK128" s="13"/>
    </row>
    <row r="129" spans="1:584">
      <c r="A129" s="4" t="str">
        <v>SVH18</v>
      </c>
      <c r="B129" s="4" t="s">
        <v>1729</v>
      </c>
      <c r="C129" s="4" t="s">
        <v>7</v>
      </c>
      <c r="D129" s="13" t="s">
        <v>1773</v>
      </c>
      <c r="E129" s="14" t="s">
        <v>1775</v>
      </c>
      <c r="F129" s="14" t="s">
        <v>1775</v>
      </c>
      <c r="G129" s="14" t="s">
        <v>1775</v>
      </c>
      <c r="H129" s="14" t="s">
        <v>1775</v>
      </c>
      <c r="I129" s="14" t="s">
        <v>1775</v>
      </c>
      <c r="J129" s="14" t="s">
        <v>1775</v>
      </c>
      <c r="K129" s="14" t="s">
        <v>1775</v>
      </c>
      <c r="L129" s="14" t="s">
        <v>1775</v>
      </c>
      <c r="M129" s="14" t="s">
        <v>1775</v>
      </c>
      <c r="N129" s="14" t="s">
        <v>1775</v>
      </c>
      <c r="O129" s="14" t="s">
        <v>1775</v>
      </c>
      <c r="P129" s="14" t="s">
        <v>1775</v>
      </c>
      <c r="Q129" s="14" t="s">
        <v>1775</v>
      </c>
      <c r="R129" s="14" t="s">
        <v>1775</v>
      </c>
      <c r="S129" s="14" t="s">
        <v>1775</v>
      </c>
      <c r="T129" s="14" t="s">
        <v>1775</v>
      </c>
      <c r="U129" s="14" t="s">
        <v>1775</v>
      </c>
      <c r="V129" s="14" t="s">
        <v>1775</v>
      </c>
      <c r="W129" s="14" t="s">
        <v>1775</v>
      </c>
      <c r="X129" s="14" t="s">
        <v>1775</v>
      </c>
      <c r="Y129" s="14" t="s">
        <v>1775</v>
      </c>
      <c r="Z129" s="14" t="s">
        <v>1775</v>
      </c>
      <c r="AA129" s="14" t="s">
        <v>1775</v>
      </c>
      <c r="AB129" s="14" t="s">
        <v>1775</v>
      </c>
      <c r="AC129" s="14" t="s">
        <v>1775</v>
      </c>
      <c r="AD129" s="14" t="s">
        <v>1775</v>
      </c>
      <c r="AE129" s="14" t="s">
        <v>1775</v>
      </c>
      <c r="AF129" s="14" t="s">
        <v>1775</v>
      </c>
      <c r="AG129" s="14" t="s">
        <v>1775</v>
      </c>
      <c r="AH129" s="14" t="s">
        <v>1775</v>
      </c>
      <c r="AI129" s="14" t="s">
        <v>1775</v>
      </c>
      <c r="AJ129" s="14" t="s">
        <v>1775</v>
      </c>
      <c r="AK129" s="14" t="s">
        <v>1775</v>
      </c>
      <c r="AL129" s="14" t="s">
        <v>1775</v>
      </c>
      <c r="AM129" s="14" t="s">
        <v>1775</v>
      </c>
      <c r="AN129" s="14" t="s">
        <v>1775</v>
      </c>
      <c r="AO129" s="14" t="s">
        <v>1775</v>
      </c>
      <c r="AP129" s="14" t="s">
        <v>1775</v>
      </c>
      <c r="AQ129" s="14" t="s">
        <v>1775</v>
      </c>
      <c r="AR129" s="14" t="s">
        <v>1775</v>
      </c>
      <c r="AS129" s="14" t="s">
        <v>1775</v>
      </c>
      <c r="AT129" s="14" t="s">
        <v>1775</v>
      </c>
      <c r="AU129" s="14" t="s">
        <v>1775</v>
      </c>
      <c r="AV129" s="14" t="s">
        <v>1775</v>
      </c>
      <c r="AW129" s="14" t="s">
        <v>1775</v>
      </c>
      <c r="AX129" s="14" t="s">
        <v>1775</v>
      </c>
      <c r="AY129" s="14" t="s">
        <v>1775</v>
      </c>
      <c r="AZ129" s="14" t="s">
        <v>1775</v>
      </c>
      <c r="BA129" s="14" t="s">
        <v>1775</v>
      </c>
      <c r="BB129" s="14" t="s">
        <v>1775</v>
      </c>
      <c r="BC129" s="14" t="s">
        <v>1775</v>
      </c>
      <c r="BD129" s="14" t="s">
        <v>1775</v>
      </c>
      <c r="BE129" s="14" t="s">
        <v>1775</v>
      </c>
      <c r="BF129" s="14" t="s">
        <v>1775</v>
      </c>
      <c r="BG129" s="14" t="s">
        <v>1775</v>
      </c>
      <c r="BH129" s="14" t="s">
        <v>1775</v>
      </c>
      <c r="BI129" s="14" t="s">
        <v>1775</v>
      </c>
      <c r="BJ129" s="14" t="s">
        <v>1775</v>
      </c>
      <c r="BK129" s="14" t="s">
        <v>1775</v>
      </c>
      <c r="BL129" s="14" t="s">
        <v>1775</v>
      </c>
      <c r="BM129" s="14" t="s">
        <v>1775</v>
      </c>
      <c r="BN129" s="14" t="s">
        <v>1775</v>
      </c>
      <c r="BO129" s="14" t="s">
        <v>1775</v>
      </c>
      <c r="BP129" s="14" t="s">
        <v>1775</v>
      </c>
      <c r="BQ129" s="14" t="s">
        <v>1775</v>
      </c>
      <c r="BR129" s="14" t="s">
        <v>1775</v>
      </c>
      <c r="BS129" s="14" t="s">
        <v>1775</v>
      </c>
      <c r="BT129" s="14" t="s">
        <v>1775</v>
      </c>
      <c r="BU129" s="14" t="s">
        <v>1775</v>
      </c>
      <c r="BV129" s="14" t="s">
        <v>1775</v>
      </c>
      <c r="BW129" s="14" t="s">
        <v>1775</v>
      </c>
      <c r="BX129" s="14" t="s">
        <v>1775</v>
      </c>
      <c r="BY129" s="14" t="s">
        <v>1775</v>
      </c>
      <c r="BZ129" s="14" t="s">
        <v>1775</v>
      </c>
      <c r="CA129" s="14" t="s">
        <v>1775</v>
      </c>
      <c r="CB129" s="14" t="s">
        <v>1775</v>
      </c>
      <c r="CC129" s="14" t="s">
        <v>1775</v>
      </c>
      <c r="CD129" s="14" t="s">
        <v>1775</v>
      </c>
      <c r="CE129" s="14" t="s">
        <v>1775</v>
      </c>
      <c r="CF129" s="14" t="s">
        <v>1775</v>
      </c>
      <c r="CG129" s="14" t="s">
        <v>1775</v>
      </c>
      <c r="CH129" s="14" t="s">
        <v>1775</v>
      </c>
      <c r="CI129" s="14" t="s">
        <v>1775</v>
      </c>
      <c r="CJ129" s="14" t="s">
        <v>1775</v>
      </c>
      <c r="CK129" s="14" t="s">
        <v>1775</v>
      </c>
      <c r="CL129" s="14" t="s">
        <v>1775</v>
      </c>
      <c r="CM129" s="14" t="s">
        <v>1775</v>
      </c>
      <c r="CN129" s="14" t="s">
        <v>1775</v>
      </c>
      <c r="CO129" s="14" t="s">
        <v>1775</v>
      </c>
      <c r="CP129" s="14" t="s">
        <v>1775</v>
      </c>
      <c r="CQ129" s="14" t="s">
        <v>1775</v>
      </c>
      <c r="CR129" s="14" t="s">
        <v>1775</v>
      </c>
      <c r="CS129" s="14" t="s">
        <v>1775</v>
      </c>
      <c r="CT129" s="14" t="s">
        <v>1775</v>
      </c>
      <c r="CU129" s="14" t="s">
        <v>1775</v>
      </c>
      <c r="CV129" s="14" t="s">
        <v>1775</v>
      </c>
      <c r="CW129" s="14" t="s">
        <v>1775</v>
      </c>
      <c r="CX129" s="14" t="s">
        <v>1775</v>
      </c>
      <c r="CY129" s="14" t="s">
        <v>1775</v>
      </c>
      <c r="CZ129" s="14" t="s">
        <v>1775</v>
      </c>
      <c r="DA129" s="14" t="s">
        <v>1775</v>
      </c>
      <c r="DB129" s="14" t="s">
        <v>1775</v>
      </c>
      <c r="DC129" s="14" t="s">
        <v>1775</v>
      </c>
      <c r="DD129" s="14" t="s">
        <v>1775</v>
      </c>
      <c r="DE129" s="14" t="s">
        <v>1775</v>
      </c>
      <c r="DF129" s="14" t="s">
        <v>1775</v>
      </c>
      <c r="DG129" s="14" t="s">
        <v>1775</v>
      </c>
      <c r="DH129" s="14" t="s">
        <v>1775</v>
      </c>
      <c r="DI129" s="14" t="s">
        <v>1775</v>
      </c>
      <c r="DJ129" s="14" t="s">
        <v>1775</v>
      </c>
      <c r="DK129" s="14" t="s">
        <v>1775</v>
      </c>
      <c r="DL129" s="14" t="s">
        <v>1775</v>
      </c>
      <c r="DM129" s="14" t="s">
        <v>1775</v>
      </c>
      <c r="DN129" s="14" t="s">
        <v>1775</v>
      </c>
      <c r="DO129" s="14" t="s">
        <v>1775</v>
      </c>
      <c r="DP129" s="14" t="s">
        <v>1775</v>
      </c>
      <c r="DQ129" s="14" t="s">
        <v>1775</v>
      </c>
      <c r="DR129" s="14" t="s">
        <v>1775</v>
      </c>
      <c r="DS129" s="14" t="s">
        <v>1775</v>
      </c>
      <c r="DT129" s="14" t="s">
        <v>1775</v>
      </c>
      <c r="DU129" s="14" t="s">
        <v>1775</v>
      </c>
      <c r="DV129" s="14" t="s">
        <v>1775</v>
      </c>
      <c r="DW129" s="14" t="s">
        <v>1775</v>
      </c>
      <c r="DX129" s="14" t="s">
        <v>1775</v>
      </c>
      <c r="DY129" s="14" t="s">
        <v>1775</v>
      </c>
      <c r="DZ129" s="14" t="s">
        <v>1775</v>
      </c>
      <c r="EA129" s="14" t="s">
        <v>1775</v>
      </c>
      <c r="EB129" s="14" t="s">
        <v>1775</v>
      </c>
      <c r="EC129" s="14" t="s">
        <v>1775</v>
      </c>
      <c r="ED129" s="14" t="s">
        <v>1775</v>
      </c>
      <c r="EE129" s="14" t="s">
        <v>1775</v>
      </c>
      <c r="EF129" s="14" t="s">
        <v>1775</v>
      </c>
      <c r="EG129" s="14" t="s">
        <v>1775</v>
      </c>
      <c r="EH129" s="14" t="s">
        <v>1775</v>
      </c>
      <c r="EI129" s="14" t="s">
        <v>1775</v>
      </c>
      <c r="EJ129" s="14" t="s">
        <v>1775</v>
      </c>
      <c r="EK129" s="14" t="s">
        <v>1775</v>
      </c>
      <c r="EL129" s="14" t="s">
        <v>1775</v>
      </c>
      <c r="EM129" s="14" t="s">
        <v>1775</v>
      </c>
      <c r="EN129" s="14" t="s">
        <v>1775</v>
      </c>
      <c r="EO129" s="14" t="s">
        <v>1775</v>
      </c>
      <c r="EP129" s="14" t="s">
        <v>1775</v>
      </c>
      <c r="EQ129" s="14" t="s">
        <v>1775</v>
      </c>
      <c r="ER129" s="14" t="s">
        <v>1775</v>
      </c>
      <c r="ES129" s="14" t="s">
        <v>1775</v>
      </c>
      <c r="ET129" s="14" t="s">
        <v>1775</v>
      </c>
      <c r="EU129" s="14" t="s">
        <v>1775</v>
      </c>
      <c r="EV129" s="14" t="s">
        <v>1775</v>
      </c>
      <c r="EW129" s="14" t="s">
        <v>1775</v>
      </c>
      <c r="EX129" s="14" t="s">
        <v>1775</v>
      </c>
      <c r="EY129" s="14" t="s">
        <v>1775</v>
      </c>
      <c r="EZ129" s="14" t="s">
        <v>1775</v>
      </c>
      <c r="FA129" s="14" t="s">
        <v>1775</v>
      </c>
      <c r="FB129" s="14" t="s">
        <v>1775</v>
      </c>
      <c r="FC129" s="14" t="s">
        <v>1775</v>
      </c>
      <c r="FD129" s="14" t="s">
        <v>1775</v>
      </c>
      <c r="FE129" s="14" t="s">
        <v>1775</v>
      </c>
      <c r="FF129" s="14" t="s">
        <v>1775</v>
      </c>
      <c r="FG129" s="14" t="s">
        <v>1775</v>
      </c>
      <c r="FH129" s="14" t="s">
        <v>1775</v>
      </c>
      <c r="FI129" s="14" t="s">
        <v>1775</v>
      </c>
      <c r="FJ129" s="14" t="s">
        <v>1775</v>
      </c>
      <c r="FK129" s="14" t="s">
        <v>1775</v>
      </c>
      <c r="FL129" s="14" t="s">
        <v>1775</v>
      </c>
      <c r="FM129" s="14" t="s">
        <v>1775</v>
      </c>
      <c r="FN129" s="14" t="s">
        <v>1775</v>
      </c>
      <c r="FO129" s="14" t="s">
        <v>1775</v>
      </c>
      <c r="FP129" s="14" t="s">
        <v>1775</v>
      </c>
      <c r="FQ129" s="14" t="s">
        <v>1775</v>
      </c>
      <c r="FR129" s="14" t="s">
        <v>1775</v>
      </c>
      <c r="FS129" s="14" t="s">
        <v>1775</v>
      </c>
      <c r="FT129" s="14" t="s">
        <v>1775</v>
      </c>
      <c r="FU129" s="14" t="s">
        <v>1775</v>
      </c>
      <c r="FV129" s="14" t="s">
        <v>1775</v>
      </c>
      <c r="FW129" s="14" t="s">
        <v>1775</v>
      </c>
      <c r="FX129" s="14" t="s">
        <v>1775</v>
      </c>
      <c r="FY129" s="14" t="s">
        <v>1775</v>
      </c>
      <c r="FZ129" s="14" t="s">
        <v>1775</v>
      </c>
      <c r="GA129" s="14" t="s">
        <v>1775</v>
      </c>
      <c r="GB129" s="14" t="s">
        <v>1775</v>
      </c>
      <c r="GC129" s="14" t="s">
        <v>1775</v>
      </c>
      <c r="GD129" s="14" t="s">
        <v>1775</v>
      </c>
      <c r="GE129" s="14" t="s">
        <v>1775</v>
      </c>
      <c r="GF129" s="14" t="s">
        <v>1775</v>
      </c>
      <c r="GG129" s="14" t="s">
        <v>1775</v>
      </c>
      <c r="GH129" s="14" t="s">
        <v>1775</v>
      </c>
      <c r="GI129" s="14" t="s">
        <v>1775</v>
      </c>
      <c r="GJ129" s="14" t="s">
        <v>1775</v>
      </c>
      <c r="GK129" s="14" t="s">
        <v>1775</v>
      </c>
      <c r="GL129" s="14" t="s">
        <v>1775</v>
      </c>
      <c r="GM129" s="14" t="s">
        <v>1775</v>
      </c>
      <c r="GN129" s="14" t="s">
        <v>1775</v>
      </c>
      <c r="GO129" s="14" t="s">
        <v>1775</v>
      </c>
      <c r="GP129" s="14" t="s">
        <v>1775</v>
      </c>
      <c r="GQ129" s="14" t="s">
        <v>1775</v>
      </c>
      <c r="GR129" s="14" t="s">
        <v>1775</v>
      </c>
      <c r="GS129" s="14" t="s">
        <v>1775</v>
      </c>
      <c r="GT129" s="14" t="s">
        <v>1775</v>
      </c>
      <c r="GU129" s="14" t="s">
        <v>1775</v>
      </c>
      <c r="GV129" s="14" t="s">
        <v>1775</v>
      </c>
      <c r="GW129" s="14" t="s">
        <v>1775</v>
      </c>
      <c r="GX129" s="14" t="s">
        <v>1775</v>
      </c>
      <c r="GY129" s="14" t="s">
        <v>1775</v>
      </c>
      <c r="GZ129" s="14" t="s">
        <v>1775</v>
      </c>
      <c r="HA129" s="14" t="s">
        <v>1775</v>
      </c>
      <c r="HB129" s="14" t="s">
        <v>1775</v>
      </c>
      <c r="HC129" s="14" t="s">
        <v>1775</v>
      </c>
      <c r="HD129" s="14" t="s">
        <v>1775</v>
      </c>
      <c r="HE129" s="14" t="s">
        <v>1775</v>
      </c>
      <c r="HF129" s="14" t="s">
        <v>1775</v>
      </c>
      <c r="HG129" s="14" t="s">
        <v>1775</v>
      </c>
      <c r="HH129" s="14" t="s">
        <v>1775</v>
      </c>
      <c r="HI129" s="14" t="s">
        <v>1775</v>
      </c>
      <c r="HJ129" s="14" t="s">
        <v>1775</v>
      </c>
      <c r="HK129" s="14" t="s">
        <v>1775</v>
      </c>
      <c r="HL129" s="14" t="s">
        <v>1775</v>
      </c>
      <c r="HM129" s="14" t="s">
        <v>1775</v>
      </c>
      <c r="HN129" s="14" t="s">
        <v>1775</v>
      </c>
      <c r="HO129" s="14" t="s">
        <v>1775</v>
      </c>
      <c r="HP129" s="14" t="s">
        <v>1775</v>
      </c>
      <c r="HQ129" s="14" t="s">
        <v>1775</v>
      </c>
      <c r="HR129" s="14" t="s">
        <v>1775</v>
      </c>
      <c r="HS129" s="14" t="s">
        <v>1775</v>
      </c>
      <c r="HT129" s="14" t="s">
        <v>1775</v>
      </c>
      <c r="HU129" s="14" t="s">
        <v>1775</v>
      </c>
      <c r="HV129" s="14" t="s">
        <v>1775</v>
      </c>
      <c r="HW129" s="14" t="s">
        <v>1775</v>
      </c>
      <c r="HX129" s="14" t="s">
        <v>1775</v>
      </c>
      <c r="HY129" s="14" t="s">
        <v>1775</v>
      </c>
      <c r="HZ129" s="14" t="s">
        <v>1775</v>
      </c>
      <c r="IA129" s="14" t="s">
        <v>1775</v>
      </c>
      <c r="IB129" s="14" t="s">
        <v>1775</v>
      </c>
      <c r="IC129" s="14" t="s">
        <v>1775</v>
      </c>
      <c r="ID129" s="14" t="s">
        <v>1775</v>
      </c>
      <c r="IE129" s="14" t="s">
        <v>1775</v>
      </c>
      <c r="IF129" s="14" t="s">
        <v>1775</v>
      </c>
      <c r="IG129" s="14" t="s">
        <v>1775</v>
      </c>
      <c r="IH129" s="14" t="s">
        <v>1775</v>
      </c>
      <c r="II129" s="14" t="s">
        <v>1775</v>
      </c>
      <c r="IJ129" s="14" t="s">
        <v>1775</v>
      </c>
      <c r="IK129" s="14" t="s">
        <v>1775</v>
      </c>
      <c r="IL129" s="14" t="s">
        <v>1775</v>
      </c>
      <c r="IM129" s="14" t="s">
        <v>1775</v>
      </c>
      <c r="IN129" s="14" t="s">
        <v>1775</v>
      </c>
      <c r="IO129" s="14" t="s">
        <v>1775</v>
      </c>
      <c r="IP129" s="14" t="s">
        <v>1775</v>
      </c>
      <c r="IQ129" s="14" t="s">
        <v>1775</v>
      </c>
      <c r="IR129" s="14" t="s">
        <v>1775</v>
      </c>
      <c r="IS129" s="14" t="s">
        <v>1775</v>
      </c>
      <c r="IT129" s="14" t="s">
        <v>1775</v>
      </c>
      <c r="IU129" s="14" t="s">
        <v>1775</v>
      </c>
      <c r="IV129" s="14" t="s">
        <v>1775</v>
      </c>
      <c r="IW129" s="14" t="s">
        <v>1775</v>
      </c>
      <c r="IX129" s="14" t="s">
        <v>1775</v>
      </c>
      <c r="IY129" s="14" t="s">
        <v>1775</v>
      </c>
      <c r="IZ129" s="14" t="s">
        <v>1775</v>
      </c>
      <c r="JA129" s="14" t="s">
        <v>1775</v>
      </c>
      <c r="JB129" s="14" t="s">
        <v>1775</v>
      </c>
      <c r="JC129" s="14" t="s">
        <v>1775</v>
      </c>
      <c r="JD129" s="14" t="s">
        <v>1775</v>
      </c>
      <c r="JE129" s="14" t="s">
        <v>1775</v>
      </c>
      <c r="JF129" s="14" t="s">
        <v>1775</v>
      </c>
      <c r="JG129" s="14" t="s">
        <v>1775</v>
      </c>
      <c r="JH129" s="14" t="s">
        <v>1775</v>
      </c>
      <c r="JI129" s="14" t="s">
        <v>1775</v>
      </c>
      <c r="JJ129" s="14" t="s">
        <v>1775</v>
      </c>
      <c r="JK129" s="14" t="s">
        <v>1775</v>
      </c>
      <c r="JL129" s="14" t="s">
        <v>1775</v>
      </c>
      <c r="JM129" s="14" t="s">
        <v>1775</v>
      </c>
      <c r="JN129" s="14" t="s">
        <v>1775</v>
      </c>
      <c r="JO129" s="14" t="s">
        <v>1775</v>
      </c>
      <c r="JP129" s="14" t="s">
        <v>1775</v>
      </c>
      <c r="JQ129" s="14" t="s">
        <v>1775</v>
      </c>
      <c r="JR129" s="14" t="s">
        <v>1775</v>
      </c>
      <c r="JS129" s="14" t="s">
        <v>1775</v>
      </c>
      <c r="JT129" s="14" t="s">
        <v>1775</v>
      </c>
      <c r="JU129" s="14" t="s">
        <v>1775</v>
      </c>
      <c r="JV129" s="14" t="s">
        <v>1775</v>
      </c>
      <c r="JW129" s="14" t="s">
        <v>1775</v>
      </c>
      <c r="JX129" s="14" t="s">
        <v>1775</v>
      </c>
      <c r="JY129" s="14" t="s">
        <v>1775</v>
      </c>
      <c r="JZ129" s="14" t="s">
        <v>1775</v>
      </c>
      <c r="KA129" s="14" t="s">
        <v>1775</v>
      </c>
      <c r="KB129" s="14" t="s">
        <v>1775</v>
      </c>
      <c r="KC129" s="14" t="s">
        <v>1775</v>
      </c>
      <c r="KD129" s="14" t="s">
        <v>1775</v>
      </c>
      <c r="KE129" s="14" t="s">
        <v>1775</v>
      </c>
      <c r="KF129" s="14" t="s">
        <v>1775</v>
      </c>
      <c r="KG129" s="14" t="s">
        <v>1775</v>
      </c>
      <c r="KH129" s="14" t="s">
        <v>1775</v>
      </c>
      <c r="KI129" s="14" t="s">
        <v>1775</v>
      </c>
      <c r="KJ129" s="14" t="s">
        <v>1775</v>
      </c>
      <c r="KK129" s="14" t="s">
        <v>1775</v>
      </c>
      <c r="KL129" s="14" t="s">
        <v>1775</v>
      </c>
      <c r="KM129" s="14" t="s">
        <v>1775</v>
      </c>
      <c r="KN129" s="14" t="s">
        <v>1775</v>
      </c>
      <c r="KO129" s="14" t="s">
        <v>1775</v>
      </c>
      <c r="KP129" s="14" t="s">
        <v>1775</v>
      </c>
      <c r="KQ129" s="14" t="s">
        <v>1775</v>
      </c>
      <c r="KR129" s="14" t="s">
        <v>1775</v>
      </c>
      <c r="KS129" s="14" t="s">
        <v>1775</v>
      </c>
      <c r="KT129" s="14" t="s">
        <v>1775</v>
      </c>
      <c r="KU129" s="14" t="s">
        <v>1775</v>
      </c>
      <c r="KV129" s="14" t="s">
        <v>1775</v>
      </c>
      <c r="KW129" s="14" t="s">
        <v>1775</v>
      </c>
      <c r="KX129" s="14" t="s">
        <v>1775</v>
      </c>
      <c r="KY129" s="14" t="s">
        <v>1775</v>
      </c>
      <c r="KZ129" s="14" t="s">
        <v>1775</v>
      </c>
      <c r="LA129" s="14" t="s">
        <v>1775</v>
      </c>
      <c r="LB129" s="14" t="s">
        <v>1775</v>
      </c>
      <c r="LC129" s="14" t="s">
        <v>1775</v>
      </c>
      <c r="LD129" s="14" t="s">
        <v>1775</v>
      </c>
      <c r="LE129" s="14" t="s">
        <v>1775</v>
      </c>
      <c r="LF129" s="14" t="s">
        <v>1775</v>
      </c>
      <c r="LG129" s="14" t="s">
        <v>1775</v>
      </c>
      <c r="LH129" s="14" t="s">
        <v>1775</v>
      </c>
      <c r="LI129" s="14" t="s">
        <v>1775</v>
      </c>
      <c r="LJ129" s="14" t="s">
        <v>1775</v>
      </c>
      <c r="LK129" s="14" t="s">
        <v>1775</v>
      </c>
      <c r="LL129" s="14" t="s">
        <v>1775</v>
      </c>
      <c r="LM129" s="14" t="s">
        <v>1775</v>
      </c>
      <c r="LN129" s="14" t="s">
        <v>1775</v>
      </c>
      <c r="LO129" s="14" t="s">
        <v>1775</v>
      </c>
      <c r="LP129" s="14" t="s">
        <v>1775</v>
      </c>
      <c r="LQ129" s="14" t="s">
        <v>1775</v>
      </c>
      <c r="LR129" s="14" t="s">
        <v>1775</v>
      </c>
      <c r="LS129" s="14" t="s">
        <v>1775</v>
      </c>
      <c r="LT129" s="14" t="s">
        <v>1775</v>
      </c>
      <c r="LU129" s="14" t="s">
        <v>1775</v>
      </c>
      <c r="LV129" s="14" t="s">
        <v>1775</v>
      </c>
      <c r="LW129" s="14" t="s">
        <v>1775</v>
      </c>
      <c r="LX129" s="14" t="s">
        <v>1775</v>
      </c>
      <c r="LY129" s="14" t="s">
        <v>1775</v>
      </c>
      <c r="LZ129" s="14" t="s">
        <v>1775</v>
      </c>
      <c r="MA129" s="14" t="s">
        <v>1775</v>
      </c>
      <c r="MB129" s="14" t="s">
        <v>1775</v>
      </c>
      <c r="MC129" s="14" t="s">
        <v>1775</v>
      </c>
      <c r="MD129" s="14" t="s">
        <v>1775</v>
      </c>
      <c r="ME129" s="14" t="s">
        <v>1775</v>
      </c>
      <c r="MF129" s="14" t="s">
        <v>1775</v>
      </c>
      <c r="MG129" s="14" t="s">
        <v>1775</v>
      </c>
      <c r="MH129" s="14" t="s">
        <v>1775</v>
      </c>
      <c r="MI129" s="14" t="s">
        <v>1775</v>
      </c>
      <c r="MJ129" s="14" t="s">
        <v>1775</v>
      </c>
      <c r="MK129" s="14" t="s">
        <v>1775</v>
      </c>
      <c r="ML129" s="14" t="s">
        <v>1775</v>
      </c>
      <c r="MM129" s="14" t="s">
        <v>1775</v>
      </c>
      <c r="MN129" s="14" t="s">
        <v>1775</v>
      </c>
      <c r="MO129" s="14" t="s">
        <v>1775</v>
      </c>
      <c r="MP129" s="14" t="s">
        <v>1775</v>
      </c>
      <c r="MQ129" s="14" t="s">
        <v>1775</v>
      </c>
      <c r="MR129" s="14" t="s">
        <v>1775</v>
      </c>
      <c r="MS129" s="14" t="s">
        <v>1775</v>
      </c>
      <c r="MT129" s="14" t="s">
        <v>1775</v>
      </c>
      <c r="MU129" s="14" t="s">
        <v>1775</v>
      </c>
      <c r="MV129" s="14" t="s">
        <v>1775</v>
      </c>
      <c r="MW129" s="14" t="s">
        <v>1775</v>
      </c>
      <c r="MX129" s="14" t="s">
        <v>1775</v>
      </c>
      <c r="MY129" s="14" t="s">
        <v>1775</v>
      </c>
      <c r="MZ129" s="14" t="s">
        <v>1775</v>
      </c>
      <c r="NA129" s="14" t="s">
        <v>1775</v>
      </c>
      <c r="NB129" s="14" t="s">
        <v>1775</v>
      </c>
      <c r="NC129" s="14" t="s">
        <v>1775</v>
      </c>
      <c r="ND129" s="14" t="s">
        <v>1775</v>
      </c>
      <c r="NE129" s="14" t="s">
        <v>1775</v>
      </c>
      <c r="NF129" s="14" t="s">
        <v>1775</v>
      </c>
      <c r="NG129" s="14" t="s">
        <v>1775</v>
      </c>
      <c r="NH129" s="14" t="s">
        <v>1775</v>
      </c>
      <c r="NI129" s="14" t="s">
        <v>1775</v>
      </c>
      <c r="NJ129" s="14" t="s">
        <v>1775</v>
      </c>
      <c r="NK129" s="14" t="s">
        <v>1775</v>
      </c>
      <c r="NL129" s="14" t="s">
        <v>1775</v>
      </c>
      <c r="NM129" s="14" t="s">
        <v>1775</v>
      </c>
      <c r="NN129" s="14" t="s">
        <v>1775</v>
      </c>
      <c r="NO129" s="14" t="s">
        <v>1775</v>
      </c>
      <c r="NP129" s="14" t="s">
        <v>1775</v>
      </c>
      <c r="NQ129" s="14" t="s">
        <v>1775</v>
      </c>
      <c r="NR129" s="14" t="s">
        <v>1775</v>
      </c>
      <c r="NS129" s="14" t="s">
        <v>1775</v>
      </c>
      <c r="NT129" s="14" t="s">
        <v>1775</v>
      </c>
      <c r="NU129" s="14" t="s">
        <v>1775</v>
      </c>
      <c r="NV129" s="14" t="s">
        <v>1775</v>
      </c>
      <c r="NW129" s="14" t="s">
        <v>1775</v>
      </c>
      <c r="NX129" s="14" t="s">
        <v>1775</v>
      </c>
      <c r="NY129" s="14" t="s">
        <v>1775</v>
      </c>
      <c r="NZ129" s="14" t="s">
        <v>1775</v>
      </c>
      <c r="OA129" s="14" t="s">
        <v>1775</v>
      </c>
      <c r="OB129" s="14" t="s">
        <v>1775</v>
      </c>
      <c r="OC129" s="14" t="s">
        <v>1775</v>
      </c>
      <c r="OD129" s="14" t="s">
        <v>1775</v>
      </c>
      <c r="OE129" s="14" t="s">
        <v>1775</v>
      </c>
      <c r="OF129" s="14" t="s">
        <v>1775</v>
      </c>
      <c r="OG129" s="14" t="s">
        <v>1775</v>
      </c>
      <c r="OH129" s="14" t="s">
        <v>1775</v>
      </c>
      <c r="OI129" s="14" t="s">
        <v>1775</v>
      </c>
      <c r="OJ129" s="14" t="s">
        <v>1775</v>
      </c>
      <c r="OK129" s="14" t="s">
        <v>1775</v>
      </c>
      <c r="OL129" s="14" t="s">
        <v>1775</v>
      </c>
      <c r="OM129" s="14" t="s">
        <v>1775</v>
      </c>
      <c r="ON129" s="14" t="s">
        <v>1775</v>
      </c>
      <c r="OO129" s="14" t="s">
        <v>1775</v>
      </c>
      <c r="OP129" s="14" t="s">
        <v>1775</v>
      </c>
      <c r="OQ129" s="14" t="s">
        <v>1775</v>
      </c>
      <c r="OR129" s="14" t="s">
        <v>1775</v>
      </c>
      <c r="OS129" s="14" t="s">
        <v>1775</v>
      </c>
      <c r="OT129" s="14" t="s">
        <v>1775</v>
      </c>
      <c r="OU129" s="14" t="s">
        <v>1775</v>
      </c>
      <c r="OV129" s="14" t="s">
        <v>1775</v>
      </c>
      <c r="OW129" s="14" t="s">
        <v>1775</v>
      </c>
      <c r="OX129" s="14" t="s">
        <v>1775</v>
      </c>
      <c r="OY129" s="14" t="s">
        <v>1775</v>
      </c>
      <c r="OZ129" s="14" t="s">
        <v>1775</v>
      </c>
      <c r="PA129" s="14" t="s">
        <v>1775</v>
      </c>
      <c r="PB129" s="14" t="s">
        <v>1775</v>
      </c>
      <c r="PC129" s="14" t="s">
        <v>1775</v>
      </c>
      <c r="PD129" s="14" t="s">
        <v>1775</v>
      </c>
      <c r="PE129" s="14" t="s">
        <v>1775</v>
      </c>
      <c r="PF129" s="14" t="s">
        <v>1775</v>
      </c>
      <c r="PG129" s="14" t="s">
        <v>1775</v>
      </c>
      <c r="PH129" s="14" t="s">
        <v>1775</v>
      </c>
      <c r="PI129" s="14" t="s">
        <v>1775</v>
      </c>
      <c r="PJ129" s="14" t="s">
        <v>1775</v>
      </c>
      <c r="PK129" s="14" t="s">
        <v>1775</v>
      </c>
      <c r="PL129" s="14" t="s">
        <v>1775</v>
      </c>
      <c r="PM129" s="14" t="s">
        <v>1775</v>
      </c>
      <c r="PN129" s="14" t="s">
        <v>1775</v>
      </c>
      <c r="PO129" s="14" t="s">
        <v>1775</v>
      </c>
      <c r="PP129" s="14" t="s">
        <v>1775</v>
      </c>
      <c r="PQ129" s="14" t="s">
        <v>1775</v>
      </c>
      <c r="PR129" s="14" t="s">
        <v>1775</v>
      </c>
      <c r="PS129" s="14" t="s">
        <v>1775</v>
      </c>
      <c r="PT129" s="14" t="s">
        <v>1775</v>
      </c>
      <c r="PU129" s="14" t="s">
        <v>1775</v>
      </c>
      <c r="PV129" s="14" t="s">
        <v>1775</v>
      </c>
      <c r="PW129" s="14" t="s">
        <v>1775</v>
      </c>
      <c r="PX129" s="14" t="s">
        <v>1775</v>
      </c>
      <c r="PY129" s="14" t="s">
        <v>1775</v>
      </c>
      <c r="PZ129" s="14" t="s">
        <v>1775</v>
      </c>
      <c r="QA129" s="14" t="s">
        <v>1775</v>
      </c>
      <c r="QB129" s="14" t="s">
        <v>1775</v>
      </c>
      <c r="QC129" s="14" t="s">
        <v>1775</v>
      </c>
      <c r="QD129" s="14" t="s">
        <v>1775</v>
      </c>
      <c r="QE129" s="14" t="s">
        <v>1775</v>
      </c>
      <c r="QF129" s="14" t="s">
        <v>1775</v>
      </c>
      <c r="QG129" s="14" t="s">
        <v>1775</v>
      </c>
      <c r="QH129" s="14" t="s">
        <v>1775</v>
      </c>
      <c r="QI129" s="14" t="s">
        <v>1775</v>
      </c>
      <c r="QJ129" s="14" t="s">
        <v>1775</v>
      </c>
      <c r="QK129" s="14" t="s">
        <v>1775</v>
      </c>
      <c r="QL129" s="14" t="s">
        <v>1775</v>
      </c>
      <c r="QM129" s="14" t="s">
        <v>1775</v>
      </c>
      <c r="QN129" s="14" t="s">
        <v>1775</v>
      </c>
      <c r="QO129" s="14" t="s">
        <v>1775</v>
      </c>
      <c r="QP129" s="14" t="s">
        <v>1775</v>
      </c>
      <c r="QQ129" s="14" t="s">
        <v>1775</v>
      </c>
      <c r="QR129" s="14" t="s">
        <v>1775</v>
      </c>
      <c r="QS129" s="14" t="s">
        <v>1775</v>
      </c>
      <c r="QT129" s="14" t="s">
        <v>1775</v>
      </c>
      <c r="QU129" s="14" t="s">
        <v>1775</v>
      </c>
      <c r="QV129" s="14" t="s">
        <v>1775</v>
      </c>
      <c r="QW129" s="14" t="s">
        <v>1775</v>
      </c>
      <c r="QX129" s="14" t="s">
        <v>1775</v>
      </c>
      <c r="QY129" s="14" t="s">
        <v>1775</v>
      </c>
      <c r="QZ129" s="14" t="s">
        <v>1775</v>
      </c>
      <c r="RA129" s="14" t="s">
        <v>1775</v>
      </c>
      <c r="RB129" s="14" t="s">
        <v>1775</v>
      </c>
      <c r="RC129" s="14" t="s">
        <v>1775</v>
      </c>
      <c r="RD129" s="14" t="s">
        <v>1775</v>
      </c>
      <c r="RE129" s="14" t="s">
        <v>1775</v>
      </c>
      <c r="RF129" s="14" t="s">
        <v>1775</v>
      </c>
      <c r="RG129" s="14" t="s">
        <v>1775</v>
      </c>
      <c r="RH129" s="14" t="s">
        <v>1775</v>
      </c>
      <c r="RI129" s="14" t="s">
        <v>1775</v>
      </c>
      <c r="RJ129" s="14" t="s">
        <v>1775</v>
      </c>
      <c r="RK129" s="14" t="s">
        <v>1775</v>
      </c>
      <c r="RL129" s="14" t="s">
        <v>1775</v>
      </c>
      <c r="RM129" s="14" t="s">
        <v>1775</v>
      </c>
      <c r="RN129" s="14" t="s">
        <v>1775</v>
      </c>
      <c r="RO129" s="14" t="s">
        <v>1775</v>
      </c>
      <c r="RP129" s="14" t="s">
        <v>1775</v>
      </c>
      <c r="RQ129" s="14" t="s">
        <v>1775</v>
      </c>
      <c r="RR129" s="14" t="s">
        <v>1775</v>
      </c>
      <c r="RS129" s="14" t="s">
        <v>1775</v>
      </c>
      <c r="RT129" s="14" t="s">
        <v>1775</v>
      </c>
      <c r="RU129" s="14" t="s">
        <v>1775</v>
      </c>
      <c r="RV129" s="14" t="s">
        <v>1775</v>
      </c>
      <c r="RW129" s="14" t="s">
        <v>1775</v>
      </c>
      <c r="RX129" s="14" t="s">
        <v>1775</v>
      </c>
      <c r="RY129" s="14" t="s">
        <v>1775</v>
      </c>
      <c r="RZ129" s="14" t="s">
        <v>1775</v>
      </c>
      <c r="SA129" s="14" t="s">
        <v>1775</v>
      </c>
      <c r="SB129" s="14" t="s">
        <v>1775</v>
      </c>
      <c r="SC129" s="14" t="s">
        <v>1775</v>
      </c>
      <c r="SD129" s="14" t="s">
        <v>1775</v>
      </c>
      <c r="SE129" s="14" t="s">
        <v>1775</v>
      </c>
      <c r="SF129" s="14" t="s">
        <v>1775</v>
      </c>
      <c r="SG129" s="14" t="s">
        <v>1775</v>
      </c>
      <c r="SH129" s="14" t="s">
        <v>1775</v>
      </c>
      <c r="SI129" s="14" t="s">
        <v>1775</v>
      </c>
      <c r="SJ129" s="14" t="s">
        <v>1775</v>
      </c>
      <c r="SK129" s="14" t="s">
        <v>1775</v>
      </c>
      <c r="SL129" s="14" t="s">
        <v>1775</v>
      </c>
      <c r="SM129" s="14" t="s">
        <v>1775</v>
      </c>
      <c r="SN129" s="14" t="s">
        <v>1775</v>
      </c>
      <c r="SO129" s="14" t="s">
        <v>1775</v>
      </c>
      <c r="SP129" s="14" t="s">
        <v>1775</v>
      </c>
      <c r="SQ129" s="14" t="s">
        <v>1775</v>
      </c>
      <c r="SR129" s="14" t="s">
        <v>1775</v>
      </c>
      <c r="SS129" s="14" t="s">
        <v>1775</v>
      </c>
      <c r="ST129" s="14" t="s">
        <v>1775</v>
      </c>
      <c r="SU129" s="14" t="s">
        <v>1775</v>
      </c>
      <c r="SV129" s="14" t="s">
        <v>1775</v>
      </c>
      <c r="SW129" s="14" t="s">
        <v>1775</v>
      </c>
      <c r="SX129" s="14" t="s">
        <v>1775</v>
      </c>
      <c r="SY129" s="14" t="s">
        <v>1775</v>
      </c>
      <c r="SZ129" s="14" t="s">
        <v>1775</v>
      </c>
      <c r="TA129" s="14" t="s">
        <v>1775</v>
      </c>
      <c r="TB129" s="14" t="s">
        <v>1775</v>
      </c>
      <c r="TC129" s="14" t="s">
        <v>1775</v>
      </c>
      <c r="TD129" s="14" t="s">
        <v>1775</v>
      </c>
      <c r="TE129" s="14" t="s">
        <v>1775</v>
      </c>
      <c r="TF129" s="14" t="s">
        <v>1775</v>
      </c>
      <c r="TG129" s="14" t="s">
        <v>1775</v>
      </c>
      <c r="TH129" s="14" t="s">
        <v>1775</v>
      </c>
      <c r="TI129" s="14" t="s">
        <v>1775</v>
      </c>
      <c r="TJ129" s="14" t="s">
        <v>1775</v>
      </c>
      <c r="TK129" s="14" t="s">
        <v>1775</v>
      </c>
      <c r="TL129" s="14" t="s">
        <v>1775</v>
      </c>
      <c r="TM129" s="14" t="s">
        <v>1775</v>
      </c>
      <c r="TN129" s="14" t="s">
        <v>1775</v>
      </c>
      <c r="TO129" s="14" t="s">
        <v>1775</v>
      </c>
      <c r="TP129" s="14" t="s">
        <v>1775</v>
      </c>
      <c r="TQ129" s="14" t="s">
        <v>1775</v>
      </c>
      <c r="TR129" s="14" t="s">
        <v>1775</v>
      </c>
      <c r="TS129" s="14" t="s">
        <v>1775</v>
      </c>
      <c r="TT129" s="14" t="s">
        <v>1775</v>
      </c>
      <c r="TU129" s="14" t="s">
        <v>1775</v>
      </c>
      <c r="TV129" s="14" t="s">
        <v>1775</v>
      </c>
      <c r="TW129" s="14" t="s">
        <v>1775</v>
      </c>
      <c r="TX129" s="14" t="s">
        <v>1775</v>
      </c>
      <c r="TY129" s="14" t="s">
        <v>1775</v>
      </c>
      <c r="TZ129" s="14" t="s">
        <v>1775</v>
      </c>
      <c r="UA129" s="14" t="s">
        <v>1775</v>
      </c>
      <c r="UB129" s="14" t="s">
        <v>1775</v>
      </c>
      <c r="UC129" s="14" t="s">
        <v>1775</v>
      </c>
      <c r="UD129" s="14" t="s">
        <v>1775</v>
      </c>
      <c r="UE129" s="14" t="s">
        <v>1775</v>
      </c>
      <c r="UF129" s="17" t="s">
        <v>1730</v>
      </c>
      <c r="UG129" s="13"/>
      <c r="UH129" s="13"/>
      <c r="UI129" s="13"/>
      <c r="UJ129" s="13"/>
      <c r="UK129" s="13"/>
      <c r="UL129" s="13"/>
      <c r="UM129" s="13"/>
      <c r="UN129" s="13"/>
      <c r="UO129" s="13"/>
      <c r="UP129" s="13"/>
      <c r="UQ129" s="13"/>
      <c r="UR129" s="13"/>
      <c r="US129" s="13"/>
      <c r="UT129" s="13"/>
      <c r="UU129" s="13"/>
      <c r="UV129" s="13"/>
      <c r="UW129" s="13"/>
      <c r="UX129" s="13"/>
      <c r="UY129" s="13"/>
      <c r="UZ129" s="13"/>
      <c r="VA129" s="13"/>
      <c r="VB129" s="13"/>
      <c r="VC129" s="13"/>
      <c r="VD129" s="13"/>
      <c r="VE129" s="13"/>
      <c r="VF129" s="13"/>
      <c r="VG129" s="13"/>
      <c r="VH129" s="13"/>
      <c r="VI129" s="13"/>
      <c r="VJ129" s="13"/>
      <c r="VK129" s="13"/>
    </row>
    <row r="130" spans="1:584">
      <c r="A130" s="4" t="str">
        <v>SVH19</v>
      </c>
      <c r="B130" s="4" t="s">
        <v>1729</v>
      </c>
      <c r="C130" s="4" t="s">
        <v>8</v>
      </c>
      <c r="D130" s="13" t="s">
        <v>1773</v>
      </c>
      <c r="E130" s="14" t="s">
        <v>1775</v>
      </c>
      <c r="F130" s="14" t="s">
        <v>1775</v>
      </c>
      <c r="G130" s="14" t="s">
        <v>1775</v>
      </c>
      <c r="H130" s="14" t="s">
        <v>1775</v>
      </c>
      <c r="I130" s="14" t="s">
        <v>1775</v>
      </c>
      <c r="J130" s="14" t="s">
        <v>1775</v>
      </c>
      <c r="K130" s="14" t="s">
        <v>1775</v>
      </c>
      <c r="L130" s="14" t="s">
        <v>1775</v>
      </c>
      <c r="M130" s="14" t="s">
        <v>1775</v>
      </c>
      <c r="N130" s="14" t="s">
        <v>1775</v>
      </c>
      <c r="O130" s="14" t="s">
        <v>1775</v>
      </c>
      <c r="P130" s="14" t="s">
        <v>1775</v>
      </c>
      <c r="Q130" s="14" t="s">
        <v>1775</v>
      </c>
      <c r="R130" s="14" t="s">
        <v>1775</v>
      </c>
      <c r="S130" s="14" t="s">
        <v>1775</v>
      </c>
      <c r="T130" s="14" t="s">
        <v>1775</v>
      </c>
      <c r="U130" s="14" t="s">
        <v>1775</v>
      </c>
      <c r="V130" s="14" t="s">
        <v>1775</v>
      </c>
      <c r="W130" s="14" t="s">
        <v>1775</v>
      </c>
      <c r="X130" s="14" t="s">
        <v>1775</v>
      </c>
      <c r="Y130" s="14" t="s">
        <v>1775</v>
      </c>
      <c r="Z130" s="14" t="s">
        <v>1775</v>
      </c>
      <c r="AA130" s="14" t="s">
        <v>1775</v>
      </c>
      <c r="AB130" s="14" t="s">
        <v>1775</v>
      </c>
      <c r="AC130" s="14" t="s">
        <v>1775</v>
      </c>
      <c r="AD130" s="14" t="s">
        <v>1775</v>
      </c>
      <c r="AE130" s="14" t="s">
        <v>1775</v>
      </c>
      <c r="AF130" s="14" t="s">
        <v>1775</v>
      </c>
      <c r="AG130" s="14" t="s">
        <v>1775</v>
      </c>
      <c r="AH130" s="14" t="s">
        <v>1775</v>
      </c>
      <c r="AI130" s="14" t="s">
        <v>1775</v>
      </c>
      <c r="AJ130" s="14" t="s">
        <v>1775</v>
      </c>
      <c r="AK130" s="14" t="s">
        <v>1775</v>
      </c>
      <c r="AL130" s="14" t="s">
        <v>1775</v>
      </c>
      <c r="AM130" s="14" t="s">
        <v>1775</v>
      </c>
      <c r="AN130" s="14" t="s">
        <v>1775</v>
      </c>
      <c r="AO130" s="14" t="s">
        <v>1775</v>
      </c>
      <c r="AP130" s="14" t="s">
        <v>1775</v>
      </c>
      <c r="AQ130" s="14" t="s">
        <v>1775</v>
      </c>
      <c r="AR130" s="14" t="s">
        <v>1775</v>
      </c>
      <c r="AS130" s="14" t="s">
        <v>1775</v>
      </c>
      <c r="AT130" s="14" t="s">
        <v>1775</v>
      </c>
      <c r="AU130" s="14" t="s">
        <v>1775</v>
      </c>
      <c r="AV130" s="14" t="s">
        <v>1775</v>
      </c>
      <c r="AW130" s="14" t="s">
        <v>1775</v>
      </c>
      <c r="AX130" s="14" t="s">
        <v>1775</v>
      </c>
      <c r="AY130" s="14" t="s">
        <v>1775</v>
      </c>
      <c r="AZ130" s="14" t="s">
        <v>1775</v>
      </c>
      <c r="BA130" s="14" t="s">
        <v>1775</v>
      </c>
      <c r="BB130" s="14" t="s">
        <v>1775</v>
      </c>
      <c r="BC130" s="14" t="s">
        <v>1775</v>
      </c>
      <c r="BD130" s="14" t="s">
        <v>1775</v>
      </c>
      <c r="BE130" s="14" t="s">
        <v>1775</v>
      </c>
      <c r="BF130" s="14" t="s">
        <v>1775</v>
      </c>
      <c r="BG130" s="14" t="s">
        <v>1775</v>
      </c>
      <c r="BH130" s="14" t="s">
        <v>1775</v>
      </c>
      <c r="BI130" s="14" t="s">
        <v>1775</v>
      </c>
      <c r="BJ130" s="14" t="s">
        <v>1775</v>
      </c>
      <c r="BK130" s="14" t="s">
        <v>1775</v>
      </c>
      <c r="BL130" s="14" t="s">
        <v>1775</v>
      </c>
      <c r="BM130" s="14" t="s">
        <v>1775</v>
      </c>
      <c r="BN130" s="14" t="s">
        <v>1775</v>
      </c>
      <c r="BO130" s="14" t="s">
        <v>1775</v>
      </c>
      <c r="BP130" s="14" t="s">
        <v>1775</v>
      </c>
      <c r="BQ130" s="14" t="s">
        <v>1775</v>
      </c>
      <c r="BR130" s="14" t="s">
        <v>1775</v>
      </c>
      <c r="BS130" s="14" t="s">
        <v>1775</v>
      </c>
      <c r="BT130" s="14" t="s">
        <v>1775</v>
      </c>
      <c r="BU130" s="14" t="s">
        <v>1775</v>
      </c>
      <c r="BV130" s="14" t="s">
        <v>1775</v>
      </c>
      <c r="BW130" s="14" t="s">
        <v>1775</v>
      </c>
      <c r="BX130" s="14" t="s">
        <v>1775</v>
      </c>
      <c r="BY130" s="14" t="s">
        <v>1775</v>
      </c>
      <c r="BZ130" s="14" t="s">
        <v>1775</v>
      </c>
      <c r="CA130" s="14" t="s">
        <v>1775</v>
      </c>
      <c r="CB130" s="14" t="s">
        <v>1775</v>
      </c>
      <c r="CC130" s="14" t="s">
        <v>1775</v>
      </c>
      <c r="CD130" s="14" t="s">
        <v>1775</v>
      </c>
      <c r="CE130" s="14" t="s">
        <v>1775</v>
      </c>
      <c r="CF130" s="14" t="s">
        <v>1775</v>
      </c>
      <c r="CG130" s="14" t="s">
        <v>1775</v>
      </c>
      <c r="CH130" s="14" t="s">
        <v>1775</v>
      </c>
      <c r="CI130" s="14" t="s">
        <v>1775</v>
      </c>
      <c r="CJ130" s="14" t="s">
        <v>1775</v>
      </c>
      <c r="CK130" s="14" t="s">
        <v>1775</v>
      </c>
      <c r="CL130" s="14" t="s">
        <v>1775</v>
      </c>
      <c r="CM130" s="14" t="s">
        <v>1775</v>
      </c>
      <c r="CN130" s="14" t="s">
        <v>1775</v>
      </c>
      <c r="CO130" s="14" t="s">
        <v>1775</v>
      </c>
      <c r="CP130" s="14" t="s">
        <v>1775</v>
      </c>
      <c r="CQ130" s="14" t="s">
        <v>1775</v>
      </c>
      <c r="CR130" s="14" t="s">
        <v>1775</v>
      </c>
      <c r="CS130" s="14" t="s">
        <v>1775</v>
      </c>
      <c r="CT130" s="14" t="s">
        <v>1775</v>
      </c>
      <c r="CU130" s="14" t="s">
        <v>1775</v>
      </c>
      <c r="CV130" s="14" t="s">
        <v>1775</v>
      </c>
      <c r="CW130" s="14" t="s">
        <v>1775</v>
      </c>
      <c r="CX130" s="14" t="s">
        <v>1775</v>
      </c>
      <c r="CY130" s="14" t="s">
        <v>1775</v>
      </c>
      <c r="CZ130" s="14" t="s">
        <v>1775</v>
      </c>
      <c r="DA130" s="14" t="s">
        <v>1775</v>
      </c>
      <c r="DB130" s="14" t="s">
        <v>1775</v>
      </c>
      <c r="DC130" s="14" t="s">
        <v>1775</v>
      </c>
      <c r="DD130" s="14" t="s">
        <v>1775</v>
      </c>
      <c r="DE130" s="14" t="s">
        <v>1775</v>
      </c>
      <c r="DF130" s="14" t="s">
        <v>1775</v>
      </c>
      <c r="DG130" s="14" t="s">
        <v>1775</v>
      </c>
      <c r="DH130" s="14" t="s">
        <v>1775</v>
      </c>
      <c r="DI130" s="14" t="s">
        <v>1775</v>
      </c>
      <c r="DJ130" s="14" t="s">
        <v>1775</v>
      </c>
      <c r="DK130" s="14" t="s">
        <v>1775</v>
      </c>
      <c r="DL130" s="14" t="s">
        <v>1775</v>
      </c>
      <c r="DM130" s="14" t="s">
        <v>1775</v>
      </c>
      <c r="DN130" s="14" t="s">
        <v>1775</v>
      </c>
      <c r="DO130" s="14" t="s">
        <v>1775</v>
      </c>
      <c r="DP130" s="14" t="s">
        <v>1775</v>
      </c>
      <c r="DQ130" s="14" t="s">
        <v>1775</v>
      </c>
      <c r="DR130" s="14" t="s">
        <v>1775</v>
      </c>
      <c r="DS130" s="14" t="s">
        <v>1775</v>
      </c>
      <c r="DT130" s="14" t="s">
        <v>1775</v>
      </c>
      <c r="DU130" s="14" t="s">
        <v>1775</v>
      </c>
      <c r="DV130" s="14" t="s">
        <v>1775</v>
      </c>
      <c r="DW130" s="14" t="s">
        <v>1775</v>
      </c>
      <c r="DX130" s="14" t="s">
        <v>1775</v>
      </c>
      <c r="DY130" s="14" t="s">
        <v>1775</v>
      </c>
      <c r="DZ130" s="14" t="s">
        <v>1775</v>
      </c>
      <c r="EA130" s="14" t="s">
        <v>1775</v>
      </c>
      <c r="EB130" s="14" t="s">
        <v>1775</v>
      </c>
      <c r="EC130" s="14" t="s">
        <v>1775</v>
      </c>
      <c r="ED130" s="14" t="s">
        <v>1775</v>
      </c>
      <c r="EE130" s="14" t="s">
        <v>1775</v>
      </c>
      <c r="EF130" s="14" t="s">
        <v>1775</v>
      </c>
      <c r="EG130" s="14" t="s">
        <v>1775</v>
      </c>
      <c r="EH130" s="14" t="s">
        <v>1775</v>
      </c>
      <c r="EI130" s="14" t="s">
        <v>1775</v>
      </c>
      <c r="EJ130" s="14" t="s">
        <v>1775</v>
      </c>
      <c r="EK130" s="14" t="s">
        <v>1775</v>
      </c>
      <c r="EL130" s="14" t="s">
        <v>1775</v>
      </c>
      <c r="EM130" s="14" t="s">
        <v>1775</v>
      </c>
      <c r="EN130" s="14" t="s">
        <v>1775</v>
      </c>
      <c r="EO130" s="14" t="s">
        <v>1775</v>
      </c>
      <c r="EP130" s="14" t="s">
        <v>1775</v>
      </c>
      <c r="EQ130" s="14" t="s">
        <v>1775</v>
      </c>
      <c r="ER130" s="14" t="s">
        <v>1775</v>
      </c>
      <c r="ES130" s="14" t="s">
        <v>1775</v>
      </c>
      <c r="ET130" s="14" t="s">
        <v>1775</v>
      </c>
      <c r="EU130" s="14" t="s">
        <v>1775</v>
      </c>
      <c r="EV130" s="14" t="s">
        <v>1775</v>
      </c>
      <c r="EW130" s="14" t="s">
        <v>1775</v>
      </c>
      <c r="EX130" s="14" t="s">
        <v>1775</v>
      </c>
      <c r="EY130" s="14" t="s">
        <v>1775</v>
      </c>
      <c r="EZ130" s="14" t="s">
        <v>1775</v>
      </c>
      <c r="FA130" s="14" t="s">
        <v>1775</v>
      </c>
      <c r="FB130" s="14" t="s">
        <v>1775</v>
      </c>
      <c r="FC130" s="14" t="s">
        <v>1775</v>
      </c>
      <c r="FD130" s="14" t="s">
        <v>1775</v>
      </c>
      <c r="FE130" s="14" t="s">
        <v>1775</v>
      </c>
      <c r="FF130" s="14" t="s">
        <v>1775</v>
      </c>
      <c r="FG130" s="14" t="s">
        <v>1775</v>
      </c>
      <c r="FH130" s="14" t="s">
        <v>1775</v>
      </c>
      <c r="FI130" s="14" t="s">
        <v>1775</v>
      </c>
      <c r="FJ130" s="14" t="s">
        <v>1775</v>
      </c>
      <c r="FK130" s="14" t="s">
        <v>1775</v>
      </c>
      <c r="FL130" s="14" t="s">
        <v>1775</v>
      </c>
      <c r="FM130" s="14" t="s">
        <v>1775</v>
      </c>
      <c r="FN130" s="14" t="s">
        <v>1775</v>
      </c>
      <c r="FO130" s="14" t="s">
        <v>1775</v>
      </c>
      <c r="FP130" s="14" t="s">
        <v>1775</v>
      </c>
      <c r="FQ130" s="14" t="s">
        <v>1775</v>
      </c>
      <c r="FR130" s="14" t="s">
        <v>1775</v>
      </c>
      <c r="FS130" s="14" t="s">
        <v>1775</v>
      </c>
      <c r="FT130" s="14" t="s">
        <v>1775</v>
      </c>
      <c r="FU130" s="14" t="s">
        <v>1775</v>
      </c>
      <c r="FV130" s="14" t="s">
        <v>1775</v>
      </c>
      <c r="FW130" s="14" t="s">
        <v>1775</v>
      </c>
      <c r="FX130" s="14" t="s">
        <v>1775</v>
      </c>
      <c r="FY130" s="14" t="s">
        <v>1775</v>
      </c>
      <c r="FZ130" s="14" t="s">
        <v>1775</v>
      </c>
      <c r="GA130" s="14" t="s">
        <v>1775</v>
      </c>
      <c r="GB130" s="14" t="s">
        <v>1775</v>
      </c>
      <c r="GC130" s="14" t="s">
        <v>1775</v>
      </c>
      <c r="GD130" s="14" t="s">
        <v>1775</v>
      </c>
      <c r="GE130" s="14" t="s">
        <v>1775</v>
      </c>
      <c r="GF130" s="14" t="s">
        <v>1775</v>
      </c>
      <c r="GG130" s="14" t="s">
        <v>1775</v>
      </c>
      <c r="GH130" s="14" t="s">
        <v>1775</v>
      </c>
      <c r="GI130" s="14" t="s">
        <v>1775</v>
      </c>
      <c r="GJ130" s="14" t="s">
        <v>1775</v>
      </c>
      <c r="GK130" s="14" t="s">
        <v>1775</v>
      </c>
      <c r="GL130" s="14" t="s">
        <v>1775</v>
      </c>
      <c r="GM130" s="14" t="s">
        <v>1775</v>
      </c>
      <c r="GN130" s="14" t="s">
        <v>1775</v>
      </c>
      <c r="GO130" s="14" t="s">
        <v>1775</v>
      </c>
      <c r="GP130" s="14" t="s">
        <v>1775</v>
      </c>
      <c r="GQ130" s="14" t="s">
        <v>1775</v>
      </c>
      <c r="GR130" s="14" t="s">
        <v>1775</v>
      </c>
      <c r="GS130" s="14" t="s">
        <v>1775</v>
      </c>
      <c r="GT130" s="14" t="s">
        <v>1775</v>
      </c>
      <c r="GU130" s="14" t="s">
        <v>1775</v>
      </c>
      <c r="GV130" s="14" t="s">
        <v>1775</v>
      </c>
      <c r="GW130" s="14" t="s">
        <v>1775</v>
      </c>
      <c r="GX130" s="14" t="s">
        <v>1775</v>
      </c>
      <c r="GY130" s="14" t="s">
        <v>1775</v>
      </c>
      <c r="GZ130" s="14" t="s">
        <v>1775</v>
      </c>
      <c r="HA130" s="14" t="s">
        <v>1775</v>
      </c>
      <c r="HB130" s="14" t="s">
        <v>1775</v>
      </c>
      <c r="HC130" s="14" t="s">
        <v>1775</v>
      </c>
      <c r="HD130" s="14" t="s">
        <v>1775</v>
      </c>
      <c r="HE130" s="14" t="s">
        <v>1775</v>
      </c>
      <c r="HF130" s="14" t="s">
        <v>1775</v>
      </c>
      <c r="HG130" s="14" t="s">
        <v>1775</v>
      </c>
      <c r="HH130" s="14" t="s">
        <v>1775</v>
      </c>
      <c r="HI130" s="14" t="s">
        <v>1775</v>
      </c>
      <c r="HJ130" s="14" t="s">
        <v>1775</v>
      </c>
      <c r="HK130" s="14" t="s">
        <v>1775</v>
      </c>
      <c r="HL130" s="14" t="s">
        <v>1775</v>
      </c>
      <c r="HM130" s="14" t="s">
        <v>1775</v>
      </c>
      <c r="HN130" s="14" t="s">
        <v>1775</v>
      </c>
      <c r="HO130" s="14" t="s">
        <v>1775</v>
      </c>
      <c r="HP130" s="14" t="s">
        <v>1775</v>
      </c>
      <c r="HQ130" s="14" t="s">
        <v>1775</v>
      </c>
      <c r="HR130" s="14" t="s">
        <v>1775</v>
      </c>
      <c r="HS130" s="14" t="s">
        <v>1775</v>
      </c>
      <c r="HT130" s="14" t="s">
        <v>1775</v>
      </c>
      <c r="HU130" s="14" t="s">
        <v>1775</v>
      </c>
      <c r="HV130" s="14" t="s">
        <v>1775</v>
      </c>
      <c r="HW130" s="14" t="s">
        <v>1775</v>
      </c>
      <c r="HX130" s="14" t="s">
        <v>1775</v>
      </c>
      <c r="HY130" s="14" t="s">
        <v>1775</v>
      </c>
      <c r="HZ130" s="14" t="s">
        <v>1775</v>
      </c>
      <c r="IA130" s="14" t="s">
        <v>1775</v>
      </c>
      <c r="IB130" s="14" t="s">
        <v>1775</v>
      </c>
      <c r="IC130" s="14" t="s">
        <v>1775</v>
      </c>
      <c r="ID130" s="14" t="s">
        <v>1775</v>
      </c>
      <c r="IE130" s="14" t="s">
        <v>1775</v>
      </c>
      <c r="IF130" s="14" t="s">
        <v>1775</v>
      </c>
      <c r="IG130" s="14" t="s">
        <v>1775</v>
      </c>
      <c r="IH130" s="14" t="s">
        <v>1775</v>
      </c>
      <c r="II130" s="14" t="s">
        <v>1775</v>
      </c>
      <c r="IJ130" s="14" t="s">
        <v>1775</v>
      </c>
      <c r="IK130" s="14" t="s">
        <v>1775</v>
      </c>
      <c r="IL130" s="14" t="s">
        <v>1775</v>
      </c>
      <c r="IM130" s="14" t="s">
        <v>1775</v>
      </c>
      <c r="IN130" s="14" t="s">
        <v>1775</v>
      </c>
      <c r="IO130" s="14" t="s">
        <v>1775</v>
      </c>
      <c r="IP130" s="14" t="s">
        <v>1775</v>
      </c>
      <c r="IQ130" s="14" t="s">
        <v>1775</v>
      </c>
      <c r="IR130" s="14" t="s">
        <v>1775</v>
      </c>
      <c r="IS130" s="14" t="s">
        <v>1775</v>
      </c>
      <c r="IT130" s="14" t="s">
        <v>1775</v>
      </c>
      <c r="IU130" s="14" t="s">
        <v>1775</v>
      </c>
      <c r="IV130" s="14" t="s">
        <v>1775</v>
      </c>
      <c r="IW130" s="14" t="s">
        <v>1775</v>
      </c>
      <c r="IX130" s="14" t="s">
        <v>1775</v>
      </c>
      <c r="IY130" s="14" t="s">
        <v>1775</v>
      </c>
      <c r="IZ130" s="14" t="s">
        <v>1775</v>
      </c>
      <c r="JA130" s="14" t="s">
        <v>1775</v>
      </c>
      <c r="JB130" s="14" t="s">
        <v>1775</v>
      </c>
      <c r="JC130" s="14" t="s">
        <v>1775</v>
      </c>
      <c r="JD130" s="14" t="s">
        <v>1775</v>
      </c>
      <c r="JE130" s="14" t="s">
        <v>1775</v>
      </c>
      <c r="JF130" s="14" t="s">
        <v>1775</v>
      </c>
      <c r="JG130" s="14" t="s">
        <v>1775</v>
      </c>
      <c r="JH130" s="14" t="s">
        <v>1775</v>
      </c>
      <c r="JI130" s="14" t="s">
        <v>1775</v>
      </c>
      <c r="JJ130" s="14" t="s">
        <v>1775</v>
      </c>
      <c r="JK130" s="14" t="s">
        <v>1775</v>
      </c>
      <c r="JL130" s="14" t="s">
        <v>1775</v>
      </c>
      <c r="JM130" s="14" t="s">
        <v>1775</v>
      </c>
      <c r="JN130" s="14" t="s">
        <v>1775</v>
      </c>
      <c r="JO130" s="14" t="s">
        <v>1775</v>
      </c>
      <c r="JP130" s="14" t="s">
        <v>1775</v>
      </c>
      <c r="JQ130" s="14" t="s">
        <v>1775</v>
      </c>
      <c r="JR130" s="14" t="s">
        <v>1775</v>
      </c>
      <c r="JS130" s="14" t="s">
        <v>1775</v>
      </c>
      <c r="JT130" s="14" t="s">
        <v>1775</v>
      </c>
      <c r="JU130" s="14" t="s">
        <v>1775</v>
      </c>
      <c r="JV130" s="14" t="s">
        <v>1775</v>
      </c>
      <c r="JW130" s="14" t="s">
        <v>1775</v>
      </c>
      <c r="JX130" s="14" t="s">
        <v>1775</v>
      </c>
      <c r="JY130" s="14" t="s">
        <v>1775</v>
      </c>
      <c r="JZ130" s="14" t="s">
        <v>1775</v>
      </c>
      <c r="KA130" s="14" t="s">
        <v>1775</v>
      </c>
      <c r="KB130" s="14" t="s">
        <v>1775</v>
      </c>
      <c r="KC130" s="14" t="s">
        <v>1775</v>
      </c>
      <c r="KD130" s="14" t="s">
        <v>1775</v>
      </c>
      <c r="KE130" s="14" t="s">
        <v>1775</v>
      </c>
      <c r="KF130" s="14" t="s">
        <v>1775</v>
      </c>
      <c r="KG130" s="14" t="s">
        <v>1775</v>
      </c>
      <c r="KH130" s="14" t="s">
        <v>1775</v>
      </c>
      <c r="KI130" s="14" t="s">
        <v>1775</v>
      </c>
      <c r="KJ130" s="14" t="s">
        <v>1775</v>
      </c>
      <c r="KK130" s="14" t="s">
        <v>1775</v>
      </c>
      <c r="KL130" s="14" t="s">
        <v>1775</v>
      </c>
      <c r="KM130" s="14" t="s">
        <v>1775</v>
      </c>
      <c r="KN130" s="14" t="s">
        <v>1775</v>
      </c>
      <c r="KO130" s="14" t="s">
        <v>1775</v>
      </c>
      <c r="KP130" s="14" t="s">
        <v>1775</v>
      </c>
      <c r="KQ130" s="14" t="s">
        <v>1775</v>
      </c>
      <c r="KR130" s="14" t="s">
        <v>1775</v>
      </c>
      <c r="KS130" s="14" t="s">
        <v>1775</v>
      </c>
      <c r="KT130" s="14" t="s">
        <v>1775</v>
      </c>
      <c r="KU130" s="14" t="s">
        <v>1775</v>
      </c>
      <c r="KV130" s="14" t="s">
        <v>1775</v>
      </c>
      <c r="KW130" s="14" t="s">
        <v>1775</v>
      </c>
      <c r="KX130" s="14" t="s">
        <v>1775</v>
      </c>
      <c r="KY130" s="14" t="s">
        <v>1775</v>
      </c>
      <c r="KZ130" s="14" t="s">
        <v>1775</v>
      </c>
      <c r="LA130" s="14" t="s">
        <v>1775</v>
      </c>
      <c r="LB130" s="14" t="s">
        <v>1775</v>
      </c>
      <c r="LC130" s="14" t="s">
        <v>1775</v>
      </c>
      <c r="LD130" s="14" t="s">
        <v>1775</v>
      </c>
      <c r="LE130" s="14" t="s">
        <v>1775</v>
      </c>
      <c r="LF130" s="14" t="s">
        <v>1775</v>
      </c>
      <c r="LG130" s="14" t="s">
        <v>1775</v>
      </c>
      <c r="LH130" s="14" t="s">
        <v>1775</v>
      </c>
      <c r="LI130" s="14" t="s">
        <v>1775</v>
      </c>
      <c r="LJ130" s="14" t="s">
        <v>1775</v>
      </c>
      <c r="LK130" s="14" t="s">
        <v>1775</v>
      </c>
      <c r="LL130" s="14" t="s">
        <v>1775</v>
      </c>
      <c r="LM130" s="14" t="s">
        <v>1775</v>
      </c>
      <c r="LN130" s="14" t="s">
        <v>1775</v>
      </c>
      <c r="LO130" s="14" t="s">
        <v>1775</v>
      </c>
      <c r="LP130" s="14" t="s">
        <v>1775</v>
      </c>
      <c r="LQ130" s="14" t="s">
        <v>1775</v>
      </c>
      <c r="LR130" s="14" t="s">
        <v>1775</v>
      </c>
      <c r="LS130" s="14" t="s">
        <v>1775</v>
      </c>
      <c r="LT130" s="14" t="s">
        <v>1775</v>
      </c>
      <c r="LU130" s="14" t="s">
        <v>1775</v>
      </c>
      <c r="LV130" s="14" t="s">
        <v>1775</v>
      </c>
      <c r="LW130" s="14" t="s">
        <v>1775</v>
      </c>
      <c r="LX130" s="14" t="s">
        <v>1775</v>
      </c>
      <c r="LY130" s="14" t="s">
        <v>1775</v>
      </c>
      <c r="LZ130" s="14" t="s">
        <v>1775</v>
      </c>
      <c r="MA130" s="14" t="s">
        <v>1775</v>
      </c>
      <c r="MB130" s="14" t="s">
        <v>1775</v>
      </c>
      <c r="MC130" s="14" t="s">
        <v>1775</v>
      </c>
      <c r="MD130" s="14" t="s">
        <v>1775</v>
      </c>
      <c r="ME130" s="14" t="s">
        <v>1775</v>
      </c>
      <c r="MF130" s="14" t="s">
        <v>1775</v>
      </c>
      <c r="MG130" s="14" t="s">
        <v>1775</v>
      </c>
      <c r="MH130" s="14" t="s">
        <v>1775</v>
      </c>
      <c r="MI130" s="14" t="s">
        <v>1775</v>
      </c>
      <c r="MJ130" s="14" t="s">
        <v>1775</v>
      </c>
      <c r="MK130" s="14" t="s">
        <v>1775</v>
      </c>
      <c r="ML130" s="14" t="s">
        <v>1775</v>
      </c>
      <c r="MM130" s="14" t="s">
        <v>1775</v>
      </c>
      <c r="MN130" s="14" t="s">
        <v>1775</v>
      </c>
      <c r="MO130" s="14" t="s">
        <v>1775</v>
      </c>
      <c r="MP130" s="14" t="s">
        <v>1775</v>
      </c>
      <c r="MQ130" s="14" t="s">
        <v>1775</v>
      </c>
      <c r="MR130" s="14" t="s">
        <v>1775</v>
      </c>
      <c r="MS130" s="14" t="s">
        <v>1775</v>
      </c>
      <c r="MT130" s="14" t="s">
        <v>1775</v>
      </c>
      <c r="MU130" s="14" t="s">
        <v>1775</v>
      </c>
      <c r="MV130" s="14" t="s">
        <v>1775</v>
      </c>
      <c r="MW130" s="14" t="s">
        <v>1775</v>
      </c>
      <c r="MX130" s="14" t="s">
        <v>1775</v>
      </c>
      <c r="MY130" s="14" t="s">
        <v>1775</v>
      </c>
      <c r="MZ130" s="14" t="s">
        <v>1775</v>
      </c>
      <c r="NA130" s="14" t="s">
        <v>1775</v>
      </c>
      <c r="NB130" s="14" t="s">
        <v>1775</v>
      </c>
      <c r="NC130" s="14" t="s">
        <v>1775</v>
      </c>
      <c r="ND130" s="14" t="s">
        <v>1775</v>
      </c>
      <c r="NE130" s="14" t="s">
        <v>1775</v>
      </c>
      <c r="NF130" s="14" t="s">
        <v>1775</v>
      </c>
      <c r="NG130" s="14" t="s">
        <v>1775</v>
      </c>
      <c r="NH130" s="14" t="s">
        <v>1775</v>
      </c>
      <c r="NI130" s="14" t="s">
        <v>1775</v>
      </c>
      <c r="NJ130" s="14" t="s">
        <v>1775</v>
      </c>
      <c r="NK130" s="14" t="s">
        <v>1775</v>
      </c>
      <c r="NL130" s="14" t="s">
        <v>1775</v>
      </c>
      <c r="NM130" s="14" t="s">
        <v>1775</v>
      </c>
      <c r="NN130" s="14" t="s">
        <v>1775</v>
      </c>
      <c r="NO130" s="14" t="s">
        <v>1775</v>
      </c>
      <c r="NP130" s="14" t="s">
        <v>1775</v>
      </c>
      <c r="NQ130" s="14" t="s">
        <v>1775</v>
      </c>
      <c r="NR130" s="14" t="s">
        <v>1775</v>
      </c>
      <c r="NS130" s="14" t="s">
        <v>1775</v>
      </c>
      <c r="NT130" s="14" t="s">
        <v>1775</v>
      </c>
      <c r="NU130" s="14" t="s">
        <v>1775</v>
      </c>
      <c r="NV130" s="14" t="s">
        <v>1775</v>
      </c>
      <c r="NW130" s="14" t="s">
        <v>1775</v>
      </c>
      <c r="NX130" s="14" t="s">
        <v>1775</v>
      </c>
      <c r="NY130" s="14" t="s">
        <v>1775</v>
      </c>
      <c r="NZ130" s="14" t="s">
        <v>1775</v>
      </c>
      <c r="OA130" s="14" t="s">
        <v>1775</v>
      </c>
      <c r="OB130" s="14" t="s">
        <v>1775</v>
      </c>
      <c r="OC130" s="14" t="s">
        <v>1775</v>
      </c>
      <c r="OD130" s="14" t="s">
        <v>1775</v>
      </c>
      <c r="OE130" s="14" t="s">
        <v>1775</v>
      </c>
      <c r="OF130" s="14" t="s">
        <v>1775</v>
      </c>
      <c r="OG130" s="14" t="s">
        <v>1775</v>
      </c>
      <c r="OH130" s="14" t="s">
        <v>1775</v>
      </c>
      <c r="OI130" s="14" t="s">
        <v>1775</v>
      </c>
      <c r="OJ130" s="14" t="s">
        <v>1775</v>
      </c>
      <c r="OK130" s="14" t="s">
        <v>1775</v>
      </c>
      <c r="OL130" s="14" t="s">
        <v>1775</v>
      </c>
      <c r="OM130" s="14" t="s">
        <v>1775</v>
      </c>
      <c r="ON130" s="14" t="s">
        <v>1775</v>
      </c>
      <c r="OO130" s="14" t="s">
        <v>1775</v>
      </c>
      <c r="OP130" s="14" t="s">
        <v>1775</v>
      </c>
      <c r="OQ130" s="14" t="s">
        <v>1775</v>
      </c>
      <c r="OR130" s="14" t="s">
        <v>1775</v>
      </c>
      <c r="OS130" s="14" t="s">
        <v>1775</v>
      </c>
      <c r="OT130" s="14" t="s">
        <v>1775</v>
      </c>
      <c r="OU130" s="14" t="s">
        <v>1775</v>
      </c>
      <c r="OV130" s="14" t="s">
        <v>1775</v>
      </c>
      <c r="OW130" s="14" t="s">
        <v>1775</v>
      </c>
      <c r="OX130" s="14" t="s">
        <v>1775</v>
      </c>
      <c r="OY130" s="14" t="s">
        <v>1775</v>
      </c>
      <c r="OZ130" s="14" t="s">
        <v>1775</v>
      </c>
      <c r="PA130" s="14" t="s">
        <v>1775</v>
      </c>
      <c r="PB130" s="14" t="s">
        <v>1775</v>
      </c>
      <c r="PC130" s="14" t="s">
        <v>1775</v>
      </c>
      <c r="PD130" s="14" t="s">
        <v>1775</v>
      </c>
      <c r="PE130" s="14" t="s">
        <v>1775</v>
      </c>
      <c r="PF130" s="14" t="s">
        <v>1775</v>
      </c>
      <c r="PG130" s="14" t="s">
        <v>1775</v>
      </c>
      <c r="PH130" s="14" t="s">
        <v>1775</v>
      </c>
      <c r="PI130" s="14" t="s">
        <v>1775</v>
      </c>
      <c r="PJ130" s="14" t="s">
        <v>1775</v>
      </c>
      <c r="PK130" s="14" t="s">
        <v>1775</v>
      </c>
      <c r="PL130" s="14" t="s">
        <v>1775</v>
      </c>
      <c r="PM130" s="14" t="s">
        <v>1775</v>
      </c>
      <c r="PN130" s="14" t="s">
        <v>1775</v>
      </c>
      <c r="PO130" s="14" t="s">
        <v>1775</v>
      </c>
      <c r="PP130" s="14" t="s">
        <v>1775</v>
      </c>
      <c r="PQ130" s="14" t="s">
        <v>1775</v>
      </c>
      <c r="PR130" s="14" t="s">
        <v>1775</v>
      </c>
      <c r="PS130" s="14" t="s">
        <v>1775</v>
      </c>
      <c r="PT130" s="14" t="s">
        <v>1775</v>
      </c>
      <c r="PU130" s="14" t="s">
        <v>1775</v>
      </c>
      <c r="PV130" s="14" t="s">
        <v>1775</v>
      </c>
      <c r="PW130" s="14" t="s">
        <v>1775</v>
      </c>
      <c r="PX130" s="14" t="s">
        <v>1775</v>
      </c>
      <c r="PY130" s="14" t="s">
        <v>1775</v>
      </c>
      <c r="PZ130" s="14" t="s">
        <v>1775</v>
      </c>
      <c r="QA130" s="14" t="s">
        <v>1775</v>
      </c>
      <c r="QB130" s="14" t="s">
        <v>1775</v>
      </c>
      <c r="QC130" s="14" t="s">
        <v>1775</v>
      </c>
      <c r="QD130" s="14" t="s">
        <v>1775</v>
      </c>
      <c r="QE130" s="14" t="s">
        <v>1775</v>
      </c>
      <c r="QF130" s="14" t="s">
        <v>1775</v>
      </c>
      <c r="QG130" s="14" t="s">
        <v>1775</v>
      </c>
      <c r="QH130" s="14" t="s">
        <v>1775</v>
      </c>
      <c r="QI130" s="14" t="s">
        <v>1775</v>
      </c>
      <c r="QJ130" s="14" t="s">
        <v>1775</v>
      </c>
      <c r="QK130" s="14" t="s">
        <v>1775</v>
      </c>
      <c r="QL130" s="14" t="s">
        <v>1775</v>
      </c>
      <c r="QM130" s="14" t="s">
        <v>1775</v>
      </c>
      <c r="QN130" s="14" t="s">
        <v>1775</v>
      </c>
      <c r="QO130" s="14" t="s">
        <v>1775</v>
      </c>
      <c r="QP130" s="14" t="s">
        <v>1775</v>
      </c>
      <c r="QQ130" s="14" t="s">
        <v>1775</v>
      </c>
      <c r="QR130" s="14" t="s">
        <v>1775</v>
      </c>
      <c r="QS130" s="14" t="s">
        <v>1775</v>
      </c>
      <c r="QT130" s="14" t="s">
        <v>1775</v>
      </c>
      <c r="QU130" s="14" t="s">
        <v>1775</v>
      </c>
      <c r="QV130" s="14" t="s">
        <v>1775</v>
      </c>
      <c r="QW130" s="14" t="s">
        <v>1775</v>
      </c>
      <c r="QX130" s="14" t="s">
        <v>1775</v>
      </c>
      <c r="QY130" s="14" t="s">
        <v>1775</v>
      </c>
      <c r="QZ130" s="14" t="s">
        <v>1775</v>
      </c>
      <c r="RA130" s="14" t="s">
        <v>1775</v>
      </c>
      <c r="RB130" s="14" t="s">
        <v>1775</v>
      </c>
      <c r="RC130" s="14" t="s">
        <v>1775</v>
      </c>
      <c r="RD130" s="14" t="s">
        <v>1775</v>
      </c>
      <c r="RE130" s="14" t="s">
        <v>1775</v>
      </c>
      <c r="RF130" s="14" t="s">
        <v>1775</v>
      </c>
      <c r="RG130" s="14" t="s">
        <v>1775</v>
      </c>
      <c r="RH130" s="14" t="s">
        <v>1775</v>
      </c>
      <c r="RI130" s="14" t="s">
        <v>1775</v>
      </c>
      <c r="RJ130" s="14" t="s">
        <v>1775</v>
      </c>
      <c r="RK130" s="14" t="s">
        <v>1775</v>
      </c>
      <c r="RL130" s="14" t="s">
        <v>1775</v>
      </c>
      <c r="RM130" s="14" t="s">
        <v>1775</v>
      </c>
      <c r="RN130" s="14" t="s">
        <v>1775</v>
      </c>
      <c r="RO130" s="14" t="s">
        <v>1775</v>
      </c>
      <c r="RP130" s="14" t="s">
        <v>1775</v>
      </c>
      <c r="RQ130" s="14" t="s">
        <v>1775</v>
      </c>
      <c r="RR130" s="14" t="s">
        <v>1775</v>
      </c>
      <c r="RS130" s="14" t="s">
        <v>1775</v>
      </c>
      <c r="RT130" s="14" t="s">
        <v>1775</v>
      </c>
      <c r="RU130" s="14" t="s">
        <v>1775</v>
      </c>
      <c r="RV130" s="14" t="s">
        <v>1775</v>
      </c>
      <c r="RW130" s="14" t="s">
        <v>1775</v>
      </c>
      <c r="RX130" s="14" t="s">
        <v>1775</v>
      </c>
      <c r="RY130" s="14" t="s">
        <v>1775</v>
      </c>
      <c r="RZ130" s="14" t="s">
        <v>1775</v>
      </c>
      <c r="SA130" s="14" t="s">
        <v>1775</v>
      </c>
      <c r="SB130" s="14" t="s">
        <v>1775</v>
      </c>
      <c r="SC130" s="14" t="s">
        <v>1775</v>
      </c>
      <c r="SD130" s="14" t="s">
        <v>1775</v>
      </c>
      <c r="SE130" s="14" t="s">
        <v>1775</v>
      </c>
      <c r="SF130" s="14" t="s">
        <v>1775</v>
      </c>
      <c r="SG130" s="14" t="s">
        <v>1775</v>
      </c>
      <c r="SH130" s="14" t="s">
        <v>1775</v>
      </c>
      <c r="SI130" s="14" t="s">
        <v>1775</v>
      </c>
      <c r="SJ130" s="14" t="s">
        <v>1775</v>
      </c>
      <c r="SK130" s="14" t="s">
        <v>1775</v>
      </c>
      <c r="SL130" s="14" t="s">
        <v>1775</v>
      </c>
      <c r="SM130" s="14" t="s">
        <v>1775</v>
      </c>
      <c r="SN130" s="14" t="s">
        <v>1775</v>
      </c>
      <c r="SO130" s="14" t="s">
        <v>1775</v>
      </c>
      <c r="SP130" s="14" t="s">
        <v>1775</v>
      </c>
      <c r="SQ130" s="14" t="s">
        <v>1775</v>
      </c>
      <c r="SR130" s="14" t="s">
        <v>1775</v>
      </c>
      <c r="SS130" s="14" t="s">
        <v>1775</v>
      </c>
      <c r="ST130" s="14" t="s">
        <v>1775</v>
      </c>
      <c r="SU130" s="14" t="s">
        <v>1775</v>
      </c>
      <c r="SV130" s="14" t="s">
        <v>1775</v>
      </c>
      <c r="SW130" s="14" t="s">
        <v>1775</v>
      </c>
      <c r="SX130" s="14" t="s">
        <v>1775</v>
      </c>
      <c r="SY130" s="14" t="s">
        <v>1775</v>
      </c>
      <c r="SZ130" s="14" t="s">
        <v>1775</v>
      </c>
      <c r="TA130" s="14" t="s">
        <v>1775</v>
      </c>
      <c r="TB130" s="14" t="s">
        <v>1775</v>
      </c>
      <c r="TC130" s="14" t="s">
        <v>1775</v>
      </c>
      <c r="TD130" s="14" t="s">
        <v>1775</v>
      </c>
      <c r="TE130" s="14" t="s">
        <v>1775</v>
      </c>
      <c r="TF130" s="14" t="s">
        <v>1775</v>
      </c>
      <c r="TG130" s="14" t="s">
        <v>1775</v>
      </c>
      <c r="TH130" s="14" t="s">
        <v>1775</v>
      </c>
      <c r="TI130" s="14" t="s">
        <v>1775</v>
      </c>
      <c r="TJ130" s="14" t="s">
        <v>1775</v>
      </c>
      <c r="TK130" s="14" t="s">
        <v>1775</v>
      </c>
      <c r="TL130" s="14" t="s">
        <v>1775</v>
      </c>
      <c r="TM130" s="14" t="s">
        <v>1775</v>
      </c>
      <c r="TN130" s="14" t="s">
        <v>1775</v>
      </c>
      <c r="TO130" s="14" t="s">
        <v>1775</v>
      </c>
      <c r="TP130" s="14" t="s">
        <v>1775</v>
      </c>
      <c r="TQ130" s="14" t="s">
        <v>1775</v>
      </c>
      <c r="TR130" s="14" t="s">
        <v>1775</v>
      </c>
      <c r="TS130" s="14" t="s">
        <v>1775</v>
      </c>
      <c r="TT130" s="14" t="s">
        <v>1775</v>
      </c>
      <c r="TU130" s="14" t="s">
        <v>1775</v>
      </c>
      <c r="TV130" s="14" t="s">
        <v>1775</v>
      </c>
      <c r="TW130" s="14" t="s">
        <v>1775</v>
      </c>
      <c r="TX130" s="14" t="s">
        <v>1775</v>
      </c>
      <c r="TY130" s="14" t="s">
        <v>1775</v>
      </c>
      <c r="TZ130" s="14" t="s">
        <v>1775</v>
      </c>
      <c r="UA130" s="14" t="s">
        <v>1775</v>
      </c>
      <c r="UB130" s="14" t="s">
        <v>1775</v>
      </c>
      <c r="UC130" s="14" t="s">
        <v>1775</v>
      </c>
      <c r="UD130" s="14" t="s">
        <v>1775</v>
      </c>
      <c r="UE130" s="14" t="s">
        <v>1775</v>
      </c>
      <c r="UF130" s="17" t="s">
        <v>1730</v>
      </c>
      <c r="UG130" s="13"/>
      <c r="UH130" s="13"/>
      <c r="UI130" s="13"/>
      <c r="UJ130" s="13"/>
      <c r="UK130" s="13"/>
      <c r="UL130" s="13"/>
      <c r="UM130" s="13"/>
      <c r="UN130" s="13"/>
      <c r="UO130" s="13"/>
      <c r="UP130" s="13"/>
      <c r="UQ130" s="13"/>
      <c r="UR130" s="13"/>
      <c r="US130" s="13"/>
      <c r="UT130" s="13"/>
      <c r="UU130" s="13"/>
      <c r="UV130" s="13"/>
      <c r="UW130" s="13"/>
      <c r="UX130" s="13"/>
      <c r="UY130" s="13"/>
      <c r="UZ130" s="13"/>
      <c r="VA130" s="13"/>
      <c r="VB130" s="13"/>
      <c r="VC130" s="13"/>
      <c r="VD130" s="13"/>
      <c r="VE130" s="13"/>
      <c r="VF130" s="13"/>
      <c r="VG130" s="13"/>
      <c r="VH130" s="13"/>
      <c r="VI130" s="13"/>
      <c r="VJ130" s="13"/>
      <c r="VK130" s="13"/>
    </row>
    <row r="131" spans="1:584">
      <c r="A131" s="4" t="str">
        <v>SVH20</v>
      </c>
      <c r="B131" s="4" t="s">
        <v>1729</v>
      </c>
      <c r="C131" s="4" t="s">
        <v>9</v>
      </c>
      <c r="D131" s="13" t="s">
        <v>1773</v>
      </c>
      <c r="E131" s="15" t="s">
        <v>1774</v>
      </c>
      <c r="F131" s="15" t="s">
        <v>1774</v>
      </c>
      <c r="G131" s="15" t="s">
        <v>1774</v>
      </c>
      <c r="H131" s="15" t="s">
        <v>1774</v>
      </c>
      <c r="I131" s="15" t="s">
        <v>1774</v>
      </c>
      <c r="J131" s="15" t="s">
        <v>1774</v>
      </c>
      <c r="K131" s="15" t="s">
        <v>1774</v>
      </c>
      <c r="L131" s="15" t="s">
        <v>1774</v>
      </c>
      <c r="M131" s="15" t="s">
        <v>1774</v>
      </c>
      <c r="N131" s="15" t="s">
        <v>1774</v>
      </c>
      <c r="O131" s="15" t="s">
        <v>1774</v>
      </c>
      <c r="P131" s="15" t="s">
        <v>1774</v>
      </c>
      <c r="Q131" s="15" t="s">
        <v>1774</v>
      </c>
      <c r="R131" s="15" t="s">
        <v>1774</v>
      </c>
      <c r="S131" s="15" t="s">
        <v>1774</v>
      </c>
      <c r="T131" s="15" t="s">
        <v>1774</v>
      </c>
      <c r="U131" s="15" t="s">
        <v>1774</v>
      </c>
      <c r="V131" s="15" t="s">
        <v>1774</v>
      </c>
      <c r="W131" s="15" t="s">
        <v>1774</v>
      </c>
      <c r="X131" s="15" t="s">
        <v>1774</v>
      </c>
      <c r="Y131" s="15" t="s">
        <v>1774</v>
      </c>
      <c r="Z131" s="15" t="s">
        <v>1774</v>
      </c>
      <c r="AA131" s="15" t="s">
        <v>1774</v>
      </c>
      <c r="AB131" s="15" t="s">
        <v>1774</v>
      </c>
      <c r="AC131" s="15" t="s">
        <v>1774</v>
      </c>
      <c r="AD131" s="15" t="s">
        <v>1774</v>
      </c>
      <c r="AE131" s="15" t="s">
        <v>1774</v>
      </c>
      <c r="AF131" s="15" t="s">
        <v>1774</v>
      </c>
      <c r="AG131" s="15" t="s">
        <v>1774</v>
      </c>
      <c r="AH131" s="15" t="s">
        <v>1774</v>
      </c>
      <c r="AI131" s="15" t="s">
        <v>1774</v>
      </c>
      <c r="AJ131" s="15" t="s">
        <v>1774</v>
      </c>
      <c r="AK131" s="15" t="s">
        <v>1774</v>
      </c>
      <c r="AL131" s="15" t="s">
        <v>1774</v>
      </c>
      <c r="AM131" s="15" t="s">
        <v>1774</v>
      </c>
      <c r="AN131" s="15" t="s">
        <v>1774</v>
      </c>
      <c r="AO131" s="15" t="s">
        <v>1774</v>
      </c>
      <c r="AP131" s="15" t="s">
        <v>1774</v>
      </c>
      <c r="AQ131" s="15" t="s">
        <v>1774</v>
      </c>
      <c r="AR131" s="15" t="s">
        <v>1774</v>
      </c>
      <c r="AS131" s="15" t="s">
        <v>1774</v>
      </c>
      <c r="AT131" s="15" t="s">
        <v>1774</v>
      </c>
      <c r="AU131" s="15" t="s">
        <v>1774</v>
      </c>
      <c r="AV131" s="15" t="s">
        <v>1774</v>
      </c>
      <c r="AW131" s="15" t="s">
        <v>1774</v>
      </c>
      <c r="AX131" s="15" t="s">
        <v>1774</v>
      </c>
      <c r="AY131" s="15" t="s">
        <v>1774</v>
      </c>
      <c r="AZ131" s="15" t="s">
        <v>1774</v>
      </c>
      <c r="BA131" s="15" t="s">
        <v>1774</v>
      </c>
      <c r="BB131" s="15" t="s">
        <v>1774</v>
      </c>
      <c r="BC131" s="15" t="s">
        <v>1774</v>
      </c>
      <c r="BD131" s="15" t="s">
        <v>1774</v>
      </c>
      <c r="BE131" s="15" t="s">
        <v>1774</v>
      </c>
      <c r="BF131" s="15" t="s">
        <v>1774</v>
      </c>
      <c r="BG131" s="15" t="s">
        <v>1774</v>
      </c>
      <c r="BH131" s="15" t="s">
        <v>1774</v>
      </c>
      <c r="BI131" s="15" t="s">
        <v>1774</v>
      </c>
      <c r="BJ131" s="15" t="s">
        <v>1774</v>
      </c>
      <c r="BK131" s="15" t="s">
        <v>1774</v>
      </c>
      <c r="BL131" s="15" t="s">
        <v>1774</v>
      </c>
      <c r="BM131" s="15" t="s">
        <v>1774</v>
      </c>
      <c r="BN131" s="15" t="s">
        <v>1774</v>
      </c>
      <c r="BO131" s="15" t="s">
        <v>1774</v>
      </c>
      <c r="BP131" s="15" t="s">
        <v>1774</v>
      </c>
      <c r="BQ131" s="15" t="s">
        <v>1774</v>
      </c>
      <c r="BR131" s="15" t="s">
        <v>1774</v>
      </c>
      <c r="BS131" s="15" t="s">
        <v>1774</v>
      </c>
      <c r="BT131" s="15" t="s">
        <v>1774</v>
      </c>
      <c r="BU131" s="15" t="s">
        <v>1774</v>
      </c>
      <c r="BV131" s="15" t="s">
        <v>1774</v>
      </c>
      <c r="BW131" s="15" t="s">
        <v>1774</v>
      </c>
      <c r="BX131" s="15" t="s">
        <v>1774</v>
      </c>
      <c r="BY131" s="15" t="s">
        <v>1774</v>
      </c>
      <c r="BZ131" s="15" t="s">
        <v>1774</v>
      </c>
      <c r="CA131" s="15" t="s">
        <v>1774</v>
      </c>
      <c r="CB131" s="15" t="s">
        <v>1774</v>
      </c>
      <c r="CC131" s="15" t="s">
        <v>1774</v>
      </c>
      <c r="CD131" s="15" t="s">
        <v>1774</v>
      </c>
      <c r="CE131" s="15" t="s">
        <v>1774</v>
      </c>
      <c r="CF131" s="15" t="s">
        <v>1774</v>
      </c>
      <c r="CG131" s="15" t="s">
        <v>1774</v>
      </c>
      <c r="CH131" s="15" t="s">
        <v>1774</v>
      </c>
      <c r="CI131" s="15" t="s">
        <v>1774</v>
      </c>
      <c r="CJ131" s="15" t="s">
        <v>1774</v>
      </c>
      <c r="CK131" s="15" t="s">
        <v>1774</v>
      </c>
      <c r="CL131" s="15" t="s">
        <v>1774</v>
      </c>
      <c r="CM131" s="15" t="s">
        <v>1774</v>
      </c>
      <c r="CN131" s="15" t="s">
        <v>1774</v>
      </c>
      <c r="CO131" s="15" t="s">
        <v>1774</v>
      </c>
      <c r="CP131" s="15" t="s">
        <v>1774</v>
      </c>
      <c r="CQ131" s="15" t="s">
        <v>1774</v>
      </c>
      <c r="CR131" s="15" t="s">
        <v>1774</v>
      </c>
      <c r="CS131" s="15" t="s">
        <v>1774</v>
      </c>
      <c r="CT131" s="15" t="s">
        <v>1774</v>
      </c>
      <c r="CU131" s="15" t="s">
        <v>1774</v>
      </c>
      <c r="CV131" s="15" t="s">
        <v>1774</v>
      </c>
      <c r="CW131" s="15" t="s">
        <v>1774</v>
      </c>
      <c r="CX131" s="15" t="s">
        <v>1774</v>
      </c>
      <c r="CY131" s="15" t="s">
        <v>1774</v>
      </c>
      <c r="CZ131" s="15" t="s">
        <v>1774</v>
      </c>
      <c r="DA131" s="15" t="s">
        <v>1774</v>
      </c>
      <c r="DB131" s="15" t="s">
        <v>1774</v>
      </c>
      <c r="DC131" s="15" t="s">
        <v>1774</v>
      </c>
      <c r="DD131" s="15" t="s">
        <v>1774</v>
      </c>
      <c r="DE131" s="15" t="s">
        <v>1774</v>
      </c>
      <c r="DF131" s="15" t="s">
        <v>1774</v>
      </c>
      <c r="DG131" s="15" t="s">
        <v>1774</v>
      </c>
      <c r="DH131" s="15" t="s">
        <v>1774</v>
      </c>
      <c r="DI131" s="15" t="s">
        <v>1774</v>
      </c>
      <c r="DJ131" s="15" t="s">
        <v>1774</v>
      </c>
      <c r="DK131" s="15" t="s">
        <v>1774</v>
      </c>
      <c r="DL131" s="15" t="s">
        <v>1774</v>
      </c>
      <c r="DM131" s="15" t="s">
        <v>1774</v>
      </c>
      <c r="DN131" s="15" t="s">
        <v>1774</v>
      </c>
      <c r="DO131" s="15" t="s">
        <v>1774</v>
      </c>
      <c r="DP131" s="15" t="s">
        <v>1774</v>
      </c>
      <c r="DQ131" s="15" t="s">
        <v>1774</v>
      </c>
      <c r="DR131" s="15" t="s">
        <v>1774</v>
      </c>
      <c r="DS131" s="15" t="s">
        <v>1774</v>
      </c>
      <c r="DT131" s="15" t="s">
        <v>1774</v>
      </c>
      <c r="DU131" s="15" t="s">
        <v>1774</v>
      </c>
      <c r="DV131" s="15" t="s">
        <v>1774</v>
      </c>
      <c r="DW131" s="15" t="s">
        <v>1774</v>
      </c>
      <c r="DX131" s="15" t="s">
        <v>1774</v>
      </c>
      <c r="DY131" s="15" t="s">
        <v>1774</v>
      </c>
      <c r="DZ131" s="15" t="s">
        <v>1774</v>
      </c>
      <c r="EA131" s="15" t="s">
        <v>1774</v>
      </c>
      <c r="EB131" s="15" t="s">
        <v>1774</v>
      </c>
      <c r="EC131" s="15" t="s">
        <v>1774</v>
      </c>
      <c r="ED131" s="15" t="s">
        <v>1774</v>
      </c>
      <c r="EE131" s="15" t="s">
        <v>1774</v>
      </c>
      <c r="EF131" s="15" t="s">
        <v>1774</v>
      </c>
      <c r="EG131" s="15" t="s">
        <v>1774</v>
      </c>
      <c r="EH131" s="15" t="s">
        <v>1774</v>
      </c>
      <c r="EI131" s="15" t="s">
        <v>1774</v>
      </c>
      <c r="EJ131" s="15" t="s">
        <v>1774</v>
      </c>
      <c r="EK131" s="15" t="s">
        <v>1774</v>
      </c>
      <c r="EL131" s="15" t="s">
        <v>1774</v>
      </c>
      <c r="EM131" s="15" t="s">
        <v>1774</v>
      </c>
      <c r="EN131" s="15" t="s">
        <v>1774</v>
      </c>
      <c r="EO131" s="15" t="s">
        <v>1774</v>
      </c>
      <c r="EP131" s="15" t="s">
        <v>1774</v>
      </c>
      <c r="EQ131" s="15" t="s">
        <v>1774</v>
      </c>
      <c r="ER131" s="15" t="s">
        <v>1774</v>
      </c>
      <c r="ES131" s="15" t="s">
        <v>1774</v>
      </c>
      <c r="ET131" s="15" t="s">
        <v>1774</v>
      </c>
      <c r="EU131" s="15" t="s">
        <v>1774</v>
      </c>
      <c r="EV131" s="15" t="s">
        <v>1774</v>
      </c>
      <c r="EW131" s="15" t="s">
        <v>1774</v>
      </c>
      <c r="EX131" s="15" t="s">
        <v>1774</v>
      </c>
      <c r="EY131" s="15" t="s">
        <v>1774</v>
      </c>
      <c r="EZ131" s="15" t="s">
        <v>1774</v>
      </c>
      <c r="FA131" s="15" t="s">
        <v>1774</v>
      </c>
      <c r="FB131" s="15" t="s">
        <v>1774</v>
      </c>
      <c r="FC131" s="15" t="s">
        <v>1774</v>
      </c>
      <c r="FD131" s="15" t="s">
        <v>1774</v>
      </c>
      <c r="FE131" s="15" t="s">
        <v>1774</v>
      </c>
      <c r="FF131" s="15" t="s">
        <v>1774</v>
      </c>
      <c r="FG131" s="15" t="s">
        <v>1774</v>
      </c>
      <c r="FH131" s="15" t="s">
        <v>1774</v>
      </c>
      <c r="FI131" s="15" t="s">
        <v>1774</v>
      </c>
      <c r="FJ131" s="15" t="s">
        <v>1774</v>
      </c>
      <c r="FK131" s="15" t="s">
        <v>1774</v>
      </c>
      <c r="FL131" s="15" t="s">
        <v>1774</v>
      </c>
      <c r="FM131" s="15" t="s">
        <v>1774</v>
      </c>
      <c r="FN131" s="15" t="s">
        <v>1774</v>
      </c>
      <c r="FO131" s="15" t="s">
        <v>1774</v>
      </c>
      <c r="FP131" s="15" t="s">
        <v>1774</v>
      </c>
      <c r="FQ131" s="15" t="s">
        <v>1774</v>
      </c>
      <c r="FR131" s="15" t="s">
        <v>1774</v>
      </c>
      <c r="FS131" s="15" t="s">
        <v>1774</v>
      </c>
      <c r="FT131" s="15" t="s">
        <v>1774</v>
      </c>
      <c r="FU131" s="15" t="s">
        <v>1774</v>
      </c>
      <c r="FV131" s="15" t="s">
        <v>1774</v>
      </c>
      <c r="FW131" s="15" t="s">
        <v>1774</v>
      </c>
      <c r="FX131" s="15" t="s">
        <v>1774</v>
      </c>
      <c r="FY131" s="15" t="s">
        <v>1774</v>
      </c>
      <c r="FZ131" s="15" t="s">
        <v>1774</v>
      </c>
      <c r="GA131" s="15" t="s">
        <v>1774</v>
      </c>
      <c r="GB131" s="15" t="s">
        <v>1774</v>
      </c>
      <c r="GC131" s="15" t="s">
        <v>1774</v>
      </c>
      <c r="GD131" s="15" t="s">
        <v>1774</v>
      </c>
      <c r="GE131" s="15" t="s">
        <v>1774</v>
      </c>
      <c r="GF131" s="15" t="s">
        <v>1774</v>
      </c>
      <c r="GG131" s="15" t="s">
        <v>1774</v>
      </c>
      <c r="GH131" s="15" t="s">
        <v>1774</v>
      </c>
      <c r="GI131" s="15" t="s">
        <v>1774</v>
      </c>
      <c r="GJ131" s="15" t="s">
        <v>1774</v>
      </c>
      <c r="GK131" s="15" t="s">
        <v>1774</v>
      </c>
      <c r="GL131" s="15" t="s">
        <v>1774</v>
      </c>
      <c r="GM131" s="15" t="s">
        <v>1774</v>
      </c>
      <c r="GN131" s="15" t="s">
        <v>1774</v>
      </c>
      <c r="GO131" s="15" t="s">
        <v>1774</v>
      </c>
      <c r="GP131" s="15" t="s">
        <v>1774</v>
      </c>
      <c r="GQ131" s="15" t="s">
        <v>1774</v>
      </c>
      <c r="GR131" s="15" t="s">
        <v>1774</v>
      </c>
      <c r="GS131" s="15" t="s">
        <v>1774</v>
      </c>
      <c r="GT131" s="15" t="s">
        <v>1774</v>
      </c>
      <c r="GU131" s="15" t="s">
        <v>1774</v>
      </c>
      <c r="GV131" s="15" t="s">
        <v>1774</v>
      </c>
      <c r="GW131" s="15" t="s">
        <v>1774</v>
      </c>
      <c r="GX131" s="15" t="s">
        <v>1774</v>
      </c>
      <c r="GY131" s="15" t="s">
        <v>1774</v>
      </c>
      <c r="GZ131" s="15" t="s">
        <v>1774</v>
      </c>
      <c r="HA131" s="15" t="s">
        <v>1774</v>
      </c>
      <c r="HB131" s="15" t="s">
        <v>1774</v>
      </c>
      <c r="HC131" s="15" t="s">
        <v>1774</v>
      </c>
      <c r="HD131" s="15" t="s">
        <v>1774</v>
      </c>
      <c r="HE131" s="15" t="s">
        <v>1774</v>
      </c>
      <c r="HF131" s="15" t="s">
        <v>1774</v>
      </c>
      <c r="HG131" s="15" t="s">
        <v>1774</v>
      </c>
      <c r="HH131" s="15" t="s">
        <v>1774</v>
      </c>
      <c r="HI131" s="15" t="s">
        <v>1774</v>
      </c>
      <c r="HJ131" s="15" t="s">
        <v>1774</v>
      </c>
      <c r="HK131" s="15" t="s">
        <v>1774</v>
      </c>
      <c r="HL131" s="15" t="s">
        <v>1774</v>
      </c>
      <c r="HM131" s="15" t="s">
        <v>1774</v>
      </c>
      <c r="HN131" s="15" t="s">
        <v>1774</v>
      </c>
      <c r="HO131" s="15" t="s">
        <v>1774</v>
      </c>
      <c r="HP131" s="15" t="s">
        <v>1774</v>
      </c>
      <c r="HQ131" s="15" t="s">
        <v>1774</v>
      </c>
      <c r="HR131" s="15" t="s">
        <v>1774</v>
      </c>
      <c r="HS131" s="15" t="s">
        <v>1774</v>
      </c>
      <c r="HT131" s="15" t="s">
        <v>1774</v>
      </c>
      <c r="HU131" s="15" t="s">
        <v>1774</v>
      </c>
      <c r="HV131" s="15" t="s">
        <v>1774</v>
      </c>
      <c r="HW131" s="15" t="s">
        <v>1774</v>
      </c>
      <c r="HX131" s="15" t="s">
        <v>1774</v>
      </c>
      <c r="HY131" s="15" t="s">
        <v>1774</v>
      </c>
      <c r="HZ131" s="15" t="s">
        <v>1774</v>
      </c>
      <c r="IA131" s="15" t="s">
        <v>1774</v>
      </c>
      <c r="IB131" s="15" t="s">
        <v>1774</v>
      </c>
      <c r="IC131" s="15" t="s">
        <v>1774</v>
      </c>
      <c r="ID131" s="15" t="s">
        <v>1774</v>
      </c>
      <c r="IE131" s="15" t="s">
        <v>1774</v>
      </c>
      <c r="IF131" s="15" t="s">
        <v>1774</v>
      </c>
      <c r="IG131" s="15" t="s">
        <v>1774</v>
      </c>
      <c r="IH131" s="15" t="s">
        <v>1774</v>
      </c>
      <c r="II131" s="15" t="s">
        <v>1774</v>
      </c>
      <c r="IJ131" s="15" t="s">
        <v>1774</v>
      </c>
      <c r="IK131" s="15" t="s">
        <v>1774</v>
      </c>
      <c r="IL131" s="15" t="s">
        <v>1774</v>
      </c>
      <c r="IM131" s="15" t="s">
        <v>1774</v>
      </c>
      <c r="IN131" s="15" t="s">
        <v>1774</v>
      </c>
      <c r="IO131" s="15" t="s">
        <v>1774</v>
      </c>
      <c r="IP131" s="15" t="s">
        <v>1774</v>
      </c>
      <c r="IQ131" s="15" t="s">
        <v>1774</v>
      </c>
      <c r="IR131" s="15" t="s">
        <v>1774</v>
      </c>
      <c r="IS131" s="15" t="s">
        <v>1774</v>
      </c>
      <c r="IT131" s="15" t="s">
        <v>1774</v>
      </c>
      <c r="IU131" s="15" t="s">
        <v>1774</v>
      </c>
      <c r="IV131" s="15" t="s">
        <v>1774</v>
      </c>
      <c r="IW131" s="15" t="s">
        <v>1774</v>
      </c>
      <c r="IX131" s="15" t="s">
        <v>1774</v>
      </c>
      <c r="IY131" s="15" t="s">
        <v>1774</v>
      </c>
      <c r="IZ131" s="15" t="s">
        <v>1774</v>
      </c>
      <c r="JA131" s="15" t="s">
        <v>1774</v>
      </c>
      <c r="JB131" s="15" t="s">
        <v>1774</v>
      </c>
      <c r="JC131" s="15" t="s">
        <v>1774</v>
      </c>
      <c r="JD131" s="15" t="s">
        <v>1774</v>
      </c>
      <c r="JE131" s="15" t="s">
        <v>1774</v>
      </c>
      <c r="JF131" s="15" t="s">
        <v>1774</v>
      </c>
      <c r="JG131" s="15" t="s">
        <v>1774</v>
      </c>
      <c r="JH131" s="15" t="s">
        <v>1774</v>
      </c>
      <c r="JI131" s="15" t="s">
        <v>1774</v>
      </c>
      <c r="JJ131" s="15" t="s">
        <v>1774</v>
      </c>
      <c r="JK131" s="15" t="s">
        <v>1774</v>
      </c>
      <c r="JL131" s="15" t="s">
        <v>1774</v>
      </c>
      <c r="JM131" s="15" t="s">
        <v>1774</v>
      </c>
      <c r="JN131" s="15" t="s">
        <v>1774</v>
      </c>
      <c r="JO131" s="15" t="s">
        <v>1774</v>
      </c>
      <c r="JP131" s="15" t="s">
        <v>1774</v>
      </c>
      <c r="JQ131" s="15" t="s">
        <v>1774</v>
      </c>
      <c r="JR131" s="15" t="s">
        <v>1774</v>
      </c>
      <c r="JS131" s="15" t="s">
        <v>1774</v>
      </c>
      <c r="JT131" s="15" t="s">
        <v>1774</v>
      </c>
      <c r="JU131" s="15" t="s">
        <v>1774</v>
      </c>
      <c r="JV131" s="15" t="s">
        <v>1774</v>
      </c>
      <c r="JW131" s="15" t="s">
        <v>1774</v>
      </c>
      <c r="JX131" s="15" t="s">
        <v>1774</v>
      </c>
      <c r="JY131" s="15" t="s">
        <v>1774</v>
      </c>
      <c r="JZ131" s="15" t="s">
        <v>1774</v>
      </c>
      <c r="KA131" s="15" t="s">
        <v>1774</v>
      </c>
      <c r="KB131" s="15" t="s">
        <v>1774</v>
      </c>
      <c r="KC131" s="15" t="s">
        <v>1774</v>
      </c>
      <c r="KD131" s="15" t="s">
        <v>1774</v>
      </c>
      <c r="KE131" s="15" t="s">
        <v>1774</v>
      </c>
      <c r="KF131" s="15" t="s">
        <v>1774</v>
      </c>
      <c r="KG131" s="15" t="s">
        <v>1774</v>
      </c>
      <c r="KH131" s="15" t="s">
        <v>1774</v>
      </c>
      <c r="KI131" s="15" t="s">
        <v>1774</v>
      </c>
      <c r="KJ131" s="15" t="s">
        <v>1774</v>
      </c>
      <c r="KK131" s="15" t="s">
        <v>1774</v>
      </c>
      <c r="KL131" s="15" t="s">
        <v>1774</v>
      </c>
      <c r="KM131" s="15" t="s">
        <v>1774</v>
      </c>
      <c r="KN131" s="15" t="s">
        <v>1774</v>
      </c>
      <c r="KO131" s="15" t="s">
        <v>1774</v>
      </c>
      <c r="KP131" s="15" t="s">
        <v>1774</v>
      </c>
      <c r="KQ131" s="15" t="s">
        <v>1774</v>
      </c>
      <c r="KR131" s="15" t="s">
        <v>1774</v>
      </c>
      <c r="KS131" s="15" t="s">
        <v>1774</v>
      </c>
      <c r="KT131" s="15" t="s">
        <v>1774</v>
      </c>
      <c r="KU131" s="15" t="s">
        <v>1774</v>
      </c>
      <c r="KV131" s="15" t="s">
        <v>1774</v>
      </c>
      <c r="KW131" s="15" t="s">
        <v>1774</v>
      </c>
      <c r="KX131" s="15" t="s">
        <v>1774</v>
      </c>
      <c r="KY131" s="15" t="s">
        <v>1774</v>
      </c>
      <c r="KZ131" s="15" t="s">
        <v>1774</v>
      </c>
      <c r="LA131" s="15" t="s">
        <v>1774</v>
      </c>
      <c r="LB131" s="15" t="s">
        <v>1774</v>
      </c>
      <c r="LC131" s="15" t="s">
        <v>1774</v>
      </c>
      <c r="LD131" s="15" t="s">
        <v>1774</v>
      </c>
      <c r="LE131" s="15" t="s">
        <v>1774</v>
      </c>
      <c r="LF131" s="15" t="s">
        <v>1774</v>
      </c>
      <c r="LG131" s="15" t="s">
        <v>1774</v>
      </c>
      <c r="LH131" s="15" t="s">
        <v>1774</v>
      </c>
      <c r="LI131" s="15" t="s">
        <v>1774</v>
      </c>
      <c r="LJ131" s="15" t="s">
        <v>1774</v>
      </c>
      <c r="LK131" s="15" t="s">
        <v>1774</v>
      </c>
      <c r="LL131" s="15" t="s">
        <v>1774</v>
      </c>
      <c r="LM131" s="15" t="s">
        <v>1774</v>
      </c>
      <c r="LN131" s="15" t="s">
        <v>1774</v>
      </c>
      <c r="LO131" s="15" t="s">
        <v>1774</v>
      </c>
      <c r="LP131" s="15" t="s">
        <v>1774</v>
      </c>
      <c r="LQ131" s="15" t="s">
        <v>1774</v>
      </c>
      <c r="LR131" s="15" t="s">
        <v>1774</v>
      </c>
      <c r="LS131" s="15" t="s">
        <v>1774</v>
      </c>
      <c r="LT131" s="15" t="s">
        <v>1774</v>
      </c>
      <c r="LU131" s="15" t="s">
        <v>1774</v>
      </c>
      <c r="LV131" s="15" t="s">
        <v>1774</v>
      </c>
      <c r="LW131" s="15" t="s">
        <v>1774</v>
      </c>
      <c r="LX131" s="15" t="s">
        <v>1774</v>
      </c>
      <c r="LY131" s="15" t="s">
        <v>1774</v>
      </c>
      <c r="LZ131" s="15" t="s">
        <v>1774</v>
      </c>
      <c r="MA131" s="15" t="s">
        <v>1774</v>
      </c>
      <c r="MB131" s="15" t="s">
        <v>1774</v>
      </c>
      <c r="MC131" s="15" t="s">
        <v>1774</v>
      </c>
      <c r="MD131" s="15" t="s">
        <v>1774</v>
      </c>
      <c r="ME131" s="15" t="s">
        <v>1774</v>
      </c>
      <c r="MF131" s="15" t="s">
        <v>1774</v>
      </c>
      <c r="MG131" s="15" t="s">
        <v>1774</v>
      </c>
      <c r="MH131" s="15" t="s">
        <v>1774</v>
      </c>
      <c r="MI131" s="15" t="s">
        <v>1774</v>
      </c>
      <c r="MJ131" s="15" t="s">
        <v>1774</v>
      </c>
      <c r="MK131" s="15" t="s">
        <v>1774</v>
      </c>
      <c r="ML131" s="15" t="s">
        <v>1774</v>
      </c>
      <c r="MM131" s="15" t="s">
        <v>1774</v>
      </c>
      <c r="MN131" s="15" t="s">
        <v>1774</v>
      </c>
      <c r="MO131" s="15" t="s">
        <v>1774</v>
      </c>
      <c r="MP131" s="15" t="s">
        <v>1774</v>
      </c>
      <c r="MQ131" s="15" t="s">
        <v>1774</v>
      </c>
      <c r="MR131" s="15" t="s">
        <v>1774</v>
      </c>
      <c r="MS131" s="15" t="s">
        <v>1774</v>
      </c>
      <c r="MT131" s="15" t="s">
        <v>1774</v>
      </c>
      <c r="MU131" s="15" t="s">
        <v>1774</v>
      </c>
      <c r="MV131" s="15" t="s">
        <v>1774</v>
      </c>
      <c r="MW131" s="15" t="s">
        <v>1774</v>
      </c>
      <c r="MX131" s="15" t="s">
        <v>1774</v>
      </c>
      <c r="MY131" s="15" t="s">
        <v>1774</v>
      </c>
      <c r="MZ131" s="15" t="s">
        <v>1774</v>
      </c>
      <c r="NA131" s="15" t="s">
        <v>1774</v>
      </c>
      <c r="NB131" s="15" t="s">
        <v>1774</v>
      </c>
      <c r="NC131" s="15" t="s">
        <v>1774</v>
      </c>
      <c r="ND131" s="15" t="s">
        <v>1774</v>
      </c>
      <c r="NE131" s="15" t="s">
        <v>1774</v>
      </c>
      <c r="NF131" s="15" t="s">
        <v>1774</v>
      </c>
      <c r="NG131" s="15" t="s">
        <v>1774</v>
      </c>
      <c r="NH131" s="15" t="s">
        <v>1774</v>
      </c>
      <c r="NI131" s="15" t="s">
        <v>1774</v>
      </c>
      <c r="NJ131" s="15" t="s">
        <v>1774</v>
      </c>
      <c r="NK131" s="15" t="s">
        <v>1774</v>
      </c>
      <c r="NL131" s="15" t="s">
        <v>1774</v>
      </c>
      <c r="NM131" s="15" t="s">
        <v>1774</v>
      </c>
      <c r="NN131" s="15" t="s">
        <v>1774</v>
      </c>
      <c r="NO131" s="15" t="s">
        <v>1774</v>
      </c>
      <c r="NP131" s="15" t="s">
        <v>1774</v>
      </c>
      <c r="NQ131" s="15" t="s">
        <v>1774</v>
      </c>
      <c r="NR131" s="15" t="s">
        <v>1774</v>
      </c>
      <c r="NS131" s="15" t="s">
        <v>1774</v>
      </c>
      <c r="NT131" s="15" t="s">
        <v>1774</v>
      </c>
      <c r="NU131" s="15" t="s">
        <v>1774</v>
      </c>
      <c r="NV131" s="15" t="s">
        <v>1774</v>
      </c>
      <c r="NW131" s="15" t="s">
        <v>1774</v>
      </c>
      <c r="NX131" s="15" t="s">
        <v>1774</v>
      </c>
      <c r="NY131" s="15" t="s">
        <v>1774</v>
      </c>
      <c r="NZ131" s="15" t="s">
        <v>1774</v>
      </c>
      <c r="OA131" s="15" t="s">
        <v>1774</v>
      </c>
      <c r="OB131" s="15" t="s">
        <v>1774</v>
      </c>
      <c r="OC131" s="15" t="s">
        <v>1774</v>
      </c>
      <c r="OD131" s="15" t="s">
        <v>1774</v>
      </c>
      <c r="OE131" s="15" t="s">
        <v>1774</v>
      </c>
      <c r="OF131" s="15" t="s">
        <v>1774</v>
      </c>
      <c r="OG131" s="15" t="s">
        <v>1774</v>
      </c>
      <c r="OH131" s="15" t="s">
        <v>1774</v>
      </c>
      <c r="OI131" s="15" t="s">
        <v>1774</v>
      </c>
      <c r="OJ131" s="15" t="s">
        <v>1774</v>
      </c>
      <c r="OK131" s="15" t="s">
        <v>1774</v>
      </c>
      <c r="OL131" s="15" t="s">
        <v>1774</v>
      </c>
      <c r="OM131" s="15" t="s">
        <v>1774</v>
      </c>
      <c r="ON131" s="15" t="s">
        <v>1774</v>
      </c>
      <c r="OO131" s="15" t="s">
        <v>1774</v>
      </c>
      <c r="OP131" s="15" t="s">
        <v>1774</v>
      </c>
      <c r="OQ131" s="15" t="s">
        <v>1774</v>
      </c>
      <c r="OR131" s="15" t="s">
        <v>1774</v>
      </c>
      <c r="OS131" s="15" t="s">
        <v>1774</v>
      </c>
      <c r="OT131" s="15" t="s">
        <v>1774</v>
      </c>
      <c r="OU131" s="15" t="s">
        <v>1774</v>
      </c>
      <c r="OV131" s="15" t="s">
        <v>1774</v>
      </c>
      <c r="OW131" s="15" t="s">
        <v>1774</v>
      </c>
      <c r="OX131" s="15" t="s">
        <v>1774</v>
      </c>
      <c r="OY131" s="15" t="s">
        <v>1774</v>
      </c>
      <c r="OZ131" s="15" t="s">
        <v>1774</v>
      </c>
      <c r="PA131" s="15" t="s">
        <v>1774</v>
      </c>
      <c r="PB131" s="15" t="s">
        <v>1774</v>
      </c>
      <c r="PC131" s="15" t="s">
        <v>1774</v>
      </c>
      <c r="PD131" s="15" t="s">
        <v>1774</v>
      </c>
      <c r="PE131" s="15" t="s">
        <v>1774</v>
      </c>
      <c r="PF131" s="15" t="s">
        <v>1774</v>
      </c>
      <c r="PG131" s="15" t="s">
        <v>1774</v>
      </c>
      <c r="PH131" s="15" t="s">
        <v>1774</v>
      </c>
      <c r="PI131" s="15" t="s">
        <v>1774</v>
      </c>
      <c r="PJ131" s="15" t="s">
        <v>1774</v>
      </c>
      <c r="PK131" s="15" t="s">
        <v>1774</v>
      </c>
      <c r="PL131" s="15" t="s">
        <v>1774</v>
      </c>
      <c r="PM131" s="15" t="s">
        <v>1774</v>
      </c>
      <c r="PN131" s="15" t="s">
        <v>1774</v>
      </c>
      <c r="PO131" s="15" t="s">
        <v>1774</v>
      </c>
      <c r="PP131" s="15" t="s">
        <v>1774</v>
      </c>
      <c r="PQ131" s="15" t="s">
        <v>1774</v>
      </c>
      <c r="PR131" s="15" t="s">
        <v>1774</v>
      </c>
      <c r="PS131" s="15" t="s">
        <v>1774</v>
      </c>
      <c r="PT131" s="15" t="s">
        <v>1774</v>
      </c>
      <c r="PU131" s="15" t="s">
        <v>1774</v>
      </c>
      <c r="PV131" s="15" t="s">
        <v>1774</v>
      </c>
      <c r="PW131" s="15" t="s">
        <v>1774</v>
      </c>
      <c r="PX131" s="15" t="s">
        <v>1774</v>
      </c>
      <c r="PY131" s="15" t="s">
        <v>1774</v>
      </c>
      <c r="PZ131" s="15" t="s">
        <v>1774</v>
      </c>
      <c r="QA131" s="15" t="s">
        <v>1774</v>
      </c>
      <c r="QB131" s="15" t="s">
        <v>1774</v>
      </c>
      <c r="QC131" s="15" t="s">
        <v>1774</v>
      </c>
      <c r="QD131" s="15" t="s">
        <v>1774</v>
      </c>
      <c r="QE131" s="15" t="s">
        <v>1774</v>
      </c>
      <c r="QF131" s="15" t="s">
        <v>1774</v>
      </c>
      <c r="QG131" s="15" t="s">
        <v>1774</v>
      </c>
      <c r="QH131" s="15" t="s">
        <v>1774</v>
      </c>
      <c r="QI131" s="15" t="s">
        <v>1774</v>
      </c>
      <c r="QJ131" s="15" t="s">
        <v>1774</v>
      </c>
      <c r="QK131" s="15" t="s">
        <v>1774</v>
      </c>
      <c r="QL131" s="15" t="s">
        <v>1774</v>
      </c>
      <c r="QM131" s="15" t="s">
        <v>1774</v>
      </c>
      <c r="QN131" s="15" t="s">
        <v>1774</v>
      </c>
      <c r="QO131" s="15" t="s">
        <v>1774</v>
      </c>
      <c r="QP131" s="15" t="s">
        <v>1774</v>
      </c>
      <c r="QQ131" s="15" t="s">
        <v>1774</v>
      </c>
      <c r="QR131" s="15" t="s">
        <v>1774</v>
      </c>
      <c r="QS131" s="15" t="s">
        <v>1774</v>
      </c>
      <c r="QT131" s="15" t="s">
        <v>1774</v>
      </c>
      <c r="QU131" s="15" t="s">
        <v>1774</v>
      </c>
      <c r="QV131" s="15" t="s">
        <v>1774</v>
      </c>
      <c r="QW131" s="15" t="s">
        <v>1774</v>
      </c>
      <c r="QX131" s="15" t="s">
        <v>1774</v>
      </c>
      <c r="QY131" s="15" t="s">
        <v>1774</v>
      </c>
      <c r="QZ131" s="15" t="s">
        <v>1774</v>
      </c>
      <c r="RA131" s="15" t="s">
        <v>1774</v>
      </c>
      <c r="RB131" s="15" t="s">
        <v>1774</v>
      </c>
      <c r="RC131" s="15" t="s">
        <v>1774</v>
      </c>
      <c r="RD131" s="15" t="s">
        <v>1774</v>
      </c>
      <c r="RE131" s="15" t="s">
        <v>1774</v>
      </c>
      <c r="RF131" s="15" t="s">
        <v>1774</v>
      </c>
      <c r="RG131" s="15" t="s">
        <v>1774</v>
      </c>
      <c r="RH131" s="15" t="s">
        <v>1774</v>
      </c>
      <c r="RI131" s="15" t="s">
        <v>1774</v>
      </c>
      <c r="RJ131" s="15" t="s">
        <v>1774</v>
      </c>
      <c r="RK131" s="15" t="s">
        <v>1774</v>
      </c>
      <c r="RL131" s="15" t="s">
        <v>1774</v>
      </c>
      <c r="RM131" s="15" t="s">
        <v>1774</v>
      </c>
      <c r="RN131" s="15" t="s">
        <v>1774</v>
      </c>
      <c r="RO131" s="15" t="s">
        <v>1774</v>
      </c>
      <c r="RP131" s="15" t="s">
        <v>1774</v>
      </c>
      <c r="RQ131" s="15" t="s">
        <v>1774</v>
      </c>
      <c r="RR131" s="15" t="s">
        <v>1774</v>
      </c>
      <c r="RS131" s="15" t="s">
        <v>1774</v>
      </c>
      <c r="RT131" s="15" t="s">
        <v>1774</v>
      </c>
      <c r="RU131" s="15" t="s">
        <v>1774</v>
      </c>
      <c r="RV131" s="15" t="s">
        <v>1774</v>
      </c>
      <c r="RW131" s="15" t="s">
        <v>1774</v>
      </c>
      <c r="RX131" s="15" t="s">
        <v>1774</v>
      </c>
      <c r="RY131" s="15" t="s">
        <v>1774</v>
      </c>
      <c r="RZ131" s="15" t="s">
        <v>1774</v>
      </c>
      <c r="SA131" s="15" t="s">
        <v>1774</v>
      </c>
      <c r="SB131" s="15" t="s">
        <v>1774</v>
      </c>
      <c r="SC131" s="15" t="s">
        <v>1774</v>
      </c>
      <c r="SD131" s="15" t="s">
        <v>1774</v>
      </c>
      <c r="SE131" s="15" t="s">
        <v>1774</v>
      </c>
      <c r="SF131" s="15" t="s">
        <v>1774</v>
      </c>
      <c r="SG131" s="15" t="s">
        <v>1774</v>
      </c>
      <c r="SH131" s="15" t="s">
        <v>1774</v>
      </c>
      <c r="SI131" s="15" t="s">
        <v>1774</v>
      </c>
      <c r="SJ131" s="17" t="s">
        <v>1730</v>
      </c>
      <c r="SK131" s="13"/>
      <c r="SL131" s="13"/>
      <c r="SM131" s="13"/>
      <c r="SN131" s="13"/>
      <c r="SO131" s="13"/>
      <c r="SP131" s="13"/>
      <c r="SQ131" s="13"/>
      <c r="SR131" s="13"/>
      <c r="SS131" s="13"/>
      <c r="ST131" s="13"/>
      <c r="SU131" s="13"/>
      <c r="SV131" s="13"/>
      <c r="SW131" s="13"/>
      <c r="SX131" s="13"/>
      <c r="SY131" s="13"/>
      <c r="SZ131" s="13"/>
      <c r="TA131" s="13"/>
      <c r="TB131" s="13"/>
      <c r="TC131" s="13"/>
      <c r="TD131" s="13"/>
      <c r="TE131" s="13"/>
      <c r="TF131" s="13"/>
      <c r="TG131" s="13"/>
      <c r="TH131" s="13"/>
      <c r="TI131" s="13"/>
      <c r="TJ131" s="13"/>
      <c r="TK131" s="13"/>
      <c r="TL131" s="13"/>
      <c r="TM131" s="13"/>
      <c r="TN131" s="15" t="s">
        <v>1774</v>
      </c>
      <c r="TO131" s="15" t="s">
        <v>1774</v>
      </c>
      <c r="TP131" s="15" t="s">
        <v>1774</v>
      </c>
      <c r="TQ131" s="15" t="s">
        <v>1774</v>
      </c>
      <c r="TR131" s="15" t="s">
        <v>1774</v>
      </c>
      <c r="TS131" s="15" t="s">
        <v>1774</v>
      </c>
      <c r="TT131" s="15" t="s">
        <v>1774</v>
      </c>
      <c r="TU131" s="15" t="s">
        <v>1774</v>
      </c>
      <c r="TV131" s="15" t="s">
        <v>1774</v>
      </c>
      <c r="TW131" s="15" t="s">
        <v>1774</v>
      </c>
      <c r="TX131" s="14" t="s">
        <v>1775</v>
      </c>
      <c r="TY131" s="14" t="s">
        <v>1775</v>
      </c>
      <c r="TZ131" s="14" t="s">
        <v>1775</v>
      </c>
      <c r="UA131" s="14" t="s">
        <v>1775</v>
      </c>
      <c r="UB131" s="14" t="s">
        <v>1775</v>
      </c>
      <c r="UC131" s="14" t="s">
        <v>1775</v>
      </c>
      <c r="UD131" s="14" t="s">
        <v>1775</v>
      </c>
      <c r="UE131" s="14" t="s">
        <v>1775</v>
      </c>
      <c r="UF131" s="17" t="s">
        <v>1730</v>
      </c>
      <c r="UG131" s="13"/>
      <c r="UH131" s="13"/>
      <c r="UI131" s="13"/>
      <c r="UJ131" s="13"/>
      <c r="UK131" s="13"/>
      <c r="UL131" s="13"/>
      <c r="UM131" s="13"/>
      <c r="UN131" s="13"/>
      <c r="UO131" s="13"/>
      <c r="UP131" s="13"/>
      <c r="UQ131" s="13"/>
      <c r="UR131" s="13"/>
      <c r="US131" s="13"/>
      <c r="UT131" s="13"/>
      <c r="UU131" s="13"/>
      <c r="UV131" s="13"/>
      <c r="UW131" s="13"/>
      <c r="UX131" s="13"/>
      <c r="UY131" s="13"/>
      <c r="UZ131" s="13"/>
      <c r="VA131" s="13"/>
      <c r="VB131" s="13"/>
      <c r="VC131" s="13"/>
      <c r="VD131" s="13"/>
      <c r="VE131" s="13"/>
      <c r="VF131" s="13"/>
      <c r="VG131" s="13"/>
      <c r="VH131" s="13"/>
      <c r="VI131" s="13"/>
      <c r="VJ131" s="13"/>
      <c r="VK131" s="13"/>
    </row>
    <row r="132" spans="1:584">
      <c r="A132" s="4" t="str">
        <v>SVH21</v>
      </c>
      <c r="B132" s="4" t="s">
        <v>1729</v>
      </c>
      <c r="C132" s="4" t="s">
        <v>1492</v>
      </c>
      <c r="D132" s="13" t="s">
        <v>1773</v>
      </c>
      <c r="E132" s="15" t="s">
        <v>1774</v>
      </c>
      <c r="F132" s="15" t="s">
        <v>1774</v>
      </c>
      <c r="G132" s="15" t="s">
        <v>1774</v>
      </c>
      <c r="H132" s="15" t="s">
        <v>1774</v>
      </c>
      <c r="I132" s="15" t="s">
        <v>1774</v>
      </c>
      <c r="J132" s="15" t="s">
        <v>1774</v>
      </c>
      <c r="K132" s="15" t="s">
        <v>1774</v>
      </c>
      <c r="L132" s="15" t="s">
        <v>1774</v>
      </c>
      <c r="M132" s="15" t="s">
        <v>1774</v>
      </c>
      <c r="N132" s="15" t="s">
        <v>1774</v>
      </c>
      <c r="O132" s="15" t="s">
        <v>1774</v>
      </c>
      <c r="P132" s="15" t="s">
        <v>1774</v>
      </c>
      <c r="Q132" s="15" t="s">
        <v>1774</v>
      </c>
      <c r="R132" s="15" t="s">
        <v>1774</v>
      </c>
      <c r="S132" s="15" t="s">
        <v>1774</v>
      </c>
      <c r="T132" s="15" t="s">
        <v>1774</v>
      </c>
      <c r="U132" s="15" t="s">
        <v>1774</v>
      </c>
      <c r="V132" s="15" t="s">
        <v>1774</v>
      </c>
      <c r="W132" s="15" t="s">
        <v>1774</v>
      </c>
      <c r="X132" s="15" t="s">
        <v>1774</v>
      </c>
      <c r="Y132" s="15" t="s">
        <v>1774</v>
      </c>
      <c r="Z132" s="15" t="s">
        <v>1774</v>
      </c>
      <c r="AA132" s="15" t="s">
        <v>1774</v>
      </c>
      <c r="AB132" s="15" t="s">
        <v>1774</v>
      </c>
      <c r="AC132" s="15" t="s">
        <v>1774</v>
      </c>
      <c r="AD132" s="15" t="s">
        <v>1774</v>
      </c>
      <c r="AE132" s="15" t="s">
        <v>1774</v>
      </c>
      <c r="AF132" s="15" t="s">
        <v>1774</v>
      </c>
      <c r="AG132" s="15" t="s">
        <v>1774</v>
      </c>
      <c r="AH132" s="15" t="s">
        <v>1774</v>
      </c>
      <c r="AI132" s="15" t="s">
        <v>1774</v>
      </c>
      <c r="AJ132" s="15" t="s">
        <v>1774</v>
      </c>
      <c r="AK132" s="15" t="s">
        <v>1774</v>
      </c>
      <c r="AL132" s="15" t="s">
        <v>1774</v>
      </c>
      <c r="AM132" s="15" t="s">
        <v>1774</v>
      </c>
      <c r="AN132" s="15" t="s">
        <v>1774</v>
      </c>
      <c r="AO132" s="15" t="s">
        <v>1774</v>
      </c>
      <c r="AP132" s="15" t="s">
        <v>1774</v>
      </c>
      <c r="AQ132" s="15" t="s">
        <v>1774</v>
      </c>
      <c r="AR132" s="15" t="s">
        <v>1774</v>
      </c>
      <c r="AS132" s="15" t="s">
        <v>1774</v>
      </c>
      <c r="AT132" s="15" t="s">
        <v>1774</v>
      </c>
      <c r="AU132" s="15" t="s">
        <v>1774</v>
      </c>
      <c r="AV132" s="15" t="s">
        <v>1774</v>
      </c>
      <c r="AW132" s="15" t="s">
        <v>1774</v>
      </c>
      <c r="AX132" s="15" t="s">
        <v>1774</v>
      </c>
      <c r="AY132" s="15" t="s">
        <v>1774</v>
      </c>
      <c r="AZ132" s="15" t="s">
        <v>1774</v>
      </c>
      <c r="BA132" s="15" t="s">
        <v>1774</v>
      </c>
      <c r="BB132" s="15" t="s">
        <v>1774</v>
      </c>
      <c r="BC132" s="15" t="s">
        <v>1774</v>
      </c>
      <c r="BD132" s="15" t="s">
        <v>1774</v>
      </c>
      <c r="BE132" s="15" t="s">
        <v>1774</v>
      </c>
      <c r="BF132" s="15" t="s">
        <v>1774</v>
      </c>
      <c r="BG132" s="15" t="s">
        <v>1774</v>
      </c>
      <c r="BH132" s="15" t="s">
        <v>1774</v>
      </c>
      <c r="BI132" s="15" t="s">
        <v>1774</v>
      </c>
      <c r="BJ132" s="15" t="s">
        <v>1774</v>
      </c>
      <c r="BK132" s="15" t="s">
        <v>1774</v>
      </c>
      <c r="BL132" s="15" t="s">
        <v>1774</v>
      </c>
      <c r="BM132" s="15" t="s">
        <v>1774</v>
      </c>
      <c r="BN132" s="15" t="s">
        <v>1774</v>
      </c>
      <c r="BO132" s="15" t="s">
        <v>1774</v>
      </c>
      <c r="BP132" s="15" t="s">
        <v>1774</v>
      </c>
      <c r="BQ132" s="15" t="s">
        <v>1774</v>
      </c>
      <c r="BR132" s="15" t="s">
        <v>1774</v>
      </c>
      <c r="BS132" s="15" t="s">
        <v>1774</v>
      </c>
      <c r="BT132" s="15" t="s">
        <v>1774</v>
      </c>
      <c r="BU132" s="15" t="s">
        <v>1774</v>
      </c>
      <c r="BV132" s="15" t="s">
        <v>1774</v>
      </c>
      <c r="BW132" s="15" t="s">
        <v>1774</v>
      </c>
      <c r="BX132" s="15" t="s">
        <v>1774</v>
      </c>
      <c r="BY132" s="15" t="s">
        <v>1774</v>
      </c>
      <c r="BZ132" s="15" t="s">
        <v>1774</v>
      </c>
      <c r="CA132" s="15" t="s">
        <v>1774</v>
      </c>
      <c r="CB132" s="15" t="s">
        <v>1774</v>
      </c>
      <c r="CC132" s="15" t="s">
        <v>1774</v>
      </c>
      <c r="CD132" s="15" t="s">
        <v>1774</v>
      </c>
      <c r="CE132" s="15" t="s">
        <v>1774</v>
      </c>
      <c r="CF132" s="15" t="s">
        <v>1774</v>
      </c>
      <c r="CG132" s="15" t="s">
        <v>1774</v>
      </c>
      <c r="CH132" s="15" t="s">
        <v>1774</v>
      </c>
      <c r="CI132" s="15" t="s">
        <v>1774</v>
      </c>
      <c r="CJ132" s="15" t="s">
        <v>1774</v>
      </c>
      <c r="CK132" s="15" t="s">
        <v>1774</v>
      </c>
      <c r="CL132" s="15" t="s">
        <v>1774</v>
      </c>
      <c r="CM132" s="15" t="s">
        <v>1774</v>
      </c>
      <c r="CN132" s="15" t="s">
        <v>1774</v>
      </c>
      <c r="CO132" s="15" t="s">
        <v>1774</v>
      </c>
      <c r="CP132" s="15" t="s">
        <v>1774</v>
      </c>
      <c r="CQ132" s="15" t="s">
        <v>1774</v>
      </c>
      <c r="CR132" s="15" t="s">
        <v>1774</v>
      </c>
      <c r="CS132" s="15" t="s">
        <v>1774</v>
      </c>
      <c r="CT132" s="15" t="s">
        <v>1774</v>
      </c>
      <c r="CU132" s="15" t="s">
        <v>1774</v>
      </c>
      <c r="CV132" s="15" t="s">
        <v>1774</v>
      </c>
      <c r="CW132" s="15" t="s">
        <v>1774</v>
      </c>
      <c r="CX132" s="15" t="s">
        <v>1774</v>
      </c>
      <c r="CY132" s="15" t="s">
        <v>1774</v>
      </c>
      <c r="CZ132" s="15" t="s">
        <v>1774</v>
      </c>
      <c r="DA132" s="15" t="s">
        <v>1774</v>
      </c>
      <c r="DB132" s="15" t="s">
        <v>1774</v>
      </c>
      <c r="DC132" s="15" t="s">
        <v>1774</v>
      </c>
      <c r="DD132" s="15" t="s">
        <v>1774</v>
      </c>
      <c r="DE132" s="15" t="s">
        <v>1774</v>
      </c>
      <c r="DF132" s="15" t="s">
        <v>1774</v>
      </c>
      <c r="DG132" s="15" t="s">
        <v>1774</v>
      </c>
      <c r="DH132" s="15" t="s">
        <v>1774</v>
      </c>
      <c r="DI132" s="15" t="s">
        <v>1774</v>
      </c>
      <c r="DJ132" s="15" t="s">
        <v>1774</v>
      </c>
      <c r="DK132" s="15" t="s">
        <v>1774</v>
      </c>
      <c r="DL132" s="15" t="s">
        <v>1774</v>
      </c>
      <c r="DM132" s="15" t="s">
        <v>1774</v>
      </c>
      <c r="DN132" s="15" t="s">
        <v>1774</v>
      </c>
      <c r="DO132" s="15" t="s">
        <v>1774</v>
      </c>
      <c r="DP132" s="15" t="s">
        <v>1774</v>
      </c>
      <c r="DQ132" s="15" t="s">
        <v>1774</v>
      </c>
      <c r="DR132" s="15" t="s">
        <v>1774</v>
      </c>
      <c r="DS132" s="15" t="s">
        <v>1774</v>
      </c>
      <c r="DT132" s="15" t="s">
        <v>1774</v>
      </c>
      <c r="DU132" s="15" t="s">
        <v>1774</v>
      </c>
      <c r="DV132" s="15" t="s">
        <v>1774</v>
      </c>
      <c r="DW132" s="15" t="s">
        <v>1774</v>
      </c>
      <c r="DX132" s="15" t="s">
        <v>1774</v>
      </c>
      <c r="DY132" s="15" t="s">
        <v>1774</v>
      </c>
      <c r="DZ132" s="15" t="s">
        <v>1774</v>
      </c>
      <c r="EA132" s="15" t="s">
        <v>1774</v>
      </c>
      <c r="EB132" s="15" t="s">
        <v>1774</v>
      </c>
      <c r="EC132" s="15" t="s">
        <v>1774</v>
      </c>
      <c r="ED132" s="15" t="s">
        <v>1774</v>
      </c>
      <c r="EE132" s="15" t="s">
        <v>1774</v>
      </c>
      <c r="EF132" s="15" t="s">
        <v>1774</v>
      </c>
      <c r="EG132" s="15" t="s">
        <v>1774</v>
      </c>
      <c r="EH132" s="15" t="s">
        <v>1774</v>
      </c>
      <c r="EI132" s="15" t="s">
        <v>1774</v>
      </c>
      <c r="EJ132" s="15" t="s">
        <v>1774</v>
      </c>
      <c r="EK132" s="15" t="s">
        <v>1774</v>
      </c>
      <c r="EL132" s="15" t="s">
        <v>1774</v>
      </c>
      <c r="EM132" s="15" t="s">
        <v>1774</v>
      </c>
      <c r="EN132" s="15" t="s">
        <v>1774</v>
      </c>
      <c r="EO132" s="15" t="s">
        <v>1774</v>
      </c>
      <c r="EP132" s="15" t="s">
        <v>1774</v>
      </c>
      <c r="EQ132" s="15" t="s">
        <v>1774</v>
      </c>
      <c r="ER132" s="15" t="s">
        <v>1774</v>
      </c>
      <c r="ES132" s="15" t="s">
        <v>1774</v>
      </c>
      <c r="ET132" s="15" t="s">
        <v>1774</v>
      </c>
      <c r="EU132" s="15" t="s">
        <v>1774</v>
      </c>
      <c r="EV132" s="15" t="s">
        <v>1774</v>
      </c>
      <c r="EW132" s="15" t="s">
        <v>1774</v>
      </c>
      <c r="EX132" s="15" t="s">
        <v>1774</v>
      </c>
      <c r="EY132" s="15" t="s">
        <v>1774</v>
      </c>
      <c r="EZ132" s="15" t="s">
        <v>1774</v>
      </c>
      <c r="FA132" s="15" t="s">
        <v>1774</v>
      </c>
      <c r="FB132" s="15" t="s">
        <v>1774</v>
      </c>
      <c r="FC132" s="15" t="s">
        <v>1774</v>
      </c>
      <c r="FD132" s="15" t="s">
        <v>1774</v>
      </c>
      <c r="FE132" s="15" t="s">
        <v>1774</v>
      </c>
      <c r="FF132" s="15" t="s">
        <v>1774</v>
      </c>
      <c r="FG132" s="15" t="s">
        <v>1774</v>
      </c>
      <c r="FH132" s="15" t="s">
        <v>1774</v>
      </c>
      <c r="FI132" s="15" t="s">
        <v>1774</v>
      </c>
      <c r="FJ132" s="15" t="s">
        <v>1774</v>
      </c>
      <c r="FK132" s="15" t="s">
        <v>1774</v>
      </c>
      <c r="FL132" s="15" t="s">
        <v>1774</v>
      </c>
      <c r="FM132" s="15" t="s">
        <v>1774</v>
      </c>
      <c r="FN132" s="15" t="s">
        <v>1774</v>
      </c>
      <c r="FO132" s="15" t="s">
        <v>1774</v>
      </c>
      <c r="FP132" s="15" t="s">
        <v>1774</v>
      </c>
      <c r="FQ132" s="15" t="s">
        <v>1774</v>
      </c>
      <c r="FR132" s="15" t="s">
        <v>1774</v>
      </c>
      <c r="FS132" s="15" t="s">
        <v>1774</v>
      </c>
      <c r="FT132" s="15" t="s">
        <v>1774</v>
      </c>
      <c r="FU132" s="15" t="s">
        <v>1774</v>
      </c>
      <c r="FV132" s="15" t="s">
        <v>1774</v>
      </c>
      <c r="FW132" s="15" t="s">
        <v>1774</v>
      </c>
      <c r="FX132" s="15" t="s">
        <v>1774</v>
      </c>
      <c r="FY132" s="15" t="s">
        <v>1774</v>
      </c>
      <c r="FZ132" s="15" t="s">
        <v>1774</v>
      </c>
      <c r="GA132" s="15" t="s">
        <v>1774</v>
      </c>
      <c r="GB132" s="15" t="s">
        <v>1774</v>
      </c>
      <c r="GC132" s="15" t="s">
        <v>1774</v>
      </c>
      <c r="GD132" s="15" t="s">
        <v>1774</v>
      </c>
      <c r="GE132" s="15" t="s">
        <v>1774</v>
      </c>
      <c r="GF132" s="15" t="s">
        <v>1774</v>
      </c>
      <c r="GG132" s="15" t="s">
        <v>1774</v>
      </c>
      <c r="GH132" s="15" t="s">
        <v>1774</v>
      </c>
      <c r="GI132" s="15" t="s">
        <v>1774</v>
      </c>
      <c r="GJ132" s="15" t="s">
        <v>1774</v>
      </c>
      <c r="GK132" s="15" t="s">
        <v>1774</v>
      </c>
      <c r="GL132" s="15" t="s">
        <v>1774</v>
      </c>
      <c r="GM132" s="15" t="s">
        <v>1774</v>
      </c>
      <c r="GN132" s="15" t="s">
        <v>1774</v>
      </c>
      <c r="GO132" s="15" t="s">
        <v>1774</v>
      </c>
      <c r="GP132" s="15" t="s">
        <v>1774</v>
      </c>
      <c r="GQ132" s="15" t="s">
        <v>1774</v>
      </c>
      <c r="GR132" s="15" t="s">
        <v>1774</v>
      </c>
      <c r="GS132" s="15" t="s">
        <v>1774</v>
      </c>
      <c r="GT132" s="15" t="s">
        <v>1774</v>
      </c>
      <c r="GU132" s="15" t="s">
        <v>1774</v>
      </c>
      <c r="GV132" s="15" t="s">
        <v>1774</v>
      </c>
      <c r="GW132" s="15" t="s">
        <v>1774</v>
      </c>
      <c r="GX132" s="15" t="s">
        <v>1774</v>
      </c>
      <c r="GY132" s="15" t="s">
        <v>1774</v>
      </c>
      <c r="GZ132" s="15" t="s">
        <v>1774</v>
      </c>
      <c r="HA132" s="15" t="s">
        <v>1774</v>
      </c>
      <c r="HB132" s="15" t="s">
        <v>1774</v>
      </c>
      <c r="HC132" s="15" t="s">
        <v>1774</v>
      </c>
      <c r="HD132" s="15" t="s">
        <v>1774</v>
      </c>
      <c r="HE132" s="15" t="s">
        <v>1774</v>
      </c>
      <c r="HF132" s="15" t="s">
        <v>1774</v>
      </c>
      <c r="HG132" s="15" t="s">
        <v>1774</v>
      </c>
      <c r="HH132" s="15" t="s">
        <v>1774</v>
      </c>
      <c r="HI132" s="15" t="s">
        <v>1774</v>
      </c>
      <c r="HJ132" s="15" t="s">
        <v>1774</v>
      </c>
      <c r="HK132" s="15" t="s">
        <v>1774</v>
      </c>
      <c r="HL132" s="15" t="s">
        <v>1774</v>
      </c>
      <c r="HM132" s="15" t="s">
        <v>1774</v>
      </c>
      <c r="HN132" s="15" t="s">
        <v>1774</v>
      </c>
      <c r="HO132" s="15" t="s">
        <v>1774</v>
      </c>
      <c r="HP132" s="15" t="s">
        <v>1774</v>
      </c>
      <c r="HQ132" s="15" t="s">
        <v>1774</v>
      </c>
      <c r="HR132" s="15" t="s">
        <v>1774</v>
      </c>
      <c r="HS132" s="15" t="s">
        <v>1774</v>
      </c>
      <c r="HT132" s="15" t="s">
        <v>1774</v>
      </c>
      <c r="HU132" s="15" t="s">
        <v>1774</v>
      </c>
      <c r="HV132" s="15" t="s">
        <v>1774</v>
      </c>
      <c r="HW132" s="15" t="s">
        <v>1774</v>
      </c>
      <c r="HX132" s="15" t="s">
        <v>1774</v>
      </c>
      <c r="HY132" s="15" t="s">
        <v>1774</v>
      </c>
      <c r="HZ132" s="15" t="s">
        <v>1774</v>
      </c>
      <c r="IA132" s="15" t="s">
        <v>1774</v>
      </c>
      <c r="IB132" s="15" t="s">
        <v>1774</v>
      </c>
      <c r="IC132" s="15" t="s">
        <v>1774</v>
      </c>
      <c r="ID132" s="15" t="s">
        <v>1774</v>
      </c>
      <c r="IE132" s="15" t="s">
        <v>1774</v>
      </c>
      <c r="IF132" s="15" t="s">
        <v>1774</v>
      </c>
      <c r="IG132" s="15" t="s">
        <v>1774</v>
      </c>
      <c r="IH132" s="15" t="s">
        <v>1774</v>
      </c>
      <c r="II132" s="15" t="s">
        <v>1774</v>
      </c>
      <c r="IJ132" s="15" t="s">
        <v>1774</v>
      </c>
      <c r="IK132" s="15" t="s">
        <v>1774</v>
      </c>
      <c r="IL132" s="15" t="s">
        <v>1774</v>
      </c>
      <c r="IM132" s="15" t="s">
        <v>1774</v>
      </c>
      <c r="IN132" s="15" t="s">
        <v>1774</v>
      </c>
      <c r="IO132" s="15" t="s">
        <v>1774</v>
      </c>
      <c r="IP132" s="15" t="s">
        <v>1774</v>
      </c>
      <c r="IQ132" s="15" t="s">
        <v>1774</v>
      </c>
      <c r="IR132" s="15" t="s">
        <v>1774</v>
      </c>
      <c r="IS132" s="15" t="s">
        <v>1774</v>
      </c>
      <c r="IT132" s="15" t="s">
        <v>1774</v>
      </c>
      <c r="IU132" s="15" t="s">
        <v>1774</v>
      </c>
      <c r="IV132" s="15" t="s">
        <v>1774</v>
      </c>
      <c r="IW132" s="15" t="s">
        <v>1774</v>
      </c>
      <c r="IX132" s="15" t="s">
        <v>1774</v>
      </c>
      <c r="IY132" s="15" t="s">
        <v>1774</v>
      </c>
      <c r="IZ132" s="15" t="s">
        <v>1774</v>
      </c>
      <c r="JA132" s="15" t="s">
        <v>1774</v>
      </c>
      <c r="JB132" s="15" t="s">
        <v>1774</v>
      </c>
      <c r="JC132" s="15" t="s">
        <v>1774</v>
      </c>
      <c r="JD132" s="15" t="s">
        <v>1774</v>
      </c>
      <c r="JE132" s="15" t="s">
        <v>1774</v>
      </c>
      <c r="JF132" s="15" t="s">
        <v>1774</v>
      </c>
      <c r="JG132" s="15" t="s">
        <v>1774</v>
      </c>
      <c r="JH132" s="15" t="s">
        <v>1774</v>
      </c>
      <c r="JI132" s="15" t="s">
        <v>1774</v>
      </c>
      <c r="JJ132" s="15" t="s">
        <v>1774</v>
      </c>
      <c r="JK132" s="15" t="s">
        <v>1774</v>
      </c>
      <c r="JL132" s="15" t="s">
        <v>1774</v>
      </c>
      <c r="JM132" s="15" t="s">
        <v>1774</v>
      </c>
      <c r="JN132" s="15" t="s">
        <v>1774</v>
      </c>
      <c r="JO132" s="15" t="s">
        <v>1774</v>
      </c>
      <c r="JP132" s="15" t="s">
        <v>1774</v>
      </c>
      <c r="JQ132" s="15" t="s">
        <v>1774</v>
      </c>
      <c r="JR132" s="15" t="s">
        <v>1774</v>
      </c>
      <c r="JS132" s="15" t="s">
        <v>1774</v>
      </c>
      <c r="JT132" s="15" t="s">
        <v>1774</v>
      </c>
      <c r="JU132" s="15" t="s">
        <v>1774</v>
      </c>
      <c r="JV132" s="15" t="s">
        <v>1774</v>
      </c>
      <c r="JW132" s="15" t="s">
        <v>1774</v>
      </c>
      <c r="JX132" s="15" t="s">
        <v>1774</v>
      </c>
      <c r="JY132" s="15" t="s">
        <v>1774</v>
      </c>
      <c r="JZ132" s="15" t="s">
        <v>1774</v>
      </c>
      <c r="KA132" s="15" t="s">
        <v>1774</v>
      </c>
      <c r="KB132" s="15" t="s">
        <v>1774</v>
      </c>
      <c r="KC132" s="15" t="s">
        <v>1774</v>
      </c>
      <c r="KD132" s="15" t="s">
        <v>1774</v>
      </c>
      <c r="KE132" s="15" t="s">
        <v>1774</v>
      </c>
      <c r="KF132" s="15" t="s">
        <v>1774</v>
      </c>
      <c r="KG132" s="15" t="s">
        <v>1774</v>
      </c>
      <c r="KH132" s="15" t="s">
        <v>1774</v>
      </c>
      <c r="KI132" s="15" t="s">
        <v>1774</v>
      </c>
      <c r="KJ132" s="15" t="s">
        <v>1774</v>
      </c>
      <c r="KK132" s="15" t="s">
        <v>1774</v>
      </c>
      <c r="KL132" s="15" t="s">
        <v>1774</v>
      </c>
      <c r="KM132" s="15" t="s">
        <v>1774</v>
      </c>
      <c r="KN132" s="15" t="s">
        <v>1774</v>
      </c>
      <c r="KO132" s="15" t="s">
        <v>1774</v>
      </c>
      <c r="KP132" s="15" t="s">
        <v>1774</v>
      </c>
      <c r="KQ132" s="15" t="s">
        <v>1774</v>
      </c>
      <c r="KR132" s="15" t="s">
        <v>1774</v>
      </c>
      <c r="KS132" s="15" t="s">
        <v>1774</v>
      </c>
      <c r="KT132" s="15" t="s">
        <v>1774</v>
      </c>
      <c r="KU132" s="15" t="s">
        <v>1774</v>
      </c>
      <c r="KV132" s="15" t="s">
        <v>1774</v>
      </c>
      <c r="KW132" s="15" t="s">
        <v>1774</v>
      </c>
      <c r="KX132" s="15" t="s">
        <v>1774</v>
      </c>
      <c r="KY132" s="15" t="s">
        <v>1774</v>
      </c>
      <c r="KZ132" s="15" t="s">
        <v>1774</v>
      </c>
      <c r="LA132" s="15" t="s">
        <v>1774</v>
      </c>
      <c r="LB132" s="15" t="s">
        <v>1774</v>
      </c>
      <c r="LC132" s="15" t="s">
        <v>1774</v>
      </c>
      <c r="LD132" s="15" t="s">
        <v>1774</v>
      </c>
      <c r="LE132" s="15" t="s">
        <v>1774</v>
      </c>
      <c r="LF132" s="15" t="s">
        <v>1774</v>
      </c>
      <c r="LG132" s="15" t="s">
        <v>1774</v>
      </c>
      <c r="LH132" s="15" t="s">
        <v>1774</v>
      </c>
      <c r="LI132" s="15" t="s">
        <v>1774</v>
      </c>
      <c r="LJ132" s="15" t="s">
        <v>1774</v>
      </c>
      <c r="LK132" s="15" t="s">
        <v>1774</v>
      </c>
      <c r="LL132" s="15" t="s">
        <v>1774</v>
      </c>
      <c r="LM132" s="15" t="s">
        <v>1774</v>
      </c>
      <c r="LN132" s="15" t="s">
        <v>1774</v>
      </c>
      <c r="LO132" s="15" t="s">
        <v>1774</v>
      </c>
      <c r="LP132" s="15" t="s">
        <v>1774</v>
      </c>
      <c r="LQ132" s="15" t="s">
        <v>1774</v>
      </c>
      <c r="LR132" s="15" t="s">
        <v>1774</v>
      </c>
      <c r="LS132" s="15" t="s">
        <v>1774</v>
      </c>
      <c r="LT132" s="15" t="s">
        <v>1774</v>
      </c>
      <c r="LU132" s="15" t="s">
        <v>1774</v>
      </c>
      <c r="LV132" s="15" t="s">
        <v>1774</v>
      </c>
      <c r="LW132" s="15" t="s">
        <v>1774</v>
      </c>
      <c r="LX132" s="15" t="s">
        <v>1774</v>
      </c>
      <c r="LY132" s="15" t="s">
        <v>1774</v>
      </c>
      <c r="LZ132" s="15" t="s">
        <v>1774</v>
      </c>
      <c r="MA132" s="15" t="s">
        <v>1774</v>
      </c>
      <c r="MB132" s="15" t="s">
        <v>1774</v>
      </c>
      <c r="MC132" s="15" t="s">
        <v>1774</v>
      </c>
      <c r="MD132" s="15" t="s">
        <v>1774</v>
      </c>
      <c r="ME132" s="15" t="s">
        <v>1774</v>
      </c>
      <c r="MF132" s="15" t="s">
        <v>1774</v>
      </c>
      <c r="MG132" s="15" t="s">
        <v>1774</v>
      </c>
      <c r="MH132" s="15" t="s">
        <v>1774</v>
      </c>
      <c r="MI132" s="15" t="s">
        <v>1774</v>
      </c>
      <c r="MJ132" s="15" t="s">
        <v>1774</v>
      </c>
      <c r="MK132" s="15" t="s">
        <v>1774</v>
      </c>
      <c r="ML132" s="15" t="s">
        <v>1774</v>
      </c>
      <c r="MM132" s="15" t="s">
        <v>1774</v>
      </c>
      <c r="MN132" s="15" t="s">
        <v>1774</v>
      </c>
      <c r="MO132" s="15" t="s">
        <v>1774</v>
      </c>
      <c r="MP132" s="15" t="s">
        <v>1774</v>
      </c>
      <c r="MQ132" s="15" t="s">
        <v>1774</v>
      </c>
      <c r="MR132" s="15" t="s">
        <v>1774</v>
      </c>
      <c r="MS132" s="15" t="s">
        <v>1774</v>
      </c>
      <c r="MT132" s="15" t="s">
        <v>1774</v>
      </c>
      <c r="MU132" s="15" t="s">
        <v>1774</v>
      </c>
      <c r="MV132" s="15" t="s">
        <v>1774</v>
      </c>
      <c r="MW132" s="15" t="s">
        <v>1774</v>
      </c>
      <c r="MX132" s="15" t="s">
        <v>1774</v>
      </c>
      <c r="MY132" s="15" t="s">
        <v>1774</v>
      </c>
      <c r="MZ132" s="15" t="s">
        <v>1774</v>
      </c>
      <c r="NA132" s="15" t="s">
        <v>1774</v>
      </c>
      <c r="NB132" s="15" t="s">
        <v>1774</v>
      </c>
      <c r="NC132" s="15" t="s">
        <v>1774</v>
      </c>
      <c r="ND132" s="15" t="s">
        <v>1774</v>
      </c>
      <c r="NE132" s="15" t="s">
        <v>1774</v>
      </c>
      <c r="NF132" s="15" t="s">
        <v>1774</v>
      </c>
      <c r="NG132" s="15" t="s">
        <v>1774</v>
      </c>
      <c r="NH132" s="15" t="s">
        <v>1774</v>
      </c>
      <c r="NI132" s="15" t="s">
        <v>1774</v>
      </c>
      <c r="NJ132" s="15" t="s">
        <v>1774</v>
      </c>
      <c r="NK132" s="15" t="s">
        <v>1774</v>
      </c>
      <c r="NL132" s="15" t="s">
        <v>1774</v>
      </c>
      <c r="NM132" s="15" t="s">
        <v>1774</v>
      </c>
      <c r="NN132" s="15" t="s">
        <v>1774</v>
      </c>
      <c r="NO132" s="15" t="s">
        <v>1774</v>
      </c>
      <c r="NP132" s="15" t="s">
        <v>1774</v>
      </c>
      <c r="NQ132" s="15" t="s">
        <v>1774</v>
      </c>
      <c r="NR132" s="15" t="s">
        <v>1774</v>
      </c>
      <c r="NS132" s="15" t="s">
        <v>1774</v>
      </c>
      <c r="NT132" s="15" t="s">
        <v>1774</v>
      </c>
      <c r="NU132" s="15" t="s">
        <v>1774</v>
      </c>
      <c r="NV132" s="15" t="s">
        <v>1774</v>
      </c>
      <c r="NW132" s="15" t="s">
        <v>1774</v>
      </c>
      <c r="NX132" s="15" t="s">
        <v>1774</v>
      </c>
      <c r="NY132" s="15" t="s">
        <v>1774</v>
      </c>
      <c r="NZ132" s="15" t="s">
        <v>1774</v>
      </c>
      <c r="OA132" s="15" t="s">
        <v>1774</v>
      </c>
      <c r="OB132" s="15" t="s">
        <v>1774</v>
      </c>
      <c r="OC132" s="15" t="s">
        <v>1774</v>
      </c>
      <c r="OD132" s="15" t="s">
        <v>1774</v>
      </c>
      <c r="OE132" s="15" t="s">
        <v>1774</v>
      </c>
      <c r="OF132" s="15" t="s">
        <v>1774</v>
      </c>
      <c r="OG132" s="15" t="s">
        <v>1774</v>
      </c>
      <c r="OH132" s="15" t="s">
        <v>1774</v>
      </c>
      <c r="OI132" s="15" t="s">
        <v>1774</v>
      </c>
      <c r="OJ132" s="15" t="s">
        <v>1774</v>
      </c>
      <c r="OK132" s="15" t="s">
        <v>1774</v>
      </c>
      <c r="OL132" s="15" t="s">
        <v>1774</v>
      </c>
      <c r="OM132" s="15" t="s">
        <v>1774</v>
      </c>
      <c r="ON132" s="15" t="s">
        <v>1774</v>
      </c>
      <c r="OO132" s="15" t="s">
        <v>1774</v>
      </c>
      <c r="OP132" s="15" t="s">
        <v>1774</v>
      </c>
      <c r="OQ132" s="15" t="s">
        <v>1774</v>
      </c>
      <c r="OR132" s="15" t="s">
        <v>1774</v>
      </c>
      <c r="OS132" s="15" t="s">
        <v>1774</v>
      </c>
      <c r="OT132" s="15" t="s">
        <v>1774</v>
      </c>
      <c r="OU132" s="15" t="s">
        <v>1774</v>
      </c>
      <c r="OV132" s="15" t="s">
        <v>1774</v>
      </c>
      <c r="OW132" s="15" t="s">
        <v>1774</v>
      </c>
      <c r="OX132" s="15" t="s">
        <v>1774</v>
      </c>
      <c r="OY132" s="15" t="s">
        <v>1774</v>
      </c>
      <c r="OZ132" s="15" t="s">
        <v>1774</v>
      </c>
      <c r="PA132" s="15" t="s">
        <v>1774</v>
      </c>
      <c r="PB132" s="15" t="s">
        <v>1774</v>
      </c>
      <c r="PC132" s="15" t="s">
        <v>1774</v>
      </c>
      <c r="PD132" s="15" t="s">
        <v>1774</v>
      </c>
      <c r="PE132" s="15" t="s">
        <v>1774</v>
      </c>
      <c r="PF132" s="15" t="s">
        <v>1774</v>
      </c>
      <c r="PG132" s="15" t="s">
        <v>1774</v>
      </c>
      <c r="PH132" s="15" t="s">
        <v>1774</v>
      </c>
      <c r="PI132" s="15" t="s">
        <v>1774</v>
      </c>
      <c r="PJ132" s="15" t="s">
        <v>1774</v>
      </c>
      <c r="PK132" s="15" t="s">
        <v>1774</v>
      </c>
      <c r="PL132" s="15" t="s">
        <v>1774</v>
      </c>
      <c r="PM132" s="15" t="s">
        <v>1774</v>
      </c>
      <c r="PN132" s="15" t="s">
        <v>1774</v>
      </c>
      <c r="PO132" s="15" t="s">
        <v>1774</v>
      </c>
      <c r="PP132" s="15" t="s">
        <v>1774</v>
      </c>
      <c r="PQ132" s="15" t="s">
        <v>1774</v>
      </c>
      <c r="PR132" s="15" t="s">
        <v>1774</v>
      </c>
      <c r="PS132" s="15" t="s">
        <v>1774</v>
      </c>
      <c r="PT132" s="15" t="s">
        <v>1774</v>
      </c>
      <c r="PU132" s="15" t="s">
        <v>1774</v>
      </c>
      <c r="PV132" s="15" t="s">
        <v>1774</v>
      </c>
      <c r="PW132" s="15" t="s">
        <v>1774</v>
      </c>
      <c r="PX132" s="15" t="s">
        <v>1774</v>
      </c>
      <c r="PY132" s="15" t="s">
        <v>1774</v>
      </c>
      <c r="PZ132" s="15" t="s">
        <v>1774</v>
      </c>
      <c r="QA132" s="15" t="s">
        <v>1774</v>
      </c>
      <c r="QB132" s="15" t="s">
        <v>1774</v>
      </c>
      <c r="QC132" s="15" t="s">
        <v>1774</v>
      </c>
      <c r="QD132" s="15" t="s">
        <v>1774</v>
      </c>
      <c r="QE132" s="15" t="s">
        <v>1774</v>
      </c>
      <c r="QF132" s="15" t="s">
        <v>1774</v>
      </c>
      <c r="QG132" s="15" t="s">
        <v>1774</v>
      </c>
      <c r="QH132" s="15" t="s">
        <v>1774</v>
      </c>
      <c r="QI132" s="15" t="s">
        <v>1774</v>
      </c>
      <c r="QJ132" s="15" t="s">
        <v>1774</v>
      </c>
      <c r="QK132" s="15" t="s">
        <v>1774</v>
      </c>
      <c r="QL132" s="15" t="s">
        <v>1774</v>
      </c>
      <c r="QM132" s="15" t="s">
        <v>1774</v>
      </c>
      <c r="QN132" s="15" t="s">
        <v>1774</v>
      </c>
      <c r="QO132" s="15" t="s">
        <v>1774</v>
      </c>
      <c r="QP132" s="15" t="s">
        <v>1774</v>
      </c>
      <c r="QQ132" s="15" t="s">
        <v>1774</v>
      </c>
      <c r="QR132" s="15" t="s">
        <v>1774</v>
      </c>
      <c r="QS132" s="15" t="s">
        <v>1774</v>
      </c>
      <c r="QT132" s="15" t="s">
        <v>1774</v>
      </c>
      <c r="QU132" s="15" t="s">
        <v>1774</v>
      </c>
      <c r="QV132" s="15" t="s">
        <v>1774</v>
      </c>
      <c r="QW132" s="15" t="s">
        <v>1774</v>
      </c>
      <c r="QX132" s="15" t="s">
        <v>1774</v>
      </c>
      <c r="QY132" s="15" t="s">
        <v>1774</v>
      </c>
      <c r="QZ132" s="15" t="s">
        <v>1774</v>
      </c>
      <c r="RA132" s="15" t="s">
        <v>1774</v>
      </c>
      <c r="RB132" s="15" t="s">
        <v>1774</v>
      </c>
      <c r="RC132" s="15" t="s">
        <v>1774</v>
      </c>
      <c r="RD132" s="15" t="s">
        <v>1774</v>
      </c>
      <c r="RE132" s="15" t="s">
        <v>1774</v>
      </c>
      <c r="RF132" s="15" t="s">
        <v>1774</v>
      </c>
      <c r="RG132" s="15" t="s">
        <v>1774</v>
      </c>
      <c r="RH132" s="15" t="s">
        <v>1774</v>
      </c>
      <c r="RI132" s="15" t="s">
        <v>1774</v>
      </c>
      <c r="RJ132" s="15" t="s">
        <v>1774</v>
      </c>
      <c r="RK132" s="15" t="s">
        <v>1774</v>
      </c>
      <c r="RL132" s="15" t="s">
        <v>1774</v>
      </c>
      <c r="RM132" s="15" t="s">
        <v>1774</v>
      </c>
      <c r="RN132" s="15" t="s">
        <v>1774</v>
      </c>
      <c r="RO132" s="15" t="s">
        <v>1774</v>
      </c>
      <c r="RP132" s="15" t="s">
        <v>1774</v>
      </c>
      <c r="RQ132" s="15" t="s">
        <v>1774</v>
      </c>
      <c r="RR132" s="15" t="s">
        <v>1774</v>
      </c>
      <c r="RS132" s="15" t="s">
        <v>1774</v>
      </c>
      <c r="RT132" s="15" t="s">
        <v>1774</v>
      </c>
      <c r="RU132" s="15" t="s">
        <v>1774</v>
      </c>
      <c r="RV132" s="15" t="s">
        <v>1774</v>
      </c>
      <c r="RW132" s="15" t="s">
        <v>1774</v>
      </c>
      <c r="RX132" s="15" t="s">
        <v>1774</v>
      </c>
      <c r="RY132" s="15" t="s">
        <v>1774</v>
      </c>
      <c r="RZ132" s="15" t="s">
        <v>1774</v>
      </c>
      <c r="SA132" s="15" t="s">
        <v>1774</v>
      </c>
      <c r="SB132" s="15" t="s">
        <v>1774</v>
      </c>
      <c r="SC132" s="15" t="s">
        <v>1774</v>
      </c>
      <c r="SD132" s="15" t="s">
        <v>1774</v>
      </c>
      <c r="SE132" s="15" t="s">
        <v>1774</v>
      </c>
      <c r="SF132" s="15" t="s">
        <v>1774</v>
      </c>
      <c r="SG132" s="15" t="s">
        <v>1774</v>
      </c>
      <c r="SH132" s="15" t="s">
        <v>1774</v>
      </c>
      <c r="SI132" s="15" t="s">
        <v>1774</v>
      </c>
      <c r="SJ132" s="17" t="s">
        <v>1730</v>
      </c>
      <c r="SK132" s="13"/>
      <c r="SL132" s="13"/>
      <c r="SM132" s="13"/>
      <c r="SN132" s="13"/>
      <c r="SO132" s="13"/>
      <c r="SP132" s="13"/>
      <c r="SQ132" s="13"/>
      <c r="SR132" s="13"/>
      <c r="SS132" s="13"/>
      <c r="ST132" s="13"/>
      <c r="SU132" s="13"/>
      <c r="SV132" s="13"/>
      <c r="SW132" s="13"/>
      <c r="SX132" s="13"/>
      <c r="SY132" s="13"/>
      <c r="SZ132" s="13"/>
      <c r="TA132" s="13"/>
      <c r="TB132" s="13"/>
      <c r="TC132" s="13"/>
      <c r="TD132" s="13"/>
      <c r="TE132" s="13"/>
      <c r="TF132" s="13"/>
      <c r="TG132" s="13"/>
      <c r="TH132" s="13"/>
      <c r="TI132" s="13"/>
      <c r="TJ132" s="13"/>
      <c r="TK132" s="13"/>
      <c r="TL132" s="13"/>
      <c r="TM132" s="13"/>
      <c r="TN132" s="15" t="s">
        <v>1774</v>
      </c>
      <c r="TO132" s="15" t="s">
        <v>1774</v>
      </c>
      <c r="TP132" s="15" t="s">
        <v>1774</v>
      </c>
      <c r="TQ132" s="15" t="s">
        <v>1774</v>
      </c>
      <c r="TR132" s="15" t="s">
        <v>1774</v>
      </c>
      <c r="TS132" s="15" t="s">
        <v>1774</v>
      </c>
      <c r="TT132" s="15" t="s">
        <v>1774</v>
      </c>
      <c r="TU132" s="15" t="s">
        <v>1774</v>
      </c>
      <c r="TV132" s="15" t="s">
        <v>1774</v>
      </c>
      <c r="TW132" s="15" t="s">
        <v>1774</v>
      </c>
      <c r="TX132" s="14" t="s">
        <v>1775</v>
      </c>
      <c r="TY132" s="14" t="s">
        <v>1775</v>
      </c>
      <c r="TZ132" s="14" t="s">
        <v>1775</v>
      </c>
      <c r="UA132" s="14" t="s">
        <v>1775</v>
      </c>
      <c r="UB132" s="14" t="s">
        <v>1775</v>
      </c>
      <c r="UC132" s="14" t="s">
        <v>1775</v>
      </c>
      <c r="UD132" s="14" t="s">
        <v>1775</v>
      </c>
      <c r="UE132" s="14" t="s">
        <v>1775</v>
      </c>
      <c r="UF132" s="15" t="s">
        <v>1774</v>
      </c>
      <c r="UG132" s="15" t="s">
        <v>1774</v>
      </c>
      <c r="UH132" s="15" t="s">
        <v>1774</v>
      </c>
      <c r="UI132" s="15" t="s">
        <v>1774</v>
      </c>
      <c r="UJ132" s="15" t="s">
        <v>1774</v>
      </c>
      <c r="UK132" s="15" t="s">
        <v>1774</v>
      </c>
      <c r="UL132" s="15" t="s">
        <v>1774</v>
      </c>
      <c r="UM132" s="15" t="s">
        <v>1774</v>
      </c>
      <c r="UN132" s="15" t="s">
        <v>1774</v>
      </c>
      <c r="UO132" s="15" t="s">
        <v>1774</v>
      </c>
      <c r="UP132" s="15" t="s">
        <v>1774</v>
      </c>
      <c r="UQ132" s="15" t="s">
        <v>1774</v>
      </c>
      <c r="UR132" s="15" t="s">
        <v>1774</v>
      </c>
      <c r="US132" s="15" t="s">
        <v>1774</v>
      </c>
      <c r="UT132" s="15" t="s">
        <v>1774</v>
      </c>
      <c r="UU132" s="15" t="s">
        <v>1774</v>
      </c>
      <c r="UV132" s="15" t="s">
        <v>1774</v>
      </c>
      <c r="UW132" s="15" t="s">
        <v>1774</v>
      </c>
      <c r="UX132" s="15" t="s">
        <v>1774</v>
      </c>
      <c r="UY132" s="15" t="s">
        <v>1774</v>
      </c>
      <c r="UZ132" s="15" t="s">
        <v>1774</v>
      </c>
      <c r="VA132" s="15" t="s">
        <v>1774</v>
      </c>
      <c r="VB132" s="15" t="s">
        <v>1774</v>
      </c>
      <c r="VC132" s="15" t="s">
        <v>1774</v>
      </c>
      <c r="VD132" s="15" t="s">
        <v>1774</v>
      </c>
      <c r="VE132" s="15" t="s">
        <v>1774</v>
      </c>
      <c r="VF132" s="15" t="s">
        <v>1774</v>
      </c>
      <c r="VG132" s="15" t="s">
        <v>1774</v>
      </c>
      <c r="VH132" s="15" t="s">
        <v>1774</v>
      </c>
      <c r="VI132" s="15" t="s">
        <v>1774</v>
      </c>
      <c r="VJ132" s="15" t="s">
        <v>1774</v>
      </c>
      <c r="VK132" s="15" t="s">
        <v>1774</v>
      </c>
      <c r="VL132" s="18" t="s">
        <v>1730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E40F0-FBE3-49ED-92B3-2AB4F5F006BC}">
  <sheetPr>
    <tabColor theme="4"/>
  </sheetPr>
  <dimension ref="A1"/>
  <sheetViews>
    <sheetView workbookViewId="0"/>
  </sheetViews>
  <sheetFormatPr defaultRowHeight="14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89E59-0073-49E0-961C-4DAC37C96ADF}">
  <sheetPr>
    <tabColor theme="4" tint="0.79998168889431442"/>
  </sheetPr>
  <dimension ref="A1:WG142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RowHeight="14.25" outlineLevelCol="1"/>
  <cols>
    <col min="1" max="6" width="13.53125" customWidth="1"/>
    <col min="7" max="582" width="13.53125" customWidth="1" outlineLevel="1"/>
    <col min="583" max="583" width="21.1328125" customWidth="1" outlineLevel="1"/>
    <col min="584" max="584" width="18.9296875" customWidth="1"/>
    <col min="585" max="585" width="16.796875" customWidth="1"/>
    <col min="586" max="586" width="20.1328125" customWidth="1"/>
    <col min="587" max="587" width="15.3984375" customWidth="1"/>
    <col min="588" max="588" width="14.86328125" customWidth="1"/>
    <col min="589" max="589" width="16.86328125" customWidth="1"/>
    <col min="590" max="590" width="16.6640625" customWidth="1"/>
    <col min="591" max="591" width="12.796875" customWidth="1"/>
    <col min="592" max="593" width="15.3984375" customWidth="1"/>
    <col min="594" max="594" width="10.3984375" customWidth="1"/>
    <col min="595" max="595" width="11.1328125" customWidth="1"/>
  </cols>
  <sheetData>
    <row r="1" spans="1:605">
      <c r="A1" s="4" t="s">
        <v>22</v>
      </c>
      <c r="B1" s="4" t="str" cm="1">
        <f t="array" ref="B1:VK1">Inputs[#Headers]</f>
        <v>companycode</v>
      </c>
      <c r="C1" s="4" t="str">
        <v>financial year</v>
      </c>
      <c r="D1" s="4" t="str">
        <v>C_CD0014_PR19WW1</v>
      </c>
      <c r="E1" s="4" t="str">
        <v>BM402SC</v>
      </c>
      <c r="F1" s="4" t="str">
        <v>BM836SC</v>
      </c>
      <c r="G1" s="4" t="str">
        <v>BM431SC</v>
      </c>
      <c r="H1" s="4" t="str">
        <v>BM140SC</v>
      </c>
      <c r="I1" s="4" t="str">
        <v>BM839ISC</v>
      </c>
      <c r="J1" s="4" t="str">
        <v>BM839NISC</v>
      </c>
      <c r="K1" s="4" t="str">
        <v>BM839OSC</v>
      </c>
      <c r="L1" s="4" t="str">
        <v>BC30945SC</v>
      </c>
      <c r="M1" s="4" t="str">
        <v>CS00036SC</v>
      </c>
      <c r="N1" s="4" t="str">
        <v>BM502ST</v>
      </c>
      <c r="O1" s="4" t="str">
        <v>BM836ST</v>
      </c>
      <c r="P1" s="4" t="str">
        <v>BM531ST</v>
      </c>
      <c r="Q1" s="4" t="str">
        <v>BM140ST</v>
      </c>
      <c r="R1" s="4" t="str">
        <v>BM839IST</v>
      </c>
      <c r="S1" s="4" t="str">
        <v>BM839NIST</v>
      </c>
      <c r="T1" s="4" t="str">
        <v>BM839OST</v>
      </c>
      <c r="U1" s="4" t="str">
        <v>BC30945ST</v>
      </c>
      <c r="V1" s="4" t="str">
        <v>CS00036ST</v>
      </c>
      <c r="W1" s="4" t="str">
        <v>BM602STP</v>
      </c>
      <c r="X1" s="4" t="str">
        <v>BM836STP</v>
      </c>
      <c r="Y1" s="4" t="str">
        <v>BM631STP</v>
      </c>
      <c r="Z1" s="4" t="str">
        <v>BM140STP</v>
      </c>
      <c r="AA1" s="4" t="str">
        <v>BM839ISTP</v>
      </c>
      <c r="AB1" s="4" t="str">
        <v>BM839NISTP</v>
      </c>
      <c r="AC1" s="4" t="str">
        <v>BM839OSTP</v>
      </c>
      <c r="AD1" s="4" t="str">
        <v>BC30945STP</v>
      </c>
      <c r="AE1" s="4" t="str">
        <v>CS00036STP</v>
      </c>
      <c r="AF1" s="4" t="str">
        <v>BM602SDT</v>
      </c>
      <c r="AG1" s="4" t="str">
        <v>BM836SDT</v>
      </c>
      <c r="AH1" s="4" t="str">
        <v>BM631SDT</v>
      </c>
      <c r="AI1" s="4" t="str">
        <v>BM140SDT</v>
      </c>
      <c r="AJ1" s="4" t="str">
        <v>BM839ISDT</v>
      </c>
      <c r="AK1" s="4" t="str">
        <v>BM839NISDT</v>
      </c>
      <c r="AL1" s="4" t="str">
        <v>BM839OSDT</v>
      </c>
      <c r="AM1" s="4" t="str">
        <v>BC30945SDT</v>
      </c>
      <c r="AN1" s="4" t="str">
        <v>CS00036SDT</v>
      </c>
      <c r="AO1" s="4" t="str">
        <v>BM602SDD</v>
      </c>
      <c r="AP1" s="4" t="str">
        <v>BM836SDD</v>
      </c>
      <c r="AQ1" s="4" t="str">
        <v>BM631SDD</v>
      </c>
      <c r="AR1" s="4" t="str">
        <v>BM140SDD</v>
      </c>
      <c r="AS1" s="4" t="str">
        <v>BM839ISDD</v>
      </c>
      <c r="AT1" s="4" t="str">
        <v>BM839NISDD</v>
      </c>
      <c r="AU1" s="4" t="str">
        <v>BM839OSDD</v>
      </c>
      <c r="AV1" s="4" t="str">
        <v>BC30945SDD</v>
      </c>
      <c r="AW1" s="4" t="str">
        <v>CS00036SDD</v>
      </c>
      <c r="AX1" s="4" t="str">
        <v>BM802CAS_21</v>
      </c>
      <c r="AY1" s="4" t="str">
        <v>BM836CAS_21</v>
      </c>
      <c r="AZ1" s="4" t="str">
        <v>BM831CAS_21</v>
      </c>
      <c r="BA1" s="4" t="str">
        <v>BM140CAS_21</v>
      </c>
      <c r="BB1" s="4" t="str">
        <v>BM839ICAW_21</v>
      </c>
      <c r="BC1" s="4" t="str">
        <v>BM839NICAW_21</v>
      </c>
      <c r="BD1" s="4" t="str">
        <v>BM839OCAW_21</v>
      </c>
      <c r="BE1" s="4" t="str">
        <v>BC30945CAS_21</v>
      </c>
      <c r="BF1" s="4" t="str">
        <v>CS00036CAS_21</v>
      </c>
      <c r="BG1" s="4" t="str">
        <v>APP28RR_WW0002</v>
      </c>
      <c r="BH1" s="4" t="str">
        <v>APP28RR_WW0003</v>
      </c>
      <c r="BI1" s="4" t="str">
        <v>S3020SC</v>
      </c>
      <c r="BJ1" s="4" t="str">
        <v>S3021SC</v>
      </c>
      <c r="BK1" s="4" t="str">
        <v>S3023SC</v>
      </c>
      <c r="BL1" s="4" t="str">
        <v>S3024SC</v>
      </c>
      <c r="BM1" s="4" t="str">
        <v>S3020ST</v>
      </c>
      <c r="BN1" s="4" t="str">
        <v>S3021ST</v>
      </c>
      <c r="BO1" s="4" t="str">
        <v>S3023ST</v>
      </c>
      <c r="BP1" s="4" t="str">
        <v>S3024ST</v>
      </c>
      <c r="BQ1" s="4" t="str">
        <v>S3020STP</v>
      </c>
      <c r="BR1" s="4" t="str">
        <v>S3021STP</v>
      </c>
      <c r="BS1" s="4" t="str">
        <v>S3023STP</v>
      </c>
      <c r="BT1" s="4" t="str">
        <v>S3024STP</v>
      </c>
      <c r="BU1" s="4" t="str">
        <v>S3020SDT</v>
      </c>
      <c r="BV1" s="4" t="str">
        <v>S3021SDT</v>
      </c>
      <c r="BW1" s="4" t="str">
        <v>S3023SDT</v>
      </c>
      <c r="BX1" s="4" t="str">
        <v>S3024SDT</v>
      </c>
      <c r="BY1" s="4" t="str">
        <v>S3020SDD</v>
      </c>
      <c r="BZ1" s="4" t="str">
        <v>S3021SDD</v>
      </c>
      <c r="CA1" s="4" t="str">
        <v>S3023SDD</v>
      </c>
      <c r="CB1" s="4" t="str">
        <v>S3024SDD</v>
      </c>
      <c r="CC1" s="4" t="str">
        <v>S3020CAS_21</v>
      </c>
      <c r="CD1" s="4" t="str">
        <v>S3021CAS_21</v>
      </c>
      <c r="CE1" s="4" t="str">
        <v>S3023CAS_21</v>
      </c>
      <c r="CF1" s="4" t="str">
        <v>S3024CAS_21</v>
      </c>
      <c r="CG1" s="4" t="str">
        <v>W3032NPSC</v>
      </c>
      <c r="CH1" s="4" t="str">
        <v>W3032NPST</v>
      </c>
      <c r="CI1" s="4" t="str">
        <v>W3032SL</v>
      </c>
      <c r="CJ1" s="4" t="str">
        <v>W3032OTHTOT_21</v>
      </c>
      <c r="CK1" s="4" t="str">
        <v>W3036NPSC</v>
      </c>
      <c r="CL1" s="4" t="str">
        <v>W3036NPST</v>
      </c>
      <c r="CM1" s="4" t="str">
        <v>W3036SL</v>
      </c>
      <c r="CN1" s="4" t="str">
        <v>W3036OTHTOT</v>
      </c>
      <c r="CO1" s="4" t="str">
        <v>BP3410</v>
      </c>
      <c r="CP1" s="4" t="str">
        <v>BP3415</v>
      </c>
      <c r="CQ1" s="4" t="str">
        <v>BN2130</v>
      </c>
      <c r="CR1" s="4" t="str">
        <v>BN2140</v>
      </c>
      <c r="CS1" s="4" t="str">
        <v>BN2150</v>
      </c>
      <c r="CT1" s="4" t="str">
        <v>BN2250</v>
      </c>
      <c r="CU1" s="4" t="str">
        <v>BN2260</v>
      </c>
      <c r="CV1" s="4" t="str">
        <v>BN2270</v>
      </c>
      <c r="CW1" s="4" t="str">
        <v>BN2285</v>
      </c>
      <c r="CX1" s="4" t="str">
        <v>BN1178</v>
      </c>
      <c r="CY1" s="4" t="str">
        <v>BN2630</v>
      </c>
      <c r="CZ1" s="4" t="str">
        <v>BN2620</v>
      </c>
      <c r="DA1" s="4" t="str">
        <v>S4029</v>
      </c>
      <c r="DB1" s="4" t="str">
        <v>S6019</v>
      </c>
      <c r="DC1" s="4" t="str">
        <v>BN13522</v>
      </c>
      <c r="DD1" s="4" t="str">
        <v>BN13521</v>
      </c>
      <c r="DE1" s="4" t="str">
        <v>BN13520</v>
      </c>
      <c r="DF1" s="4" t="str">
        <v>CPMS2005</v>
      </c>
      <c r="DG1" s="4" t="str">
        <v>CPMS2004</v>
      </c>
      <c r="DH1" s="4" t="str">
        <v>CPMS2014</v>
      </c>
      <c r="DI1" s="4" t="str">
        <v>BB2370</v>
      </c>
      <c r="DJ1" s="4" t="str">
        <v>CPMS2012</v>
      </c>
      <c r="DK1" s="4" t="str">
        <v>CPMS2015</v>
      </c>
      <c r="DL1" s="4" t="str">
        <v>BN13519</v>
      </c>
      <c r="DM1" s="4" t="str">
        <v>BN13523</v>
      </c>
      <c r="DN1" s="4" t="str">
        <v>BN13524</v>
      </c>
      <c r="DO1" s="4" t="str">
        <v>BN13525</v>
      </c>
      <c r="DP1" s="4" t="str">
        <v>BN13526</v>
      </c>
      <c r="DQ1" s="4" t="str">
        <v>BN13527</v>
      </c>
      <c r="DR1" s="4" t="str">
        <v>BN13534</v>
      </c>
      <c r="DS1" s="4" t="str">
        <v>BN13535_21</v>
      </c>
      <c r="DT1" s="4" t="str">
        <v>BN13528</v>
      </c>
      <c r="DU1" s="4" t="str">
        <v>STWD001</v>
      </c>
      <c r="DV1" s="4" t="str">
        <v>STWD002</v>
      </c>
      <c r="DW1" s="4" t="str">
        <v>STWD003</v>
      </c>
      <c r="DX1" s="4" t="str">
        <v>STWD004</v>
      </c>
      <c r="DY1" s="4" t="str">
        <v>STWD005</v>
      </c>
      <c r="DZ1" s="4" t="str">
        <v>STWD006</v>
      </c>
      <c r="EA1" s="4" t="str">
        <v>STWD007</v>
      </c>
      <c r="EB1" s="4" t="str">
        <v>STWD012_21</v>
      </c>
      <c r="EC1" s="4" t="str">
        <v>STWDP001</v>
      </c>
      <c r="ED1" s="4" t="str">
        <v>STWDP002</v>
      </c>
      <c r="EE1" s="4" t="str">
        <v>STWDP003</v>
      </c>
      <c r="EF1" s="4" t="str">
        <v>STWDP004</v>
      </c>
      <c r="EG1" s="4" t="str">
        <v>STWDP005_21</v>
      </c>
      <c r="EH1" s="4" t="str">
        <v>STWDB001</v>
      </c>
      <c r="EI1" s="4" t="str">
        <v>STWDB002</v>
      </c>
      <c r="EJ1" s="4" t="str">
        <v>STWDB003</v>
      </c>
      <c r="EK1" s="4" t="str">
        <v>STWDB004</v>
      </c>
      <c r="EL1" s="4" t="str">
        <v>STWDB005</v>
      </c>
      <c r="EM1" s="4" t="str">
        <v>STWDB006_21</v>
      </c>
      <c r="EN1" s="4" t="str">
        <v>STWDA001</v>
      </c>
      <c r="EO1" s="4" t="str">
        <v>STWDA002</v>
      </c>
      <c r="EP1" s="4" t="str">
        <v>STWDA003</v>
      </c>
      <c r="EQ1" s="4" t="str">
        <v>STWDA004</v>
      </c>
      <c r="ER1" s="4" t="str">
        <v>STWDA005</v>
      </c>
      <c r="ES1" s="4" t="str">
        <v>STWDA006_21</v>
      </c>
      <c r="ET1" s="4" t="str">
        <v>STWD015</v>
      </c>
      <c r="EU1" s="4" t="str">
        <v>STWD016</v>
      </c>
      <c r="EV1" s="4" t="str">
        <v>STWD017</v>
      </c>
      <c r="EW1" s="4" t="str">
        <v>STWD018</v>
      </c>
      <c r="EX1" s="4" t="str">
        <v>STWD019</v>
      </c>
      <c r="EY1" s="4" t="str">
        <v>STWD020</v>
      </c>
      <c r="EZ1" s="4" t="str">
        <v>STWD021</v>
      </c>
      <c r="FA1" s="4" t="str">
        <v>STWD026_21</v>
      </c>
      <c r="FB1" s="4" t="str">
        <v>STWDP015</v>
      </c>
      <c r="FC1" s="4" t="str">
        <v>STWDP016</v>
      </c>
      <c r="FD1" s="4" t="str">
        <v>STWDP017</v>
      </c>
      <c r="FE1" s="4" t="str">
        <v>STWDP018</v>
      </c>
      <c r="FF1" s="4" t="str">
        <v>STWDP019_21</v>
      </c>
      <c r="FG1" s="4" t="str">
        <v>STWDB015</v>
      </c>
      <c r="FH1" s="4" t="str">
        <v>STWDB016</v>
      </c>
      <c r="FI1" s="4" t="str">
        <v>STWDB017</v>
      </c>
      <c r="FJ1" s="4" t="str">
        <v>STWDB018</v>
      </c>
      <c r="FK1" s="4" t="str">
        <v>STWDB019</v>
      </c>
      <c r="FL1" s="4" t="str">
        <v>STWDB020_21</v>
      </c>
      <c r="FM1" s="4" t="str">
        <v>STWDA015</v>
      </c>
      <c r="FN1" s="4" t="str">
        <v>STWDA016</v>
      </c>
      <c r="FO1" s="4" t="str">
        <v>STWDA017</v>
      </c>
      <c r="FP1" s="4" t="str">
        <v>STWDA018</v>
      </c>
      <c r="FQ1" s="4" t="str">
        <v>STWDA019</v>
      </c>
      <c r="FR1" s="4" t="str">
        <v>STWDA020_21</v>
      </c>
      <c r="FS1" s="4" t="str">
        <v>STWD029</v>
      </c>
      <c r="FT1" s="4" t="str">
        <v>STWD030</v>
      </c>
      <c r="FU1" s="4" t="str">
        <v>STWD031</v>
      </c>
      <c r="FV1" s="4" t="str">
        <v>STWD032</v>
      </c>
      <c r="FW1" s="4" t="str">
        <v>STWD033</v>
      </c>
      <c r="FX1" s="4" t="str">
        <v>STWD034</v>
      </c>
      <c r="FY1" s="4" t="str">
        <v>STWD035</v>
      </c>
      <c r="FZ1" s="4" t="str">
        <v>STWD040_21</v>
      </c>
      <c r="GA1" s="4" t="str">
        <v>STWDP029</v>
      </c>
      <c r="GB1" s="4" t="str">
        <v>STWDP030</v>
      </c>
      <c r="GC1" s="4" t="str">
        <v>STWDP031</v>
      </c>
      <c r="GD1" s="4" t="str">
        <v>STWDP032</v>
      </c>
      <c r="GE1" s="4" t="str">
        <v>STWDP033_21</v>
      </c>
      <c r="GF1" s="4" t="str">
        <v>STWDB029</v>
      </c>
      <c r="GG1" s="4" t="str">
        <v>STWDB030</v>
      </c>
      <c r="GH1" s="4" t="str">
        <v>STWDB031</v>
      </c>
      <c r="GI1" s="4" t="str">
        <v>STWDB032</v>
      </c>
      <c r="GJ1" s="4" t="str">
        <v>STWDB033</v>
      </c>
      <c r="GK1" s="4" t="str">
        <v>STWDB034_21</v>
      </c>
      <c r="GL1" s="4" t="str">
        <v>STWDA029</v>
      </c>
      <c r="GM1" s="4" t="str">
        <v>STWDA030</v>
      </c>
      <c r="GN1" s="4" t="str">
        <v>STWDA031</v>
      </c>
      <c r="GO1" s="4" t="str">
        <v>STWDA032</v>
      </c>
      <c r="GP1" s="4" t="str">
        <v>STWDA033</v>
      </c>
      <c r="GQ1" s="4" t="str">
        <v>STWDA034_21</v>
      </c>
      <c r="GR1" s="4" t="str">
        <v>STWD043</v>
      </c>
      <c r="GS1" s="4" t="str">
        <v>STWD044</v>
      </c>
      <c r="GT1" s="4" t="str">
        <v>STWD045</v>
      </c>
      <c r="GU1" s="4" t="str">
        <v>STWD046</v>
      </c>
      <c r="GV1" s="4" t="str">
        <v>STWD047</v>
      </c>
      <c r="GW1" s="4" t="str">
        <v>STWD048</v>
      </c>
      <c r="GX1" s="4" t="str">
        <v>STWD049</v>
      </c>
      <c r="GY1" s="4" t="str">
        <v>STWD054_21</v>
      </c>
      <c r="GZ1" s="4" t="str">
        <v>STWDP043</v>
      </c>
      <c r="HA1" s="4" t="str">
        <v>STWDP044</v>
      </c>
      <c r="HB1" s="4" t="str">
        <v>STWDP045</v>
      </c>
      <c r="HC1" s="4" t="str">
        <v>STWDP046</v>
      </c>
      <c r="HD1" s="4" t="str">
        <v>STWDP047_21</v>
      </c>
      <c r="HE1" s="4" t="str">
        <v>STWDB043</v>
      </c>
      <c r="HF1" s="4" t="str">
        <v>STWDB044</v>
      </c>
      <c r="HG1" s="4" t="str">
        <v>STWDB045</v>
      </c>
      <c r="HH1" s="4" t="str">
        <v>STWDB046</v>
      </c>
      <c r="HI1" s="4" t="str">
        <v>STWDB047</v>
      </c>
      <c r="HJ1" s="4" t="str">
        <v>STWDB048_21</v>
      </c>
      <c r="HK1" s="4" t="str">
        <v>STWDA043_21</v>
      </c>
      <c r="HL1" s="4" t="str">
        <v>STWDA044</v>
      </c>
      <c r="HM1" s="4" t="str">
        <v>STWDA045</v>
      </c>
      <c r="HN1" s="4" t="str">
        <v>STWDA046</v>
      </c>
      <c r="HO1" s="4" t="str">
        <v>STWDA047</v>
      </c>
      <c r="HP1" s="4" t="str">
        <v>STWDA048_21</v>
      </c>
      <c r="HQ1" s="4" t="str">
        <v>STWD057</v>
      </c>
      <c r="HR1" s="4" t="str">
        <v>STWD058</v>
      </c>
      <c r="HS1" s="4" t="str">
        <v>STWD059</v>
      </c>
      <c r="HT1" s="4" t="str">
        <v>STWD060</v>
      </c>
      <c r="HU1" s="4" t="str">
        <v>STWD061</v>
      </c>
      <c r="HV1" s="4" t="str">
        <v>STWD062</v>
      </c>
      <c r="HW1" s="4" t="str">
        <v>STWD063</v>
      </c>
      <c r="HX1" s="4" t="str">
        <v>STWD068_21</v>
      </c>
      <c r="HY1" s="4" t="str">
        <v>STWDP057</v>
      </c>
      <c r="HZ1" s="4" t="str">
        <v>STWDP058</v>
      </c>
      <c r="IA1" s="4" t="str">
        <v>STWDP059</v>
      </c>
      <c r="IB1" s="4" t="str">
        <v>STWDP060</v>
      </c>
      <c r="IC1" s="4" t="str">
        <v>STWDP061_21</v>
      </c>
      <c r="ID1" s="4" t="str">
        <v>STWDB057</v>
      </c>
      <c r="IE1" s="4" t="str">
        <v>STWDB058</v>
      </c>
      <c r="IF1" s="4" t="str">
        <v>STWDB059</v>
      </c>
      <c r="IG1" s="4" t="str">
        <v>STWDB060</v>
      </c>
      <c r="IH1" s="4" t="str">
        <v>STWDB061</v>
      </c>
      <c r="II1" s="4" t="str">
        <v>STWDB062_21</v>
      </c>
      <c r="IJ1" s="4" t="str">
        <v>STWDA057</v>
      </c>
      <c r="IK1" s="4" t="str">
        <v>STWDA058</v>
      </c>
      <c r="IL1" s="4" t="str">
        <v>STWDA059</v>
      </c>
      <c r="IM1" s="4" t="str">
        <v>STWDA060</v>
      </c>
      <c r="IN1" s="4" t="str">
        <v>STWDA061</v>
      </c>
      <c r="IO1" s="4" t="str">
        <v>STWDA062_21</v>
      </c>
      <c r="IP1" s="4" t="str">
        <v>STWD101</v>
      </c>
      <c r="IQ1" s="4" t="str">
        <v>STWD102</v>
      </c>
      <c r="IR1" s="4" t="str">
        <v>STWD103</v>
      </c>
      <c r="IS1" s="4" t="str">
        <v>STWD104</v>
      </c>
      <c r="IT1" s="4" t="str">
        <v>STWD105</v>
      </c>
      <c r="IU1" s="4" t="str">
        <v>STWD106</v>
      </c>
      <c r="IV1" s="4" t="str">
        <v>STWD107</v>
      </c>
      <c r="IW1" s="4" t="str">
        <v>STWD108_21</v>
      </c>
      <c r="IX1" s="4" t="str">
        <v>STWDP101</v>
      </c>
      <c r="IY1" s="4" t="str">
        <v>STWDP102</v>
      </c>
      <c r="IZ1" s="4" t="str">
        <v>STWDP103</v>
      </c>
      <c r="JA1" s="4" t="str">
        <v>STWDP104</v>
      </c>
      <c r="JB1" s="4" t="str">
        <v>STWDP105_21</v>
      </c>
      <c r="JC1" s="4" t="str">
        <v>STWDB101</v>
      </c>
      <c r="JD1" s="4" t="str">
        <v>STWDB102</v>
      </c>
      <c r="JE1" s="4" t="str">
        <v>STWDB103</v>
      </c>
      <c r="JF1" s="4" t="str">
        <v>STWDB104</v>
      </c>
      <c r="JG1" s="4" t="str">
        <v>STWDB105</v>
      </c>
      <c r="JH1" s="4" t="str">
        <v>STWDB106_21</v>
      </c>
      <c r="JI1" s="4" t="str">
        <v>STWDA101</v>
      </c>
      <c r="JJ1" s="4" t="str">
        <v>STWDA102</v>
      </c>
      <c r="JK1" s="4" t="str">
        <v>STWDA103</v>
      </c>
      <c r="JL1" s="4" t="str">
        <v>STWDA104</v>
      </c>
      <c r="JM1" s="4" t="str">
        <v>STWDA105</v>
      </c>
      <c r="JN1" s="4" t="str">
        <v>STWDA106_21</v>
      </c>
      <c r="JO1" s="4" t="str">
        <v>STWD121_21</v>
      </c>
      <c r="JP1" s="4" t="str">
        <v>STWD122_21</v>
      </c>
      <c r="JQ1" s="4" t="str">
        <v>STWD123_21</v>
      </c>
      <c r="JR1" s="4" t="str">
        <v>STWD124_21</v>
      </c>
      <c r="JS1" s="4" t="str">
        <v>STWD125_21</v>
      </c>
      <c r="JT1" s="4" t="str">
        <v>STWD126_21</v>
      </c>
      <c r="JU1" s="4" t="str">
        <v>STWD127_21</v>
      </c>
      <c r="JV1" s="4" t="str">
        <v>STWD128_21</v>
      </c>
      <c r="JW1" s="4" t="str">
        <v>STWDP121_21</v>
      </c>
      <c r="JX1" s="4" t="str">
        <v>STWDP122_21</v>
      </c>
      <c r="JY1" s="4" t="str">
        <v>STWDP123_21</v>
      </c>
      <c r="JZ1" s="4" t="str">
        <v>STWDP124_21</v>
      </c>
      <c r="KA1" s="4" t="str">
        <v>STWDP125_21</v>
      </c>
      <c r="KB1" s="4" t="str">
        <v>STWDB121_21</v>
      </c>
      <c r="KC1" s="4" t="str">
        <v>STWDB122_21</v>
      </c>
      <c r="KD1" s="4" t="str">
        <v>STWDB123_21</v>
      </c>
      <c r="KE1" s="4" t="str">
        <v>STWDB124_21</v>
      </c>
      <c r="KF1" s="4" t="str">
        <v>STWDB125_21</v>
      </c>
      <c r="KG1" s="4" t="str">
        <v>STWDB126_21</v>
      </c>
      <c r="KH1" s="4" t="str">
        <v>STWDA121</v>
      </c>
      <c r="KI1" s="4" t="str">
        <v>STWDA122_21</v>
      </c>
      <c r="KJ1" s="4" t="str">
        <v>STWDA123_21</v>
      </c>
      <c r="KK1" s="4" t="str">
        <v>STWDA124_21</v>
      </c>
      <c r="KL1" s="4" t="str">
        <v>STWDA125_21</v>
      </c>
      <c r="KM1" s="4" t="str">
        <v>STWDA126_21</v>
      </c>
      <c r="KN1" s="4" t="str">
        <v>STWD130</v>
      </c>
      <c r="KO1" s="4" t="str">
        <v>STWC001</v>
      </c>
      <c r="KP1" s="4" t="str">
        <v>STWC002</v>
      </c>
      <c r="KQ1" s="4" t="str">
        <v>STWC003</v>
      </c>
      <c r="KR1" s="4" t="str">
        <v>STWC004</v>
      </c>
      <c r="KS1" s="4" t="str">
        <v>STWC005</v>
      </c>
      <c r="KT1" s="4" t="str">
        <v>STWC006</v>
      </c>
      <c r="KU1" s="4" t="str">
        <v>STWC007</v>
      </c>
      <c r="KV1" s="4" t="str">
        <v>STWC108_21</v>
      </c>
      <c r="KW1" s="4" t="str">
        <v>STWCP001</v>
      </c>
      <c r="KX1" s="4" t="str">
        <v>STWCP002</v>
      </c>
      <c r="KY1" s="4" t="str">
        <v>STWCP003</v>
      </c>
      <c r="KZ1" s="4" t="str">
        <v>STWCP004</v>
      </c>
      <c r="LA1" s="4" t="str">
        <v>STWCP005_21</v>
      </c>
      <c r="LB1" s="4" t="str">
        <v>STWCB001</v>
      </c>
      <c r="LC1" s="4" t="str">
        <v>STWCB002</v>
      </c>
      <c r="LD1" s="4" t="str">
        <v>STWCB003</v>
      </c>
      <c r="LE1" s="4" t="str">
        <v>STWCB004</v>
      </c>
      <c r="LF1" s="4" t="str">
        <v>STWCB005</v>
      </c>
      <c r="LG1" s="4" t="str">
        <v>STWCB006_21</v>
      </c>
      <c r="LH1" s="4" t="str">
        <v>STWCA001</v>
      </c>
      <c r="LI1" s="4" t="str">
        <v>STWCA002</v>
      </c>
      <c r="LJ1" s="4" t="str">
        <v>STWCA003</v>
      </c>
      <c r="LK1" s="4" t="str">
        <v>STWCA004</v>
      </c>
      <c r="LL1" s="4" t="str">
        <v>STWCA005</v>
      </c>
      <c r="LM1" s="4" t="str">
        <v>STWCA006_21</v>
      </c>
      <c r="LN1" s="4" t="str">
        <v>STWC015</v>
      </c>
      <c r="LO1" s="4" t="str">
        <v>STWC016</v>
      </c>
      <c r="LP1" s="4" t="str">
        <v>STWC017</v>
      </c>
      <c r="LQ1" s="4" t="str">
        <v>STWC018</v>
      </c>
      <c r="LR1" s="4" t="str">
        <v>STWC019</v>
      </c>
      <c r="LS1" s="4" t="str">
        <v>STWC020</v>
      </c>
      <c r="LT1" s="4" t="str">
        <v>STWC021</v>
      </c>
      <c r="LU1" s="4" t="str">
        <v>STWC109_21</v>
      </c>
      <c r="LV1" s="4" t="str">
        <v>STWCP015</v>
      </c>
      <c r="LW1" s="4" t="str">
        <v>STWCP016</v>
      </c>
      <c r="LX1" s="4" t="str">
        <v>STWCP017</v>
      </c>
      <c r="LY1" s="4" t="str">
        <v>STWCP018</v>
      </c>
      <c r="LZ1" s="4" t="str">
        <v>STWCP019_21</v>
      </c>
      <c r="MA1" s="4" t="str">
        <v>STWCB015</v>
      </c>
      <c r="MB1" s="4" t="str">
        <v>STWCB016</v>
      </c>
      <c r="MC1" s="4" t="str">
        <v>STWCB017</v>
      </c>
      <c r="MD1" s="4" t="str">
        <v>STWCB018</v>
      </c>
      <c r="ME1" s="4" t="str">
        <v>STWCB019</v>
      </c>
      <c r="MF1" s="4" t="str">
        <v>STWCB020_21</v>
      </c>
      <c r="MG1" s="4" t="str">
        <v>STWCA015</v>
      </c>
      <c r="MH1" s="4" t="str">
        <v>STWCA016</v>
      </c>
      <c r="MI1" s="4" t="str">
        <v>STWCA017</v>
      </c>
      <c r="MJ1" s="4" t="str">
        <v>STWCA018</v>
      </c>
      <c r="MK1" s="4" t="str">
        <v>STWCA019</v>
      </c>
      <c r="ML1" s="4" t="str">
        <v>STWCA020_21</v>
      </c>
      <c r="MM1" s="4" t="str">
        <v>STWC029</v>
      </c>
      <c r="MN1" s="4" t="str">
        <v>STWC030</v>
      </c>
      <c r="MO1" s="4" t="str">
        <v>STWC031</v>
      </c>
      <c r="MP1" s="4" t="str">
        <v>STWC032</v>
      </c>
      <c r="MQ1" s="4" t="str">
        <v>STWC033</v>
      </c>
      <c r="MR1" s="4" t="str">
        <v>STWC034</v>
      </c>
      <c r="MS1" s="4" t="str">
        <v>STWC035</v>
      </c>
      <c r="MT1" s="4" t="str">
        <v>STWC110_21</v>
      </c>
      <c r="MU1" s="4" t="str">
        <v>STWCP029</v>
      </c>
      <c r="MV1" s="4" t="str">
        <v>STWCP030</v>
      </c>
      <c r="MW1" s="4" t="str">
        <v>STWCP031</v>
      </c>
      <c r="MX1" s="4" t="str">
        <v>STWCP032</v>
      </c>
      <c r="MY1" s="4" t="str">
        <v>STWCP033_21</v>
      </c>
      <c r="MZ1" s="4" t="str">
        <v>STWCB029</v>
      </c>
      <c r="NA1" s="4" t="str">
        <v>STWCB030</v>
      </c>
      <c r="NB1" s="4" t="str">
        <v>STWCB031</v>
      </c>
      <c r="NC1" s="4" t="str">
        <v>STWCB032</v>
      </c>
      <c r="ND1" s="4" t="str">
        <v>STWCB033</v>
      </c>
      <c r="NE1" s="4" t="str">
        <v>STWCB034_21</v>
      </c>
      <c r="NF1" s="4" t="str">
        <v>STWCA029</v>
      </c>
      <c r="NG1" s="4" t="str">
        <v>STWCA030</v>
      </c>
      <c r="NH1" s="4" t="str">
        <v>STWCA031</v>
      </c>
      <c r="NI1" s="4" t="str">
        <v>STWCA032</v>
      </c>
      <c r="NJ1" s="4" t="str">
        <v>STWCA033</v>
      </c>
      <c r="NK1" s="4" t="str">
        <v>STWCA034_21</v>
      </c>
      <c r="NL1" s="4" t="str">
        <v>STWC043</v>
      </c>
      <c r="NM1" s="4" t="str">
        <v>STWC044</v>
      </c>
      <c r="NN1" s="4" t="str">
        <v>STWC045</v>
      </c>
      <c r="NO1" s="4" t="str">
        <v>STWC046</v>
      </c>
      <c r="NP1" s="4" t="str">
        <v>STWC047</v>
      </c>
      <c r="NQ1" s="4" t="str">
        <v>STWC048</v>
      </c>
      <c r="NR1" s="4" t="str">
        <v>STWC049</v>
      </c>
      <c r="NS1" s="4" t="str">
        <v>STWC111_21</v>
      </c>
      <c r="NT1" s="4" t="str">
        <v>STWCP043</v>
      </c>
      <c r="NU1" s="4" t="str">
        <v>STWCP044</v>
      </c>
      <c r="NV1" s="4" t="str">
        <v>STWCP045</v>
      </c>
      <c r="NW1" s="4" t="str">
        <v>STWCP046</v>
      </c>
      <c r="NX1" s="4" t="str">
        <v>STWCP047_21</v>
      </c>
      <c r="NY1" s="4" t="str">
        <v>STWCB043</v>
      </c>
      <c r="NZ1" s="4" t="str">
        <v>STWCB044</v>
      </c>
      <c r="OA1" s="4" t="str">
        <v>STWCB045</v>
      </c>
      <c r="OB1" s="4" t="str">
        <v>STWCB046</v>
      </c>
      <c r="OC1" s="4" t="str">
        <v>STWCB047</v>
      </c>
      <c r="OD1" s="4" t="str">
        <v>STWCB048_21</v>
      </c>
      <c r="OE1" s="4" t="str">
        <v>STWCA043</v>
      </c>
      <c r="OF1" s="4" t="str">
        <v>STWCA044</v>
      </c>
      <c r="OG1" s="4" t="str">
        <v>STWCA045</v>
      </c>
      <c r="OH1" s="4" t="str">
        <v>STWCA046</v>
      </c>
      <c r="OI1" s="4" t="str">
        <v>STWCA047</v>
      </c>
      <c r="OJ1" s="4" t="str">
        <v>STWCA048_21</v>
      </c>
      <c r="OK1" s="4" t="str">
        <v>STWC057</v>
      </c>
      <c r="OL1" s="4" t="str">
        <v>STWC058</v>
      </c>
      <c r="OM1" s="4" t="str">
        <v>STWC059</v>
      </c>
      <c r="ON1" s="4" t="str">
        <v>STWC060</v>
      </c>
      <c r="OO1" s="4" t="str">
        <v>STWC061</v>
      </c>
      <c r="OP1" s="4" t="str">
        <v>STWC062</v>
      </c>
      <c r="OQ1" s="4" t="str">
        <v>STWC063</v>
      </c>
      <c r="OR1" s="4" t="str">
        <v>STWC112_21</v>
      </c>
      <c r="OS1" s="4" t="str">
        <v>STWCP057</v>
      </c>
      <c r="OT1" s="4" t="str">
        <v>STWCP058</v>
      </c>
      <c r="OU1" s="4" t="str">
        <v>STWCP059</v>
      </c>
      <c r="OV1" s="4" t="str">
        <v>STWCP060</v>
      </c>
      <c r="OW1" s="4" t="str">
        <v>STWCP061_21</v>
      </c>
      <c r="OX1" s="4" t="str">
        <v>STWCB057</v>
      </c>
      <c r="OY1" s="4" t="str">
        <v>STWCB058</v>
      </c>
      <c r="OZ1" s="4" t="str">
        <v>STWCB059</v>
      </c>
      <c r="PA1" s="4" t="str">
        <v>STWCB060</v>
      </c>
      <c r="PB1" s="4" t="str">
        <v>STWCB061</v>
      </c>
      <c r="PC1" s="4" t="str">
        <v>STWCB062_21</v>
      </c>
      <c r="PD1" s="4" t="str">
        <v>STWCA057</v>
      </c>
      <c r="PE1" s="4" t="str">
        <v>STWCA058</v>
      </c>
      <c r="PF1" s="4" t="str">
        <v>STWCA059</v>
      </c>
      <c r="PG1" s="4" t="str">
        <v>STWCA060</v>
      </c>
      <c r="PH1" s="4" t="str">
        <v>STWCA061</v>
      </c>
      <c r="PI1" s="4" t="str">
        <v>STWCA062_21</v>
      </c>
      <c r="PJ1" s="4" t="str">
        <v>STWC101</v>
      </c>
      <c r="PK1" s="4" t="str">
        <v>STWC102</v>
      </c>
      <c r="PL1" s="4" t="str">
        <v>STWC103</v>
      </c>
      <c r="PM1" s="4" t="str">
        <v>STWC104</v>
      </c>
      <c r="PN1" s="4" t="str">
        <v>STWC105</v>
      </c>
      <c r="PO1" s="4" t="str">
        <v>STWC106</v>
      </c>
      <c r="PP1" s="4" t="str">
        <v>STWC107</v>
      </c>
      <c r="PQ1" s="4" t="str">
        <v>STWC114_21</v>
      </c>
      <c r="PR1" s="4" t="str">
        <v>STWCP101</v>
      </c>
      <c r="PS1" s="4" t="str">
        <v>STWCP102</v>
      </c>
      <c r="PT1" s="4" t="str">
        <v>STWCP103</v>
      </c>
      <c r="PU1" s="4" t="str">
        <v>STWCP104</v>
      </c>
      <c r="PV1" s="4" t="str">
        <v>STWCP105_21</v>
      </c>
      <c r="PW1" s="4" t="str">
        <v>STWCB101</v>
      </c>
      <c r="PX1" s="4" t="str">
        <v>STWCB102</v>
      </c>
      <c r="PY1" s="4" t="str">
        <v>STWCB103</v>
      </c>
      <c r="PZ1" s="4" t="str">
        <v>STWCB104</v>
      </c>
      <c r="QA1" s="4" t="str">
        <v>STWCB105</v>
      </c>
      <c r="QB1" s="4" t="str">
        <v>STWCB106_21</v>
      </c>
      <c r="QC1" s="4" t="str">
        <v>STWCA101</v>
      </c>
      <c r="QD1" s="4" t="str">
        <v>STWCA102</v>
      </c>
      <c r="QE1" s="4" t="str">
        <v>STWCA103</v>
      </c>
      <c r="QF1" s="4" t="str">
        <v>STWCA104</v>
      </c>
      <c r="QG1" s="4" t="str">
        <v>STWCA105</v>
      </c>
      <c r="QH1" s="4" t="str">
        <v>STWCA106_21</v>
      </c>
      <c r="QI1" s="4" t="str">
        <v>STWC121_21</v>
      </c>
      <c r="QJ1" s="4" t="str">
        <v>STWC122_21</v>
      </c>
      <c r="QK1" s="4" t="str">
        <v>STWC123_21</v>
      </c>
      <c r="QL1" s="4" t="str">
        <v>STWC124_21</v>
      </c>
      <c r="QM1" s="4" t="str">
        <v>STWC125_21</v>
      </c>
      <c r="QN1" s="4" t="str">
        <v>STWC126_21</v>
      </c>
      <c r="QO1" s="4" t="str">
        <v>STWC127_21</v>
      </c>
      <c r="QP1" s="4" t="str">
        <v>STWC115_21</v>
      </c>
      <c r="QQ1" s="4" t="str">
        <v>STWCP121</v>
      </c>
      <c r="QR1" s="4" t="str">
        <v>STWCP122_21</v>
      </c>
      <c r="QS1" s="4" t="str">
        <v>STWCP123_21</v>
      </c>
      <c r="QT1" s="4" t="str">
        <v>STWCP124_21</v>
      </c>
      <c r="QU1" s="4" t="str">
        <v>STWCP125_21</v>
      </c>
      <c r="QV1" s="4" t="str">
        <v>STWCB121_21</v>
      </c>
      <c r="QW1" s="4" t="str">
        <v>STWCB122_21</v>
      </c>
      <c r="QX1" s="4" t="str">
        <v>STWCB123_21</v>
      </c>
      <c r="QY1" s="4" t="str">
        <v>STWCB124_21</v>
      </c>
      <c r="QZ1" s="4" t="str">
        <v>STWCB125_21</v>
      </c>
      <c r="RA1" s="4" t="str">
        <v>STWCB126_21</v>
      </c>
      <c r="RB1" s="4" t="str">
        <v>STWCA121</v>
      </c>
      <c r="RC1" s="4" t="str">
        <v>STWCA122_21</v>
      </c>
      <c r="RD1" s="4" t="str">
        <v>STWCA123_21</v>
      </c>
      <c r="RE1" s="4" t="str">
        <v>STWCA124_21</v>
      </c>
      <c r="RF1" s="4" t="str">
        <v>STWCA125_21</v>
      </c>
      <c r="RG1" s="4" t="str">
        <v>STWCA126_21</v>
      </c>
      <c r="RH1" s="4" t="str">
        <v>BN1603</v>
      </c>
      <c r="RI1" s="4" t="str">
        <v>S4019</v>
      </c>
      <c r="RJ1" s="4" t="str">
        <v>S4020</v>
      </c>
      <c r="RK1" s="4" t="str">
        <v>S4018</v>
      </c>
      <c r="RL1" s="4" t="str">
        <v>S4021</v>
      </c>
      <c r="RM1" s="4" t="str">
        <v>S4022</v>
      </c>
      <c r="RN1" s="4" t="str">
        <v>S4023</v>
      </c>
      <c r="RO1" s="4" t="str">
        <v>S4024</v>
      </c>
      <c r="RP1" s="4" t="str">
        <v>S4025</v>
      </c>
      <c r="RQ1" s="4" t="str">
        <v>S4027</v>
      </c>
      <c r="RR1" s="4" t="str">
        <v>BP05613</v>
      </c>
      <c r="RS1" s="4" t="str">
        <v>MP05614</v>
      </c>
      <c r="RT1" s="4" t="str">
        <v>MP05611</v>
      </c>
      <c r="RU1" s="4" t="str">
        <v>MP05615</v>
      </c>
      <c r="RV1" s="4" t="str">
        <v>BN1623</v>
      </c>
      <c r="RW1" s="4" t="str">
        <v>BN1622</v>
      </c>
      <c r="RX1" s="4" t="str">
        <v>BN1621</v>
      </c>
      <c r="RY1" s="4" t="str">
        <v>BN1640</v>
      </c>
      <c r="RZ1" s="4" t="str">
        <v>BN1641</v>
      </c>
      <c r="SA1" s="4" t="str">
        <v>BN1642</v>
      </c>
      <c r="SB1" s="4" t="str">
        <v>BN1643</v>
      </c>
      <c r="SC1" s="4" t="str">
        <v>BN1644</v>
      </c>
      <c r="SD1" s="4" t="str">
        <v>BN1648</v>
      </c>
      <c r="SE1" s="4" t="str">
        <v>BN1645</v>
      </c>
      <c r="SF1" s="4" t="str">
        <v>BN1646</v>
      </c>
      <c r="SG1" s="4" t="str">
        <v>BN1647</v>
      </c>
      <c r="SH1" s="4" t="str">
        <v>BN1649</v>
      </c>
      <c r="SI1" s="4" t="str">
        <v>MP05616</v>
      </c>
      <c r="SJ1" s="4" t="str">
        <v>BN5611INC</v>
      </c>
      <c r="SK1" s="4" t="str">
        <v>BN5612INC</v>
      </c>
      <c r="SL1" s="4" t="str">
        <v>BN5613INC</v>
      </c>
      <c r="SM1" s="4" t="str">
        <v>BN5614INC</v>
      </c>
      <c r="SN1" s="4" t="str">
        <v>BN5615INC</v>
      </c>
      <c r="SO1" s="4" t="str">
        <v>BN5616INC</v>
      </c>
      <c r="SP1" s="4" t="str">
        <v>BN5617INC</v>
      </c>
      <c r="SQ1" s="4" t="str">
        <v>BN5618INC</v>
      </c>
      <c r="SR1" s="4" t="str">
        <v>BN5619INC_21</v>
      </c>
      <c r="SS1" s="4" t="str">
        <v>BN5620INC</v>
      </c>
      <c r="ST1" s="4" t="str">
        <v>BN5621INC</v>
      </c>
      <c r="SU1" s="4" t="str">
        <v>BN5622INC</v>
      </c>
      <c r="SV1" s="4" t="str">
        <v>BN5623INC</v>
      </c>
      <c r="SW1" s="4" t="str">
        <v>BN5624INC</v>
      </c>
      <c r="SX1" s="4" t="str">
        <v>BN5625INC_21</v>
      </c>
      <c r="SY1" s="4" t="str">
        <v>BN5611TPS</v>
      </c>
      <c r="SZ1" s="4" t="str">
        <v>BN5612TPS</v>
      </c>
      <c r="TA1" s="4" t="str">
        <v>BN5613TPS</v>
      </c>
      <c r="TB1" s="4" t="str">
        <v>BN5614TPS</v>
      </c>
      <c r="TC1" s="4" t="str">
        <v>BN5615TPS</v>
      </c>
      <c r="TD1" s="4" t="str">
        <v>BN5616TPS</v>
      </c>
      <c r="TE1" s="4" t="str">
        <v>BN5617TPS</v>
      </c>
      <c r="TF1" s="4" t="str">
        <v>BN5618TPS</v>
      </c>
      <c r="TG1" s="4" t="str">
        <v>BN5619TPS</v>
      </c>
      <c r="TH1" s="4" t="str">
        <v>BN5620TPS</v>
      </c>
      <c r="TI1" s="4" t="str">
        <v>BN5621TPS</v>
      </c>
      <c r="TJ1" s="4" t="str">
        <v>BN5622TPS</v>
      </c>
      <c r="TK1" s="4" t="str">
        <v>BN5623TPS</v>
      </c>
      <c r="TL1" s="4" t="str">
        <v>BN5624TPS</v>
      </c>
      <c r="TM1" s="4" t="str">
        <v>BN5625TPS_21</v>
      </c>
      <c r="TN1" s="4" t="str">
        <v>BM902ECNPS</v>
      </c>
      <c r="TO1" s="4" t="str">
        <v>BM602EC</v>
      </c>
      <c r="TP1" s="4" t="str">
        <v>BM902ECWS</v>
      </c>
      <c r="TQ1" s="4" t="str">
        <v>BN1176CA</v>
      </c>
      <c r="TR1" s="4" t="str">
        <v>BN1615</v>
      </c>
      <c r="TS1" s="4" t="str">
        <v>S4016</v>
      </c>
      <c r="TT1" s="4" t="str">
        <v>STWM001</v>
      </c>
      <c r="TU1" s="4" t="str">
        <v>S4017</v>
      </c>
      <c r="TV1" s="4" t="str">
        <v>S4026</v>
      </c>
      <c r="TW1" s="4" t="str">
        <v>CPMS2016</v>
      </c>
      <c r="TX1" s="4" t="str">
        <v>C_CD0003_PR19WWW1</v>
      </c>
      <c r="TY1" s="4" t="str">
        <v>C_CD0004_PR19WWW1</v>
      </c>
      <c r="TZ1" s="4" t="str">
        <v>C_CD0008_PR19WWW1</v>
      </c>
      <c r="UA1" s="4" t="str">
        <v>C_CD0009_PR19WWW1</v>
      </c>
      <c r="UB1" s="4" t="str">
        <v>C_CD0010_PR19WWW1</v>
      </c>
      <c r="UC1" s="4" t="str">
        <v>C_CD0015_PR19WWW1</v>
      </c>
      <c r="UD1" s="4" t="str">
        <v>C_CD0016_PR19WWW1</v>
      </c>
      <c r="UE1" s="4" t="str">
        <v>C_CD0017_PR19WWW1</v>
      </c>
      <c r="UF1" s="4" t="str">
        <v>WWS2034SC</v>
      </c>
      <c r="UG1" s="4" t="str">
        <v>WWS2038SC</v>
      </c>
      <c r="UH1" s="4" t="str">
        <v>WWS2034ST</v>
      </c>
      <c r="UI1" s="4" t="str">
        <v>WWS2038ST</v>
      </c>
      <c r="UJ1" s="4" t="str">
        <v>WWS2034STP</v>
      </c>
      <c r="UK1" s="4" t="str">
        <v>WWS2038STP</v>
      </c>
      <c r="UL1" s="4" t="str">
        <v>WWS2034SDT</v>
      </c>
      <c r="UM1" s="4" t="str">
        <v>WWS2038SDT</v>
      </c>
      <c r="UN1" s="4" t="str">
        <v>WWS2034SDD</v>
      </c>
      <c r="UO1" s="4" t="str">
        <v>WWS2038SDD</v>
      </c>
      <c r="UP1" s="4" t="str">
        <v>B0334GSO_TOT</v>
      </c>
      <c r="UQ1" s="4" t="str">
        <v>B0337RFO_TOT</v>
      </c>
      <c r="UR1" s="4" t="str">
        <v>B0200DSCSWCWWC</v>
      </c>
      <c r="US1" s="4" t="str">
        <v>B0200DSCSWCWWO</v>
      </c>
      <c r="UT1" s="4" t="str">
        <v>B0200DSISWCWWC</v>
      </c>
      <c r="UU1" s="4" t="str">
        <v>B0200DSISWCWWO</v>
      </c>
      <c r="UV1" s="4" t="str">
        <v>B0200DSDSWCWWC</v>
      </c>
      <c r="UW1" s="4" t="str">
        <v>B0200DSDSWCWWO</v>
      </c>
      <c r="UX1" s="4" t="str">
        <v>B0200DSOSWCWWC</v>
      </c>
      <c r="UY1" s="4" t="str">
        <v>B0200DSOSWCWWO</v>
      </c>
      <c r="UZ1" s="4" t="str">
        <v>B0200DSSWCWWTC</v>
      </c>
      <c r="VA1" s="4" t="str">
        <v>B0200DSSWCWWTO</v>
      </c>
      <c r="VB1" s="4" t="str">
        <v>B0200DSCSWTWWC</v>
      </c>
      <c r="VC1" s="4" t="str">
        <v>B0200DSCSWTWWO</v>
      </c>
      <c r="VD1" s="4" t="str">
        <v>B0200DSISWTWWC</v>
      </c>
      <c r="VE1" s="4" t="str">
        <v>B0200DSISWTWWO</v>
      </c>
      <c r="VF1" s="4" t="str">
        <v>B0200DSDSWTWWC</v>
      </c>
      <c r="VG1" s="4" t="str">
        <v>B0200DSDSWTWWO</v>
      </c>
      <c r="VH1" s="4" t="str">
        <v>B0200DSOSWTWWC</v>
      </c>
      <c r="VI1" s="4" t="str">
        <v>B0200DSOSWTWWO</v>
      </c>
      <c r="VJ1" s="4" t="str">
        <v>B0200DSSWTWWTC</v>
      </c>
      <c r="VK1" s="4" t="str">
        <v>B0200DSSWTWWTO</v>
      </c>
      <c r="VL1" s="51" t="s">
        <v>1776</v>
      </c>
      <c r="VM1" s="51" t="s">
        <v>1779</v>
      </c>
      <c r="VO1" s="51" t="s">
        <v>1783</v>
      </c>
      <c r="VP1" s="51" t="s">
        <v>1780</v>
      </c>
      <c r="VR1" s="51" t="s">
        <v>1781</v>
      </c>
      <c r="VS1" s="51" t="s">
        <v>1785</v>
      </c>
      <c r="VT1" s="51" t="s">
        <v>1786</v>
      </c>
      <c r="VU1" s="51" t="s">
        <v>1787</v>
      </c>
      <c r="VW1" s="23" t="s">
        <v>1792</v>
      </c>
    </row>
    <row r="2" spans="1:605" ht="116" customHeight="1">
      <c r="A2" s="5" t="s">
        <v>22</v>
      </c>
      <c r="B2" s="5" t="str">
        <f>B1</f>
        <v>companycode</v>
      </c>
      <c r="C2" s="5" t="str">
        <f>C1</f>
        <v>financial year</v>
      </c>
      <c r="D2" s="6" t="str" cm="1">
        <f t="array" ref="D2:VK2">_xlfn.XLOOKUP(D1:VK1,ItemDescriptions[Item Code],ItemDescriptions[Original item description])</f>
        <v>cpihadj</v>
      </c>
      <c r="E2" s="7" t="str">
        <v>£m, Sewage collection -  Power</v>
      </c>
      <c r="F2" s="7" t="str">
        <v>£m, Sewage collection -  Income treated as negative expenditure</v>
      </c>
      <c r="G2" s="7" t="str">
        <v>£m, Sewage collection -  Discharge Consents</v>
      </c>
      <c r="H2" s="7" t="str">
        <v>£m, Sewage collection -  Bulk discharge</v>
      </c>
      <c r="I2" s="7" t="str">
        <v>£m, Sewage collection -  - Renewals expensed in year (Infrastructure)</v>
      </c>
      <c r="J2" s="7" t="str">
        <v>£m, Sewage collection -  - Renewals expensed in year (Non-Infrastructure)</v>
      </c>
      <c r="K2" s="7" t="str">
        <v>£m, Sewage collection -  - Other operating expenditure excluding renewals</v>
      </c>
      <c r="L2" s="7" t="str">
        <v>£m, Sewage collection -  Maintaining the long term capability of the assets - infra</v>
      </c>
      <c r="M2" s="7" t="str">
        <v>£m, Sewage collection -  Maintaining the long term capability of the assets - non-infra</v>
      </c>
      <c r="N2" s="7" t="str">
        <v>£m, Sewage treatment -  Power</v>
      </c>
      <c r="O2" s="7" t="str">
        <v>£m, Sewage treatment -  Income treated as negative expenditure</v>
      </c>
      <c r="P2" s="7" t="str">
        <v>£m, Sewage treatment -  Discharge Consents</v>
      </c>
      <c r="Q2" s="7" t="str">
        <v>£m, Sewage treatment -  Bulk discharge</v>
      </c>
      <c r="R2" s="7" t="str">
        <v>£m, Sewage treatment - Renewals expensed in year (Infrastructure)</v>
      </c>
      <c r="S2" s="7" t="str">
        <v>£m, Sewage treatment - Renewals expensed in year (Non-Infrastructure)</v>
      </c>
      <c r="T2" s="7" t="str">
        <v>£m, Sewage treatment - Other operating expenditure excluding renewals</v>
      </c>
      <c r="U2" s="7" t="str">
        <v>£m, Sewage treatment -  Maintaining the long term capability of the assets - infra</v>
      </c>
      <c r="V2" s="7" t="str">
        <v>£m, Sewage treatment -  Maintaining the long term capability of the assets - non-infra</v>
      </c>
      <c r="W2" s="7" t="str">
        <v>£m, Sludge transport -  Power</v>
      </c>
      <c r="X2" s="7" t="str">
        <v>£m, Sludge transport -  Income treated as negative expenditure</v>
      </c>
      <c r="Y2" s="7" t="str">
        <v>£m, Sludge transport -  Discharge Consents</v>
      </c>
      <c r="Z2" s="7" t="str">
        <v>£m, Sludge transport -  Bulk discharge</v>
      </c>
      <c r="AA2" s="7" t="str">
        <v>£m, Sludge transport -  - Renewals expensed in year (Infrastructure)</v>
      </c>
      <c r="AB2" s="7" t="str">
        <v>£m, Sludge transport -  - Renewals expensed in year (Non-Infrastructure)</v>
      </c>
      <c r="AC2" s="7" t="str">
        <v>£m, Sludge transport -  - Other operating expenditure excluding renewals</v>
      </c>
      <c r="AD2" s="7" t="str">
        <v>£m, Sludge transport -  Maintaining the long term capability of the assets - infra</v>
      </c>
      <c r="AE2" s="7" t="str">
        <v>£m, Sludge transport -  Maintaining the long term capability of the assets - non-infra</v>
      </c>
      <c r="AF2" s="7" t="str">
        <v>£m, Sludge treatment -  Power</v>
      </c>
      <c r="AG2" s="7" t="str">
        <v>£m, Sludge treatment -  Income treated as negative expenditure</v>
      </c>
      <c r="AH2" s="7" t="str">
        <v>£m, Sludge treatment -  Discharge Consents</v>
      </c>
      <c r="AI2" s="7" t="str">
        <v>£m, Sludge treatment -  Bulk discharge</v>
      </c>
      <c r="AJ2" s="7" t="str">
        <v>£m, Sludge treatment -  - Renewals expensed in year (Infrastructure)</v>
      </c>
      <c r="AK2" s="7" t="str">
        <v>£m, Sludge treatment -  - Renewals expensed in year (Non-Infrastructure)</v>
      </c>
      <c r="AL2" s="7" t="str">
        <v>£m, Sludge treatment -  - Other operating expenditure excluding renewals</v>
      </c>
      <c r="AM2" s="7" t="str">
        <v>£m, Sludge treatment -  Maintaining the long term capability of the assets - infra</v>
      </c>
      <c r="AN2" s="7" t="str">
        <v>£m, Sludge treatment -  Maintaining the long term capability of the assets - non-infra</v>
      </c>
      <c r="AO2" s="7" t="str">
        <v>£m, Sludge disposal -  Power</v>
      </c>
      <c r="AP2" s="7" t="str">
        <v>£m, Sludge disposal -  Income treated as negative expenditure</v>
      </c>
      <c r="AQ2" s="7" t="str">
        <v>£m, Sludge disposal -  Discharge Consents</v>
      </c>
      <c r="AR2" s="7" t="str">
        <v>£m, Sludge disposal -  Bulk discharge</v>
      </c>
      <c r="AS2" s="7" t="str">
        <v>£m, Sludge disposal - Renewals expensed in year (Infrastructure)</v>
      </c>
      <c r="AT2" s="7" t="str">
        <v>£m, Sludge disposal - Renewals expensed in year (Non-Infrastructure)</v>
      </c>
      <c r="AU2" s="7" t="str">
        <v>£m, Sludge disposal - Other operating expenditure excluding renewals</v>
      </c>
      <c r="AV2" s="7" t="str">
        <v>£m, Sludge disposal -  Maintaining the long term capability of the assets - infra</v>
      </c>
      <c r="AW2" s="7" t="str">
        <v>£m, Sludge disposal -  Maintaining the long term capability of the assets - non-infra</v>
      </c>
      <c r="AX2" s="7" t="str">
        <v>£m,  Total wholesale wastewater - Power</v>
      </c>
      <c r="AY2" s="7" t="str">
        <v>£m,  Total wholesale wastewater - Income treated as negative expenditure</v>
      </c>
      <c r="AZ2" s="7" t="str">
        <v>£m,  Total wholesale wastewater - Discharge Consents</v>
      </c>
      <c r="BA2" s="7" t="str">
        <v>£m,  Total wholesale wastewater - Bulk discharge</v>
      </c>
      <c r="BB2" s="7" t="str">
        <v>£m,  Total wholesale wastewater - Renewals expensed in year (Infrastructure)</v>
      </c>
      <c r="BC2" s="7" t="str">
        <v>£m,  Total wholesale wastewater - Renewals expensed in year (Non-Infrastructure)</v>
      </c>
      <c r="BD2" s="7" t="str">
        <v>£m,  Total wholesale wastewater - Other operating expenditure excluding renewals</v>
      </c>
      <c r="BE2" s="7" t="str">
        <v>£m,  Total wholesale wastewater - Maintaining the long term capability of the assets - infra</v>
      </c>
      <c r="BF2" s="7" t="str">
        <v>£m,  Total wholesale wastewater - Maintaining the long term capability of the assets - non-infra</v>
      </c>
      <c r="BG2" s="8" t="str">
        <v>Diversions expenditure - wastewater    NRSWA</v>
      </c>
      <c r="BH2" s="8" t="str">
        <v>Diversions expenditure - wastewater    Other non-s185</v>
      </c>
      <c r="BI2" s="9" t="str">
        <v>£m, Sewage collection -  New development and growth</v>
      </c>
      <c r="BJ2" s="9" t="str">
        <v>£m, Sewage collection -  Growth at sewage treatment works (excluding sludge treatment)</v>
      </c>
      <c r="BK2" s="9" t="str">
        <v>£m, Sewage collection -  Reduce flooding risk for properties</v>
      </c>
      <c r="BL2" s="9" t="str">
        <v>£m, Sewage collection -  Transferred private sewers and pumping stations</v>
      </c>
      <c r="BM2" s="9" t="str">
        <v>£m, Sewage treatment -  New development and growth</v>
      </c>
      <c r="BN2" s="9" t="str">
        <v>£m, Sewage treatment -  Growth at sewage treatment works (excluding sludge treatment)</v>
      </c>
      <c r="BO2" s="9" t="str">
        <v>£m, Sewage treatment -  Reduce flooding risk for properties</v>
      </c>
      <c r="BP2" s="9" t="str">
        <v>£m, Sewage treatment -  Transferred private sewers and pumping stations</v>
      </c>
      <c r="BQ2" s="9" t="str">
        <v>£m, Sludge transport -  New development and growth</v>
      </c>
      <c r="BR2" s="9" t="str">
        <v>£m, Sludge transport -  Growth at sewage treatment works (excluding sludge treatment)</v>
      </c>
      <c r="BS2" s="9" t="str">
        <v>£m, Sludge transport -  Reduce flooding risk for properties</v>
      </c>
      <c r="BT2" s="9" t="str">
        <v>£m, Sludge transport -  Transferred private sewers and pumping stations</v>
      </c>
      <c r="BU2" s="9" t="str">
        <v>£m, Sludge treatment -  New development and growth</v>
      </c>
      <c r="BV2" s="9" t="str">
        <v>£m, Sludge treatment -  Growth at sewage treatment works (excluding sludge treatment)</v>
      </c>
      <c r="BW2" s="9" t="str">
        <v>£m, Sludge treatment -  Reduce flooding risk for properties</v>
      </c>
      <c r="BX2" s="9" t="str">
        <v>£m, Sludge treatment -  Transferred private sewers and pumping stations</v>
      </c>
      <c r="BY2" s="9" t="str">
        <v>£m, Sludge disposal -  New development and growth</v>
      </c>
      <c r="BZ2" s="9" t="str">
        <v>£m, Sludge disposal -  Growth at sewage treatment works (excluding sludge treatment)</v>
      </c>
      <c r="CA2" s="9" t="str">
        <v>£m, Sludge disposal -  Reduce flooding risk for properties</v>
      </c>
      <c r="CB2" s="9" t="str">
        <v>£m, Sludge disposal -  Transferred private sewers and pumping stations</v>
      </c>
      <c r="CC2" s="9" t="str">
        <v>£m,  Total wholesale wastewater -  New development and growth</v>
      </c>
      <c r="CD2" s="9" t="str">
        <v>£m,  Total wholesale wastewater -  Growth at sewage treatment works (excluding sludge treatment)</v>
      </c>
      <c r="CE2" s="9" t="str">
        <v>£m,  Total wholesale wastewater -  Reduce flooding risk for properties</v>
      </c>
      <c r="CF2" s="9" t="str">
        <v>£m,  Total wholesale wastewater -  Transferred private sewers and pumping stations</v>
      </c>
      <c r="CG2" s="10" t="str">
        <v>£m, Sewage collection, Costs asscociated with Traffic Management Act</v>
      </c>
      <c r="CH2" s="10" t="str">
        <v>£m, Sewage treatment, Costs asscociated with Traffic Management Act</v>
      </c>
      <c r="CI2" s="10" t="str">
        <v>£m, Sludge, Costs asscociated with Traffic Management Act</v>
      </c>
      <c r="CJ2" s="10" t="str">
        <v>£m, Wholesale wasetwater, Costs asscociated with Traffic Management Act</v>
      </c>
      <c r="CK2" s="10" t="str">
        <v>£m, Sewage collection, Costs associated with Industrial Emissions Directive</v>
      </c>
      <c r="CL2" s="10" t="str">
        <v>£m, Sewage treatment, Costs associated with Industrial Emissions Directive</v>
      </c>
      <c r="CM2" s="10" t="str">
        <v>£m, Sludge, Costs associated with Industrial Emissions Directive</v>
      </c>
      <c r="CN2" s="10" t="str">
        <v>£m, Wholesale wastewater, Costs associated with Industrial Emissions Directive</v>
      </c>
      <c r="CO2" s="11" t="str">
        <v>000s, Household properties connected during the year</v>
      </c>
      <c r="CP2" s="11" t="str">
        <v>000s, Non-household properties connected during the year</v>
      </c>
      <c r="CQ2" s="11" t="str">
        <v>000s, Household properties billed unmeasured sewage</v>
      </c>
      <c r="CR2" s="11" t="str">
        <v>000s, Household properties billed measured sewage</v>
      </c>
      <c r="CS2" s="11" t="str">
        <v>000s, Household properties billed for sewage</v>
      </c>
      <c r="CT2" s="11" t="str">
        <v>000s, Non-household properties billed unmeasured sewage</v>
      </c>
      <c r="CU2" s="11" t="str">
        <v>000s, Non-household properties billed measured sewage</v>
      </c>
      <c r="CV2" s="11" t="str">
        <v>000s, Non-household properties billed for sewage</v>
      </c>
      <c r="CW2" s="11" t="str">
        <v>000s, Void properties</v>
      </c>
      <c r="CX2" s="11" t="str">
        <v>000s, Total number of properties</v>
      </c>
      <c r="CY2" s="11" t="str">
        <v>000s, Resident population</v>
      </c>
      <c r="CZ2" s="11" t="str">
        <v>000s, Non-resident population</v>
      </c>
      <c r="DA2" s="11" t="str">
        <v>kW, Total pumping station capacity</v>
      </c>
      <c r="DB2" s="11" t="str">
        <v>nr, Number of network pumping stations</v>
      </c>
      <c r="DC2" s="11" t="str">
        <v>nr, Total number of sewer blockages</v>
      </c>
      <c r="DD2" s="11" t="str">
        <v>nr, Total number of gravity sewer collapses</v>
      </c>
      <c r="DE2" s="11" t="str">
        <v>nr, Total number of sewer rising main bursts / collapses</v>
      </c>
      <c r="DF2" s="11" t="str">
        <v>nr, Number of combined sewer overflows</v>
      </c>
      <c r="DG2" s="11" t="str">
        <v>nr, Number of emergency overflows</v>
      </c>
      <c r="DH2" s="11" t="str">
        <v xml:space="preserve">nr, Number of settled storm overflows </v>
      </c>
      <c r="DI2" s="11" t="str">
        <v>km, Sewer age profile (constructed post 2001)</v>
      </c>
      <c r="DJ2" s="11" t="str">
        <v xml:space="preserve">Ml/yr, Volume of trade effluent </v>
      </c>
      <c r="DK2" s="11" t="str">
        <v>Ml/yr, Volume of wastewater receiving treatment at sewage treatment works</v>
      </c>
      <c r="DL2" s="11" t="str">
        <v>km, Length of gravity sewers rehabilitated</v>
      </c>
      <c r="DM2" s="11" t="str">
        <v>km, Length of rising mains replaced or structurally refurbished</v>
      </c>
      <c r="DN2" s="11" t="str">
        <v>km, Length of foul (only) public sewers</v>
      </c>
      <c r="DO2" s="11" t="str">
        <v>km, Length of surface water (only) public sewers</v>
      </c>
      <c r="DP2" s="11" t="str">
        <v>km, Length of combined public sewers</v>
      </c>
      <c r="DQ2" s="11" t="str">
        <v>km, Length of rising mains</v>
      </c>
      <c r="DR2" s="11" t="str">
        <v>km, Length of other wastewater network pipework</v>
      </c>
      <c r="DS2" s="11" t="str">
        <v>km, Total length of legacy public sewers as at 31 March</v>
      </c>
      <c r="DT2" s="11" t="str">
        <v>km, Length of formerly private sewers and lateral drains (s105A sewers)</v>
      </c>
      <c r="DU2" s="11" t="str">
        <v>kg BOD5/day, Load received by STWs in size band 1 - Primary</v>
      </c>
      <c r="DV2" s="11" t="str">
        <v>kg BOD5/day, Load received by STWs in size band 1 - Secondary Activated Sludge</v>
      </c>
      <c r="DW2" s="11" t="str">
        <v>kg BOD5/day, Load received by STWs in size band 1 - Secondary Biological</v>
      </c>
      <c r="DX2" s="11" t="str">
        <v>kg BOD5/day, Load received by STWs in size band 1 - Tertiary A1</v>
      </c>
      <c r="DY2" s="11" t="str">
        <v>kg BOD5/day, Load received by STWs in size band 1 - Tertiary A2</v>
      </c>
      <c r="DZ2" s="11" t="str">
        <v>kg BOD5/day, Load received by STWs in size band 1 - Tertiary B1</v>
      </c>
      <c r="EA2" s="11" t="str">
        <v>kg BOD5/day, Load received by STWs in size band 1 - Tertiary B2</v>
      </c>
      <c r="EB2" s="11" t="str">
        <v>kg BOD5/day, Load received by STWs in size band 1 - Total</v>
      </c>
      <c r="EC2" s="11" t="str">
        <v>kg BOD5/day, Load received by STWs in size band 1 - Phosphorus &lt;=0.5mg/l</v>
      </c>
      <c r="ED2" s="11" t="str">
        <v>kg BOD5/day, Load received by STWs in size band 1 - Phosphorus &gt;0.5 to &lt;=1mg/l</v>
      </c>
      <c r="EE2" s="11" t="str">
        <v>kg BOD5/day, Load received by STWs in size band 1 - Phosphorus &gt;1mg/l</v>
      </c>
      <c r="EF2" s="11" t="str">
        <v>kg BOD5/day, Load received by STWs in size band 1 - Phosphorus No permit</v>
      </c>
      <c r="EG2" s="11" t="str">
        <v>kg BOD5/day, Load received by STWs in size band 1 - Phosphorus Total</v>
      </c>
      <c r="EH2" s="11" t="str">
        <v>kg BOD5/day, Load received by STWs in size band 1 - BOD5 &lt;=7mg/l</v>
      </c>
      <c r="EI2" s="11" t="str">
        <v>kg BOD5/day, Load received by STWs in size band 1 - BOD5 &gt;7 to &lt;=10mg/l</v>
      </c>
      <c r="EJ2" s="11" t="str">
        <v>kg BOD5/day, Load received by STWs in size band 1 - BOD5 &gt;10 to &lt;=20mg/l</v>
      </c>
      <c r="EK2" s="11" t="str">
        <v>kg BOD5/day, Load received by STWs in size band 1 - BOD5 &gt;20mg/l</v>
      </c>
      <c r="EL2" s="11" t="str">
        <v>kg BOD5/day, Load received by STWs in size band 1 - BOD5 No permit</v>
      </c>
      <c r="EM2" s="11" t="str">
        <v>kg BOD5/day, Load received by STWs in size band 1 - BOD5 Total</v>
      </c>
      <c r="EN2" s="11" t="str">
        <v>kg BOD5/day, Load received by STWs in size band 1 - Ammonia &lt;=1mg/l</v>
      </c>
      <c r="EO2" s="11" t="str">
        <v>kg BOD5/day, Load received by STWs in size band 1 - Ammonia &gt;1 to &lt;=3mg/l</v>
      </c>
      <c r="EP2" s="11" t="str">
        <v>kg BOD5/day, Load received by STWs in size band 1 - Ammonia &gt;3 to &lt;=10mg/l</v>
      </c>
      <c r="EQ2" s="11" t="str">
        <v>kg BOD5/day, Load received by STWs in size band 1 - Ammonia &gt;10mg/l</v>
      </c>
      <c r="ER2" s="11" t="str">
        <v>kg BOD5/day, Load received by STWs in size band 1 - Ammonia No permit</v>
      </c>
      <c r="ES2" s="11" t="str">
        <v>kg BOD5/day, Load received by STWs in size band 1 - Ammonia Total</v>
      </c>
      <c r="ET2" s="11" t="str">
        <v>kg BOD5/day, Load received by STWs in size band 2 - Primary</v>
      </c>
      <c r="EU2" s="11" t="str">
        <v>kg BOD5/day, Load received by STWs in size band 2 - Secondary Activated Sludge</v>
      </c>
      <c r="EV2" s="11" t="str">
        <v>kg BOD5/day, Load received by STWs in size band 2 - Secondary Biological</v>
      </c>
      <c r="EW2" s="11" t="str">
        <v>kg BOD5/day, Load received by STWs in size band 2 - Tertiary A1</v>
      </c>
      <c r="EX2" s="11" t="str">
        <v>kg BOD5/day, Load received by STWs in size band 2 - Tertiary A2</v>
      </c>
      <c r="EY2" s="11" t="str">
        <v>kg BOD5/day, Load received by STWs in size band 2 - Tertiary B1</v>
      </c>
      <c r="EZ2" s="11" t="str">
        <v>kg BOD5/day, Load received by STWs in size band 2 - Tertiary B2</v>
      </c>
      <c r="FA2" s="11" t="str">
        <v>kg BOD5/day, Load received by STWs in size band 2 - Total</v>
      </c>
      <c r="FB2" s="11" t="str">
        <v>kg BOD5/day, Load received by STWs in size band 2 - Phosphorus &lt;=0.5mg/l</v>
      </c>
      <c r="FC2" s="11" t="str">
        <v>kg BOD5/day, Load received by STWs in size band 2 - Phosphorus &gt;0.5 to &lt;=1mg/l</v>
      </c>
      <c r="FD2" s="11" t="str">
        <v>kg BOD5/day, Load received by STWs in size band 2 - Phosphorus &gt;1mg/l</v>
      </c>
      <c r="FE2" s="11" t="str">
        <v>kg BOD5/day, Load received by STWs in size band 2 - Phosphorus No permit</v>
      </c>
      <c r="FF2" s="11" t="str">
        <v>kg BOD5/day, Load received by STWs in size band 2 - Phosphorus Total</v>
      </c>
      <c r="FG2" s="11" t="str">
        <v>kg BOD5/day, Load received by STWs in size band 2 - BOD5 &lt;=7mg/l</v>
      </c>
      <c r="FH2" s="11" t="str">
        <v>kg BOD5/day, Load received by STWs in size band 2 - BOD5 &gt;7 to &lt;=10mg/l</v>
      </c>
      <c r="FI2" s="11" t="str">
        <v>kg BOD5/day, Load received by STWs in size band 2 - BOD5 &gt;10 to &lt;=20mg/l</v>
      </c>
      <c r="FJ2" s="11" t="str">
        <v>kg BOD5/day, Load received by STWs in size band 2 - BOD5 &gt;20mg/l</v>
      </c>
      <c r="FK2" s="11" t="str">
        <v>kg BOD5/day, Load received by STWs in size band 2 - BOD5 No permit</v>
      </c>
      <c r="FL2" s="11" t="str">
        <v>kg BOD5/day, Load received by STWs in size band 2 - BOD5 Total</v>
      </c>
      <c r="FM2" s="11" t="str">
        <v>kg BOD5/day, Load received by STWs in size band 2 - Ammonia &lt;=1mg/l</v>
      </c>
      <c r="FN2" s="11" t="str">
        <v>kg BOD5/day, Load received by STWs in size band 2 - Ammonia &gt;1 to &lt;=3mg/l</v>
      </c>
      <c r="FO2" s="11" t="str">
        <v>kg BOD5/day, Load received by STWs in size band 2 - Ammonia &gt;3 to &lt;=10mg/l</v>
      </c>
      <c r="FP2" s="11" t="str">
        <v>kg BOD5/day, Load received by STWs in size band 2 - Ammonia &gt;10mg/l</v>
      </c>
      <c r="FQ2" s="11" t="str">
        <v>kg BOD5/day, Load received by STWs in size band 2 - Ammonia No permit</v>
      </c>
      <c r="FR2" s="11" t="str">
        <v>kg BOD5/day, Load received by STWs in size band 2 - Ammonia Total</v>
      </c>
      <c r="FS2" s="11" t="str">
        <v>kg BOD5/day, Load received by STWs in size band 3 - Primary</v>
      </c>
      <c r="FT2" s="11" t="str">
        <v>kg BOD5/day, Load received by STWs in size band 3 - Secondary Activated Sludge</v>
      </c>
      <c r="FU2" s="11" t="str">
        <v>kg BOD5/day, Load received by STWs in size band 3 - Secondary Biological</v>
      </c>
      <c r="FV2" s="11" t="str">
        <v>kg BOD5/day, Load received by STWs in size band 3 - Tertiary A1</v>
      </c>
      <c r="FW2" s="11" t="str">
        <v>kg BOD5/day, Load received by STWs in size band 3 - Tertiary A2</v>
      </c>
      <c r="FX2" s="11" t="str">
        <v>kg BOD5/day, Load received by STWs in size band 3 - Tertiary B1</v>
      </c>
      <c r="FY2" s="11" t="str">
        <v>kg BOD5/day, Load received by STWs in size band 3 - Tertiary B2</v>
      </c>
      <c r="FZ2" s="11" t="str">
        <v>kg BOD5/day, Load received by STWs in size band 3 - Total</v>
      </c>
      <c r="GA2" s="11" t="str">
        <v>kg BOD5/day, Load received by STWs in size band 3 - Phosphorus &lt;=0.5mg/l</v>
      </c>
      <c r="GB2" s="11" t="str">
        <v>kg BOD5/day, Load received by STWs in size band 3 - Phosphorus &gt;0.5 to &lt;=1mg/l</v>
      </c>
      <c r="GC2" s="11" t="str">
        <v>kg BOD5/day, Load received by STWs in size band 3 - Phosphorus &gt;1mg/l</v>
      </c>
      <c r="GD2" s="11" t="str">
        <v>kg BOD5/day, Load received by STWs in size band 3 - Phosphorus No permit</v>
      </c>
      <c r="GE2" s="11" t="str">
        <v>kg BOD5/day, Load received by STWs in size band 3 - Phosphorus Total</v>
      </c>
      <c r="GF2" s="11" t="str">
        <v>kg BOD5/day, Load received by STWs in size band 3 - BOD5 &lt;=7mg/l</v>
      </c>
      <c r="GG2" s="11" t="str">
        <v>kg BOD5/day, Load received by STWs in size band 3 - BOD5 &gt;7 to &lt;=10mg/l</v>
      </c>
      <c r="GH2" s="11" t="str">
        <v>kg BOD5/day, Load received by STWs in size band 3 - BOD5 &gt;10 to &lt;=20mg/l</v>
      </c>
      <c r="GI2" s="11" t="str">
        <v>kg BOD5/day, Load received by STWs in size band 3 - BOD5 &gt;20mg/l</v>
      </c>
      <c r="GJ2" s="11" t="str">
        <v>kg BOD5/day, Load received by STWs in size band 3 - BOD5 No permit</v>
      </c>
      <c r="GK2" s="11" t="str">
        <v>kg BOD5/day, Load received by STWs in size band 3 - BOD5 Total</v>
      </c>
      <c r="GL2" s="11" t="str">
        <v>kg BOD5/day, Load received by STWs in size band 3 - Ammonia &lt;=1mg/l</v>
      </c>
      <c r="GM2" s="11" t="str">
        <v>kg BOD5/day, Load received by STWs in size band 3 - Ammonia &gt;1 to &lt;=3mg/l</v>
      </c>
      <c r="GN2" s="11" t="str">
        <v>kg BOD5/day, Load received by STWs in size band 3 - Ammonia &gt;3 to &lt;=10mg/l</v>
      </c>
      <c r="GO2" s="11" t="str">
        <v>kg BOD5/day, Load received by STWs in size band 3 - Ammonia &gt;10mg/l</v>
      </c>
      <c r="GP2" s="11" t="str">
        <v>kg BOD5/day, Load received by STWs in size band 3 - Ammonia No permit</v>
      </c>
      <c r="GQ2" s="11" t="str">
        <v>kg BOD5/day, Load received by STWs in size band 3 - Ammonia Total</v>
      </c>
      <c r="GR2" s="11" t="str">
        <v>kg BOD5/day, Load received by STWs in size band 4 - Primary</v>
      </c>
      <c r="GS2" s="11" t="str">
        <v>kg BOD5/day, Load received by STWs in size band 4 - Secondary Activated Sludge</v>
      </c>
      <c r="GT2" s="11" t="str">
        <v>kg BOD5/day, Load received by STWs in size band 4 - Secondary Biological</v>
      </c>
      <c r="GU2" s="11" t="str">
        <v>kg BOD5/day, Load received by STWs in size band 4 - Tertiary A1</v>
      </c>
      <c r="GV2" s="11" t="str">
        <v>kg BOD5/day, Load received by STWs in size band 4 - Tertiary A2</v>
      </c>
      <c r="GW2" s="11" t="str">
        <v>kg BOD5/day, Load received by STWs in size band 4 - Tertiary B1</v>
      </c>
      <c r="GX2" s="11" t="str">
        <v>kg BOD5/day, Load received by STWs in size band 4 - Tertiary B2</v>
      </c>
      <c r="GY2" s="11" t="str">
        <v>kg BOD5/day, Load received by STWs in size band 4 - Total</v>
      </c>
      <c r="GZ2" s="11" t="str">
        <v>kg BOD5/day, Load received by STWs in size band 4 - Phosphorus &lt;=0.5mg/l</v>
      </c>
      <c r="HA2" s="11" t="str">
        <v>kg BOD5/day, Load received by STWs in size band 4 - Phosphorus &gt;0.5 to &lt;=1mg/l</v>
      </c>
      <c r="HB2" s="11" t="str">
        <v>kg BOD5/day, Load received by STWs in size band 4 - Phosphorus &gt;1mg/l</v>
      </c>
      <c r="HC2" s="11" t="str">
        <v>kg BOD5/day, Load received by STWs in size band 4 - Phosphorus No permit</v>
      </c>
      <c r="HD2" s="11" t="str">
        <v>kg BOD5/day, Load received by STWs in size band 4 - Phosphorus Total</v>
      </c>
      <c r="HE2" s="11" t="str">
        <v>kg BOD5/day, Load received by STWs in size band 4 - BOD5 &lt;=7mg/l</v>
      </c>
      <c r="HF2" s="11" t="str">
        <v>kg BOD5/day, Load received by STWs in size band 4 - BOD5 &gt;7 to &lt;=10mg/l</v>
      </c>
      <c r="HG2" s="11" t="str">
        <v>kg BOD5/day, Load received by STWs in size band 4 - BOD5 &gt;10 to &lt;=20mg/l</v>
      </c>
      <c r="HH2" s="11" t="str">
        <v>kg BOD5/day, Load received by STWs in size band 4 - BOD5 &gt;20mg/l</v>
      </c>
      <c r="HI2" s="11" t="str">
        <v>kg BOD5/day, Load received by STWs in size band 4 - BOD5 No permit</v>
      </c>
      <c r="HJ2" s="11" t="str">
        <v>kg BOD5/day, Load received by STWs in size band 4 - BOD5 Total</v>
      </c>
      <c r="HK2" s="11" t="str">
        <v>kg BOD5/day, Load received by STWs in size band 4 - Ammonia &lt;=1mg/l</v>
      </c>
      <c r="HL2" s="11" t="str">
        <v>kg BOD5/day, Load received by STWs in size band 4 - Ammonia &gt;1 to &lt;=3mg/l</v>
      </c>
      <c r="HM2" s="11" t="str">
        <v>kg BOD5/day, Load received by STWs in size band 4 - Ammonia &gt;3 to &lt;=10mg/l</v>
      </c>
      <c r="HN2" s="11" t="str">
        <v>kg BOD5/day, Load received by STWs in size band 4 - Ammonia &gt;10mg/l</v>
      </c>
      <c r="HO2" s="11" t="str">
        <v>kg BOD5/day, Load received by STWs in size band 4 - Ammonia No permit</v>
      </c>
      <c r="HP2" s="11" t="str">
        <v>kg BOD5/day, Load received by STWs in size band 4 - Ammonia Total</v>
      </c>
      <c r="HQ2" s="11" t="str">
        <v>kg BOD5/day, Load received by STWs in size band 5 - Primary</v>
      </c>
      <c r="HR2" s="11" t="str">
        <v>kg BOD5/day, Load received by STWs in size band 5 - Secondary Activated Sludge</v>
      </c>
      <c r="HS2" s="11" t="str">
        <v>kg BOD5/day, Load received by STWs in size band 5 - Secondary Biological</v>
      </c>
      <c r="HT2" s="11" t="str">
        <v>kg BOD5/day, Load received by STWs in size band 5 - Tertiary A1</v>
      </c>
      <c r="HU2" s="11" t="str">
        <v>kg BOD5/day, Load received by STWs in size band 5 - Tertiary A2</v>
      </c>
      <c r="HV2" s="11" t="str">
        <v>kg BOD5/day, Load received by STWs in size band 5 - Tertiary B1</v>
      </c>
      <c r="HW2" s="11" t="str">
        <v>kg BOD5/day, Load received by STWs in size band 5 - Tertiary B2</v>
      </c>
      <c r="HX2" s="11" t="str">
        <v>kg BOD5/day, Load received by STWs in size band 5 - Total</v>
      </c>
      <c r="HY2" s="11" t="str">
        <v>kg BOD5/day, Load received by STWs in size band 5 - Phosphorus &lt;=0.5mg/l</v>
      </c>
      <c r="HZ2" s="11" t="str">
        <v>kg BOD5/day, Load received by STWs in size band 5 - Phosphorus &gt;0.5 to &lt;=1mg/l</v>
      </c>
      <c r="IA2" s="11" t="str">
        <v>kg BOD5/day, Load received by STWs in size band 5 - Phosphorus &gt;1mg/l</v>
      </c>
      <c r="IB2" s="11" t="str">
        <v>kg BOD5/day, Load received by STWs in size band 5 - Phosphorus No permit</v>
      </c>
      <c r="IC2" s="11" t="str">
        <v>kg BOD5/day, Load received by STWs in size band 5 - Phosphorus Total</v>
      </c>
      <c r="ID2" s="11" t="str">
        <v>kg BOD5/day, Load received by STWs in size band 5 - BOD5 &lt;=7mg/l</v>
      </c>
      <c r="IE2" s="11" t="str">
        <v>kg BOD5/day, Load received by STWs in size band 5 - BOD5 &gt;7 to &lt;=10mg/l</v>
      </c>
      <c r="IF2" s="11" t="str">
        <v>kg BOD5/day, Load received by STWs in size band 5 - BOD5 &gt;10 to &lt;=20mg/l</v>
      </c>
      <c r="IG2" s="11" t="str">
        <v>kg BOD5/day, Load received by STWs in size band 5 - BOD5 &gt;20mg/l</v>
      </c>
      <c r="IH2" s="11" t="str">
        <v>kg BOD5/day, Load received by STWs in size band 5 - BOD5 No permit</v>
      </c>
      <c r="II2" s="11" t="str">
        <v>kg BOD5/day, Load received by STWs in size band 5 - BOD5 Total</v>
      </c>
      <c r="IJ2" s="11" t="str">
        <v>kg BOD5/day, Load received by STWs in size band 5 - Ammonia &lt;=1mg/l</v>
      </c>
      <c r="IK2" s="11" t="str">
        <v>kg BOD5/day, Load received by STWs in size band 5 - Ammonia &gt;1 to &lt;=3mg/l</v>
      </c>
      <c r="IL2" s="11" t="str">
        <v>kg BOD5/day, Load received by STWs in size band 5 - Ammonia &gt;3 to &lt;=10mg/l</v>
      </c>
      <c r="IM2" s="11" t="str">
        <v>kg BOD5/day, Load received by STWs in size band 5 - Ammonia &gt;10mg/l</v>
      </c>
      <c r="IN2" s="11" t="str">
        <v>kg BOD5/day, Load received by STWs in size band 5 - Ammonia No permit</v>
      </c>
      <c r="IO2" s="11" t="str">
        <v>kg BOD5/day, Load received by STWs in size band 5 - Ammonia Total</v>
      </c>
      <c r="IP2" s="11" t="str">
        <v>kg BOD5/day, Load received by STWs in size above size band 5 - Primary</v>
      </c>
      <c r="IQ2" s="11" t="str">
        <v>kg BOD5/day, Load received by STWs in size above size band 5 - Secondary Activated Sludge</v>
      </c>
      <c r="IR2" s="11" t="str">
        <v>kg BOD5/day, Load received by STWs in size above size band 5 - Secondary Biological</v>
      </c>
      <c r="IS2" s="11" t="str">
        <v>kg BOD5/day, Load received by STWs in size above size band 5 - Tertiary A1</v>
      </c>
      <c r="IT2" s="11" t="str">
        <v>kg BOD5/day, Load received by STWs in size above size band 5 - Tertiary A2</v>
      </c>
      <c r="IU2" s="11" t="str">
        <v>kg BOD5/day, Load received by STWs in size above size band 5 - Tertiary B1</v>
      </c>
      <c r="IV2" s="11" t="str">
        <v>kg BOD5/day, Load received by STWs in size above size band 5 - Tertiary B2</v>
      </c>
      <c r="IW2" s="11" t="str">
        <v>kg BOD5/day, Load received by STWs in size above size band 5 - Total</v>
      </c>
      <c r="IX2" s="11" t="str">
        <v>kg BOD5/day, Load received by STWs in size above size band 5 - Phosphorus &lt;=0.5mg/l</v>
      </c>
      <c r="IY2" s="11" t="str">
        <v>kg BOD5/day, Load received by STWs in size above size band 5 - Phosphorus &gt;0.5 to &lt;=1mg/l</v>
      </c>
      <c r="IZ2" s="11" t="str">
        <v>kg BOD5/day, Load received by STWs in size above size band 5 - Phosphorus &gt;1mg/l</v>
      </c>
      <c r="JA2" s="11" t="str">
        <v>kg BOD5/day, Load received by STWs in size above size band 5 - Phosphorus No permit</v>
      </c>
      <c r="JB2" s="11" t="str">
        <v>kg BOD5/day, Load received by STWs in size above size band 5 - Phosphorus Total</v>
      </c>
      <c r="JC2" s="11" t="str">
        <v>kg BOD5/day, Load received by STWs in size above size band 5 - BOD5 &lt;=7mg/l</v>
      </c>
      <c r="JD2" s="11" t="str">
        <v>kg BOD5/day, Load received by STWs in size above size band 5 - BOD5 &gt;7 to &lt;=10mg/l</v>
      </c>
      <c r="JE2" s="11" t="str">
        <v>kg BOD5/day, Load received by STWs in size above size band 5 - BOD5 &gt;10 to &lt;=20mg/l</v>
      </c>
      <c r="JF2" s="11" t="str">
        <v>kg BOD5/day, Load received by STWs in size above size band 5 - BOD5 &gt;20mg/l</v>
      </c>
      <c r="JG2" s="11" t="str">
        <v>kg BOD5/day, Load received by STWs in size above size band 5 - BOD5 No permit</v>
      </c>
      <c r="JH2" s="11" t="str">
        <v>kg BOD5/day, Load received by STWs in size above size band 5 - BOD5 Total</v>
      </c>
      <c r="JI2" s="11" t="str">
        <v>kg BOD5/day, Load received by STWs in size above size band 5 - Ammonia &lt;=1mg/l</v>
      </c>
      <c r="JJ2" s="11" t="str">
        <v>kg BOD5/day, Load received by STWs in size above size band 5 - Ammonia &gt;1 to &lt;=3mg/l</v>
      </c>
      <c r="JK2" s="11" t="str">
        <v>kg BOD5/day, Load received by STWs in size above size band 5 - Ammonia &gt;3 to &lt;=10mg/l</v>
      </c>
      <c r="JL2" s="11" t="str">
        <v>kg BOD5/day, Load received by STWs in size above size band 5 - Ammonia &gt;10mg/l</v>
      </c>
      <c r="JM2" s="11" t="str">
        <v>kg BOD5/day, Load received by STWs in size above size band 5 - Ammonia No permit</v>
      </c>
      <c r="JN2" s="11" t="str">
        <v>kg BOD5/day, Load received by STWs in size above size band 5 - Ammonia Total</v>
      </c>
      <c r="JO2" s="11" t="str">
        <v>kg BOD5/day, Total load received by STWs  - Primary</v>
      </c>
      <c r="JP2" s="11" t="str">
        <v>kg BOD5/day, Total load received by STWs  - Secondary Activated Sludge</v>
      </c>
      <c r="JQ2" s="11" t="str">
        <v>kg BOD5/day, Total load received by STWs  - Secondary Biological</v>
      </c>
      <c r="JR2" s="11" t="str">
        <v>kg BOD5/day, Total load received by STWs  - Tertiary A1</v>
      </c>
      <c r="JS2" s="11" t="str">
        <v>kg BOD5/day, Total load received by STWs  - Tertiary A2</v>
      </c>
      <c r="JT2" s="11" t="str">
        <v>kg BOD5/day, Total load received by STWs  - Tertiary B1</v>
      </c>
      <c r="JU2" s="11" t="str">
        <v>kg BOD5/day, Total load received by STWs  - Tertiary B2</v>
      </c>
      <c r="JV2" s="11" t="str">
        <v>kg BOD5/day, Total load received by STWs  - Total</v>
      </c>
      <c r="JW2" s="11" t="str">
        <v>kg BOD5/day, Total load received by STWs  - Phosphorus &lt;=0.5mg/l</v>
      </c>
      <c r="JX2" s="11" t="str">
        <v>kg BOD5/day, Total load received by STWs  - Phosphorus &gt;0.5 to &lt;=1mg/l</v>
      </c>
      <c r="JY2" s="11" t="str">
        <v>kg BOD5/day, Total load received by STWs  - Phosphorus &gt;1mg/l</v>
      </c>
      <c r="JZ2" s="11" t="str">
        <v>kg BOD5/day, Total load received by STWs  - Phosphorus No permit</v>
      </c>
      <c r="KA2" s="11" t="str">
        <v>kg BOD5/day, Total load received by STWs  - Phosphorus Total</v>
      </c>
      <c r="KB2" s="11" t="str">
        <v>kg BOD5/day, Total load received by STWs  - BOD5 &lt;=7mg/l</v>
      </c>
      <c r="KC2" s="11" t="str">
        <v>kg BOD5/day, Total load received by STWs  - BOD5 &gt;7 to &lt;=10mg/l</v>
      </c>
      <c r="KD2" s="11" t="str">
        <v>kg BOD5/day, Total load received by STWs  - BOD5 &gt;10 to &lt;=20mg/l</v>
      </c>
      <c r="KE2" s="11" t="str">
        <v>kg BOD5/day, Total load received by STWs  - BOD5 &gt;20mg/l</v>
      </c>
      <c r="KF2" s="11" t="str">
        <v>kg BOD5/day, Total load received by STWs  - BOD5 No permit</v>
      </c>
      <c r="KG2" s="11" t="str">
        <v>kg BOD5/day, Total load received by STWs  - BOD5 Total</v>
      </c>
      <c r="KH2" s="11" t="str">
        <v>kg BOD5/day, Total load received by STWs  - Ammonia &lt;=1mg/l</v>
      </c>
      <c r="KI2" s="11" t="str">
        <v>kg BOD5/day, Total load received by STWs  - Ammonia &gt;1 to &lt;=3mg/l</v>
      </c>
      <c r="KJ2" s="11" t="str">
        <v>kg BOD5/day, Total load received by STWs  - Ammonia &gt;3 to &lt;=10mg/l</v>
      </c>
      <c r="KK2" s="11" t="str">
        <v>kg BOD5/day, Total load received by STWs  - Ammonia &gt;10mg/l</v>
      </c>
      <c r="KL2" s="11" t="str">
        <v>kg BOD5/day, Total load received by STWs  - Ammonia No permit</v>
      </c>
      <c r="KM2" s="11" t="str">
        <v>kg BOD5/day, Total load received by STWs  - Ammonia Total</v>
      </c>
      <c r="KN2" s="11" t="str">
        <v xml:space="preserve">kg BOD5/day, Load received from trade effluent customers at treatment works </v>
      </c>
      <c r="KO2" s="11" t="str">
        <v>nr, STWs in size band 1 - Primary</v>
      </c>
      <c r="KP2" s="11" t="str">
        <v>nr, STWs in size band 1 - Secondary Activated Sludge</v>
      </c>
      <c r="KQ2" s="11" t="str">
        <v>nr, STWs in size band 1 - Secondary Biological</v>
      </c>
      <c r="KR2" s="11" t="str">
        <v>nr, STWs in size band 1 - Tertiary A1</v>
      </c>
      <c r="KS2" s="11" t="str">
        <v>nr, STWs in size band 1 - Tertiary A2</v>
      </c>
      <c r="KT2" s="11" t="str">
        <v>nr, STWs in size band 1 - Tertiary B1</v>
      </c>
      <c r="KU2" s="11" t="str">
        <v>nr, STWs in size band 1 - Tertiary B2</v>
      </c>
      <c r="KV2" s="11" t="str">
        <v>nr, STWs in size band 1 - Total</v>
      </c>
      <c r="KW2" s="11" t="str">
        <v>nr, STWs in size band 1 - Phosphorus &lt;=0.5mg/l</v>
      </c>
      <c r="KX2" s="11" t="str">
        <v>nr, STWs in size band 1 - Phosphorus &gt;0.5 to &lt;=1mg/l</v>
      </c>
      <c r="KY2" s="11" t="str">
        <v>nr, STWs in size band 1 - Phosphorus &gt;1mg/l</v>
      </c>
      <c r="KZ2" s="11" t="str">
        <v>nr, STWs in size band 1 - Phosphorus No permit</v>
      </c>
      <c r="LA2" s="11" t="str">
        <v>nr, STWs in size band 1 - Phosphorus Total</v>
      </c>
      <c r="LB2" s="11" t="str">
        <v>nr, STWs in size band 1 - BOD5 &lt;=7mg/l</v>
      </c>
      <c r="LC2" s="11" t="str">
        <v>nr, STWs in size band 1 - BOD5 &gt;7 to &lt;=10mg/l</v>
      </c>
      <c r="LD2" s="11" t="str">
        <v>nr, STWs in size band 1 - BOD5 &gt;10 to &lt;=20mg/l</v>
      </c>
      <c r="LE2" s="11" t="str">
        <v>nr, STWs in size band 1 - BOD5 &gt;20mg/l</v>
      </c>
      <c r="LF2" s="11" t="str">
        <v>nr, STWs in size band 1 - BOD5 No permit</v>
      </c>
      <c r="LG2" s="11" t="str">
        <v>nr, STWs in size band 1 - BOD5 Total</v>
      </c>
      <c r="LH2" s="11" t="str">
        <v>nr, STWs in size band 1 - Ammonia &lt;=1mg/l</v>
      </c>
      <c r="LI2" s="11" t="str">
        <v>nr, STWs in size band 1 - Ammonia &gt;1 to &lt;=3mg/l</v>
      </c>
      <c r="LJ2" s="11" t="str">
        <v>nr, STWs in size band 1 - Ammonia &gt;3 to &lt;=10mg/l</v>
      </c>
      <c r="LK2" s="11" t="str">
        <v>nr, STWs in size band 1 - Ammonia &gt;10mg/l</v>
      </c>
      <c r="LL2" s="11" t="str">
        <v>nr, STWs in size band 1 - Ammonia No permit</v>
      </c>
      <c r="LM2" s="11" t="str">
        <v>nr, STWs in size band 1 - Ammonia Total</v>
      </c>
      <c r="LN2" s="11" t="str">
        <v>nr, STWs in size band 2 - Primary</v>
      </c>
      <c r="LO2" s="11" t="str">
        <v>nr, STWs in size band 2 - Secondary Activated Sludge</v>
      </c>
      <c r="LP2" s="11" t="str">
        <v>nr, STWs in size band 2 - Secondary Biological</v>
      </c>
      <c r="LQ2" s="11" t="str">
        <v>nr, STWs in size band 2 - Tertiary A1</v>
      </c>
      <c r="LR2" s="11" t="str">
        <v>nr, STWs in size band 2 - Tertiary A2</v>
      </c>
      <c r="LS2" s="11" t="str">
        <v>nr, STWs in size band 2 - Tertiary B1</v>
      </c>
      <c r="LT2" s="11" t="str">
        <v>nr, STWs in size band 2 - Tertiary B2</v>
      </c>
      <c r="LU2" s="11" t="str">
        <v>nr, STWs in size band 2 - Total</v>
      </c>
      <c r="LV2" s="11" t="str">
        <v>nr, STWs in size band 2 - Phosphorus &lt;=0.5mg/l</v>
      </c>
      <c r="LW2" s="11" t="str">
        <v>nr, STWs in size band 2 - Phosphorus &gt;0.5 to &lt;=1mg/l</v>
      </c>
      <c r="LX2" s="11" t="str">
        <v>nr, STWs in size band 2 - Phosphorus &gt;1mg/l</v>
      </c>
      <c r="LY2" s="11" t="str">
        <v>nr, STWs in size band 2 - Phosphorus No permit</v>
      </c>
      <c r="LZ2" s="11" t="str">
        <v>nr, STWs in size band 2 - Phosphorus Total</v>
      </c>
      <c r="MA2" s="11" t="str">
        <v>nr, STWs in size band 2 - BOD5 &lt;=7mg/l</v>
      </c>
      <c r="MB2" s="11" t="str">
        <v>nr, STWs in size band 2 - BOD5 &gt;7 to &lt;=10mg/l</v>
      </c>
      <c r="MC2" s="11" t="str">
        <v>nr, STWs in size band 2 - BOD5 &gt;10 to &lt;=20mg/l</v>
      </c>
      <c r="MD2" s="11" t="str">
        <v>nr, STWs in size band 2 - BOD5 &gt;20mg/l</v>
      </c>
      <c r="ME2" s="11" t="str">
        <v>nr, STWs in size band 2 - BOD5 No permit</v>
      </c>
      <c r="MF2" s="11" t="str">
        <v>nr, STWs in size band 2 - BOD5 Total</v>
      </c>
      <c r="MG2" s="11" t="str">
        <v>nr, STWs in size band 2 - Ammonia &lt;=1mg/l</v>
      </c>
      <c r="MH2" s="11" t="str">
        <v>nr, STWs in size band 2 - Ammonia &gt;1 to &lt;=3mg/l</v>
      </c>
      <c r="MI2" s="11" t="str">
        <v>nr, STWs in size band 2 - Ammonia &gt;3 to &lt;=10mg/l</v>
      </c>
      <c r="MJ2" s="11" t="str">
        <v>nr, STWs in size band 2 - Ammonia &gt;10mg/l</v>
      </c>
      <c r="MK2" s="11" t="str">
        <v>nr, STWs in size band 2 - Ammonia No permit</v>
      </c>
      <c r="ML2" s="11" t="str">
        <v>nr, STWs in size band 2 - Ammonia Total</v>
      </c>
      <c r="MM2" s="11" t="str">
        <v>nr, STWs in size band 3 - Primary</v>
      </c>
      <c r="MN2" s="11" t="str">
        <v>nr, STWs in size band 3 - Secondary Activated Sludge</v>
      </c>
      <c r="MO2" s="11" t="str">
        <v>nr, STWs in size band 3 - Secondary Biological</v>
      </c>
      <c r="MP2" s="11" t="str">
        <v>nr, STWs in size band 3 - Tertiary A1</v>
      </c>
      <c r="MQ2" s="11" t="str">
        <v>nr, STWs in size band 3 - Tertiary A2</v>
      </c>
      <c r="MR2" s="11" t="str">
        <v>nr, STWs in size band 3 - Tertiary B1</v>
      </c>
      <c r="MS2" s="11" t="str">
        <v>nr, STWs in size band 3 - Tertiary B2</v>
      </c>
      <c r="MT2" s="11" t="str">
        <v>nr, STWs in size band 3 - Total</v>
      </c>
      <c r="MU2" s="11" t="str">
        <v>nr, STWs in size band 3 - Phosphorus &lt;=0.5mg/l</v>
      </c>
      <c r="MV2" s="11" t="str">
        <v>nr, STWs in size band 3 - Phosphorus &gt;0.5 to &lt;=1mg/l</v>
      </c>
      <c r="MW2" s="11" t="str">
        <v>nr, STWs in size band 3 - Phosphorus &gt;1mg/l</v>
      </c>
      <c r="MX2" s="11" t="str">
        <v>nr, STWs in size band 3 - Phosphorus No permit</v>
      </c>
      <c r="MY2" s="11" t="str">
        <v>nr, STWs in size band 3 - Phosphorus Total</v>
      </c>
      <c r="MZ2" s="11" t="str">
        <v>nr, STWs in size band 3 - BOD5 &lt;=7mg/l</v>
      </c>
      <c r="NA2" s="11" t="str">
        <v>nr, STWs in size band 3 - BOD5 &gt;7 to &lt;=10mg/l</v>
      </c>
      <c r="NB2" s="11" t="str">
        <v>nr, STWs in size band 3 - BOD5 &gt;10 to &lt;=20mg/l</v>
      </c>
      <c r="NC2" s="11" t="str">
        <v>nr, STWs in size band 3 - BOD5 &gt;20mg/l</v>
      </c>
      <c r="ND2" s="11" t="str">
        <v>nr, STWs in size band 3 - BOD5 No permit</v>
      </c>
      <c r="NE2" s="11" t="str">
        <v>nr, STWs in size band 3 - BOD5 Total</v>
      </c>
      <c r="NF2" s="11" t="str">
        <v>nr, STWs in size band 3 - Ammonia &lt;=1mg/l</v>
      </c>
      <c r="NG2" s="11" t="str">
        <v>nr, STWs in size band 3 - Ammonia &gt;1 to &lt;=3mg/l</v>
      </c>
      <c r="NH2" s="11" t="str">
        <v>nr, STWs in size band 3 - Ammonia &gt;3 to &lt;=10mg/l</v>
      </c>
      <c r="NI2" s="11" t="str">
        <v>nr, STWs in size band 3 - Ammonia &gt;10mg/l</v>
      </c>
      <c r="NJ2" s="11" t="str">
        <v>nr, STWs in size band 3 - Ammonia No permit</v>
      </c>
      <c r="NK2" s="11" t="str">
        <v>nr, STWs in size band 3 - Ammonia Total</v>
      </c>
      <c r="NL2" s="11" t="str">
        <v>nr, STWs in size band 4 - Primary</v>
      </c>
      <c r="NM2" s="11" t="str">
        <v>nr, STWs in size band 4 - Secondary Activated Sludge</v>
      </c>
      <c r="NN2" s="11" t="str">
        <v>nr, STWs in size band 4 - Secondary Biological</v>
      </c>
      <c r="NO2" s="11" t="str">
        <v>nr, STWs in size band 4 - Tertiary A1</v>
      </c>
      <c r="NP2" s="11" t="str">
        <v>nr, STWs in size band 4 - Tertiary A2</v>
      </c>
      <c r="NQ2" s="11" t="str">
        <v>nr, STWs in size band 4 - Tertiary B1</v>
      </c>
      <c r="NR2" s="11" t="str">
        <v>nr, STWs in size band 4 - Tertiary B2</v>
      </c>
      <c r="NS2" s="11" t="str">
        <v>nr, STWs in size band 4 - Total</v>
      </c>
      <c r="NT2" s="11" t="str">
        <v>nr, STWs in size band 4 - Phosphorus &lt;=0.5mg/l</v>
      </c>
      <c r="NU2" s="11" t="str">
        <v>nr, STWs in size band 4 - Phosphorus &gt;0.5 to &lt;=1mg/l</v>
      </c>
      <c r="NV2" s="11" t="str">
        <v>nr, STWs in size band 4 - Phosphorus &gt;1mg/l</v>
      </c>
      <c r="NW2" s="11" t="str">
        <v>nr, STWs in size band 4 - Phosphorus No permit</v>
      </c>
      <c r="NX2" s="11" t="str">
        <v>nr, STWs in size band 4 - Phosphorus Total</v>
      </c>
      <c r="NY2" s="11" t="str">
        <v>nr, STWs in size band 4 - BOD5 &lt;=7mg/l</v>
      </c>
      <c r="NZ2" s="11" t="str">
        <v>nr, STWs in size band 4 - BOD5 &gt;7 to &lt;=10mg/l</v>
      </c>
      <c r="OA2" s="11" t="str">
        <v>nr, STWs in size band 4 - BOD5 &gt;10 to &lt;=20mg/l</v>
      </c>
      <c r="OB2" s="11" t="str">
        <v>nr, STWs in size band 4 - BOD5 &gt;20mg/l</v>
      </c>
      <c r="OC2" s="11" t="str">
        <v>nr, STWs in size band 4 - BOD5 No permit</v>
      </c>
      <c r="OD2" s="11" t="str">
        <v>nr, STWs in size band 4 - BOD5 Total</v>
      </c>
      <c r="OE2" s="11" t="str">
        <v>nr, STWs in size band 4 - Ammonia &lt;=1mg/l</v>
      </c>
      <c r="OF2" s="11" t="str">
        <v>nr, STWs in size band 4 - Ammonia &gt;1 to &lt;=3mg/l</v>
      </c>
      <c r="OG2" s="11" t="str">
        <v>nr, STWs in size band 4 - Ammonia &gt;3 to &lt;=10mg/l</v>
      </c>
      <c r="OH2" s="11" t="str">
        <v>nr, STWs in size band 4 - Ammonia &gt;10mg/l</v>
      </c>
      <c r="OI2" s="11" t="str">
        <v>nr, STWs in size band 4 - Ammonia No permit</v>
      </c>
      <c r="OJ2" s="11" t="str">
        <v>nr, STWs in size band 4 - Ammonia Total</v>
      </c>
      <c r="OK2" s="11" t="str">
        <v>nr, STWs in size band 5 - Primary</v>
      </c>
      <c r="OL2" s="11" t="str">
        <v>nr, STWs in size band 5 - Secondary Activated Sludge</v>
      </c>
      <c r="OM2" s="11" t="str">
        <v>nr, STWs in size band 5 - Secondary Biological</v>
      </c>
      <c r="ON2" s="11" t="str">
        <v>nr, STWs in size band 5 - Tertiary A1</v>
      </c>
      <c r="OO2" s="11" t="str">
        <v>nr, STWs in size band 5 - Tertiary A2</v>
      </c>
      <c r="OP2" s="11" t="str">
        <v>nr, STWs in size band 5 - Tertiary B1</v>
      </c>
      <c r="OQ2" s="11" t="str">
        <v>nr, STWs in size band 5 - Tertiary B2</v>
      </c>
      <c r="OR2" s="11" t="str">
        <v>nr, STWs in size band 5 - Total</v>
      </c>
      <c r="OS2" s="11" t="str">
        <v>nr, STWs in size band 5 - Phosphorus &lt;=0.5mg/l</v>
      </c>
      <c r="OT2" s="11" t="str">
        <v>nr, STWs in size band 5 - Phosphorus &gt;0.5 to &lt;=1mg/l</v>
      </c>
      <c r="OU2" s="11" t="str">
        <v>nr, STWs in size band 5 - Phosphorus &gt;1mg/l</v>
      </c>
      <c r="OV2" s="11" t="str">
        <v>nr, STWs in size band 5 - Phosphorus No permit</v>
      </c>
      <c r="OW2" s="11" t="str">
        <v>nr, STWs in size band 5 - Phosphorus Total</v>
      </c>
      <c r="OX2" s="11" t="str">
        <v>nr, STWs in size band 5 - BOD5 &lt;=7mg/l</v>
      </c>
      <c r="OY2" s="11" t="str">
        <v>nr, STWs in size band 5 - BOD5 &gt;7 to &lt;=10mg/l</v>
      </c>
      <c r="OZ2" s="11" t="str">
        <v>nr, STWs in size band 5 - BOD5 &gt;10 to &lt;=20mg/l</v>
      </c>
      <c r="PA2" s="11" t="str">
        <v>nr, STWs in size band 5 - BOD5 &gt;20mg/l</v>
      </c>
      <c r="PB2" s="11" t="str">
        <v>nr, STWs in size band 5 - BOD5 No permit</v>
      </c>
      <c r="PC2" s="11" t="str">
        <v>nr, STWs in size band 5 - BOD5 Total</v>
      </c>
      <c r="PD2" s="11" t="str">
        <v>nr, STWs in size band 5 - Ammonia &lt;=1mg/l</v>
      </c>
      <c r="PE2" s="11" t="str">
        <v>nr, STWs in size band 5 - Ammonia &gt;1 to &lt;=3mg/l</v>
      </c>
      <c r="PF2" s="11" t="str">
        <v>nr, STWs in size band 5 - Ammonia &gt;3 to &lt;=10mg/l</v>
      </c>
      <c r="PG2" s="11" t="str">
        <v>nr, STWs in size band 5 - Ammonia &gt;10mg/l</v>
      </c>
      <c r="PH2" s="11" t="str">
        <v>nr, STWs in size band 5 - Ammonia No permit</v>
      </c>
      <c r="PI2" s="11" t="str">
        <v>nr, STWs in size band 5 - Ammonia Total</v>
      </c>
      <c r="PJ2" s="11" t="str">
        <v>nr, STWs above size band 5 - Primary</v>
      </c>
      <c r="PK2" s="11" t="str">
        <v>nr, STWs above size band 5 - Secondary Activated Sludge</v>
      </c>
      <c r="PL2" s="11" t="str">
        <v>nr, STWs above size band 5 - Secondary Biological</v>
      </c>
      <c r="PM2" s="11" t="str">
        <v>nr, STWs above size band 5 - Tertiary A1</v>
      </c>
      <c r="PN2" s="11" t="str">
        <v>nr, STWs above size band 5 - Tertiary A2</v>
      </c>
      <c r="PO2" s="11" t="str">
        <v>nr, STWs above size band 5 - Tertiary B1</v>
      </c>
      <c r="PP2" s="11" t="str">
        <v>nr, STWs above size band 5 - Tertiary B2</v>
      </c>
      <c r="PQ2" s="11" t="str">
        <v>nr, STWs above size band 5 - Total</v>
      </c>
      <c r="PR2" s="11" t="str">
        <v>nr, STWs above size band 5 - Phosphorus &lt;=0.5mg/l</v>
      </c>
      <c r="PS2" s="11" t="str">
        <v>nr, STWs above size band 5 - Phosphorus &gt;0.5 to &lt;=1mg/l</v>
      </c>
      <c r="PT2" s="11" t="str">
        <v>nr, STWs above size band 5 - Phosphorus &gt;1mg/l</v>
      </c>
      <c r="PU2" s="11" t="str">
        <v>nr, STWs above size band 5 - Phosphorus No permit</v>
      </c>
      <c r="PV2" s="11" t="str">
        <v>nr, STWs above size band 5 - Phosphorus Total</v>
      </c>
      <c r="PW2" s="11" t="str">
        <v>nr, STWs above size band 5 - BOD5 &lt;=7mg/l</v>
      </c>
      <c r="PX2" s="11" t="str">
        <v>nr, STWs above size band 5 - BOD5 &gt;7 to &lt;=10mg/l</v>
      </c>
      <c r="PY2" s="11" t="str">
        <v>nr, STWs above size band 5 - BOD5 &gt;10 to &lt;=20mg/l</v>
      </c>
      <c r="PZ2" s="11" t="str">
        <v>nr, STWs above size band 5 - BOD5 &gt;20mg/l</v>
      </c>
      <c r="QA2" s="11" t="str">
        <v>nr, STWs above size band 5 - BOD5 No permit</v>
      </c>
      <c r="QB2" s="11" t="str">
        <v>nr, STWs above size band 5 - BOD5 Total</v>
      </c>
      <c r="QC2" s="11" t="str">
        <v>nr, STWs above size band 5 - Ammonia &lt;=1mg/l</v>
      </c>
      <c r="QD2" s="11" t="str">
        <v>nr, STWs above size band 5 - Ammonia &gt;1 to &lt;=3mg/l</v>
      </c>
      <c r="QE2" s="11" t="str">
        <v>nr, STWs above size band 5 - Ammonia &gt;3 to &lt;=10mg/l</v>
      </c>
      <c r="QF2" s="11" t="str">
        <v>nr, STWs above size band 5 - Ammonia &gt;10mg/l</v>
      </c>
      <c r="QG2" s="11" t="str">
        <v>nr, STWs above size band 5 - Ammonia No permit</v>
      </c>
      <c r="QH2" s="11" t="str">
        <v>nr, STWs above size band 5 - Ammonia Total</v>
      </c>
      <c r="QI2" s="11" t="str">
        <v>nr, Total number of STWs - Primary</v>
      </c>
      <c r="QJ2" s="11" t="str">
        <v>nr, Total number of STWs - Secondary Activated Sludge</v>
      </c>
      <c r="QK2" s="11" t="str">
        <v>nr, Total number of STWs - Secondary Biological</v>
      </c>
      <c r="QL2" s="11" t="str">
        <v>nr, Total number of STWs - Tertiary A1</v>
      </c>
      <c r="QM2" s="11" t="str">
        <v>nr, Total number of STWs - Tertiary A2</v>
      </c>
      <c r="QN2" s="11" t="str">
        <v>nr, Total number of STWs - Tertiary B1</v>
      </c>
      <c r="QO2" s="11" t="str">
        <v>nr, Total number of STWs - Tertiary B2</v>
      </c>
      <c r="QP2" s="11" t="str">
        <v>nr, Total number of STWs - Total</v>
      </c>
      <c r="QQ2" s="11" t="str">
        <v>nr, Total number of STWs - Phosphorus &lt;=0.5mg/l</v>
      </c>
      <c r="QR2" s="11" t="str">
        <v>nr, Total number of STWs - Phosphorus &gt;0.5 to &lt;=1mg/l</v>
      </c>
      <c r="QS2" s="11" t="str">
        <v>nr, Total number of STWs - Phosphorus &gt;1mg/l</v>
      </c>
      <c r="QT2" s="11" t="str">
        <v>nr, Total number of STWs - Phosphorus No permit</v>
      </c>
      <c r="QU2" s="11" t="str">
        <v>nr, Total number of STWs - Phosphorus Total</v>
      </c>
      <c r="QV2" s="11" t="str">
        <v>nr, Total number of STWs - BOD5 &lt;=7mg/l</v>
      </c>
      <c r="QW2" s="11" t="str">
        <v>nr, Total number of STWs - BOD5 &gt;7 to &lt;=10mg/l</v>
      </c>
      <c r="QX2" s="11" t="str">
        <v>nr, Total number of STWs - BOD5 &gt;10 to &lt;=20mg/l</v>
      </c>
      <c r="QY2" s="11" t="str">
        <v>nr, Total number of STWs - BOD5 &gt;20mg/l</v>
      </c>
      <c r="QZ2" s="11" t="str">
        <v>nr, Total number of STWs - BOD5 No permit</v>
      </c>
      <c r="RA2" s="11" t="str">
        <v>nr, Total number of STWs - BOD5 Total</v>
      </c>
      <c r="RB2" s="11" t="str">
        <v>nr, Total number of STWs - Ammonia &lt;=1mg/l</v>
      </c>
      <c r="RC2" s="11" t="str">
        <v>nr, Total number of STWs - Ammonia &gt;1 to &lt;=3mg/l</v>
      </c>
      <c r="RD2" s="11" t="str">
        <v>nr, Total number of STWs - Ammonia &gt;3 to &lt;=10mg/l</v>
      </c>
      <c r="RE2" s="11" t="str">
        <v>nr, Total number of STWs - Ammonia &gt;10mg/l</v>
      </c>
      <c r="RF2" s="11" t="str">
        <v>nr, Total number of STWs - Ammonia No permit</v>
      </c>
      <c r="RG2" s="11" t="str">
        <v>nr, Total number of STWs - Ammonia Total</v>
      </c>
      <c r="RH2" s="11" t="str">
        <v>000s, Current population equivalent served by STWs</v>
      </c>
      <c r="RI2" s="11" t="str">
        <v>000s, Current population equivalent served by discharge relocation schemes</v>
      </c>
      <c r="RJ2" s="11" t="str">
        <v>000s, Current population equivalent served by filter bed STWs with tightened/new P consents</v>
      </c>
      <c r="RK2" s="11" t="str">
        <v>000s, Current population equivalent served by activated sludge STWs with tightened/new P consents</v>
      </c>
      <c r="RL2" s="11" t="str">
        <v>000s, Current population equivalent served by groundwater protection schemes</v>
      </c>
      <c r="RM2" s="11" t="str">
        <v>000s, Current population equivalent served by STWs with a Flow1 driver scheme</v>
      </c>
      <c r="RN2" s="11" t="str">
        <v>000s, Current population equivalent served by STWs with tightened/new N consents</v>
      </c>
      <c r="RO2" s="11" t="str">
        <v>000s, Current population equivalent served by STWs with tightened/new sanitary parameter consents</v>
      </c>
      <c r="RP2" s="11" t="str">
        <v>000s, Current population equivalent served by STWs with tightened/new UV consents</v>
      </c>
      <c r="RQ2" s="11" t="str">
        <v>000s, Population equivalent treatment capacity enhancement</v>
      </c>
      <c r="RR2" s="11" t="str">
        <v>000s, Total sewage sludge produced, treated by incumbents</v>
      </c>
      <c r="RS2" s="11" t="str">
        <v>000s, Total sewage sludge produced, treated by 3rd party sludge service provider</v>
      </c>
      <c r="RT2" s="11" t="str">
        <v xml:space="preserve">000s, Total sewage sludge produced </v>
      </c>
      <c r="RU2" s="11" t="str">
        <v>000s, Percentage of sludge produced and treated at a site of STW and STC co-location</v>
      </c>
      <c r="RV2" s="11" t="str">
        <v>000s, Total sewage sludge disposed by incumbents</v>
      </c>
      <c r="RW2" s="11" t="str">
        <v>000s, Total sewage sludge disposed by 3rd party sludge service provider</v>
      </c>
      <c r="RX2" s="11" t="str">
        <v>000s, Total sewage sludge disposed</v>
      </c>
      <c r="RY2" s="11" t="str">
        <v>000s, Total measure of intersiting 'work' done by pipeline</v>
      </c>
      <c r="RZ2" s="11" t="str">
        <v>000s, Total measure of intersiting 'work' done by tanker</v>
      </c>
      <c r="SA2" s="11" t="str">
        <v>000s, Total measure of intersiting 'work' done by truck</v>
      </c>
      <c r="SB2" s="11" t="str">
        <v>000s, Total measure of intersiting 'work' done (all forms of transportation)</v>
      </c>
      <c r="SC2" s="11" t="str">
        <v>000s, Total measure of intersiting 'work' done by tanker (by volume transported)</v>
      </c>
      <c r="SD2" s="11" t="str">
        <v>000s, Total measure of 'work' done in sludge disposal operations by pipeline</v>
      </c>
      <c r="SE2" s="11" t="str">
        <v>000s, Total measure of 'work' done in sludge disposal operations by tanker</v>
      </c>
      <c r="SF2" s="11" t="str">
        <v>000s, Total measure of 'work' done in sludge disposal operations by truck</v>
      </c>
      <c r="SG2" s="11" t="str">
        <v>000s, Total measure of 'work' done in sludge disposal operations (all forms of transportation)</v>
      </c>
      <c r="SH2" s="11" t="str">
        <v>000s, Total measure of 'work' done by tanker in sludge disposal operations (by volume transported)</v>
      </c>
      <c r="SI2" s="11" t="str">
        <v>000s, Chemical P sludge as percentage of sludge produced at STWs</v>
      </c>
      <c r="SJ2" s="11" t="str">
        <v>%, by Incumbent % Sludge - untreated</v>
      </c>
      <c r="SK2" s="11" t="str">
        <v>%, by Incumbent % Sludge treatment process - raw sludge liming</v>
      </c>
      <c r="SL2" s="11" t="str">
        <v>%, by Incumbent % Sludge treatment process - conventional AD</v>
      </c>
      <c r="SM2" s="11" t="str">
        <v>%, by Incumbent % Sludge treatment process - advanced AD</v>
      </c>
      <c r="SN2" s="11" t="str">
        <v>%, by Incumbent % Sludge treatment process - incineration of raw sludge</v>
      </c>
      <c r="SO2" s="11" t="str">
        <v>%, by Incumbent % Sludge treatment process - incineration of digested sludge</v>
      </c>
      <c r="SP2" s="11" t="str">
        <v>%, by Incumbent % Sludge treatment process - phyto-conditioning/composting</v>
      </c>
      <c r="SQ2" s="11" t="str">
        <v>%, by Incumbent % Sludge treatment process - other (specify)</v>
      </c>
      <c r="SR2" s="11" t="str">
        <v>%, by Incumbent % Sludge treatment process - Total</v>
      </c>
      <c r="SS2" s="11" t="str">
        <v>%, by Incumbent % Sludge disposal route - landfill, raw</v>
      </c>
      <c r="ST2" s="11" t="str">
        <v>%, by Incumbent % Sludge disposal route - landfill, partly treated</v>
      </c>
      <c r="SU2" s="11" t="str">
        <v>%, by Incumbent % Sludge disposal route - land restoration / reclamation</v>
      </c>
      <c r="SV2" s="11" t="str">
        <v>%, by Incumbent % Sludge disposal route - sludge recycled to farmland</v>
      </c>
      <c r="SW2" s="11" t="str">
        <v>%, by Incumbent % Sludge disposal route - other (specify)</v>
      </c>
      <c r="SX2" s="11" t="str">
        <v>%, by Incumbent % Sludge disposal route - Total</v>
      </c>
      <c r="SY2" s="11" t="str">
        <v>%, by 3rd party sludge services providers % Sludge - untreated</v>
      </c>
      <c r="SZ2" s="11" t="str">
        <v>%, by 3rd party sludge services providers % Sludge treatment process - raw sludge liming</v>
      </c>
      <c r="TA2" s="11" t="str">
        <v>%, by 3rd party sludge services providers % Sludge treatment process - conventional AD</v>
      </c>
      <c r="TB2" s="11" t="str">
        <v>%, by 3rd party sludge services providers % Sludge treatment process - advanced AD</v>
      </c>
      <c r="TC2" s="11" t="str">
        <v>%, by 3rd party sludge services providers % Sludge treatment process - incineration of raw sludge</v>
      </c>
      <c r="TD2" s="11" t="str">
        <v>%, by 3rd party sludge services providers % Sludge treatment process - incineration of digested sludge</v>
      </c>
      <c r="TE2" s="11" t="str">
        <v>%, by 3rd party sludge services providers % Sludge treatment process - phyto-conditioning/composting</v>
      </c>
      <c r="TF2" s="11" t="str">
        <v>%, by 3rd party sludge services providers % Sludge treatment process - other (specify)</v>
      </c>
      <c r="TG2" s="11" t="str">
        <v>%, by 3rd party sludge services providers % Sludge treatment process - Total</v>
      </c>
      <c r="TH2" s="11" t="str">
        <v>%, by 3rd party sludge services providers % Sludge disposal route - landfill, raw</v>
      </c>
      <c r="TI2" s="11" t="str">
        <v>%, by 3rd party sludge services providers % Sludge disposal route - landfill, partly treated</v>
      </c>
      <c r="TJ2" s="11" t="str">
        <v>%, by 3rd party sludge services providers % Sludge disposal route - land restoration / reclamation</v>
      </c>
      <c r="TK2" s="11" t="str">
        <v>%, by 3rd party sludge services providers % Sludge disposal route - sludge recycled to farmland</v>
      </c>
      <c r="TL2" s="11" t="str">
        <v>%, by 3rd party sludge services providers % Sludge disposal route - other (specify)</v>
      </c>
      <c r="TM2" s="11" t="str">
        <v>%, by 3rd party sludge services providers % Sludge disposal route - Total</v>
      </c>
      <c r="TN2" s="11" t="str">
        <v>MWh, Energy consumption - network plus</v>
      </c>
      <c r="TO2" s="11" t="str">
        <v>MWh, Energy consumption - sludge</v>
      </c>
      <c r="TP2" s="11" t="str">
        <v>MWh, Energy consumption - wholesale</v>
      </c>
      <c r="TQ2" s="11" t="str">
        <v>km2, Total sewerage catchment area</v>
      </c>
      <c r="TR2" s="11" t="str">
        <v>nr, Designated bathing waters</v>
      </c>
      <c r="TS2" s="11" t="str">
        <v>nr, Number of intermittent discharge sites with event duration monitoring</v>
      </c>
      <c r="TT2" s="11" t="str">
        <v>nr, Number of monitors for flow monitoring at STWs</v>
      </c>
      <c r="TU2" s="11" t="str">
        <v>nr, Number of odour related complaints</v>
      </c>
      <c r="TV2" s="11" t="str">
        <v>m3, Volume of storage provided at CSOs, storm tanks, etc to meet spill frequency objectives</v>
      </c>
      <c r="TW2" s="11" t="str">
        <v xml:space="preserve">m3, Total volume of network storage </v>
      </c>
      <c r="TX2" s="6" t="str">
        <v>popdensity</v>
      </c>
      <c r="TY2" s="6" t="str">
        <v>popsparsity</v>
      </c>
      <c r="TZ2" s="6" t="str">
        <v>wedensitywastewater</v>
      </c>
      <c r="UA2" s="6" t="str">
        <v>welogdensitywastewater</v>
      </c>
      <c r="UB2" s="6" t="str">
        <v>welogsqdensitywastewater</v>
      </c>
      <c r="UC2" s="6" t="str">
        <v>populationwastewater</v>
      </c>
      <c r="UD2" s="6" t="str">
        <v>rwasoc1</v>
      </c>
      <c r="UE2" s="6" t="str">
        <v>rwasoc2</v>
      </c>
      <c r="UF2" s="9" t="str">
        <v>£m, Enhancement expenditure by purpose - operating - Growth at sewage treatment works (excluding sludge treatment) - Sewage collection</v>
      </c>
      <c r="UG2" s="9" t="str">
        <v>£m, Enhancement expenditure by purpose - operating - Reduce flooding risk for properties - Sewage collection</v>
      </c>
      <c r="UH2" s="9" t="str">
        <v>£m, Enhancement expenditure by purpose - operating - Growth at sewage treatment works (excluding sludge treatment) - Sewage treatment</v>
      </c>
      <c r="UI2" s="9" t="str">
        <v>£m, Enhancement expenditure by purpose - operating - Reduce flooding risk for properties - Sewage treatment</v>
      </c>
      <c r="UJ2" s="9" t="str">
        <v>£m, Enhancement expenditure by purpose - operating - Growth at sewage treatment works (excluding sludge treatment) - Sludge transport</v>
      </c>
      <c r="UK2" s="9" t="str">
        <v>£m, Enhancement expenditure by purpose - operating - Reduce flooding risk for properties - Sludge transport</v>
      </c>
      <c r="UL2" s="9" t="str">
        <v>£m, Enhancement expenditure by purpose - operating - Growth at sewage treatment works (excluding sludge treatment) - Sludge treatment</v>
      </c>
      <c r="UM2" s="9" t="str">
        <v>£m, Enhancement expenditure by purpose - operating - Reduce flooding risk for properties - Sludge treatment</v>
      </c>
      <c r="UN2" s="9" t="str">
        <v>£m, Enhancement expenditure by purpose - operating - Growth at sewage treatment works (excluding sludge treatment) - Sludge disposal</v>
      </c>
      <c r="UO2" s="9" t="str">
        <v>£m, Enhancement expenditure by purpose - operating - Reduce flooding risk for properties - Sludge disposal</v>
      </c>
      <c r="UP2" s="9" t="str">
        <v>£m, Other enhancement - Growth at sewage treatment works (excluding sludge treatment) - Opex - Total</v>
      </c>
      <c r="UQ2" s="9" t="str">
        <v>£m, Other enhancement - Reduce flooding risk for properties - Opex - Total</v>
      </c>
      <c r="UR2" s="9" t="str">
        <v>£m, New connections and requisition sewers - Capex  - Sewage collection</v>
      </c>
      <c r="US2" s="9" t="str">
        <v>£m, New connections and requisition sewers - Opex - Sewage collection</v>
      </c>
      <c r="UT2" s="9" t="str">
        <v>£m, Infrastructure network reinforcement - Capex - Sewage collection</v>
      </c>
      <c r="UU2" s="9" t="str">
        <v>£m, Infrastructure network reinforcement - Opex - Sewage collection</v>
      </c>
      <c r="UV2" s="9" t="str">
        <v>£m, s185 diversions - Capex - Sewage collection</v>
      </c>
      <c r="UW2" s="9" t="str">
        <v>£m, s185 diversions - Opex - Sewage collection</v>
      </c>
      <c r="UX2" s="9" t="str">
        <v>£m, Other price controlled activities  - Capex - Sewage collection</v>
      </c>
      <c r="UY2" s="9" t="str">
        <v>£m, Other price controlled activities  - Opex - Sewage collection</v>
      </c>
      <c r="UZ2" s="9" t="str">
        <v>£m, Total developer services expenditure - Capex - Sewage collection</v>
      </c>
      <c r="VA2" s="9" t="str">
        <v>£m, Total developer services expenditure - Opex - Sewage collection</v>
      </c>
      <c r="VB2" s="9" t="str">
        <v>£m, New connections and requisition sewers - Capex  - Sewage treatment</v>
      </c>
      <c r="VC2" s="9" t="str">
        <v>£m, New connections and requisition sewers - Opex - Sewage treatment</v>
      </c>
      <c r="VD2" s="9" t="str">
        <v>£m, Infrastructure network reinforcement - Capex - Sewage treatment</v>
      </c>
      <c r="VE2" s="9" t="str">
        <v>£m, Infrastructure network reinforcement - Opex - Sewage treatment</v>
      </c>
      <c r="VF2" s="9" t="str">
        <v>£m, s185 diversions - Capex - Sewage treatment</v>
      </c>
      <c r="VG2" s="9" t="str">
        <v>£m, s185 diversions - Opex - Sewage treatment</v>
      </c>
      <c r="VH2" s="9" t="str">
        <v>£m, Other price controlled activities  - Capex - Sewage treatment</v>
      </c>
      <c r="VI2" s="9" t="str">
        <v>£m, Other price controlled activities  - Opex - Sewage treatment</v>
      </c>
      <c r="VJ2" s="9" t="str">
        <v>£m, Total developer services expenditure - Capex - Sewage treatment</v>
      </c>
      <c r="VK2" s="9" t="str">
        <v>£m, Total developer services expenditure - Opex - Sewage treatment</v>
      </c>
      <c r="VL2" s="52" t="s">
        <v>1777</v>
      </c>
      <c r="VM2" s="52" t="s">
        <v>1778</v>
      </c>
      <c r="VN2" s="2"/>
      <c r="VO2" s="52" t="s">
        <v>1789</v>
      </c>
      <c r="VP2" s="52" t="s">
        <v>1790</v>
      </c>
      <c r="VQ2" s="2"/>
      <c r="VR2" s="52" t="s">
        <v>1782</v>
      </c>
      <c r="VS2" s="52" t="s">
        <v>1784</v>
      </c>
      <c r="VT2" s="52" t="s">
        <v>1788</v>
      </c>
      <c r="VU2" s="52" t="s">
        <v>1791</v>
      </c>
      <c r="VV2" s="2"/>
      <c r="VW2" s="24" t="s">
        <v>1793</v>
      </c>
      <c r="VX2" s="2"/>
      <c r="VY2" s="2"/>
      <c r="VZ2" s="2"/>
      <c r="WA2" s="2"/>
      <c r="WB2" s="2"/>
      <c r="WC2" s="2"/>
      <c r="WD2" s="2"/>
      <c r="WE2" s="2"/>
      <c r="WF2" s="2"/>
      <c r="WG2" s="2"/>
    </row>
    <row r="3" spans="1:605">
      <c r="A3" s="4" t="str" cm="1">
        <f t="array" ref="A3:A122">Inputs[companycode]&amp;RIGHT(Inputs[financial year],2)</f>
        <v>ANH12</v>
      </c>
      <c r="B3" s="4" t="str" cm="1">
        <f t="array" ref="B3:B122">Inputs[companycode]</f>
        <v>ANH</v>
      </c>
      <c r="C3" s="4" t="str" cm="1">
        <f t="array" ref="C3:C122">Inputs[financial year]</f>
        <v>2011-12</v>
      </c>
      <c r="D3" s="12" cm="1">
        <f t="array" ref="D3:VK132">IF(Input_overrides!$D$3:$VK$132="",IF('Fountain Inputs'!D2:VK131="","",'Fountain Inputs'!D2:VK131),Input_overrides!$D$3:$VK$132)</f>
        <v>1.1050631792878001</v>
      </c>
      <c r="E3" s="12">
        <v>6.7126436781609202</v>
      </c>
      <c r="F3" s="12">
        <v>0</v>
      </c>
      <c r="G3" s="12">
        <v>1.1000000000000001</v>
      </c>
      <c r="H3" s="12">
        <v>0</v>
      </c>
      <c r="I3" s="12">
        <v>0</v>
      </c>
      <c r="J3" s="12">
        <v>0</v>
      </c>
      <c r="K3" s="12">
        <v>36.752000000000002</v>
      </c>
      <c r="L3" s="12">
        <v>35.083156990799999</v>
      </c>
      <c r="M3" s="12">
        <v>20.3741510494946</v>
      </c>
      <c r="N3" s="12">
        <v>18.7954022988506</v>
      </c>
      <c r="O3" s="12">
        <v>-0.7</v>
      </c>
      <c r="P3" s="12">
        <v>5.1509999999999998</v>
      </c>
      <c r="Q3" s="12">
        <v>0</v>
      </c>
      <c r="R3" s="12">
        <v>0</v>
      </c>
      <c r="S3" s="12">
        <v>0</v>
      </c>
      <c r="T3" s="12">
        <v>59.512</v>
      </c>
      <c r="U3" s="12">
        <v>-4.4001800000000001E-3</v>
      </c>
      <c r="V3" s="12">
        <v>57.6501656020749</v>
      </c>
      <c r="W3" s="12">
        <v>0</v>
      </c>
      <c r="X3" s="12">
        <v>0</v>
      </c>
      <c r="Y3" s="12">
        <v>0</v>
      </c>
      <c r="Z3" s="12">
        <v>0</v>
      </c>
      <c r="AA3" s="12">
        <v>0</v>
      </c>
      <c r="AB3" s="12">
        <v>0</v>
      </c>
      <c r="AC3" s="12">
        <v>17.382999999999999</v>
      </c>
      <c r="AD3" s="12">
        <v>0</v>
      </c>
      <c r="AE3" s="12">
        <v>0</v>
      </c>
      <c r="AF3" s="12">
        <v>3.6919540229885102</v>
      </c>
      <c r="AG3" s="12">
        <v>-2.2999999999999998</v>
      </c>
      <c r="AH3" s="12">
        <v>0</v>
      </c>
      <c r="AI3" s="12">
        <v>0</v>
      </c>
      <c r="AJ3" s="12">
        <v>0</v>
      </c>
      <c r="AK3" s="12">
        <v>0</v>
      </c>
      <c r="AL3" s="12">
        <v>27.148</v>
      </c>
      <c r="AM3" s="12">
        <v>0</v>
      </c>
      <c r="AN3" s="12">
        <v>23.072029829133399</v>
      </c>
      <c r="AO3" s="12">
        <v>0</v>
      </c>
      <c r="AP3" s="12">
        <v>-2.8940000000000001</v>
      </c>
      <c r="AQ3" s="12">
        <v>0</v>
      </c>
      <c r="AR3" s="12">
        <v>0</v>
      </c>
      <c r="AS3" s="12">
        <v>0</v>
      </c>
      <c r="AT3" s="12">
        <v>0</v>
      </c>
      <c r="AU3" s="12">
        <v>7.1319999999999997</v>
      </c>
      <c r="AV3" s="12">
        <v>0</v>
      </c>
      <c r="AW3" s="12">
        <v>0</v>
      </c>
      <c r="AX3" s="12">
        <v>29.2</v>
      </c>
      <c r="AY3" s="12">
        <v>-5.8940000000000001</v>
      </c>
      <c r="AZ3" s="12">
        <v>6.2509999999999897</v>
      </c>
      <c r="BA3" s="12">
        <v>0</v>
      </c>
      <c r="BB3" s="12">
        <v>0</v>
      </c>
      <c r="BC3" s="12">
        <v>0</v>
      </c>
      <c r="BD3" s="12">
        <v>147.92699999999999</v>
      </c>
      <c r="BE3" s="12">
        <v>35.078756810800002</v>
      </c>
      <c r="BF3" s="12">
        <v>101.096346480702</v>
      </c>
      <c r="BG3" s="12">
        <v>0</v>
      </c>
      <c r="BH3" s="12">
        <v>0</v>
      </c>
      <c r="BI3" s="12">
        <v>5.1740391985</v>
      </c>
      <c r="BJ3" s="12">
        <v>0</v>
      </c>
      <c r="BK3" s="12">
        <v>3.9957499591999999</v>
      </c>
      <c r="BL3" s="12">
        <v>3.4389935299999999</v>
      </c>
      <c r="BM3" s="12">
        <v>0</v>
      </c>
      <c r="BN3" s="12">
        <v>23.457735393099998</v>
      </c>
      <c r="BO3" s="12">
        <v>0</v>
      </c>
      <c r="BP3" s="12">
        <v>0</v>
      </c>
      <c r="BQ3" s="12">
        <v>0</v>
      </c>
      <c r="BR3" s="12">
        <v>0</v>
      </c>
      <c r="BS3" s="12">
        <v>0</v>
      </c>
      <c r="BT3" s="12">
        <v>0</v>
      </c>
      <c r="BU3" s="12">
        <v>0</v>
      </c>
      <c r="BV3" s="12">
        <v>0</v>
      </c>
      <c r="BW3" s="12">
        <v>0</v>
      </c>
      <c r="BX3" s="12">
        <v>0</v>
      </c>
      <c r="BY3" s="12">
        <v>0</v>
      </c>
      <c r="BZ3" s="12">
        <v>0</v>
      </c>
      <c r="CA3" s="12">
        <v>0</v>
      </c>
      <c r="CB3" s="12">
        <v>0</v>
      </c>
      <c r="CC3" s="12">
        <v>5.1740391985</v>
      </c>
      <c r="CD3" s="12">
        <v>23.457735393099998</v>
      </c>
      <c r="CE3" s="12">
        <v>3.9957499591999999</v>
      </c>
      <c r="CF3" s="12">
        <v>3.4389935299999999</v>
      </c>
      <c r="CG3" s="12">
        <v>0</v>
      </c>
      <c r="CH3" s="12">
        <v>0</v>
      </c>
      <c r="CI3" s="12">
        <v>0</v>
      </c>
      <c r="CJ3" s="12">
        <v>0</v>
      </c>
      <c r="CK3" s="12">
        <v>0</v>
      </c>
      <c r="CL3" s="12">
        <v>0</v>
      </c>
      <c r="CM3" s="12">
        <v>0</v>
      </c>
      <c r="CN3" s="12">
        <v>0</v>
      </c>
      <c r="CO3" s="12">
        <v>20.356000000000002</v>
      </c>
      <c r="CP3" s="12">
        <v>1.1890000000000001</v>
      </c>
      <c r="CQ3" s="12">
        <v>765.03300000000002</v>
      </c>
      <c r="CR3" s="12">
        <v>1685.5530000000001</v>
      </c>
      <c r="CS3" s="12">
        <v>2450.5859999999998</v>
      </c>
      <c r="CT3" s="12">
        <v>4.9560000000000004</v>
      </c>
      <c r="CU3" s="12">
        <v>105.59699999999999</v>
      </c>
      <c r="CV3" s="12">
        <v>110.553</v>
      </c>
      <c r="CW3" s="12">
        <v>96.932000000000002</v>
      </c>
      <c r="CX3" s="12">
        <v>2658.0709999999999</v>
      </c>
      <c r="CY3" s="12">
        <v>5672.607</v>
      </c>
      <c r="CZ3" s="12">
        <v>251.072</v>
      </c>
      <c r="DA3" s="12">
        <v>116013</v>
      </c>
      <c r="DB3" s="12">
        <v>4811</v>
      </c>
      <c r="DC3" s="12">
        <v>24909</v>
      </c>
      <c r="DD3" s="12">
        <v>419</v>
      </c>
      <c r="DE3" s="12">
        <v>105</v>
      </c>
      <c r="DF3" s="12">
        <v>1391</v>
      </c>
      <c r="DG3" s="12">
        <v>917</v>
      </c>
      <c r="DH3" s="12">
        <v>372</v>
      </c>
      <c r="DI3" s="12">
        <v>1144.2844563190299</v>
      </c>
      <c r="DJ3" s="12">
        <v>23167</v>
      </c>
      <c r="DK3" s="12">
        <v>564730</v>
      </c>
      <c r="DL3" s="12">
        <v>52.685000000000002</v>
      </c>
      <c r="DM3" s="12">
        <v>12.577999999999999</v>
      </c>
      <c r="DN3" s="12">
        <v>18828.550217000098</v>
      </c>
      <c r="DO3" s="12">
        <v>11275.981384999999</v>
      </c>
      <c r="DP3" s="12">
        <v>10340.900921</v>
      </c>
      <c r="DQ3" s="12">
        <v>4279.6553130000002</v>
      </c>
      <c r="DR3" s="12">
        <v>6.3250000000000002</v>
      </c>
      <c r="DS3" s="12">
        <v>44731.412836000098</v>
      </c>
      <c r="DT3" s="12">
        <v>31200</v>
      </c>
      <c r="DU3" s="12">
        <v>8.2540262886089</v>
      </c>
      <c r="DV3" s="12">
        <v>341.73889729293899</v>
      </c>
      <c r="DW3" s="12">
        <v>1280.68155058506</v>
      </c>
      <c r="DX3" s="12">
        <v>193.16077896480999</v>
      </c>
      <c r="DY3" s="12">
        <v>7.7777550644723403</v>
      </c>
      <c r="DZ3" s="12">
        <v>378.02387149229497</v>
      </c>
      <c r="EA3" s="12">
        <v>0</v>
      </c>
      <c r="EB3" s="12">
        <v>2209.6368796881802</v>
      </c>
      <c r="EC3" s="12">
        <v>0</v>
      </c>
      <c r="ED3" s="12">
        <v>0</v>
      </c>
      <c r="EE3" s="12">
        <v>0</v>
      </c>
      <c r="EF3" s="12">
        <v>2211.96778958705</v>
      </c>
      <c r="EG3" s="12">
        <v>2211.96778958705</v>
      </c>
      <c r="EH3" s="12">
        <v>0</v>
      </c>
      <c r="EI3" s="12">
        <v>0</v>
      </c>
      <c r="EJ3" s="12">
        <v>213.91046520776899</v>
      </c>
      <c r="EK3" s="12">
        <v>215.60143716719301</v>
      </c>
      <c r="EL3" s="12">
        <v>1782.4558872120899</v>
      </c>
      <c r="EM3" s="12">
        <v>2211.96778958705</v>
      </c>
      <c r="EN3" s="12">
        <v>0</v>
      </c>
      <c r="EO3" s="12">
        <v>0</v>
      </c>
      <c r="EP3" s="12">
        <v>92.871458201197896</v>
      </c>
      <c r="EQ3" s="12">
        <v>189.12248687127399</v>
      </c>
      <c r="ER3" s="12">
        <v>1929.9738445145799</v>
      </c>
      <c r="ES3" s="12">
        <v>2211.96778958705</v>
      </c>
      <c r="ET3" s="12">
        <v>0</v>
      </c>
      <c r="EU3" s="12">
        <v>530.76061842056902</v>
      </c>
      <c r="EV3" s="12">
        <v>1408.2769876991899</v>
      </c>
      <c r="EW3" s="12">
        <v>306.054134914283</v>
      </c>
      <c r="EX3" s="12">
        <v>0</v>
      </c>
      <c r="EY3" s="12">
        <v>813.38047315920801</v>
      </c>
      <c r="EZ3" s="12">
        <v>24.205945322919501</v>
      </c>
      <c r="FA3" s="12">
        <v>3082.6781595161601</v>
      </c>
      <c r="FB3" s="12">
        <v>0</v>
      </c>
      <c r="FC3" s="12">
        <v>19.100199211534701</v>
      </c>
      <c r="FD3" s="12">
        <v>83.379572503900405</v>
      </c>
      <c r="FE3" s="12">
        <v>3005.0935137397601</v>
      </c>
      <c r="FF3" s="12">
        <v>3107.5732854551902</v>
      </c>
      <c r="FG3" s="12">
        <v>0</v>
      </c>
      <c r="FH3" s="12">
        <v>43.306144534454099</v>
      </c>
      <c r="FI3" s="12">
        <v>1137.52712591058</v>
      </c>
      <c r="FJ3" s="12">
        <v>1672.7316132140199</v>
      </c>
      <c r="FK3" s="12">
        <v>254.008401796138</v>
      </c>
      <c r="FL3" s="12">
        <v>3107.5732854551902</v>
      </c>
      <c r="FM3" s="12">
        <v>0</v>
      </c>
      <c r="FN3" s="12">
        <v>0</v>
      </c>
      <c r="FO3" s="12">
        <v>342.43678309780898</v>
      </c>
      <c r="FP3" s="12">
        <v>560.79981623425897</v>
      </c>
      <c r="FQ3" s="12">
        <v>2204.3366861231302</v>
      </c>
      <c r="FR3" s="12">
        <v>3107.5732854551902</v>
      </c>
      <c r="FS3" s="12">
        <v>0</v>
      </c>
      <c r="FT3" s="12">
        <v>1912.7457044835301</v>
      </c>
      <c r="FU3" s="12">
        <v>7487.2968891109604</v>
      </c>
      <c r="FV3" s="12">
        <v>1237.97049244098</v>
      </c>
      <c r="FW3" s="12">
        <v>165.05578040606301</v>
      </c>
      <c r="FX3" s="12">
        <v>5797.08723989192</v>
      </c>
      <c r="FY3" s="12">
        <v>626.37516571235801</v>
      </c>
      <c r="FZ3" s="12">
        <v>17226.531272045799</v>
      </c>
      <c r="GA3" s="12">
        <v>0</v>
      </c>
      <c r="GB3" s="12">
        <v>1097.83011468618</v>
      </c>
      <c r="GC3" s="12">
        <v>509.07068470677399</v>
      </c>
      <c r="GD3" s="12">
        <v>14408.009192826399</v>
      </c>
      <c r="GE3" s="12">
        <v>16014.9099922193</v>
      </c>
      <c r="GF3" s="12">
        <v>71.867694722232002</v>
      </c>
      <c r="GG3" s="12">
        <v>381.41621121137899</v>
      </c>
      <c r="GH3" s="12">
        <v>7699.1983289746304</v>
      </c>
      <c r="GI3" s="12">
        <v>7705.4671796104503</v>
      </c>
      <c r="GJ3" s="12">
        <v>156.96057770066199</v>
      </c>
      <c r="GK3" s="12">
        <v>16014.9099922193</v>
      </c>
      <c r="GL3" s="12">
        <v>0</v>
      </c>
      <c r="GM3" s="12">
        <v>312.46028556793999</v>
      </c>
      <c r="GN3" s="12">
        <v>4559.9907641598702</v>
      </c>
      <c r="GO3" s="12">
        <v>4516.5429135381501</v>
      </c>
      <c r="GP3" s="12">
        <v>6625.9160289534102</v>
      </c>
      <c r="GQ3" s="12">
        <v>16014.9099922193</v>
      </c>
      <c r="GR3" s="12">
        <v>0</v>
      </c>
      <c r="GS3" s="12">
        <v>9802.8626196513305</v>
      </c>
      <c r="GT3" s="12">
        <v>19021.313903632301</v>
      </c>
      <c r="GU3" s="12">
        <v>4760.0867001240504</v>
      </c>
      <c r="GV3" s="12">
        <v>2872.9851989785798</v>
      </c>
      <c r="GW3" s="12">
        <v>11718.574752512901</v>
      </c>
      <c r="GX3" s="12">
        <v>9453.2670201799501</v>
      </c>
      <c r="GY3" s="12">
        <v>57629.090195079101</v>
      </c>
      <c r="GZ3" s="12">
        <v>0</v>
      </c>
      <c r="HA3" s="12">
        <v>8483.7055390283604</v>
      </c>
      <c r="HB3" s="12">
        <v>5490.6535217569999</v>
      </c>
      <c r="HC3" s="12">
        <v>44087.406378282401</v>
      </c>
      <c r="HD3" s="12">
        <v>58061.765439067698</v>
      </c>
      <c r="HE3" s="12">
        <v>182.49708331664101</v>
      </c>
      <c r="HF3" s="12">
        <v>8485.2323722670299</v>
      </c>
      <c r="HG3" s="12">
        <v>27873.561552552201</v>
      </c>
      <c r="HH3" s="12">
        <v>21236.362854106999</v>
      </c>
      <c r="HI3" s="12">
        <v>284.11157682485498</v>
      </c>
      <c r="HJ3" s="12">
        <v>58061.765439067698</v>
      </c>
      <c r="HK3" s="12">
        <v>0</v>
      </c>
      <c r="HL3" s="12">
        <v>2822.6413783063799</v>
      </c>
      <c r="HM3" s="12">
        <v>29899.680722662299</v>
      </c>
      <c r="HN3" s="12">
        <v>12882.023476927499</v>
      </c>
      <c r="HO3" s="12">
        <v>12457.4198611715</v>
      </c>
      <c r="HP3" s="12">
        <v>58061.765439067603</v>
      </c>
      <c r="HQ3" s="12">
        <v>0</v>
      </c>
      <c r="HR3" s="12">
        <v>9496.4744546176007</v>
      </c>
      <c r="HS3" s="12">
        <v>6788.1580575550697</v>
      </c>
      <c r="HT3" s="12">
        <v>4547.1563699499902</v>
      </c>
      <c r="HU3" s="12">
        <v>14980.2556766329</v>
      </c>
      <c r="HV3" s="12">
        <v>3079.70244439823</v>
      </c>
      <c r="HW3" s="12">
        <v>23549.990753719401</v>
      </c>
      <c r="HX3" s="12">
        <v>62441.737756873103</v>
      </c>
      <c r="HY3" s="12">
        <v>0</v>
      </c>
      <c r="HZ3" s="12">
        <v>6000.1292556032104</v>
      </c>
      <c r="IA3" s="12">
        <v>31609.8268768665</v>
      </c>
      <c r="IB3" s="12">
        <v>23510.1232752664</v>
      </c>
      <c r="IC3" s="12">
        <v>61120.079407736099</v>
      </c>
      <c r="ID3" s="12">
        <v>0</v>
      </c>
      <c r="IE3" s="12">
        <v>10221.852273779001</v>
      </c>
      <c r="IF3" s="12">
        <v>27925.398227674399</v>
      </c>
      <c r="IG3" s="12">
        <v>22972.828906282801</v>
      </c>
      <c r="IH3" s="12">
        <v>0</v>
      </c>
      <c r="II3" s="12">
        <v>61120.079407736099</v>
      </c>
      <c r="IJ3" s="12">
        <v>0</v>
      </c>
      <c r="IK3" s="12">
        <v>7476.7455791154298</v>
      </c>
      <c r="IL3" s="12">
        <v>30698.090567196501</v>
      </c>
      <c r="IM3" s="12">
        <v>11164.951258422299</v>
      </c>
      <c r="IN3" s="12">
        <v>11780.292003002</v>
      </c>
      <c r="IO3" s="12">
        <v>61120.079407736201</v>
      </c>
      <c r="IP3" s="12">
        <v>0</v>
      </c>
      <c r="IQ3" s="12">
        <v>91452.202935467401</v>
      </c>
      <c r="IR3" s="12">
        <v>8744.7797551127496</v>
      </c>
      <c r="IS3" s="12">
        <v>15551.3466867152</v>
      </c>
      <c r="IT3" s="12">
        <v>115758.47329577801</v>
      </c>
      <c r="IU3" s="12">
        <v>0</v>
      </c>
      <c r="IV3" s="12">
        <v>32201.614110035101</v>
      </c>
      <c r="IW3" s="12">
        <v>263708.41678310803</v>
      </c>
      <c r="IX3" s="12">
        <v>0</v>
      </c>
      <c r="IY3" s="12">
        <v>106631.467089005</v>
      </c>
      <c r="IZ3" s="12">
        <v>32482.72553209</v>
      </c>
      <c r="JA3" s="12">
        <v>125915.88251115</v>
      </c>
      <c r="JB3" s="12">
        <v>265030.07513224398</v>
      </c>
      <c r="JC3" s="12">
        <v>0</v>
      </c>
      <c r="JD3" s="12">
        <v>22326.739301693298</v>
      </c>
      <c r="JE3" s="12">
        <v>133110.74719840501</v>
      </c>
      <c r="JF3" s="12">
        <v>109592.588632147</v>
      </c>
      <c r="JG3" s="12">
        <v>0</v>
      </c>
      <c r="JH3" s="12">
        <v>265030.07513224502</v>
      </c>
      <c r="JI3" s="12">
        <v>0</v>
      </c>
      <c r="JJ3" s="12">
        <v>20735.5395748437</v>
      </c>
      <c r="JK3" s="12">
        <v>138971.95980265699</v>
      </c>
      <c r="JL3" s="12">
        <v>43891.398475319802</v>
      </c>
      <c r="JM3" s="12">
        <v>61431.177279424897</v>
      </c>
      <c r="JN3" s="12">
        <v>265030.07513224502</v>
      </c>
      <c r="JO3" s="12">
        <v>8.2540262886089</v>
      </c>
      <c r="JP3" s="12">
        <v>113536.785229933</v>
      </c>
      <c r="JQ3" s="12">
        <v>44730.5071436953</v>
      </c>
      <c r="JR3" s="12">
        <v>26595.775163109302</v>
      </c>
      <c r="JS3" s="12">
        <v>133784.54770686</v>
      </c>
      <c r="JT3" s="12">
        <v>21786.768781454499</v>
      </c>
      <c r="JU3" s="12">
        <v>65855.452994969703</v>
      </c>
      <c r="JV3" s="12">
        <v>406298.09104630997</v>
      </c>
      <c r="JW3" s="12">
        <v>0</v>
      </c>
      <c r="JX3" s="12">
        <v>122232.232197534</v>
      </c>
      <c r="JY3" s="12">
        <v>70175.656187924105</v>
      </c>
      <c r="JZ3" s="12">
        <v>213138.48266085199</v>
      </c>
      <c r="KA3" s="12">
        <v>405546.37104631</v>
      </c>
      <c r="KB3" s="12">
        <v>254.364778038873</v>
      </c>
      <c r="KC3" s="12">
        <v>41458.546303485098</v>
      </c>
      <c r="KD3" s="12">
        <v>197960.34289872399</v>
      </c>
      <c r="KE3" s="12">
        <v>163395.58062252801</v>
      </c>
      <c r="KF3" s="12">
        <v>2477.5364435337401</v>
      </c>
      <c r="KG3" s="12">
        <v>405546.37104631</v>
      </c>
      <c r="KH3" s="12">
        <v>0</v>
      </c>
      <c r="KI3" s="12">
        <v>31347.386817833401</v>
      </c>
      <c r="KJ3" s="12">
        <v>204565.030097974</v>
      </c>
      <c r="KK3" s="12">
        <v>73204.838427313196</v>
      </c>
      <c r="KL3" s="12">
        <v>96429.115703189498</v>
      </c>
      <c r="KM3" s="12">
        <v>405546.37104631</v>
      </c>
      <c r="KN3" s="12">
        <v>50878</v>
      </c>
      <c r="KO3" s="12">
        <v>6</v>
      </c>
      <c r="KP3" s="12">
        <v>55</v>
      </c>
      <c r="KQ3" s="12">
        <v>302</v>
      </c>
      <c r="KR3" s="12">
        <v>27</v>
      </c>
      <c r="KS3" s="12">
        <v>1</v>
      </c>
      <c r="KT3" s="12">
        <v>51</v>
      </c>
      <c r="KU3" s="12">
        <v>0</v>
      </c>
      <c r="KV3" s="12">
        <v>442</v>
      </c>
      <c r="KW3" s="12">
        <v>0</v>
      </c>
      <c r="KX3" s="12">
        <v>0</v>
      </c>
      <c r="KY3" s="12">
        <v>0</v>
      </c>
      <c r="KZ3" s="12">
        <v>436</v>
      </c>
      <c r="LA3" s="12">
        <v>436</v>
      </c>
      <c r="LB3" s="12">
        <v>0</v>
      </c>
      <c r="LC3" s="12">
        <v>0</v>
      </c>
      <c r="LD3" s="12">
        <v>18</v>
      </c>
      <c r="LE3" s="12">
        <v>24</v>
      </c>
      <c r="LF3" s="12">
        <v>394</v>
      </c>
      <c r="LG3" s="12">
        <v>436</v>
      </c>
      <c r="LH3" s="12">
        <v>0</v>
      </c>
      <c r="LI3" s="12">
        <v>0</v>
      </c>
      <c r="LJ3" s="12">
        <v>7</v>
      </c>
      <c r="LK3" s="12">
        <v>20</v>
      </c>
      <c r="LL3" s="12">
        <v>409</v>
      </c>
      <c r="LM3" s="12">
        <v>436</v>
      </c>
      <c r="LN3" s="12">
        <v>0</v>
      </c>
      <c r="LO3" s="12">
        <v>22</v>
      </c>
      <c r="LP3" s="12">
        <v>61</v>
      </c>
      <c r="LQ3" s="12">
        <v>13</v>
      </c>
      <c r="LR3" s="12">
        <v>0</v>
      </c>
      <c r="LS3" s="12">
        <v>34</v>
      </c>
      <c r="LT3" s="12">
        <v>1</v>
      </c>
      <c r="LU3" s="12">
        <v>131</v>
      </c>
      <c r="LV3" s="12">
        <v>0</v>
      </c>
      <c r="LW3" s="12">
        <v>1</v>
      </c>
      <c r="LX3" s="12">
        <v>4</v>
      </c>
      <c r="LY3" s="12">
        <v>129</v>
      </c>
      <c r="LZ3" s="12">
        <v>134</v>
      </c>
      <c r="MA3" s="12">
        <v>0</v>
      </c>
      <c r="MB3" s="12">
        <v>2</v>
      </c>
      <c r="MC3" s="12">
        <v>46</v>
      </c>
      <c r="MD3" s="12">
        <v>72</v>
      </c>
      <c r="ME3" s="12">
        <v>14</v>
      </c>
      <c r="MF3" s="12">
        <v>134</v>
      </c>
      <c r="MG3" s="12">
        <v>0</v>
      </c>
      <c r="MH3" s="12">
        <v>0</v>
      </c>
      <c r="MI3" s="12">
        <v>15</v>
      </c>
      <c r="MJ3" s="12">
        <v>26</v>
      </c>
      <c r="MK3" s="12">
        <v>93</v>
      </c>
      <c r="ML3" s="12">
        <v>134</v>
      </c>
      <c r="MM3" s="12">
        <v>0</v>
      </c>
      <c r="MN3" s="12">
        <v>26</v>
      </c>
      <c r="MO3" s="12">
        <v>114</v>
      </c>
      <c r="MP3" s="12">
        <v>20</v>
      </c>
      <c r="MQ3" s="12">
        <v>2</v>
      </c>
      <c r="MR3" s="12">
        <v>90</v>
      </c>
      <c r="MS3" s="12">
        <v>7</v>
      </c>
      <c r="MT3" s="12">
        <v>259</v>
      </c>
      <c r="MU3" s="12">
        <v>0</v>
      </c>
      <c r="MV3" s="12">
        <v>14</v>
      </c>
      <c r="MW3" s="12">
        <v>7</v>
      </c>
      <c r="MX3" s="12">
        <v>225</v>
      </c>
      <c r="MY3" s="12">
        <v>246</v>
      </c>
      <c r="MZ3" s="12">
        <v>1</v>
      </c>
      <c r="NA3" s="12">
        <v>5</v>
      </c>
      <c r="NB3" s="12">
        <v>115</v>
      </c>
      <c r="NC3" s="12">
        <v>121</v>
      </c>
      <c r="ND3" s="12">
        <v>4</v>
      </c>
      <c r="NE3" s="12">
        <v>246</v>
      </c>
      <c r="NF3" s="12">
        <v>0</v>
      </c>
      <c r="NG3" s="12">
        <v>4</v>
      </c>
      <c r="NH3" s="12">
        <v>61</v>
      </c>
      <c r="NI3" s="12">
        <v>72</v>
      </c>
      <c r="NJ3" s="12">
        <v>109</v>
      </c>
      <c r="NK3" s="12">
        <v>246</v>
      </c>
      <c r="NL3" s="12">
        <v>0</v>
      </c>
      <c r="NM3" s="12">
        <v>29</v>
      </c>
      <c r="NN3" s="12">
        <v>70</v>
      </c>
      <c r="NO3" s="12">
        <v>16</v>
      </c>
      <c r="NP3" s="12">
        <v>7</v>
      </c>
      <c r="NQ3" s="12">
        <v>48</v>
      </c>
      <c r="NR3" s="12">
        <v>28</v>
      </c>
      <c r="NS3" s="12">
        <v>198</v>
      </c>
      <c r="NT3" s="12">
        <v>0</v>
      </c>
      <c r="NU3" s="12">
        <v>27</v>
      </c>
      <c r="NV3" s="12">
        <v>12</v>
      </c>
      <c r="NW3" s="12">
        <v>165</v>
      </c>
      <c r="NX3" s="12">
        <v>204</v>
      </c>
      <c r="NY3" s="12">
        <v>1</v>
      </c>
      <c r="NZ3" s="12">
        <v>28</v>
      </c>
      <c r="OA3" s="12">
        <v>102</v>
      </c>
      <c r="OB3" s="12">
        <v>72</v>
      </c>
      <c r="OC3" s="12">
        <v>1</v>
      </c>
      <c r="OD3" s="12">
        <v>204</v>
      </c>
      <c r="OE3" s="12">
        <v>0</v>
      </c>
      <c r="OF3" s="12">
        <v>10</v>
      </c>
      <c r="OG3" s="12">
        <v>102</v>
      </c>
      <c r="OH3" s="12">
        <v>46</v>
      </c>
      <c r="OI3" s="12">
        <v>46</v>
      </c>
      <c r="OJ3" s="12">
        <v>204</v>
      </c>
      <c r="OK3" s="12">
        <v>0</v>
      </c>
      <c r="OL3" s="12">
        <v>8</v>
      </c>
      <c r="OM3" s="12">
        <v>8</v>
      </c>
      <c r="ON3" s="12">
        <v>4</v>
      </c>
      <c r="OO3" s="12">
        <v>14</v>
      </c>
      <c r="OP3" s="12">
        <v>3</v>
      </c>
      <c r="OQ3" s="12">
        <v>24</v>
      </c>
      <c r="OR3" s="12">
        <v>61</v>
      </c>
      <c r="OS3" s="12">
        <v>0</v>
      </c>
      <c r="OT3" s="12">
        <v>6</v>
      </c>
      <c r="OU3" s="12">
        <v>33</v>
      </c>
      <c r="OV3" s="12">
        <v>21</v>
      </c>
      <c r="OW3" s="12">
        <v>60</v>
      </c>
      <c r="OX3" s="12">
        <v>0</v>
      </c>
      <c r="OY3" s="12">
        <v>10</v>
      </c>
      <c r="OZ3" s="12">
        <v>28</v>
      </c>
      <c r="PA3" s="12">
        <v>22</v>
      </c>
      <c r="PB3" s="12">
        <v>0</v>
      </c>
      <c r="PC3" s="12">
        <v>60</v>
      </c>
      <c r="PD3" s="12">
        <v>0</v>
      </c>
      <c r="PE3" s="12">
        <v>7</v>
      </c>
      <c r="PF3" s="12">
        <v>32</v>
      </c>
      <c r="PG3" s="12">
        <v>11</v>
      </c>
      <c r="PH3" s="12">
        <v>10</v>
      </c>
      <c r="PI3" s="12">
        <v>60</v>
      </c>
      <c r="PJ3" s="12">
        <v>0</v>
      </c>
      <c r="PK3" s="12">
        <v>15</v>
      </c>
      <c r="PL3" s="12">
        <v>3</v>
      </c>
      <c r="PM3" s="12">
        <v>3</v>
      </c>
      <c r="PN3" s="12">
        <v>18</v>
      </c>
      <c r="PO3" s="12">
        <v>0</v>
      </c>
      <c r="PP3" s="12">
        <v>8</v>
      </c>
      <c r="PQ3" s="12">
        <v>47</v>
      </c>
      <c r="PR3" s="12">
        <v>0</v>
      </c>
      <c r="PS3" s="12">
        <v>11</v>
      </c>
      <c r="PT3" s="12">
        <v>14</v>
      </c>
      <c r="PU3" s="12">
        <v>23</v>
      </c>
      <c r="PV3" s="12">
        <v>48</v>
      </c>
      <c r="PW3" s="12">
        <v>0</v>
      </c>
      <c r="PX3" s="12">
        <v>6</v>
      </c>
      <c r="PY3" s="12">
        <v>19</v>
      </c>
      <c r="PZ3" s="12">
        <v>23</v>
      </c>
      <c r="QA3" s="12">
        <v>0</v>
      </c>
      <c r="QB3" s="12">
        <v>48</v>
      </c>
      <c r="QC3" s="12">
        <v>0</v>
      </c>
      <c r="QD3" s="12">
        <v>5</v>
      </c>
      <c r="QE3" s="12">
        <v>22</v>
      </c>
      <c r="QF3" s="12">
        <v>8</v>
      </c>
      <c r="QG3" s="12">
        <v>13</v>
      </c>
      <c r="QH3" s="12">
        <v>48</v>
      </c>
      <c r="QI3" s="12">
        <v>6</v>
      </c>
      <c r="QJ3" s="12">
        <v>155</v>
      </c>
      <c r="QK3" s="12">
        <v>558</v>
      </c>
      <c r="QL3" s="12">
        <v>83</v>
      </c>
      <c r="QM3" s="12">
        <v>42</v>
      </c>
      <c r="QN3" s="12">
        <v>226</v>
      </c>
      <c r="QO3" s="12">
        <v>68</v>
      </c>
      <c r="QP3" s="12">
        <v>1138</v>
      </c>
      <c r="QQ3" s="12">
        <v>0</v>
      </c>
      <c r="QR3" s="12">
        <v>59</v>
      </c>
      <c r="QS3" s="12">
        <v>70</v>
      </c>
      <c r="QT3" s="12">
        <v>999</v>
      </c>
      <c r="QU3" s="12">
        <v>1128</v>
      </c>
      <c r="QV3" s="12">
        <v>2</v>
      </c>
      <c r="QW3" s="12">
        <v>51</v>
      </c>
      <c r="QX3" s="12">
        <v>328</v>
      </c>
      <c r="QY3" s="12">
        <v>334</v>
      </c>
      <c r="QZ3" s="12">
        <v>413</v>
      </c>
      <c r="RA3" s="12">
        <v>1128</v>
      </c>
      <c r="RB3" s="12">
        <v>0</v>
      </c>
      <c r="RC3" s="12">
        <v>26</v>
      </c>
      <c r="RD3" s="12">
        <v>239</v>
      </c>
      <c r="RE3" s="12">
        <v>183</v>
      </c>
      <c r="RF3" s="12">
        <v>680</v>
      </c>
      <c r="RG3" s="12">
        <v>1128</v>
      </c>
      <c r="RH3" s="12">
        <v>6542.8149999999996</v>
      </c>
      <c r="RI3" s="12">
        <v>0</v>
      </c>
      <c r="RJ3" s="12">
        <v>11.022</v>
      </c>
      <c r="RK3" s="12">
        <v>2.2000000000000002</v>
      </c>
      <c r="RL3" s="12">
        <v>0</v>
      </c>
      <c r="RM3" s="12">
        <v>397.16500000000002</v>
      </c>
      <c r="RN3" s="12">
        <v>0</v>
      </c>
      <c r="RO3" s="12">
        <v>0</v>
      </c>
      <c r="RP3" s="12">
        <v>15</v>
      </c>
      <c r="RQ3" s="12">
        <v>1.1160000000000001</v>
      </c>
      <c r="RR3" s="12">
        <v>143.6</v>
      </c>
      <c r="RS3" s="12">
        <v>0</v>
      </c>
      <c r="RT3" s="12">
        <v>143.6</v>
      </c>
      <c r="RU3" s="12">
        <v>0.38100000000000001</v>
      </c>
      <c r="RV3" s="12">
        <v>101.9</v>
      </c>
      <c r="RW3" s="12">
        <v>1.4800000000000001E-2</v>
      </c>
      <c r="RX3" s="12">
        <v>101.9148</v>
      </c>
      <c r="RY3" s="12">
        <v>37.954427500000001</v>
      </c>
      <c r="RZ3" s="12">
        <v>1910</v>
      </c>
      <c r="SA3" s="12">
        <v>1636</v>
      </c>
      <c r="SB3" s="12">
        <v>3583.9544274999998</v>
      </c>
      <c r="SC3" s="12">
        <v>79565449</v>
      </c>
      <c r="SD3" s="12">
        <v>0</v>
      </c>
      <c r="SE3" s="12">
        <v>0</v>
      </c>
      <c r="SF3" s="12">
        <v>3520</v>
      </c>
      <c r="SG3" s="12">
        <v>3520</v>
      </c>
      <c r="SH3" s="12">
        <v>0</v>
      </c>
      <c r="SI3" s="12">
        <v>0.45972000000000002</v>
      </c>
      <c r="SJ3" s="12">
        <v>1.29E-2</v>
      </c>
      <c r="SK3" s="12">
        <v>0.1822</v>
      </c>
      <c r="SL3" s="12">
        <v>0.17630000000000001</v>
      </c>
      <c r="SM3" s="12">
        <v>0.50560000000000005</v>
      </c>
      <c r="SN3" s="12">
        <v>0</v>
      </c>
      <c r="SO3" s="12">
        <v>0</v>
      </c>
      <c r="SP3" s="12">
        <v>0</v>
      </c>
      <c r="SQ3" s="12">
        <v>0.12300000000000001</v>
      </c>
      <c r="SR3" s="12">
        <v>1</v>
      </c>
      <c r="SS3" s="12">
        <v>0</v>
      </c>
      <c r="ST3" s="12">
        <v>0</v>
      </c>
      <c r="SU3" s="12">
        <v>2.9000000000000005E-2</v>
      </c>
      <c r="SV3" s="12">
        <v>0.96200000000000008</v>
      </c>
      <c r="SW3" s="12">
        <v>8.9999999999999993E-3</v>
      </c>
      <c r="SX3" s="12">
        <v>1</v>
      </c>
      <c r="SY3" s="12">
        <v>0</v>
      </c>
      <c r="SZ3" s="12">
        <v>0</v>
      </c>
      <c r="TA3" s="12">
        <v>0</v>
      </c>
      <c r="TB3" s="12">
        <v>0</v>
      </c>
      <c r="TC3" s="12">
        <v>0</v>
      </c>
      <c r="TD3" s="12">
        <v>0</v>
      </c>
      <c r="TE3" s="12">
        <v>0</v>
      </c>
      <c r="TF3" s="12">
        <v>0</v>
      </c>
      <c r="TG3" s="12">
        <v>0</v>
      </c>
      <c r="TH3" s="12">
        <v>0</v>
      </c>
      <c r="TI3" s="12">
        <v>0</v>
      </c>
      <c r="TJ3" s="12">
        <v>0</v>
      </c>
      <c r="TK3" s="12">
        <v>0</v>
      </c>
      <c r="TL3" s="12">
        <v>1E-4</v>
      </c>
      <c r="TM3" s="12">
        <v>1E-4</v>
      </c>
      <c r="TN3" s="12">
        <v>386617.57497518999</v>
      </c>
      <c r="TO3" s="12">
        <v>132871.90510830999</v>
      </c>
      <c r="TP3" s="12">
        <v>519489.48008349998</v>
      </c>
      <c r="TQ3" s="12">
        <v>4124.33</v>
      </c>
      <c r="TR3" s="12">
        <v>48</v>
      </c>
      <c r="TS3" s="12">
        <v>0</v>
      </c>
      <c r="TT3" s="12">
        <v>0</v>
      </c>
      <c r="TU3" s="12">
        <v>1399</v>
      </c>
      <c r="TV3" s="12">
        <v>204</v>
      </c>
      <c r="TW3" s="12">
        <v>10160059.8279103</v>
      </c>
      <c r="TX3" s="12">
        <v>0.15344255687713801</v>
      </c>
      <c r="TY3" s="12">
        <v>0.42893643896346201</v>
      </c>
      <c r="TZ3" s="12">
        <v>786.73559631654996</v>
      </c>
      <c r="UA3" s="12">
        <v>5.9599322260969698</v>
      </c>
      <c r="UB3" s="12">
        <v>36.812607257748503</v>
      </c>
      <c r="UC3" s="12">
        <v>6337143.8783999998</v>
      </c>
      <c r="UD3" s="12">
        <v>14.5195070954922</v>
      </c>
      <c r="UE3" s="12">
        <v>14.179991166505401</v>
      </c>
      <c r="UF3" s="12" t="str">
        <v/>
      </c>
      <c r="UG3" s="12" t="str">
        <v/>
      </c>
      <c r="UH3" s="12" t="str">
        <v/>
      </c>
      <c r="UI3" s="12" t="str">
        <v/>
      </c>
      <c r="UJ3" s="12" t="str">
        <v/>
      </c>
      <c r="UK3" s="12" t="str">
        <v/>
      </c>
      <c r="UL3" s="12" t="str">
        <v/>
      </c>
      <c r="UM3" s="12" t="str">
        <v/>
      </c>
      <c r="UN3" s="12" t="str">
        <v/>
      </c>
      <c r="UO3" s="12" t="str">
        <v/>
      </c>
      <c r="UP3" s="12" t="str">
        <v/>
      </c>
      <c r="UQ3" s="12" t="str">
        <v/>
      </c>
      <c r="UR3" s="12" t="str">
        <v/>
      </c>
      <c r="US3" s="12" t="str">
        <v/>
      </c>
      <c r="UT3" s="12" t="str">
        <v/>
      </c>
      <c r="UU3" s="12" t="str">
        <v/>
      </c>
      <c r="UV3" s="12" t="str">
        <v/>
      </c>
      <c r="UW3" s="12" t="str">
        <v/>
      </c>
      <c r="UX3" s="12" t="str">
        <v/>
      </c>
      <c r="UY3" s="12" t="str">
        <v/>
      </c>
      <c r="UZ3" s="12" t="str">
        <v/>
      </c>
      <c r="VA3" s="12" t="str">
        <v/>
      </c>
      <c r="VB3" s="12" t="str">
        <v/>
      </c>
      <c r="VC3" s="12" t="str">
        <v/>
      </c>
      <c r="VD3" s="12" t="str">
        <v/>
      </c>
      <c r="VE3" s="12" t="str">
        <v/>
      </c>
      <c r="VF3" s="12" t="str">
        <v/>
      </c>
      <c r="VG3" s="12" t="str">
        <v/>
      </c>
      <c r="VH3" s="12" t="str">
        <v/>
      </c>
      <c r="VI3" s="12" t="str">
        <v/>
      </c>
      <c r="VJ3" s="12" t="str">
        <v/>
      </c>
      <c r="VK3" s="12" t="str">
        <v/>
      </c>
      <c r="VL3" s="47">
        <v>13.405057412442028</v>
      </c>
      <c r="VM3" s="47">
        <v>13.405057412442028</v>
      </c>
      <c r="VN3" s="19"/>
      <c r="VO3" s="47">
        <v>255.1135513483282</v>
      </c>
      <c r="VP3" s="47">
        <v>255.1135513483282</v>
      </c>
      <c r="VQ3" s="19"/>
      <c r="VR3" s="47">
        <v>10.187176715176715</v>
      </c>
      <c r="VS3" s="48">
        <v>2.4868863553496171E-2</v>
      </c>
      <c r="VT3" s="47">
        <v>230.96277316185771</v>
      </c>
      <c r="VU3" s="47">
        <v>230.96277316185771</v>
      </c>
      <c r="VW3" s="20">
        <v>9.2194900259927124</v>
      </c>
    </row>
    <row r="4" spans="1:605">
      <c r="A4" s="4" t="str">
        <v>ANH13</v>
      </c>
      <c r="B4" s="4" t="str">
        <v>ANH</v>
      </c>
      <c r="C4" s="4" t="str">
        <v>2012-13</v>
      </c>
      <c r="D4" s="12">
        <v>1.07903364969802</v>
      </c>
      <c r="E4" s="12">
        <v>8.0020833333333297</v>
      </c>
      <c r="F4" s="12">
        <v>0</v>
      </c>
      <c r="G4" s="12">
        <v>1.2</v>
      </c>
      <c r="H4" s="12">
        <v>0</v>
      </c>
      <c r="I4" s="12">
        <v>0</v>
      </c>
      <c r="J4" s="12">
        <v>0</v>
      </c>
      <c r="K4" s="12">
        <v>41.5</v>
      </c>
      <c r="L4" s="12">
        <v>34.203371879899997</v>
      </c>
      <c r="M4" s="12">
        <v>19.6464168567359</v>
      </c>
      <c r="N4" s="12">
        <v>21.692604166666701</v>
      </c>
      <c r="O4" s="12">
        <v>-0.4</v>
      </c>
      <c r="P4" s="12">
        <v>5.2510000000000003</v>
      </c>
      <c r="Q4" s="12">
        <v>0</v>
      </c>
      <c r="R4" s="12">
        <v>0</v>
      </c>
      <c r="S4" s="12">
        <v>0</v>
      </c>
      <c r="T4" s="12">
        <v>62.095999999999997</v>
      </c>
      <c r="U4" s="12">
        <v>-1.3305999999999999E-3</v>
      </c>
      <c r="V4" s="12">
        <v>70.054209683116099</v>
      </c>
      <c r="W4" s="12">
        <v>0</v>
      </c>
      <c r="X4" s="12">
        <v>0</v>
      </c>
      <c r="Y4" s="12">
        <v>0</v>
      </c>
      <c r="Z4" s="12">
        <v>0</v>
      </c>
      <c r="AA4" s="12">
        <v>0</v>
      </c>
      <c r="AB4" s="12">
        <v>0</v>
      </c>
      <c r="AC4" s="12">
        <v>17.047999999999998</v>
      </c>
      <c r="AD4" s="12">
        <v>0</v>
      </c>
      <c r="AE4" s="12">
        <v>0</v>
      </c>
      <c r="AF4" s="12">
        <v>3.7053124999999998</v>
      </c>
      <c r="AG4" s="12">
        <v>-2.4</v>
      </c>
      <c r="AH4" s="12">
        <v>0</v>
      </c>
      <c r="AI4" s="12">
        <v>0</v>
      </c>
      <c r="AJ4" s="12">
        <v>0</v>
      </c>
      <c r="AK4" s="12">
        <v>0</v>
      </c>
      <c r="AL4" s="12">
        <v>28.248999999999999</v>
      </c>
      <c r="AM4" s="12">
        <v>0</v>
      </c>
      <c r="AN4" s="12">
        <v>31.250100626040801</v>
      </c>
      <c r="AO4" s="12">
        <v>0</v>
      </c>
      <c r="AP4" s="12">
        <v>-2.7839999999999998</v>
      </c>
      <c r="AQ4" s="12">
        <v>0</v>
      </c>
      <c r="AR4" s="12">
        <v>0</v>
      </c>
      <c r="AS4" s="12">
        <v>0</v>
      </c>
      <c r="AT4" s="12">
        <v>0</v>
      </c>
      <c r="AU4" s="12">
        <v>6.6260000000000003</v>
      </c>
      <c r="AV4" s="12">
        <v>0</v>
      </c>
      <c r="AW4" s="12">
        <v>0</v>
      </c>
      <c r="AX4" s="12">
        <v>33.4</v>
      </c>
      <c r="AY4" s="12">
        <v>-5.5839999999999996</v>
      </c>
      <c r="AZ4" s="12">
        <v>6.4509999999999996</v>
      </c>
      <c r="BA4" s="12">
        <v>0</v>
      </c>
      <c r="BB4" s="12">
        <v>0</v>
      </c>
      <c r="BC4" s="12">
        <v>0</v>
      </c>
      <c r="BD4" s="12">
        <v>155.51900000000001</v>
      </c>
      <c r="BE4" s="12">
        <v>34.202041279899902</v>
      </c>
      <c r="BF4" s="12">
        <v>120.950727165892</v>
      </c>
      <c r="BG4" s="12">
        <v>0</v>
      </c>
      <c r="BH4" s="12">
        <v>0</v>
      </c>
      <c r="BI4" s="12">
        <v>10.0378593365</v>
      </c>
      <c r="BJ4" s="12">
        <v>0</v>
      </c>
      <c r="BK4" s="12">
        <v>10.4626664013</v>
      </c>
      <c r="BL4" s="12">
        <v>7.6882993099999997</v>
      </c>
      <c r="BM4" s="12">
        <v>0</v>
      </c>
      <c r="BN4" s="12">
        <v>18.867749649699999</v>
      </c>
      <c r="BO4" s="12">
        <v>0</v>
      </c>
      <c r="BP4" s="12">
        <v>0</v>
      </c>
      <c r="BQ4" s="12">
        <v>0</v>
      </c>
      <c r="BR4" s="12">
        <v>0</v>
      </c>
      <c r="BS4" s="12">
        <v>0</v>
      </c>
      <c r="BT4" s="12">
        <v>0</v>
      </c>
      <c r="BU4" s="12">
        <v>0</v>
      </c>
      <c r="BV4" s="12">
        <v>0</v>
      </c>
      <c r="BW4" s="12">
        <v>0</v>
      </c>
      <c r="BX4" s="12">
        <v>0</v>
      </c>
      <c r="BY4" s="12">
        <v>0</v>
      </c>
      <c r="BZ4" s="12">
        <v>0</v>
      </c>
      <c r="CA4" s="12">
        <v>0</v>
      </c>
      <c r="CB4" s="12">
        <v>0</v>
      </c>
      <c r="CC4" s="12">
        <v>10.0378593365</v>
      </c>
      <c r="CD4" s="12">
        <v>18.867749649699999</v>
      </c>
      <c r="CE4" s="12">
        <v>10.4626664013</v>
      </c>
      <c r="CF4" s="12">
        <v>7.6882993099999997</v>
      </c>
      <c r="CG4" s="12">
        <v>0</v>
      </c>
      <c r="CH4" s="12">
        <v>0</v>
      </c>
      <c r="CI4" s="12">
        <v>0</v>
      </c>
      <c r="CJ4" s="12">
        <v>0</v>
      </c>
      <c r="CK4" s="12">
        <v>0</v>
      </c>
      <c r="CL4" s="12">
        <v>0</v>
      </c>
      <c r="CM4" s="12">
        <v>0</v>
      </c>
      <c r="CN4" s="12">
        <v>0</v>
      </c>
      <c r="CO4" s="12">
        <v>17.63</v>
      </c>
      <c r="CP4" s="12">
        <v>0.97599999999999998</v>
      </c>
      <c r="CQ4" s="12">
        <v>710.654</v>
      </c>
      <c r="CR4" s="12">
        <v>1758.63</v>
      </c>
      <c r="CS4" s="12">
        <v>2469.2840000000001</v>
      </c>
      <c r="CT4" s="12">
        <v>4.5179999999999998</v>
      </c>
      <c r="CU4" s="12">
        <v>105.786</v>
      </c>
      <c r="CV4" s="12">
        <v>110.304</v>
      </c>
      <c r="CW4" s="12">
        <v>97.039000000000001</v>
      </c>
      <c r="CX4" s="12">
        <v>2676.627</v>
      </c>
      <c r="CY4" s="12">
        <v>5701.3819999999996</v>
      </c>
      <c r="CZ4" s="12">
        <v>251.07400000000001</v>
      </c>
      <c r="DA4" s="12">
        <v>116073</v>
      </c>
      <c r="DB4" s="12">
        <v>4830</v>
      </c>
      <c r="DC4" s="12">
        <v>30167</v>
      </c>
      <c r="DD4" s="12">
        <v>328</v>
      </c>
      <c r="DE4" s="12">
        <v>118</v>
      </c>
      <c r="DF4" s="12">
        <v>1408</v>
      </c>
      <c r="DG4" s="12">
        <v>902</v>
      </c>
      <c r="DH4" s="12">
        <v>372</v>
      </c>
      <c r="DI4" s="12">
        <v>1275.5842398710799</v>
      </c>
      <c r="DJ4" s="12">
        <v>22017</v>
      </c>
      <c r="DK4" s="12">
        <v>664168</v>
      </c>
      <c r="DL4" s="12">
        <v>38.765999999999998</v>
      </c>
      <c r="DM4" s="12">
        <v>14.298</v>
      </c>
      <c r="DN4" s="12">
        <v>18702.602000000101</v>
      </c>
      <c r="DO4" s="12">
        <v>11353.536397</v>
      </c>
      <c r="DP4" s="12">
        <v>10342.619564000001</v>
      </c>
      <c r="DQ4" s="12">
        <v>4345.1046630000001</v>
      </c>
      <c r="DR4" s="12">
        <v>6.3250000000000002</v>
      </c>
      <c r="DS4" s="12">
        <v>44750.187623999998</v>
      </c>
      <c r="DT4" s="12">
        <v>31200</v>
      </c>
      <c r="DU4" s="12">
        <v>12.882593253970301</v>
      </c>
      <c r="DV4" s="12">
        <v>362.62952950557298</v>
      </c>
      <c r="DW4" s="12">
        <v>1292.0985548420299</v>
      </c>
      <c r="DX4" s="12">
        <v>190.090378712876</v>
      </c>
      <c r="DY4" s="12">
        <v>7.2753719659526404</v>
      </c>
      <c r="DZ4" s="12">
        <v>382.13624694237802</v>
      </c>
      <c r="EA4" s="12">
        <v>0</v>
      </c>
      <c r="EB4" s="12">
        <v>2247.1126752227701</v>
      </c>
      <c r="EC4" s="12">
        <v>0</v>
      </c>
      <c r="ED4" s="12">
        <v>0</v>
      </c>
      <c r="EE4" s="12">
        <v>0</v>
      </c>
      <c r="EF4" s="12">
        <v>2229.7826752227802</v>
      </c>
      <c r="EG4" s="12">
        <v>2229.7826752227802</v>
      </c>
      <c r="EH4" s="12">
        <v>0</v>
      </c>
      <c r="EI4" s="12">
        <v>0</v>
      </c>
      <c r="EJ4" s="12">
        <v>205.260291964792</v>
      </c>
      <c r="EK4" s="12">
        <v>222.40849263513499</v>
      </c>
      <c r="EL4" s="12">
        <v>1802.11389062285</v>
      </c>
      <c r="EM4" s="12">
        <v>2229.7826752227702</v>
      </c>
      <c r="EN4" s="12">
        <v>0</v>
      </c>
      <c r="EO4" s="12">
        <v>0</v>
      </c>
      <c r="EP4" s="12">
        <v>78.509405328769503</v>
      </c>
      <c r="EQ4" s="12">
        <v>199.34454549073001</v>
      </c>
      <c r="ER4" s="12">
        <v>1951.9287244032801</v>
      </c>
      <c r="ES4" s="12">
        <v>2229.7826752227702</v>
      </c>
      <c r="ET4" s="12">
        <v>0</v>
      </c>
      <c r="EU4" s="12">
        <v>515.14845265425095</v>
      </c>
      <c r="EV4" s="12">
        <v>1411.03047447786</v>
      </c>
      <c r="EW4" s="12">
        <v>360.76722517865397</v>
      </c>
      <c r="EX4" s="12">
        <v>0</v>
      </c>
      <c r="EY4" s="12">
        <v>860.87921807214195</v>
      </c>
      <c r="EZ4" s="12">
        <v>22.328147461233801</v>
      </c>
      <c r="FA4" s="12">
        <v>3170.15351784414</v>
      </c>
      <c r="FB4" s="12">
        <v>0</v>
      </c>
      <c r="FC4" s="12">
        <v>19.925745124575499</v>
      </c>
      <c r="FD4" s="12">
        <v>84.813378912186394</v>
      </c>
      <c r="FE4" s="12">
        <v>3043.8743938073699</v>
      </c>
      <c r="FF4" s="12">
        <v>3148.61351784413</v>
      </c>
      <c r="FG4" s="12">
        <v>0</v>
      </c>
      <c r="FH4" s="12">
        <v>42.253892585809297</v>
      </c>
      <c r="FI4" s="12">
        <v>1150.7587449376099</v>
      </c>
      <c r="FJ4" s="12">
        <v>1727.3847132196499</v>
      </c>
      <c r="FK4" s="12">
        <v>228.21616710107</v>
      </c>
      <c r="FL4" s="12">
        <v>3148.61351784413</v>
      </c>
      <c r="FM4" s="12">
        <v>0</v>
      </c>
      <c r="FN4" s="12">
        <v>0</v>
      </c>
      <c r="FO4" s="12">
        <v>351.19468435098702</v>
      </c>
      <c r="FP4" s="12">
        <v>594.49243603030902</v>
      </c>
      <c r="FQ4" s="12">
        <v>2202.9263974628402</v>
      </c>
      <c r="FR4" s="12">
        <v>3148.61351784413</v>
      </c>
      <c r="FS4" s="12">
        <v>0</v>
      </c>
      <c r="FT4" s="12">
        <v>1875.3605351554399</v>
      </c>
      <c r="FU4" s="12">
        <v>6994.2515875664103</v>
      </c>
      <c r="FV4" s="12">
        <v>1092.2713401659901</v>
      </c>
      <c r="FW4" s="12">
        <v>165.460646067293</v>
      </c>
      <c r="FX4" s="12">
        <v>5555.4454294352299</v>
      </c>
      <c r="FY4" s="12">
        <v>641.87932123947598</v>
      </c>
      <c r="FZ4" s="12">
        <v>16324.668859629801</v>
      </c>
      <c r="GA4" s="12">
        <v>0</v>
      </c>
      <c r="GB4" s="12">
        <v>1105.5798356817299</v>
      </c>
      <c r="GC4" s="12">
        <v>513.61774421038695</v>
      </c>
      <c r="GD4" s="12">
        <v>14480.8812797377</v>
      </c>
      <c r="GE4" s="12">
        <v>16100.078859629801</v>
      </c>
      <c r="GF4" s="12">
        <v>70.247588545183405</v>
      </c>
      <c r="GG4" s="12">
        <v>376.91933816670399</v>
      </c>
      <c r="GH4" s="12">
        <v>7776.1276804536501</v>
      </c>
      <c r="GI4" s="12">
        <v>7749.4888574301503</v>
      </c>
      <c r="GJ4" s="12">
        <v>127.29539503415199</v>
      </c>
      <c r="GK4" s="12">
        <v>16100.078859629801</v>
      </c>
      <c r="GL4" s="12">
        <v>0</v>
      </c>
      <c r="GM4" s="12">
        <v>310.070929991865</v>
      </c>
      <c r="GN4" s="12">
        <v>4583.81295241926</v>
      </c>
      <c r="GO4" s="12">
        <v>4545.9963572701099</v>
      </c>
      <c r="GP4" s="12">
        <v>6660.1986199486</v>
      </c>
      <c r="GQ4" s="12">
        <v>16100.078859629801</v>
      </c>
      <c r="GR4" s="12">
        <v>0</v>
      </c>
      <c r="GS4" s="12">
        <v>9790.1305213176202</v>
      </c>
      <c r="GT4" s="12">
        <v>19664.6992095524</v>
      </c>
      <c r="GU4" s="12">
        <v>4932.6913229128704</v>
      </c>
      <c r="GV4" s="12">
        <v>2337.8387341743801</v>
      </c>
      <c r="GW4" s="12">
        <v>12027.6611965702</v>
      </c>
      <c r="GX4" s="12">
        <v>9468.4636798521697</v>
      </c>
      <c r="GY4" s="12">
        <v>58221.484664379597</v>
      </c>
      <c r="GZ4" s="12">
        <v>0</v>
      </c>
      <c r="HA4" s="12">
        <v>8550.9318101808294</v>
      </c>
      <c r="HB4" s="12">
        <v>5688.2659468977099</v>
      </c>
      <c r="HC4" s="12">
        <v>44239.445117709802</v>
      </c>
      <c r="HD4" s="12">
        <v>58478.642874788296</v>
      </c>
      <c r="HE4" s="12">
        <v>183.41103372596601</v>
      </c>
      <c r="HF4" s="12">
        <v>8497.3409153059602</v>
      </c>
      <c r="HG4" s="12">
        <v>28241.377562284</v>
      </c>
      <c r="HH4" s="12">
        <v>21279.351304517499</v>
      </c>
      <c r="HI4" s="12">
        <v>277.16205895489003</v>
      </c>
      <c r="HJ4" s="12">
        <v>58478.642874788296</v>
      </c>
      <c r="HK4" s="12">
        <v>0</v>
      </c>
      <c r="HL4" s="12">
        <v>2827.1524545819698</v>
      </c>
      <c r="HM4" s="12">
        <v>30136.2516568928</v>
      </c>
      <c r="HN4" s="12">
        <v>13062.824599092901</v>
      </c>
      <c r="HO4" s="12">
        <v>12452.4141642207</v>
      </c>
      <c r="HP4" s="12">
        <v>58478.642874788296</v>
      </c>
      <c r="HQ4" s="12">
        <v>0</v>
      </c>
      <c r="HR4" s="12">
        <v>9429.56775003248</v>
      </c>
      <c r="HS4" s="12">
        <v>6829.6863669111799</v>
      </c>
      <c r="HT4" s="12">
        <v>4578.40755210733</v>
      </c>
      <c r="HU4" s="12">
        <v>14462.2506627477</v>
      </c>
      <c r="HV4" s="12">
        <v>3081.4525081670699</v>
      </c>
      <c r="HW4" s="12">
        <v>23804.923731813102</v>
      </c>
      <c r="HX4" s="12">
        <v>62186.288571778801</v>
      </c>
      <c r="HY4" s="12">
        <v>0</v>
      </c>
      <c r="HZ4" s="12">
        <v>5910.5981322077596</v>
      </c>
      <c r="IA4" s="12">
        <v>31977.3992664629</v>
      </c>
      <c r="IB4" s="12">
        <v>23541.1729626995</v>
      </c>
      <c r="IC4" s="12">
        <v>61429.170361370103</v>
      </c>
      <c r="ID4" s="12">
        <v>0</v>
      </c>
      <c r="IE4" s="12">
        <v>10223.365554628899</v>
      </c>
      <c r="IF4" s="12">
        <v>28154.9050338628</v>
      </c>
      <c r="IG4" s="12">
        <v>23050.8997728785</v>
      </c>
      <c r="IH4" s="12">
        <v>0</v>
      </c>
      <c r="II4" s="12">
        <v>61429.170361370197</v>
      </c>
      <c r="IJ4" s="12">
        <v>0</v>
      </c>
      <c r="IK4" s="12">
        <v>7519.2283043093403</v>
      </c>
      <c r="IL4" s="12">
        <v>30913.984641431402</v>
      </c>
      <c r="IM4" s="12">
        <v>11246.0964200383</v>
      </c>
      <c r="IN4" s="12">
        <v>11749.8609955911</v>
      </c>
      <c r="IO4" s="12">
        <v>61429.170361370103</v>
      </c>
      <c r="IP4" s="12">
        <v>0</v>
      </c>
      <c r="IQ4" s="12">
        <v>90518.309970377595</v>
      </c>
      <c r="IR4" s="12">
        <v>8738.1028025853193</v>
      </c>
      <c r="IS4" s="12">
        <v>15686.059094353201</v>
      </c>
      <c r="IT4" s="12">
        <v>117134.967852405</v>
      </c>
      <c r="IU4" s="12">
        <v>0</v>
      </c>
      <c r="IV4" s="12">
        <v>31904.43897327</v>
      </c>
      <c r="IW4" s="12">
        <v>263981.87869299098</v>
      </c>
      <c r="IX4" s="12">
        <v>0</v>
      </c>
      <c r="IY4" s="12">
        <v>108558.467130827</v>
      </c>
      <c r="IZ4" s="12">
        <v>32460.015312017302</v>
      </c>
      <c r="JA4" s="12">
        <v>122963.396250146</v>
      </c>
      <c r="JB4" s="12">
        <v>263981.87869298999</v>
      </c>
      <c r="JC4" s="12">
        <v>0</v>
      </c>
      <c r="JD4" s="12">
        <v>22265.764202772301</v>
      </c>
      <c r="JE4" s="12">
        <v>134818.101555323</v>
      </c>
      <c r="JF4" s="12">
        <v>106898.012934895</v>
      </c>
      <c r="JG4" s="12">
        <v>0</v>
      </c>
      <c r="JH4" s="12">
        <v>263981.87869298999</v>
      </c>
      <c r="JI4" s="12">
        <v>0</v>
      </c>
      <c r="JJ4" s="12">
        <v>20641.4915867333</v>
      </c>
      <c r="JK4" s="12">
        <v>140485.908411068</v>
      </c>
      <c r="JL4" s="12">
        <v>43987.157643284103</v>
      </c>
      <c r="JM4" s="12">
        <v>58867.321051905099</v>
      </c>
      <c r="JN4" s="12">
        <v>263981.87869298999</v>
      </c>
      <c r="JO4" s="12">
        <v>12.882593253970301</v>
      </c>
      <c r="JP4" s="12">
        <v>112491.14675904201</v>
      </c>
      <c r="JQ4" s="12">
        <v>44929.868995935198</v>
      </c>
      <c r="JR4" s="12">
        <v>26840.2869134309</v>
      </c>
      <c r="JS4" s="12">
        <v>134107.79326735999</v>
      </c>
      <c r="JT4" s="12">
        <v>21907.574599186999</v>
      </c>
      <c r="JU4" s="12">
        <v>65842.033853635905</v>
      </c>
      <c r="JV4" s="12">
        <v>406131.58698184602</v>
      </c>
      <c r="JW4" s="12">
        <v>0</v>
      </c>
      <c r="JX4" s="12">
        <v>124145.50265402099</v>
      </c>
      <c r="JY4" s="12">
        <v>70724.111648500402</v>
      </c>
      <c r="JZ4" s="12">
        <v>210498.55267932301</v>
      </c>
      <c r="KA4" s="12">
        <v>405368.16698184499</v>
      </c>
      <c r="KB4" s="12">
        <v>253.658622271149</v>
      </c>
      <c r="KC4" s="12">
        <v>41405.643903459597</v>
      </c>
      <c r="KD4" s="12">
        <v>200346.53086882501</v>
      </c>
      <c r="KE4" s="12">
        <v>160927.546075575</v>
      </c>
      <c r="KF4" s="12">
        <v>2434.7875117129602</v>
      </c>
      <c r="KG4" s="12">
        <v>405368.16698184499</v>
      </c>
      <c r="KH4" s="12">
        <v>0</v>
      </c>
      <c r="KI4" s="12">
        <v>31297.943275616399</v>
      </c>
      <c r="KJ4" s="12">
        <v>206549.66175149099</v>
      </c>
      <c r="KK4" s="12">
        <v>73635.912001206394</v>
      </c>
      <c r="KL4" s="12">
        <v>93884.649953531596</v>
      </c>
      <c r="KM4" s="12">
        <v>405368.16698184499</v>
      </c>
      <c r="KN4" s="12">
        <v>48983.825306415798</v>
      </c>
      <c r="KO4" s="12">
        <v>6</v>
      </c>
      <c r="KP4" s="12">
        <v>56</v>
      </c>
      <c r="KQ4" s="12">
        <v>299</v>
      </c>
      <c r="KR4" s="12">
        <v>25</v>
      </c>
      <c r="KS4" s="12">
        <v>1</v>
      </c>
      <c r="KT4" s="12">
        <v>51</v>
      </c>
      <c r="KU4" s="12">
        <v>0</v>
      </c>
      <c r="KV4" s="12">
        <v>438</v>
      </c>
      <c r="KW4" s="12">
        <v>0</v>
      </c>
      <c r="KX4" s="12">
        <v>0</v>
      </c>
      <c r="KY4" s="12">
        <v>0</v>
      </c>
      <c r="KZ4" s="12">
        <v>434</v>
      </c>
      <c r="LA4" s="12">
        <v>434</v>
      </c>
      <c r="LB4" s="12">
        <v>0</v>
      </c>
      <c r="LC4" s="12">
        <v>0</v>
      </c>
      <c r="LD4" s="12">
        <v>18</v>
      </c>
      <c r="LE4" s="12">
        <v>24</v>
      </c>
      <c r="LF4" s="12">
        <v>392</v>
      </c>
      <c r="LG4" s="12">
        <v>434</v>
      </c>
      <c r="LH4" s="12">
        <v>0</v>
      </c>
      <c r="LI4" s="12">
        <v>0</v>
      </c>
      <c r="LJ4" s="12">
        <v>7</v>
      </c>
      <c r="LK4" s="12">
        <v>20</v>
      </c>
      <c r="LL4" s="12">
        <v>407</v>
      </c>
      <c r="LM4" s="12">
        <v>434</v>
      </c>
      <c r="LN4" s="12">
        <v>0</v>
      </c>
      <c r="LO4" s="12">
        <v>21</v>
      </c>
      <c r="LP4" s="12">
        <v>61</v>
      </c>
      <c r="LQ4" s="12">
        <v>15</v>
      </c>
      <c r="LR4" s="12">
        <v>0</v>
      </c>
      <c r="LS4" s="12">
        <v>35</v>
      </c>
      <c r="LT4" s="12">
        <v>1</v>
      </c>
      <c r="LU4" s="12">
        <v>133</v>
      </c>
      <c r="LV4" s="12">
        <v>0</v>
      </c>
      <c r="LW4" s="12">
        <v>1</v>
      </c>
      <c r="LX4" s="12">
        <v>4</v>
      </c>
      <c r="LY4" s="12">
        <v>127</v>
      </c>
      <c r="LZ4" s="12">
        <v>132</v>
      </c>
      <c r="MA4" s="12">
        <v>0</v>
      </c>
      <c r="MB4" s="12">
        <v>2</v>
      </c>
      <c r="MC4" s="12">
        <v>46</v>
      </c>
      <c r="MD4" s="12">
        <v>72</v>
      </c>
      <c r="ME4" s="12">
        <v>12</v>
      </c>
      <c r="MF4" s="12">
        <v>132</v>
      </c>
      <c r="MG4" s="12">
        <v>0</v>
      </c>
      <c r="MH4" s="12">
        <v>0</v>
      </c>
      <c r="MI4" s="12">
        <v>15</v>
      </c>
      <c r="MJ4" s="12">
        <v>26</v>
      </c>
      <c r="MK4" s="12">
        <v>91</v>
      </c>
      <c r="ML4" s="12">
        <v>132</v>
      </c>
      <c r="MM4" s="12">
        <v>0</v>
      </c>
      <c r="MN4" s="12">
        <v>25</v>
      </c>
      <c r="MO4" s="12">
        <v>110</v>
      </c>
      <c r="MP4" s="12">
        <v>18</v>
      </c>
      <c r="MQ4" s="12">
        <v>2</v>
      </c>
      <c r="MR4" s="12">
        <v>86</v>
      </c>
      <c r="MS4" s="12">
        <v>7</v>
      </c>
      <c r="MT4" s="12">
        <v>248</v>
      </c>
      <c r="MU4" s="12">
        <v>0</v>
      </c>
      <c r="MV4" s="12">
        <v>14</v>
      </c>
      <c r="MW4" s="12">
        <v>7</v>
      </c>
      <c r="MX4" s="12">
        <v>224</v>
      </c>
      <c r="MY4" s="12">
        <v>245</v>
      </c>
      <c r="MZ4" s="12">
        <v>1</v>
      </c>
      <c r="NA4" s="12">
        <v>5</v>
      </c>
      <c r="NB4" s="12">
        <v>115</v>
      </c>
      <c r="NC4" s="12">
        <v>121</v>
      </c>
      <c r="ND4" s="12">
        <v>3</v>
      </c>
      <c r="NE4" s="12">
        <v>245</v>
      </c>
      <c r="NF4" s="12">
        <v>0</v>
      </c>
      <c r="NG4" s="12">
        <v>4</v>
      </c>
      <c r="NH4" s="12">
        <v>61</v>
      </c>
      <c r="NI4" s="12">
        <v>72</v>
      </c>
      <c r="NJ4" s="12">
        <v>108</v>
      </c>
      <c r="NK4" s="12">
        <v>245</v>
      </c>
      <c r="NL4" s="12">
        <v>0</v>
      </c>
      <c r="NM4" s="12">
        <v>29</v>
      </c>
      <c r="NN4" s="12">
        <v>75</v>
      </c>
      <c r="NO4" s="12">
        <v>17</v>
      </c>
      <c r="NP4" s="12">
        <v>6</v>
      </c>
      <c r="NQ4" s="12">
        <v>50</v>
      </c>
      <c r="NR4" s="12">
        <v>28</v>
      </c>
      <c r="NS4" s="12">
        <v>205</v>
      </c>
      <c r="NT4" s="12">
        <v>0</v>
      </c>
      <c r="NU4" s="12">
        <v>27</v>
      </c>
      <c r="NV4" s="12">
        <v>12</v>
      </c>
      <c r="NW4" s="12">
        <v>165</v>
      </c>
      <c r="NX4" s="12">
        <v>204</v>
      </c>
      <c r="NY4" s="12">
        <v>1</v>
      </c>
      <c r="NZ4" s="12">
        <v>28</v>
      </c>
      <c r="OA4" s="12">
        <v>102</v>
      </c>
      <c r="OB4" s="12">
        <v>72</v>
      </c>
      <c r="OC4" s="12">
        <v>1</v>
      </c>
      <c r="OD4" s="12">
        <v>204</v>
      </c>
      <c r="OE4" s="12">
        <v>0</v>
      </c>
      <c r="OF4" s="12">
        <v>10</v>
      </c>
      <c r="OG4" s="12">
        <v>102</v>
      </c>
      <c r="OH4" s="12">
        <v>46</v>
      </c>
      <c r="OI4" s="12">
        <v>46</v>
      </c>
      <c r="OJ4" s="12">
        <v>204</v>
      </c>
      <c r="OK4" s="12">
        <v>0</v>
      </c>
      <c r="OL4" s="12">
        <v>8</v>
      </c>
      <c r="OM4" s="12">
        <v>8</v>
      </c>
      <c r="ON4" s="12">
        <v>4</v>
      </c>
      <c r="OO4" s="12">
        <v>14</v>
      </c>
      <c r="OP4" s="12">
        <v>3</v>
      </c>
      <c r="OQ4" s="12">
        <v>24</v>
      </c>
      <c r="OR4" s="12">
        <v>61</v>
      </c>
      <c r="OS4" s="12">
        <v>0</v>
      </c>
      <c r="OT4" s="12">
        <v>6</v>
      </c>
      <c r="OU4" s="12">
        <v>33</v>
      </c>
      <c r="OV4" s="12">
        <v>21</v>
      </c>
      <c r="OW4" s="12">
        <v>60</v>
      </c>
      <c r="OX4" s="12">
        <v>0</v>
      </c>
      <c r="OY4" s="12">
        <v>10</v>
      </c>
      <c r="OZ4" s="12">
        <v>28</v>
      </c>
      <c r="PA4" s="12">
        <v>22</v>
      </c>
      <c r="PB4" s="12">
        <v>0</v>
      </c>
      <c r="PC4" s="12">
        <v>60</v>
      </c>
      <c r="PD4" s="12">
        <v>0</v>
      </c>
      <c r="PE4" s="12">
        <v>7</v>
      </c>
      <c r="PF4" s="12">
        <v>32</v>
      </c>
      <c r="PG4" s="12">
        <v>11</v>
      </c>
      <c r="PH4" s="12">
        <v>10</v>
      </c>
      <c r="PI4" s="12">
        <v>60</v>
      </c>
      <c r="PJ4" s="12">
        <v>0</v>
      </c>
      <c r="PK4" s="12">
        <v>15</v>
      </c>
      <c r="PL4" s="12">
        <v>3</v>
      </c>
      <c r="PM4" s="12">
        <v>3</v>
      </c>
      <c r="PN4" s="12">
        <v>19</v>
      </c>
      <c r="PO4" s="12">
        <v>0</v>
      </c>
      <c r="PP4" s="12">
        <v>8</v>
      </c>
      <c r="PQ4" s="12">
        <v>48</v>
      </c>
      <c r="PR4" s="12">
        <v>0</v>
      </c>
      <c r="PS4" s="12">
        <v>11</v>
      </c>
      <c r="PT4" s="12">
        <v>14</v>
      </c>
      <c r="PU4" s="12">
        <v>23</v>
      </c>
      <c r="PV4" s="12">
        <v>48</v>
      </c>
      <c r="PW4" s="12">
        <v>0</v>
      </c>
      <c r="PX4" s="12">
        <v>6</v>
      </c>
      <c r="PY4" s="12">
        <v>19</v>
      </c>
      <c r="PZ4" s="12">
        <v>23</v>
      </c>
      <c r="QA4" s="12">
        <v>0</v>
      </c>
      <c r="QB4" s="12">
        <v>48</v>
      </c>
      <c r="QC4" s="12">
        <v>0</v>
      </c>
      <c r="QD4" s="12">
        <v>5</v>
      </c>
      <c r="QE4" s="12">
        <v>22</v>
      </c>
      <c r="QF4" s="12">
        <v>8</v>
      </c>
      <c r="QG4" s="12">
        <v>13</v>
      </c>
      <c r="QH4" s="12">
        <v>48</v>
      </c>
      <c r="QI4" s="12">
        <v>6</v>
      </c>
      <c r="QJ4" s="12">
        <v>154</v>
      </c>
      <c r="QK4" s="12">
        <v>556</v>
      </c>
      <c r="QL4" s="12">
        <v>82</v>
      </c>
      <c r="QM4" s="12">
        <v>42</v>
      </c>
      <c r="QN4" s="12">
        <v>225</v>
      </c>
      <c r="QO4" s="12">
        <v>68</v>
      </c>
      <c r="QP4" s="12">
        <v>1133</v>
      </c>
      <c r="QQ4" s="12">
        <v>0</v>
      </c>
      <c r="QR4" s="12">
        <v>59</v>
      </c>
      <c r="QS4" s="12">
        <v>70</v>
      </c>
      <c r="QT4" s="12">
        <v>994</v>
      </c>
      <c r="QU4" s="12">
        <v>1123</v>
      </c>
      <c r="QV4" s="12">
        <v>2</v>
      </c>
      <c r="QW4" s="12">
        <v>51</v>
      </c>
      <c r="QX4" s="12">
        <v>328</v>
      </c>
      <c r="QY4" s="12">
        <v>334</v>
      </c>
      <c r="QZ4" s="12">
        <v>408</v>
      </c>
      <c r="RA4" s="12">
        <v>1123</v>
      </c>
      <c r="RB4" s="12">
        <v>0</v>
      </c>
      <c r="RC4" s="12">
        <v>26</v>
      </c>
      <c r="RD4" s="12">
        <v>239</v>
      </c>
      <c r="RE4" s="12">
        <v>183</v>
      </c>
      <c r="RF4" s="12">
        <v>675</v>
      </c>
      <c r="RG4" s="12">
        <v>1123</v>
      </c>
      <c r="RH4" s="12">
        <v>6545.076</v>
      </c>
      <c r="RI4" s="12">
        <v>0</v>
      </c>
      <c r="RJ4" s="12">
        <v>44.756</v>
      </c>
      <c r="RK4" s="12">
        <v>15.256</v>
      </c>
      <c r="RL4" s="12">
        <v>0</v>
      </c>
      <c r="RM4" s="12">
        <v>15.314</v>
      </c>
      <c r="RN4" s="12">
        <v>0</v>
      </c>
      <c r="RO4" s="12">
        <v>29.222000000000001</v>
      </c>
      <c r="RP4" s="12">
        <v>179.625</v>
      </c>
      <c r="RQ4" s="12">
        <v>63.277000000000001</v>
      </c>
      <c r="RR4" s="12">
        <v>141.1</v>
      </c>
      <c r="RS4" s="12">
        <v>0</v>
      </c>
      <c r="RT4" s="12">
        <v>141.1</v>
      </c>
      <c r="RU4" s="12">
        <v>0.371</v>
      </c>
      <c r="RV4" s="12">
        <v>95.6</v>
      </c>
      <c r="RW4" s="12">
        <v>0.9</v>
      </c>
      <c r="RX4" s="12">
        <v>96.5</v>
      </c>
      <c r="RY4" s="12">
        <v>38.562260000000002</v>
      </c>
      <c r="RZ4" s="12">
        <v>1903</v>
      </c>
      <c r="SA4" s="12">
        <v>1675</v>
      </c>
      <c r="SB4" s="12">
        <v>3616.5622599999901</v>
      </c>
      <c r="SC4" s="12">
        <v>79273636</v>
      </c>
      <c r="SD4" s="12">
        <v>0</v>
      </c>
      <c r="SE4" s="12">
        <v>32</v>
      </c>
      <c r="SF4" s="12">
        <v>4185</v>
      </c>
      <c r="SG4" s="12">
        <v>4217</v>
      </c>
      <c r="SH4" s="12">
        <v>831453</v>
      </c>
      <c r="SI4" s="12">
        <v>0.46555000000000002</v>
      </c>
      <c r="SJ4" s="12">
        <v>6.3E-3</v>
      </c>
      <c r="SK4" s="12">
        <v>0.14680000000000001</v>
      </c>
      <c r="SL4" s="12">
        <v>0.17449999999999999</v>
      </c>
      <c r="SM4" s="12">
        <v>0.53910000000000002</v>
      </c>
      <c r="SN4" s="12">
        <v>0</v>
      </c>
      <c r="SO4" s="12">
        <v>0</v>
      </c>
      <c r="SP4" s="12">
        <v>0</v>
      </c>
      <c r="SQ4" s="12">
        <v>0.13320000000000001</v>
      </c>
      <c r="SR4" s="12">
        <v>0.9998999999999999</v>
      </c>
      <c r="SS4" s="12">
        <v>0</v>
      </c>
      <c r="ST4" s="12">
        <v>0</v>
      </c>
      <c r="SU4" s="12">
        <v>3.5999999999999997E-2</v>
      </c>
      <c r="SV4" s="12">
        <v>0.90900000000000003</v>
      </c>
      <c r="SW4" s="12">
        <v>4.5999999999999999E-2</v>
      </c>
      <c r="SX4" s="12">
        <v>0.99099999999999999</v>
      </c>
      <c r="SY4" s="12">
        <v>0</v>
      </c>
      <c r="SZ4" s="12">
        <v>0</v>
      </c>
      <c r="TA4" s="12">
        <v>0</v>
      </c>
      <c r="TB4" s="12">
        <v>0</v>
      </c>
      <c r="TC4" s="12">
        <v>0</v>
      </c>
      <c r="TD4" s="12">
        <v>0</v>
      </c>
      <c r="TE4" s="12">
        <v>0</v>
      </c>
      <c r="TF4" s="12">
        <v>0</v>
      </c>
      <c r="TG4" s="12">
        <v>0</v>
      </c>
      <c r="TH4" s="12">
        <v>0</v>
      </c>
      <c r="TI4" s="12">
        <v>0</v>
      </c>
      <c r="TJ4" s="12">
        <v>0</v>
      </c>
      <c r="TK4" s="12">
        <v>0</v>
      </c>
      <c r="TL4" s="12">
        <v>8.9999999999999993E-3</v>
      </c>
      <c r="TM4" s="12">
        <v>8.9999999999999993E-3</v>
      </c>
      <c r="TN4" s="12">
        <v>415547.14544165798</v>
      </c>
      <c r="TO4" s="12">
        <v>124408.134991342</v>
      </c>
      <c r="TP4" s="12">
        <v>539955.28043299995</v>
      </c>
      <c r="TQ4" s="12">
        <v>4124.33</v>
      </c>
      <c r="TR4" s="12">
        <v>48</v>
      </c>
      <c r="TS4" s="12">
        <v>0</v>
      </c>
      <c r="TT4" s="12">
        <v>0</v>
      </c>
      <c r="TU4" s="12">
        <v>764</v>
      </c>
      <c r="TV4" s="12">
        <v>0</v>
      </c>
      <c r="TW4" s="12">
        <v>10188032.944347201</v>
      </c>
      <c r="TX4" s="12">
        <v>0.15352523450236599</v>
      </c>
      <c r="TY4" s="12">
        <v>0.42815754868357492</v>
      </c>
      <c r="TZ4" s="12">
        <v>793.44440543136398</v>
      </c>
      <c r="UA4" s="12">
        <v>5.9683136740984803</v>
      </c>
      <c r="UB4" s="12">
        <v>36.914858374441202</v>
      </c>
      <c r="UC4" s="12">
        <v>6381849.8839999996</v>
      </c>
      <c r="UD4" s="12">
        <v>14.6431366193993</v>
      </c>
      <c r="UE4" s="12">
        <v>14.2831917585408</v>
      </c>
      <c r="UF4" s="12" t="str">
        <v/>
      </c>
      <c r="UG4" s="12" t="str">
        <v/>
      </c>
      <c r="UH4" s="12" t="str">
        <v/>
      </c>
      <c r="UI4" s="12" t="str">
        <v/>
      </c>
      <c r="UJ4" s="12" t="str">
        <v/>
      </c>
      <c r="UK4" s="12" t="str">
        <v/>
      </c>
      <c r="UL4" s="12" t="str">
        <v/>
      </c>
      <c r="UM4" s="12" t="str">
        <v/>
      </c>
      <c r="UN4" s="12" t="str">
        <v/>
      </c>
      <c r="UO4" s="12" t="str">
        <v/>
      </c>
      <c r="UP4" s="12" t="str">
        <v/>
      </c>
      <c r="UQ4" s="12" t="str">
        <v/>
      </c>
      <c r="UR4" s="12" t="str">
        <v/>
      </c>
      <c r="US4" s="12" t="str">
        <v/>
      </c>
      <c r="UT4" s="12" t="str">
        <v/>
      </c>
      <c r="UU4" s="12" t="str">
        <v/>
      </c>
      <c r="UV4" s="12" t="str">
        <v/>
      </c>
      <c r="UW4" s="12" t="str">
        <v/>
      </c>
      <c r="UX4" s="12" t="str">
        <v/>
      </c>
      <c r="UY4" s="12" t="str">
        <v/>
      </c>
      <c r="UZ4" s="12" t="str">
        <v/>
      </c>
      <c r="VA4" s="12" t="str">
        <v/>
      </c>
      <c r="VB4" s="12" t="str">
        <v/>
      </c>
      <c r="VC4" s="12" t="str">
        <v/>
      </c>
      <c r="VD4" s="12" t="str">
        <v/>
      </c>
      <c r="VE4" s="12" t="str">
        <v/>
      </c>
      <c r="VF4" s="12" t="str">
        <v/>
      </c>
      <c r="VG4" s="12" t="str">
        <v/>
      </c>
      <c r="VH4" s="12" t="str">
        <v/>
      </c>
      <c r="VI4" s="12" t="str">
        <v/>
      </c>
      <c r="VJ4" s="12" t="str">
        <v/>
      </c>
      <c r="VK4" s="12" t="str">
        <v/>
      </c>
      <c r="VL4" s="47">
        <v>20.261810970734047</v>
      </c>
      <c r="VM4" s="47">
        <v>20.261810970734047</v>
      </c>
      <c r="VN4" s="19"/>
      <c r="VO4" s="47">
        <v>303.65373941805473</v>
      </c>
      <c r="VP4" s="47">
        <v>303.65373941805473</v>
      </c>
      <c r="VQ4" s="19"/>
      <c r="VR4" s="47">
        <v>32.641481528866144</v>
      </c>
      <c r="VS4" s="48">
        <v>2.4868863553496171E-2</v>
      </c>
      <c r="VT4" s="47">
        <v>255.1135513483282</v>
      </c>
      <c r="VU4" s="47">
        <v>255.1135513483282</v>
      </c>
      <c r="VW4" s="20">
        <v>9.7509099615817263</v>
      </c>
    </row>
    <row r="5" spans="1:605">
      <c r="A5" s="4" t="str">
        <v>ANH14</v>
      </c>
      <c r="B5" s="4" t="str">
        <v>ANH</v>
      </c>
      <c r="C5" s="4" t="str">
        <v>2013-14</v>
      </c>
      <c r="D5" s="12">
        <v>1.0569641649763399</v>
      </c>
      <c r="E5" s="12">
        <v>7.9238907849829303</v>
      </c>
      <c r="F5" s="12">
        <v>0</v>
      </c>
      <c r="G5" s="12">
        <v>1.1000000000000001</v>
      </c>
      <c r="H5" s="12">
        <v>0</v>
      </c>
      <c r="I5" s="12">
        <v>0</v>
      </c>
      <c r="J5" s="12">
        <v>0</v>
      </c>
      <c r="K5" s="12">
        <v>38.700000000000003</v>
      </c>
      <c r="L5" s="12">
        <v>31.759427758899999</v>
      </c>
      <c r="M5" s="12">
        <v>19.5386388918817</v>
      </c>
      <c r="N5" s="12">
        <v>23.279498293515399</v>
      </c>
      <c r="O5" s="12">
        <v>-0.3</v>
      </c>
      <c r="P5" s="12">
        <v>5.1509999999999998</v>
      </c>
      <c r="Q5" s="12">
        <v>0</v>
      </c>
      <c r="R5" s="12">
        <v>0</v>
      </c>
      <c r="S5" s="12">
        <v>0</v>
      </c>
      <c r="T5" s="12">
        <v>62.755000000000003</v>
      </c>
      <c r="U5" s="12">
        <v>0</v>
      </c>
      <c r="V5" s="12">
        <v>58.3888422384506</v>
      </c>
      <c r="W5" s="12">
        <v>0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2">
        <v>18.669</v>
      </c>
      <c r="AD5" s="12">
        <v>0</v>
      </c>
      <c r="AE5" s="12">
        <v>0</v>
      </c>
      <c r="AF5" s="12">
        <v>1.49661092150171</v>
      </c>
      <c r="AG5" s="12">
        <v>-3.3</v>
      </c>
      <c r="AH5" s="12">
        <v>0</v>
      </c>
      <c r="AI5" s="12">
        <v>0</v>
      </c>
      <c r="AJ5" s="12">
        <v>0</v>
      </c>
      <c r="AK5" s="12">
        <v>0</v>
      </c>
      <c r="AL5" s="12">
        <v>31.742000000000001</v>
      </c>
      <c r="AM5" s="12">
        <v>0</v>
      </c>
      <c r="AN5" s="12">
        <v>16.145662499236401</v>
      </c>
      <c r="AO5" s="12">
        <v>0</v>
      </c>
      <c r="AP5" s="12">
        <v>-2.7349999999999999</v>
      </c>
      <c r="AQ5" s="12">
        <v>0</v>
      </c>
      <c r="AR5" s="12">
        <v>0</v>
      </c>
      <c r="AS5" s="12">
        <v>0</v>
      </c>
      <c r="AT5" s="12">
        <v>0</v>
      </c>
      <c r="AU5" s="12">
        <v>7.6029999999999998</v>
      </c>
      <c r="AV5" s="12">
        <v>0</v>
      </c>
      <c r="AW5" s="12">
        <v>0</v>
      </c>
      <c r="AX5" s="12">
        <v>32.700000000000003</v>
      </c>
      <c r="AY5" s="12">
        <v>-6.3349999999999902</v>
      </c>
      <c r="AZ5" s="12">
        <v>6.2509999999999897</v>
      </c>
      <c r="BA5" s="12">
        <v>0</v>
      </c>
      <c r="BB5" s="12">
        <v>0</v>
      </c>
      <c r="BC5" s="12">
        <v>0</v>
      </c>
      <c r="BD5" s="12">
        <v>159.46899999999999</v>
      </c>
      <c r="BE5" s="12">
        <v>31.759427758899999</v>
      </c>
      <c r="BF5" s="12">
        <v>94.073143629568705</v>
      </c>
      <c r="BG5" s="12">
        <v>0</v>
      </c>
      <c r="BH5" s="12">
        <v>0</v>
      </c>
      <c r="BI5" s="12">
        <v>13.314771284300001</v>
      </c>
      <c r="BJ5" s="12">
        <v>0</v>
      </c>
      <c r="BK5" s="12">
        <v>9.1406820831999998</v>
      </c>
      <c r="BL5" s="12">
        <v>9.93976288</v>
      </c>
      <c r="BM5" s="12">
        <v>0</v>
      </c>
      <c r="BN5" s="12">
        <v>21.928725079900001</v>
      </c>
      <c r="BO5" s="12">
        <v>0</v>
      </c>
      <c r="BP5" s="12">
        <v>0</v>
      </c>
      <c r="BQ5" s="12">
        <v>0</v>
      </c>
      <c r="BR5" s="12">
        <v>0</v>
      </c>
      <c r="BS5" s="12">
        <v>0</v>
      </c>
      <c r="BT5" s="12">
        <v>0</v>
      </c>
      <c r="BU5" s="12">
        <v>0</v>
      </c>
      <c r="BV5" s="12">
        <v>0</v>
      </c>
      <c r="BW5" s="12">
        <v>0</v>
      </c>
      <c r="BX5" s="12">
        <v>0</v>
      </c>
      <c r="BY5" s="12">
        <v>0</v>
      </c>
      <c r="BZ5" s="12">
        <v>0</v>
      </c>
      <c r="CA5" s="12">
        <v>0</v>
      </c>
      <c r="CB5" s="12">
        <v>0</v>
      </c>
      <c r="CC5" s="12">
        <v>13.314771284300001</v>
      </c>
      <c r="CD5" s="12">
        <v>21.928725079900001</v>
      </c>
      <c r="CE5" s="12">
        <v>9.1406820831999998</v>
      </c>
      <c r="CF5" s="12">
        <v>9.93976288</v>
      </c>
      <c r="CG5" s="12">
        <v>4.0000000000000001E-3</v>
      </c>
      <c r="CH5" s="12">
        <v>0</v>
      </c>
      <c r="CI5" s="12">
        <v>0</v>
      </c>
      <c r="CJ5" s="12">
        <v>4.0000000000000001E-3</v>
      </c>
      <c r="CK5" s="12">
        <v>0</v>
      </c>
      <c r="CL5" s="12">
        <v>0</v>
      </c>
      <c r="CM5" s="12">
        <v>0</v>
      </c>
      <c r="CN5" s="12">
        <v>0</v>
      </c>
      <c r="CO5" s="12">
        <v>18.649999999999999</v>
      </c>
      <c r="CP5" s="12">
        <v>1.0149999999999999</v>
      </c>
      <c r="CQ5" s="12">
        <v>661.96</v>
      </c>
      <c r="CR5" s="12">
        <v>1820.7190000000001</v>
      </c>
      <c r="CS5" s="12">
        <v>2482.6790000000001</v>
      </c>
      <c r="CT5" s="12">
        <v>4.1040000000000001</v>
      </c>
      <c r="CU5" s="12">
        <v>105.02200000000001</v>
      </c>
      <c r="CV5" s="12">
        <v>109.126</v>
      </c>
      <c r="CW5" s="12">
        <v>98.92</v>
      </c>
      <c r="CX5" s="12">
        <v>2690.7249999999999</v>
      </c>
      <c r="CY5" s="12">
        <v>5912.99</v>
      </c>
      <c r="CZ5" s="12">
        <v>260.286</v>
      </c>
      <c r="DA5" s="12">
        <v>116291</v>
      </c>
      <c r="DB5" s="12">
        <v>4854</v>
      </c>
      <c r="DC5" s="12">
        <v>27939</v>
      </c>
      <c r="DD5" s="12">
        <v>422</v>
      </c>
      <c r="DE5" s="12">
        <v>137</v>
      </c>
      <c r="DF5" s="12">
        <v>1425</v>
      </c>
      <c r="DG5" s="12">
        <v>886</v>
      </c>
      <c r="DH5" s="12">
        <v>372</v>
      </c>
      <c r="DI5" s="12">
        <v>1401.82565215154</v>
      </c>
      <c r="DJ5" s="12">
        <v>22685</v>
      </c>
      <c r="DK5" s="12">
        <v>633527</v>
      </c>
      <c r="DL5" s="12">
        <v>32.808</v>
      </c>
      <c r="DM5" s="12">
        <v>14.75</v>
      </c>
      <c r="DN5" s="12">
        <v>18928.783898000202</v>
      </c>
      <c r="DO5" s="12">
        <v>11371.1585510001</v>
      </c>
      <c r="DP5" s="12">
        <v>10314.904560000001</v>
      </c>
      <c r="DQ5" s="12">
        <v>4365.1456390000103</v>
      </c>
      <c r="DR5" s="12">
        <v>6.3250000000000002</v>
      </c>
      <c r="DS5" s="12">
        <v>44986.317648000302</v>
      </c>
      <c r="DT5" s="12">
        <v>31200</v>
      </c>
      <c r="DU5" s="12">
        <v>15.497837752018199</v>
      </c>
      <c r="DV5" s="12">
        <v>410.72003537316999</v>
      </c>
      <c r="DW5" s="12">
        <v>1533.16303751444</v>
      </c>
      <c r="DX5" s="12">
        <v>218.55903116438799</v>
      </c>
      <c r="DY5" s="12">
        <v>8.8938425189949797</v>
      </c>
      <c r="DZ5" s="12">
        <v>399.09575608683099</v>
      </c>
      <c r="EA5" s="12">
        <v>0</v>
      </c>
      <c r="EB5" s="12">
        <v>2585.9295404098398</v>
      </c>
      <c r="EC5" s="12">
        <v>0</v>
      </c>
      <c r="ED5" s="12">
        <v>0</v>
      </c>
      <c r="EE5" s="12">
        <v>0</v>
      </c>
      <c r="EF5" s="12">
        <v>2542.40851439891</v>
      </c>
      <c r="EG5" s="12">
        <v>2542.40851439891</v>
      </c>
      <c r="EH5" s="12">
        <v>0</v>
      </c>
      <c r="EI5" s="12">
        <v>0</v>
      </c>
      <c r="EJ5" s="12">
        <v>206.75312414919799</v>
      </c>
      <c r="EK5" s="12">
        <v>234.450042325699</v>
      </c>
      <c r="EL5" s="12">
        <v>2101.2053479240199</v>
      </c>
      <c r="EM5" s="12">
        <v>2542.40851439891</v>
      </c>
      <c r="EN5" s="12">
        <v>0</v>
      </c>
      <c r="EO5" s="12">
        <v>0</v>
      </c>
      <c r="EP5" s="12">
        <v>77.795017176180707</v>
      </c>
      <c r="EQ5" s="12">
        <v>207.41651527378599</v>
      </c>
      <c r="ER5" s="12">
        <v>2257.19698194895</v>
      </c>
      <c r="ES5" s="12">
        <v>2542.40851439891</v>
      </c>
      <c r="ET5" s="12">
        <v>0</v>
      </c>
      <c r="EU5" s="12">
        <v>471.51314433190697</v>
      </c>
      <c r="EV5" s="12">
        <v>1411.3101345499099</v>
      </c>
      <c r="EW5" s="12">
        <v>283.99892019691498</v>
      </c>
      <c r="EX5" s="12">
        <v>20.634667751229699</v>
      </c>
      <c r="EY5" s="12">
        <v>1000.37083763473</v>
      </c>
      <c r="EZ5" s="12">
        <v>41.1881665897685</v>
      </c>
      <c r="FA5" s="12">
        <v>3229.0158710544601</v>
      </c>
      <c r="FB5" s="12">
        <v>0</v>
      </c>
      <c r="FC5" s="12">
        <v>21.228290461223899</v>
      </c>
      <c r="FD5" s="12">
        <v>88.758417508922093</v>
      </c>
      <c r="FE5" s="12">
        <v>3183.6435918869802</v>
      </c>
      <c r="FF5" s="12">
        <v>3293.63029985712</v>
      </c>
      <c r="FG5" s="12">
        <v>0</v>
      </c>
      <c r="FH5" s="12">
        <v>44.7728742989407</v>
      </c>
      <c r="FI5" s="12">
        <v>1217.26635073534</v>
      </c>
      <c r="FJ5" s="12">
        <v>1776.95433919217</v>
      </c>
      <c r="FK5" s="12">
        <v>254.63673563067201</v>
      </c>
      <c r="FL5" s="12">
        <v>3293.63029985712</v>
      </c>
      <c r="FM5" s="12">
        <v>0</v>
      </c>
      <c r="FN5" s="12">
        <v>0</v>
      </c>
      <c r="FO5" s="12">
        <v>355.32671967789901</v>
      </c>
      <c r="FP5" s="12">
        <v>592.64137006749104</v>
      </c>
      <c r="FQ5" s="12">
        <v>2345.66221011173</v>
      </c>
      <c r="FR5" s="12">
        <v>3293.63029985712</v>
      </c>
      <c r="FS5" s="12">
        <v>0</v>
      </c>
      <c r="FT5" s="12">
        <v>1987.4729214433801</v>
      </c>
      <c r="FU5" s="12">
        <v>6667.4626785688697</v>
      </c>
      <c r="FV5" s="12">
        <v>1284.2370237031801</v>
      </c>
      <c r="FW5" s="12">
        <v>250.56771550705699</v>
      </c>
      <c r="FX5" s="12">
        <v>6779.7216840992096</v>
      </c>
      <c r="FY5" s="12">
        <v>722.13482194415997</v>
      </c>
      <c r="FZ5" s="12">
        <v>17691.596845265802</v>
      </c>
      <c r="GA5" s="12">
        <v>0</v>
      </c>
      <c r="GB5" s="12">
        <v>1135.2358690794299</v>
      </c>
      <c r="GC5" s="12">
        <v>532.91848962981499</v>
      </c>
      <c r="GD5" s="12">
        <v>14992.8680218106</v>
      </c>
      <c r="GE5" s="12">
        <v>16661.0223805198</v>
      </c>
      <c r="GF5" s="12">
        <v>71.000841841350905</v>
      </c>
      <c r="GG5" s="12">
        <v>406.03634444211798</v>
      </c>
      <c r="GH5" s="12">
        <v>8047.9795893277096</v>
      </c>
      <c r="GI5" s="12">
        <v>7969.2231204725604</v>
      </c>
      <c r="GJ5" s="12">
        <v>166.782484436077</v>
      </c>
      <c r="GK5" s="12">
        <v>16661.0223805198</v>
      </c>
      <c r="GL5" s="12">
        <v>0</v>
      </c>
      <c r="GM5" s="12">
        <v>342.90394733689101</v>
      </c>
      <c r="GN5" s="12">
        <v>4731.42206679418</v>
      </c>
      <c r="GO5" s="12">
        <v>4715.3998980889401</v>
      </c>
      <c r="GP5" s="12">
        <v>6871.2964682997999</v>
      </c>
      <c r="GQ5" s="12">
        <v>16661.0223805198</v>
      </c>
      <c r="GR5" s="12">
        <v>0</v>
      </c>
      <c r="GS5" s="12">
        <v>9722.8408221358295</v>
      </c>
      <c r="GT5" s="12">
        <v>17468.362725748899</v>
      </c>
      <c r="GU5" s="12">
        <v>4357.26015823938</v>
      </c>
      <c r="GV5" s="12">
        <v>2722.6217281335998</v>
      </c>
      <c r="GW5" s="12">
        <v>13680.495565602499</v>
      </c>
      <c r="GX5" s="12">
        <v>10487.725875157401</v>
      </c>
      <c r="GY5" s="12">
        <v>58439.306875017603</v>
      </c>
      <c r="GZ5" s="12">
        <v>0</v>
      </c>
      <c r="HA5" s="12">
        <v>8767.6149702685307</v>
      </c>
      <c r="HB5" s="12">
        <v>5857.4597837663696</v>
      </c>
      <c r="HC5" s="12">
        <v>45338.997882018397</v>
      </c>
      <c r="HD5" s="12">
        <v>59964.072636053301</v>
      </c>
      <c r="HE5" s="12">
        <v>174.29209646346001</v>
      </c>
      <c r="HF5" s="12">
        <v>8708.1096352949207</v>
      </c>
      <c r="HG5" s="12">
        <v>28933.060446668002</v>
      </c>
      <c r="HH5" s="12">
        <v>21848.055708828699</v>
      </c>
      <c r="HI5" s="12">
        <v>300.55474879832002</v>
      </c>
      <c r="HJ5" s="12">
        <v>59964.072636053301</v>
      </c>
      <c r="HK5" s="12">
        <v>0</v>
      </c>
      <c r="HL5" s="12">
        <v>2869.35539519343</v>
      </c>
      <c r="HM5" s="12">
        <v>30772.530743597701</v>
      </c>
      <c r="HN5" s="12">
        <v>13522.449794553</v>
      </c>
      <c r="HO5" s="12">
        <v>12799.7367027092</v>
      </c>
      <c r="HP5" s="12">
        <v>59964.072636053301</v>
      </c>
      <c r="HQ5" s="12">
        <v>0</v>
      </c>
      <c r="HR5" s="12">
        <v>9437.8290202982407</v>
      </c>
      <c r="HS5" s="12">
        <v>6332.8279817180901</v>
      </c>
      <c r="HT5" s="12">
        <v>5454.0619309745798</v>
      </c>
      <c r="HU5" s="12">
        <v>15837.772360360599</v>
      </c>
      <c r="HV5" s="12">
        <v>3158.9347189199798</v>
      </c>
      <c r="HW5" s="12">
        <v>23655.845495227099</v>
      </c>
      <c r="HX5" s="12">
        <v>63877.271507498503</v>
      </c>
      <c r="HY5" s="12">
        <v>0</v>
      </c>
      <c r="HZ5" s="12">
        <v>6157.1835325040402</v>
      </c>
      <c r="IA5" s="12">
        <v>32073.108085094202</v>
      </c>
      <c r="IB5" s="12">
        <v>24195.530656310901</v>
      </c>
      <c r="IC5" s="12">
        <v>62425.8222739091</v>
      </c>
      <c r="ID5" s="12">
        <v>0</v>
      </c>
      <c r="IE5" s="12">
        <v>10503.4091720138</v>
      </c>
      <c r="IF5" s="12">
        <v>28493.7361247796</v>
      </c>
      <c r="IG5" s="12">
        <v>23428.676977115701</v>
      </c>
      <c r="IH5" s="12">
        <v>0</v>
      </c>
      <c r="II5" s="12">
        <v>62425.8222739091</v>
      </c>
      <c r="IJ5" s="12">
        <v>0</v>
      </c>
      <c r="IK5" s="12">
        <v>7629.7237170115404</v>
      </c>
      <c r="IL5" s="12">
        <v>31568.005398976002</v>
      </c>
      <c r="IM5" s="12">
        <v>11294.5815505254</v>
      </c>
      <c r="IN5" s="12">
        <v>11933.5116073961</v>
      </c>
      <c r="IO5" s="12">
        <v>62425.822273908998</v>
      </c>
      <c r="IP5" s="12">
        <v>0</v>
      </c>
      <c r="IQ5" s="12">
        <v>93465.771420266494</v>
      </c>
      <c r="IR5" s="12">
        <v>9273.8730988847201</v>
      </c>
      <c r="IS5" s="12">
        <v>16547.291494812402</v>
      </c>
      <c r="IT5" s="12">
        <v>119285.769722393</v>
      </c>
      <c r="IU5" s="12">
        <v>0</v>
      </c>
      <c r="IV5" s="12">
        <v>33476.881400336097</v>
      </c>
      <c r="IW5" s="12">
        <v>272049.58713669202</v>
      </c>
      <c r="IX5" s="12">
        <v>0</v>
      </c>
      <c r="IY5" s="12">
        <v>110912.618023512</v>
      </c>
      <c r="IZ5" s="12">
        <v>33250.222737034303</v>
      </c>
      <c r="JA5" s="12">
        <v>127886.746376147</v>
      </c>
      <c r="JB5" s="12">
        <v>272049.58713669301</v>
      </c>
      <c r="JC5" s="12">
        <v>0</v>
      </c>
      <c r="JD5" s="12">
        <v>22332.688307266901</v>
      </c>
      <c r="JE5" s="12">
        <v>138738.62276248299</v>
      </c>
      <c r="JF5" s="12">
        <v>110978.276066943</v>
      </c>
      <c r="JG5" s="12">
        <v>0</v>
      </c>
      <c r="JH5" s="12">
        <v>272049.58713669202</v>
      </c>
      <c r="JI5" s="12">
        <v>0</v>
      </c>
      <c r="JJ5" s="12">
        <v>20679.795768901899</v>
      </c>
      <c r="JK5" s="12">
        <v>145127.59331767799</v>
      </c>
      <c r="JL5" s="12">
        <v>44712.043894491202</v>
      </c>
      <c r="JM5" s="12">
        <v>61530.154155621902</v>
      </c>
      <c r="JN5" s="12">
        <v>272049.58713669301</v>
      </c>
      <c r="JO5" s="12">
        <v>15.497837752018199</v>
      </c>
      <c r="JP5" s="12">
        <v>115496.147363849</v>
      </c>
      <c r="JQ5" s="12">
        <v>42686.999656984903</v>
      </c>
      <c r="JR5" s="12">
        <v>28145.4085590908</v>
      </c>
      <c r="JS5" s="12">
        <v>138126.260036664</v>
      </c>
      <c r="JT5" s="12">
        <v>25018.618562343199</v>
      </c>
      <c r="JU5" s="12">
        <v>68383.775759254495</v>
      </c>
      <c r="JV5" s="12">
        <v>417872.70777593902</v>
      </c>
      <c r="JW5" s="12">
        <v>0</v>
      </c>
      <c r="JX5" s="12">
        <v>126993.880685825</v>
      </c>
      <c r="JY5" s="12">
        <v>71802.467513033596</v>
      </c>
      <c r="JZ5" s="12">
        <v>218140.19504257201</v>
      </c>
      <c r="KA5" s="12">
        <v>416936.54324143101</v>
      </c>
      <c r="KB5" s="12">
        <v>245.29293830481001</v>
      </c>
      <c r="KC5" s="12">
        <v>41995.016333316598</v>
      </c>
      <c r="KD5" s="12">
        <v>205637.41839814201</v>
      </c>
      <c r="KE5" s="12">
        <v>166235.636254877</v>
      </c>
      <c r="KF5" s="12">
        <v>2823.1793167890801</v>
      </c>
      <c r="KG5" s="12">
        <v>416936.54324143101</v>
      </c>
      <c r="KH5" s="12">
        <v>0</v>
      </c>
      <c r="KI5" s="12">
        <v>31521.778828443701</v>
      </c>
      <c r="KJ5" s="12">
        <v>212632.67326389899</v>
      </c>
      <c r="KK5" s="12">
        <v>75044.533022999807</v>
      </c>
      <c r="KL5" s="12">
        <v>97737.558126087606</v>
      </c>
      <c r="KM5" s="12">
        <v>416936.54324143101</v>
      </c>
      <c r="KN5" s="12">
        <v>47475.033938417</v>
      </c>
      <c r="KO5" s="12">
        <v>6</v>
      </c>
      <c r="KP5" s="12">
        <v>55</v>
      </c>
      <c r="KQ5" s="12">
        <v>303</v>
      </c>
      <c r="KR5" s="12">
        <v>28</v>
      </c>
      <c r="KS5" s="12">
        <v>1</v>
      </c>
      <c r="KT5" s="12">
        <v>49</v>
      </c>
      <c r="KU5" s="12">
        <v>0</v>
      </c>
      <c r="KV5" s="12">
        <v>442</v>
      </c>
      <c r="KW5" s="12">
        <v>0</v>
      </c>
      <c r="KX5" s="12">
        <v>0</v>
      </c>
      <c r="KY5" s="12">
        <v>0</v>
      </c>
      <c r="KZ5" s="12">
        <v>435</v>
      </c>
      <c r="LA5" s="12">
        <v>435</v>
      </c>
      <c r="LB5" s="12">
        <v>0</v>
      </c>
      <c r="LC5" s="12">
        <v>0</v>
      </c>
      <c r="LD5" s="12">
        <v>18</v>
      </c>
      <c r="LE5" s="12">
        <v>24</v>
      </c>
      <c r="LF5" s="12">
        <v>393</v>
      </c>
      <c r="LG5" s="12">
        <v>435</v>
      </c>
      <c r="LH5" s="12">
        <v>0</v>
      </c>
      <c r="LI5" s="12">
        <v>0</v>
      </c>
      <c r="LJ5" s="12">
        <v>7</v>
      </c>
      <c r="LK5" s="12">
        <v>20</v>
      </c>
      <c r="LL5" s="12">
        <v>408</v>
      </c>
      <c r="LM5" s="12">
        <v>435</v>
      </c>
      <c r="LN5" s="12">
        <v>0</v>
      </c>
      <c r="LO5" s="12">
        <v>18</v>
      </c>
      <c r="LP5" s="12">
        <v>57</v>
      </c>
      <c r="LQ5" s="12">
        <v>12</v>
      </c>
      <c r="LR5" s="12">
        <v>1</v>
      </c>
      <c r="LS5" s="12">
        <v>40</v>
      </c>
      <c r="LT5" s="12">
        <v>2</v>
      </c>
      <c r="LU5" s="12">
        <v>130</v>
      </c>
      <c r="LV5" s="12">
        <v>0</v>
      </c>
      <c r="LW5" s="12">
        <v>1</v>
      </c>
      <c r="LX5" s="12">
        <v>4</v>
      </c>
      <c r="LY5" s="12">
        <v>127</v>
      </c>
      <c r="LZ5" s="12">
        <v>132</v>
      </c>
      <c r="MA5" s="12">
        <v>0</v>
      </c>
      <c r="MB5" s="12">
        <v>2</v>
      </c>
      <c r="MC5" s="12">
        <v>46</v>
      </c>
      <c r="MD5" s="12">
        <v>72</v>
      </c>
      <c r="ME5" s="12">
        <v>12</v>
      </c>
      <c r="MF5" s="12">
        <v>132</v>
      </c>
      <c r="MG5" s="12">
        <v>0</v>
      </c>
      <c r="MH5" s="12">
        <v>0</v>
      </c>
      <c r="MI5" s="12">
        <v>15</v>
      </c>
      <c r="MJ5" s="12">
        <v>26</v>
      </c>
      <c r="MK5" s="12">
        <v>91</v>
      </c>
      <c r="ML5" s="12">
        <v>132</v>
      </c>
      <c r="MM5" s="12">
        <v>0</v>
      </c>
      <c r="MN5" s="12">
        <v>25</v>
      </c>
      <c r="MO5" s="12">
        <v>97</v>
      </c>
      <c r="MP5" s="12">
        <v>21</v>
      </c>
      <c r="MQ5" s="12">
        <v>3</v>
      </c>
      <c r="MR5" s="12">
        <v>99</v>
      </c>
      <c r="MS5" s="12">
        <v>8</v>
      </c>
      <c r="MT5" s="12">
        <v>253</v>
      </c>
      <c r="MU5" s="12">
        <v>0</v>
      </c>
      <c r="MV5" s="12">
        <v>14</v>
      </c>
      <c r="MW5" s="12">
        <v>7</v>
      </c>
      <c r="MX5" s="12">
        <v>224</v>
      </c>
      <c r="MY5" s="12">
        <v>245</v>
      </c>
      <c r="MZ5" s="12">
        <v>1</v>
      </c>
      <c r="NA5" s="12">
        <v>5</v>
      </c>
      <c r="NB5" s="12">
        <v>115</v>
      </c>
      <c r="NC5" s="12">
        <v>121</v>
      </c>
      <c r="ND5" s="12">
        <v>3</v>
      </c>
      <c r="NE5" s="12">
        <v>245</v>
      </c>
      <c r="NF5" s="12">
        <v>0</v>
      </c>
      <c r="NG5" s="12">
        <v>4</v>
      </c>
      <c r="NH5" s="12">
        <v>61</v>
      </c>
      <c r="NI5" s="12">
        <v>72</v>
      </c>
      <c r="NJ5" s="12">
        <v>108</v>
      </c>
      <c r="NK5" s="12">
        <v>245</v>
      </c>
      <c r="NL5" s="12">
        <v>0</v>
      </c>
      <c r="NM5" s="12">
        <v>27</v>
      </c>
      <c r="NN5" s="12">
        <v>65</v>
      </c>
      <c r="NO5" s="12">
        <v>16</v>
      </c>
      <c r="NP5" s="12">
        <v>7</v>
      </c>
      <c r="NQ5" s="12">
        <v>53</v>
      </c>
      <c r="NR5" s="12">
        <v>31</v>
      </c>
      <c r="NS5" s="12">
        <v>199</v>
      </c>
      <c r="NT5" s="12">
        <v>0</v>
      </c>
      <c r="NU5" s="12">
        <v>27</v>
      </c>
      <c r="NV5" s="12">
        <v>12</v>
      </c>
      <c r="NW5" s="12">
        <v>165</v>
      </c>
      <c r="NX5" s="12">
        <v>204</v>
      </c>
      <c r="NY5" s="12">
        <v>1</v>
      </c>
      <c r="NZ5" s="12">
        <v>28</v>
      </c>
      <c r="OA5" s="12">
        <v>102</v>
      </c>
      <c r="OB5" s="12">
        <v>72</v>
      </c>
      <c r="OC5" s="12">
        <v>1</v>
      </c>
      <c r="OD5" s="12">
        <v>204</v>
      </c>
      <c r="OE5" s="12">
        <v>0</v>
      </c>
      <c r="OF5" s="12">
        <v>10</v>
      </c>
      <c r="OG5" s="12">
        <v>102</v>
      </c>
      <c r="OH5" s="12">
        <v>46</v>
      </c>
      <c r="OI5" s="12">
        <v>46</v>
      </c>
      <c r="OJ5" s="12">
        <v>204</v>
      </c>
      <c r="OK5" s="12">
        <v>0</v>
      </c>
      <c r="OL5" s="12">
        <v>8</v>
      </c>
      <c r="OM5" s="12">
        <v>7</v>
      </c>
      <c r="ON5" s="12">
        <v>5</v>
      </c>
      <c r="OO5" s="12">
        <v>15</v>
      </c>
      <c r="OP5" s="12">
        <v>3</v>
      </c>
      <c r="OQ5" s="12">
        <v>24</v>
      </c>
      <c r="OR5" s="12">
        <v>62</v>
      </c>
      <c r="OS5" s="12">
        <v>0</v>
      </c>
      <c r="OT5" s="12">
        <v>6</v>
      </c>
      <c r="OU5" s="12">
        <v>33</v>
      </c>
      <c r="OV5" s="12">
        <v>21</v>
      </c>
      <c r="OW5" s="12">
        <v>60</v>
      </c>
      <c r="OX5" s="12">
        <v>0</v>
      </c>
      <c r="OY5" s="12">
        <v>10</v>
      </c>
      <c r="OZ5" s="12">
        <v>28</v>
      </c>
      <c r="PA5" s="12">
        <v>22</v>
      </c>
      <c r="PB5" s="12">
        <v>0</v>
      </c>
      <c r="PC5" s="12">
        <v>60</v>
      </c>
      <c r="PD5" s="12">
        <v>0</v>
      </c>
      <c r="PE5" s="12">
        <v>7</v>
      </c>
      <c r="PF5" s="12">
        <v>32</v>
      </c>
      <c r="PG5" s="12">
        <v>11</v>
      </c>
      <c r="PH5" s="12">
        <v>10</v>
      </c>
      <c r="PI5" s="12">
        <v>60</v>
      </c>
      <c r="PJ5" s="12">
        <v>0</v>
      </c>
      <c r="PK5" s="12">
        <v>15</v>
      </c>
      <c r="PL5" s="12">
        <v>3</v>
      </c>
      <c r="PM5" s="12">
        <v>3</v>
      </c>
      <c r="PN5" s="12">
        <v>19</v>
      </c>
      <c r="PO5" s="12">
        <v>0</v>
      </c>
      <c r="PP5" s="12">
        <v>8</v>
      </c>
      <c r="PQ5" s="12">
        <v>48</v>
      </c>
      <c r="PR5" s="12">
        <v>0</v>
      </c>
      <c r="PS5" s="12">
        <v>11</v>
      </c>
      <c r="PT5" s="12">
        <v>14</v>
      </c>
      <c r="PU5" s="12">
        <v>23</v>
      </c>
      <c r="PV5" s="12">
        <v>48</v>
      </c>
      <c r="PW5" s="12">
        <v>0</v>
      </c>
      <c r="PX5" s="12">
        <v>6</v>
      </c>
      <c r="PY5" s="12">
        <v>19</v>
      </c>
      <c r="PZ5" s="12">
        <v>23</v>
      </c>
      <c r="QA5" s="12">
        <v>0</v>
      </c>
      <c r="QB5" s="12">
        <v>48</v>
      </c>
      <c r="QC5" s="12">
        <v>0</v>
      </c>
      <c r="QD5" s="12">
        <v>5</v>
      </c>
      <c r="QE5" s="12">
        <v>22</v>
      </c>
      <c r="QF5" s="12">
        <v>8</v>
      </c>
      <c r="QG5" s="12">
        <v>13</v>
      </c>
      <c r="QH5" s="12">
        <v>48</v>
      </c>
      <c r="QI5" s="12">
        <v>6</v>
      </c>
      <c r="QJ5" s="12">
        <v>148</v>
      </c>
      <c r="QK5" s="12">
        <v>532</v>
      </c>
      <c r="QL5" s="12">
        <v>85</v>
      </c>
      <c r="QM5" s="12">
        <v>46</v>
      </c>
      <c r="QN5" s="12">
        <v>244</v>
      </c>
      <c r="QO5" s="12">
        <v>73</v>
      </c>
      <c r="QP5" s="12">
        <v>1134</v>
      </c>
      <c r="QQ5" s="12">
        <v>0</v>
      </c>
      <c r="QR5" s="12">
        <v>59</v>
      </c>
      <c r="QS5" s="12">
        <v>70</v>
      </c>
      <c r="QT5" s="12">
        <v>995</v>
      </c>
      <c r="QU5" s="12">
        <v>1124</v>
      </c>
      <c r="QV5" s="12">
        <v>2</v>
      </c>
      <c r="QW5" s="12">
        <v>51</v>
      </c>
      <c r="QX5" s="12">
        <v>328</v>
      </c>
      <c r="QY5" s="12">
        <v>334</v>
      </c>
      <c r="QZ5" s="12">
        <v>409</v>
      </c>
      <c r="RA5" s="12">
        <v>1124</v>
      </c>
      <c r="RB5" s="12">
        <v>0</v>
      </c>
      <c r="RC5" s="12">
        <v>26</v>
      </c>
      <c r="RD5" s="12">
        <v>239</v>
      </c>
      <c r="RE5" s="12">
        <v>183</v>
      </c>
      <c r="RF5" s="12">
        <v>676</v>
      </c>
      <c r="RG5" s="12">
        <v>1124</v>
      </c>
      <c r="RH5" s="12">
        <v>6735.33</v>
      </c>
      <c r="RI5" s="12">
        <v>0</v>
      </c>
      <c r="RJ5" s="12">
        <v>0</v>
      </c>
      <c r="RK5" s="12">
        <v>0</v>
      </c>
      <c r="RL5" s="12">
        <v>0</v>
      </c>
      <c r="RM5" s="12">
        <v>2.8260000000000001</v>
      </c>
      <c r="RN5" s="12">
        <v>0</v>
      </c>
      <c r="RO5" s="12">
        <v>0</v>
      </c>
      <c r="RP5" s="12">
        <v>0</v>
      </c>
      <c r="RQ5" s="12">
        <v>77.835999999999999</v>
      </c>
      <c r="RR5" s="12">
        <v>144.1</v>
      </c>
      <c r="RS5" s="12">
        <v>0</v>
      </c>
      <c r="RT5" s="12">
        <v>144.1</v>
      </c>
      <c r="RU5" s="12">
        <v>0.32300000000000006</v>
      </c>
      <c r="RV5" s="12">
        <v>105.4</v>
      </c>
      <c r="RW5" s="12">
        <v>0.5</v>
      </c>
      <c r="RX5" s="12">
        <v>105.9</v>
      </c>
      <c r="RY5" s="12">
        <v>40.910732500000002</v>
      </c>
      <c r="RZ5" s="12">
        <v>2163</v>
      </c>
      <c r="SA5" s="12">
        <v>2779</v>
      </c>
      <c r="SB5" s="12">
        <v>4982.9107325000004</v>
      </c>
      <c r="SC5" s="12">
        <v>90133071</v>
      </c>
      <c r="SD5" s="12">
        <v>0</v>
      </c>
      <c r="SE5" s="12">
        <v>72</v>
      </c>
      <c r="SF5" s="12">
        <v>4757</v>
      </c>
      <c r="SG5" s="12">
        <v>4829</v>
      </c>
      <c r="SH5" s="12">
        <v>1148460</v>
      </c>
      <c r="SI5" s="12">
        <v>0.47271999999999997</v>
      </c>
      <c r="SJ5" s="12">
        <v>2.4799999999999999E-2</v>
      </c>
      <c r="SK5" s="12">
        <v>0.24779999999999899</v>
      </c>
      <c r="SL5" s="12">
        <v>0.10280000000000002</v>
      </c>
      <c r="SM5" s="12">
        <v>0.60060000000000002</v>
      </c>
      <c r="SN5" s="12">
        <v>0</v>
      </c>
      <c r="SO5" s="12">
        <v>0</v>
      </c>
      <c r="SP5" s="12">
        <v>0</v>
      </c>
      <c r="SQ5" s="12">
        <v>2.41E-2</v>
      </c>
      <c r="SR5" s="12">
        <v>1.0001</v>
      </c>
      <c r="SS5" s="12">
        <v>0</v>
      </c>
      <c r="ST5" s="12">
        <v>0</v>
      </c>
      <c r="SU5" s="12">
        <v>3.7999999999999999E-2</v>
      </c>
      <c r="SV5" s="12">
        <v>0.92</v>
      </c>
      <c r="SW5" s="12">
        <v>3.7999999999999999E-2</v>
      </c>
      <c r="SX5" s="12">
        <v>0.996</v>
      </c>
      <c r="SY5" s="12">
        <v>0</v>
      </c>
      <c r="SZ5" s="12">
        <v>0</v>
      </c>
      <c r="TA5" s="12">
        <v>0</v>
      </c>
      <c r="TB5" s="12">
        <v>0</v>
      </c>
      <c r="TC5" s="12">
        <v>0</v>
      </c>
      <c r="TD5" s="12">
        <v>0</v>
      </c>
      <c r="TE5" s="12">
        <v>0</v>
      </c>
      <c r="TF5" s="12">
        <v>0</v>
      </c>
      <c r="TG5" s="12">
        <v>0</v>
      </c>
      <c r="TH5" s="12">
        <v>0</v>
      </c>
      <c r="TI5" s="12">
        <v>0</v>
      </c>
      <c r="TJ5" s="12">
        <v>0</v>
      </c>
      <c r="TK5" s="12">
        <v>0</v>
      </c>
      <c r="TL5" s="12">
        <v>4.0000000000000001E-3</v>
      </c>
      <c r="TM5" s="12">
        <v>4.0000000000000001E-3</v>
      </c>
      <c r="TN5" s="12">
        <v>400269.23695601698</v>
      </c>
      <c r="TO5" s="12">
        <v>116608.87552545199</v>
      </c>
      <c r="TP5" s="12">
        <v>516878.11248146801</v>
      </c>
      <c r="TQ5" s="12">
        <v>4124.33</v>
      </c>
      <c r="TR5" s="12">
        <v>48</v>
      </c>
      <c r="TS5" s="12">
        <v>0</v>
      </c>
      <c r="TT5" s="12">
        <v>0</v>
      </c>
      <c r="TU5" s="12">
        <v>931</v>
      </c>
      <c r="TV5" s="12">
        <v>0</v>
      </c>
      <c r="TW5" s="12">
        <v>10209113.330307299</v>
      </c>
      <c r="TX5" s="12">
        <v>0.15338457252809101</v>
      </c>
      <c r="TY5" s="12">
        <v>0.42778316371660702</v>
      </c>
      <c r="TZ5" s="12">
        <v>799.25017711333101</v>
      </c>
      <c r="UA5" s="12">
        <v>5.97649906337102</v>
      </c>
      <c r="UB5" s="12">
        <v>37.011458154244401</v>
      </c>
      <c r="UC5" s="12">
        <v>6429094.5546000004</v>
      </c>
      <c r="UD5" s="12">
        <v>14.8234747219103</v>
      </c>
      <c r="UE5" s="12">
        <v>14.4102158858535</v>
      </c>
      <c r="UF5" s="12" t="str">
        <v/>
      </c>
      <c r="UG5" s="12" t="str">
        <v/>
      </c>
      <c r="UH5" s="12" t="str">
        <v/>
      </c>
      <c r="UI5" s="12" t="str">
        <v/>
      </c>
      <c r="UJ5" s="12" t="str">
        <v/>
      </c>
      <c r="UK5" s="12" t="str">
        <v/>
      </c>
      <c r="UL5" s="12" t="str">
        <v/>
      </c>
      <c r="UM5" s="12" t="str">
        <v/>
      </c>
      <c r="UN5" s="12" t="str">
        <v/>
      </c>
      <c r="UO5" s="12" t="str">
        <v/>
      </c>
      <c r="UP5" s="12" t="str">
        <v/>
      </c>
      <c r="UQ5" s="12" t="str">
        <v/>
      </c>
      <c r="UR5" s="12" t="str">
        <v/>
      </c>
      <c r="US5" s="12" t="str">
        <v/>
      </c>
      <c r="UT5" s="12" t="str">
        <v/>
      </c>
      <c r="UU5" s="12" t="str">
        <v/>
      </c>
      <c r="UV5" s="12" t="str">
        <v/>
      </c>
      <c r="UW5" s="12" t="str">
        <v/>
      </c>
      <c r="UX5" s="12" t="str">
        <v/>
      </c>
      <c r="UY5" s="12" t="str">
        <v/>
      </c>
      <c r="UZ5" s="12" t="str">
        <v/>
      </c>
      <c r="VA5" s="12" t="str">
        <v/>
      </c>
      <c r="VB5" s="12" t="str">
        <v/>
      </c>
      <c r="VC5" s="12" t="str">
        <v/>
      </c>
      <c r="VD5" s="12" t="str">
        <v/>
      </c>
      <c r="VE5" s="12" t="str">
        <v/>
      </c>
      <c r="VF5" s="12" t="str">
        <v/>
      </c>
      <c r="VG5" s="12" t="str">
        <v/>
      </c>
      <c r="VH5" s="12" t="str">
        <v/>
      </c>
      <c r="VI5" s="12" t="str">
        <v/>
      </c>
      <c r="VJ5" s="12" t="str">
        <v/>
      </c>
      <c r="VK5" s="12" t="str">
        <v/>
      </c>
      <c r="VL5" s="47">
        <v>20.798471773548698</v>
      </c>
      <c r="VM5" s="47">
        <v>20.798471773548698</v>
      </c>
      <c r="VN5" s="19"/>
      <c r="VO5" s="47">
        <v>335.32506326260938</v>
      </c>
      <c r="VP5" s="47">
        <v>335.32506326260938</v>
      </c>
      <c r="VQ5" s="19"/>
      <c r="VR5" s="47">
        <v>34.069103470334241</v>
      </c>
      <c r="VS5" s="48">
        <v>2.4868863553496171E-2</v>
      </c>
      <c r="VT5" s="47">
        <v>303.65373941805473</v>
      </c>
      <c r="VU5" s="47">
        <v>303.65373941805473</v>
      </c>
      <c r="VV5" s="20"/>
      <c r="VW5" s="20">
        <v>10.501767995389891</v>
      </c>
    </row>
    <row r="6" spans="1:605">
      <c r="A6" s="4" t="str">
        <v>ANH15</v>
      </c>
      <c r="B6" s="4" t="str">
        <v>ANH</v>
      </c>
      <c r="C6" s="4" t="str">
        <v>2014-15</v>
      </c>
      <c r="D6" s="12">
        <v>1.0450405281189901</v>
      </c>
      <c r="E6" s="12">
        <v>8.4543918918918894</v>
      </c>
      <c r="F6" s="12">
        <v>-0.1</v>
      </c>
      <c r="G6" s="12">
        <v>1.1000000000000001</v>
      </c>
      <c r="H6" s="12">
        <v>0</v>
      </c>
      <c r="I6" s="12">
        <v>0</v>
      </c>
      <c r="J6" s="12">
        <v>0</v>
      </c>
      <c r="K6" s="12">
        <v>44.5</v>
      </c>
      <c r="L6" s="12">
        <v>30.9241568347</v>
      </c>
      <c r="M6" s="12">
        <v>17.49295088153</v>
      </c>
      <c r="N6" s="12">
        <v>24.3574324324324</v>
      </c>
      <c r="O6" s="12">
        <v>-0.5</v>
      </c>
      <c r="P6" s="12">
        <v>5.1509999999999998</v>
      </c>
      <c r="Q6" s="12">
        <v>0</v>
      </c>
      <c r="R6" s="12">
        <v>0</v>
      </c>
      <c r="S6" s="12">
        <v>0</v>
      </c>
      <c r="T6" s="12">
        <v>68.516999999999996</v>
      </c>
      <c r="U6" s="12">
        <v>7.3448000000000003E-4</v>
      </c>
      <c r="V6" s="12">
        <v>59.851333481216699</v>
      </c>
      <c r="W6" s="12">
        <v>0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2">
        <v>19.617999999999999</v>
      </c>
      <c r="AD6" s="12">
        <v>0</v>
      </c>
      <c r="AE6" s="12">
        <v>0</v>
      </c>
      <c r="AF6" s="12">
        <v>-0.311824324324324</v>
      </c>
      <c r="AG6" s="12">
        <v>-4.5999999999999996</v>
      </c>
      <c r="AH6" s="12">
        <v>0</v>
      </c>
      <c r="AI6" s="12">
        <v>0</v>
      </c>
      <c r="AJ6" s="12">
        <v>0</v>
      </c>
      <c r="AK6" s="12">
        <v>0</v>
      </c>
      <c r="AL6" s="12">
        <v>31.181000000000001</v>
      </c>
      <c r="AM6" s="12">
        <v>0</v>
      </c>
      <c r="AN6" s="12">
        <v>13.5373875952418</v>
      </c>
      <c r="AO6" s="12">
        <v>0</v>
      </c>
      <c r="AP6" s="12">
        <v>-2.9689999999999999</v>
      </c>
      <c r="AQ6" s="12">
        <v>0</v>
      </c>
      <c r="AR6" s="12">
        <v>0</v>
      </c>
      <c r="AS6" s="12">
        <v>0</v>
      </c>
      <c r="AT6" s="12">
        <v>0</v>
      </c>
      <c r="AU6" s="12">
        <v>7.1870000000000003</v>
      </c>
      <c r="AV6" s="12">
        <v>0</v>
      </c>
      <c r="AW6" s="12">
        <v>0</v>
      </c>
      <c r="AX6" s="12">
        <v>32.499999999999901</v>
      </c>
      <c r="AY6" s="12">
        <v>-8.1689999999999898</v>
      </c>
      <c r="AZ6" s="12">
        <v>6.2509999999999897</v>
      </c>
      <c r="BA6" s="12">
        <v>0</v>
      </c>
      <c r="BB6" s="12">
        <v>0</v>
      </c>
      <c r="BC6" s="12">
        <v>0</v>
      </c>
      <c r="BD6" s="12">
        <v>171.00299999999999</v>
      </c>
      <c r="BE6" s="12">
        <v>30.924891314699899</v>
      </c>
      <c r="BF6" s="12">
        <v>90.881671957988402</v>
      </c>
      <c r="BG6" s="12">
        <v>0</v>
      </c>
      <c r="BH6" s="12">
        <v>0</v>
      </c>
      <c r="BI6" s="12">
        <v>14.6794709683</v>
      </c>
      <c r="BJ6" s="12">
        <v>0</v>
      </c>
      <c r="BK6" s="12">
        <v>13.2589398627</v>
      </c>
      <c r="BL6" s="12">
        <v>9.1136253499999995</v>
      </c>
      <c r="BM6" s="12">
        <v>0</v>
      </c>
      <c r="BN6" s="12">
        <v>18.565904696800001</v>
      </c>
      <c r="BO6" s="12">
        <v>0</v>
      </c>
      <c r="BP6" s="12">
        <v>0</v>
      </c>
      <c r="BQ6" s="12">
        <v>0</v>
      </c>
      <c r="BR6" s="12">
        <v>0</v>
      </c>
      <c r="BS6" s="12">
        <v>0</v>
      </c>
      <c r="BT6" s="12">
        <v>0</v>
      </c>
      <c r="BU6" s="12">
        <v>0</v>
      </c>
      <c r="BV6" s="12">
        <v>0</v>
      </c>
      <c r="BW6" s="12">
        <v>0</v>
      </c>
      <c r="BX6" s="12">
        <v>0</v>
      </c>
      <c r="BY6" s="12">
        <v>0</v>
      </c>
      <c r="BZ6" s="12">
        <v>0</v>
      </c>
      <c r="CA6" s="12">
        <v>0</v>
      </c>
      <c r="CB6" s="12">
        <v>0</v>
      </c>
      <c r="CC6" s="12">
        <v>14.6794709683</v>
      </c>
      <c r="CD6" s="12">
        <v>18.565904696800001</v>
      </c>
      <c r="CE6" s="12">
        <v>13.2589398627</v>
      </c>
      <c r="CF6" s="12">
        <v>9.1136253499999995</v>
      </c>
      <c r="CG6" s="12">
        <v>2.3E-2</v>
      </c>
      <c r="CH6" s="12">
        <v>0</v>
      </c>
      <c r="CI6" s="12">
        <v>0</v>
      </c>
      <c r="CJ6" s="12">
        <v>2.3E-2</v>
      </c>
      <c r="CK6" s="12">
        <v>0</v>
      </c>
      <c r="CL6" s="12">
        <v>0</v>
      </c>
      <c r="CM6" s="12">
        <v>0</v>
      </c>
      <c r="CN6" s="12">
        <v>0</v>
      </c>
      <c r="CO6" s="12">
        <v>22.923999999999999</v>
      </c>
      <c r="CP6" s="12">
        <v>0.878</v>
      </c>
      <c r="CQ6" s="12">
        <v>621.46600000000001</v>
      </c>
      <c r="CR6" s="12">
        <v>1880.4349999999999</v>
      </c>
      <c r="CS6" s="12">
        <v>2501.9009999999998</v>
      </c>
      <c r="CT6" s="12">
        <v>3.8490000000000002</v>
      </c>
      <c r="CU6" s="12">
        <v>105.333</v>
      </c>
      <c r="CV6" s="12">
        <v>109.182</v>
      </c>
      <c r="CW6" s="12">
        <v>101.113</v>
      </c>
      <c r="CX6" s="12">
        <v>2712.1959999999899</v>
      </c>
      <c r="CY6" s="12">
        <v>5934.1350000000002</v>
      </c>
      <c r="CZ6" s="12">
        <v>260.01600000000002</v>
      </c>
      <c r="DA6" s="12">
        <v>116775</v>
      </c>
      <c r="DB6" s="12">
        <v>4878</v>
      </c>
      <c r="DC6" s="12">
        <v>40226</v>
      </c>
      <c r="DD6" s="12">
        <v>351</v>
      </c>
      <c r="DE6" s="12">
        <v>127</v>
      </c>
      <c r="DF6" s="12">
        <v>1442</v>
      </c>
      <c r="DG6" s="12">
        <v>870</v>
      </c>
      <c r="DH6" s="12">
        <v>371</v>
      </c>
      <c r="DI6" s="12">
        <v>1482.71587712573</v>
      </c>
      <c r="DJ6" s="12">
        <v>23207</v>
      </c>
      <c r="DK6" s="12">
        <v>657317</v>
      </c>
      <c r="DL6" s="12">
        <v>29.013000000000002</v>
      </c>
      <c r="DM6" s="12">
        <v>17.420999999999999</v>
      </c>
      <c r="DN6" s="12">
        <v>19015.632925000202</v>
      </c>
      <c r="DO6" s="12">
        <v>11420.713242</v>
      </c>
      <c r="DP6" s="12">
        <v>10315.681286999999</v>
      </c>
      <c r="DQ6" s="12">
        <v>4376.4481479999904</v>
      </c>
      <c r="DR6" s="12">
        <v>6.3250000000000002</v>
      </c>
      <c r="DS6" s="12">
        <v>45134.800602000098</v>
      </c>
      <c r="DT6" s="12">
        <v>31200</v>
      </c>
      <c r="DU6" s="12">
        <v>15.9174689924847</v>
      </c>
      <c r="DV6" s="12">
        <v>409.55838447484501</v>
      </c>
      <c r="DW6" s="12">
        <v>1557.1078383369399</v>
      </c>
      <c r="DX6" s="12">
        <v>224.65628411754</v>
      </c>
      <c r="DY6" s="12">
        <v>8.0389558996462398</v>
      </c>
      <c r="DZ6" s="12">
        <v>408.37971958134</v>
      </c>
      <c r="EA6" s="12">
        <v>0</v>
      </c>
      <c r="EB6" s="12">
        <v>2623.6586514027899</v>
      </c>
      <c r="EC6" s="12">
        <v>0</v>
      </c>
      <c r="ED6" s="12">
        <v>0</v>
      </c>
      <c r="EE6" s="12">
        <v>0</v>
      </c>
      <c r="EF6" s="12">
        <v>2606.6186514028</v>
      </c>
      <c r="EG6" s="12">
        <v>2606.6186514028</v>
      </c>
      <c r="EH6" s="12">
        <v>0</v>
      </c>
      <c r="EI6" s="12">
        <v>0</v>
      </c>
      <c r="EJ6" s="12">
        <v>219.83187320856999</v>
      </c>
      <c r="EK6" s="12">
        <v>217.04830814266001</v>
      </c>
      <c r="EL6" s="12">
        <v>2169.7384700515699</v>
      </c>
      <c r="EM6" s="12">
        <v>2606.6186514028</v>
      </c>
      <c r="EN6" s="12">
        <v>0</v>
      </c>
      <c r="EO6" s="12">
        <v>0</v>
      </c>
      <c r="EP6" s="12">
        <v>83.109484439966593</v>
      </c>
      <c r="EQ6" s="12">
        <v>212.17497449409501</v>
      </c>
      <c r="ER6" s="12">
        <v>2311.3341924687402</v>
      </c>
      <c r="ES6" s="12">
        <v>2606.6186514028</v>
      </c>
      <c r="ET6" s="12">
        <v>0</v>
      </c>
      <c r="EU6" s="12">
        <v>535.73922685687603</v>
      </c>
      <c r="EV6" s="12">
        <v>1577.1451843087</v>
      </c>
      <c r="EW6" s="12">
        <v>300.84280132476101</v>
      </c>
      <c r="EX6" s="12">
        <v>22.832337001255301</v>
      </c>
      <c r="EY6" s="12">
        <v>875.846940856797</v>
      </c>
      <c r="EZ6" s="12">
        <v>42.343164341121501</v>
      </c>
      <c r="FA6" s="12">
        <v>3354.74965468951</v>
      </c>
      <c r="FB6" s="12">
        <v>0</v>
      </c>
      <c r="FC6" s="12">
        <v>29.474903088028601</v>
      </c>
      <c r="FD6" s="12">
        <v>90.399710091012295</v>
      </c>
      <c r="FE6" s="12">
        <v>3206.6050415104601</v>
      </c>
      <c r="FF6" s="12">
        <v>3326.4796546895</v>
      </c>
      <c r="FG6" s="12">
        <v>0</v>
      </c>
      <c r="FH6" s="12">
        <v>81.545821587470002</v>
      </c>
      <c r="FI6" s="12">
        <v>884.11087769748497</v>
      </c>
      <c r="FJ6" s="12">
        <v>1726.7449286963699</v>
      </c>
      <c r="FK6" s="12">
        <v>634.07802670818705</v>
      </c>
      <c r="FL6" s="12">
        <v>3326.47965468951</v>
      </c>
      <c r="FM6" s="12">
        <v>0</v>
      </c>
      <c r="FN6" s="12">
        <v>0</v>
      </c>
      <c r="FO6" s="12">
        <v>313.30801517669801</v>
      </c>
      <c r="FP6" s="12">
        <v>677.33303842460498</v>
      </c>
      <c r="FQ6" s="12">
        <v>2335.8386010882</v>
      </c>
      <c r="FR6" s="12">
        <v>3326.4796546895</v>
      </c>
      <c r="FS6" s="12">
        <v>0</v>
      </c>
      <c r="FT6" s="12">
        <v>2026.14651837468</v>
      </c>
      <c r="FU6" s="12">
        <v>7354.4811336936</v>
      </c>
      <c r="FV6" s="12">
        <v>1501.9127214591199</v>
      </c>
      <c r="FW6" s="12">
        <v>259.33595185668003</v>
      </c>
      <c r="FX6" s="12">
        <v>6913.2223883114902</v>
      </c>
      <c r="FY6" s="12">
        <v>607.38261599915404</v>
      </c>
      <c r="FZ6" s="12">
        <v>18662.4813296947</v>
      </c>
      <c r="GA6" s="12">
        <v>0</v>
      </c>
      <c r="GB6" s="12">
        <v>1065.4623656015799</v>
      </c>
      <c r="GC6" s="12">
        <v>586.36313746206599</v>
      </c>
      <c r="GD6" s="12">
        <v>16692.105826631101</v>
      </c>
      <c r="GE6" s="12">
        <v>18343.9313296947</v>
      </c>
      <c r="GF6" s="12">
        <v>69.508115478615295</v>
      </c>
      <c r="GG6" s="12">
        <v>467.29014994680398</v>
      </c>
      <c r="GH6" s="12">
        <v>9125.37843107765</v>
      </c>
      <c r="GI6" s="12">
        <v>8164.1759733939698</v>
      </c>
      <c r="GJ6" s="12">
        <v>517.57865979769599</v>
      </c>
      <c r="GK6" s="12">
        <v>18343.9313296947</v>
      </c>
      <c r="GL6" s="12">
        <v>0</v>
      </c>
      <c r="GM6" s="12">
        <v>543.57354640710503</v>
      </c>
      <c r="GN6" s="12">
        <v>5074.74145241509</v>
      </c>
      <c r="GO6" s="12">
        <v>5090.1898494814905</v>
      </c>
      <c r="GP6" s="12">
        <v>7635.4264813910404</v>
      </c>
      <c r="GQ6" s="12">
        <v>18343.9313296947</v>
      </c>
      <c r="GR6" s="12">
        <v>0</v>
      </c>
      <c r="GS6" s="12">
        <v>9222.7942400224892</v>
      </c>
      <c r="GT6" s="12">
        <v>17519.204250911</v>
      </c>
      <c r="GU6" s="12">
        <v>4139.9038898121998</v>
      </c>
      <c r="GV6" s="12">
        <v>2685.2420285764301</v>
      </c>
      <c r="GW6" s="12">
        <v>14356.452412270801</v>
      </c>
      <c r="GX6" s="12">
        <v>10647.7440955972</v>
      </c>
      <c r="GY6" s="12">
        <v>58571.3409171901</v>
      </c>
      <c r="GZ6" s="12">
        <v>0</v>
      </c>
      <c r="HA6" s="12">
        <v>8269.6682931952</v>
      </c>
      <c r="HB6" s="12">
        <v>4967.9215768942404</v>
      </c>
      <c r="HC6" s="12">
        <v>44834.521047100701</v>
      </c>
      <c r="HD6" s="12">
        <v>58072.110917190097</v>
      </c>
      <c r="HE6" s="12">
        <v>164.18627644780901</v>
      </c>
      <c r="HF6" s="12">
        <v>8759.4065082831894</v>
      </c>
      <c r="HG6" s="12">
        <v>28137.796248884501</v>
      </c>
      <c r="HH6" s="12">
        <v>20729.0663747209</v>
      </c>
      <c r="HI6" s="12">
        <v>281.65550885368702</v>
      </c>
      <c r="HJ6" s="12">
        <v>58072.110917190003</v>
      </c>
      <c r="HK6" s="12">
        <v>0</v>
      </c>
      <c r="HL6" s="12">
        <v>4808.0628288304497</v>
      </c>
      <c r="HM6" s="12">
        <v>28826.984180723699</v>
      </c>
      <c r="HN6" s="12">
        <v>12356.679859063001</v>
      </c>
      <c r="HO6" s="12">
        <v>12080.384048573</v>
      </c>
      <c r="HP6" s="12">
        <v>58072.110917190097</v>
      </c>
      <c r="HQ6" s="12">
        <v>0</v>
      </c>
      <c r="HR6" s="12">
        <v>10230.8807073404</v>
      </c>
      <c r="HS6" s="12">
        <v>6495.0315093019599</v>
      </c>
      <c r="HT6" s="12">
        <v>5358.0849781399102</v>
      </c>
      <c r="HU6" s="12">
        <v>14485.7416656818</v>
      </c>
      <c r="HV6" s="12">
        <v>3327.6352567284898</v>
      </c>
      <c r="HW6" s="12">
        <v>23616.0524685575</v>
      </c>
      <c r="HX6" s="12">
        <v>63513.42658575</v>
      </c>
      <c r="HY6" s="12">
        <v>0</v>
      </c>
      <c r="HZ6" s="12">
        <v>6616.4793646442304</v>
      </c>
      <c r="IA6" s="12">
        <v>32470.3158707035</v>
      </c>
      <c r="IB6" s="12">
        <v>24426.631350402298</v>
      </c>
      <c r="IC6" s="12">
        <v>63513.42658575</v>
      </c>
      <c r="ID6" s="12">
        <v>0</v>
      </c>
      <c r="IE6" s="12">
        <v>11172.454898779801</v>
      </c>
      <c r="IF6" s="12">
        <v>28090.836723205</v>
      </c>
      <c r="IG6" s="12">
        <v>24250.1349637653</v>
      </c>
      <c r="IH6" s="12">
        <v>0</v>
      </c>
      <c r="II6" s="12">
        <v>63513.426585750101</v>
      </c>
      <c r="IJ6" s="12">
        <v>0</v>
      </c>
      <c r="IK6" s="12">
        <v>6259.1598290597703</v>
      </c>
      <c r="IL6" s="12">
        <v>32244.485179669999</v>
      </c>
      <c r="IM6" s="12">
        <v>13112.4278443149</v>
      </c>
      <c r="IN6" s="12">
        <v>11897.3537327054</v>
      </c>
      <c r="IO6" s="12">
        <v>63513.42658575</v>
      </c>
      <c r="IP6" s="12">
        <v>0</v>
      </c>
      <c r="IQ6" s="12">
        <v>91667.393182665095</v>
      </c>
      <c r="IR6" s="12">
        <v>9408.0300300559993</v>
      </c>
      <c r="IS6" s="12">
        <v>16500.676741294599</v>
      </c>
      <c r="IT6" s="12">
        <v>121048.82798641401</v>
      </c>
      <c r="IU6" s="12">
        <v>0</v>
      </c>
      <c r="IV6" s="12">
        <v>33913.594724960501</v>
      </c>
      <c r="IW6" s="12">
        <v>272538.52266538999</v>
      </c>
      <c r="IX6" s="12">
        <v>0</v>
      </c>
      <c r="IY6" s="12">
        <v>110890.21051411</v>
      </c>
      <c r="IZ6" s="12">
        <v>34918.600893399998</v>
      </c>
      <c r="JA6" s="12">
        <v>126729.711257881</v>
      </c>
      <c r="JB6" s="12">
        <v>272538.52266539098</v>
      </c>
      <c r="JC6" s="12">
        <v>0</v>
      </c>
      <c r="JD6" s="12">
        <v>41126.462401953198</v>
      </c>
      <c r="JE6" s="12">
        <v>120705.870605383</v>
      </c>
      <c r="JF6" s="12">
        <v>110706.18965805401</v>
      </c>
      <c r="JG6" s="12">
        <v>0</v>
      </c>
      <c r="JH6" s="12">
        <v>272538.52266538999</v>
      </c>
      <c r="JI6" s="12">
        <v>0</v>
      </c>
      <c r="JJ6" s="12">
        <v>44264.516703101697</v>
      </c>
      <c r="JK6" s="12">
        <v>129277.77909125399</v>
      </c>
      <c r="JL6" s="12">
        <v>37584.346154366598</v>
      </c>
      <c r="JM6" s="12">
        <v>61411.880716667998</v>
      </c>
      <c r="JN6" s="12">
        <v>272538.52266538999</v>
      </c>
      <c r="JO6" s="12">
        <v>15.9174689924847</v>
      </c>
      <c r="JP6" s="12">
        <v>114092.51225973399</v>
      </c>
      <c r="JQ6" s="12">
        <v>43910.999946608201</v>
      </c>
      <c r="JR6" s="12">
        <v>28026.077416148099</v>
      </c>
      <c r="JS6" s="12">
        <v>138510.018925429</v>
      </c>
      <c r="JT6" s="12">
        <v>25881.536717748899</v>
      </c>
      <c r="JU6" s="12">
        <v>68827.117069455402</v>
      </c>
      <c r="JV6" s="12">
        <v>419264.17980411701</v>
      </c>
      <c r="JW6" s="12">
        <v>0</v>
      </c>
      <c r="JX6" s="12">
        <v>126871.29544063901</v>
      </c>
      <c r="JY6" s="12">
        <v>73033.601188550805</v>
      </c>
      <c r="JZ6" s="12">
        <v>218496.19317492799</v>
      </c>
      <c r="KA6" s="12">
        <v>418401.08980411798</v>
      </c>
      <c r="KB6" s="12">
        <v>233.694391926424</v>
      </c>
      <c r="KC6" s="12">
        <v>61607.159780550399</v>
      </c>
      <c r="KD6" s="12">
        <v>187163.82475945601</v>
      </c>
      <c r="KE6" s="12">
        <v>165793.36020677301</v>
      </c>
      <c r="KF6" s="12">
        <v>3603.05066541113</v>
      </c>
      <c r="KG6" s="12">
        <v>418401.08980411699</v>
      </c>
      <c r="KH6" s="12">
        <v>0</v>
      </c>
      <c r="KI6" s="12">
        <v>55875.312907398999</v>
      </c>
      <c r="KJ6" s="12">
        <v>195820.40740367901</v>
      </c>
      <c r="KK6" s="12">
        <v>69033.151720144699</v>
      </c>
      <c r="KL6" s="12">
        <v>97672.217772894306</v>
      </c>
      <c r="KM6" s="12">
        <v>418401.08980411699</v>
      </c>
      <c r="KN6" s="12">
        <v>47615</v>
      </c>
      <c r="KO6" s="12">
        <v>6</v>
      </c>
      <c r="KP6" s="12">
        <v>50</v>
      </c>
      <c r="KQ6" s="12">
        <v>286</v>
      </c>
      <c r="KR6" s="12">
        <v>26</v>
      </c>
      <c r="KS6" s="12">
        <v>1</v>
      </c>
      <c r="KT6" s="12">
        <v>45</v>
      </c>
      <c r="KU6" s="12">
        <v>0</v>
      </c>
      <c r="KV6" s="12">
        <v>414</v>
      </c>
      <c r="KW6" s="12">
        <v>0</v>
      </c>
      <c r="KX6" s="12">
        <v>0</v>
      </c>
      <c r="KY6" s="12">
        <v>0</v>
      </c>
      <c r="KZ6" s="12">
        <v>410</v>
      </c>
      <c r="LA6" s="12">
        <v>410</v>
      </c>
      <c r="LB6" s="12">
        <v>0</v>
      </c>
      <c r="LC6" s="12">
        <v>0</v>
      </c>
      <c r="LD6" s="12">
        <v>18</v>
      </c>
      <c r="LE6" s="12">
        <v>22</v>
      </c>
      <c r="LF6" s="12">
        <v>370</v>
      </c>
      <c r="LG6" s="12">
        <v>410</v>
      </c>
      <c r="LH6" s="12">
        <v>0</v>
      </c>
      <c r="LI6" s="12">
        <v>0</v>
      </c>
      <c r="LJ6" s="12">
        <v>7</v>
      </c>
      <c r="LK6" s="12">
        <v>20</v>
      </c>
      <c r="LL6" s="12">
        <v>383</v>
      </c>
      <c r="LM6" s="12">
        <v>410</v>
      </c>
      <c r="LN6" s="12">
        <v>0</v>
      </c>
      <c r="LO6" s="12">
        <v>21</v>
      </c>
      <c r="LP6" s="12">
        <v>64</v>
      </c>
      <c r="LQ6" s="12">
        <v>12</v>
      </c>
      <c r="LR6" s="12">
        <v>1</v>
      </c>
      <c r="LS6" s="12">
        <v>37</v>
      </c>
      <c r="LT6" s="12">
        <v>2</v>
      </c>
      <c r="LU6" s="12">
        <v>137</v>
      </c>
      <c r="LV6" s="12">
        <v>0</v>
      </c>
      <c r="LW6" s="12">
        <v>1</v>
      </c>
      <c r="LX6" s="12">
        <v>4</v>
      </c>
      <c r="LY6" s="12">
        <v>131</v>
      </c>
      <c r="LZ6" s="12">
        <v>136</v>
      </c>
      <c r="MA6" s="12">
        <v>0</v>
      </c>
      <c r="MB6" s="12">
        <v>3</v>
      </c>
      <c r="MC6" s="12">
        <v>36</v>
      </c>
      <c r="MD6" s="12">
        <v>69</v>
      </c>
      <c r="ME6" s="12">
        <v>28</v>
      </c>
      <c r="MF6" s="12">
        <v>136</v>
      </c>
      <c r="MG6" s="12">
        <v>0</v>
      </c>
      <c r="MH6" s="12">
        <v>0</v>
      </c>
      <c r="MI6" s="12">
        <v>13</v>
      </c>
      <c r="MJ6" s="12">
        <v>28</v>
      </c>
      <c r="MK6" s="12">
        <v>95</v>
      </c>
      <c r="ML6" s="12">
        <v>136</v>
      </c>
      <c r="MM6" s="12">
        <v>0</v>
      </c>
      <c r="MN6" s="12">
        <v>26</v>
      </c>
      <c r="MO6" s="12">
        <v>108</v>
      </c>
      <c r="MP6" s="12">
        <v>24</v>
      </c>
      <c r="MQ6" s="12">
        <v>3</v>
      </c>
      <c r="MR6" s="12">
        <v>102</v>
      </c>
      <c r="MS6" s="12">
        <v>7</v>
      </c>
      <c r="MT6" s="12">
        <v>270</v>
      </c>
      <c r="MU6" s="12">
        <v>0</v>
      </c>
      <c r="MV6" s="12">
        <v>13</v>
      </c>
      <c r="MW6" s="12">
        <v>7</v>
      </c>
      <c r="MX6" s="12">
        <v>247</v>
      </c>
      <c r="MY6" s="12">
        <v>267</v>
      </c>
      <c r="MZ6" s="12">
        <v>1</v>
      </c>
      <c r="NA6" s="12">
        <v>6</v>
      </c>
      <c r="NB6" s="12">
        <v>128</v>
      </c>
      <c r="NC6" s="12">
        <v>123</v>
      </c>
      <c r="ND6" s="12">
        <v>9</v>
      </c>
      <c r="NE6" s="12">
        <v>267</v>
      </c>
      <c r="NF6" s="12">
        <v>0</v>
      </c>
      <c r="NG6" s="12">
        <v>7</v>
      </c>
      <c r="NH6" s="12">
        <v>64</v>
      </c>
      <c r="NI6" s="12">
        <v>78</v>
      </c>
      <c r="NJ6" s="12">
        <v>118</v>
      </c>
      <c r="NK6" s="12">
        <v>267</v>
      </c>
      <c r="NL6" s="12">
        <v>0</v>
      </c>
      <c r="NM6" s="12">
        <v>26</v>
      </c>
      <c r="NN6" s="12">
        <v>64</v>
      </c>
      <c r="NO6" s="12">
        <v>15</v>
      </c>
      <c r="NP6" s="12">
        <v>7</v>
      </c>
      <c r="NQ6" s="12">
        <v>57</v>
      </c>
      <c r="NR6" s="12">
        <v>32</v>
      </c>
      <c r="NS6" s="12">
        <v>201</v>
      </c>
      <c r="NT6" s="12">
        <v>0</v>
      </c>
      <c r="NU6" s="12">
        <v>27</v>
      </c>
      <c r="NV6" s="12">
        <v>11</v>
      </c>
      <c r="NW6" s="12">
        <v>161</v>
      </c>
      <c r="NX6" s="12">
        <v>199</v>
      </c>
      <c r="NY6" s="12">
        <v>1</v>
      </c>
      <c r="NZ6" s="12">
        <v>29</v>
      </c>
      <c r="OA6" s="12">
        <v>99</v>
      </c>
      <c r="OB6" s="12">
        <v>69</v>
      </c>
      <c r="OC6" s="12">
        <v>1</v>
      </c>
      <c r="OD6" s="12">
        <v>199</v>
      </c>
      <c r="OE6" s="12">
        <v>0</v>
      </c>
      <c r="OF6" s="12">
        <v>17</v>
      </c>
      <c r="OG6" s="12">
        <v>95</v>
      </c>
      <c r="OH6" s="12">
        <v>43</v>
      </c>
      <c r="OI6" s="12">
        <v>44</v>
      </c>
      <c r="OJ6" s="12">
        <v>199</v>
      </c>
      <c r="OK6" s="12">
        <v>0</v>
      </c>
      <c r="OL6" s="12">
        <v>9</v>
      </c>
      <c r="OM6" s="12">
        <v>7</v>
      </c>
      <c r="ON6" s="12">
        <v>5</v>
      </c>
      <c r="OO6" s="12">
        <v>14</v>
      </c>
      <c r="OP6" s="12">
        <v>3</v>
      </c>
      <c r="OQ6" s="12">
        <v>24</v>
      </c>
      <c r="OR6" s="12">
        <v>62</v>
      </c>
      <c r="OS6" s="12">
        <v>0</v>
      </c>
      <c r="OT6" s="12">
        <v>7</v>
      </c>
      <c r="OU6" s="12">
        <v>34</v>
      </c>
      <c r="OV6" s="12">
        <v>21</v>
      </c>
      <c r="OW6" s="12">
        <v>62</v>
      </c>
      <c r="OX6" s="12">
        <v>0</v>
      </c>
      <c r="OY6" s="12">
        <v>11</v>
      </c>
      <c r="OZ6" s="12">
        <v>28</v>
      </c>
      <c r="PA6" s="12">
        <v>23</v>
      </c>
      <c r="PB6" s="12">
        <v>0</v>
      </c>
      <c r="PC6" s="12">
        <v>62</v>
      </c>
      <c r="PD6" s="12">
        <v>0</v>
      </c>
      <c r="PE6" s="12">
        <v>6</v>
      </c>
      <c r="PF6" s="12">
        <v>33</v>
      </c>
      <c r="PG6" s="12">
        <v>13</v>
      </c>
      <c r="PH6" s="12">
        <v>10</v>
      </c>
      <c r="PI6" s="12">
        <v>62</v>
      </c>
      <c r="PJ6" s="12">
        <v>0</v>
      </c>
      <c r="PK6" s="12">
        <v>15</v>
      </c>
      <c r="PL6" s="12">
        <v>3</v>
      </c>
      <c r="PM6" s="12">
        <v>3</v>
      </c>
      <c r="PN6" s="12">
        <v>20</v>
      </c>
      <c r="PO6" s="12">
        <v>0</v>
      </c>
      <c r="PP6" s="12">
        <v>8</v>
      </c>
      <c r="PQ6" s="12">
        <v>49</v>
      </c>
      <c r="PR6" s="12">
        <v>0</v>
      </c>
      <c r="PS6" s="12">
        <v>11</v>
      </c>
      <c r="PT6" s="12">
        <v>15</v>
      </c>
      <c r="PU6" s="12">
        <v>23</v>
      </c>
      <c r="PV6" s="12">
        <v>49</v>
      </c>
      <c r="PW6" s="12">
        <v>0</v>
      </c>
      <c r="PX6" s="12">
        <v>8</v>
      </c>
      <c r="PY6" s="12">
        <v>18</v>
      </c>
      <c r="PZ6" s="12">
        <v>23</v>
      </c>
      <c r="QA6" s="12">
        <v>0</v>
      </c>
      <c r="QB6" s="12">
        <v>49</v>
      </c>
      <c r="QC6" s="12">
        <v>0</v>
      </c>
      <c r="QD6" s="12">
        <v>10</v>
      </c>
      <c r="QE6" s="12">
        <v>19</v>
      </c>
      <c r="QF6" s="12">
        <v>7</v>
      </c>
      <c r="QG6" s="12">
        <v>13</v>
      </c>
      <c r="QH6" s="12">
        <v>49</v>
      </c>
      <c r="QI6" s="12">
        <v>6</v>
      </c>
      <c r="QJ6" s="12">
        <v>147</v>
      </c>
      <c r="QK6" s="12">
        <v>532</v>
      </c>
      <c r="QL6" s="12">
        <v>85</v>
      </c>
      <c r="QM6" s="12">
        <v>46</v>
      </c>
      <c r="QN6" s="12">
        <v>244</v>
      </c>
      <c r="QO6" s="12">
        <v>73</v>
      </c>
      <c r="QP6" s="12">
        <v>1133</v>
      </c>
      <c r="QQ6" s="12">
        <v>0</v>
      </c>
      <c r="QR6" s="12">
        <v>59</v>
      </c>
      <c r="QS6" s="12">
        <v>71</v>
      </c>
      <c r="QT6" s="12">
        <v>993</v>
      </c>
      <c r="QU6" s="12">
        <v>1123</v>
      </c>
      <c r="QV6" s="12">
        <v>2</v>
      </c>
      <c r="QW6" s="12">
        <v>57</v>
      </c>
      <c r="QX6" s="12">
        <v>327</v>
      </c>
      <c r="QY6" s="12">
        <v>329</v>
      </c>
      <c r="QZ6" s="12">
        <v>408</v>
      </c>
      <c r="RA6" s="12">
        <v>1123</v>
      </c>
      <c r="RB6" s="12">
        <v>0</v>
      </c>
      <c r="RC6" s="12">
        <v>40</v>
      </c>
      <c r="RD6" s="12">
        <v>231</v>
      </c>
      <c r="RE6" s="12">
        <v>189</v>
      </c>
      <c r="RF6" s="12">
        <v>663</v>
      </c>
      <c r="RG6" s="12">
        <v>1123</v>
      </c>
      <c r="RH6" s="12">
        <v>6733.5749999999998</v>
      </c>
      <c r="RI6" s="12">
        <v>0</v>
      </c>
      <c r="RJ6" s="12">
        <v>10.067</v>
      </c>
      <c r="RK6" s="12">
        <v>6.6719999999999997</v>
      </c>
      <c r="RL6" s="12">
        <v>0</v>
      </c>
      <c r="RM6" s="12">
        <v>393.14400000000001</v>
      </c>
      <c r="RN6" s="12">
        <v>0</v>
      </c>
      <c r="RO6" s="12">
        <v>0</v>
      </c>
      <c r="RP6" s="12">
        <v>0</v>
      </c>
      <c r="RQ6" s="12">
        <v>64.900000000000006</v>
      </c>
      <c r="RR6" s="12">
        <v>147.69999999999999</v>
      </c>
      <c r="RS6" s="12">
        <v>0</v>
      </c>
      <c r="RT6" s="12">
        <v>147.69999999999999</v>
      </c>
      <c r="RU6" s="12">
        <v>0.30499999999999999</v>
      </c>
      <c r="RV6" s="12">
        <v>99.4</v>
      </c>
      <c r="RW6" s="12">
        <v>0</v>
      </c>
      <c r="RX6" s="12">
        <v>99.4</v>
      </c>
      <c r="RY6" s="12">
        <v>39.909484999999997</v>
      </c>
      <c r="RZ6" s="12">
        <v>2106</v>
      </c>
      <c r="SA6" s="12">
        <v>4274</v>
      </c>
      <c r="SB6" s="12">
        <v>6419.9094850000001</v>
      </c>
      <c r="SC6" s="12">
        <v>87752689</v>
      </c>
      <c r="SD6" s="12">
        <v>0</v>
      </c>
      <c r="SE6" s="12">
        <v>0</v>
      </c>
      <c r="SF6" s="12">
        <v>3446</v>
      </c>
      <c r="SG6" s="12">
        <v>3446</v>
      </c>
      <c r="SH6" s="12">
        <v>0</v>
      </c>
      <c r="SI6" s="12">
        <v>0.46672999999999898</v>
      </c>
      <c r="SJ6" s="12">
        <v>1.9E-3</v>
      </c>
      <c r="SK6" s="12">
        <v>0.176699999999999</v>
      </c>
      <c r="SL6" s="12">
        <v>5.1699999999999899E-2</v>
      </c>
      <c r="SM6" s="12">
        <v>0.76969999999999894</v>
      </c>
      <c r="SN6" s="12">
        <v>0</v>
      </c>
      <c r="SO6" s="12">
        <v>0</v>
      </c>
      <c r="SP6" s="12">
        <v>0</v>
      </c>
      <c r="SQ6" s="12">
        <v>0</v>
      </c>
      <c r="SR6" s="12">
        <v>0.999999999999999</v>
      </c>
      <c r="SS6" s="12">
        <v>0</v>
      </c>
      <c r="ST6" s="12">
        <v>0</v>
      </c>
      <c r="SU6" s="12">
        <v>3.0999999999999999E-3</v>
      </c>
      <c r="SV6" s="12">
        <v>0.9265000000000001</v>
      </c>
      <c r="SW6" s="12">
        <v>7.0400000000000004E-2</v>
      </c>
      <c r="SX6" s="12">
        <v>1</v>
      </c>
      <c r="SY6" s="12">
        <v>0</v>
      </c>
      <c r="SZ6" s="12">
        <v>0</v>
      </c>
      <c r="TA6" s="12">
        <v>0</v>
      </c>
      <c r="TB6" s="12">
        <v>0</v>
      </c>
      <c r="TC6" s="12">
        <v>0</v>
      </c>
      <c r="TD6" s="12">
        <v>0</v>
      </c>
      <c r="TE6" s="12">
        <v>0</v>
      </c>
      <c r="TF6" s="12">
        <v>0</v>
      </c>
      <c r="TG6" s="12">
        <v>0</v>
      </c>
      <c r="TH6" s="12">
        <v>0</v>
      </c>
      <c r="TI6" s="12">
        <v>0</v>
      </c>
      <c r="TJ6" s="12">
        <v>0</v>
      </c>
      <c r="TK6" s="12">
        <v>0</v>
      </c>
      <c r="TL6" s="12">
        <v>0</v>
      </c>
      <c r="TM6" s="12">
        <v>0</v>
      </c>
      <c r="TN6" s="12">
        <v>380424.66248677799</v>
      </c>
      <c r="TO6" s="12">
        <v>115340.80034383301</v>
      </c>
      <c r="TP6" s="12">
        <v>495765.46283061098</v>
      </c>
      <c r="TQ6" s="12">
        <v>4124.33</v>
      </c>
      <c r="TR6" s="12">
        <v>48</v>
      </c>
      <c r="TS6" s="12">
        <v>0</v>
      </c>
      <c r="TT6" s="12">
        <v>0</v>
      </c>
      <c r="TU6" s="12">
        <v>1464</v>
      </c>
      <c r="TV6" s="12">
        <v>130</v>
      </c>
      <c r="TW6" s="12">
        <v>10233217.8104553</v>
      </c>
      <c r="TX6" s="12">
        <v>0.1531484896709</v>
      </c>
      <c r="TY6" s="12">
        <v>0.427706384128551</v>
      </c>
      <c r="TZ6" s="12">
        <v>806.86085674409901</v>
      </c>
      <c r="UA6" s="12">
        <v>5.9865140135396402</v>
      </c>
      <c r="UB6" s="12">
        <v>37.1308002463755</v>
      </c>
      <c r="UC6" s="12">
        <v>6496098.4084000001</v>
      </c>
      <c r="UD6" s="12">
        <v>14.950891778156301</v>
      </c>
      <c r="UE6" s="12">
        <v>14.6079589672786</v>
      </c>
      <c r="UF6" s="12" t="str">
        <v/>
      </c>
      <c r="UG6" s="12" t="str">
        <v/>
      </c>
      <c r="UH6" s="12" t="str">
        <v/>
      </c>
      <c r="UI6" s="12" t="str">
        <v/>
      </c>
      <c r="UJ6" s="12" t="str">
        <v/>
      </c>
      <c r="UK6" s="12" t="str">
        <v/>
      </c>
      <c r="UL6" s="12" t="str">
        <v/>
      </c>
      <c r="UM6" s="12" t="str">
        <v/>
      </c>
      <c r="UN6" s="12" t="str">
        <v/>
      </c>
      <c r="UO6" s="12" t="str">
        <v/>
      </c>
      <c r="UP6" s="12" t="str">
        <v/>
      </c>
      <c r="UQ6" s="12" t="str">
        <v/>
      </c>
      <c r="UR6" s="12" t="str">
        <v/>
      </c>
      <c r="US6" s="12" t="str">
        <v/>
      </c>
      <c r="UT6" s="12" t="str">
        <v/>
      </c>
      <c r="UU6" s="12" t="str">
        <v/>
      </c>
      <c r="UV6" s="12" t="str">
        <v/>
      </c>
      <c r="UW6" s="12" t="str">
        <v/>
      </c>
      <c r="UX6" s="12" t="str">
        <v/>
      </c>
      <c r="UY6" s="12" t="str">
        <v/>
      </c>
      <c r="UZ6" s="12" t="str">
        <v/>
      </c>
      <c r="VA6" s="12" t="str">
        <v/>
      </c>
      <c r="VB6" s="12" t="str">
        <v/>
      </c>
      <c r="VC6" s="12" t="str">
        <v/>
      </c>
      <c r="VD6" s="12" t="str">
        <v/>
      </c>
      <c r="VE6" s="12" t="str">
        <v/>
      </c>
      <c r="VF6" s="12" t="str">
        <v/>
      </c>
      <c r="VG6" s="12" t="str">
        <v/>
      </c>
      <c r="VH6" s="12" t="str">
        <v/>
      </c>
      <c r="VI6" s="12" t="str">
        <v/>
      </c>
      <c r="VJ6" s="12" t="str">
        <v/>
      </c>
      <c r="VK6" s="12" t="str">
        <v/>
      </c>
      <c r="VL6" s="47">
        <v>21.144435630897171</v>
      </c>
      <c r="VM6" s="47">
        <v>21.144435630897171</v>
      </c>
      <c r="VN6" s="19"/>
      <c r="VO6" s="47">
        <v>349.90243796275331</v>
      </c>
      <c r="VP6" s="47">
        <v>349.90243796275331</v>
      </c>
      <c r="VQ6" s="19"/>
      <c r="VR6" s="47">
        <v>20.341007516392132</v>
      </c>
      <c r="VS6" s="48">
        <v>2.4868863553496171E-2</v>
      </c>
      <c r="VT6" s="47">
        <v>335.32506326260938</v>
      </c>
      <c r="VU6" s="47">
        <v>335.32506326260938</v>
      </c>
      <c r="VV6" s="20"/>
      <c r="VW6" s="20">
        <v>11.054252204789172</v>
      </c>
    </row>
    <row r="7" spans="1:605">
      <c r="A7" s="4" t="str">
        <v>ANH16</v>
      </c>
      <c r="B7" s="4" t="str">
        <v>ANH</v>
      </c>
      <c r="C7" s="4" t="str">
        <v>2015-16</v>
      </c>
      <c r="D7" s="12">
        <v>1.04043261231281</v>
      </c>
      <c r="E7" s="12">
        <v>9.4644590060809008</v>
      </c>
      <c r="F7" s="12">
        <v>-0.14399999999999999</v>
      </c>
      <c r="G7" s="12">
        <v>1.1339999999999999</v>
      </c>
      <c r="H7" s="12">
        <v>0</v>
      </c>
      <c r="I7" s="12">
        <v>28.993134309999601</v>
      </c>
      <c r="J7" s="12">
        <v>0.22920427290173001</v>
      </c>
      <c r="K7" s="12">
        <v>46.315661417098703</v>
      </c>
      <c r="L7" s="12">
        <v>19.9849931326</v>
      </c>
      <c r="M7" s="12">
        <v>13.593354710356801</v>
      </c>
      <c r="N7" s="12">
        <v>25.064897882155599</v>
      </c>
      <c r="O7" s="12">
        <v>-0.61299999999999999</v>
      </c>
      <c r="P7" s="12">
        <v>5.149</v>
      </c>
      <c r="Q7" s="12">
        <v>0</v>
      </c>
      <c r="R7" s="12">
        <v>0</v>
      </c>
      <c r="S7" s="12">
        <v>1.7345942793553899</v>
      </c>
      <c r="T7" s="12">
        <v>71.057405720644596</v>
      </c>
      <c r="U7" s="12">
        <v>0.18701978999999999</v>
      </c>
      <c r="V7" s="12">
        <v>53.851501999054904</v>
      </c>
      <c r="W7" s="12">
        <v>0.37095344936045299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2">
        <v>21.172999999999998</v>
      </c>
      <c r="AD7" s="12">
        <v>0</v>
      </c>
      <c r="AE7" s="12">
        <v>0</v>
      </c>
      <c r="AF7" s="12">
        <v>-0.53131033759697999</v>
      </c>
      <c r="AG7" s="12">
        <v>-5.3860000000000001</v>
      </c>
      <c r="AH7" s="12">
        <v>0</v>
      </c>
      <c r="AI7" s="12">
        <v>0</v>
      </c>
      <c r="AJ7" s="12">
        <v>0</v>
      </c>
      <c r="AK7" s="12">
        <v>1.2538646477992099</v>
      </c>
      <c r="AL7" s="12">
        <v>27.1041353522008</v>
      </c>
      <c r="AM7" s="12">
        <v>0</v>
      </c>
      <c r="AN7" s="12">
        <v>12.6645265286162</v>
      </c>
      <c r="AO7" s="12">
        <v>0</v>
      </c>
      <c r="AP7" s="12">
        <v>-2.8620000000000001</v>
      </c>
      <c r="AQ7" s="12">
        <v>0</v>
      </c>
      <c r="AR7" s="12">
        <v>0</v>
      </c>
      <c r="AS7" s="12">
        <v>0</v>
      </c>
      <c r="AT7" s="12">
        <v>0</v>
      </c>
      <c r="AU7" s="12">
        <v>8.5229999999999997</v>
      </c>
      <c r="AV7" s="12">
        <v>0</v>
      </c>
      <c r="AW7" s="12">
        <v>0</v>
      </c>
      <c r="AX7" s="12">
        <v>34.3689999999999</v>
      </c>
      <c r="AY7" s="12">
        <v>-9.0049999999999901</v>
      </c>
      <c r="AZ7" s="12">
        <v>6.2829999999999897</v>
      </c>
      <c r="BA7" s="12">
        <v>0</v>
      </c>
      <c r="BB7" s="12">
        <v>28.993134309999601</v>
      </c>
      <c r="BC7" s="12">
        <v>3.2176632000563199</v>
      </c>
      <c r="BD7" s="12">
        <v>174.173202489944</v>
      </c>
      <c r="BE7" s="12">
        <v>20.1720129226</v>
      </c>
      <c r="BF7" s="12">
        <v>80.109383238027903</v>
      </c>
      <c r="BG7" s="12">
        <v>0</v>
      </c>
      <c r="BH7" s="12">
        <v>0</v>
      </c>
      <c r="BI7" s="12">
        <v>13.0876069065</v>
      </c>
      <c r="BJ7" s="12">
        <v>0</v>
      </c>
      <c r="BK7" s="12">
        <v>3.3783090100000002</v>
      </c>
      <c r="BL7" s="12">
        <v>1.7986344000000001</v>
      </c>
      <c r="BM7" s="12">
        <v>0</v>
      </c>
      <c r="BN7" s="12">
        <v>2.4614503818000002</v>
      </c>
      <c r="BO7" s="12">
        <v>0</v>
      </c>
      <c r="BP7" s="12">
        <v>0</v>
      </c>
      <c r="BQ7" s="12">
        <v>0</v>
      </c>
      <c r="BR7" s="12">
        <v>0</v>
      </c>
      <c r="BS7" s="12">
        <v>0</v>
      </c>
      <c r="BT7" s="12">
        <v>0</v>
      </c>
      <c r="BU7" s="12">
        <v>0</v>
      </c>
      <c r="BV7" s="12">
        <v>0</v>
      </c>
      <c r="BW7" s="12">
        <v>0</v>
      </c>
      <c r="BX7" s="12">
        <v>0</v>
      </c>
      <c r="BY7" s="12">
        <v>0</v>
      </c>
      <c r="BZ7" s="12">
        <v>0</v>
      </c>
      <c r="CA7" s="12">
        <v>0</v>
      </c>
      <c r="CB7" s="12">
        <v>0</v>
      </c>
      <c r="CC7" s="12">
        <v>13.0876069065</v>
      </c>
      <c r="CD7" s="12">
        <v>2.4614503818000002</v>
      </c>
      <c r="CE7" s="12">
        <v>3.3783090100000002</v>
      </c>
      <c r="CF7" s="12">
        <v>1.7986344000000001</v>
      </c>
      <c r="CG7" s="12">
        <v>8.2000000000000003E-2</v>
      </c>
      <c r="CH7" s="12">
        <v>0</v>
      </c>
      <c r="CI7" s="12">
        <v>0</v>
      </c>
      <c r="CJ7" s="12">
        <v>8.2000000000000003E-2</v>
      </c>
      <c r="CK7" s="12">
        <v>0</v>
      </c>
      <c r="CL7" s="12">
        <v>0</v>
      </c>
      <c r="CM7" s="12">
        <v>0</v>
      </c>
      <c r="CN7" s="12">
        <v>0</v>
      </c>
      <c r="CO7" s="12">
        <v>22.324999999999999</v>
      </c>
      <c r="CP7" s="12">
        <v>1.0369999999999999</v>
      </c>
      <c r="CQ7" s="12">
        <v>587.13800000000003</v>
      </c>
      <c r="CR7" s="12">
        <v>1910.953</v>
      </c>
      <c r="CS7" s="12">
        <v>2498.0909999999999</v>
      </c>
      <c r="CT7" s="12">
        <v>3.5750000000000002</v>
      </c>
      <c r="CU7" s="12">
        <v>108.16500000000001</v>
      </c>
      <c r="CV7" s="12">
        <v>111.74</v>
      </c>
      <c r="CW7" s="12">
        <v>101.616</v>
      </c>
      <c r="CX7" s="12">
        <v>2711.4470000000001</v>
      </c>
      <c r="CY7" s="12">
        <v>5927.8890000000001</v>
      </c>
      <c r="CZ7" s="12">
        <v>253.745</v>
      </c>
      <c r="DA7" s="12">
        <v>119256</v>
      </c>
      <c r="DB7" s="12">
        <v>5521</v>
      </c>
      <c r="DC7" s="12">
        <v>43671</v>
      </c>
      <c r="DD7" s="12">
        <v>340</v>
      </c>
      <c r="DE7" s="12">
        <v>126</v>
      </c>
      <c r="DF7" s="12">
        <v>1458</v>
      </c>
      <c r="DG7" s="12">
        <v>855</v>
      </c>
      <c r="DH7" s="12">
        <v>371</v>
      </c>
      <c r="DI7" s="12">
        <v>1659.9288703971199</v>
      </c>
      <c r="DJ7" s="12">
        <v>22889</v>
      </c>
      <c r="DK7" s="12">
        <v>587444</v>
      </c>
      <c r="DL7" s="12">
        <v>28.977</v>
      </c>
      <c r="DM7" s="12">
        <v>7.048</v>
      </c>
      <c r="DN7" s="12">
        <v>19147.501308999901</v>
      </c>
      <c r="DO7" s="12">
        <v>11474.3153479999</v>
      </c>
      <c r="DP7" s="12">
        <v>10319.223247</v>
      </c>
      <c r="DQ7" s="12">
        <v>4431.4310439999999</v>
      </c>
      <c r="DR7" s="12">
        <v>6.3250000000000002</v>
      </c>
      <c r="DS7" s="12">
        <v>45378.795947999701</v>
      </c>
      <c r="DT7" s="12">
        <v>31200</v>
      </c>
      <c r="DU7" s="12">
        <v>16.4496091276086</v>
      </c>
      <c r="DV7" s="12">
        <v>384.29133957968099</v>
      </c>
      <c r="DW7" s="12">
        <v>1468.7846660538401</v>
      </c>
      <c r="DX7" s="12">
        <v>209.71608440957101</v>
      </c>
      <c r="DY7" s="12">
        <v>7.8626957635606702</v>
      </c>
      <c r="DZ7" s="12">
        <v>416.85926908572497</v>
      </c>
      <c r="EA7" s="12">
        <v>0</v>
      </c>
      <c r="EB7" s="12">
        <v>2503.9636640199801</v>
      </c>
      <c r="EC7" s="12">
        <v>0</v>
      </c>
      <c r="ED7" s="12">
        <v>0</v>
      </c>
      <c r="EE7" s="12">
        <v>0</v>
      </c>
      <c r="EF7" s="12">
        <v>2487.9386903761801</v>
      </c>
      <c r="EG7" s="12">
        <v>2487.9386903761801</v>
      </c>
      <c r="EH7" s="12">
        <v>0</v>
      </c>
      <c r="EI7" s="12">
        <v>0</v>
      </c>
      <c r="EJ7" s="12">
        <v>233</v>
      </c>
      <c r="EK7" s="12">
        <v>237.34</v>
      </c>
      <c r="EL7" s="12">
        <v>2017.59869037618</v>
      </c>
      <c r="EM7" s="12">
        <v>2487.9386903761801</v>
      </c>
      <c r="EN7" s="12">
        <v>0</v>
      </c>
      <c r="EO7" s="12">
        <v>0</v>
      </c>
      <c r="EP7" s="12">
        <v>51.04</v>
      </c>
      <c r="EQ7" s="12">
        <v>277.64</v>
      </c>
      <c r="ER7" s="12">
        <v>2159.2586903761799</v>
      </c>
      <c r="ES7" s="12">
        <v>2487.9386903761701</v>
      </c>
      <c r="ET7" s="12">
        <v>0</v>
      </c>
      <c r="EU7" s="12">
        <v>457.69703400163797</v>
      </c>
      <c r="EV7" s="12">
        <v>1213.54667645107</v>
      </c>
      <c r="EW7" s="12">
        <v>327.49126097916098</v>
      </c>
      <c r="EX7" s="12">
        <v>22.724806514507598</v>
      </c>
      <c r="EY7" s="12">
        <v>843.83310115435495</v>
      </c>
      <c r="EZ7" s="12">
        <v>40.243643890247</v>
      </c>
      <c r="FA7" s="12">
        <v>2905.5365229909698</v>
      </c>
      <c r="FB7" s="12">
        <v>0</v>
      </c>
      <c r="FC7" s="12">
        <v>20.6</v>
      </c>
      <c r="FD7" s="12">
        <v>85.43</v>
      </c>
      <c r="FE7" s="12">
        <v>2770.16</v>
      </c>
      <c r="FF7" s="12">
        <v>2876.19</v>
      </c>
      <c r="FG7" s="12">
        <v>0</v>
      </c>
      <c r="FH7" s="12">
        <v>0</v>
      </c>
      <c r="FI7" s="12">
        <v>982.92</v>
      </c>
      <c r="FJ7" s="12">
        <v>1613.02</v>
      </c>
      <c r="FK7" s="12">
        <v>280.24</v>
      </c>
      <c r="FL7" s="12">
        <v>2876.18</v>
      </c>
      <c r="FM7" s="12">
        <v>0</v>
      </c>
      <c r="FN7" s="12">
        <v>0</v>
      </c>
      <c r="FO7" s="12">
        <v>197.65</v>
      </c>
      <c r="FP7" s="12">
        <v>804.76</v>
      </c>
      <c r="FQ7" s="12">
        <v>1873.77</v>
      </c>
      <c r="FR7" s="12">
        <v>2876.18</v>
      </c>
      <c r="FS7" s="12">
        <v>0</v>
      </c>
      <c r="FT7" s="12">
        <v>1912.9955275406701</v>
      </c>
      <c r="FU7" s="12">
        <v>6784.0550878329004</v>
      </c>
      <c r="FV7" s="12">
        <v>1348.8833698088999</v>
      </c>
      <c r="FW7" s="12">
        <v>247.39681017502201</v>
      </c>
      <c r="FX7" s="12">
        <v>6776.38516920648</v>
      </c>
      <c r="FY7" s="12">
        <v>598.83367617446697</v>
      </c>
      <c r="FZ7" s="12">
        <v>17668.549640738402</v>
      </c>
      <c r="GA7" s="12">
        <v>0</v>
      </c>
      <c r="GB7" s="12">
        <v>1083.3599999999999</v>
      </c>
      <c r="GC7" s="12">
        <v>563.67999999999995</v>
      </c>
      <c r="GD7" s="12">
        <v>15865.9</v>
      </c>
      <c r="GE7" s="12">
        <v>17512.939999999999</v>
      </c>
      <c r="GF7" s="12">
        <v>70.900000000000006</v>
      </c>
      <c r="GG7" s="12">
        <v>548.34</v>
      </c>
      <c r="GH7" s="12">
        <v>8694.14</v>
      </c>
      <c r="GI7" s="12">
        <v>8044.09</v>
      </c>
      <c r="GJ7" s="12">
        <v>155.49</v>
      </c>
      <c r="GK7" s="12">
        <v>17512.96</v>
      </c>
      <c r="GL7" s="12">
        <v>0</v>
      </c>
      <c r="GM7" s="12">
        <v>425.99</v>
      </c>
      <c r="GN7" s="12">
        <v>5065.24</v>
      </c>
      <c r="GO7" s="12">
        <v>4953.16</v>
      </c>
      <c r="GP7" s="12">
        <v>7068.56</v>
      </c>
      <c r="GQ7" s="12">
        <v>17512.95</v>
      </c>
      <c r="GR7" s="12">
        <v>0</v>
      </c>
      <c r="GS7" s="12">
        <v>9773.4106624761498</v>
      </c>
      <c r="GT7" s="12">
        <v>18122.694642583599</v>
      </c>
      <c r="GU7" s="12">
        <v>4884.3575094690896</v>
      </c>
      <c r="GV7" s="12">
        <v>3321.1908107557801</v>
      </c>
      <c r="GW7" s="12">
        <v>13730.283678501</v>
      </c>
      <c r="GX7" s="12">
        <v>10692.806595039699</v>
      </c>
      <c r="GY7" s="12">
        <v>60524.743898825298</v>
      </c>
      <c r="GZ7" s="12">
        <v>0</v>
      </c>
      <c r="HA7" s="12">
        <v>8938.2800000000007</v>
      </c>
      <c r="HB7" s="12">
        <v>6264.16</v>
      </c>
      <c r="HC7" s="12">
        <v>44525.22</v>
      </c>
      <c r="HD7" s="12">
        <v>59727.66</v>
      </c>
      <c r="HE7" s="12">
        <v>174.62</v>
      </c>
      <c r="HF7" s="12">
        <v>8660.7099999999991</v>
      </c>
      <c r="HG7" s="12">
        <v>29474.67</v>
      </c>
      <c r="HH7" s="12">
        <v>21138.2</v>
      </c>
      <c r="HI7" s="12">
        <v>279.45</v>
      </c>
      <c r="HJ7" s="12">
        <v>59727.6499999999</v>
      </c>
      <c r="HK7" s="12">
        <v>0</v>
      </c>
      <c r="HL7" s="12">
        <v>4983.83</v>
      </c>
      <c r="HM7" s="12">
        <v>29227.9</v>
      </c>
      <c r="HN7" s="12">
        <v>13725.05</v>
      </c>
      <c r="HO7" s="12">
        <v>11790.88</v>
      </c>
      <c r="HP7" s="12">
        <v>59727.659999999902</v>
      </c>
      <c r="HQ7" s="12">
        <v>0</v>
      </c>
      <c r="HR7" s="12">
        <v>9562.5684312254707</v>
      </c>
      <c r="HS7" s="12">
        <v>6236.5202494728101</v>
      </c>
      <c r="HT7" s="12">
        <v>4717.6574860815899</v>
      </c>
      <c r="HU7" s="12">
        <v>13525.7591641011</v>
      </c>
      <c r="HV7" s="12">
        <v>3160.8449951386601</v>
      </c>
      <c r="HW7" s="12">
        <v>23932.460053803999</v>
      </c>
      <c r="HX7" s="12">
        <v>61135.810379823597</v>
      </c>
      <c r="HY7" s="12">
        <v>0</v>
      </c>
      <c r="HZ7" s="12">
        <v>6184.79</v>
      </c>
      <c r="IA7" s="12">
        <v>31035.51</v>
      </c>
      <c r="IB7" s="12">
        <v>23915.5</v>
      </c>
      <c r="IC7" s="12">
        <v>61135.799999999901</v>
      </c>
      <c r="ID7" s="12">
        <v>0</v>
      </c>
      <c r="IE7" s="12">
        <v>10946.01</v>
      </c>
      <c r="IF7" s="12">
        <v>26580.1</v>
      </c>
      <c r="IG7" s="12">
        <v>23609.7</v>
      </c>
      <c r="IH7" s="12">
        <v>0</v>
      </c>
      <c r="II7" s="12">
        <v>61135.81</v>
      </c>
      <c r="IJ7" s="12">
        <v>0</v>
      </c>
      <c r="IK7" s="12">
        <v>6080.41</v>
      </c>
      <c r="IL7" s="12">
        <v>31770.9</v>
      </c>
      <c r="IM7" s="12">
        <v>11277.53</v>
      </c>
      <c r="IN7" s="12">
        <v>12006.97</v>
      </c>
      <c r="IO7" s="12">
        <v>61135.81</v>
      </c>
      <c r="IP7" s="12">
        <v>0</v>
      </c>
      <c r="IQ7" s="12">
        <v>91736.033318303307</v>
      </c>
      <c r="IR7" s="12">
        <v>8817.4686175230308</v>
      </c>
      <c r="IS7" s="12">
        <v>16634.5733180922</v>
      </c>
      <c r="IT7" s="12">
        <v>120913.08988528</v>
      </c>
      <c r="IU7" s="12">
        <v>0</v>
      </c>
      <c r="IV7" s="12">
        <v>34674.037024695703</v>
      </c>
      <c r="IW7" s="12">
        <v>272775.20216389402</v>
      </c>
      <c r="IX7" s="12">
        <v>0</v>
      </c>
      <c r="IY7" s="12">
        <v>110717.61</v>
      </c>
      <c r="IZ7" s="12">
        <v>35986.86</v>
      </c>
      <c r="JA7" s="12">
        <v>126070.73</v>
      </c>
      <c r="JB7" s="12">
        <v>272775.2</v>
      </c>
      <c r="JC7" s="12">
        <v>0</v>
      </c>
      <c r="JD7" s="12">
        <v>41161.99</v>
      </c>
      <c r="JE7" s="12">
        <v>121776.62</v>
      </c>
      <c r="JF7" s="12">
        <v>109836.6</v>
      </c>
      <c r="JG7" s="12">
        <v>0</v>
      </c>
      <c r="JH7" s="12">
        <v>272775.20999999897</v>
      </c>
      <c r="JI7" s="12">
        <v>0</v>
      </c>
      <c r="JJ7" s="12">
        <v>44516.31</v>
      </c>
      <c r="JK7" s="12">
        <v>130467.26</v>
      </c>
      <c r="JL7" s="12">
        <v>37175.39</v>
      </c>
      <c r="JM7" s="12">
        <v>60616.24</v>
      </c>
      <c r="JN7" s="12">
        <v>272775.2</v>
      </c>
      <c r="JO7" s="12">
        <v>16.4496091276086</v>
      </c>
      <c r="JP7" s="12">
        <v>113826.996313126</v>
      </c>
      <c r="JQ7" s="12">
        <v>42643.069939917201</v>
      </c>
      <c r="JR7" s="12">
        <v>28122.679028840499</v>
      </c>
      <c r="JS7" s="12">
        <v>138038.02417258901</v>
      </c>
      <c r="JT7" s="12">
        <v>24928.2062130862</v>
      </c>
      <c r="JU7" s="12">
        <v>69938.380993604107</v>
      </c>
      <c r="JV7" s="12">
        <v>417513.80627029203</v>
      </c>
      <c r="JW7" s="12">
        <v>0</v>
      </c>
      <c r="JX7" s="12">
        <v>126944.64</v>
      </c>
      <c r="JY7" s="12">
        <v>73935.64</v>
      </c>
      <c r="JZ7" s="12">
        <v>215635.44869037601</v>
      </c>
      <c r="KA7" s="12">
        <v>416515.72869037598</v>
      </c>
      <c r="KB7" s="12">
        <v>245.52</v>
      </c>
      <c r="KC7" s="12">
        <v>61317.049999999901</v>
      </c>
      <c r="KD7" s="12">
        <v>187741.44999999899</v>
      </c>
      <c r="KE7" s="12">
        <v>164478.95000000001</v>
      </c>
      <c r="KF7" s="12">
        <v>2732.7786903761798</v>
      </c>
      <c r="KG7" s="12">
        <v>416515.748690376</v>
      </c>
      <c r="KH7" s="12">
        <v>0</v>
      </c>
      <c r="KI7" s="12">
        <v>56006.539999999899</v>
      </c>
      <c r="KJ7" s="12">
        <v>196779.99</v>
      </c>
      <c r="KK7" s="12">
        <v>68213.53</v>
      </c>
      <c r="KL7" s="12">
        <v>95515.678690376095</v>
      </c>
      <c r="KM7" s="12">
        <v>416515.73869037599</v>
      </c>
      <c r="KN7" s="12">
        <v>46616.438356164399</v>
      </c>
      <c r="KO7" s="12">
        <v>6</v>
      </c>
      <c r="KP7" s="12">
        <v>53</v>
      </c>
      <c r="KQ7" s="12">
        <v>308</v>
      </c>
      <c r="KR7" s="12">
        <v>27</v>
      </c>
      <c r="KS7" s="12">
        <v>1</v>
      </c>
      <c r="KT7" s="12">
        <v>50</v>
      </c>
      <c r="KU7" s="12">
        <v>0</v>
      </c>
      <c r="KV7" s="12">
        <v>445</v>
      </c>
      <c r="KW7" s="12">
        <v>0</v>
      </c>
      <c r="KX7" s="12">
        <v>0</v>
      </c>
      <c r="KY7" s="12">
        <v>0</v>
      </c>
      <c r="KZ7" s="12">
        <v>441</v>
      </c>
      <c r="LA7" s="12">
        <v>441</v>
      </c>
      <c r="LB7" s="12">
        <v>0</v>
      </c>
      <c r="LC7" s="12">
        <v>0</v>
      </c>
      <c r="LD7" s="12">
        <v>19</v>
      </c>
      <c r="LE7" s="12">
        <v>27</v>
      </c>
      <c r="LF7" s="12">
        <v>395</v>
      </c>
      <c r="LG7" s="12">
        <v>441</v>
      </c>
      <c r="LH7" s="12">
        <v>0</v>
      </c>
      <c r="LI7" s="12">
        <v>0</v>
      </c>
      <c r="LJ7" s="12">
        <v>4</v>
      </c>
      <c r="LK7" s="12">
        <v>27</v>
      </c>
      <c r="LL7" s="12">
        <v>410</v>
      </c>
      <c r="LM7" s="12">
        <v>441</v>
      </c>
      <c r="LN7" s="12">
        <v>0</v>
      </c>
      <c r="LO7" s="12">
        <v>19</v>
      </c>
      <c r="LP7" s="12">
        <v>51</v>
      </c>
      <c r="LQ7" s="12">
        <v>14</v>
      </c>
      <c r="LR7" s="12">
        <v>1</v>
      </c>
      <c r="LS7" s="12">
        <v>35</v>
      </c>
      <c r="LT7" s="12">
        <v>2</v>
      </c>
      <c r="LU7" s="12">
        <v>122</v>
      </c>
      <c r="LV7" s="12">
        <v>0</v>
      </c>
      <c r="LW7" s="12">
        <v>1</v>
      </c>
      <c r="LX7" s="12">
        <v>4</v>
      </c>
      <c r="LY7" s="12">
        <v>116</v>
      </c>
      <c r="LZ7" s="12">
        <v>121</v>
      </c>
      <c r="MA7" s="12">
        <v>0</v>
      </c>
      <c r="MB7" s="12">
        <v>0</v>
      </c>
      <c r="MC7" s="12">
        <v>41</v>
      </c>
      <c r="MD7" s="12">
        <v>67</v>
      </c>
      <c r="ME7" s="12">
        <v>13</v>
      </c>
      <c r="MF7" s="12">
        <v>121</v>
      </c>
      <c r="MG7" s="12">
        <v>0</v>
      </c>
      <c r="MH7" s="12">
        <v>0</v>
      </c>
      <c r="MI7" s="12">
        <v>8</v>
      </c>
      <c r="MJ7" s="12">
        <v>35</v>
      </c>
      <c r="MK7" s="12">
        <v>78</v>
      </c>
      <c r="ML7" s="12">
        <v>121</v>
      </c>
      <c r="MM7" s="12">
        <v>0</v>
      </c>
      <c r="MN7" s="12">
        <v>26</v>
      </c>
      <c r="MO7" s="12">
        <v>102</v>
      </c>
      <c r="MP7" s="12">
        <v>21</v>
      </c>
      <c r="MQ7" s="12">
        <v>3</v>
      </c>
      <c r="MR7" s="12">
        <v>101</v>
      </c>
      <c r="MS7" s="12">
        <v>7</v>
      </c>
      <c r="MT7" s="12">
        <v>260</v>
      </c>
      <c r="MU7" s="12">
        <v>0</v>
      </c>
      <c r="MV7" s="12">
        <v>14</v>
      </c>
      <c r="MW7" s="12">
        <v>7</v>
      </c>
      <c r="MX7" s="12">
        <v>237</v>
      </c>
      <c r="MY7" s="12">
        <v>258</v>
      </c>
      <c r="MZ7" s="12">
        <v>1</v>
      </c>
      <c r="NA7" s="12">
        <v>7</v>
      </c>
      <c r="NB7" s="12">
        <v>126</v>
      </c>
      <c r="NC7" s="12">
        <v>122</v>
      </c>
      <c r="ND7" s="12">
        <v>2</v>
      </c>
      <c r="NE7" s="12">
        <v>258</v>
      </c>
      <c r="NF7" s="12">
        <v>0</v>
      </c>
      <c r="NG7" s="12">
        <v>6</v>
      </c>
      <c r="NH7" s="12">
        <v>64</v>
      </c>
      <c r="NI7" s="12">
        <v>75</v>
      </c>
      <c r="NJ7" s="12">
        <v>113</v>
      </c>
      <c r="NK7" s="12">
        <v>258</v>
      </c>
      <c r="NL7" s="12">
        <v>0</v>
      </c>
      <c r="NM7" s="12">
        <v>28</v>
      </c>
      <c r="NN7" s="12">
        <v>68</v>
      </c>
      <c r="NO7" s="12">
        <v>16</v>
      </c>
      <c r="NP7" s="12">
        <v>8</v>
      </c>
      <c r="NQ7" s="12">
        <v>53</v>
      </c>
      <c r="NR7" s="12">
        <v>32</v>
      </c>
      <c r="NS7" s="12">
        <v>205</v>
      </c>
      <c r="NT7" s="12">
        <v>0</v>
      </c>
      <c r="NU7" s="12">
        <v>28</v>
      </c>
      <c r="NV7" s="12">
        <v>13</v>
      </c>
      <c r="NW7" s="12">
        <v>161</v>
      </c>
      <c r="NX7" s="12">
        <v>202</v>
      </c>
      <c r="NY7" s="12">
        <v>1</v>
      </c>
      <c r="NZ7" s="12">
        <v>28</v>
      </c>
      <c r="OA7" s="12">
        <v>102</v>
      </c>
      <c r="OB7" s="12">
        <v>70</v>
      </c>
      <c r="OC7" s="12">
        <v>1</v>
      </c>
      <c r="OD7" s="12">
        <v>202</v>
      </c>
      <c r="OE7" s="12">
        <v>0</v>
      </c>
      <c r="OF7" s="12">
        <v>18</v>
      </c>
      <c r="OG7" s="12">
        <v>95</v>
      </c>
      <c r="OH7" s="12">
        <v>46</v>
      </c>
      <c r="OI7" s="12">
        <v>43</v>
      </c>
      <c r="OJ7" s="12">
        <v>202</v>
      </c>
      <c r="OK7" s="12">
        <v>0</v>
      </c>
      <c r="OL7" s="12">
        <v>8</v>
      </c>
      <c r="OM7" s="12">
        <v>7</v>
      </c>
      <c r="ON7" s="12">
        <v>4</v>
      </c>
      <c r="OO7" s="12">
        <v>13</v>
      </c>
      <c r="OP7" s="12">
        <v>3</v>
      </c>
      <c r="OQ7" s="12">
        <v>24</v>
      </c>
      <c r="OR7" s="12">
        <v>59</v>
      </c>
      <c r="OS7" s="12">
        <v>0</v>
      </c>
      <c r="OT7" s="12">
        <v>6</v>
      </c>
      <c r="OU7" s="12">
        <v>32</v>
      </c>
      <c r="OV7" s="12">
        <v>21</v>
      </c>
      <c r="OW7" s="12">
        <v>59</v>
      </c>
      <c r="OX7" s="12">
        <v>0</v>
      </c>
      <c r="OY7" s="12">
        <v>11</v>
      </c>
      <c r="OZ7" s="12">
        <v>26</v>
      </c>
      <c r="PA7" s="12">
        <v>22</v>
      </c>
      <c r="PB7" s="12">
        <v>0</v>
      </c>
      <c r="PC7" s="12">
        <v>59</v>
      </c>
      <c r="PD7" s="12">
        <v>0</v>
      </c>
      <c r="PE7" s="12">
        <v>6</v>
      </c>
      <c r="PF7" s="12">
        <v>32</v>
      </c>
      <c r="PG7" s="12">
        <v>11</v>
      </c>
      <c r="PH7" s="12">
        <v>10</v>
      </c>
      <c r="PI7" s="12">
        <v>59</v>
      </c>
      <c r="PJ7" s="12">
        <v>0</v>
      </c>
      <c r="PK7" s="12">
        <v>15</v>
      </c>
      <c r="PL7" s="12">
        <v>3</v>
      </c>
      <c r="PM7" s="12">
        <v>3</v>
      </c>
      <c r="PN7" s="12">
        <v>20</v>
      </c>
      <c r="PO7" s="12">
        <v>0</v>
      </c>
      <c r="PP7" s="12">
        <v>8</v>
      </c>
      <c r="PQ7" s="12">
        <v>49</v>
      </c>
      <c r="PR7" s="12">
        <v>0</v>
      </c>
      <c r="PS7" s="12">
        <v>11</v>
      </c>
      <c r="PT7" s="12">
        <v>15</v>
      </c>
      <c r="PU7" s="12">
        <v>23</v>
      </c>
      <c r="PV7" s="12">
        <v>49</v>
      </c>
      <c r="PW7" s="12">
        <v>0</v>
      </c>
      <c r="PX7" s="12">
        <v>8</v>
      </c>
      <c r="PY7" s="12">
        <v>18</v>
      </c>
      <c r="PZ7" s="12">
        <v>23</v>
      </c>
      <c r="QA7" s="12">
        <v>0</v>
      </c>
      <c r="QB7" s="12">
        <v>49</v>
      </c>
      <c r="QC7" s="12">
        <v>0</v>
      </c>
      <c r="QD7" s="12">
        <v>10</v>
      </c>
      <c r="QE7" s="12">
        <v>19</v>
      </c>
      <c r="QF7" s="12">
        <v>7</v>
      </c>
      <c r="QG7" s="12">
        <v>13</v>
      </c>
      <c r="QH7" s="12">
        <v>49</v>
      </c>
      <c r="QI7" s="12">
        <v>6</v>
      </c>
      <c r="QJ7" s="12">
        <v>149</v>
      </c>
      <c r="QK7" s="12">
        <v>539</v>
      </c>
      <c r="QL7" s="12">
        <v>85</v>
      </c>
      <c r="QM7" s="12">
        <v>46</v>
      </c>
      <c r="QN7" s="12">
        <v>242</v>
      </c>
      <c r="QO7" s="12">
        <v>73</v>
      </c>
      <c r="QP7" s="12">
        <v>1140</v>
      </c>
      <c r="QQ7" s="12">
        <v>0</v>
      </c>
      <c r="QR7" s="12">
        <v>60</v>
      </c>
      <c r="QS7" s="12">
        <v>71</v>
      </c>
      <c r="QT7" s="12">
        <v>999</v>
      </c>
      <c r="QU7" s="12">
        <v>1130</v>
      </c>
      <c r="QV7" s="12">
        <v>2</v>
      </c>
      <c r="QW7" s="12">
        <v>54</v>
      </c>
      <c r="QX7" s="12">
        <v>332</v>
      </c>
      <c r="QY7" s="12">
        <v>331</v>
      </c>
      <c r="QZ7" s="12">
        <v>411</v>
      </c>
      <c r="RA7" s="12">
        <v>1130</v>
      </c>
      <c r="RB7" s="12">
        <v>0</v>
      </c>
      <c r="RC7" s="12">
        <v>40</v>
      </c>
      <c r="RD7" s="12">
        <v>222</v>
      </c>
      <c r="RE7" s="12">
        <v>201</v>
      </c>
      <c r="RF7" s="12">
        <v>667</v>
      </c>
      <c r="RG7" s="12">
        <v>1130</v>
      </c>
      <c r="RH7" s="12">
        <v>6717.3620000000001</v>
      </c>
      <c r="RI7" s="12">
        <v>7.6999999999999999E-2</v>
      </c>
      <c r="RJ7" s="12">
        <v>1.7629999999999999</v>
      </c>
      <c r="RK7" s="12">
        <v>0</v>
      </c>
      <c r="RL7" s="12">
        <v>7.6999999999999999E-2</v>
      </c>
      <c r="RM7" s="12">
        <v>0</v>
      </c>
      <c r="RN7" s="12">
        <v>0</v>
      </c>
      <c r="RO7" s="12">
        <v>0</v>
      </c>
      <c r="RP7" s="12">
        <v>51.259</v>
      </c>
      <c r="RQ7" s="12">
        <v>27</v>
      </c>
      <c r="RR7" s="12">
        <v>150.80000000000001</v>
      </c>
      <c r="RS7" s="12">
        <v>0</v>
      </c>
      <c r="RT7" s="12">
        <v>150.80000000000001</v>
      </c>
      <c r="RU7" s="12">
        <v>0.28799999999999998</v>
      </c>
      <c r="RV7" s="12">
        <v>101.5</v>
      </c>
      <c r="RW7" s="12">
        <v>0</v>
      </c>
      <c r="RX7" s="12">
        <v>101.5</v>
      </c>
      <c r="RY7" s="12">
        <v>40.279497499999998</v>
      </c>
      <c r="RZ7" s="12">
        <v>2108</v>
      </c>
      <c r="SA7" s="12">
        <v>4427</v>
      </c>
      <c r="SB7" s="12">
        <v>6575.2794974999997</v>
      </c>
      <c r="SC7" s="12">
        <v>87833187</v>
      </c>
      <c r="SD7" s="12">
        <v>0</v>
      </c>
      <c r="SE7" s="12">
        <v>0</v>
      </c>
      <c r="SF7" s="12">
        <v>4594</v>
      </c>
      <c r="SG7" s="12">
        <v>4594</v>
      </c>
      <c r="SH7" s="12">
        <v>0</v>
      </c>
      <c r="SI7" s="12">
        <v>0.46300000000000002</v>
      </c>
      <c r="SJ7" s="12">
        <v>0</v>
      </c>
      <c r="SK7" s="12">
        <v>0.14760000000000001</v>
      </c>
      <c r="SL7" s="12">
        <v>2.75E-2</v>
      </c>
      <c r="SM7" s="12">
        <v>0.82450000000000001</v>
      </c>
      <c r="SN7" s="12">
        <v>0</v>
      </c>
      <c r="SO7" s="12">
        <v>0</v>
      </c>
      <c r="SP7" s="12">
        <v>0</v>
      </c>
      <c r="SQ7" s="12">
        <v>0</v>
      </c>
      <c r="SR7" s="12">
        <v>0.99960000000000004</v>
      </c>
      <c r="SS7" s="12">
        <v>0</v>
      </c>
      <c r="ST7" s="12">
        <v>0</v>
      </c>
      <c r="SU7" s="12">
        <v>0</v>
      </c>
      <c r="SV7" s="12">
        <v>0.97099999999999997</v>
      </c>
      <c r="SW7" s="12">
        <v>2.9000000000000005E-2</v>
      </c>
      <c r="SX7" s="12">
        <v>1</v>
      </c>
      <c r="SY7" s="12">
        <v>0</v>
      </c>
      <c r="SZ7" s="12">
        <v>0</v>
      </c>
      <c r="TA7" s="12">
        <v>0</v>
      </c>
      <c r="TB7" s="12">
        <v>0</v>
      </c>
      <c r="TC7" s="12">
        <v>0</v>
      </c>
      <c r="TD7" s="12">
        <v>0</v>
      </c>
      <c r="TE7" s="12">
        <v>0</v>
      </c>
      <c r="TF7" s="12">
        <v>0</v>
      </c>
      <c r="TG7" s="12">
        <v>0</v>
      </c>
      <c r="TH7" s="12">
        <v>0</v>
      </c>
      <c r="TI7" s="12">
        <v>0</v>
      </c>
      <c r="TJ7" s="12">
        <v>0</v>
      </c>
      <c r="TK7" s="12">
        <v>0</v>
      </c>
      <c r="TL7" s="12">
        <v>0</v>
      </c>
      <c r="TM7" s="12">
        <v>0</v>
      </c>
      <c r="TN7" s="12">
        <v>389617.43766630301</v>
      </c>
      <c r="TO7" s="12">
        <v>120081.357349297</v>
      </c>
      <c r="TP7" s="12">
        <v>509698.79501559999</v>
      </c>
      <c r="TQ7" s="12">
        <v>4124.33</v>
      </c>
      <c r="TR7" s="12">
        <v>48</v>
      </c>
      <c r="TS7" s="12">
        <v>0</v>
      </c>
      <c r="TT7" s="12">
        <v>0</v>
      </c>
      <c r="TU7" s="12">
        <v>3192</v>
      </c>
      <c r="TV7" s="12">
        <v>0</v>
      </c>
      <c r="TW7" s="12">
        <v>10257215.4214541</v>
      </c>
      <c r="TX7" s="12">
        <v>0.15313854209994501</v>
      </c>
      <c r="TY7" s="12">
        <v>0.42729907229497799</v>
      </c>
      <c r="TZ7" s="12">
        <v>814.59760035986994</v>
      </c>
      <c r="UA7" s="12">
        <v>5.9964624468737702</v>
      </c>
      <c r="UB7" s="12">
        <v>37.2510439373916</v>
      </c>
      <c r="UC7" s="12">
        <v>6557147.9670000002</v>
      </c>
      <c r="UD7" s="12">
        <v>15.137613209040801</v>
      </c>
      <c r="UE7" s="12">
        <v>14.777154217924</v>
      </c>
      <c r="UF7" s="12" t="str">
        <v/>
      </c>
      <c r="UG7" s="12" t="str">
        <v/>
      </c>
      <c r="UH7" s="12" t="str">
        <v/>
      </c>
      <c r="UI7" s="12" t="str">
        <v/>
      </c>
      <c r="UJ7" s="12" t="str">
        <v/>
      </c>
      <c r="UK7" s="12" t="str">
        <v/>
      </c>
      <c r="UL7" s="12" t="str">
        <v/>
      </c>
      <c r="UM7" s="12" t="str">
        <v/>
      </c>
      <c r="UN7" s="12" t="str">
        <v/>
      </c>
      <c r="UO7" s="12" t="str">
        <v/>
      </c>
      <c r="UP7" s="12" t="str">
        <v/>
      </c>
      <c r="UQ7" s="12" t="str">
        <v/>
      </c>
      <c r="UR7" s="12" t="str">
        <v/>
      </c>
      <c r="US7" s="12" t="str">
        <v/>
      </c>
      <c r="UT7" s="12" t="str">
        <v/>
      </c>
      <c r="UU7" s="12" t="str">
        <v/>
      </c>
      <c r="UV7" s="12" t="str">
        <v/>
      </c>
      <c r="UW7" s="12" t="str">
        <v/>
      </c>
      <c r="UX7" s="12" t="str">
        <v/>
      </c>
      <c r="UY7" s="12" t="str">
        <v/>
      </c>
      <c r="UZ7" s="12" t="str">
        <v/>
      </c>
      <c r="VA7" s="12" t="str">
        <v/>
      </c>
      <c r="VB7" s="12" t="str">
        <v/>
      </c>
      <c r="VC7" s="12" t="str">
        <v/>
      </c>
      <c r="VD7" s="12" t="str">
        <v/>
      </c>
      <c r="VE7" s="12" t="str">
        <v/>
      </c>
      <c r="VF7" s="12" t="str">
        <v/>
      </c>
      <c r="VG7" s="12" t="str">
        <v/>
      </c>
      <c r="VH7" s="12" t="str">
        <v/>
      </c>
      <c r="VI7" s="12" t="str">
        <v/>
      </c>
      <c r="VJ7" s="12" t="str">
        <v/>
      </c>
      <c r="VK7" s="12" t="str">
        <v/>
      </c>
      <c r="VL7" s="47">
        <v>21.144435630897171</v>
      </c>
      <c r="VM7" s="47">
        <v>21.144435630897171</v>
      </c>
      <c r="VN7" s="19"/>
      <c r="VO7" s="47">
        <v>342.32041077580305</v>
      </c>
      <c r="VP7" s="47">
        <v>342.32041077580305</v>
      </c>
      <c r="VQ7" s="19"/>
      <c r="VR7" s="47">
        <v>-0.71276891092275718</v>
      </c>
      <c r="VS7" s="48">
        <v>2.4868863553496171E-2</v>
      </c>
      <c r="VT7" s="47">
        <v>349.90243796275331</v>
      </c>
      <c r="VU7" s="47">
        <v>349.90243796275331</v>
      </c>
      <c r="VV7" s="20"/>
      <c r="VW7" s="20">
        <v>13.308000000000007</v>
      </c>
    </row>
    <row r="8" spans="1:605">
      <c r="A8" s="4" t="str">
        <v>ANH17</v>
      </c>
      <c r="B8" s="4" t="str">
        <v>ANH</v>
      </c>
      <c r="C8" s="4" t="str">
        <v>2016-17</v>
      </c>
      <c r="D8" s="12">
        <v>1.0263438654082899</v>
      </c>
      <c r="E8" s="12">
        <v>10.1471078015809</v>
      </c>
      <c r="F8" s="12">
        <v>-0.13900000000000001</v>
      </c>
      <c r="G8" s="12">
        <v>1.2669999999999999</v>
      </c>
      <c r="H8" s="12">
        <v>0</v>
      </c>
      <c r="I8" s="12">
        <v>27.936829770000099</v>
      </c>
      <c r="J8" s="12">
        <v>0</v>
      </c>
      <c r="K8" s="12">
        <v>42.259170229999903</v>
      </c>
      <c r="L8" s="12">
        <v>19.3599549415</v>
      </c>
      <c r="M8" s="12">
        <v>23.354767012612001</v>
      </c>
      <c r="N8" s="12">
        <v>26.493012028869298</v>
      </c>
      <c r="O8" s="12">
        <v>-0.63200000000000001</v>
      </c>
      <c r="P8" s="12">
        <v>5.5460000000000003</v>
      </c>
      <c r="Q8" s="12">
        <v>0</v>
      </c>
      <c r="R8" s="12">
        <v>0</v>
      </c>
      <c r="S8" s="12">
        <v>0.18330157999999999</v>
      </c>
      <c r="T8" s="12">
        <v>76.144000000000005</v>
      </c>
      <c r="U8" s="12">
        <v>9.1980649999999997E-2</v>
      </c>
      <c r="V8" s="12">
        <v>51.248235137898597</v>
      </c>
      <c r="W8" s="12">
        <v>-3.1460648413334899E-3</v>
      </c>
      <c r="X8" s="12">
        <v>0</v>
      </c>
      <c r="Y8" s="12">
        <v>0</v>
      </c>
      <c r="Z8" s="12">
        <v>0</v>
      </c>
      <c r="AA8" s="12">
        <v>0</v>
      </c>
      <c r="AB8" s="12">
        <v>0</v>
      </c>
      <c r="AC8" s="12">
        <v>20.66</v>
      </c>
      <c r="AD8" s="12">
        <v>0</v>
      </c>
      <c r="AE8" s="12">
        <v>0</v>
      </c>
      <c r="AF8" s="12">
        <v>-2.0973765608889899E-2</v>
      </c>
      <c r="AG8" s="12">
        <v>-5.4509999999999996</v>
      </c>
      <c r="AH8" s="12">
        <v>0</v>
      </c>
      <c r="AI8" s="12">
        <v>0</v>
      </c>
      <c r="AJ8" s="12">
        <v>0</v>
      </c>
      <c r="AK8" s="12">
        <v>0</v>
      </c>
      <c r="AL8" s="12">
        <v>27.995699999999999</v>
      </c>
      <c r="AM8" s="12">
        <v>0</v>
      </c>
      <c r="AN8" s="12">
        <v>23.404679236513601</v>
      </c>
      <c r="AO8" s="12">
        <v>0</v>
      </c>
      <c r="AP8" s="12">
        <v>-2.1019999999999999</v>
      </c>
      <c r="AQ8" s="12">
        <v>0</v>
      </c>
      <c r="AR8" s="12">
        <v>0</v>
      </c>
      <c r="AS8" s="12">
        <v>0</v>
      </c>
      <c r="AT8" s="12">
        <v>0</v>
      </c>
      <c r="AU8" s="12">
        <v>10.036</v>
      </c>
      <c r="AV8" s="12">
        <v>0</v>
      </c>
      <c r="AW8" s="12">
        <v>5.9990575369417605E-4</v>
      </c>
      <c r="AX8" s="12">
        <v>36.6159999999999</v>
      </c>
      <c r="AY8" s="12">
        <v>-8.3239999999999998</v>
      </c>
      <c r="AZ8" s="12">
        <v>6.8129999999999997</v>
      </c>
      <c r="BA8" s="12">
        <v>0</v>
      </c>
      <c r="BB8" s="12">
        <v>27.936829770000099</v>
      </c>
      <c r="BC8" s="12">
        <v>0.18330157999999999</v>
      </c>
      <c r="BD8" s="12">
        <v>177.094870229999</v>
      </c>
      <c r="BE8" s="12">
        <v>19.4519355915</v>
      </c>
      <c r="BF8" s="12">
        <v>98.008281292777895</v>
      </c>
      <c r="BG8" s="12">
        <v>0</v>
      </c>
      <c r="BH8" s="12">
        <v>0</v>
      </c>
      <c r="BI8" s="12">
        <v>24.340075842099999</v>
      </c>
      <c r="BJ8" s="12">
        <v>0</v>
      </c>
      <c r="BK8" s="12">
        <v>3.7858705888999999</v>
      </c>
      <c r="BL8" s="12">
        <v>15.78787256</v>
      </c>
      <c r="BM8" s="12">
        <v>0</v>
      </c>
      <c r="BN8" s="12">
        <v>5.4861067646999997</v>
      </c>
      <c r="BO8" s="12">
        <v>0</v>
      </c>
      <c r="BP8" s="12">
        <v>0</v>
      </c>
      <c r="BQ8" s="12">
        <v>0</v>
      </c>
      <c r="BR8" s="12">
        <v>0</v>
      </c>
      <c r="BS8" s="12">
        <v>0</v>
      </c>
      <c r="BT8" s="12">
        <v>0</v>
      </c>
      <c r="BU8" s="12">
        <v>0</v>
      </c>
      <c r="BV8" s="12">
        <v>0</v>
      </c>
      <c r="BW8" s="12">
        <v>0</v>
      </c>
      <c r="BX8" s="12">
        <v>0</v>
      </c>
      <c r="BY8" s="12">
        <v>0</v>
      </c>
      <c r="BZ8" s="12">
        <v>0</v>
      </c>
      <c r="CA8" s="12">
        <v>0</v>
      </c>
      <c r="CB8" s="12">
        <v>0</v>
      </c>
      <c r="CC8" s="12">
        <v>24.340075842099999</v>
      </c>
      <c r="CD8" s="12">
        <v>5.4861067646999997</v>
      </c>
      <c r="CE8" s="12">
        <v>3.7858705888999999</v>
      </c>
      <c r="CF8" s="12">
        <v>15.78787256</v>
      </c>
      <c r="CG8" s="12">
        <v>0.122</v>
      </c>
      <c r="CH8" s="12">
        <v>0</v>
      </c>
      <c r="CI8" s="12">
        <v>0</v>
      </c>
      <c r="CJ8" s="12">
        <v>0.122</v>
      </c>
      <c r="CK8" s="12">
        <v>0</v>
      </c>
      <c r="CL8" s="12">
        <v>0</v>
      </c>
      <c r="CM8" s="12">
        <v>0</v>
      </c>
      <c r="CN8" s="12">
        <v>0</v>
      </c>
      <c r="CO8" s="12">
        <v>24.545999999999999</v>
      </c>
      <c r="CP8" s="12">
        <v>0.97299999999999998</v>
      </c>
      <c r="CQ8" s="12">
        <v>556.899</v>
      </c>
      <c r="CR8" s="12">
        <v>1967.9659999999999</v>
      </c>
      <c r="CS8" s="12">
        <v>2524.8649999999998</v>
      </c>
      <c r="CT8" s="12">
        <v>3.3170000000000002</v>
      </c>
      <c r="CU8" s="12">
        <v>106.023</v>
      </c>
      <c r="CV8" s="12">
        <v>109.34</v>
      </c>
      <c r="CW8" s="12">
        <v>109.21</v>
      </c>
      <c r="CX8" s="12">
        <v>2743.415</v>
      </c>
      <c r="CY8" s="12">
        <v>5973.6620000000003</v>
      </c>
      <c r="CZ8" s="12">
        <v>255.96299999999999</v>
      </c>
      <c r="DA8" s="12">
        <v>121449</v>
      </c>
      <c r="DB8" s="12">
        <v>5988</v>
      </c>
      <c r="DC8" s="12">
        <v>41214</v>
      </c>
      <c r="DD8" s="12">
        <v>313</v>
      </c>
      <c r="DE8" s="12">
        <v>128</v>
      </c>
      <c r="DF8" s="12">
        <v>1427</v>
      </c>
      <c r="DG8" s="12">
        <v>856</v>
      </c>
      <c r="DH8" s="12">
        <v>372</v>
      </c>
      <c r="DI8" s="12">
        <v>1745.49826205265</v>
      </c>
      <c r="DJ8" s="12">
        <v>22867</v>
      </c>
      <c r="DK8" s="12">
        <v>599644</v>
      </c>
      <c r="DL8" s="12">
        <v>45.400370000000002</v>
      </c>
      <c r="DM8" s="12">
        <v>4.9127999999999998</v>
      </c>
      <c r="DN8" s="12">
        <v>19271.6066840003</v>
      </c>
      <c r="DO8" s="12">
        <v>11538.373938999899</v>
      </c>
      <c r="DP8" s="12">
        <v>10330.060326000001</v>
      </c>
      <c r="DQ8" s="12">
        <v>4478.1030280000105</v>
      </c>
      <c r="DR8" s="12">
        <v>6.3250000000000002</v>
      </c>
      <c r="DS8" s="12">
        <v>45624.468977000201</v>
      </c>
      <c r="DT8" s="12">
        <v>31200</v>
      </c>
      <c r="DU8" s="12">
        <v>14.789437808630099</v>
      </c>
      <c r="DV8" s="12">
        <v>399.53493945994097</v>
      </c>
      <c r="DW8" s="12">
        <v>1461.1085017367</v>
      </c>
      <c r="DX8" s="12">
        <v>238.084926157072</v>
      </c>
      <c r="DY8" s="12">
        <v>7.84297142787476</v>
      </c>
      <c r="DZ8" s="12">
        <v>417.66385377595498</v>
      </c>
      <c r="EA8" s="12">
        <v>0</v>
      </c>
      <c r="EB8" s="12">
        <v>2539.0246303661702</v>
      </c>
      <c r="EC8" s="12">
        <v>0</v>
      </c>
      <c r="ED8" s="12">
        <v>0</v>
      </c>
      <c r="EE8" s="12">
        <v>0</v>
      </c>
      <c r="EF8" s="12">
        <v>2522.8546303661701</v>
      </c>
      <c r="EG8" s="12">
        <v>2522.8546303661701</v>
      </c>
      <c r="EH8" s="12">
        <v>0</v>
      </c>
      <c r="EI8" s="12">
        <v>0</v>
      </c>
      <c r="EJ8" s="12">
        <v>278.51812637416299</v>
      </c>
      <c r="EK8" s="12">
        <v>249.72473102669201</v>
      </c>
      <c r="EL8" s="12">
        <v>1994.6117729653099</v>
      </c>
      <c r="EM8" s="12">
        <v>2522.8546303661601</v>
      </c>
      <c r="EN8" s="12">
        <v>0</v>
      </c>
      <c r="EO8" s="12">
        <v>0</v>
      </c>
      <c r="EP8" s="12">
        <v>146.448093220864</v>
      </c>
      <c r="EQ8" s="12">
        <v>243.08515692766201</v>
      </c>
      <c r="ER8" s="12">
        <v>2133.3213802176401</v>
      </c>
      <c r="ES8" s="12">
        <v>2522.8546303661601</v>
      </c>
      <c r="ET8" s="12">
        <v>0</v>
      </c>
      <c r="EU8" s="12">
        <v>468.503495508166</v>
      </c>
      <c r="EV8" s="12">
        <v>1414.0493251395301</v>
      </c>
      <c r="EW8" s="12">
        <v>256.02483013185702</v>
      </c>
      <c r="EX8" s="12">
        <v>19.910203992037701</v>
      </c>
      <c r="EY8" s="12">
        <v>867.84668519380295</v>
      </c>
      <c r="EZ8" s="12">
        <v>47.203895497055498</v>
      </c>
      <c r="FA8" s="12">
        <v>3073.5384354624398</v>
      </c>
      <c r="FB8" s="12">
        <v>0</v>
      </c>
      <c r="FC8" s="12">
        <v>0</v>
      </c>
      <c r="FD8" s="12">
        <v>82.791028596772904</v>
      </c>
      <c r="FE8" s="12">
        <v>2960.6274068656699</v>
      </c>
      <c r="FF8" s="12">
        <v>3043.4184354624399</v>
      </c>
      <c r="FG8" s="12">
        <v>0</v>
      </c>
      <c r="FH8" s="12">
        <v>88.036559287768398</v>
      </c>
      <c r="FI8" s="12">
        <v>1022.02360709109</v>
      </c>
      <c r="FJ8" s="12">
        <v>1687.23820708175</v>
      </c>
      <c r="FK8" s="12">
        <v>246.120062001831</v>
      </c>
      <c r="FL8" s="12">
        <v>3043.4184354624299</v>
      </c>
      <c r="FM8" s="12">
        <v>0</v>
      </c>
      <c r="FN8" s="12">
        <v>0</v>
      </c>
      <c r="FO8" s="12">
        <v>318.74809197170703</v>
      </c>
      <c r="FP8" s="12">
        <v>673.85702994301903</v>
      </c>
      <c r="FQ8" s="12">
        <v>2050.8133135477201</v>
      </c>
      <c r="FR8" s="12">
        <v>3043.4184354624399</v>
      </c>
      <c r="FS8" s="12">
        <v>0</v>
      </c>
      <c r="FT8" s="12">
        <v>1939.90875185236</v>
      </c>
      <c r="FU8" s="12">
        <v>6627.2955659418203</v>
      </c>
      <c r="FV8" s="12">
        <v>1382.6451202134999</v>
      </c>
      <c r="FW8" s="12">
        <v>239.18652120579301</v>
      </c>
      <c r="FX8" s="12">
        <v>6550.5703312503201</v>
      </c>
      <c r="FY8" s="12">
        <v>572.17224634463605</v>
      </c>
      <c r="FZ8" s="12">
        <v>17311.778536808401</v>
      </c>
      <c r="GA8" s="12">
        <v>0</v>
      </c>
      <c r="GB8" s="12">
        <v>1117.3014455515099</v>
      </c>
      <c r="GC8" s="12">
        <v>563.25684001298703</v>
      </c>
      <c r="GD8" s="12">
        <v>15185.0802512439</v>
      </c>
      <c r="GE8" s="12">
        <v>16865.638536808299</v>
      </c>
      <c r="GF8" s="12">
        <v>74.366854574307098</v>
      </c>
      <c r="GG8" s="12">
        <v>553.89675112645</v>
      </c>
      <c r="GH8" s="12">
        <v>8148.1880797009999</v>
      </c>
      <c r="GI8" s="12">
        <v>7896.8086544457801</v>
      </c>
      <c r="GJ8" s="12">
        <v>192.37819696089301</v>
      </c>
      <c r="GK8" s="12">
        <v>16865.638536808401</v>
      </c>
      <c r="GL8" s="12">
        <v>0</v>
      </c>
      <c r="GM8" s="12">
        <v>422.23103576521902</v>
      </c>
      <c r="GN8" s="12">
        <v>4757.2669281349899</v>
      </c>
      <c r="GO8" s="12">
        <v>4749.6139325843797</v>
      </c>
      <c r="GP8" s="12">
        <v>6936.5266403238402</v>
      </c>
      <c r="GQ8" s="12">
        <v>16865.638536808401</v>
      </c>
      <c r="GR8" s="12">
        <v>0</v>
      </c>
      <c r="GS8" s="12">
        <v>9605.2666842736598</v>
      </c>
      <c r="GT8" s="12">
        <v>17754.9742102985</v>
      </c>
      <c r="GU8" s="12">
        <v>4927.1181700651096</v>
      </c>
      <c r="GV8" s="12">
        <v>3285.96453903973</v>
      </c>
      <c r="GW8" s="12">
        <v>14240.418924305501</v>
      </c>
      <c r="GX8" s="12">
        <v>10745.396681472201</v>
      </c>
      <c r="GY8" s="12">
        <v>60559.139209454697</v>
      </c>
      <c r="GZ8" s="12">
        <v>0</v>
      </c>
      <c r="HA8" s="12">
        <v>8997.8604934341201</v>
      </c>
      <c r="HB8" s="12">
        <v>5638.2515916902303</v>
      </c>
      <c r="HC8" s="12">
        <v>45418.707124330402</v>
      </c>
      <c r="HD8" s="12">
        <v>60054.819209454698</v>
      </c>
      <c r="HE8" s="12">
        <v>180.83813916376101</v>
      </c>
      <c r="HF8" s="12">
        <v>9280.7675324792708</v>
      </c>
      <c r="HG8" s="12">
        <v>29281.890609222301</v>
      </c>
      <c r="HH8" s="12">
        <v>21024.139336342101</v>
      </c>
      <c r="HI8" s="12">
        <v>287.18359224729801</v>
      </c>
      <c r="HJ8" s="12">
        <v>60054.819209454698</v>
      </c>
      <c r="HK8" s="12">
        <v>0</v>
      </c>
      <c r="HL8" s="12">
        <v>5077.9531443751102</v>
      </c>
      <c r="HM8" s="12">
        <v>29422.0361999917</v>
      </c>
      <c r="HN8" s="12">
        <v>13657.0487308949</v>
      </c>
      <c r="HO8" s="12">
        <v>11897.781134192999</v>
      </c>
      <c r="HP8" s="12">
        <v>60054.819209454698</v>
      </c>
      <c r="HQ8" s="12">
        <v>0</v>
      </c>
      <c r="HR8" s="12">
        <v>9751.7271180624193</v>
      </c>
      <c r="HS8" s="12">
        <v>6206.3871870943203</v>
      </c>
      <c r="HT8" s="12">
        <v>4785.3167522765198</v>
      </c>
      <c r="HU8" s="12">
        <v>13651.667970189201</v>
      </c>
      <c r="HV8" s="12">
        <v>3133.9308052993501</v>
      </c>
      <c r="HW8" s="12">
        <v>24326.791214024899</v>
      </c>
      <c r="HX8" s="12">
        <v>61855.821046946701</v>
      </c>
      <c r="HY8" s="12">
        <v>0</v>
      </c>
      <c r="HZ8" s="12">
        <v>6544.4246466913</v>
      </c>
      <c r="IA8" s="12">
        <v>31882.386218951699</v>
      </c>
      <c r="IB8" s="12">
        <v>23429.0101813037</v>
      </c>
      <c r="IC8" s="12">
        <v>61855.821046946701</v>
      </c>
      <c r="ID8" s="12">
        <v>0</v>
      </c>
      <c r="IE8" s="12">
        <v>10527.0956761532</v>
      </c>
      <c r="IF8" s="12">
        <v>27393.336419551099</v>
      </c>
      <c r="IG8" s="12">
        <v>23935.388951242399</v>
      </c>
      <c r="IH8" s="12">
        <v>0</v>
      </c>
      <c r="II8" s="12">
        <v>61855.821046946599</v>
      </c>
      <c r="IJ8" s="12">
        <v>0</v>
      </c>
      <c r="IK8" s="12">
        <v>6089.3495036305503</v>
      </c>
      <c r="IL8" s="12">
        <v>32353.1991068678</v>
      </c>
      <c r="IM8" s="12">
        <v>11344.6822247701</v>
      </c>
      <c r="IN8" s="12">
        <v>12068.5902116783</v>
      </c>
      <c r="IO8" s="12">
        <v>61855.821046946701</v>
      </c>
      <c r="IP8" s="12">
        <v>0</v>
      </c>
      <c r="IQ8" s="12">
        <v>93091.515295760299</v>
      </c>
      <c r="IR8" s="12">
        <v>8737.1938442442897</v>
      </c>
      <c r="IS8" s="12">
        <v>17131.747009275801</v>
      </c>
      <c r="IT8" s="12">
        <v>120438.812032391</v>
      </c>
      <c r="IU8" s="12">
        <v>0</v>
      </c>
      <c r="IV8" s="12">
        <v>34650.982753050797</v>
      </c>
      <c r="IW8" s="12">
        <v>274050.25093472202</v>
      </c>
      <c r="IX8" s="12">
        <v>0</v>
      </c>
      <c r="IY8" s="12">
        <v>110935.623981456</v>
      </c>
      <c r="IZ8" s="12">
        <v>36939.6051380477</v>
      </c>
      <c r="JA8" s="12">
        <v>126175.02181521901</v>
      </c>
      <c r="JB8" s="12">
        <v>274050.25093472202</v>
      </c>
      <c r="JC8" s="12">
        <v>0</v>
      </c>
      <c r="JD8" s="12">
        <v>42016.954089543397</v>
      </c>
      <c r="JE8" s="12">
        <v>122567.600417736</v>
      </c>
      <c r="JF8" s="12">
        <v>109465.69642744301</v>
      </c>
      <c r="JG8" s="12">
        <v>0</v>
      </c>
      <c r="JH8" s="12">
        <v>274050.25093472202</v>
      </c>
      <c r="JI8" s="12">
        <v>0</v>
      </c>
      <c r="JJ8" s="12">
        <v>46137.880653701999</v>
      </c>
      <c r="JK8" s="12">
        <v>130648.601152528</v>
      </c>
      <c r="JL8" s="12">
        <v>37744.571859856202</v>
      </c>
      <c r="JM8" s="12">
        <v>59519.1972686359</v>
      </c>
      <c r="JN8" s="12">
        <v>274050.25093472202</v>
      </c>
      <c r="JO8" s="12">
        <v>14.789437808630099</v>
      </c>
      <c r="JP8" s="12">
        <v>115256.456284916</v>
      </c>
      <c r="JQ8" s="12">
        <v>42201.008634455102</v>
      </c>
      <c r="JR8" s="12">
        <v>28720.936808119801</v>
      </c>
      <c r="JS8" s="12">
        <v>137643.38423824499</v>
      </c>
      <c r="JT8" s="12">
        <v>25210.4305998249</v>
      </c>
      <c r="JU8" s="12">
        <v>70342.546790389504</v>
      </c>
      <c r="JV8" s="12">
        <v>419389.55279376003</v>
      </c>
      <c r="JW8" s="12">
        <v>0</v>
      </c>
      <c r="JX8" s="12">
        <v>127595.210567132</v>
      </c>
      <c r="JY8" s="12">
        <v>75106.290817299305</v>
      </c>
      <c r="JZ8" s="12">
        <v>215691.30140932801</v>
      </c>
      <c r="KA8" s="12">
        <v>418392.80279376102</v>
      </c>
      <c r="KB8" s="12">
        <v>255.204993738068</v>
      </c>
      <c r="KC8" s="12">
        <v>62466.750608590002</v>
      </c>
      <c r="KD8" s="12">
        <v>188691.557259675</v>
      </c>
      <c r="KE8" s="12">
        <v>164258.99630758099</v>
      </c>
      <c r="KF8" s="12">
        <v>2720.29362417533</v>
      </c>
      <c r="KG8" s="12">
        <v>418392.80279376003</v>
      </c>
      <c r="KH8" s="12">
        <v>0</v>
      </c>
      <c r="KI8" s="12">
        <v>57727.414337472801</v>
      </c>
      <c r="KJ8" s="12">
        <v>197646.29957271501</v>
      </c>
      <c r="KK8" s="12">
        <v>68412.858934976204</v>
      </c>
      <c r="KL8" s="12">
        <v>94606.229948596301</v>
      </c>
      <c r="KM8" s="12">
        <v>418392.80279376003</v>
      </c>
      <c r="KN8" s="12">
        <v>45612</v>
      </c>
      <c r="KO8" s="12">
        <v>6</v>
      </c>
      <c r="KP8" s="12">
        <v>55</v>
      </c>
      <c r="KQ8" s="12">
        <v>306</v>
      </c>
      <c r="KR8" s="12">
        <v>29</v>
      </c>
      <c r="KS8" s="12">
        <v>1</v>
      </c>
      <c r="KT8" s="12">
        <v>50</v>
      </c>
      <c r="KU8" s="12">
        <v>0</v>
      </c>
      <c r="KV8" s="12">
        <v>447</v>
      </c>
      <c r="KW8" s="12">
        <v>0</v>
      </c>
      <c r="KX8" s="12">
        <v>0</v>
      </c>
      <c r="KY8" s="12">
        <v>0</v>
      </c>
      <c r="KZ8" s="12">
        <v>443</v>
      </c>
      <c r="LA8" s="12">
        <v>443</v>
      </c>
      <c r="LB8" s="12">
        <v>0</v>
      </c>
      <c r="LC8" s="12">
        <v>0</v>
      </c>
      <c r="LD8" s="12">
        <v>21</v>
      </c>
      <c r="LE8" s="12">
        <v>27</v>
      </c>
      <c r="LF8" s="12">
        <v>395</v>
      </c>
      <c r="LG8" s="12">
        <v>443</v>
      </c>
      <c r="LH8" s="12">
        <v>0</v>
      </c>
      <c r="LI8" s="12">
        <v>0</v>
      </c>
      <c r="LJ8" s="12">
        <v>10</v>
      </c>
      <c r="LK8" s="12">
        <v>24</v>
      </c>
      <c r="LL8" s="12">
        <v>409</v>
      </c>
      <c r="LM8" s="12">
        <v>443</v>
      </c>
      <c r="LN8" s="12">
        <v>0</v>
      </c>
      <c r="LO8" s="12">
        <v>19</v>
      </c>
      <c r="LP8" s="12">
        <v>59</v>
      </c>
      <c r="LQ8" s="12">
        <v>11</v>
      </c>
      <c r="LR8" s="12">
        <v>1</v>
      </c>
      <c r="LS8" s="12">
        <v>36</v>
      </c>
      <c r="LT8" s="12">
        <v>2</v>
      </c>
      <c r="LU8" s="12">
        <v>128</v>
      </c>
      <c r="LV8" s="12">
        <v>0</v>
      </c>
      <c r="LW8" s="12">
        <v>0</v>
      </c>
      <c r="LX8" s="12">
        <v>4</v>
      </c>
      <c r="LY8" s="12">
        <v>123</v>
      </c>
      <c r="LZ8" s="12">
        <v>127</v>
      </c>
      <c r="MA8" s="12">
        <v>0</v>
      </c>
      <c r="MB8" s="12">
        <v>3</v>
      </c>
      <c r="MC8" s="12">
        <v>41</v>
      </c>
      <c r="MD8" s="12">
        <v>70</v>
      </c>
      <c r="ME8" s="12">
        <v>13</v>
      </c>
      <c r="MF8" s="12">
        <v>127</v>
      </c>
      <c r="MG8" s="12">
        <v>0</v>
      </c>
      <c r="MH8" s="12">
        <v>0</v>
      </c>
      <c r="MI8" s="12">
        <v>13</v>
      </c>
      <c r="MJ8" s="12">
        <v>29</v>
      </c>
      <c r="MK8" s="12">
        <v>85</v>
      </c>
      <c r="ML8" s="12">
        <v>127</v>
      </c>
      <c r="MM8" s="12">
        <v>0</v>
      </c>
      <c r="MN8" s="12">
        <v>25</v>
      </c>
      <c r="MO8" s="12">
        <v>94</v>
      </c>
      <c r="MP8" s="12">
        <v>22</v>
      </c>
      <c r="MQ8" s="12">
        <v>3</v>
      </c>
      <c r="MR8" s="12">
        <v>98</v>
      </c>
      <c r="MS8" s="12">
        <v>7</v>
      </c>
      <c r="MT8" s="12">
        <v>249</v>
      </c>
      <c r="MU8" s="12">
        <v>0</v>
      </c>
      <c r="MV8" s="12">
        <v>15</v>
      </c>
      <c r="MW8" s="12">
        <v>7</v>
      </c>
      <c r="MX8" s="12">
        <v>224</v>
      </c>
      <c r="MY8" s="12">
        <v>246</v>
      </c>
      <c r="MZ8" s="12">
        <v>1</v>
      </c>
      <c r="NA8" s="12">
        <v>7</v>
      </c>
      <c r="NB8" s="12">
        <v>117</v>
      </c>
      <c r="NC8" s="12">
        <v>119</v>
      </c>
      <c r="ND8" s="12">
        <v>2</v>
      </c>
      <c r="NE8" s="12">
        <v>246</v>
      </c>
      <c r="NF8" s="12">
        <v>0</v>
      </c>
      <c r="NG8" s="12">
        <v>6</v>
      </c>
      <c r="NH8" s="12">
        <v>60</v>
      </c>
      <c r="NI8" s="12">
        <v>74</v>
      </c>
      <c r="NJ8" s="12">
        <v>106</v>
      </c>
      <c r="NK8" s="12">
        <v>246</v>
      </c>
      <c r="NL8" s="12">
        <v>0</v>
      </c>
      <c r="NM8" s="12">
        <v>28</v>
      </c>
      <c r="NN8" s="12">
        <v>67</v>
      </c>
      <c r="NO8" s="12">
        <v>16</v>
      </c>
      <c r="NP8" s="12">
        <v>8</v>
      </c>
      <c r="NQ8" s="12">
        <v>55</v>
      </c>
      <c r="NR8" s="12">
        <v>32</v>
      </c>
      <c r="NS8" s="12">
        <v>206</v>
      </c>
      <c r="NT8" s="12">
        <v>0</v>
      </c>
      <c r="NU8" s="12">
        <v>28</v>
      </c>
      <c r="NV8" s="12">
        <v>12</v>
      </c>
      <c r="NW8" s="12">
        <v>164</v>
      </c>
      <c r="NX8" s="12">
        <v>204</v>
      </c>
      <c r="NY8" s="12">
        <v>1</v>
      </c>
      <c r="NZ8" s="12">
        <v>29</v>
      </c>
      <c r="OA8" s="12">
        <v>104</v>
      </c>
      <c r="OB8" s="12">
        <v>69</v>
      </c>
      <c r="OC8" s="12">
        <v>1</v>
      </c>
      <c r="OD8" s="12">
        <v>204</v>
      </c>
      <c r="OE8" s="12">
        <v>0</v>
      </c>
      <c r="OF8" s="12">
        <v>18</v>
      </c>
      <c r="OG8" s="12">
        <v>97</v>
      </c>
      <c r="OH8" s="12">
        <v>46</v>
      </c>
      <c r="OI8" s="12">
        <v>43</v>
      </c>
      <c r="OJ8" s="12">
        <v>204</v>
      </c>
      <c r="OK8" s="12">
        <v>0</v>
      </c>
      <c r="OL8" s="12">
        <v>8</v>
      </c>
      <c r="OM8" s="12">
        <v>7</v>
      </c>
      <c r="ON8" s="12">
        <v>4</v>
      </c>
      <c r="OO8" s="12">
        <v>13</v>
      </c>
      <c r="OP8" s="12">
        <v>3</v>
      </c>
      <c r="OQ8" s="12">
        <v>24</v>
      </c>
      <c r="OR8" s="12">
        <v>59</v>
      </c>
      <c r="OS8" s="12">
        <v>0</v>
      </c>
      <c r="OT8" s="12">
        <v>6</v>
      </c>
      <c r="OU8" s="12">
        <v>33</v>
      </c>
      <c r="OV8" s="12">
        <v>20</v>
      </c>
      <c r="OW8" s="12">
        <v>59</v>
      </c>
      <c r="OX8" s="12">
        <v>0</v>
      </c>
      <c r="OY8" s="12">
        <v>10</v>
      </c>
      <c r="OZ8" s="12">
        <v>27</v>
      </c>
      <c r="PA8" s="12">
        <v>22</v>
      </c>
      <c r="PB8" s="12">
        <v>0</v>
      </c>
      <c r="PC8" s="12">
        <v>59</v>
      </c>
      <c r="PD8" s="12">
        <v>0</v>
      </c>
      <c r="PE8" s="12">
        <v>6</v>
      </c>
      <c r="PF8" s="12">
        <v>32</v>
      </c>
      <c r="PG8" s="12">
        <v>11</v>
      </c>
      <c r="PH8" s="12">
        <v>10</v>
      </c>
      <c r="PI8" s="12">
        <v>59</v>
      </c>
      <c r="PJ8" s="12">
        <v>0</v>
      </c>
      <c r="PK8" s="12">
        <v>15</v>
      </c>
      <c r="PL8" s="12">
        <v>3</v>
      </c>
      <c r="PM8" s="12">
        <v>3</v>
      </c>
      <c r="PN8" s="12">
        <v>20</v>
      </c>
      <c r="PO8" s="12">
        <v>0</v>
      </c>
      <c r="PP8" s="12">
        <v>8</v>
      </c>
      <c r="PQ8" s="12">
        <v>49</v>
      </c>
      <c r="PR8" s="12">
        <v>0</v>
      </c>
      <c r="PS8" s="12">
        <v>11</v>
      </c>
      <c r="PT8" s="12">
        <v>15</v>
      </c>
      <c r="PU8" s="12">
        <v>23</v>
      </c>
      <c r="PV8" s="12">
        <v>49</v>
      </c>
      <c r="PW8" s="12">
        <v>0</v>
      </c>
      <c r="PX8" s="12">
        <v>8</v>
      </c>
      <c r="PY8" s="12">
        <v>18</v>
      </c>
      <c r="PZ8" s="12">
        <v>23</v>
      </c>
      <c r="QA8" s="12">
        <v>0</v>
      </c>
      <c r="QB8" s="12">
        <v>49</v>
      </c>
      <c r="QC8" s="12">
        <v>0</v>
      </c>
      <c r="QD8" s="12">
        <v>10</v>
      </c>
      <c r="QE8" s="12">
        <v>19</v>
      </c>
      <c r="QF8" s="12">
        <v>7</v>
      </c>
      <c r="QG8" s="12">
        <v>13</v>
      </c>
      <c r="QH8" s="12">
        <v>49</v>
      </c>
      <c r="QI8" s="12">
        <v>6</v>
      </c>
      <c r="QJ8" s="12">
        <v>150</v>
      </c>
      <c r="QK8" s="12">
        <v>536</v>
      </c>
      <c r="QL8" s="12">
        <v>85</v>
      </c>
      <c r="QM8" s="12">
        <v>46</v>
      </c>
      <c r="QN8" s="12">
        <v>242</v>
      </c>
      <c r="QO8" s="12">
        <v>73</v>
      </c>
      <c r="QP8" s="12">
        <v>1138</v>
      </c>
      <c r="QQ8" s="12">
        <v>0</v>
      </c>
      <c r="QR8" s="12">
        <v>60</v>
      </c>
      <c r="QS8" s="12">
        <v>71</v>
      </c>
      <c r="QT8" s="12">
        <v>997</v>
      </c>
      <c r="QU8" s="12">
        <v>1128</v>
      </c>
      <c r="QV8" s="12">
        <v>2</v>
      </c>
      <c r="QW8" s="12">
        <v>57</v>
      </c>
      <c r="QX8" s="12">
        <v>328</v>
      </c>
      <c r="QY8" s="12">
        <v>330</v>
      </c>
      <c r="QZ8" s="12">
        <v>411</v>
      </c>
      <c r="RA8" s="12">
        <v>1128</v>
      </c>
      <c r="RB8" s="12">
        <v>0</v>
      </c>
      <c r="RC8" s="12">
        <v>40</v>
      </c>
      <c r="RD8" s="12">
        <v>231</v>
      </c>
      <c r="RE8" s="12">
        <v>191</v>
      </c>
      <c r="RF8" s="12">
        <v>666</v>
      </c>
      <c r="RG8" s="12">
        <v>1128</v>
      </c>
      <c r="RH8" s="12">
        <v>6752.5770000000002</v>
      </c>
      <c r="RI8" s="12">
        <v>0.45200000000000001</v>
      </c>
      <c r="RJ8" s="12">
        <v>15.057</v>
      </c>
      <c r="RK8" s="12">
        <v>0</v>
      </c>
      <c r="RL8" s="12">
        <v>2.65</v>
      </c>
      <c r="RM8" s="12">
        <v>0</v>
      </c>
      <c r="RN8" s="12">
        <v>0</v>
      </c>
      <c r="RO8" s="12">
        <v>0</v>
      </c>
      <c r="RP8" s="12">
        <v>0</v>
      </c>
      <c r="RQ8" s="12">
        <v>1.962</v>
      </c>
      <c r="RR8" s="12">
        <v>147.19999999999999</v>
      </c>
      <c r="RS8" s="12">
        <v>0</v>
      </c>
      <c r="RT8" s="12">
        <v>147.19999999999999</v>
      </c>
      <c r="RU8" s="12">
        <v>0.29399999999999998</v>
      </c>
      <c r="RV8" s="12">
        <v>104</v>
      </c>
      <c r="RW8" s="12">
        <v>0</v>
      </c>
      <c r="RX8" s="12">
        <v>104</v>
      </c>
      <c r="RY8" s="12">
        <v>40.425604999999997</v>
      </c>
      <c r="RZ8" s="12">
        <v>1958</v>
      </c>
      <c r="SA8" s="12">
        <v>3456</v>
      </c>
      <c r="SB8" s="12">
        <v>5454.4256050000004</v>
      </c>
      <c r="SC8" s="12">
        <v>81590456</v>
      </c>
      <c r="SD8" s="12">
        <v>0</v>
      </c>
      <c r="SE8" s="12">
        <v>0</v>
      </c>
      <c r="SF8" s="12">
        <v>3133</v>
      </c>
      <c r="SG8" s="12">
        <v>3133</v>
      </c>
      <c r="SH8" s="12">
        <v>0</v>
      </c>
      <c r="SI8" s="12">
        <v>0.47499999999999998</v>
      </c>
      <c r="SJ8" s="12">
        <v>0</v>
      </c>
      <c r="SK8" s="12">
        <v>0.112899999999999</v>
      </c>
      <c r="SL8" s="12">
        <v>1.8800000000000001E-2</v>
      </c>
      <c r="SM8" s="12">
        <v>0.86829999999999996</v>
      </c>
      <c r="SN8" s="12">
        <v>0</v>
      </c>
      <c r="SO8" s="12">
        <v>0</v>
      </c>
      <c r="SP8" s="12">
        <v>0</v>
      </c>
      <c r="SQ8" s="12">
        <v>0</v>
      </c>
      <c r="SR8" s="12">
        <v>1</v>
      </c>
      <c r="SS8" s="12">
        <v>0</v>
      </c>
      <c r="ST8" s="12">
        <v>0</v>
      </c>
      <c r="SU8" s="12">
        <v>0</v>
      </c>
      <c r="SV8" s="12">
        <v>0.97099999999999997</v>
      </c>
      <c r="SW8" s="12">
        <v>2.9000000000000005E-2</v>
      </c>
      <c r="SX8" s="12">
        <v>1</v>
      </c>
      <c r="SY8" s="12">
        <v>0</v>
      </c>
      <c r="SZ8" s="12">
        <v>0</v>
      </c>
      <c r="TA8" s="12">
        <v>0</v>
      </c>
      <c r="TB8" s="12">
        <v>0</v>
      </c>
      <c r="TC8" s="12">
        <v>0</v>
      </c>
      <c r="TD8" s="12">
        <v>0</v>
      </c>
      <c r="TE8" s="12">
        <v>0</v>
      </c>
      <c r="TF8" s="12">
        <v>0</v>
      </c>
      <c r="TG8" s="12">
        <v>0</v>
      </c>
      <c r="TH8" s="12">
        <v>0</v>
      </c>
      <c r="TI8" s="12">
        <v>0</v>
      </c>
      <c r="TJ8" s="12">
        <v>0</v>
      </c>
      <c r="TK8" s="12">
        <v>0</v>
      </c>
      <c r="TL8" s="12">
        <v>0</v>
      </c>
      <c r="TM8" s="12">
        <v>0</v>
      </c>
      <c r="TN8" s="12">
        <v>371599.97540314699</v>
      </c>
      <c r="TO8" s="12">
        <v>127828.97880135301</v>
      </c>
      <c r="TP8" s="12">
        <v>499428.95420450001</v>
      </c>
      <c r="TQ8" s="12">
        <v>4124.33</v>
      </c>
      <c r="TR8" s="12">
        <v>49</v>
      </c>
      <c r="TS8" s="12">
        <v>0</v>
      </c>
      <c r="TT8" s="12">
        <v>0</v>
      </c>
      <c r="TU8" s="12">
        <v>2857</v>
      </c>
      <c r="TV8" s="12">
        <v>0</v>
      </c>
      <c r="TW8" s="12">
        <v>10283828.120527901</v>
      </c>
      <c r="TX8" s="12">
        <v>0.152937395376741</v>
      </c>
      <c r="TY8" s="12">
        <v>0.42690556710942201</v>
      </c>
      <c r="TZ8" s="12">
        <v>821.41301810284597</v>
      </c>
      <c r="UA8" s="12">
        <v>6.0058389548307503</v>
      </c>
      <c r="UB8" s="12">
        <v>37.362724145485402</v>
      </c>
      <c r="UC8" s="12">
        <v>6618426.8243000004</v>
      </c>
      <c r="UD8" s="12">
        <v>15.411218739252799</v>
      </c>
      <c r="UE8" s="12">
        <v>15.0508203927302</v>
      </c>
      <c r="UF8" s="12" t="str">
        <v/>
      </c>
      <c r="UG8" s="12" t="str">
        <v/>
      </c>
      <c r="UH8" s="12" t="str">
        <v/>
      </c>
      <c r="UI8" s="12" t="str">
        <v/>
      </c>
      <c r="UJ8" s="12" t="str">
        <v/>
      </c>
      <c r="UK8" s="12" t="str">
        <v/>
      </c>
      <c r="UL8" s="12" t="str">
        <v/>
      </c>
      <c r="UM8" s="12" t="str">
        <v/>
      </c>
      <c r="UN8" s="12" t="str">
        <v/>
      </c>
      <c r="UO8" s="12" t="str">
        <v/>
      </c>
      <c r="UP8" s="12" t="str">
        <v/>
      </c>
      <c r="UQ8" s="12" t="str">
        <v/>
      </c>
      <c r="UR8" s="12" t="str">
        <v/>
      </c>
      <c r="US8" s="12" t="str">
        <v/>
      </c>
      <c r="UT8" s="12" t="str">
        <v/>
      </c>
      <c r="UU8" s="12" t="str">
        <v/>
      </c>
      <c r="UV8" s="12" t="str">
        <v/>
      </c>
      <c r="UW8" s="12" t="str">
        <v/>
      </c>
      <c r="UX8" s="12" t="str">
        <v/>
      </c>
      <c r="UY8" s="12" t="str">
        <v/>
      </c>
      <c r="UZ8" s="12" t="str">
        <v/>
      </c>
      <c r="VA8" s="12" t="str">
        <v/>
      </c>
      <c r="VB8" s="12" t="str">
        <v/>
      </c>
      <c r="VC8" s="12" t="str">
        <v/>
      </c>
      <c r="VD8" s="12" t="str">
        <v/>
      </c>
      <c r="VE8" s="12" t="str">
        <v/>
      </c>
      <c r="VF8" s="12" t="str">
        <v/>
      </c>
      <c r="VG8" s="12" t="str">
        <v/>
      </c>
      <c r="VH8" s="12" t="str">
        <v/>
      </c>
      <c r="VI8" s="12" t="str">
        <v/>
      </c>
      <c r="VJ8" s="12" t="str">
        <v/>
      </c>
      <c r="VK8" s="12" t="str">
        <v/>
      </c>
      <c r="VL8" s="47">
        <v>21.144435630897171</v>
      </c>
      <c r="VM8" s="47">
        <v>21.144435630897171</v>
      </c>
      <c r="VN8" s="19"/>
      <c r="VO8" s="47">
        <v>348.30808645147874</v>
      </c>
      <c r="VP8" s="47">
        <v>348.30808645147874</v>
      </c>
      <c r="VQ8" s="19"/>
      <c r="VR8" s="47">
        <v>1.3400889173196866</v>
      </c>
      <c r="VS8" s="48">
        <v>2.4868863553496171E-2</v>
      </c>
      <c r="VT8" s="47">
        <v>342.32041077580305</v>
      </c>
      <c r="VU8" s="47">
        <v>342.32041077580305</v>
      </c>
      <c r="VV8" s="20"/>
      <c r="VW8" s="20">
        <v>11.82200000000001</v>
      </c>
    </row>
    <row r="9" spans="1:605">
      <c r="A9" s="4" t="str">
        <v>ANH18</v>
      </c>
      <c r="B9" s="4" t="str">
        <v>ANH</v>
      </c>
      <c r="C9" s="4" t="str">
        <v>2017-18</v>
      </c>
      <c r="D9" s="12">
        <v>1</v>
      </c>
      <c r="E9" s="12">
        <v>10.666</v>
      </c>
      <c r="F9" s="12">
        <v>-0.23100000000000001</v>
      </c>
      <c r="G9" s="12">
        <v>1.236</v>
      </c>
      <c r="H9" s="12">
        <v>0</v>
      </c>
      <c r="I9" s="12">
        <v>17.657</v>
      </c>
      <c r="J9" s="12">
        <v>0</v>
      </c>
      <c r="K9" s="12">
        <v>48.893000000000001</v>
      </c>
      <c r="L9" s="12">
        <v>25.7006113645025</v>
      </c>
      <c r="M9" s="12">
        <v>33.422557867844802</v>
      </c>
      <c r="N9" s="12">
        <v>27.484999999999999</v>
      </c>
      <c r="O9" s="12">
        <v>-0.94599999999999995</v>
      </c>
      <c r="P9" s="12">
        <v>5.1509999999999998</v>
      </c>
      <c r="Q9" s="12">
        <v>0</v>
      </c>
      <c r="R9" s="12">
        <v>0</v>
      </c>
      <c r="S9" s="12">
        <v>0.20599999999999999</v>
      </c>
      <c r="T9" s="12">
        <v>63.3</v>
      </c>
      <c r="U9" s="12">
        <v>8.4251141238799995E-2</v>
      </c>
      <c r="V9" s="12">
        <v>54.800461194034298</v>
      </c>
      <c r="W9" s="12">
        <v>0</v>
      </c>
      <c r="X9" s="12">
        <v>0</v>
      </c>
      <c r="Y9" s="12">
        <v>0</v>
      </c>
      <c r="Z9" s="12">
        <v>0</v>
      </c>
      <c r="AA9" s="12">
        <v>0</v>
      </c>
      <c r="AB9" s="12">
        <v>0</v>
      </c>
      <c r="AC9" s="12">
        <v>23.975999999999999</v>
      </c>
      <c r="AD9" s="12">
        <v>0</v>
      </c>
      <c r="AE9" s="12">
        <v>1.0739313800000001</v>
      </c>
      <c r="AF9" s="12">
        <v>0.57499999999999996</v>
      </c>
      <c r="AG9" s="12">
        <v>-5.415</v>
      </c>
      <c r="AH9" s="12">
        <v>0.08</v>
      </c>
      <c r="AI9" s="12">
        <v>0</v>
      </c>
      <c r="AJ9" s="12">
        <v>0</v>
      </c>
      <c r="AK9" s="12">
        <v>0</v>
      </c>
      <c r="AL9" s="12">
        <v>30.12</v>
      </c>
      <c r="AM9" s="12">
        <v>0</v>
      </c>
      <c r="AN9" s="12">
        <v>11.7791517606766</v>
      </c>
      <c r="AO9" s="12">
        <v>0</v>
      </c>
      <c r="AP9" s="12">
        <v>-1.9950000000000001</v>
      </c>
      <c r="AQ9" s="12">
        <v>0</v>
      </c>
      <c r="AR9" s="12">
        <v>0</v>
      </c>
      <c r="AS9" s="12">
        <v>0</v>
      </c>
      <c r="AT9" s="12">
        <v>0</v>
      </c>
      <c r="AU9" s="12">
        <v>10.939</v>
      </c>
      <c r="AV9" s="12">
        <v>0</v>
      </c>
      <c r="AW9" s="12">
        <v>3.1990215483025999</v>
      </c>
      <c r="AX9" s="12">
        <v>38.725999999999999</v>
      </c>
      <c r="AY9" s="12">
        <v>-8.5869999999999997</v>
      </c>
      <c r="AZ9" s="12">
        <v>6.4669999999999996</v>
      </c>
      <c r="BA9" s="12">
        <v>0</v>
      </c>
      <c r="BB9" s="12">
        <v>17.657</v>
      </c>
      <c r="BC9" s="12">
        <v>0.20599999999999999</v>
      </c>
      <c r="BD9" s="12">
        <v>177.22800000000001</v>
      </c>
      <c r="BE9" s="12">
        <v>25.784862505741302</v>
      </c>
      <c r="BF9" s="12">
        <v>104.275123750858</v>
      </c>
      <c r="BG9" s="12">
        <v>0</v>
      </c>
      <c r="BH9" s="12">
        <v>0</v>
      </c>
      <c r="BI9" s="12">
        <v>27.146760399226402</v>
      </c>
      <c r="BJ9" s="12">
        <v>0</v>
      </c>
      <c r="BK9" s="12">
        <v>9.1174496965715299</v>
      </c>
      <c r="BL9" s="12">
        <v>15.775418598090299</v>
      </c>
      <c r="BM9" s="12">
        <v>0</v>
      </c>
      <c r="BN9" s="12">
        <v>16.221600976746199</v>
      </c>
      <c r="BO9" s="12">
        <v>0</v>
      </c>
      <c r="BP9" s="12">
        <v>0</v>
      </c>
      <c r="BQ9" s="12">
        <v>0</v>
      </c>
      <c r="BR9" s="12">
        <v>0</v>
      </c>
      <c r="BS9" s="12">
        <v>0</v>
      </c>
      <c r="BT9" s="12">
        <v>0</v>
      </c>
      <c r="BU9" s="12">
        <v>0</v>
      </c>
      <c r="BV9" s="12">
        <v>0</v>
      </c>
      <c r="BW9" s="12">
        <v>0</v>
      </c>
      <c r="BX9" s="12">
        <v>0</v>
      </c>
      <c r="BY9" s="12">
        <v>0</v>
      </c>
      <c r="BZ9" s="12">
        <v>0</v>
      </c>
      <c r="CA9" s="12">
        <v>0</v>
      </c>
      <c r="CB9" s="12">
        <v>0</v>
      </c>
      <c r="CC9" s="12">
        <v>27.146760399226402</v>
      </c>
      <c r="CD9" s="12">
        <v>16.221600976746199</v>
      </c>
      <c r="CE9" s="12">
        <v>9.1174496965715299</v>
      </c>
      <c r="CF9" s="12">
        <v>15.775418598090299</v>
      </c>
      <c r="CG9" s="12">
        <v>0.159</v>
      </c>
      <c r="CH9" s="12">
        <v>1E-3</v>
      </c>
      <c r="CI9" s="12">
        <v>0</v>
      </c>
      <c r="CJ9" s="12">
        <v>0.16</v>
      </c>
      <c r="CK9" s="12">
        <v>0</v>
      </c>
      <c r="CL9" s="12">
        <v>0</v>
      </c>
      <c r="CM9" s="12">
        <v>0</v>
      </c>
      <c r="CN9" s="12">
        <v>0</v>
      </c>
      <c r="CO9" s="12">
        <v>26.712</v>
      </c>
      <c r="CP9" s="12">
        <v>0.83099999999999996</v>
      </c>
      <c r="CQ9" s="12">
        <v>528.13699999999994</v>
      </c>
      <c r="CR9" s="12">
        <v>2012.0440000000001</v>
      </c>
      <c r="CS9" s="12">
        <v>2540.181</v>
      </c>
      <c r="CT9" s="12">
        <v>2.0870000000000002</v>
      </c>
      <c r="CU9" s="12">
        <v>110.79600000000001</v>
      </c>
      <c r="CV9" s="12">
        <v>112.883</v>
      </c>
      <c r="CW9" s="12">
        <v>103.208</v>
      </c>
      <c r="CX9" s="12">
        <v>2756.2719999999999</v>
      </c>
      <c r="CY9" s="12">
        <v>6007.84</v>
      </c>
      <c r="CZ9" s="12">
        <v>265.72899999999998</v>
      </c>
      <c r="DA9" s="12">
        <v>118320</v>
      </c>
      <c r="DB9" s="12">
        <v>6210</v>
      </c>
      <c r="DC9" s="12">
        <v>40371</v>
      </c>
      <c r="DD9" s="12">
        <v>345</v>
      </c>
      <c r="DE9" s="12">
        <v>150</v>
      </c>
      <c r="DF9" s="12">
        <v>1428</v>
      </c>
      <c r="DG9" s="12">
        <v>839</v>
      </c>
      <c r="DH9" s="12">
        <v>372</v>
      </c>
      <c r="DI9" s="12">
        <v>1894</v>
      </c>
      <c r="DJ9" s="12">
        <v>21181</v>
      </c>
      <c r="DK9" s="12">
        <v>582806.15</v>
      </c>
      <c r="DL9" s="12">
        <v>45</v>
      </c>
      <c r="DM9" s="12">
        <v>12</v>
      </c>
      <c r="DN9" s="12">
        <v>18954.099999999999</v>
      </c>
      <c r="DO9" s="12">
        <v>11465.1</v>
      </c>
      <c r="DP9" s="12">
        <v>10316.1</v>
      </c>
      <c r="DQ9" s="12">
        <v>4495.2</v>
      </c>
      <c r="DR9" s="12">
        <v>6.3</v>
      </c>
      <c r="DS9" s="12">
        <v>45236.800000000003</v>
      </c>
      <c r="DT9" s="12">
        <v>31200</v>
      </c>
      <c r="DU9" s="12">
        <v>15</v>
      </c>
      <c r="DV9" s="12">
        <v>405</v>
      </c>
      <c r="DW9" s="12">
        <v>1483</v>
      </c>
      <c r="DX9" s="12">
        <v>242</v>
      </c>
      <c r="DY9" s="12">
        <v>8</v>
      </c>
      <c r="DZ9" s="12">
        <v>423</v>
      </c>
      <c r="EA9" s="12">
        <v>0</v>
      </c>
      <c r="EB9" s="12">
        <v>2576</v>
      </c>
      <c r="EC9" s="12">
        <v>0</v>
      </c>
      <c r="ED9" s="12">
        <v>0</v>
      </c>
      <c r="EE9" s="12">
        <v>0</v>
      </c>
      <c r="EF9" s="12">
        <v>2537</v>
      </c>
      <c r="EG9" s="12">
        <v>2537</v>
      </c>
      <c r="EH9" s="12">
        <v>4</v>
      </c>
      <c r="EI9" s="12">
        <v>0</v>
      </c>
      <c r="EJ9" s="12">
        <v>282</v>
      </c>
      <c r="EK9" s="12">
        <v>223</v>
      </c>
      <c r="EL9" s="12">
        <v>2028</v>
      </c>
      <c r="EM9" s="12">
        <v>2537</v>
      </c>
      <c r="EN9" s="12">
        <v>0</v>
      </c>
      <c r="EO9" s="12">
        <v>0</v>
      </c>
      <c r="EP9" s="12">
        <v>149</v>
      </c>
      <c r="EQ9" s="12">
        <v>229</v>
      </c>
      <c r="ER9" s="12">
        <v>2159</v>
      </c>
      <c r="ES9" s="12">
        <v>2537</v>
      </c>
      <c r="ET9" s="12">
        <v>0</v>
      </c>
      <c r="EU9" s="12">
        <v>445</v>
      </c>
      <c r="EV9" s="12">
        <v>1454</v>
      </c>
      <c r="EW9" s="12">
        <v>259</v>
      </c>
      <c r="EX9" s="12">
        <v>20</v>
      </c>
      <c r="EY9" s="12">
        <v>837</v>
      </c>
      <c r="EZ9" s="12">
        <v>48</v>
      </c>
      <c r="FA9" s="12">
        <v>3063</v>
      </c>
      <c r="FB9" s="12">
        <v>0</v>
      </c>
      <c r="FC9" s="12">
        <v>0</v>
      </c>
      <c r="FD9" s="12">
        <v>84</v>
      </c>
      <c r="FE9" s="12">
        <v>2906</v>
      </c>
      <c r="FF9" s="12">
        <v>2990</v>
      </c>
      <c r="FG9" s="12">
        <v>30</v>
      </c>
      <c r="FH9" s="12">
        <v>60</v>
      </c>
      <c r="FI9" s="12">
        <v>939</v>
      </c>
      <c r="FJ9" s="12">
        <v>1690</v>
      </c>
      <c r="FK9" s="12">
        <v>271</v>
      </c>
      <c r="FL9" s="12">
        <v>2990</v>
      </c>
      <c r="FM9" s="12">
        <v>0</v>
      </c>
      <c r="FN9" s="12">
        <v>20</v>
      </c>
      <c r="FO9" s="12">
        <v>321</v>
      </c>
      <c r="FP9" s="12">
        <v>699</v>
      </c>
      <c r="FQ9" s="12">
        <v>1950</v>
      </c>
      <c r="FR9" s="12">
        <v>2990</v>
      </c>
      <c r="FS9" s="12">
        <v>0</v>
      </c>
      <c r="FT9" s="12">
        <v>1996</v>
      </c>
      <c r="FU9" s="12">
        <v>6527</v>
      </c>
      <c r="FV9" s="12">
        <v>1368</v>
      </c>
      <c r="FW9" s="12">
        <v>242</v>
      </c>
      <c r="FX9" s="12">
        <v>6629</v>
      </c>
      <c r="FY9" s="12">
        <v>574</v>
      </c>
      <c r="FZ9" s="12">
        <v>17336</v>
      </c>
      <c r="GA9" s="12">
        <v>0</v>
      </c>
      <c r="GB9" s="12">
        <v>0</v>
      </c>
      <c r="GC9" s="12">
        <v>1887</v>
      </c>
      <c r="GD9" s="12">
        <v>15210</v>
      </c>
      <c r="GE9" s="12">
        <v>17097</v>
      </c>
      <c r="GF9" s="12">
        <v>322</v>
      </c>
      <c r="GG9" s="12">
        <v>557</v>
      </c>
      <c r="GH9" s="12">
        <v>8294</v>
      </c>
      <c r="GI9" s="12">
        <v>7732</v>
      </c>
      <c r="GJ9" s="12">
        <v>192</v>
      </c>
      <c r="GK9" s="12">
        <v>17097</v>
      </c>
      <c r="GL9" s="12">
        <v>0</v>
      </c>
      <c r="GM9" s="12">
        <v>481</v>
      </c>
      <c r="GN9" s="12">
        <v>4950</v>
      </c>
      <c r="GO9" s="12">
        <v>4734</v>
      </c>
      <c r="GP9" s="12">
        <v>6932</v>
      </c>
      <c r="GQ9" s="12">
        <v>17097</v>
      </c>
      <c r="GR9" s="12">
        <v>0</v>
      </c>
      <c r="GS9" s="12">
        <v>9731</v>
      </c>
      <c r="GT9" s="12">
        <v>18123</v>
      </c>
      <c r="GU9" s="12">
        <v>4963</v>
      </c>
      <c r="GV9" s="12">
        <v>3282</v>
      </c>
      <c r="GW9" s="12">
        <v>14005</v>
      </c>
      <c r="GX9" s="12">
        <v>10807</v>
      </c>
      <c r="GY9" s="12">
        <v>60911</v>
      </c>
      <c r="GZ9" s="12">
        <v>0</v>
      </c>
      <c r="HA9" s="12">
        <v>664</v>
      </c>
      <c r="HB9" s="12">
        <v>16136</v>
      </c>
      <c r="HC9" s="12">
        <v>43435</v>
      </c>
      <c r="HD9" s="12">
        <v>60235</v>
      </c>
      <c r="HE9" s="12">
        <v>1556</v>
      </c>
      <c r="HF9" s="12">
        <v>8494</v>
      </c>
      <c r="HG9" s="12">
        <v>28779</v>
      </c>
      <c r="HH9" s="12">
        <v>21117</v>
      </c>
      <c r="HI9" s="12">
        <v>289</v>
      </c>
      <c r="HJ9" s="12">
        <v>60235</v>
      </c>
      <c r="HK9" s="12">
        <v>1851</v>
      </c>
      <c r="HL9" s="12">
        <v>5838</v>
      </c>
      <c r="HM9" s="12">
        <v>28042</v>
      </c>
      <c r="HN9" s="12">
        <v>12902</v>
      </c>
      <c r="HO9" s="12">
        <v>11602</v>
      </c>
      <c r="HP9" s="12">
        <v>60235</v>
      </c>
      <c r="HQ9" s="12">
        <v>0</v>
      </c>
      <c r="HR9" s="12">
        <v>9866</v>
      </c>
      <c r="HS9" s="12">
        <v>6301</v>
      </c>
      <c r="HT9" s="12">
        <v>4786</v>
      </c>
      <c r="HU9" s="12">
        <v>13927</v>
      </c>
      <c r="HV9" s="12">
        <v>3195</v>
      </c>
      <c r="HW9" s="12">
        <v>24653</v>
      </c>
      <c r="HX9" s="12">
        <v>62728</v>
      </c>
      <c r="HY9" s="12">
        <v>0</v>
      </c>
      <c r="HZ9" s="12">
        <v>3015</v>
      </c>
      <c r="IA9" s="12">
        <v>37117</v>
      </c>
      <c r="IB9" s="12">
        <v>22654</v>
      </c>
      <c r="IC9" s="12">
        <v>62786</v>
      </c>
      <c r="ID9" s="12">
        <v>1029</v>
      </c>
      <c r="IE9" s="12">
        <v>10665</v>
      </c>
      <c r="IF9" s="12">
        <v>26908</v>
      </c>
      <c r="IG9" s="12">
        <v>24184</v>
      </c>
      <c r="IH9" s="12">
        <v>0</v>
      </c>
      <c r="II9" s="12">
        <v>62786</v>
      </c>
      <c r="IJ9" s="12">
        <v>1117</v>
      </c>
      <c r="IK9" s="12">
        <v>6905</v>
      </c>
      <c r="IL9" s="12">
        <v>33327</v>
      </c>
      <c r="IM9" s="12">
        <v>9234</v>
      </c>
      <c r="IN9" s="12">
        <v>12203</v>
      </c>
      <c r="IO9" s="12">
        <v>62786</v>
      </c>
      <c r="IP9" s="12">
        <v>0</v>
      </c>
      <c r="IQ9" s="12">
        <v>102348</v>
      </c>
      <c r="IR9" s="12">
        <v>8410</v>
      </c>
      <c r="IS9" s="12">
        <v>17209</v>
      </c>
      <c r="IT9" s="12">
        <v>119083</v>
      </c>
      <c r="IU9" s="12">
        <v>0</v>
      </c>
      <c r="IV9" s="12">
        <v>25274</v>
      </c>
      <c r="IW9" s="12">
        <v>272324</v>
      </c>
      <c r="IX9" s="12">
        <v>0</v>
      </c>
      <c r="IY9" s="12">
        <v>2659</v>
      </c>
      <c r="IZ9" s="12">
        <v>144200</v>
      </c>
      <c r="JA9" s="12">
        <v>125442</v>
      </c>
      <c r="JB9" s="12">
        <v>272301</v>
      </c>
      <c r="JC9" s="12">
        <v>6980</v>
      </c>
      <c r="JD9" s="12">
        <v>44649</v>
      </c>
      <c r="JE9" s="12">
        <v>121336</v>
      </c>
      <c r="JF9" s="12">
        <v>99336</v>
      </c>
      <c r="JG9" s="12">
        <v>0</v>
      </c>
      <c r="JH9" s="12">
        <v>272301</v>
      </c>
      <c r="JI9" s="12">
        <v>6978</v>
      </c>
      <c r="JJ9" s="12">
        <v>59613</v>
      </c>
      <c r="JK9" s="12">
        <v>109494</v>
      </c>
      <c r="JL9" s="12">
        <v>37599</v>
      </c>
      <c r="JM9" s="12">
        <v>58617</v>
      </c>
      <c r="JN9" s="12">
        <v>272301</v>
      </c>
      <c r="JO9" s="12">
        <v>15</v>
      </c>
      <c r="JP9" s="12">
        <v>124791</v>
      </c>
      <c r="JQ9" s="12">
        <v>42298</v>
      </c>
      <c r="JR9" s="12">
        <v>28827</v>
      </c>
      <c r="JS9" s="12">
        <v>136562</v>
      </c>
      <c r="JT9" s="12">
        <v>25089</v>
      </c>
      <c r="JU9" s="12">
        <v>61356</v>
      </c>
      <c r="JV9" s="12">
        <v>418938</v>
      </c>
      <c r="JW9" s="12">
        <v>0</v>
      </c>
      <c r="JX9" s="12">
        <v>6338</v>
      </c>
      <c r="JY9" s="12">
        <v>199424</v>
      </c>
      <c r="JZ9" s="12">
        <v>212184</v>
      </c>
      <c r="KA9" s="12">
        <v>417946</v>
      </c>
      <c r="KB9" s="12">
        <v>9921</v>
      </c>
      <c r="KC9" s="12">
        <v>64425</v>
      </c>
      <c r="KD9" s="12">
        <v>186538</v>
      </c>
      <c r="KE9" s="12">
        <v>154282</v>
      </c>
      <c r="KF9" s="12">
        <v>2780</v>
      </c>
      <c r="KG9" s="12">
        <v>417946</v>
      </c>
      <c r="KH9" s="12">
        <v>9946</v>
      </c>
      <c r="KI9" s="12">
        <v>72857</v>
      </c>
      <c r="KJ9" s="12">
        <v>176283</v>
      </c>
      <c r="KK9" s="12">
        <v>65397</v>
      </c>
      <c r="KL9" s="12">
        <v>93463</v>
      </c>
      <c r="KM9" s="12">
        <v>417946</v>
      </c>
      <c r="KN9" s="12">
        <v>42524.172307923902</v>
      </c>
      <c r="KO9" s="12">
        <v>6</v>
      </c>
      <c r="KP9" s="12">
        <v>55</v>
      </c>
      <c r="KQ9" s="12">
        <v>304</v>
      </c>
      <c r="KR9" s="12">
        <v>29</v>
      </c>
      <c r="KS9" s="12">
        <v>1</v>
      </c>
      <c r="KT9" s="12">
        <v>50</v>
      </c>
      <c r="KU9" s="12">
        <v>0</v>
      </c>
      <c r="KV9" s="12">
        <v>445</v>
      </c>
      <c r="KW9" s="12">
        <v>0</v>
      </c>
      <c r="KX9" s="12">
        <v>0</v>
      </c>
      <c r="KY9" s="12">
        <v>0</v>
      </c>
      <c r="KZ9" s="12">
        <v>444</v>
      </c>
      <c r="LA9" s="12">
        <v>444</v>
      </c>
      <c r="LB9" s="12">
        <v>1</v>
      </c>
      <c r="LC9" s="12">
        <v>0</v>
      </c>
      <c r="LD9" s="12">
        <v>21</v>
      </c>
      <c r="LE9" s="12">
        <v>23</v>
      </c>
      <c r="LF9" s="12">
        <v>399</v>
      </c>
      <c r="LG9" s="12">
        <v>444</v>
      </c>
      <c r="LH9" s="12">
        <v>0</v>
      </c>
      <c r="LI9" s="12">
        <v>0</v>
      </c>
      <c r="LJ9" s="12">
        <v>10</v>
      </c>
      <c r="LK9" s="12">
        <v>23</v>
      </c>
      <c r="LL9" s="12">
        <v>411</v>
      </c>
      <c r="LM9" s="12">
        <v>444</v>
      </c>
      <c r="LN9" s="12">
        <v>0</v>
      </c>
      <c r="LO9" s="12">
        <v>18</v>
      </c>
      <c r="LP9" s="12">
        <v>61</v>
      </c>
      <c r="LQ9" s="12">
        <v>11</v>
      </c>
      <c r="LR9" s="12">
        <v>1</v>
      </c>
      <c r="LS9" s="12">
        <v>35</v>
      </c>
      <c r="LT9" s="12">
        <v>2</v>
      </c>
      <c r="LU9" s="12">
        <v>128</v>
      </c>
      <c r="LV9" s="12">
        <v>0</v>
      </c>
      <c r="LW9" s="12">
        <v>0</v>
      </c>
      <c r="LX9" s="12">
        <v>4</v>
      </c>
      <c r="LY9" s="12">
        <v>121</v>
      </c>
      <c r="LZ9" s="12">
        <v>125</v>
      </c>
      <c r="MA9" s="12">
        <v>1</v>
      </c>
      <c r="MB9" s="12">
        <v>2</v>
      </c>
      <c r="MC9" s="12">
        <v>38</v>
      </c>
      <c r="MD9" s="12">
        <v>70</v>
      </c>
      <c r="ME9" s="12">
        <v>14</v>
      </c>
      <c r="MF9" s="12">
        <v>125</v>
      </c>
      <c r="MG9" s="12">
        <v>0</v>
      </c>
      <c r="MH9" s="12">
        <v>1</v>
      </c>
      <c r="MI9" s="12">
        <v>13</v>
      </c>
      <c r="MJ9" s="12">
        <v>30</v>
      </c>
      <c r="MK9" s="12">
        <v>81</v>
      </c>
      <c r="ML9" s="12">
        <v>125</v>
      </c>
      <c r="MM9" s="12">
        <v>0</v>
      </c>
      <c r="MN9" s="12">
        <v>26</v>
      </c>
      <c r="MO9" s="12">
        <v>94</v>
      </c>
      <c r="MP9" s="12">
        <v>22</v>
      </c>
      <c r="MQ9" s="12">
        <v>3</v>
      </c>
      <c r="MR9" s="12">
        <v>99</v>
      </c>
      <c r="MS9" s="12">
        <v>7</v>
      </c>
      <c r="MT9" s="12">
        <v>251</v>
      </c>
      <c r="MU9" s="12">
        <v>0</v>
      </c>
      <c r="MV9" s="12">
        <v>0</v>
      </c>
      <c r="MW9" s="12">
        <v>24</v>
      </c>
      <c r="MX9" s="12">
        <v>225</v>
      </c>
      <c r="MY9" s="12">
        <v>249</v>
      </c>
      <c r="MZ9" s="12">
        <v>5</v>
      </c>
      <c r="NA9" s="12">
        <v>7</v>
      </c>
      <c r="NB9" s="12">
        <v>120</v>
      </c>
      <c r="NC9" s="12">
        <v>115</v>
      </c>
      <c r="ND9" s="12">
        <v>2</v>
      </c>
      <c r="NE9" s="12">
        <v>249</v>
      </c>
      <c r="NF9" s="12">
        <v>0</v>
      </c>
      <c r="NG9" s="12">
        <v>7</v>
      </c>
      <c r="NH9" s="12">
        <v>62</v>
      </c>
      <c r="NI9" s="12">
        <v>73</v>
      </c>
      <c r="NJ9" s="12">
        <v>107</v>
      </c>
      <c r="NK9" s="12">
        <v>249</v>
      </c>
      <c r="NL9" s="12">
        <v>0</v>
      </c>
      <c r="NM9" s="12">
        <v>28</v>
      </c>
      <c r="NN9" s="12">
        <v>68</v>
      </c>
      <c r="NO9" s="12">
        <v>16</v>
      </c>
      <c r="NP9" s="12">
        <v>8</v>
      </c>
      <c r="NQ9" s="12">
        <v>54</v>
      </c>
      <c r="NR9" s="12">
        <v>32</v>
      </c>
      <c r="NS9" s="12">
        <v>206</v>
      </c>
      <c r="NT9" s="12">
        <v>0</v>
      </c>
      <c r="NU9" s="12">
        <v>2</v>
      </c>
      <c r="NV9" s="12">
        <v>44</v>
      </c>
      <c r="NW9" s="12">
        <v>157</v>
      </c>
      <c r="NX9" s="12">
        <v>203</v>
      </c>
      <c r="NY9" s="12">
        <v>5</v>
      </c>
      <c r="NZ9" s="12">
        <v>27</v>
      </c>
      <c r="OA9" s="12">
        <v>102</v>
      </c>
      <c r="OB9" s="12">
        <v>68</v>
      </c>
      <c r="OC9" s="12">
        <v>1</v>
      </c>
      <c r="OD9" s="12">
        <v>203</v>
      </c>
      <c r="OE9" s="12">
        <v>4</v>
      </c>
      <c r="OF9" s="12">
        <v>20</v>
      </c>
      <c r="OG9" s="12">
        <v>93</v>
      </c>
      <c r="OH9" s="12">
        <v>44</v>
      </c>
      <c r="OI9" s="12">
        <v>42</v>
      </c>
      <c r="OJ9" s="12">
        <v>203</v>
      </c>
      <c r="OK9" s="12">
        <v>0</v>
      </c>
      <c r="OL9" s="12">
        <v>8</v>
      </c>
      <c r="OM9" s="12">
        <v>7</v>
      </c>
      <c r="ON9" s="12">
        <v>4</v>
      </c>
      <c r="OO9" s="12">
        <v>13</v>
      </c>
      <c r="OP9" s="12">
        <v>3</v>
      </c>
      <c r="OQ9" s="12">
        <v>24</v>
      </c>
      <c r="OR9" s="12">
        <v>59</v>
      </c>
      <c r="OS9" s="12">
        <v>0</v>
      </c>
      <c r="OT9" s="12">
        <v>3</v>
      </c>
      <c r="OU9" s="12">
        <v>37</v>
      </c>
      <c r="OV9" s="12">
        <v>19</v>
      </c>
      <c r="OW9" s="12">
        <v>59</v>
      </c>
      <c r="OX9" s="12">
        <v>1</v>
      </c>
      <c r="OY9" s="12">
        <v>10</v>
      </c>
      <c r="OZ9" s="12">
        <v>26</v>
      </c>
      <c r="PA9" s="12">
        <v>22</v>
      </c>
      <c r="PB9" s="12">
        <v>0</v>
      </c>
      <c r="PC9" s="12">
        <v>59</v>
      </c>
      <c r="PD9" s="12">
        <v>1</v>
      </c>
      <c r="PE9" s="12">
        <v>7</v>
      </c>
      <c r="PF9" s="12">
        <v>32</v>
      </c>
      <c r="PG9" s="12">
        <v>9</v>
      </c>
      <c r="PH9" s="12">
        <v>10</v>
      </c>
      <c r="PI9" s="12">
        <v>59</v>
      </c>
      <c r="PJ9" s="12">
        <v>0</v>
      </c>
      <c r="PK9" s="12">
        <v>16</v>
      </c>
      <c r="PL9" s="12">
        <v>3</v>
      </c>
      <c r="PM9" s="12">
        <v>3</v>
      </c>
      <c r="PN9" s="12">
        <v>20</v>
      </c>
      <c r="PO9" s="12">
        <v>0</v>
      </c>
      <c r="PP9" s="12">
        <v>7</v>
      </c>
      <c r="PQ9" s="12">
        <v>49</v>
      </c>
      <c r="PR9" s="12">
        <v>0</v>
      </c>
      <c r="PS9" s="12">
        <v>1</v>
      </c>
      <c r="PT9" s="12">
        <v>25</v>
      </c>
      <c r="PU9" s="12">
        <v>23</v>
      </c>
      <c r="PV9" s="12">
        <v>49</v>
      </c>
      <c r="PW9" s="12">
        <v>1</v>
      </c>
      <c r="PX9" s="12">
        <v>8</v>
      </c>
      <c r="PY9" s="12">
        <v>18</v>
      </c>
      <c r="PZ9" s="12">
        <v>22</v>
      </c>
      <c r="QA9" s="12">
        <v>0</v>
      </c>
      <c r="QB9" s="12">
        <v>49</v>
      </c>
      <c r="QC9" s="12">
        <v>1</v>
      </c>
      <c r="QD9" s="12">
        <v>12</v>
      </c>
      <c r="QE9" s="12">
        <v>16</v>
      </c>
      <c r="QF9" s="12">
        <v>7</v>
      </c>
      <c r="QG9" s="12">
        <v>13</v>
      </c>
      <c r="QH9" s="12">
        <v>49</v>
      </c>
      <c r="QI9" s="12">
        <v>6</v>
      </c>
      <c r="QJ9" s="12">
        <v>151</v>
      </c>
      <c r="QK9" s="12">
        <v>537</v>
      </c>
      <c r="QL9" s="12">
        <v>85</v>
      </c>
      <c r="QM9" s="12">
        <v>46</v>
      </c>
      <c r="QN9" s="12">
        <v>241</v>
      </c>
      <c r="QO9" s="12">
        <v>72</v>
      </c>
      <c r="QP9" s="12">
        <v>1138</v>
      </c>
      <c r="QQ9" s="12">
        <v>0</v>
      </c>
      <c r="QR9" s="12">
        <v>6</v>
      </c>
      <c r="QS9" s="12">
        <v>134</v>
      </c>
      <c r="QT9" s="12">
        <v>989</v>
      </c>
      <c r="QU9" s="12">
        <v>1129</v>
      </c>
      <c r="QV9" s="12">
        <v>14</v>
      </c>
      <c r="QW9" s="12">
        <v>54</v>
      </c>
      <c r="QX9" s="12">
        <v>325</v>
      </c>
      <c r="QY9" s="12">
        <v>320</v>
      </c>
      <c r="QZ9" s="12">
        <v>416</v>
      </c>
      <c r="RA9" s="12">
        <v>1129</v>
      </c>
      <c r="RB9" s="12">
        <v>6</v>
      </c>
      <c r="RC9" s="12">
        <v>47</v>
      </c>
      <c r="RD9" s="12">
        <v>226</v>
      </c>
      <c r="RE9" s="12">
        <v>186</v>
      </c>
      <c r="RF9" s="12">
        <v>664</v>
      </c>
      <c r="RG9" s="12">
        <v>1129</v>
      </c>
      <c r="RH9" s="12">
        <v>6763.6135728054396</v>
      </c>
      <c r="RI9" s="12">
        <v>5.9589999999999996</v>
      </c>
      <c r="RJ9" s="12">
        <v>39.088999999999999</v>
      </c>
      <c r="RK9" s="12">
        <v>86.061999999999998</v>
      </c>
      <c r="RL9" s="12">
        <v>0</v>
      </c>
      <c r="RM9" s="12">
        <v>0</v>
      </c>
      <c r="RN9" s="12">
        <v>0</v>
      </c>
      <c r="RO9" s="12">
        <v>200.96899999999999</v>
      </c>
      <c r="RP9" s="12">
        <v>0</v>
      </c>
      <c r="RQ9" s="12">
        <v>9.0459999999999994</v>
      </c>
      <c r="RR9" s="12">
        <v>142.4</v>
      </c>
      <c r="RS9" s="12">
        <v>0</v>
      </c>
      <c r="RT9" s="12">
        <v>142.4</v>
      </c>
      <c r="RU9" s="12">
        <v>0.29199999999999998</v>
      </c>
      <c r="RV9" s="12">
        <v>99.2</v>
      </c>
      <c r="RW9" s="12">
        <v>0</v>
      </c>
      <c r="RX9" s="12">
        <v>99.2</v>
      </c>
      <c r="RY9" s="12">
        <v>40</v>
      </c>
      <c r="RZ9" s="12">
        <v>1996</v>
      </c>
      <c r="SA9" s="12">
        <v>4432</v>
      </c>
      <c r="SB9" s="12">
        <v>6468</v>
      </c>
      <c r="SC9" s="12">
        <v>82479832</v>
      </c>
      <c r="SD9" s="12">
        <v>0</v>
      </c>
      <c r="SE9" s="12">
        <v>0</v>
      </c>
      <c r="SF9" s="12">
        <v>4851</v>
      </c>
      <c r="SG9" s="12">
        <v>4851</v>
      </c>
      <c r="SH9" s="12">
        <v>0</v>
      </c>
      <c r="SI9" s="12">
        <v>0.48199999999999998</v>
      </c>
      <c r="SJ9" s="12">
        <v>0</v>
      </c>
      <c r="SK9" s="12">
        <v>0.16114999999999999</v>
      </c>
      <c r="SL9" s="12">
        <v>1.729E-2</v>
      </c>
      <c r="SM9" s="12">
        <v>0.82155999999999996</v>
      </c>
      <c r="SN9" s="12">
        <v>0</v>
      </c>
      <c r="SO9" s="12" t="str">
        <v/>
      </c>
      <c r="SP9" s="12">
        <v>0</v>
      </c>
      <c r="SQ9" s="12">
        <v>0</v>
      </c>
      <c r="SR9" s="12">
        <v>1</v>
      </c>
      <c r="SS9" s="12">
        <v>0</v>
      </c>
      <c r="ST9" s="12">
        <v>0</v>
      </c>
      <c r="SU9" s="12">
        <v>0</v>
      </c>
      <c r="SV9" s="12">
        <v>0.99819999999999998</v>
      </c>
      <c r="SW9" s="12">
        <v>1.8E-3</v>
      </c>
      <c r="SX9" s="12">
        <v>1</v>
      </c>
      <c r="SY9" s="12">
        <v>0</v>
      </c>
      <c r="SZ9" s="12">
        <v>0</v>
      </c>
      <c r="TA9" s="12">
        <v>0</v>
      </c>
      <c r="TB9" s="12">
        <v>0</v>
      </c>
      <c r="TC9" s="12">
        <v>0</v>
      </c>
      <c r="TD9" s="12" t="str">
        <v/>
      </c>
      <c r="TE9" s="12">
        <v>0</v>
      </c>
      <c r="TF9" s="12">
        <v>0</v>
      </c>
      <c r="TG9" s="12">
        <v>0</v>
      </c>
      <c r="TH9" s="12">
        <v>0</v>
      </c>
      <c r="TI9" s="12">
        <v>0</v>
      </c>
      <c r="TJ9" s="12">
        <v>0</v>
      </c>
      <c r="TK9" s="12">
        <v>0</v>
      </c>
      <c r="TL9" s="12">
        <v>0</v>
      </c>
      <c r="TM9" s="12">
        <v>0</v>
      </c>
      <c r="TN9" s="12">
        <v>343941.9</v>
      </c>
      <c r="TO9" s="12">
        <v>140220.06</v>
      </c>
      <c r="TP9" s="12">
        <v>484161.96</v>
      </c>
      <c r="TQ9" s="12">
        <v>4129.45</v>
      </c>
      <c r="TR9" s="12">
        <v>49</v>
      </c>
      <c r="TS9" s="12">
        <v>177</v>
      </c>
      <c r="TT9" s="12">
        <v>0</v>
      </c>
      <c r="TU9" s="12">
        <v>3014</v>
      </c>
      <c r="TV9" s="12">
        <v>0</v>
      </c>
      <c r="TW9" s="12">
        <v>10242342</v>
      </c>
      <c r="TX9" s="12">
        <v>0.15237829011996901</v>
      </c>
      <c r="TY9" s="12">
        <v>0.42752917224352699</v>
      </c>
      <c r="TZ9" s="12">
        <v>824.41540303587101</v>
      </c>
      <c r="UA9" s="12">
        <v>6.0122653476231296</v>
      </c>
      <c r="UB9" s="12">
        <v>37.433860889354001</v>
      </c>
      <c r="UC9" s="12">
        <v>6671456.4075999996</v>
      </c>
      <c r="UD9" s="12">
        <v>15.826341427896301</v>
      </c>
      <c r="UE9" s="12">
        <v>15.3889157800643</v>
      </c>
      <c r="UF9" s="12" t="str">
        <v/>
      </c>
      <c r="UG9" s="12" t="str">
        <v/>
      </c>
      <c r="UH9" s="12" t="str">
        <v/>
      </c>
      <c r="UI9" s="12" t="str">
        <v/>
      </c>
      <c r="UJ9" s="12" t="str">
        <v/>
      </c>
      <c r="UK9" s="12" t="str">
        <v/>
      </c>
      <c r="UL9" s="12" t="str">
        <v/>
      </c>
      <c r="UM9" s="12" t="str">
        <v/>
      </c>
      <c r="UN9" s="12" t="str">
        <v/>
      </c>
      <c r="UO9" s="12" t="str">
        <v/>
      </c>
      <c r="UP9" s="12" t="str">
        <v/>
      </c>
      <c r="UQ9" s="12" t="str">
        <v/>
      </c>
      <c r="UR9" s="12" t="str">
        <v/>
      </c>
      <c r="US9" s="12" t="str">
        <v/>
      </c>
      <c r="UT9" s="12" t="str">
        <v/>
      </c>
      <c r="UU9" s="12" t="str">
        <v/>
      </c>
      <c r="UV9" s="12" t="str">
        <v/>
      </c>
      <c r="UW9" s="12" t="str">
        <v/>
      </c>
      <c r="UX9" s="12" t="str">
        <v/>
      </c>
      <c r="UY9" s="12" t="str">
        <v/>
      </c>
      <c r="UZ9" s="12" t="str">
        <v/>
      </c>
      <c r="VA9" s="12" t="str">
        <v/>
      </c>
      <c r="VB9" s="12" t="str">
        <v/>
      </c>
      <c r="VC9" s="12" t="str">
        <v/>
      </c>
      <c r="VD9" s="12" t="str">
        <v/>
      </c>
      <c r="VE9" s="12" t="str">
        <v/>
      </c>
      <c r="VF9" s="12" t="str">
        <v/>
      </c>
      <c r="VG9" s="12" t="str">
        <v/>
      </c>
      <c r="VH9" s="12" t="str">
        <v/>
      </c>
      <c r="VI9" s="12" t="str">
        <v/>
      </c>
      <c r="VJ9" s="12" t="str">
        <v/>
      </c>
      <c r="VK9" s="12" t="str">
        <v/>
      </c>
      <c r="VL9" s="47">
        <v>21.616488725411802</v>
      </c>
      <c r="VM9" s="47">
        <v>21.616488725411802</v>
      </c>
      <c r="VN9" s="19"/>
      <c r="VO9" s="47">
        <v>347.57030810508496</v>
      </c>
      <c r="VP9" s="47">
        <v>347.57030810508496</v>
      </c>
      <c r="VQ9" s="19"/>
      <c r="VR9" s="47">
        <v>3.5940642891412122</v>
      </c>
      <c r="VS9" s="48">
        <v>2.4868863553496171E-2</v>
      </c>
      <c r="VT9" s="47">
        <v>348.30808645147874</v>
      </c>
      <c r="VU9" s="47">
        <v>348.30808645147874</v>
      </c>
      <c r="VV9" s="20"/>
      <c r="VW9" s="20">
        <v>11.559999999999988</v>
      </c>
    </row>
    <row r="10" spans="1:605">
      <c r="A10" s="4" t="str">
        <v>ANH19</v>
      </c>
      <c r="B10" s="4" t="str">
        <v>ANH</v>
      </c>
      <c r="C10" s="4" t="str">
        <v>2018-19</v>
      </c>
      <c r="D10" s="12">
        <v>0.97917319135609104</v>
      </c>
      <c r="E10" s="12">
        <v>10.821999999999999</v>
      </c>
      <c r="F10" s="12">
        <v>-0.25900000000000001</v>
      </c>
      <c r="G10" s="12">
        <v>2.4390000000000001</v>
      </c>
      <c r="H10" s="12">
        <v>0</v>
      </c>
      <c r="I10" s="12">
        <v>19.802</v>
      </c>
      <c r="J10" s="12">
        <v>0</v>
      </c>
      <c r="K10" s="12">
        <v>54.695</v>
      </c>
      <c r="L10" s="12">
        <v>20.568909260531999</v>
      </c>
      <c r="M10" s="12">
        <v>18.925799669060702</v>
      </c>
      <c r="N10" s="12">
        <v>29.024999999999999</v>
      </c>
      <c r="O10" s="12">
        <v>-0.90700000000000003</v>
      </c>
      <c r="P10" s="12">
        <v>6.0970000000000004</v>
      </c>
      <c r="Q10" s="12">
        <v>0</v>
      </c>
      <c r="R10" s="12">
        <v>0</v>
      </c>
      <c r="S10" s="12">
        <v>0</v>
      </c>
      <c r="T10" s="12">
        <v>76.697999999999993</v>
      </c>
      <c r="U10" s="12">
        <v>1.1085465138369599E-3</v>
      </c>
      <c r="V10" s="12">
        <v>87.987366962395896</v>
      </c>
      <c r="W10" s="12">
        <v>4.2999999999999997E-2</v>
      </c>
      <c r="X10" s="12">
        <v>0</v>
      </c>
      <c r="Y10" s="12">
        <v>0</v>
      </c>
      <c r="Z10" s="12">
        <v>0</v>
      </c>
      <c r="AA10" s="12">
        <v>0</v>
      </c>
      <c r="AB10" s="12">
        <v>0</v>
      </c>
      <c r="AC10" s="12">
        <v>23.215</v>
      </c>
      <c r="AD10" s="12">
        <v>0</v>
      </c>
      <c r="AE10" s="12">
        <v>1.600291965</v>
      </c>
      <c r="AF10" s="12">
        <v>-0.59499999999999997</v>
      </c>
      <c r="AG10" s="12">
        <v>-7.3440000000000003</v>
      </c>
      <c r="AH10" s="12">
        <v>0.24399999999999999</v>
      </c>
      <c r="AI10" s="12">
        <v>0</v>
      </c>
      <c r="AJ10" s="12">
        <v>0</v>
      </c>
      <c r="AK10" s="12">
        <v>0</v>
      </c>
      <c r="AL10" s="12">
        <v>31.904</v>
      </c>
      <c r="AM10" s="12">
        <v>0</v>
      </c>
      <c r="AN10" s="12">
        <v>14.2299664860045</v>
      </c>
      <c r="AO10" s="12">
        <v>0</v>
      </c>
      <c r="AP10" s="12">
        <v>-2.274</v>
      </c>
      <c r="AQ10" s="12">
        <v>0</v>
      </c>
      <c r="AR10" s="12">
        <v>0</v>
      </c>
      <c r="AS10" s="12">
        <v>0</v>
      </c>
      <c r="AT10" s="12">
        <v>0</v>
      </c>
      <c r="AU10" s="12">
        <v>10.627000000000001</v>
      </c>
      <c r="AV10" s="12">
        <v>0</v>
      </c>
      <c r="AW10" s="12">
        <v>1.281635764</v>
      </c>
      <c r="AX10" s="12">
        <v>39.295000000000002</v>
      </c>
      <c r="AY10" s="12">
        <v>-10.784000000000001</v>
      </c>
      <c r="AZ10" s="12">
        <v>8.7799999999999994</v>
      </c>
      <c r="BA10" s="12">
        <v>0</v>
      </c>
      <c r="BB10" s="12">
        <v>19.802</v>
      </c>
      <c r="BC10" s="12">
        <v>0</v>
      </c>
      <c r="BD10" s="12">
        <v>197.13900000000001</v>
      </c>
      <c r="BE10" s="12">
        <v>20.570017807045801</v>
      </c>
      <c r="BF10" s="12">
        <v>124.025060846461</v>
      </c>
      <c r="BG10" s="12">
        <v>0</v>
      </c>
      <c r="BH10" s="12">
        <v>0</v>
      </c>
      <c r="BI10" s="12">
        <v>20.329000000000001</v>
      </c>
      <c r="BJ10" s="12">
        <v>0</v>
      </c>
      <c r="BK10" s="12">
        <v>1.899</v>
      </c>
      <c r="BL10" s="12">
        <v>12.568</v>
      </c>
      <c r="BM10" s="12">
        <v>0</v>
      </c>
      <c r="BN10" s="12">
        <v>13.846</v>
      </c>
      <c r="BO10" s="12">
        <v>0</v>
      </c>
      <c r="BP10" s="12">
        <v>0</v>
      </c>
      <c r="BQ10" s="12">
        <v>0</v>
      </c>
      <c r="BR10" s="12">
        <v>0</v>
      </c>
      <c r="BS10" s="12">
        <v>0</v>
      </c>
      <c r="BT10" s="12">
        <v>0</v>
      </c>
      <c r="BU10" s="12">
        <v>0</v>
      </c>
      <c r="BV10" s="12">
        <v>0</v>
      </c>
      <c r="BW10" s="12">
        <v>0</v>
      </c>
      <c r="BX10" s="12">
        <v>0</v>
      </c>
      <c r="BY10" s="12">
        <v>0</v>
      </c>
      <c r="BZ10" s="12">
        <v>0</v>
      </c>
      <c r="CA10" s="12">
        <v>0</v>
      </c>
      <c r="CB10" s="12">
        <v>0</v>
      </c>
      <c r="CC10" s="12">
        <v>20.329000000000001</v>
      </c>
      <c r="CD10" s="12">
        <v>13.846</v>
      </c>
      <c r="CE10" s="12">
        <v>1.899</v>
      </c>
      <c r="CF10" s="12">
        <v>12.568</v>
      </c>
      <c r="CG10" s="12">
        <v>0.19</v>
      </c>
      <c r="CH10" s="12">
        <v>0</v>
      </c>
      <c r="CI10" s="12">
        <v>0</v>
      </c>
      <c r="CJ10" s="12">
        <v>0.19</v>
      </c>
      <c r="CK10" s="12">
        <v>0</v>
      </c>
      <c r="CL10" s="12">
        <v>0</v>
      </c>
      <c r="CM10" s="12">
        <v>0</v>
      </c>
      <c r="CN10" s="12">
        <v>0</v>
      </c>
      <c r="CO10" s="12">
        <v>27.513999999999999</v>
      </c>
      <c r="CP10" s="12">
        <v>1.831</v>
      </c>
      <c r="CQ10" s="12">
        <v>499.84500000000003</v>
      </c>
      <c r="CR10" s="12">
        <v>2068.8389999999999</v>
      </c>
      <c r="CS10" s="12">
        <v>2568.6840000000002</v>
      </c>
      <c r="CT10" s="12">
        <v>2.4</v>
      </c>
      <c r="CU10" s="12">
        <v>111.77800000000001</v>
      </c>
      <c r="CV10" s="12">
        <v>114.178</v>
      </c>
      <c r="CW10" s="12">
        <v>108.617</v>
      </c>
      <c r="CX10" s="12">
        <v>2791.4789999999998</v>
      </c>
      <c r="CY10" s="12">
        <v>6148.2030000000004</v>
      </c>
      <c r="CZ10" s="12">
        <v>267.62700000000001</v>
      </c>
      <c r="DA10" s="12">
        <v>121868</v>
      </c>
      <c r="DB10" s="12">
        <v>6313</v>
      </c>
      <c r="DC10" s="12">
        <v>40575</v>
      </c>
      <c r="DD10" s="12">
        <v>331</v>
      </c>
      <c r="DE10" s="12">
        <v>134</v>
      </c>
      <c r="DF10" s="12">
        <v>1257</v>
      </c>
      <c r="DG10" s="12">
        <v>836</v>
      </c>
      <c r="DH10" s="12">
        <v>372</v>
      </c>
      <c r="DI10" s="12">
        <v>1960.889400622</v>
      </c>
      <c r="DJ10" s="12">
        <v>22592.457305435601</v>
      </c>
      <c r="DK10" s="12">
        <v>624578.55866934999</v>
      </c>
      <c r="DL10" s="12">
        <v>28.649000000000001</v>
      </c>
      <c r="DM10" s="12">
        <v>13.430999999999999</v>
      </c>
      <c r="DN10" s="12">
        <v>19004.4433361216</v>
      </c>
      <c r="DO10" s="12">
        <v>11503.038005537401</v>
      </c>
      <c r="DP10" s="12">
        <v>10317.041946904301</v>
      </c>
      <c r="DQ10" s="12">
        <v>4537.6647532826701</v>
      </c>
      <c r="DR10" s="12">
        <v>6.3250000000000002</v>
      </c>
      <c r="DS10" s="12">
        <v>45368.513041845901</v>
      </c>
      <c r="DT10" s="12">
        <v>31200</v>
      </c>
      <c r="DU10" s="12">
        <v>16.455423820594699</v>
      </c>
      <c r="DV10" s="12">
        <v>385.59017455337897</v>
      </c>
      <c r="DW10" s="12">
        <v>1462.3775475769701</v>
      </c>
      <c r="DX10" s="12">
        <v>226.62269466472</v>
      </c>
      <c r="DY10" s="12">
        <v>8.0608217446336496</v>
      </c>
      <c r="DZ10" s="12">
        <v>421.72504033340402</v>
      </c>
      <c r="EA10" s="12">
        <v>0</v>
      </c>
      <c r="EB10" s="12">
        <v>2520.8317026937102</v>
      </c>
      <c r="EC10" s="12">
        <v>0</v>
      </c>
      <c r="ED10" s="12">
        <v>0</v>
      </c>
      <c r="EE10" s="12">
        <v>0</v>
      </c>
      <c r="EF10" s="12">
        <v>2505.0349932637901</v>
      </c>
      <c r="EG10" s="12">
        <v>2505.0349932637901</v>
      </c>
      <c r="EH10" s="12">
        <v>0</v>
      </c>
      <c r="EI10" s="12">
        <v>0</v>
      </c>
      <c r="EJ10" s="12">
        <v>216.165690991606</v>
      </c>
      <c r="EK10" s="12">
        <v>251.94334965903499</v>
      </c>
      <c r="EL10" s="12">
        <v>2036.92595261315</v>
      </c>
      <c r="EM10" s="12">
        <v>2505.0349932637901</v>
      </c>
      <c r="EN10" s="12">
        <v>0</v>
      </c>
      <c r="EO10" s="12">
        <v>0</v>
      </c>
      <c r="EP10" s="12">
        <v>98.679571323139797</v>
      </c>
      <c r="EQ10" s="12">
        <v>233.34960080670501</v>
      </c>
      <c r="ER10" s="12">
        <v>2173.0058211339401</v>
      </c>
      <c r="ES10" s="12">
        <v>2505.0349932637901</v>
      </c>
      <c r="ET10" s="12">
        <v>0</v>
      </c>
      <c r="EU10" s="12">
        <v>431.50469109096503</v>
      </c>
      <c r="EV10" s="12">
        <v>1327.40970035993</v>
      </c>
      <c r="EW10" s="12">
        <v>284.6709347817</v>
      </c>
      <c r="EX10" s="12">
        <v>21.2088877394851</v>
      </c>
      <c r="EY10" s="12">
        <v>843.60648099138598</v>
      </c>
      <c r="EZ10" s="12">
        <v>18.255371946819501</v>
      </c>
      <c r="FA10" s="12">
        <v>2926.6560669102901</v>
      </c>
      <c r="FB10" s="12">
        <v>0</v>
      </c>
      <c r="FC10" s="12">
        <v>22.604748422823</v>
      </c>
      <c r="FD10" s="12">
        <v>87.629090615174206</v>
      </c>
      <c r="FE10" s="12">
        <v>2793.9584292373302</v>
      </c>
      <c r="FF10" s="12">
        <v>2904.1922682753302</v>
      </c>
      <c r="FG10" s="12">
        <v>0</v>
      </c>
      <c r="FH10" s="12">
        <v>52.214958857914198</v>
      </c>
      <c r="FI10" s="12">
        <v>905.75000352613404</v>
      </c>
      <c r="FJ10" s="12">
        <v>1632.66687558683</v>
      </c>
      <c r="FK10" s="12">
        <v>313.560430304448</v>
      </c>
      <c r="FL10" s="12">
        <v>2904.1922682753302</v>
      </c>
      <c r="FM10" s="12">
        <v>0</v>
      </c>
      <c r="FN10" s="12">
        <v>21.2088877394851</v>
      </c>
      <c r="FO10" s="12">
        <v>290.86921526711302</v>
      </c>
      <c r="FP10" s="12">
        <v>633.017677787558</v>
      </c>
      <c r="FQ10" s="12">
        <v>1959.09648748117</v>
      </c>
      <c r="FR10" s="12">
        <v>2904.1922682753302</v>
      </c>
      <c r="FS10" s="12">
        <v>0</v>
      </c>
      <c r="FT10" s="12">
        <v>2072.79690535287</v>
      </c>
      <c r="FU10" s="12">
        <v>6318.0584397774901</v>
      </c>
      <c r="FV10" s="12">
        <v>1433.1004166283899</v>
      </c>
      <c r="FW10" s="12">
        <v>257.13795043467002</v>
      </c>
      <c r="FX10" s="12">
        <v>6724.3399621599801</v>
      </c>
      <c r="FY10" s="12">
        <v>614.03186284822698</v>
      </c>
      <c r="FZ10" s="12">
        <v>17419.465537201599</v>
      </c>
      <c r="GA10" s="12">
        <v>0</v>
      </c>
      <c r="GB10" s="12">
        <v>1147.4596054158101</v>
      </c>
      <c r="GC10" s="12">
        <v>775.48265781105204</v>
      </c>
      <c r="GD10" s="12">
        <v>15336.146147085999</v>
      </c>
      <c r="GE10" s="12">
        <v>17259.088410312899</v>
      </c>
      <c r="GF10" s="12">
        <v>75.116861334809798</v>
      </c>
      <c r="GG10" s="12">
        <v>590.80896734590397</v>
      </c>
      <c r="GH10" s="12">
        <v>8705.8377894803398</v>
      </c>
      <c r="GI10" s="12">
        <v>7844.4658092485897</v>
      </c>
      <c r="GJ10" s="12">
        <v>42.858982903264803</v>
      </c>
      <c r="GK10" s="12">
        <v>17259.088410312899</v>
      </c>
      <c r="GL10" s="12">
        <v>0</v>
      </c>
      <c r="GM10" s="12">
        <v>490.54707041568599</v>
      </c>
      <c r="GN10" s="12">
        <v>5211.9720573673903</v>
      </c>
      <c r="GO10" s="12">
        <v>4883.6257102412201</v>
      </c>
      <c r="GP10" s="12">
        <v>6672.9435722886101</v>
      </c>
      <c r="GQ10" s="12">
        <v>17259.088410312899</v>
      </c>
      <c r="GR10" s="12">
        <v>0</v>
      </c>
      <c r="GS10" s="12">
        <v>9394.1894831251393</v>
      </c>
      <c r="GT10" s="12">
        <v>18696.341455553498</v>
      </c>
      <c r="GU10" s="12">
        <v>4473.3950627290296</v>
      </c>
      <c r="GV10" s="12">
        <v>3342.8358424655298</v>
      </c>
      <c r="GW10" s="12">
        <v>14236.3526292362</v>
      </c>
      <c r="GX10" s="12">
        <v>8587.3521298965807</v>
      </c>
      <c r="GY10" s="12">
        <v>58730.466603006003</v>
      </c>
      <c r="GZ10" s="12">
        <v>0</v>
      </c>
      <c r="HA10" s="12">
        <v>8102.8430582372503</v>
      </c>
      <c r="HB10" s="12">
        <v>5910.88180249782</v>
      </c>
      <c r="HC10" s="12">
        <v>43933.385818532901</v>
      </c>
      <c r="HD10" s="12">
        <v>57947.110679267898</v>
      </c>
      <c r="HE10" s="12">
        <v>190.85846414630899</v>
      </c>
      <c r="HF10" s="12">
        <v>10177.1590065497</v>
      </c>
      <c r="HG10" s="12">
        <v>27732.384709023499</v>
      </c>
      <c r="HH10" s="12">
        <v>19572.441286772599</v>
      </c>
      <c r="HI10" s="12">
        <v>274.26721277587598</v>
      </c>
      <c r="HJ10" s="12">
        <v>57947.110679268</v>
      </c>
      <c r="HK10" s="12">
        <v>1319.34524607244</v>
      </c>
      <c r="HL10" s="12">
        <v>6544.9445251979296</v>
      </c>
      <c r="HM10" s="12">
        <v>26277.136278447</v>
      </c>
      <c r="HN10" s="12">
        <v>11886.3710969562</v>
      </c>
      <c r="HO10" s="12">
        <v>11919.3135325944</v>
      </c>
      <c r="HP10" s="12">
        <v>57947.110679268</v>
      </c>
      <c r="HQ10" s="12">
        <v>0</v>
      </c>
      <c r="HR10" s="12">
        <v>10520.9327838271</v>
      </c>
      <c r="HS10" s="12">
        <v>6501.9985243029896</v>
      </c>
      <c r="HT10" s="12">
        <v>5493.22355508892</v>
      </c>
      <c r="HU10" s="12">
        <v>14120.9912102585</v>
      </c>
      <c r="HV10" s="12">
        <v>3205.75996456249</v>
      </c>
      <c r="HW10" s="12">
        <v>27564.5863201826</v>
      </c>
      <c r="HX10" s="12">
        <v>67407.492358222604</v>
      </c>
      <c r="HY10" s="12">
        <v>0</v>
      </c>
      <c r="HZ10" s="12">
        <v>10556.506459144999</v>
      </c>
      <c r="IA10" s="12">
        <v>33429.492798519597</v>
      </c>
      <c r="IB10" s="12">
        <v>23421.493100557898</v>
      </c>
      <c r="IC10" s="12">
        <v>67407.492358222604</v>
      </c>
      <c r="ID10" s="12">
        <v>0</v>
      </c>
      <c r="IE10" s="12">
        <v>10798.4877611871</v>
      </c>
      <c r="IF10" s="12">
        <v>29651.003556607699</v>
      </c>
      <c r="IG10" s="12">
        <v>26958.0010404278</v>
      </c>
      <c r="IH10" s="12">
        <v>0</v>
      </c>
      <c r="II10" s="12">
        <v>67407.492358222604</v>
      </c>
      <c r="IJ10" s="12">
        <v>2564.4601728494099</v>
      </c>
      <c r="IK10" s="12">
        <v>7066.7591333262399</v>
      </c>
      <c r="IL10" s="12">
        <v>35781.854031799703</v>
      </c>
      <c r="IM10" s="12">
        <v>9758.2708472070408</v>
      </c>
      <c r="IN10" s="12">
        <v>12236.148173040199</v>
      </c>
      <c r="IO10" s="12">
        <v>67407.492358222604</v>
      </c>
      <c r="IP10" s="12">
        <v>0</v>
      </c>
      <c r="IQ10" s="12">
        <v>105505.83983708599</v>
      </c>
      <c r="IR10" s="12">
        <v>8947.6881409148991</v>
      </c>
      <c r="IS10" s="12">
        <v>17966.662568030901</v>
      </c>
      <c r="IT10" s="12">
        <v>122981.956023238</v>
      </c>
      <c r="IU10" s="12">
        <v>0</v>
      </c>
      <c r="IV10" s="12">
        <v>25549.8048260135</v>
      </c>
      <c r="IW10" s="12">
        <v>280951.95139528299</v>
      </c>
      <c r="IX10" s="12">
        <v>0</v>
      </c>
      <c r="IY10" s="12">
        <v>117497.69894252899</v>
      </c>
      <c r="IZ10" s="12">
        <v>34429.876826981003</v>
      </c>
      <c r="JA10" s="12">
        <v>129024.375625773</v>
      </c>
      <c r="JB10" s="12">
        <v>280951.95139528299</v>
      </c>
      <c r="JC10" s="12">
        <v>0</v>
      </c>
      <c r="JD10" s="12">
        <v>43029.610179092902</v>
      </c>
      <c r="JE10" s="12">
        <v>126723.22663953999</v>
      </c>
      <c r="JF10" s="12">
        <v>111199.11457665</v>
      </c>
      <c r="JG10" s="12">
        <v>0</v>
      </c>
      <c r="JH10" s="12">
        <v>280951.95139528299</v>
      </c>
      <c r="JI10" s="12">
        <v>6711.0133850331904</v>
      </c>
      <c r="JJ10" s="12">
        <v>60935.119339072102</v>
      </c>
      <c r="JK10" s="12">
        <v>114863.79405886801</v>
      </c>
      <c r="JL10" s="12">
        <v>39099.038124312501</v>
      </c>
      <c r="JM10" s="12">
        <v>59342.986487997201</v>
      </c>
      <c r="JN10" s="12">
        <v>280951.95139528299</v>
      </c>
      <c r="JO10" s="12">
        <v>16.455423820594699</v>
      </c>
      <c r="JP10" s="12">
        <v>128310.853875035</v>
      </c>
      <c r="JQ10" s="12">
        <v>43253.873808485798</v>
      </c>
      <c r="JR10" s="12">
        <v>29877.6752319236</v>
      </c>
      <c r="JS10" s="12">
        <v>140732.19073587999</v>
      </c>
      <c r="JT10" s="12">
        <v>25431.784077283399</v>
      </c>
      <c r="JU10" s="12">
        <v>62334.030510887802</v>
      </c>
      <c r="JV10" s="12">
        <v>429956.863663317</v>
      </c>
      <c r="JW10" s="12">
        <v>0</v>
      </c>
      <c r="JX10" s="12">
        <v>137327.11281374999</v>
      </c>
      <c r="JY10" s="12">
        <v>74633.363176424697</v>
      </c>
      <c r="JZ10" s="12">
        <v>217014.39411445099</v>
      </c>
      <c r="KA10" s="12">
        <v>428974.870104626</v>
      </c>
      <c r="KB10" s="12">
        <v>265.97532548111798</v>
      </c>
      <c r="KC10" s="12">
        <v>64648.280873033596</v>
      </c>
      <c r="KD10" s="12">
        <v>193934.36838916899</v>
      </c>
      <c r="KE10" s="12">
        <v>167458.63293834499</v>
      </c>
      <c r="KF10" s="12">
        <v>2667.6125785967401</v>
      </c>
      <c r="KG10" s="12">
        <v>428974.870104626</v>
      </c>
      <c r="KH10" s="12">
        <v>10594.818803955</v>
      </c>
      <c r="KI10" s="12">
        <v>75058.578955751407</v>
      </c>
      <c r="KJ10" s="12">
        <v>182524.30521307199</v>
      </c>
      <c r="KK10" s="12">
        <v>66493.6730573112</v>
      </c>
      <c r="KL10" s="12">
        <v>94303.494074535498</v>
      </c>
      <c r="KM10" s="12">
        <v>428974.870104626</v>
      </c>
      <c r="KN10" s="12">
        <v>45006.979683153397</v>
      </c>
      <c r="KO10" s="12">
        <v>6</v>
      </c>
      <c r="KP10" s="12">
        <v>53</v>
      </c>
      <c r="KQ10" s="12">
        <v>302</v>
      </c>
      <c r="KR10" s="12">
        <v>28</v>
      </c>
      <c r="KS10" s="12">
        <v>1</v>
      </c>
      <c r="KT10" s="12">
        <v>50</v>
      </c>
      <c r="KU10" s="12">
        <v>0</v>
      </c>
      <c r="KV10" s="12">
        <v>440</v>
      </c>
      <c r="KW10" s="12">
        <v>0</v>
      </c>
      <c r="KX10" s="12">
        <v>0</v>
      </c>
      <c r="KY10" s="12">
        <v>0</v>
      </c>
      <c r="KZ10" s="12">
        <v>437</v>
      </c>
      <c r="LA10" s="12">
        <v>437</v>
      </c>
      <c r="LB10" s="12">
        <v>0</v>
      </c>
      <c r="LC10" s="12">
        <v>0</v>
      </c>
      <c r="LD10" s="12">
        <v>17</v>
      </c>
      <c r="LE10" s="12">
        <v>25</v>
      </c>
      <c r="LF10" s="12">
        <v>395</v>
      </c>
      <c r="LG10" s="12">
        <v>437</v>
      </c>
      <c r="LH10" s="12">
        <v>0</v>
      </c>
      <c r="LI10" s="12">
        <v>0</v>
      </c>
      <c r="LJ10" s="12">
        <v>7</v>
      </c>
      <c r="LK10" s="12">
        <v>23</v>
      </c>
      <c r="LL10" s="12">
        <v>407</v>
      </c>
      <c r="LM10" s="12">
        <v>437</v>
      </c>
      <c r="LN10" s="12">
        <v>0</v>
      </c>
      <c r="LO10" s="12">
        <v>18</v>
      </c>
      <c r="LP10" s="12">
        <v>57</v>
      </c>
      <c r="LQ10" s="12">
        <v>12</v>
      </c>
      <c r="LR10" s="12">
        <v>1</v>
      </c>
      <c r="LS10" s="12">
        <v>35</v>
      </c>
      <c r="LT10" s="12">
        <v>1</v>
      </c>
      <c r="LU10" s="12">
        <v>124</v>
      </c>
      <c r="LV10" s="12">
        <v>0</v>
      </c>
      <c r="LW10" s="12">
        <v>1</v>
      </c>
      <c r="LX10" s="12">
        <v>4</v>
      </c>
      <c r="LY10" s="12">
        <v>118</v>
      </c>
      <c r="LZ10" s="12">
        <v>123</v>
      </c>
      <c r="MA10" s="12">
        <v>0</v>
      </c>
      <c r="MB10" s="12">
        <v>2</v>
      </c>
      <c r="MC10" s="12">
        <v>38</v>
      </c>
      <c r="MD10" s="12">
        <v>67</v>
      </c>
      <c r="ME10" s="12">
        <v>16</v>
      </c>
      <c r="MF10" s="12">
        <v>123</v>
      </c>
      <c r="MG10" s="12">
        <v>0</v>
      </c>
      <c r="MH10" s="12">
        <v>1</v>
      </c>
      <c r="MI10" s="12">
        <v>13</v>
      </c>
      <c r="MJ10" s="12">
        <v>27</v>
      </c>
      <c r="MK10" s="12">
        <v>82</v>
      </c>
      <c r="ML10" s="12">
        <v>123</v>
      </c>
      <c r="MM10" s="12">
        <v>0</v>
      </c>
      <c r="MN10" s="12">
        <v>27</v>
      </c>
      <c r="MO10" s="12">
        <v>96</v>
      </c>
      <c r="MP10" s="12">
        <v>22</v>
      </c>
      <c r="MQ10" s="12">
        <v>3</v>
      </c>
      <c r="MR10" s="12">
        <v>99</v>
      </c>
      <c r="MS10" s="12">
        <v>8</v>
      </c>
      <c r="MT10" s="12">
        <v>255</v>
      </c>
      <c r="MU10" s="12">
        <v>0</v>
      </c>
      <c r="MV10" s="12">
        <v>14</v>
      </c>
      <c r="MW10" s="12">
        <v>9</v>
      </c>
      <c r="MX10" s="12">
        <v>230</v>
      </c>
      <c r="MY10" s="12">
        <v>253</v>
      </c>
      <c r="MZ10" s="12">
        <v>1</v>
      </c>
      <c r="NA10" s="12">
        <v>8</v>
      </c>
      <c r="NB10" s="12">
        <v>125</v>
      </c>
      <c r="NC10" s="12">
        <v>118</v>
      </c>
      <c r="ND10" s="12">
        <v>1</v>
      </c>
      <c r="NE10" s="12">
        <v>253</v>
      </c>
      <c r="NF10" s="12">
        <v>0</v>
      </c>
      <c r="NG10" s="12">
        <v>7</v>
      </c>
      <c r="NH10" s="12">
        <v>67</v>
      </c>
      <c r="NI10" s="12">
        <v>74</v>
      </c>
      <c r="NJ10" s="12">
        <v>105</v>
      </c>
      <c r="NK10" s="12">
        <v>253</v>
      </c>
      <c r="NL10" s="12">
        <v>0</v>
      </c>
      <c r="NM10" s="12">
        <v>27</v>
      </c>
      <c r="NN10" s="12">
        <v>70</v>
      </c>
      <c r="NO10" s="12">
        <v>15</v>
      </c>
      <c r="NP10" s="12">
        <v>8</v>
      </c>
      <c r="NQ10" s="12">
        <v>54</v>
      </c>
      <c r="NR10" s="12">
        <v>28</v>
      </c>
      <c r="NS10" s="12">
        <v>202</v>
      </c>
      <c r="NT10" s="12">
        <v>0</v>
      </c>
      <c r="NU10" s="12">
        <v>27</v>
      </c>
      <c r="NV10" s="12">
        <v>14</v>
      </c>
      <c r="NW10" s="12">
        <v>158</v>
      </c>
      <c r="NX10" s="12">
        <v>199</v>
      </c>
      <c r="NY10" s="12">
        <v>1</v>
      </c>
      <c r="NZ10" s="12">
        <v>30</v>
      </c>
      <c r="OA10" s="12">
        <v>99</v>
      </c>
      <c r="OB10" s="12">
        <v>68</v>
      </c>
      <c r="OC10" s="12">
        <v>1</v>
      </c>
      <c r="OD10" s="12">
        <v>199</v>
      </c>
      <c r="OE10" s="12">
        <v>3</v>
      </c>
      <c r="OF10" s="12">
        <v>21</v>
      </c>
      <c r="OG10" s="12">
        <v>89</v>
      </c>
      <c r="OH10" s="12">
        <v>42</v>
      </c>
      <c r="OI10" s="12">
        <v>44</v>
      </c>
      <c r="OJ10" s="12">
        <v>199</v>
      </c>
      <c r="OK10" s="12">
        <v>0</v>
      </c>
      <c r="OL10" s="12">
        <v>9</v>
      </c>
      <c r="OM10" s="12">
        <v>7</v>
      </c>
      <c r="ON10" s="12">
        <v>5</v>
      </c>
      <c r="OO10" s="12">
        <v>13</v>
      </c>
      <c r="OP10" s="12">
        <v>3</v>
      </c>
      <c r="OQ10" s="12">
        <v>28</v>
      </c>
      <c r="OR10" s="12">
        <v>65</v>
      </c>
      <c r="OS10" s="12">
        <v>0</v>
      </c>
      <c r="OT10" s="12">
        <v>11</v>
      </c>
      <c r="OU10" s="12">
        <v>34</v>
      </c>
      <c r="OV10" s="12">
        <v>20</v>
      </c>
      <c r="OW10" s="12">
        <v>65</v>
      </c>
      <c r="OX10" s="12">
        <v>0</v>
      </c>
      <c r="OY10" s="12">
        <v>10</v>
      </c>
      <c r="OZ10" s="12">
        <v>29</v>
      </c>
      <c r="PA10" s="12">
        <v>26</v>
      </c>
      <c r="PB10" s="12">
        <v>0</v>
      </c>
      <c r="PC10" s="12">
        <v>65</v>
      </c>
      <c r="PD10" s="12">
        <v>3</v>
      </c>
      <c r="PE10" s="12">
        <v>7</v>
      </c>
      <c r="PF10" s="12">
        <v>35</v>
      </c>
      <c r="PG10" s="12">
        <v>10</v>
      </c>
      <c r="PH10" s="12">
        <v>10</v>
      </c>
      <c r="PI10" s="12">
        <v>65</v>
      </c>
      <c r="PJ10" s="12">
        <v>0</v>
      </c>
      <c r="PK10" s="12">
        <v>16</v>
      </c>
      <c r="PL10" s="12">
        <v>3</v>
      </c>
      <c r="PM10" s="12">
        <v>3</v>
      </c>
      <c r="PN10" s="12">
        <v>20</v>
      </c>
      <c r="PO10" s="12">
        <v>0</v>
      </c>
      <c r="PP10" s="12">
        <v>7</v>
      </c>
      <c r="PQ10" s="12">
        <v>49</v>
      </c>
      <c r="PR10" s="12">
        <v>0</v>
      </c>
      <c r="PS10" s="12">
        <v>12</v>
      </c>
      <c r="PT10" s="12">
        <v>14</v>
      </c>
      <c r="PU10" s="12">
        <v>23</v>
      </c>
      <c r="PV10" s="12">
        <v>49</v>
      </c>
      <c r="PW10" s="12">
        <v>0</v>
      </c>
      <c r="PX10" s="12">
        <v>8</v>
      </c>
      <c r="PY10" s="12">
        <v>18</v>
      </c>
      <c r="PZ10" s="12">
        <v>23</v>
      </c>
      <c r="QA10" s="12">
        <v>0</v>
      </c>
      <c r="QB10" s="12">
        <v>49</v>
      </c>
      <c r="QC10" s="12">
        <v>1</v>
      </c>
      <c r="QD10" s="12">
        <v>12</v>
      </c>
      <c r="QE10" s="12">
        <v>16</v>
      </c>
      <c r="QF10" s="12">
        <v>7</v>
      </c>
      <c r="QG10" s="12">
        <v>13</v>
      </c>
      <c r="QH10" s="12">
        <v>49</v>
      </c>
      <c r="QI10" s="12">
        <v>6</v>
      </c>
      <c r="QJ10" s="12">
        <v>150</v>
      </c>
      <c r="QK10" s="12">
        <v>535</v>
      </c>
      <c r="QL10" s="12">
        <v>85</v>
      </c>
      <c r="QM10" s="12">
        <v>46</v>
      </c>
      <c r="QN10" s="12">
        <v>241</v>
      </c>
      <c r="QO10" s="12">
        <v>72</v>
      </c>
      <c r="QP10" s="12">
        <v>1135</v>
      </c>
      <c r="QQ10" s="12">
        <v>0</v>
      </c>
      <c r="QR10" s="12">
        <v>65</v>
      </c>
      <c r="QS10" s="12">
        <v>75</v>
      </c>
      <c r="QT10" s="12">
        <v>986</v>
      </c>
      <c r="QU10" s="12">
        <v>1126</v>
      </c>
      <c r="QV10" s="12">
        <v>2</v>
      </c>
      <c r="QW10" s="12">
        <v>58</v>
      </c>
      <c r="QX10" s="12">
        <v>326</v>
      </c>
      <c r="QY10" s="12">
        <v>327</v>
      </c>
      <c r="QZ10" s="12">
        <v>413</v>
      </c>
      <c r="RA10" s="12">
        <v>1126</v>
      </c>
      <c r="RB10" s="12">
        <v>7</v>
      </c>
      <c r="RC10" s="12">
        <v>48</v>
      </c>
      <c r="RD10" s="12">
        <v>227</v>
      </c>
      <c r="RE10" s="12">
        <v>183</v>
      </c>
      <c r="RF10" s="12">
        <v>661</v>
      </c>
      <c r="RG10" s="12">
        <v>1126</v>
      </c>
      <c r="RH10" s="12">
        <v>6936.9970000000003</v>
      </c>
      <c r="RI10" s="12">
        <v>0</v>
      </c>
      <c r="RJ10" s="12">
        <v>0</v>
      </c>
      <c r="RK10" s="12">
        <v>0</v>
      </c>
      <c r="RL10" s="12">
        <v>0</v>
      </c>
      <c r="RM10" s="12">
        <v>0</v>
      </c>
      <c r="RN10" s="12">
        <v>0</v>
      </c>
      <c r="RO10" s="12">
        <v>263.06299999999999</v>
      </c>
      <c r="RP10" s="12">
        <v>0</v>
      </c>
      <c r="RQ10" s="12">
        <v>18</v>
      </c>
      <c r="RR10" s="12">
        <v>151.0068</v>
      </c>
      <c r="RS10" s="12">
        <v>0</v>
      </c>
      <c r="RT10" s="12">
        <v>151.0068</v>
      </c>
      <c r="RU10" s="12">
        <v>0.28839999999999999</v>
      </c>
      <c r="RV10" s="12">
        <v>97.585419999999999</v>
      </c>
      <c r="RW10" s="12">
        <v>0</v>
      </c>
      <c r="RX10" s="12">
        <v>97.585419999999999</v>
      </c>
      <c r="RY10" s="12">
        <v>34.551197999999999</v>
      </c>
      <c r="RZ10" s="12">
        <v>2181</v>
      </c>
      <c r="SA10" s="12">
        <v>5112.8900000000003</v>
      </c>
      <c r="SB10" s="12">
        <v>7328.4411980000004</v>
      </c>
      <c r="SC10" s="12">
        <v>90597941</v>
      </c>
      <c r="SD10" s="12">
        <v>0</v>
      </c>
      <c r="SE10" s="12">
        <v>0</v>
      </c>
      <c r="SF10" s="12">
        <v>5163.8729999999996</v>
      </c>
      <c r="SG10" s="12">
        <v>5163.8729999999996</v>
      </c>
      <c r="SH10" s="12">
        <v>0</v>
      </c>
      <c r="SI10" s="12">
        <v>0.48402000000000001</v>
      </c>
      <c r="SJ10" s="12">
        <v>0</v>
      </c>
      <c r="SK10" s="12">
        <v>7.2499999999999995E-2</v>
      </c>
      <c r="SL10" s="12">
        <v>1.8499999999999999E-2</v>
      </c>
      <c r="SM10" s="12">
        <v>0.90900000000000003</v>
      </c>
      <c r="SN10" s="12">
        <v>0</v>
      </c>
      <c r="SO10" s="12" t="str">
        <v/>
      </c>
      <c r="SP10" s="12">
        <v>0</v>
      </c>
      <c r="SQ10" s="12">
        <v>0</v>
      </c>
      <c r="SR10" s="12">
        <v>1</v>
      </c>
      <c r="SS10" s="12">
        <v>0</v>
      </c>
      <c r="ST10" s="12">
        <v>0</v>
      </c>
      <c r="SU10" s="12">
        <v>0</v>
      </c>
      <c r="SV10" s="12">
        <v>1</v>
      </c>
      <c r="SW10" s="12">
        <v>0</v>
      </c>
      <c r="SX10" s="12">
        <v>1</v>
      </c>
      <c r="SY10" s="12">
        <v>0</v>
      </c>
      <c r="SZ10" s="12">
        <v>0</v>
      </c>
      <c r="TA10" s="12">
        <v>0</v>
      </c>
      <c r="TB10" s="12">
        <v>0</v>
      </c>
      <c r="TC10" s="12">
        <v>0</v>
      </c>
      <c r="TD10" s="12" t="str">
        <v/>
      </c>
      <c r="TE10" s="12">
        <v>0</v>
      </c>
      <c r="TF10" s="12">
        <v>0</v>
      </c>
      <c r="TG10" s="12">
        <v>0</v>
      </c>
      <c r="TH10" s="12">
        <v>0</v>
      </c>
      <c r="TI10" s="12">
        <v>0</v>
      </c>
      <c r="TJ10" s="12">
        <v>0</v>
      </c>
      <c r="TK10" s="12">
        <v>0</v>
      </c>
      <c r="TL10" s="12">
        <v>0</v>
      </c>
      <c r="TM10" s="12">
        <v>0</v>
      </c>
      <c r="TN10" s="12">
        <v>335722.51120000001</v>
      </c>
      <c r="TO10" s="12">
        <v>146306.3364</v>
      </c>
      <c r="TP10" s="12">
        <v>482028.848</v>
      </c>
      <c r="TQ10" s="12">
        <v>4154</v>
      </c>
      <c r="TR10" s="12">
        <v>49</v>
      </c>
      <c r="TS10" s="12">
        <v>337</v>
      </c>
      <c r="TT10" s="12">
        <v>0</v>
      </c>
      <c r="TU10" s="12">
        <v>3532</v>
      </c>
      <c r="TV10" s="12">
        <v>0</v>
      </c>
      <c r="TW10" s="12">
        <v>10265604.9933163</v>
      </c>
      <c r="TX10" s="12">
        <v>0.15170269283268101</v>
      </c>
      <c r="TY10" s="12">
        <v>0.42780423263815204</v>
      </c>
      <c r="TZ10" s="12">
        <v>825.95479345149204</v>
      </c>
      <c r="UA10" s="12">
        <v>6.01743087863162</v>
      </c>
      <c r="UB10" s="12">
        <v>37.489861132562702</v>
      </c>
      <c r="UC10" s="12">
        <v>6712924.2137000002</v>
      </c>
      <c r="UD10" s="12" t="str">
        <v/>
      </c>
      <c r="UE10" s="12" t="str">
        <v/>
      </c>
      <c r="UF10" s="12" t="str">
        <v/>
      </c>
      <c r="UG10" s="12" t="str">
        <v/>
      </c>
      <c r="UH10" s="12" t="str">
        <v/>
      </c>
      <c r="UI10" s="12" t="str">
        <v/>
      </c>
      <c r="UJ10" s="12" t="str">
        <v/>
      </c>
      <c r="UK10" s="12" t="str">
        <v/>
      </c>
      <c r="UL10" s="12" t="str">
        <v/>
      </c>
      <c r="UM10" s="12" t="str">
        <v/>
      </c>
      <c r="UN10" s="12" t="str">
        <v/>
      </c>
      <c r="UO10" s="12" t="str">
        <v/>
      </c>
      <c r="UP10" s="12" t="str">
        <v/>
      </c>
      <c r="UQ10" s="12" t="str">
        <v/>
      </c>
      <c r="UR10" s="12" t="str">
        <v/>
      </c>
      <c r="US10" s="12" t="str">
        <v/>
      </c>
      <c r="UT10" s="12" t="str">
        <v/>
      </c>
      <c r="UU10" s="12" t="str">
        <v/>
      </c>
      <c r="UV10" s="12" t="str">
        <v/>
      </c>
      <c r="UW10" s="12" t="str">
        <v/>
      </c>
      <c r="UX10" s="12" t="str">
        <v/>
      </c>
      <c r="UY10" s="12" t="str">
        <v/>
      </c>
      <c r="UZ10" s="12" t="str">
        <v/>
      </c>
      <c r="VA10" s="12" t="str">
        <v/>
      </c>
      <c r="VB10" s="12" t="str">
        <v/>
      </c>
      <c r="VC10" s="12" t="str">
        <v/>
      </c>
      <c r="VD10" s="12" t="str">
        <v/>
      </c>
      <c r="VE10" s="12" t="str">
        <v/>
      </c>
      <c r="VF10" s="12" t="str">
        <v/>
      </c>
      <c r="VG10" s="12" t="str">
        <v/>
      </c>
      <c r="VH10" s="12" t="str">
        <v/>
      </c>
      <c r="VI10" s="12" t="str">
        <v/>
      </c>
      <c r="VJ10" s="12" t="str">
        <v/>
      </c>
      <c r="VK10" s="12" t="str">
        <v/>
      </c>
      <c r="VL10" s="47">
        <v>21.616488725411802</v>
      </c>
      <c r="VM10" s="47">
        <v>21.616488725411802</v>
      </c>
      <c r="VN10" s="19"/>
      <c r="VO10" s="47">
        <v>346.25835480267011</v>
      </c>
      <c r="VP10" s="47">
        <v>346.25835480267011</v>
      </c>
      <c r="VQ10" s="19"/>
      <c r="VR10" s="47">
        <v>2.2060406205021592</v>
      </c>
      <c r="VS10" s="48">
        <v>2.4868863553496171E-2</v>
      </c>
      <c r="VT10" s="47">
        <v>347.57030810508496</v>
      </c>
      <c r="VU10" s="47">
        <v>347.57030810508496</v>
      </c>
      <c r="VV10" s="20"/>
      <c r="VW10" s="20">
        <v>12.724999999999987</v>
      </c>
    </row>
    <row r="11" spans="1:605">
      <c r="A11" s="4" t="str">
        <v>ANH20</v>
      </c>
      <c r="B11" s="4" t="str">
        <v>ANH</v>
      </c>
      <c r="C11" s="4" t="str">
        <v>2019-20</v>
      </c>
      <c r="D11" s="12">
        <v>0.96281468935252901</v>
      </c>
      <c r="E11" s="12">
        <v>12.175000000000001</v>
      </c>
      <c r="F11" s="12">
        <v>-0.127</v>
      </c>
      <c r="G11" s="12">
        <v>2.4039999999999999</v>
      </c>
      <c r="H11" s="12">
        <v>0</v>
      </c>
      <c r="I11" s="12">
        <v>21.768999999999998</v>
      </c>
      <c r="J11" s="12">
        <v>0</v>
      </c>
      <c r="K11" s="12">
        <v>59.655999999999999</v>
      </c>
      <c r="L11" s="12">
        <v>18.116</v>
      </c>
      <c r="M11" s="12">
        <v>13.497999999999999</v>
      </c>
      <c r="N11" s="12">
        <v>28.614000000000001</v>
      </c>
      <c r="O11" s="12">
        <v>-0.52200000000000002</v>
      </c>
      <c r="P11" s="12">
        <v>6.0979999999999999</v>
      </c>
      <c r="Q11" s="12">
        <v>0</v>
      </c>
      <c r="R11" s="12">
        <v>0</v>
      </c>
      <c r="S11" s="12">
        <v>0</v>
      </c>
      <c r="T11" s="12">
        <v>80.703999999999994</v>
      </c>
      <c r="U11" s="12">
        <v>0</v>
      </c>
      <c r="V11" s="12">
        <v>91.277000000000001</v>
      </c>
      <c r="W11" s="12">
        <v>2.1999999999999999E-2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22.635000000000002</v>
      </c>
      <c r="AD11" s="12">
        <v>0</v>
      </c>
      <c r="AE11" s="12">
        <v>2.069</v>
      </c>
      <c r="AF11" s="12">
        <v>-0.53</v>
      </c>
      <c r="AG11" s="12">
        <v>-7.9160000000000004</v>
      </c>
      <c r="AH11" s="12">
        <v>-1.0999999999999999E-2</v>
      </c>
      <c r="AI11" s="12">
        <v>0</v>
      </c>
      <c r="AJ11" s="12">
        <v>0</v>
      </c>
      <c r="AK11" s="12">
        <v>0</v>
      </c>
      <c r="AL11" s="12">
        <v>33.454000000000001</v>
      </c>
      <c r="AM11" s="12">
        <v>0</v>
      </c>
      <c r="AN11" s="12">
        <v>11.573</v>
      </c>
      <c r="AO11" s="12">
        <v>0</v>
      </c>
      <c r="AP11" s="12">
        <v>-2.3210000000000002</v>
      </c>
      <c r="AQ11" s="12">
        <v>0</v>
      </c>
      <c r="AR11" s="12">
        <v>0</v>
      </c>
      <c r="AS11" s="12">
        <v>0</v>
      </c>
      <c r="AT11" s="12">
        <v>0</v>
      </c>
      <c r="AU11" s="12">
        <v>10.257</v>
      </c>
      <c r="AV11" s="12">
        <v>0</v>
      </c>
      <c r="AW11" s="12">
        <v>1.929</v>
      </c>
      <c r="AX11" s="12">
        <v>40.280999999999999</v>
      </c>
      <c r="AY11" s="12">
        <v>-10.885999999999999</v>
      </c>
      <c r="AZ11" s="12">
        <v>8.4909999999999997</v>
      </c>
      <c r="BA11" s="12">
        <v>0</v>
      </c>
      <c r="BB11" s="12">
        <v>21.768999999999998</v>
      </c>
      <c r="BC11" s="12">
        <v>0</v>
      </c>
      <c r="BD11" s="12">
        <v>206.70599999999999</v>
      </c>
      <c r="BE11" s="12">
        <v>18.116</v>
      </c>
      <c r="BF11" s="12">
        <v>120.346</v>
      </c>
      <c r="BG11" s="12">
        <v>9.1999999999999998E-2</v>
      </c>
      <c r="BH11" s="12">
        <v>3.3130000000000002</v>
      </c>
      <c r="BI11" s="12">
        <v>16.949000000000002</v>
      </c>
      <c r="BJ11" s="12">
        <v>0</v>
      </c>
      <c r="BK11" s="12">
        <v>2.7010000000000001</v>
      </c>
      <c r="BL11" s="12">
        <v>16.989999999999998</v>
      </c>
      <c r="BM11" s="12">
        <v>0</v>
      </c>
      <c r="BN11" s="12">
        <v>19.061</v>
      </c>
      <c r="BO11" s="12">
        <v>0</v>
      </c>
      <c r="BP11" s="12">
        <v>0</v>
      </c>
      <c r="BQ11" s="12">
        <v>0</v>
      </c>
      <c r="BR11" s="12">
        <v>0</v>
      </c>
      <c r="BS11" s="12">
        <v>0</v>
      </c>
      <c r="BT11" s="12">
        <v>0</v>
      </c>
      <c r="BU11" s="12">
        <v>0</v>
      </c>
      <c r="BV11" s="12">
        <v>0</v>
      </c>
      <c r="BW11" s="12">
        <v>0</v>
      </c>
      <c r="BX11" s="12">
        <v>0</v>
      </c>
      <c r="BY11" s="12">
        <v>0</v>
      </c>
      <c r="BZ11" s="12">
        <v>0</v>
      </c>
      <c r="CA11" s="12">
        <v>0</v>
      </c>
      <c r="CB11" s="12">
        <v>0</v>
      </c>
      <c r="CC11" s="12">
        <v>16.949000000000002</v>
      </c>
      <c r="CD11" s="12">
        <v>19.061</v>
      </c>
      <c r="CE11" s="12">
        <v>2.7010000000000001</v>
      </c>
      <c r="CF11" s="12">
        <v>16.989999999999998</v>
      </c>
      <c r="CG11" s="12">
        <v>0.19</v>
      </c>
      <c r="CH11" s="12">
        <v>0</v>
      </c>
      <c r="CI11" s="12">
        <v>0</v>
      </c>
      <c r="CJ11" s="12">
        <v>0.19</v>
      </c>
      <c r="CK11" s="12">
        <v>0</v>
      </c>
      <c r="CL11" s="12">
        <v>0</v>
      </c>
      <c r="CM11" s="12">
        <v>0</v>
      </c>
      <c r="CN11" s="12">
        <v>0</v>
      </c>
      <c r="CO11" s="12">
        <v>27.283999999999999</v>
      </c>
      <c r="CP11" s="12">
        <v>1.508</v>
      </c>
      <c r="CQ11" s="12">
        <v>475.721</v>
      </c>
      <c r="CR11" s="12">
        <v>2120.4380000000001</v>
      </c>
      <c r="CS11" s="12">
        <v>2596.1590000000001</v>
      </c>
      <c r="CT11" s="12">
        <v>2.3460000000000001</v>
      </c>
      <c r="CU11" s="12">
        <v>110.13500000000001</v>
      </c>
      <c r="CV11" s="12">
        <v>112.48099999999999</v>
      </c>
      <c r="CW11" s="12">
        <v>102.807</v>
      </c>
      <c r="CX11" s="12">
        <v>2811.4470000000001</v>
      </c>
      <c r="CY11" s="12">
        <v>6204.1559999999999</v>
      </c>
      <c r="CZ11" s="12">
        <v>258.238</v>
      </c>
      <c r="DA11" s="12">
        <v>120923</v>
      </c>
      <c r="DB11" s="12">
        <v>6266</v>
      </c>
      <c r="DC11" s="12">
        <v>39177</v>
      </c>
      <c r="DD11" s="12">
        <v>270</v>
      </c>
      <c r="DE11" s="12">
        <v>138</v>
      </c>
      <c r="DF11" s="12">
        <v>1275</v>
      </c>
      <c r="DG11" s="12">
        <v>896</v>
      </c>
      <c r="DH11" s="12">
        <v>371</v>
      </c>
      <c r="DI11" s="12">
        <v>2064</v>
      </c>
      <c r="DJ11" s="12">
        <v>22325.06</v>
      </c>
      <c r="DK11" s="12">
        <v>632135.69999999995</v>
      </c>
      <c r="DL11" s="12">
        <v>32.076000000000001</v>
      </c>
      <c r="DM11" s="12">
        <v>9.3030000000000008</v>
      </c>
      <c r="DN11" s="12">
        <v>19145</v>
      </c>
      <c r="DO11" s="12">
        <v>11613</v>
      </c>
      <c r="DP11" s="12">
        <v>10317</v>
      </c>
      <c r="DQ11" s="12">
        <v>4576</v>
      </c>
      <c r="DR11" s="12">
        <v>6</v>
      </c>
      <c r="DS11" s="12">
        <v>45657</v>
      </c>
      <c r="DT11" s="12">
        <v>31200</v>
      </c>
      <c r="DU11" s="12">
        <v>16.734490758225899</v>
      </c>
      <c r="DV11" s="12">
        <v>377.90286532801798</v>
      </c>
      <c r="DW11" s="12">
        <v>1436.99656029522</v>
      </c>
      <c r="DX11" s="12">
        <v>226.65376516219399</v>
      </c>
      <c r="DY11" s="12">
        <v>8.4801835625141102</v>
      </c>
      <c r="DZ11" s="12">
        <v>414.40875385030301</v>
      </c>
      <c r="EA11" s="12">
        <v>0</v>
      </c>
      <c r="EB11" s="12">
        <v>2481.1766189564801</v>
      </c>
      <c r="EC11" s="12">
        <v>0</v>
      </c>
      <c r="ED11" s="12">
        <v>0</v>
      </c>
      <c r="EE11" s="12">
        <v>0</v>
      </c>
      <c r="EF11" s="12">
        <v>2472.1491155319</v>
      </c>
      <c r="EG11" s="12">
        <v>2472.1491155319</v>
      </c>
      <c r="EH11" s="12">
        <v>0</v>
      </c>
      <c r="EI11" s="12">
        <v>0</v>
      </c>
      <c r="EJ11" s="12">
        <v>215.933585902066</v>
      </c>
      <c r="EK11" s="12">
        <v>233.71411004719599</v>
      </c>
      <c r="EL11" s="12">
        <v>2022.50141958264</v>
      </c>
      <c r="EM11" s="12">
        <v>2472.1491155319</v>
      </c>
      <c r="EN11" s="12">
        <v>0</v>
      </c>
      <c r="EO11" s="12">
        <v>0</v>
      </c>
      <c r="EP11" s="12">
        <v>110.737778519977</v>
      </c>
      <c r="EQ11" s="12">
        <v>214.82339804634799</v>
      </c>
      <c r="ER11" s="12">
        <v>2146.5879389655702</v>
      </c>
      <c r="ES11" s="12">
        <v>2472.1491155319</v>
      </c>
      <c r="ET11" s="12">
        <v>0</v>
      </c>
      <c r="EU11" s="12">
        <v>474.313703308745</v>
      </c>
      <c r="EV11" s="12">
        <v>1321.0097429571999</v>
      </c>
      <c r="EW11" s="12">
        <v>229.49097640576699</v>
      </c>
      <c r="EX11" s="12">
        <v>21.253313366896101</v>
      </c>
      <c r="EY11" s="12">
        <v>752.26219370408296</v>
      </c>
      <c r="EZ11" s="12">
        <v>46.816059440603198</v>
      </c>
      <c r="FA11" s="12">
        <v>2845.1459891832901</v>
      </c>
      <c r="FB11" s="12">
        <v>0</v>
      </c>
      <c r="FC11" s="12">
        <v>68.219272626750097</v>
      </c>
      <c r="FD11" s="12">
        <v>55.6045082576819</v>
      </c>
      <c r="FE11" s="12">
        <v>2782.6028148750502</v>
      </c>
      <c r="FF11" s="12">
        <v>2906.4265957594798</v>
      </c>
      <c r="FG11" s="12">
        <v>0</v>
      </c>
      <c r="FH11" s="12">
        <v>82.067829033398098</v>
      </c>
      <c r="FI11" s="12">
        <v>845.256056221363</v>
      </c>
      <c r="FJ11" s="12">
        <v>1667.0823330010001</v>
      </c>
      <c r="FK11" s="12">
        <v>312.02037750372898</v>
      </c>
      <c r="FL11" s="12">
        <v>2906.4265957594798</v>
      </c>
      <c r="FM11" s="12">
        <v>0</v>
      </c>
      <c r="FN11" s="12">
        <v>21.253313366896101</v>
      </c>
      <c r="FO11" s="12">
        <v>396.51640170468397</v>
      </c>
      <c r="FP11" s="12">
        <v>606.51987358335703</v>
      </c>
      <c r="FQ11" s="12">
        <v>1882.1370071045501</v>
      </c>
      <c r="FR11" s="12">
        <v>2906.4265957594898</v>
      </c>
      <c r="FS11" s="12">
        <v>0</v>
      </c>
      <c r="FT11" s="12">
        <v>2077.27378732841</v>
      </c>
      <c r="FU11" s="12">
        <v>6263.6629092802896</v>
      </c>
      <c r="FV11" s="12">
        <v>1528.98582106661</v>
      </c>
      <c r="FW11" s="12">
        <v>254.970539270671</v>
      </c>
      <c r="FX11" s="12">
        <v>6692.6181502479103</v>
      </c>
      <c r="FY11" s="12">
        <v>601.98914150543499</v>
      </c>
      <c r="FZ11" s="12">
        <v>17419.500348699301</v>
      </c>
      <c r="GA11" s="12">
        <v>0</v>
      </c>
      <c r="GB11" s="12">
        <v>1921.9447734113701</v>
      </c>
      <c r="GC11" s="12">
        <v>911.92187979978905</v>
      </c>
      <c r="GD11" s="12">
        <v>14784.0764104395</v>
      </c>
      <c r="GE11" s="12">
        <v>17617.943063650699</v>
      </c>
      <c r="GF11" s="12">
        <v>75.572967869806106</v>
      </c>
      <c r="GG11" s="12">
        <v>701.35881218937402</v>
      </c>
      <c r="GH11" s="12">
        <v>8660.9729731657299</v>
      </c>
      <c r="GI11" s="12">
        <v>8008.8810911945802</v>
      </c>
      <c r="GJ11" s="12">
        <v>171.1572192312</v>
      </c>
      <c r="GK11" s="12">
        <v>17617.943063650699</v>
      </c>
      <c r="GL11" s="12">
        <v>0</v>
      </c>
      <c r="GM11" s="12">
        <v>638.44255814756104</v>
      </c>
      <c r="GN11" s="12">
        <v>5106.2853529014401</v>
      </c>
      <c r="GO11" s="12">
        <v>5100.8481721158096</v>
      </c>
      <c r="GP11" s="12">
        <v>6772.36698048587</v>
      </c>
      <c r="GQ11" s="12">
        <v>17617.943063650699</v>
      </c>
      <c r="GR11" s="12">
        <v>0</v>
      </c>
      <c r="GS11" s="12">
        <v>9402.4678190979503</v>
      </c>
      <c r="GT11" s="12">
        <v>18752.099526739701</v>
      </c>
      <c r="GU11" s="12">
        <v>4528.5944415061003</v>
      </c>
      <c r="GV11" s="12">
        <v>3379.8458579237699</v>
      </c>
      <c r="GW11" s="12">
        <v>14883.103777925</v>
      </c>
      <c r="GX11" s="12">
        <v>9818.1901907554402</v>
      </c>
      <c r="GY11" s="12">
        <v>60764.3016139479</v>
      </c>
      <c r="GZ11" s="12">
        <v>0</v>
      </c>
      <c r="HA11" s="12">
        <v>11192.870745181899</v>
      </c>
      <c r="HB11" s="12">
        <v>2988.3107061026899</v>
      </c>
      <c r="HC11" s="12">
        <v>45311.533613985303</v>
      </c>
      <c r="HD11" s="12">
        <v>59492.715065269898</v>
      </c>
      <c r="HE11" s="12">
        <v>193.40242951970001</v>
      </c>
      <c r="HF11" s="12">
        <v>9543.2949658028192</v>
      </c>
      <c r="HG11" s="12">
        <v>29102.782486805601</v>
      </c>
      <c r="HH11" s="12">
        <v>20372.203075516201</v>
      </c>
      <c r="HI11" s="12">
        <v>281.03210762571899</v>
      </c>
      <c r="HJ11" s="12">
        <v>59492.71506527</v>
      </c>
      <c r="HK11" s="12">
        <v>1661.28611221917</v>
      </c>
      <c r="HL11" s="12">
        <v>7307.1349850419601</v>
      </c>
      <c r="HM11" s="12">
        <v>27786.024866739201</v>
      </c>
      <c r="HN11" s="12">
        <v>10984.476083600201</v>
      </c>
      <c r="HO11" s="12">
        <v>11753.793017669501</v>
      </c>
      <c r="HP11" s="12">
        <v>59492.71506527</v>
      </c>
      <c r="HQ11" s="12">
        <v>0</v>
      </c>
      <c r="HR11" s="12">
        <v>10599.5823217916</v>
      </c>
      <c r="HS11" s="12">
        <v>7126.2509582681496</v>
      </c>
      <c r="HT11" s="12">
        <v>5556.0709347151596</v>
      </c>
      <c r="HU11" s="12">
        <v>14293.4301342325</v>
      </c>
      <c r="HV11" s="12">
        <v>3229.2284676745799</v>
      </c>
      <c r="HW11" s="12">
        <v>26884.230068584398</v>
      </c>
      <c r="HX11" s="12">
        <v>67688.792885266404</v>
      </c>
      <c r="HY11" s="12">
        <v>0</v>
      </c>
      <c r="HZ11" s="12">
        <v>10244.3226654106</v>
      </c>
      <c r="IA11" s="12">
        <v>2540.1196983190998</v>
      </c>
      <c r="IB11" s="12">
        <v>53394.766289268402</v>
      </c>
      <c r="IC11" s="12">
        <v>66179.208652998102</v>
      </c>
      <c r="ID11" s="12">
        <v>0</v>
      </c>
      <c r="IE11" s="12">
        <v>10184.6145383405</v>
      </c>
      <c r="IF11" s="12">
        <v>29463.9362505149</v>
      </c>
      <c r="IG11" s="12">
        <v>26512.629858286498</v>
      </c>
      <c r="IH11" s="12">
        <v>18.028005856121499</v>
      </c>
      <c r="II11" s="12">
        <v>66179.208652998102</v>
      </c>
      <c r="IJ11" s="12">
        <v>1854.2287786217801</v>
      </c>
      <c r="IK11" s="12">
        <v>8481.3069608734404</v>
      </c>
      <c r="IL11" s="12">
        <v>32140.208306513701</v>
      </c>
      <c r="IM11" s="12">
        <v>11375.8327335098</v>
      </c>
      <c r="IN11" s="12">
        <v>12327.6318734794</v>
      </c>
      <c r="IO11" s="12">
        <v>66179.208652998102</v>
      </c>
      <c r="IP11" s="12">
        <v>0</v>
      </c>
      <c r="IQ11" s="12">
        <v>107625.593627722</v>
      </c>
      <c r="IR11" s="12">
        <v>9375.2084072034395</v>
      </c>
      <c r="IS11" s="12">
        <v>18366.337211511302</v>
      </c>
      <c r="IT11" s="12">
        <v>123293.66352238299</v>
      </c>
      <c r="IU11" s="12">
        <v>0</v>
      </c>
      <c r="IV11" s="12">
        <v>25689.528259740899</v>
      </c>
      <c r="IW11" s="12">
        <v>284350.33102856099</v>
      </c>
      <c r="IX11" s="12">
        <v>0</v>
      </c>
      <c r="IY11" s="12">
        <v>9896.5325042307395</v>
      </c>
      <c r="IZ11" s="12">
        <v>18047.3567693976</v>
      </c>
      <c r="JA11" s="12">
        <v>257913.530847335</v>
      </c>
      <c r="JB11" s="12">
        <v>285857.42012096301</v>
      </c>
      <c r="JC11" s="12">
        <v>0</v>
      </c>
      <c r="JD11" s="12">
        <v>45663.948007236999</v>
      </c>
      <c r="JE11" s="12">
        <v>127709.74168804599</v>
      </c>
      <c r="JF11" s="12">
        <v>112483.73042568</v>
      </c>
      <c r="JG11" s="12">
        <v>0</v>
      </c>
      <c r="JH11" s="12">
        <v>285857.42012096301</v>
      </c>
      <c r="JI11" s="12">
        <v>7130.2059780791897</v>
      </c>
      <c r="JJ11" s="12">
        <v>61672.108838366701</v>
      </c>
      <c r="JK11" s="12">
        <v>117262.70501574699</v>
      </c>
      <c r="JL11" s="12">
        <v>39418.135223045603</v>
      </c>
      <c r="JM11" s="12">
        <v>60374.265065724503</v>
      </c>
      <c r="JN11" s="12">
        <v>285857.42012096301</v>
      </c>
      <c r="JO11" s="12">
        <v>16.734490758225899</v>
      </c>
      <c r="JP11" s="12">
        <v>130557.134124577</v>
      </c>
      <c r="JQ11" s="12">
        <v>44275.228104743997</v>
      </c>
      <c r="JR11" s="12">
        <v>30436.133150367099</v>
      </c>
      <c r="JS11" s="12">
        <v>141251.64355073901</v>
      </c>
      <c r="JT11" s="12">
        <v>25971.621343401901</v>
      </c>
      <c r="JU11" s="12">
        <v>63040.753720026798</v>
      </c>
      <c r="JV11" s="12">
        <v>435549.24848461401</v>
      </c>
      <c r="JW11" s="12">
        <v>0</v>
      </c>
      <c r="JX11" s="12">
        <v>33323.889960861401</v>
      </c>
      <c r="JY11" s="12">
        <v>24543.313561876901</v>
      </c>
      <c r="JZ11" s="12">
        <v>376658.65909143502</v>
      </c>
      <c r="KA11" s="12">
        <v>434525.86261417298</v>
      </c>
      <c r="KB11" s="12">
        <v>268.97539738950599</v>
      </c>
      <c r="KC11" s="12">
        <v>66175.284152603199</v>
      </c>
      <c r="KD11" s="12">
        <v>195998.62304065601</v>
      </c>
      <c r="KE11" s="12">
        <v>169278.240893726</v>
      </c>
      <c r="KF11" s="12">
        <v>2804.73912979941</v>
      </c>
      <c r="KG11" s="12">
        <v>434525.86261417298</v>
      </c>
      <c r="KH11" s="12">
        <v>10645.7208689201</v>
      </c>
      <c r="KI11" s="12">
        <v>78120.246655796494</v>
      </c>
      <c r="KJ11" s="12">
        <v>182802.477722126</v>
      </c>
      <c r="KK11" s="12">
        <v>67700.635483901104</v>
      </c>
      <c r="KL11" s="12">
        <v>95256.781883429401</v>
      </c>
      <c r="KM11" s="12">
        <v>434525.86261417298</v>
      </c>
      <c r="KN11" s="12">
        <v>47805.779185342799</v>
      </c>
      <c r="KO11" s="12">
        <v>6</v>
      </c>
      <c r="KP11" s="12">
        <v>52</v>
      </c>
      <c r="KQ11" s="12">
        <v>299</v>
      </c>
      <c r="KR11" s="12">
        <v>28</v>
      </c>
      <c r="KS11" s="12">
        <v>1</v>
      </c>
      <c r="KT11" s="12">
        <v>49</v>
      </c>
      <c r="KU11" s="12">
        <v>0</v>
      </c>
      <c r="KV11" s="12">
        <v>435</v>
      </c>
      <c r="KW11" s="12">
        <v>0</v>
      </c>
      <c r="KX11" s="12">
        <v>0</v>
      </c>
      <c r="KY11" s="12">
        <v>0</v>
      </c>
      <c r="KZ11" s="12">
        <v>432</v>
      </c>
      <c r="LA11" s="12">
        <v>432</v>
      </c>
      <c r="LB11" s="12">
        <v>0</v>
      </c>
      <c r="LC11" s="12">
        <v>0</v>
      </c>
      <c r="LD11" s="12">
        <v>17</v>
      </c>
      <c r="LE11" s="12">
        <v>24</v>
      </c>
      <c r="LF11" s="12">
        <v>391</v>
      </c>
      <c r="LG11" s="12">
        <v>432</v>
      </c>
      <c r="LH11" s="12">
        <v>0</v>
      </c>
      <c r="LI11" s="12">
        <v>0</v>
      </c>
      <c r="LJ11" s="12">
        <v>8</v>
      </c>
      <c r="LK11" s="12">
        <v>22</v>
      </c>
      <c r="LL11" s="12">
        <v>402</v>
      </c>
      <c r="LM11" s="12">
        <v>432</v>
      </c>
      <c r="LN11" s="12">
        <v>0</v>
      </c>
      <c r="LO11" s="12">
        <v>19</v>
      </c>
      <c r="LP11" s="12">
        <v>57</v>
      </c>
      <c r="LQ11" s="12">
        <v>10</v>
      </c>
      <c r="LR11" s="12">
        <v>1</v>
      </c>
      <c r="LS11" s="12">
        <v>32</v>
      </c>
      <c r="LT11" s="12">
        <v>2</v>
      </c>
      <c r="LU11" s="12">
        <v>121</v>
      </c>
      <c r="LV11" s="12">
        <v>0</v>
      </c>
      <c r="LW11" s="12">
        <v>3</v>
      </c>
      <c r="LX11" s="12">
        <v>3</v>
      </c>
      <c r="LY11" s="12">
        <v>115</v>
      </c>
      <c r="LZ11" s="12">
        <v>121</v>
      </c>
      <c r="MA11" s="12">
        <v>0</v>
      </c>
      <c r="MB11" s="12">
        <v>3</v>
      </c>
      <c r="MC11" s="12">
        <v>36</v>
      </c>
      <c r="MD11" s="12">
        <v>66</v>
      </c>
      <c r="ME11" s="12">
        <v>16</v>
      </c>
      <c r="MF11" s="12">
        <v>121</v>
      </c>
      <c r="MG11" s="12">
        <v>0</v>
      </c>
      <c r="MH11" s="12">
        <v>1</v>
      </c>
      <c r="MI11" s="12">
        <v>15</v>
      </c>
      <c r="MJ11" s="12">
        <v>26</v>
      </c>
      <c r="MK11" s="12">
        <v>79</v>
      </c>
      <c r="ML11" s="12">
        <v>121</v>
      </c>
      <c r="MM11" s="12">
        <v>0</v>
      </c>
      <c r="MN11" s="12">
        <v>26</v>
      </c>
      <c r="MO11" s="12">
        <v>96</v>
      </c>
      <c r="MP11" s="12">
        <v>24</v>
      </c>
      <c r="MQ11" s="12">
        <v>3</v>
      </c>
      <c r="MR11" s="12">
        <v>100</v>
      </c>
      <c r="MS11" s="12">
        <v>7</v>
      </c>
      <c r="MT11" s="12">
        <v>256</v>
      </c>
      <c r="MU11" s="12">
        <v>0</v>
      </c>
      <c r="MV11" s="12">
        <v>23</v>
      </c>
      <c r="MW11" s="12">
        <v>11</v>
      </c>
      <c r="MX11" s="12">
        <v>221</v>
      </c>
      <c r="MY11" s="12">
        <v>255</v>
      </c>
      <c r="MZ11" s="12">
        <v>1</v>
      </c>
      <c r="NA11" s="12">
        <v>8</v>
      </c>
      <c r="NB11" s="12">
        <v>124</v>
      </c>
      <c r="NC11" s="12">
        <v>119</v>
      </c>
      <c r="ND11" s="12">
        <v>3</v>
      </c>
      <c r="NE11" s="12">
        <v>255</v>
      </c>
      <c r="NF11" s="12">
        <v>0</v>
      </c>
      <c r="NG11" s="12">
        <v>8</v>
      </c>
      <c r="NH11" s="12">
        <v>63</v>
      </c>
      <c r="NI11" s="12">
        <v>76</v>
      </c>
      <c r="NJ11" s="12">
        <v>108</v>
      </c>
      <c r="NK11" s="12">
        <v>255</v>
      </c>
      <c r="NL11" s="12">
        <v>0</v>
      </c>
      <c r="NM11" s="12">
        <v>27</v>
      </c>
      <c r="NN11" s="12">
        <v>71</v>
      </c>
      <c r="NO11" s="12">
        <v>15</v>
      </c>
      <c r="NP11" s="12">
        <v>8</v>
      </c>
      <c r="NQ11" s="12">
        <v>56</v>
      </c>
      <c r="NR11" s="12">
        <v>30</v>
      </c>
      <c r="NS11" s="12">
        <v>207</v>
      </c>
      <c r="NT11" s="12">
        <v>0</v>
      </c>
      <c r="NU11" s="12">
        <v>37</v>
      </c>
      <c r="NV11" s="12">
        <v>9</v>
      </c>
      <c r="NW11" s="12">
        <v>155</v>
      </c>
      <c r="NX11" s="12">
        <v>201</v>
      </c>
      <c r="NY11" s="12">
        <v>1</v>
      </c>
      <c r="NZ11" s="12">
        <v>28</v>
      </c>
      <c r="OA11" s="12">
        <v>102</v>
      </c>
      <c r="OB11" s="12">
        <v>69</v>
      </c>
      <c r="OC11" s="12">
        <v>1</v>
      </c>
      <c r="OD11" s="12">
        <v>201</v>
      </c>
      <c r="OE11" s="12">
        <v>4</v>
      </c>
      <c r="OF11" s="12">
        <v>23</v>
      </c>
      <c r="OG11" s="12">
        <v>92</v>
      </c>
      <c r="OH11" s="12">
        <v>39</v>
      </c>
      <c r="OI11" s="12">
        <v>43</v>
      </c>
      <c r="OJ11" s="12">
        <v>201</v>
      </c>
      <c r="OK11" s="12">
        <v>0</v>
      </c>
      <c r="OL11" s="12">
        <v>9</v>
      </c>
      <c r="OM11" s="12">
        <v>8</v>
      </c>
      <c r="ON11" s="12">
        <v>5</v>
      </c>
      <c r="OO11" s="12">
        <v>13</v>
      </c>
      <c r="OP11" s="12">
        <v>3</v>
      </c>
      <c r="OQ11" s="12">
        <v>26</v>
      </c>
      <c r="OR11" s="12">
        <v>64</v>
      </c>
      <c r="OS11" s="12">
        <v>0</v>
      </c>
      <c r="OT11" s="12">
        <v>10</v>
      </c>
      <c r="OU11" s="12">
        <v>2</v>
      </c>
      <c r="OV11" s="12">
        <v>52</v>
      </c>
      <c r="OW11" s="12">
        <v>64</v>
      </c>
      <c r="OX11" s="12">
        <v>0</v>
      </c>
      <c r="OY11" s="12">
        <v>10</v>
      </c>
      <c r="OZ11" s="12">
        <v>28</v>
      </c>
      <c r="PA11" s="12">
        <v>25</v>
      </c>
      <c r="PB11" s="12">
        <v>1</v>
      </c>
      <c r="PC11" s="12">
        <v>64</v>
      </c>
      <c r="PD11" s="12">
        <v>2</v>
      </c>
      <c r="PE11" s="12">
        <v>8</v>
      </c>
      <c r="PF11" s="12">
        <v>31</v>
      </c>
      <c r="PG11" s="12">
        <v>12</v>
      </c>
      <c r="PH11" s="12">
        <v>11</v>
      </c>
      <c r="PI11" s="12">
        <v>64</v>
      </c>
      <c r="PJ11" s="12">
        <v>0</v>
      </c>
      <c r="PK11" s="12">
        <v>16</v>
      </c>
      <c r="PL11" s="12">
        <v>3</v>
      </c>
      <c r="PM11" s="12">
        <v>3</v>
      </c>
      <c r="PN11" s="12">
        <v>20</v>
      </c>
      <c r="PO11" s="12">
        <v>0</v>
      </c>
      <c r="PP11" s="12">
        <v>7</v>
      </c>
      <c r="PQ11" s="12">
        <v>49</v>
      </c>
      <c r="PR11" s="12">
        <v>0</v>
      </c>
      <c r="PS11" s="12">
        <v>4</v>
      </c>
      <c r="PT11" s="12">
        <v>1</v>
      </c>
      <c r="PU11" s="12">
        <v>45</v>
      </c>
      <c r="PV11" s="12">
        <v>50</v>
      </c>
      <c r="PW11" s="12">
        <v>0</v>
      </c>
      <c r="PX11" s="12">
        <v>9</v>
      </c>
      <c r="PY11" s="12">
        <v>18</v>
      </c>
      <c r="PZ11" s="12">
        <v>23</v>
      </c>
      <c r="QA11" s="12">
        <v>0</v>
      </c>
      <c r="QB11" s="12">
        <v>50</v>
      </c>
      <c r="QC11" s="12">
        <v>1</v>
      </c>
      <c r="QD11" s="12">
        <v>12</v>
      </c>
      <c r="QE11" s="12">
        <v>17</v>
      </c>
      <c r="QF11" s="12">
        <v>7</v>
      </c>
      <c r="QG11" s="12">
        <v>13</v>
      </c>
      <c r="QH11" s="12">
        <v>50</v>
      </c>
      <c r="QI11" s="12">
        <v>6</v>
      </c>
      <c r="QJ11" s="12">
        <v>149</v>
      </c>
      <c r="QK11" s="12">
        <v>534</v>
      </c>
      <c r="QL11" s="12">
        <v>85</v>
      </c>
      <c r="QM11" s="12">
        <v>46</v>
      </c>
      <c r="QN11" s="12">
        <v>240</v>
      </c>
      <c r="QO11" s="12">
        <v>72</v>
      </c>
      <c r="QP11" s="12">
        <v>1132</v>
      </c>
      <c r="QQ11" s="12">
        <v>0</v>
      </c>
      <c r="QR11" s="12">
        <v>77</v>
      </c>
      <c r="QS11" s="12">
        <v>26</v>
      </c>
      <c r="QT11" s="12">
        <v>1020</v>
      </c>
      <c r="QU11" s="12">
        <v>1123</v>
      </c>
      <c r="QV11" s="12">
        <v>2</v>
      </c>
      <c r="QW11" s="12">
        <v>58</v>
      </c>
      <c r="QX11" s="12">
        <v>325</v>
      </c>
      <c r="QY11" s="12">
        <v>326</v>
      </c>
      <c r="QZ11" s="12">
        <v>412</v>
      </c>
      <c r="RA11" s="12">
        <v>1123</v>
      </c>
      <c r="RB11" s="12">
        <v>7</v>
      </c>
      <c r="RC11" s="12">
        <v>52</v>
      </c>
      <c r="RD11" s="12">
        <v>226</v>
      </c>
      <c r="RE11" s="12">
        <v>182</v>
      </c>
      <c r="RF11" s="12">
        <v>656</v>
      </c>
      <c r="RG11" s="12">
        <v>1123</v>
      </c>
      <c r="RH11" s="12">
        <v>7043.8913536768796</v>
      </c>
      <c r="RI11" s="12">
        <v>0.77100000000000002</v>
      </c>
      <c r="RJ11" s="12">
        <v>68.847999999999999</v>
      </c>
      <c r="RK11" s="12">
        <v>33.843000000000004</v>
      </c>
      <c r="RL11" s="12">
        <v>0</v>
      </c>
      <c r="RM11" s="12">
        <v>0</v>
      </c>
      <c r="RN11" s="12">
        <v>0</v>
      </c>
      <c r="RO11" s="12">
        <v>40.085999999999999</v>
      </c>
      <c r="RP11" s="12">
        <v>0</v>
      </c>
      <c r="RQ11" s="12">
        <v>77.951999999999998</v>
      </c>
      <c r="RR11" s="12">
        <v>149.108</v>
      </c>
      <c r="RS11" s="12">
        <v>0</v>
      </c>
      <c r="RT11" s="12">
        <v>149.108</v>
      </c>
      <c r="RU11" s="12">
        <v>0.28549999999999998</v>
      </c>
      <c r="RV11" s="12">
        <v>84.078000000000003</v>
      </c>
      <c r="RW11" s="12">
        <v>0</v>
      </c>
      <c r="RX11" s="12">
        <v>84.078000000000003</v>
      </c>
      <c r="RY11" s="12">
        <v>20.923273201027399</v>
      </c>
      <c r="RZ11" s="12">
        <v>2057.37</v>
      </c>
      <c r="SA11" s="12">
        <v>5068.6499999999996</v>
      </c>
      <c r="SB11" s="12">
        <v>7146.94327320103</v>
      </c>
      <c r="SC11" s="12">
        <v>85032357</v>
      </c>
      <c r="SD11" s="12">
        <v>0</v>
      </c>
      <c r="SE11" s="12">
        <v>0</v>
      </c>
      <c r="SF11" s="12">
        <v>5056.973</v>
      </c>
      <c r="SG11" s="12">
        <v>5056.973</v>
      </c>
      <c r="SH11" s="12">
        <v>0</v>
      </c>
      <c r="SI11" s="12">
        <v>0.48405000000000004</v>
      </c>
      <c r="SJ11" s="12">
        <v>0</v>
      </c>
      <c r="SK11" s="12">
        <v>4.36E-2</v>
      </c>
      <c r="SL11" s="12">
        <v>1.6899999999999998E-2</v>
      </c>
      <c r="SM11" s="12">
        <v>0.9395</v>
      </c>
      <c r="SN11" s="12">
        <v>0</v>
      </c>
      <c r="SO11" s="12" t="str">
        <v/>
      </c>
      <c r="SP11" s="12">
        <v>0</v>
      </c>
      <c r="SQ11" s="12">
        <v>0</v>
      </c>
      <c r="SR11" s="12">
        <v>1</v>
      </c>
      <c r="SS11" s="12">
        <v>0</v>
      </c>
      <c r="ST11" s="12">
        <v>0</v>
      </c>
      <c r="SU11" s="12">
        <v>0</v>
      </c>
      <c r="SV11" s="12">
        <v>1</v>
      </c>
      <c r="SW11" s="12">
        <v>0</v>
      </c>
      <c r="SX11" s="12">
        <v>1</v>
      </c>
      <c r="SY11" s="12">
        <v>0</v>
      </c>
      <c r="SZ11" s="12">
        <v>0</v>
      </c>
      <c r="TA11" s="12">
        <v>0</v>
      </c>
      <c r="TB11" s="12">
        <v>0</v>
      </c>
      <c r="TC11" s="12">
        <v>0</v>
      </c>
      <c r="TD11" s="12" t="str">
        <v/>
      </c>
      <c r="TE11" s="12">
        <v>0</v>
      </c>
      <c r="TF11" s="12">
        <v>0</v>
      </c>
      <c r="TG11" s="12">
        <v>0</v>
      </c>
      <c r="TH11" s="12">
        <v>0</v>
      </c>
      <c r="TI11" s="12">
        <v>0</v>
      </c>
      <c r="TJ11" s="12">
        <v>0</v>
      </c>
      <c r="TK11" s="12">
        <v>0</v>
      </c>
      <c r="TL11" s="12">
        <v>0</v>
      </c>
      <c r="TM11" s="12">
        <v>0</v>
      </c>
      <c r="TN11" s="12">
        <v>351953.13059542701</v>
      </c>
      <c r="TO11" s="12">
        <v>139928.525199372</v>
      </c>
      <c r="TP11" s="12">
        <v>491881.65579479799</v>
      </c>
      <c r="TQ11" s="12">
        <v>4121</v>
      </c>
      <c r="TR11" s="12">
        <v>49</v>
      </c>
      <c r="TS11" s="12">
        <v>336</v>
      </c>
      <c r="TT11" s="12">
        <v>0</v>
      </c>
      <c r="TU11" s="12">
        <v>3574</v>
      </c>
      <c r="TV11" s="12">
        <v>0</v>
      </c>
      <c r="TW11" s="12">
        <v>10300718</v>
      </c>
      <c r="TX11" s="12">
        <v>0.15058454665396101</v>
      </c>
      <c r="TY11" s="12">
        <v>0.42843830034276192</v>
      </c>
      <c r="TZ11" s="12">
        <v>824.97506246316698</v>
      </c>
      <c r="UA11" s="12">
        <v>6.0203785740433799</v>
      </c>
      <c r="UB11" s="12">
        <v>37.517887747747103</v>
      </c>
      <c r="UC11" s="12">
        <v>6753840.5673000002</v>
      </c>
      <c r="UD11" s="12" t="str">
        <v/>
      </c>
      <c r="UE11" s="12" t="str">
        <v/>
      </c>
      <c r="UF11" s="12" t="str">
        <v/>
      </c>
      <c r="UG11" s="12" t="str">
        <v/>
      </c>
      <c r="UH11" s="12" t="str">
        <v/>
      </c>
      <c r="UI11" s="12" t="str">
        <v/>
      </c>
      <c r="UJ11" s="12" t="str">
        <v/>
      </c>
      <c r="UK11" s="12" t="str">
        <v/>
      </c>
      <c r="UL11" s="12" t="str">
        <v/>
      </c>
      <c r="UM11" s="12" t="str">
        <v/>
      </c>
      <c r="UN11" s="12" t="str">
        <v/>
      </c>
      <c r="UO11" s="12" t="str">
        <v/>
      </c>
      <c r="UP11" s="12" t="str">
        <v/>
      </c>
      <c r="UQ11" s="12" t="str">
        <v/>
      </c>
      <c r="UR11" s="12" t="str">
        <v/>
      </c>
      <c r="US11" s="12" t="str">
        <v/>
      </c>
      <c r="UT11" s="12" t="str">
        <v/>
      </c>
      <c r="UU11" s="12" t="str">
        <v/>
      </c>
      <c r="UV11" s="12" t="str">
        <v/>
      </c>
      <c r="UW11" s="12" t="str">
        <v/>
      </c>
      <c r="UX11" s="12" t="str">
        <v/>
      </c>
      <c r="UY11" s="12" t="str">
        <v/>
      </c>
      <c r="UZ11" s="12" t="str">
        <v/>
      </c>
      <c r="VA11" s="12" t="str">
        <v/>
      </c>
      <c r="VB11" s="12" t="str">
        <v/>
      </c>
      <c r="VC11" s="12" t="str">
        <v/>
      </c>
      <c r="VD11" s="12" t="str">
        <v/>
      </c>
      <c r="VE11" s="12" t="str">
        <v/>
      </c>
      <c r="VF11" s="12" t="str">
        <v/>
      </c>
      <c r="VG11" s="12" t="str">
        <v/>
      </c>
      <c r="VH11" s="12" t="str">
        <v/>
      </c>
      <c r="VI11" s="12" t="str">
        <v/>
      </c>
      <c r="VJ11" s="12" t="str">
        <v/>
      </c>
      <c r="VK11" s="12" t="str">
        <v/>
      </c>
      <c r="VL11" s="47">
        <v>21.831153046537661</v>
      </c>
      <c r="VM11" s="47">
        <v>21.831153046537661</v>
      </c>
      <c r="VN11" s="19"/>
      <c r="VO11" s="47">
        <v>346.8627494932187</v>
      </c>
      <c r="VP11" s="47">
        <v>346.8627494932187</v>
      </c>
      <c r="VQ11" s="19"/>
      <c r="VR11" s="47">
        <v>6.2096344154805694</v>
      </c>
      <c r="VS11" s="48">
        <v>2.4868863553496171E-2</v>
      </c>
      <c r="VT11" s="47">
        <v>346.25835480267011</v>
      </c>
      <c r="VU11" s="47">
        <v>346.25835480267011</v>
      </c>
      <c r="VV11" s="20"/>
      <c r="VW11" s="20">
        <v>13.349999999999994</v>
      </c>
    </row>
    <row r="12" spans="1:605">
      <c r="A12" s="4" t="str">
        <v>ANH21</v>
      </c>
      <c r="B12" s="4" t="str">
        <v>ANH</v>
      </c>
      <c r="C12" s="4" t="str">
        <v>2020-21</v>
      </c>
      <c r="D12" s="12">
        <v>0.95516688299999997</v>
      </c>
      <c r="E12" s="12">
        <v>12.847</v>
      </c>
      <c r="F12" s="12">
        <v>-9.6000000000000002E-2</v>
      </c>
      <c r="G12" s="12">
        <v>2.0590000000000002</v>
      </c>
      <c r="H12" s="12">
        <v>0</v>
      </c>
      <c r="I12" s="12">
        <v>20.114000000000001</v>
      </c>
      <c r="J12" s="12">
        <v>0</v>
      </c>
      <c r="K12" s="12">
        <v>59.665999999999997</v>
      </c>
      <c r="L12" s="12">
        <v>22.523</v>
      </c>
      <c r="M12" s="12">
        <v>7.8650000000000002</v>
      </c>
      <c r="N12" s="12">
        <v>29.248000000000001</v>
      </c>
      <c r="O12" s="12">
        <v>-0.379</v>
      </c>
      <c r="P12" s="12">
        <v>6.0709999999999997</v>
      </c>
      <c r="Q12" s="12">
        <v>0</v>
      </c>
      <c r="R12" s="12">
        <v>0</v>
      </c>
      <c r="S12" s="12">
        <v>0</v>
      </c>
      <c r="T12" s="12">
        <v>74.284999999999997</v>
      </c>
      <c r="U12" s="12">
        <v>0</v>
      </c>
      <c r="V12" s="12">
        <v>98.58</v>
      </c>
      <c r="W12" s="12">
        <v>3.0000000000000001E-3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18.457999999999998</v>
      </c>
      <c r="AD12" s="12">
        <v>0</v>
      </c>
      <c r="AE12" s="12">
        <v>4.1630000000000003</v>
      </c>
      <c r="AF12" s="12">
        <v>-0.99199999999999999</v>
      </c>
      <c r="AG12" s="12">
        <v>-6.7569999999999997</v>
      </c>
      <c r="AH12" s="12">
        <v>8.7999999999999995E-2</v>
      </c>
      <c r="AI12" s="12">
        <v>0</v>
      </c>
      <c r="AJ12" s="12">
        <v>0</v>
      </c>
      <c r="AK12" s="12">
        <v>0</v>
      </c>
      <c r="AL12" s="12">
        <v>28.634</v>
      </c>
      <c r="AM12" s="12">
        <v>0</v>
      </c>
      <c r="AN12" s="12">
        <v>11.65</v>
      </c>
      <c r="AO12" s="12">
        <v>0</v>
      </c>
      <c r="AP12" s="12">
        <v>-2.2000000000000002</v>
      </c>
      <c r="AQ12" s="12">
        <v>0</v>
      </c>
      <c r="AR12" s="12">
        <v>0</v>
      </c>
      <c r="AS12" s="12">
        <v>0</v>
      </c>
      <c r="AT12" s="12">
        <v>0</v>
      </c>
      <c r="AU12" s="12">
        <v>8.6579999999999995</v>
      </c>
      <c r="AV12" s="12">
        <v>0</v>
      </c>
      <c r="AW12" s="12">
        <v>1.5580000000000001</v>
      </c>
      <c r="AX12" s="12">
        <v>41.106000000000002</v>
      </c>
      <c r="AY12" s="12">
        <v>-9.4320000000000004</v>
      </c>
      <c r="AZ12" s="12">
        <v>8.3140000000000001</v>
      </c>
      <c r="BA12" s="12">
        <v>0</v>
      </c>
      <c r="BB12" s="12">
        <v>20.114000000000001</v>
      </c>
      <c r="BC12" s="12">
        <v>0</v>
      </c>
      <c r="BD12" s="12">
        <v>189.70099999999999</v>
      </c>
      <c r="BE12" s="12">
        <v>22.523</v>
      </c>
      <c r="BF12" s="12">
        <v>126.273</v>
      </c>
      <c r="BG12" s="12" t="str">
        <v/>
      </c>
      <c r="BH12" s="12" t="str">
        <v/>
      </c>
      <c r="BI12" s="12" t="str">
        <v/>
      </c>
      <c r="BJ12" s="12">
        <v>0</v>
      </c>
      <c r="BK12" s="12">
        <v>5.4390000000000001</v>
      </c>
      <c r="BL12" s="12" t="str">
        <v/>
      </c>
      <c r="BM12" s="12" t="str">
        <v/>
      </c>
      <c r="BN12" s="12">
        <v>7.125</v>
      </c>
      <c r="BO12" s="12">
        <v>0</v>
      </c>
      <c r="BP12" s="12" t="str">
        <v/>
      </c>
      <c r="BQ12" s="12" t="str">
        <v/>
      </c>
      <c r="BR12" s="12">
        <v>0</v>
      </c>
      <c r="BS12" s="12">
        <v>0</v>
      </c>
      <c r="BT12" s="12" t="str">
        <v/>
      </c>
      <c r="BU12" s="12" t="str">
        <v/>
      </c>
      <c r="BV12" s="12">
        <v>0</v>
      </c>
      <c r="BW12" s="12">
        <v>0</v>
      </c>
      <c r="BX12" s="12" t="str">
        <v/>
      </c>
      <c r="BY12" s="12" t="str">
        <v/>
      </c>
      <c r="BZ12" s="12">
        <v>0</v>
      </c>
      <c r="CA12" s="12">
        <v>0</v>
      </c>
      <c r="CB12" s="12" t="str">
        <v/>
      </c>
      <c r="CC12" s="12" t="str">
        <v/>
      </c>
      <c r="CD12" s="12">
        <v>7.125</v>
      </c>
      <c r="CE12" s="12">
        <v>5.4390000000000001</v>
      </c>
      <c r="CF12" s="12" t="str">
        <v/>
      </c>
      <c r="CG12" s="12">
        <v>0.18</v>
      </c>
      <c r="CH12" s="12">
        <v>2E-3</v>
      </c>
      <c r="CI12" s="12">
        <v>0</v>
      </c>
      <c r="CJ12" s="12">
        <v>0.182</v>
      </c>
      <c r="CK12" s="12">
        <v>0</v>
      </c>
      <c r="CL12" s="12">
        <v>0</v>
      </c>
      <c r="CM12" s="12">
        <v>0</v>
      </c>
      <c r="CN12" s="12">
        <v>0</v>
      </c>
      <c r="CO12" s="12" t="str">
        <v/>
      </c>
      <c r="CP12" s="12" t="str">
        <v/>
      </c>
      <c r="CQ12" s="12">
        <v>468.57499999999999</v>
      </c>
      <c r="CR12" s="12">
        <v>2178.0970000000002</v>
      </c>
      <c r="CS12" s="12">
        <v>2646.672</v>
      </c>
      <c r="CT12" s="12">
        <v>2.1779999999999999</v>
      </c>
      <c r="CU12" s="12">
        <v>102.056</v>
      </c>
      <c r="CV12" s="12">
        <v>104.23399999999999</v>
      </c>
      <c r="CW12" s="12">
        <v>101.483</v>
      </c>
      <c r="CX12" s="12">
        <v>2852.3890000000001</v>
      </c>
      <c r="CY12" s="12">
        <v>6316.1629999999996</v>
      </c>
      <c r="CZ12" s="12">
        <v>86.706999999999994</v>
      </c>
      <c r="DA12" s="12">
        <v>120840</v>
      </c>
      <c r="DB12" s="12">
        <v>6255</v>
      </c>
      <c r="DC12" s="12">
        <v>40959</v>
      </c>
      <c r="DD12" s="12">
        <v>296</v>
      </c>
      <c r="DE12" s="12">
        <v>173</v>
      </c>
      <c r="DF12" s="12">
        <v>1244</v>
      </c>
      <c r="DG12" s="12">
        <v>895</v>
      </c>
      <c r="DH12" s="12">
        <v>373</v>
      </c>
      <c r="DI12" s="12">
        <v>2191</v>
      </c>
      <c r="DJ12" s="12">
        <v>20465.11</v>
      </c>
      <c r="DK12" s="12">
        <v>677683.73</v>
      </c>
      <c r="DL12" s="12">
        <v>16</v>
      </c>
      <c r="DM12" s="12">
        <v>15</v>
      </c>
      <c r="DN12" s="12">
        <v>19198</v>
      </c>
      <c r="DO12" s="12">
        <v>11647</v>
      </c>
      <c r="DP12" s="12">
        <v>10318</v>
      </c>
      <c r="DQ12" s="12">
        <v>4635</v>
      </c>
      <c r="DR12" s="12">
        <v>6</v>
      </c>
      <c r="DS12" s="12">
        <v>45804</v>
      </c>
      <c r="DT12" s="12">
        <v>31200</v>
      </c>
      <c r="DU12" s="12">
        <v>21</v>
      </c>
      <c r="DV12" s="12">
        <v>397</v>
      </c>
      <c r="DW12" s="12">
        <v>1491</v>
      </c>
      <c r="DX12" s="12">
        <v>207</v>
      </c>
      <c r="DY12" s="12">
        <v>8</v>
      </c>
      <c r="DZ12" s="12">
        <v>371</v>
      </c>
      <c r="EA12" s="12">
        <v>0</v>
      </c>
      <c r="EB12" s="12">
        <v>2495</v>
      </c>
      <c r="EC12" s="12">
        <v>0</v>
      </c>
      <c r="ED12" s="12">
        <v>0</v>
      </c>
      <c r="EE12" s="12">
        <v>0</v>
      </c>
      <c r="EF12" s="12">
        <v>2494</v>
      </c>
      <c r="EG12" s="12">
        <v>2494</v>
      </c>
      <c r="EH12" s="12">
        <v>0</v>
      </c>
      <c r="EI12" s="12">
        <v>0</v>
      </c>
      <c r="EJ12" s="12">
        <v>192</v>
      </c>
      <c r="EK12" s="12">
        <v>204</v>
      </c>
      <c r="EL12" s="12">
        <v>2097</v>
      </c>
      <c r="EM12" s="12">
        <v>2493</v>
      </c>
      <c r="EN12" s="12">
        <v>0</v>
      </c>
      <c r="EO12" s="12">
        <v>0</v>
      </c>
      <c r="EP12" s="12">
        <v>111</v>
      </c>
      <c r="EQ12" s="12">
        <v>166</v>
      </c>
      <c r="ER12" s="12">
        <v>2216</v>
      </c>
      <c r="ES12" s="12">
        <v>2493</v>
      </c>
      <c r="ET12" s="12">
        <v>0</v>
      </c>
      <c r="EU12" s="12">
        <v>456</v>
      </c>
      <c r="EV12" s="12">
        <v>1374</v>
      </c>
      <c r="EW12" s="12">
        <v>282</v>
      </c>
      <c r="EX12" s="12">
        <v>23</v>
      </c>
      <c r="EY12" s="12">
        <v>726</v>
      </c>
      <c r="EZ12" s="12">
        <v>47</v>
      </c>
      <c r="FA12" s="12">
        <v>2908</v>
      </c>
      <c r="FB12" s="12">
        <v>0</v>
      </c>
      <c r="FC12" s="12">
        <v>70</v>
      </c>
      <c r="FD12" s="12">
        <v>57</v>
      </c>
      <c r="FE12" s="12">
        <v>2765</v>
      </c>
      <c r="FF12" s="12">
        <v>2892</v>
      </c>
      <c r="FG12" s="12">
        <v>0</v>
      </c>
      <c r="FH12" s="12">
        <v>52</v>
      </c>
      <c r="FI12" s="12">
        <v>860</v>
      </c>
      <c r="FJ12" s="12">
        <v>1510</v>
      </c>
      <c r="FK12" s="12">
        <v>470</v>
      </c>
      <c r="FL12" s="12">
        <v>2892</v>
      </c>
      <c r="FM12" s="12">
        <v>0</v>
      </c>
      <c r="FN12" s="12">
        <v>23</v>
      </c>
      <c r="FO12" s="12">
        <v>261</v>
      </c>
      <c r="FP12" s="12">
        <v>699</v>
      </c>
      <c r="FQ12" s="12">
        <v>1909</v>
      </c>
      <c r="FR12" s="12">
        <v>2892</v>
      </c>
      <c r="FS12" s="12">
        <v>0</v>
      </c>
      <c r="FT12" s="12">
        <v>1970</v>
      </c>
      <c r="FU12" s="12">
        <v>6473</v>
      </c>
      <c r="FV12" s="12">
        <v>1435</v>
      </c>
      <c r="FW12" s="12">
        <v>263</v>
      </c>
      <c r="FX12" s="12">
        <v>6795</v>
      </c>
      <c r="FY12" s="12">
        <v>607</v>
      </c>
      <c r="FZ12" s="12">
        <v>17543</v>
      </c>
      <c r="GA12" s="12">
        <v>0</v>
      </c>
      <c r="GB12" s="12">
        <v>1980</v>
      </c>
      <c r="GC12" s="12">
        <v>766</v>
      </c>
      <c r="GD12" s="12">
        <v>14593</v>
      </c>
      <c r="GE12" s="12">
        <v>17339</v>
      </c>
      <c r="GF12" s="12">
        <v>72</v>
      </c>
      <c r="GG12" s="12">
        <v>478</v>
      </c>
      <c r="GH12" s="12">
        <v>8598</v>
      </c>
      <c r="GI12" s="12">
        <v>8159</v>
      </c>
      <c r="GJ12" s="12">
        <v>32</v>
      </c>
      <c r="GK12" s="12">
        <v>17339</v>
      </c>
      <c r="GL12" s="12">
        <v>0</v>
      </c>
      <c r="GM12" s="12">
        <v>623</v>
      </c>
      <c r="GN12" s="12">
        <v>5198</v>
      </c>
      <c r="GO12" s="12">
        <v>4843</v>
      </c>
      <c r="GP12" s="12">
        <v>6676</v>
      </c>
      <c r="GQ12" s="12">
        <v>17340</v>
      </c>
      <c r="GR12" s="12">
        <v>0</v>
      </c>
      <c r="GS12" s="12">
        <v>8954</v>
      </c>
      <c r="GT12" s="12">
        <v>18012</v>
      </c>
      <c r="GU12" s="12">
        <v>4533</v>
      </c>
      <c r="GV12" s="12">
        <v>2670</v>
      </c>
      <c r="GW12" s="12">
        <v>14585</v>
      </c>
      <c r="GX12" s="12">
        <v>9052</v>
      </c>
      <c r="GY12" s="12">
        <v>57806</v>
      </c>
      <c r="GZ12" s="12">
        <v>0</v>
      </c>
      <c r="HA12" s="12">
        <v>10780</v>
      </c>
      <c r="HB12" s="12">
        <v>2902</v>
      </c>
      <c r="HC12" s="12">
        <v>43297</v>
      </c>
      <c r="HD12" s="12">
        <v>56979</v>
      </c>
      <c r="HE12" s="12">
        <v>188</v>
      </c>
      <c r="HF12" s="12">
        <v>10315</v>
      </c>
      <c r="HG12" s="12">
        <v>27253</v>
      </c>
      <c r="HH12" s="12">
        <v>18969</v>
      </c>
      <c r="HI12" s="12">
        <v>254</v>
      </c>
      <c r="HJ12" s="12">
        <v>56979</v>
      </c>
      <c r="HK12" s="12">
        <v>1051</v>
      </c>
      <c r="HL12" s="12">
        <v>7839</v>
      </c>
      <c r="HM12" s="12">
        <v>26325</v>
      </c>
      <c r="HN12" s="12">
        <v>10741</v>
      </c>
      <c r="HO12" s="12">
        <v>11022</v>
      </c>
      <c r="HP12" s="12">
        <v>56978</v>
      </c>
      <c r="HQ12" s="12">
        <v>0</v>
      </c>
      <c r="HR12" s="12">
        <v>10768</v>
      </c>
      <c r="HS12" s="12">
        <v>7922</v>
      </c>
      <c r="HT12" s="12">
        <v>5599</v>
      </c>
      <c r="HU12" s="12">
        <v>14519</v>
      </c>
      <c r="HV12" s="12">
        <v>3184</v>
      </c>
      <c r="HW12" s="12">
        <v>26975</v>
      </c>
      <c r="HX12" s="12">
        <v>68967</v>
      </c>
      <c r="HY12" s="12">
        <v>0</v>
      </c>
      <c r="HZ12" s="12">
        <v>10550</v>
      </c>
      <c r="IA12" s="12">
        <v>2455</v>
      </c>
      <c r="IB12" s="12">
        <v>55962</v>
      </c>
      <c r="IC12" s="12">
        <v>68967</v>
      </c>
      <c r="ID12" s="12">
        <v>0</v>
      </c>
      <c r="IE12" s="12">
        <v>10818</v>
      </c>
      <c r="IF12" s="12">
        <v>30761</v>
      </c>
      <c r="IG12" s="12">
        <v>27388</v>
      </c>
      <c r="IH12" s="12">
        <v>0</v>
      </c>
      <c r="II12" s="12">
        <v>68967</v>
      </c>
      <c r="IJ12" s="12">
        <v>2480</v>
      </c>
      <c r="IK12" s="12">
        <v>7611</v>
      </c>
      <c r="IL12" s="12">
        <v>34444</v>
      </c>
      <c r="IM12" s="12">
        <v>11932</v>
      </c>
      <c r="IN12" s="12">
        <v>12500</v>
      </c>
      <c r="IO12" s="12">
        <v>68967</v>
      </c>
      <c r="IP12" s="12">
        <v>0</v>
      </c>
      <c r="IQ12" s="12">
        <v>105084</v>
      </c>
      <c r="IR12" s="12">
        <v>9630</v>
      </c>
      <c r="IS12" s="12">
        <v>18135</v>
      </c>
      <c r="IT12" s="12">
        <v>122699</v>
      </c>
      <c r="IU12" s="12">
        <v>0</v>
      </c>
      <c r="IV12" s="12">
        <v>24942</v>
      </c>
      <c r="IW12" s="12">
        <v>280490</v>
      </c>
      <c r="IX12" s="12">
        <v>0</v>
      </c>
      <c r="IY12" s="12">
        <v>10071</v>
      </c>
      <c r="IZ12" s="12">
        <v>18379</v>
      </c>
      <c r="JA12" s="12">
        <v>252040</v>
      </c>
      <c r="JB12" s="12">
        <v>280490</v>
      </c>
      <c r="JC12" s="12">
        <v>0</v>
      </c>
      <c r="JD12" s="12">
        <v>43905</v>
      </c>
      <c r="JE12" s="12">
        <v>125322</v>
      </c>
      <c r="JF12" s="12">
        <v>111262</v>
      </c>
      <c r="JG12" s="12">
        <v>0</v>
      </c>
      <c r="JH12" s="12">
        <v>280489</v>
      </c>
      <c r="JI12" s="12">
        <v>7969</v>
      </c>
      <c r="JJ12" s="12">
        <v>60316</v>
      </c>
      <c r="JK12" s="12">
        <v>113648</v>
      </c>
      <c r="JL12" s="12">
        <v>38793</v>
      </c>
      <c r="JM12" s="12">
        <v>59763</v>
      </c>
      <c r="JN12" s="12">
        <v>280489</v>
      </c>
      <c r="JO12" s="12">
        <v>21</v>
      </c>
      <c r="JP12" s="12">
        <v>127629</v>
      </c>
      <c r="JQ12" s="12">
        <v>44902</v>
      </c>
      <c r="JR12" s="12">
        <v>30191</v>
      </c>
      <c r="JS12" s="12">
        <v>140182</v>
      </c>
      <c r="JT12" s="12">
        <v>25661</v>
      </c>
      <c r="JU12" s="12">
        <v>61623</v>
      </c>
      <c r="JV12" s="12">
        <v>430209</v>
      </c>
      <c r="JW12" s="12">
        <v>0</v>
      </c>
      <c r="JX12" s="12">
        <v>33451</v>
      </c>
      <c r="JY12" s="12">
        <v>24559</v>
      </c>
      <c r="JZ12" s="12">
        <v>371151</v>
      </c>
      <c r="KA12" s="12">
        <v>429161</v>
      </c>
      <c r="KB12" s="12">
        <v>260</v>
      </c>
      <c r="KC12" s="12">
        <v>65568</v>
      </c>
      <c r="KD12" s="12">
        <v>192986</v>
      </c>
      <c r="KE12" s="12">
        <v>167492</v>
      </c>
      <c r="KF12" s="12">
        <v>2853</v>
      </c>
      <c r="KG12" s="12">
        <v>429159</v>
      </c>
      <c r="KH12" s="12">
        <v>11500</v>
      </c>
      <c r="KI12" s="12">
        <v>76412</v>
      </c>
      <c r="KJ12" s="12">
        <v>179987</v>
      </c>
      <c r="KK12" s="12">
        <v>67174</v>
      </c>
      <c r="KL12" s="12">
        <v>94086</v>
      </c>
      <c r="KM12" s="12">
        <v>429159</v>
      </c>
      <c r="KN12" s="12">
        <v>42531</v>
      </c>
      <c r="KO12" s="12">
        <v>6</v>
      </c>
      <c r="KP12" s="12">
        <v>51</v>
      </c>
      <c r="KQ12" s="12">
        <v>293</v>
      </c>
      <c r="KR12" s="12">
        <v>26</v>
      </c>
      <c r="KS12" s="12">
        <v>1</v>
      </c>
      <c r="KT12" s="12">
        <v>46</v>
      </c>
      <c r="KU12" s="12">
        <v>0</v>
      </c>
      <c r="KV12" s="12" t="str">
        <v/>
      </c>
      <c r="KW12" s="12">
        <v>0</v>
      </c>
      <c r="KX12" s="12">
        <v>0</v>
      </c>
      <c r="KY12" s="12">
        <v>0</v>
      </c>
      <c r="KZ12" s="12">
        <v>421</v>
      </c>
      <c r="LA12" s="12">
        <v>421</v>
      </c>
      <c r="LB12" s="12">
        <v>0</v>
      </c>
      <c r="LC12" s="12">
        <v>0</v>
      </c>
      <c r="LD12" s="12">
        <v>14</v>
      </c>
      <c r="LE12" s="12">
        <v>21</v>
      </c>
      <c r="LF12" s="12">
        <v>386</v>
      </c>
      <c r="LG12" s="12">
        <v>421</v>
      </c>
      <c r="LH12" s="12">
        <v>0</v>
      </c>
      <c r="LI12" s="12">
        <v>0</v>
      </c>
      <c r="LJ12" s="12">
        <v>7</v>
      </c>
      <c r="LK12" s="12">
        <v>17</v>
      </c>
      <c r="LL12" s="12">
        <v>397</v>
      </c>
      <c r="LM12" s="12">
        <v>421</v>
      </c>
      <c r="LN12" s="12">
        <v>0</v>
      </c>
      <c r="LO12" s="12">
        <v>19</v>
      </c>
      <c r="LP12" s="12">
        <v>61</v>
      </c>
      <c r="LQ12" s="12">
        <v>12</v>
      </c>
      <c r="LR12" s="12">
        <v>1</v>
      </c>
      <c r="LS12" s="12">
        <v>33</v>
      </c>
      <c r="LT12" s="12">
        <v>2</v>
      </c>
      <c r="LU12" s="12">
        <v>128</v>
      </c>
      <c r="LV12" s="12">
        <v>0</v>
      </c>
      <c r="LW12" s="12">
        <v>3</v>
      </c>
      <c r="LX12" s="12">
        <v>3</v>
      </c>
      <c r="LY12" s="12">
        <v>121</v>
      </c>
      <c r="LZ12" s="12">
        <v>127</v>
      </c>
      <c r="MA12" s="12">
        <v>0</v>
      </c>
      <c r="MB12" s="12">
        <v>2</v>
      </c>
      <c r="MC12" s="12">
        <v>38</v>
      </c>
      <c r="MD12" s="12">
        <v>62</v>
      </c>
      <c r="ME12" s="12">
        <v>25</v>
      </c>
      <c r="MF12" s="12">
        <v>127</v>
      </c>
      <c r="MG12" s="12">
        <v>0</v>
      </c>
      <c r="MH12" s="12">
        <v>1</v>
      </c>
      <c r="MI12" s="12">
        <v>12</v>
      </c>
      <c r="MJ12" s="12">
        <v>30</v>
      </c>
      <c r="MK12" s="12">
        <v>84</v>
      </c>
      <c r="ML12" s="12">
        <v>127</v>
      </c>
      <c r="MM12" s="12">
        <v>0</v>
      </c>
      <c r="MN12" s="12">
        <v>26</v>
      </c>
      <c r="MO12" s="12">
        <v>98</v>
      </c>
      <c r="MP12" s="12">
        <v>24</v>
      </c>
      <c r="MQ12" s="12">
        <v>3</v>
      </c>
      <c r="MR12" s="12">
        <v>102</v>
      </c>
      <c r="MS12" s="12">
        <v>7</v>
      </c>
      <c r="MT12" s="12">
        <v>260</v>
      </c>
      <c r="MU12" s="12">
        <v>0</v>
      </c>
      <c r="MV12" s="12">
        <v>24</v>
      </c>
      <c r="MW12" s="12">
        <v>10</v>
      </c>
      <c r="MX12" s="12">
        <v>223</v>
      </c>
      <c r="MY12" s="12">
        <v>257</v>
      </c>
      <c r="MZ12" s="12">
        <v>1</v>
      </c>
      <c r="NA12" s="12">
        <v>7</v>
      </c>
      <c r="NB12" s="12">
        <v>124</v>
      </c>
      <c r="NC12" s="12">
        <v>124</v>
      </c>
      <c r="ND12" s="12">
        <v>1</v>
      </c>
      <c r="NE12" s="12">
        <v>257</v>
      </c>
      <c r="NF12" s="12">
        <v>0</v>
      </c>
      <c r="NG12" s="12">
        <v>8</v>
      </c>
      <c r="NH12" s="12">
        <v>67</v>
      </c>
      <c r="NI12" s="12">
        <v>73</v>
      </c>
      <c r="NJ12" s="12">
        <v>109</v>
      </c>
      <c r="NK12" s="12">
        <v>257</v>
      </c>
      <c r="NL12" s="12">
        <v>0</v>
      </c>
      <c r="NM12" s="12">
        <v>27</v>
      </c>
      <c r="NN12" s="12">
        <v>70</v>
      </c>
      <c r="NO12" s="12">
        <v>15</v>
      </c>
      <c r="NP12" s="12">
        <v>7</v>
      </c>
      <c r="NQ12" s="12">
        <v>56</v>
      </c>
      <c r="NR12" s="12">
        <v>29</v>
      </c>
      <c r="NS12" s="12">
        <v>204</v>
      </c>
      <c r="NT12" s="12">
        <v>0</v>
      </c>
      <c r="NU12" s="12">
        <v>37</v>
      </c>
      <c r="NV12" s="12">
        <v>10</v>
      </c>
      <c r="NW12" s="12">
        <v>154</v>
      </c>
      <c r="NX12" s="12">
        <v>201</v>
      </c>
      <c r="NY12" s="12">
        <v>1</v>
      </c>
      <c r="NZ12" s="12">
        <v>31</v>
      </c>
      <c r="OA12" s="12">
        <v>100</v>
      </c>
      <c r="OB12" s="12">
        <v>68</v>
      </c>
      <c r="OC12" s="12">
        <v>1</v>
      </c>
      <c r="OD12" s="12">
        <v>201</v>
      </c>
      <c r="OE12" s="12">
        <v>3</v>
      </c>
      <c r="OF12" s="12">
        <v>24</v>
      </c>
      <c r="OG12" s="12">
        <v>90</v>
      </c>
      <c r="OH12" s="12">
        <v>41</v>
      </c>
      <c r="OI12" s="12">
        <v>43</v>
      </c>
      <c r="OJ12" s="12">
        <v>201</v>
      </c>
      <c r="OK12" s="12">
        <v>0</v>
      </c>
      <c r="OL12" s="12">
        <v>10</v>
      </c>
      <c r="OM12" s="12">
        <v>9</v>
      </c>
      <c r="ON12" s="12">
        <v>5</v>
      </c>
      <c r="OO12" s="12">
        <v>14</v>
      </c>
      <c r="OP12" s="12">
        <v>3</v>
      </c>
      <c r="OQ12" s="12">
        <v>27</v>
      </c>
      <c r="OR12" s="12">
        <v>68</v>
      </c>
      <c r="OS12" s="12">
        <v>0</v>
      </c>
      <c r="OT12" s="12">
        <v>11</v>
      </c>
      <c r="OU12" s="12">
        <v>2</v>
      </c>
      <c r="OV12" s="12">
        <v>55</v>
      </c>
      <c r="OW12" s="12">
        <v>68</v>
      </c>
      <c r="OX12" s="12">
        <v>0</v>
      </c>
      <c r="OY12" s="12">
        <v>10</v>
      </c>
      <c r="OZ12" s="12">
        <v>31</v>
      </c>
      <c r="PA12" s="12">
        <v>27</v>
      </c>
      <c r="PB12" s="12">
        <v>0</v>
      </c>
      <c r="PC12" s="12">
        <v>68</v>
      </c>
      <c r="PD12" s="12">
        <v>3</v>
      </c>
      <c r="PE12" s="12">
        <v>7</v>
      </c>
      <c r="PF12" s="12">
        <v>34</v>
      </c>
      <c r="PG12" s="12">
        <v>13</v>
      </c>
      <c r="PH12" s="12">
        <v>11</v>
      </c>
      <c r="PI12" s="12">
        <v>68</v>
      </c>
      <c r="PJ12" s="12">
        <v>0</v>
      </c>
      <c r="PK12" s="12">
        <v>16</v>
      </c>
      <c r="PL12" s="12">
        <v>3</v>
      </c>
      <c r="PM12" s="12">
        <v>3</v>
      </c>
      <c r="PN12" s="12">
        <v>20</v>
      </c>
      <c r="PO12" s="12">
        <v>0</v>
      </c>
      <c r="PP12" s="12">
        <v>7</v>
      </c>
      <c r="PQ12" s="12">
        <v>49</v>
      </c>
      <c r="PR12" s="12">
        <v>0</v>
      </c>
      <c r="PS12" s="12">
        <v>4</v>
      </c>
      <c r="PT12" s="12">
        <v>1</v>
      </c>
      <c r="PU12" s="12">
        <v>44</v>
      </c>
      <c r="PV12" s="12">
        <v>49</v>
      </c>
      <c r="PW12" s="12">
        <v>0</v>
      </c>
      <c r="PX12" s="12">
        <v>8</v>
      </c>
      <c r="PY12" s="12">
        <v>18</v>
      </c>
      <c r="PZ12" s="12">
        <v>23</v>
      </c>
      <c r="QA12" s="12">
        <v>0</v>
      </c>
      <c r="QB12" s="12">
        <v>49</v>
      </c>
      <c r="QC12" s="12">
        <v>1</v>
      </c>
      <c r="QD12" s="12">
        <v>12</v>
      </c>
      <c r="QE12" s="12">
        <v>16</v>
      </c>
      <c r="QF12" s="12">
        <v>7</v>
      </c>
      <c r="QG12" s="12">
        <v>13</v>
      </c>
      <c r="QH12" s="12">
        <v>49</v>
      </c>
      <c r="QI12" s="12">
        <v>6</v>
      </c>
      <c r="QJ12" s="12">
        <v>149</v>
      </c>
      <c r="QK12" s="12">
        <v>534</v>
      </c>
      <c r="QL12" s="12">
        <v>85</v>
      </c>
      <c r="QM12" s="12">
        <v>46</v>
      </c>
      <c r="QN12" s="12">
        <v>240</v>
      </c>
      <c r="QO12" s="12">
        <v>72</v>
      </c>
      <c r="QP12" s="12">
        <v>1132</v>
      </c>
      <c r="QQ12" s="12">
        <v>0</v>
      </c>
      <c r="QR12" s="12">
        <v>79</v>
      </c>
      <c r="QS12" s="12">
        <v>26</v>
      </c>
      <c r="QT12" s="12">
        <v>1018</v>
      </c>
      <c r="QU12" s="12">
        <v>1123</v>
      </c>
      <c r="QV12" s="12">
        <v>2</v>
      </c>
      <c r="QW12" s="12">
        <v>58</v>
      </c>
      <c r="QX12" s="12">
        <v>325</v>
      </c>
      <c r="QY12" s="12">
        <v>325</v>
      </c>
      <c r="QZ12" s="12">
        <v>413</v>
      </c>
      <c r="RA12" s="12">
        <v>1123</v>
      </c>
      <c r="RB12" s="12">
        <v>7</v>
      </c>
      <c r="RC12" s="12">
        <v>52</v>
      </c>
      <c r="RD12" s="12">
        <v>226</v>
      </c>
      <c r="RE12" s="12">
        <v>181</v>
      </c>
      <c r="RF12" s="12">
        <v>657</v>
      </c>
      <c r="RG12" s="12">
        <v>1123</v>
      </c>
      <c r="RH12" s="12">
        <v>7068.02</v>
      </c>
      <c r="RI12" s="12" t="str">
        <v/>
      </c>
      <c r="RJ12" s="12">
        <v>24802</v>
      </c>
      <c r="RK12" s="12" t="str">
        <v/>
      </c>
      <c r="RL12" s="12" t="str">
        <v/>
      </c>
      <c r="RM12" s="12" t="str">
        <v/>
      </c>
      <c r="RN12" s="12">
        <v>0</v>
      </c>
      <c r="RO12" s="12">
        <v>2259</v>
      </c>
      <c r="RP12" s="12">
        <v>0</v>
      </c>
      <c r="RQ12" s="12">
        <v>0</v>
      </c>
      <c r="RR12" s="12">
        <v>147</v>
      </c>
      <c r="RS12" s="12">
        <v>0</v>
      </c>
      <c r="RT12" s="12">
        <v>147</v>
      </c>
      <c r="RU12" s="12">
        <v>28.47</v>
      </c>
      <c r="RV12" s="12">
        <v>85.6</v>
      </c>
      <c r="RW12" s="12">
        <v>0</v>
      </c>
      <c r="RX12" s="12">
        <v>85.6</v>
      </c>
      <c r="RY12" s="12">
        <v>0</v>
      </c>
      <c r="RZ12" s="12">
        <v>1933</v>
      </c>
      <c r="SA12" s="12">
        <v>4208</v>
      </c>
      <c r="SB12" s="12">
        <v>6141</v>
      </c>
      <c r="SC12" s="12">
        <v>79811346</v>
      </c>
      <c r="SD12" s="12">
        <v>0</v>
      </c>
      <c r="SE12" s="12">
        <v>0</v>
      </c>
      <c r="SF12" s="12">
        <v>4252.96</v>
      </c>
      <c r="SG12" s="12">
        <v>4252.96</v>
      </c>
      <c r="SH12" s="12">
        <v>0</v>
      </c>
      <c r="SI12" s="12">
        <v>0.48609999999999998</v>
      </c>
      <c r="SJ12" s="12">
        <v>0</v>
      </c>
      <c r="SK12" s="12">
        <v>1.4999999999999999E-2</v>
      </c>
      <c r="SL12" s="12">
        <v>1.7999999999999999E-2</v>
      </c>
      <c r="SM12" s="12">
        <v>0.96699999999999997</v>
      </c>
      <c r="SN12" s="12">
        <v>0</v>
      </c>
      <c r="SO12" s="12" t="str">
        <v/>
      </c>
      <c r="SP12" s="12" t="str">
        <v/>
      </c>
      <c r="SQ12" s="12">
        <v>0</v>
      </c>
      <c r="SR12" s="12">
        <v>1</v>
      </c>
      <c r="SS12" s="12">
        <v>0</v>
      </c>
      <c r="ST12" s="12">
        <v>0</v>
      </c>
      <c r="SU12" s="12">
        <v>0</v>
      </c>
      <c r="SV12" s="12">
        <v>1</v>
      </c>
      <c r="SW12" s="12">
        <v>0</v>
      </c>
      <c r="SX12" s="12">
        <v>100</v>
      </c>
      <c r="SY12" s="12">
        <v>0</v>
      </c>
      <c r="SZ12" s="12">
        <v>0</v>
      </c>
      <c r="TA12" s="12">
        <v>0</v>
      </c>
      <c r="TB12" s="12">
        <v>0</v>
      </c>
      <c r="TC12" s="12">
        <v>0</v>
      </c>
      <c r="TD12" s="12" t="str">
        <v/>
      </c>
      <c r="TE12" s="12" t="str">
        <v/>
      </c>
      <c r="TF12" s="12">
        <v>0</v>
      </c>
      <c r="TG12" s="12">
        <v>0</v>
      </c>
      <c r="TH12" s="12">
        <v>0</v>
      </c>
      <c r="TI12" s="12">
        <v>0</v>
      </c>
      <c r="TJ12" s="12">
        <v>0</v>
      </c>
      <c r="TK12" s="12">
        <v>0</v>
      </c>
      <c r="TL12" s="12">
        <v>0</v>
      </c>
      <c r="TM12" s="12" t="str">
        <v/>
      </c>
      <c r="TN12" s="12">
        <v>350270.799</v>
      </c>
      <c r="TO12" s="12" t="str">
        <v/>
      </c>
      <c r="TP12" s="12" t="str">
        <v/>
      </c>
      <c r="TQ12" s="12">
        <v>4221</v>
      </c>
      <c r="TR12" s="12">
        <v>48</v>
      </c>
      <c r="TS12" s="12">
        <v>229</v>
      </c>
      <c r="TT12" s="12">
        <v>52</v>
      </c>
      <c r="TU12" s="12">
        <v>3311</v>
      </c>
      <c r="TV12" s="12" t="str">
        <v/>
      </c>
      <c r="TW12" s="12" t="str">
        <v/>
      </c>
      <c r="TX12" s="12">
        <v>0.14996870964242301</v>
      </c>
      <c r="TY12" s="12">
        <v>0.42889222027298002</v>
      </c>
      <c r="TZ12" s="12">
        <v>825.26945302282002</v>
      </c>
      <c r="UA12" s="12">
        <v>6.0240877952112104</v>
      </c>
      <c r="UB12" s="12">
        <v>37.555856362696403</v>
      </c>
      <c r="UC12" s="12">
        <v>6789790.6331785498</v>
      </c>
      <c r="UD12" s="12" t="str">
        <v/>
      </c>
      <c r="UE12" s="12" t="str">
        <v/>
      </c>
      <c r="UF12" s="12">
        <v>0</v>
      </c>
      <c r="UG12" s="12">
        <v>0.183</v>
      </c>
      <c r="UH12" s="12">
        <v>0</v>
      </c>
      <c r="UI12" s="12">
        <v>0</v>
      </c>
      <c r="UJ12" s="12">
        <v>0</v>
      </c>
      <c r="UK12" s="12">
        <v>0</v>
      </c>
      <c r="UL12" s="12">
        <v>0</v>
      </c>
      <c r="UM12" s="12">
        <v>0</v>
      </c>
      <c r="UN12" s="12">
        <v>0</v>
      </c>
      <c r="UO12" s="12">
        <v>0</v>
      </c>
      <c r="UP12" s="12">
        <v>0</v>
      </c>
      <c r="UQ12" s="12">
        <v>0.183</v>
      </c>
      <c r="UR12" s="12">
        <v>3.8650000000000002</v>
      </c>
      <c r="US12" s="12">
        <v>7.5999999999999998E-2</v>
      </c>
      <c r="UT12" s="12">
        <v>11.429</v>
      </c>
      <c r="UU12" s="12">
        <v>0.23699999999999999</v>
      </c>
      <c r="UV12" s="12">
        <v>1.1599999999999999</v>
      </c>
      <c r="UW12" s="12">
        <v>2.4E-2</v>
      </c>
      <c r="UX12" s="12">
        <v>0</v>
      </c>
      <c r="UY12" s="12">
        <v>0</v>
      </c>
      <c r="UZ12" s="12">
        <v>16.454000000000001</v>
      </c>
      <c r="VA12" s="12">
        <v>0.33700000000000002</v>
      </c>
      <c r="VB12" s="12">
        <v>0</v>
      </c>
      <c r="VC12" s="12">
        <v>0</v>
      </c>
      <c r="VD12" s="12">
        <v>0</v>
      </c>
      <c r="VE12" s="12">
        <v>0</v>
      </c>
      <c r="VF12" s="12">
        <v>0</v>
      </c>
      <c r="VG12" s="12">
        <v>0</v>
      </c>
      <c r="VH12" s="12">
        <v>0</v>
      </c>
      <c r="VI12" s="12">
        <v>0</v>
      </c>
      <c r="VJ12" s="12">
        <v>0</v>
      </c>
      <c r="VK12" s="12">
        <v>0</v>
      </c>
      <c r="VL12" s="47">
        <v>21.831153046537661</v>
      </c>
      <c r="VM12" s="47">
        <v>20.469089217054023</v>
      </c>
      <c r="VN12" s="19"/>
      <c r="VO12" s="47">
        <v>326.6877891149216</v>
      </c>
      <c r="VP12" s="47">
        <v>343.59797610444531</v>
      </c>
      <c r="VQ12" s="19"/>
      <c r="VR12" s="47">
        <v>0.64711914281145055</v>
      </c>
      <c r="VS12" s="48">
        <v>2.4868863553496171E-2</v>
      </c>
      <c r="VT12" s="47">
        <v>335.14609556982469</v>
      </c>
      <c r="VU12" s="47">
        <v>346.8627494932187</v>
      </c>
      <c r="VV12" s="20"/>
      <c r="VW12" s="20">
        <v>12.547000000000004</v>
      </c>
    </row>
    <row r="13" spans="1:605">
      <c r="A13" s="4" t="str">
        <v>NES12</v>
      </c>
      <c r="B13" s="4" t="str">
        <v>NES</v>
      </c>
      <c r="C13" s="4" t="str">
        <v>2011-12</v>
      </c>
      <c r="D13" s="12">
        <v>1.1050631792878001</v>
      </c>
      <c r="E13" s="12">
        <v>3.1070000000000002</v>
      </c>
      <c r="F13" s="12">
        <v>0</v>
      </c>
      <c r="G13" s="12">
        <v>1.0960000000000001</v>
      </c>
      <c r="H13" s="12">
        <v>0</v>
      </c>
      <c r="I13" s="12">
        <v>0</v>
      </c>
      <c r="J13" s="12">
        <v>0</v>
      </c>
      <c r="K13" s="12">
        <v>15.16</v>
      </c>
      <c r="L13" s="12">
        <v>20.591999999999999</v>
      </c>
      <c r="M13" s="12">
        <v>6.4829999999999997</v>
      </c>
      <c r="N13" s="12">
        <v>9.1120000000000001</v>
      </c>
      <c r="O13" s="12">
        <v>0</v>
      </c>
      <c r="P13" s="12">
        <v>1.4219999999999999</v>
      </c>
      <c r="Q13" s="12">
        <v>0</v>
      </c>
      <c r="R13" s="12">
        <v>0</v>
      </c>
      <c r="S13" s="12">
        <v>0</v>
      </c>
      <c r="T13" s="12">
        <v>20.308</v>
      </c>
      <c r="U13" s="12">
        <v>0</v>
      </c>
      <c r="V13" s="12">
        <v>20.795000000000002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3.2570000000000001</v>
      </c>
      <c r="AD13" s="12">
        <v>0</v>
      </c>
      <c r="AE13" s="12">
        <v>0</v>
      </c>
      <c r="AF13" s="12">
        <v>-0.11600000000000001</v>
      </c>
      <c r="AG13" s="12">
        <v>-1.1200000000000001</v>
      </c>
      <c r="AH13" s="12">
        <v>0</v>
      </c>
      <c r="AI13" s="12">
        <v>0</v>
      </c>
      <c r="AJ13" s="12">
        <v>0</v>
      </c>
      <c r="AK13" s="12">
        <v>0</v>
      </c>
      <c r="AL13" s="12">
        <v>14.045999999999999</v>
      </c>
      <c r="AM13" s="12">
        <v>0</v>
      </c>
      <c r="AN13" s="12">
        <v>12.616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3.5249999999999999</v>
      </c>
      <c r="AV13" s="12">
        <v>0</v>
      </c>
      <c r="AW13" s="12">
        <v>0</v>
      </c>
      <c r="AX13" s="12">
        <v>12.103</v>
      </c>
      <c r="AY13" s="12">
        <v>-1.1200000000000001</v>
      </c>
      <c r="AZ13" s="12">
        <v>2.5179999999999998</v>
      </c>
      <c r="BA13" s="12">
        <v>0</v>
      </c>
      <c r="BB13" s="12">
        <v>0</v>
      </c>
      <c r="BC13" s="12">
        <v>0</v>
      </c>
      <c r="BD13" s="12">
        <v>56.295999999999999</v>
      </c>
      <c r="BE13" s="12">
        <v>20.591999999999999</v>
      </c>
      <c r="BF13" s="12">
        <v>39.893999999999998</v>
      </c>
      <c r="BG13" s="12">
        <v>-4.7E-2</v>
      </c>
      <c r="BH13" s="12">
        <v>2.4E-2</v>
      </c>
      <c r="BI13" s="12">
        <v>0.89800000000000002</v>
      </c>
      <c r="BJ13" s="12">
        <v>0</v>
      </c>
      <c r="BK13" s="12">
        <v>23.34</v>
      </c>
      <c r="BL13" s="12">
        <v>2.0880000000000001</v>
      </c>
      <c r="BM13" s="12">
        <v>0</v>
      </c>
      <c r="BN13" s="12">
        <v>4.2359999999999998</v>
      </c>
      <c r="BO13" s="12">
        <v>0</v>
      </c>
      <c r="BP13" s="12">
        <v>0</v>
      </c>
      <c r="BQ13" s="12">
        <v>0</v>
      </c>
      <c r="BR13" s="12">
        <v>0</v>
      </c>
      <c r="BS13" s="12">
        <v>0</v>
      </c>
      <c r="BT13" s="12">
        <v>0</v>
      </c>
      <c r="BU13" s="12">
        <v>0</v>
      </c>
      <c r="BV13" s="12">
        <v>0</v>
      </c>
      <c r="BW13" s="12">
        <v>0</v>
      </c>
      <c r="BX13" s="12">
        <v>0</v>
      </c>
      <c r="BY13" s="12">
        <v>0</v>
      </c>
      <c r="BZ13" s="12">
        <v>0</v>
      </c>
      <c r="CA13" s="12">
        <v>0</v>
      </c>
      <c r="CB13" s="12">
        <v>0</v>
      </c>
      <c r="CC13" s="12">
        <v>0.89800000000000002</v>
      </c>
      <c r="CD13" s="12">
        <v>4.2359999999999998</v>
      </c>
      <c r="CE13" s="12">
        <v>23.34</v>
      </c>
      <c r="CF13" s="12">
        <v>2.0880000000000001</v>
      </c>
      <c r="CG13" s="12">
        <v>0</v>
      </c>
      <c r="CH13" s="12">
        <v>0</v>
      </c>
      <c r="CI13" s="12">
        <v>0</v>
      </c>
      <c r="CJ13" s="12">
        <v>0</v>
      </c>
      <c r="CK13" s="12">
        <v>0</v>
      </c>
      <c r="CL13" s="12">
        <v>0</v>
      </c>
      <c r="CM13" s="12">
        <v>0</v>
      </c>
      <c r="CN13" s="12">
        <v>0</v>
      </c>
      <c r="CO13" s="12">
        <v>5.2679999999999998</v>
      </c>
      <c r="CP13" s="12">
        <v>0.44700000000000001</v>
      </c>
      <c r="CQ13" s="12">
        <v>823.99900000000002</v>
      </c>
      <c r="CR13" s="12">
        <v>288.38200000000001</v>
      </c>
      <c r="CS13" s="12">
        <v>1112.3810000000001</v>
      </c>
      <c r="CT13" s="12">
        <v>11.186999999999999</v>
      </c>
      <c r="CU13" s="12">
        <v>44.264000000000003</v>
      </c>
      <c r="CV13" s="12">
        <v>55.451000000000001</v>
      </c>
      <c r="CW13" s="12">
        <v>64.006</v>
      </c>
      <c r="CX13" s="12">
        <v>1231.838</v>
      </c>
      <c r="CY13" s="12">
        <v>2652.2620000000002</v>
      </c>
      <c r="CZ13" s="12">
        <v>62.877000000000002</v>
      </c>
      <c r="DA13" s="12">
        <v>44709.012000000002</v>
      </c>
      <c r="DB13" s="12">
        <v>729</v>
      </c>
      <c r="DC13" s="12">
        <v>10376</v>
      </c>
      <c r="DD13" s="12">
        <v>155</v>
      </c>
      <c r="DE13" s="12">
        <v>22</v>
      </c>
      <c r="DF13" s="12">
        <v>1523</v>
      </c>
      <c r="DG13" s="12">
        <v>255</v>
      </c>
      <c r="DH13" s="12">
        <v>122</v>
      </c>
      <c r="DI13" s="12">
        <v>773.7</v>
      </c>
      <c r="DJ13" s="12">
        <v>7046</v>
      </c>
      <c r="DK13" s="12">
        <v>337617</v>
      </c>
      <c r="DL13" s="12">
        <v>96</v>
      </c>
      <c r="DM13" s="12">
        <v>1</v>
      </c>
      <c r="DN13" s="12">
        <v>3063</v>
      </c>
      <c r="DO13" s="12">
        <v>4356</v>
      </c>
      <c r="DP13" s="12">
        <v>8300</v>
      </c>
      <c r="DQ13" s="12">
        <v>418</v>
      </c>
      <c r="DR13" s="12">
        <v>187</v>
      </c>
      <c r="DS13" s="12">
        <v>16324</v>
      </c>
      <c r="DT13" s="12">
        <v>13510</v>
      </c>
      <c r="DU13" s="12">
        <v>137</v>
      </c>
      <c r="DV13" s="12">
        <v>192</v>
      </c>
      <c r="DW13" s="12">
        <v>681</v>
      </c>
      <c r="DX13" s="12">
        <v>0</v>
      </c>
      <c r="DY13" s="12">
        <v>0</v>
      </c>
      <c r="DZ13" s="12">
        <v>15</v>
      </c>
      <c r="EA13" s="12">
        <v>0</v>
      </c>
      <c r="EB13" s="12">
        <v>1025</v>
      </c>
      <c r="EC13" s="12">
        <v>0</v>
      </c>
      <c r="ED13" s="12">
        <v>0</v>
      </c>
      <c r="EE13" s="12">
        <v>0</v>
      </c>
      <c r="EF13" s="12">
        <v>1025</v>
      </c>
      <c r="EG13" s="12">
        <v>1025</v>
      </c>
      <c r="EH13" s="12">
        <v>0</v>
      </c>
      <c r="EI13" s="12">
        <v>0</v>
      </c>
      <c r="EJ13" s="12">
        <v>12</v>
      </c>
      <c r="EK13" s="12">
        <v>316</v>
      </c>
      <c r="EL13" s="12">
        <v>696</v>
      </c>
      <c r="EM13" s="12">
        <v>1024</v>
      </c>
      <c r="EN13" s="12">
        <v>0</v>
      </c>
      <c r="EO13" s="12">
        <v>0</v>
      </c>
      <c r="EP13" s="12">
        <v>7</v>
      </c>
      <c r="EQ13" s="12">
        <v>96</v>
      </c>
      <c r="ER13" s="12">
        <v>921</v>
      </c>
      <c r="ES13" s="12">
        <v>1024</v>
      </c>
      <c r="ET13" s="12">
        <v>23</v>
      </c>
      <c r="EU13" s="12">
        <v>0</v>
      </c>
      <c r="EV13" s="12">
        <v>500</v>
      </c>
      <c r="EW13" s="12">
        <v>0</v>
      </c>
      <c r="EX13" s="12">
        <v>0</v>
      </c>
      <c r="EY13" s="12">
        <v>36</v>
      </c>
      <c r="EZ13" s="12">
        <v>49</v>
      </c>
      <c r="FA13" s="12">
        <v>608</v>
      </c>
      <c r="FB13" s="12">
        <v>0</v>
      </c>
      <c r="FC13" s="12">
        <v>0</v>
      </c>
      <c r="FD13" s="12">
        <v>0</v>
      </c>
      <c r="FE13" s="12">
        <v>608</v>
      </c>
      <c r="FF13" s="12">
        <v>608</v>
      </c>
      <c r="FG13" s="12">
        <v>0</v>
      </c>
      <c r="FH13" s="12">
        <v>0</v>
      </c>
      <c r="FI13" s="12">
        <v>71</v>
      </c>
      <c r="FJ13" s="12">
        <v>476</v>
      </c>
      <c r="FK13" s="12">
        <v>60</v>
      </c>
      <c r="FL13" s="12">
        <v>607</v>
      </c>
      <c r="FM13" s="12">
        <v>0</v>
      </c>
      <c r="FN13" s="12">
        <v>0</v>
      </c>
      <c r="FO13" s="12">
        <v>20</v>
      </c>
      <c r="FP13" s="12">
        <v>203</v>
      </c>
      <c r="FQ13" s="12">
        <v>385</v>
      </c>
      <c r="FR13" s="12">
        <v>608</v>
      </c>
      <c r="FS13" s="12">
        <v>0</v>
      </c>
      <c r="FT13" s="12">
        <v>0</v>
      </c>
      <c r="FU13" s="12">
        <v>2946</v>
      </c>
      <c r="FV13" s="12">
        <v>0</v>
      </c>
      <c r="FW13" s="12">
        <v>0</v>
      </c>
      <c r="FX13" s="12">
        <v>161</v>
      </c>
      <c r="FY13" s="12">
        <v>179</v>
      </c>
      <c r="FZ13" s="12">
        <v>3286</v>
      </c>
      <c r="GA13" s="12">
        <v>0</v>
      </c>
      <c r="GB13" s="12">
        <v>0</v>
      </c>
      <c r="GC13" s="12">
        <v>70</v>
      </c>
      <c r="GD13" s="12">
        <v>3216</v>
      </c>
      <c r="GE13" s="12">
        <v>3286</v>
      </c>
      <c r="GF13" s="12">
        <v>0</v>
      </c>
      <c r="GG13" s="12">
        <v>0</v>
      </c>
      <c r="GH13" s="12">
        <v>517</v>
      </c>
      <c r="GI13" s="12">
        <v>2688</v>
      </c>
      <c r="GJ13" s="12">
        <v>82</v>
      </c>
      <c r="GK13" s="12">
        <v>3287</v>
      </c>
      <c r="GL13" s="12">
        <v>0</v>
      </c>
      <c r="GM13" s="12">
        <v>0</v>
      </c>
      <c r="GN13" s="12">
        <v>796</v>
      </c>
      <c r="GO13" s="12">
        <v>1405</v>
      </c>
      <c r="GP13" s="12">
        <v>1085</v>
      </c>
      <c r="GQ13" s="12">
        <v>3286</v>
      </c>
      <c r="GR13" s="12">
        <v>0</v>
      </c>
      <c r="GS13" s="12">
        <v>1072</v>
      </c>
      <c r="GT13" s="12">
        <v>5733</v>
      </c>
      <c r="GU13" s="12">
        <v>0</v>
      </c>
      <c r="GV13" s="12">
        <v>0</v>
      </c>
      <c r="GW13" s="12">
        <v>2627</v>
      </c>
      <c r="GX13" s="12">
        <v>693</v>
      </c>
      <c r="GY13" s="12">
        <v>10125</v>
      </c>
      <c r="GZ13" s="12">
        <v>0</v>
      </c>
      <c r="HA13" s="12">
        <v>0</v>
      </c>
      <c r="HB13" s="12">
        <v>0</v>
      </c>
      <c r="HC13" s="12">
        <v>10124</v>
      </c>
      <c r="HD13" s="12">
        <v>10124</v>
      </c>
      <c r="HE13" s="12">
        <v>0</v>
      </c>
      <c r="HF13" s="12">
        <v>2166</v>
      </c>
      <c r="HG13" s="12">
        <v>2616</v>
      </c>
      <c r="HH13" s="12">
        <v>5343</v>
      </c>
      <c r="HI13" s="12">
        <v>0</v>
      </c>
      <c r="HJ13" s="12">
        <v>10125</v>
      </c>
      <c r="HK13" s="12">
        <v>0</v>
      </c>
      <c r="HL13" s="12">
        <v>0</v>
      </c>
      <c r="HM13" s="12">
        <v>4852</v>
      </c>
      <c r="HN13" s="12">
        <v>2942</v>
      </c>
      <c r="HO13" s="12">
        <v>2331</v>
      </c>
      <c r="HP13" s="12">
        <v>10125</v>
      </c>
      <c r="HQ13" s="12">
        <v>0</v>
      </c>
      <c r="HR13" s="12">
        <v>4263</v>
      </c>
      <c r="HS13" s="12">
        <v>1737</v>
      </c>
      <c r="HT13" s="12">
        <v>0</v>
      </c>
      <c r="HU13" s="12">
        <v>2826</v>
      </c>
      <c r="HV13" s="12">
        <v>0</v>
      </c>
      <c r="HW13" s="12">
        <v>3655</v>
      </c>
      <c r="HX13" s="12">
        <v>12481</v>
      </c>
      <c r="HY13" s="12">
        <v>0</v>
      </c>
      <c r="HZ13" s="12">
        <v>0</v>
      </c>
      <c r="IA13" s="12">
        <v>6481</v>
      </c>
      <c r="IB13" s="12">
        <v>5999</v>
      </c>
      <c r="IC13" s="12">
        <v>12480</v>
      </c>
      <c r="ID13" s="12">
        <v>0</v>
      </c>
      <c r="IE13" s="12">
        <v>2253</v>
      </c>
      <c r="IF13" s="12">
        <v>3193</v>
      </c>
      <c r="IG13" s="12">
        <v>7035</v>
      </c>
      <c r="IH13" s="12">
        <v>0</v>
      </c>
      <c r="II13" s="12">
        <v>12481</v>
      </c>
      <c r="IJ13" s="12">
        <v>0</v>
      </c>
      <c r="IK13" s="12">
        <v>0</v>
      </c>
      <c r="IL13" s="12">
        <v>5446</v>
      </c>
      <c r="IM13" s="12">
        <v>2772</v>
      </c>
      <c r="IN13" s="12">
        <v>4263</v>
      </c>
      <c r="IO13" s="12">
        <v>12481</v>
      </c>
      <c r="IP13" s="12">
        <v>0</v>
      </c>
      <c r="IQ13" s="12">
        <v>19029</v>
      </c>
      <c r="IR13" s="12">
        <v>8190</v>
      </c>
      <c r="IS13" s="12">
        <v>0</v>
      </c>
      <c r="IT13" s="12">
        <v>123684</v>
      </c>
      <c r="IU13" s="12">
        <v>4173</v>
      </c>
      <c r="IV13" s="12">
        <v>7309</v>
      </c>
      <c r="IW13" s="12">
        <v>162385</v>
      </c>
      <c r="IX13" s="12">
        <v>0</v>
      </c>
      <c r="IY13" s="12">
        <v>0</v>
      </c>
      <c r="IZ13" s="12">
        <v>14597</v>
      </c>
      <c r="JA13" s="12">
        <v>147788</v>
      </c>
      <c r="JB13" s="12">
        <v>162385</v>
      </c>
      <c r="JC13" s="12">
        <v>0</v>
      </c>
      <c r="JD13" s="12">
        <v>3139</v>
      </c>
      <c r="JE13" s="12">
        <v>5236</v>
      </c>
      <c r="JF13" s="12">
        <v>154010</v>
      </c>
      <c r="JG13" s="12">
        <v>0</v>
      </c>
      <c r="JH13" s="12">
        <v>162385</v>
      </c>
      <c r="JI13" s="12">
        <v>0</v>
      </c>
      <c r="JJ13" s="12">
        <v>4150</v>
      </c>
      <c r="JK13" s="12">
        <v>12775</v>
      </c>
      <c r="JL13" s="12">
        <v>39564</v>
      </c>
      <c r="JM13" s="12">
        <v>105896</v>
      </c>
      <c r="JN13" s="12">
        <v>162385</v>
      </c>
      <c r="JO13" s="12">
        <v>160</v>
      </c>
      <c r="JP13" s="12">
        <v>24556</v>
      </c>
      <c r="JQ13" s="12">
        <v>19787</v>
      </c>
      <c r="JR13" s="12">
        <v>0</v>
      </c>
      <c r="JS13" s="12">
        <v>126510</v>
      </c>
      <c r="JT13" s="12">
        <v>7012</v>
      </c>
      <c r="JU13" s="12">
        <v>11885</v>
      </c>
      <c r="JV13" s="12">
        <v>189910</v>
      </c>
      <c r="JW13" s="12">
        <v>0</v>
      </c>
      <c r="JX13" s="12">
        <v>0</v>
      </c>
      <c r="JY13" s="12">
        <v>21148</v>
      </c>
      <c r="JZ13" s="12">
        <v>168760</v>
      </c>
      <c r="KA13" s="12">
        <v>189908</v>
      </c>
      <c r="KB13" s="12">
        <v>0</v>
      </c>
      <c r="KC13" s="12">
        <v>7558</v>
      </c>
      <c r="KD13" s="12">
        <v>11645</v>
      </c>
      <c r="KE13" s="12">
        <v>169868</v>
      </c>
      <c r="KF13" s="12">
        <v>838</v>
      </c>
      <c r="KG13" s="12">
        <v>189909</v>
      </c>
      <c r="KH13" s="12">
        <v>0</v>
      </c>
      <c r="KI13" s="12">
        <v>4150</v>
      </c>
      <c r="KJ13" s="12">
        <v>23896</v>
      </c>
      <c r="KK13" s="12">
        <v>46982</v>
      </c>
      <c r="KL13" s="12">
        <v>114881</v>
      </c>
      <c r="KM13" s="12">
        <v>189909</v>
      </c>
      <c r="KN13" s="12">
        <v>26980</v>
      </c>
      <c r="KO13" s="12">
        <v>102</v>
      </c>
      <c r="KP13" s="12">
        <v>15</v>
      </c>
      <c r="KQ13" s="12">
        <v>154</v>
      </c>
      <c r="KR13" s="12">
        <v>0</v>
      </c>
      <c r="KS13" s="12">
        <v>0</v>
      </c>
      <c r="KT13" s="12">
        <v>2</v>
      </c>
      <c r="KU13" s="12">
        <v>0</v>
      </c>
      <c r="KV13" s="12">
        <v>273</v>
      </c>
      <c r="KW13" s="12">
        <v>0</v>
      </c>
      <c r="KX13" s="12">
        <v>0</v>
      </c>
      <c r="KY13" s="12">
        <v>0</v>
      </c>
      <c r="KZ13" s="12">
        <v>273</v>
      </c>
      <c r="LA13" s="12">
        <v>273</v>
      </c>
      <c r="LB13" s="12">
        <v>0</v>
      </c>
      <c r="LC13" s="12">
        <v>0</v>
      </c>
      <c r="LD13" s="12">
        <v>2</v>
      </c>
      <c r="LE13" s="12">
        <v>20</v>
      </c>
      <c r="LF13" s="12">
        <v>251</v>
      </c>
      <c r="LG13" s="12">
        <v>273</v>
      </c>
      <c r="LH13" s="12">
        <v>0</v>
      </c>
      <c r="LI13" s="12">
        <v>0</v>
      </c>
      <c r="LJ13" s="12">
        <v>1</v>
      </c>
      <c r="LK13" s="12">
        <v>9</v>
      </c>
      <c r="LL13" s="12">
        <v>263</v>
      </c>
      <c r="LM13" s="12">
        <v>273</v>
      </c>
      <c r="LN13" s="12">
        <v>1</v>
      </c>
      <c r="LO13" s="12">
        <v>0</v>
      </c>
      <c r="LP13" s="12">
        <v>25</v>
      </c>
      <c r="LQ13" s="12">
        <v>0</v>
      </c>
      <c r="LR13" s="12">
        <v>0</v>
      </c>
      <c r="LS13" s="12">
        <v>2</v>
      </c>
      <c r="LT13" s="12">
        <v>2</v>
      </c>
      <c r="LU13" s="12">
        <v>30</v>
      </c>
      <c r="LV13" s="12">
        <v>0</v>
      </c>
      <c r="LW13" s="12">
        <v>0</v>
      </c>
      <c r="LX13" s="12">
        <v>0</v>
      </c>
      <c r="LY13" s="12">
        <v>30</v>
      </c>
      <c r="LZ13" s="12">
        <v>30</v>
      </c>
      <c r="MA13" s="12">
        <v>0</v>
      </c>
      <c r="MB13" s="12">
        <v>0</v>
      </c>
      <c r="MC13" s="12">
        <v>3</v>
      </c>
      <c r="MD13" s="12">
        <v>24</v>
      </c>
      <c r="ME13" s="12">
        <v>3</v>
      </c>
      <c r="MF13" s="12">
        <v>30</v>
      </c>
      <c r="MG13" s="12">
        <v>0</v>
      </c>
      <c r="MH13" s="12">
        <v>0</v>
      </c>
      <c r="MI13" s="12">
        <v>1</v>
      </c>
      <c r="MJ13" s="12">
        <v>10</v>
      </c>
      <c r="MK13" s="12">
        <v>19</v>
      </c>
      <c r="ML13" s="12">
        <v>30</v>
      </c>
      <c r="MM13" s="12">
        <v>0</v>
      </c>
      <c r="MN13" s="12">
        <v>0</v>
      </c>
      <c r="MO13" s="12">
        <v>42</v>
      </c>
      <c r="MP13" s="12">
        <v>0</v>
      </c>
      <c r="MQ13" s="12">
        <v>0</v>
      </c>
      <c r="MR13" s="12">
        <v>3</v>
      </c>
      <c r="MS13" s="12">
        <v>2</v>
      </c>
      <c r="MT13" s="12">
        <v>47</v>
      </c>
      <c r="MU13" s="12">
        <v>0</v>
      </c>
      <c r="MV13" s="12">
        <v>0</v>
      </c>
      <c r="MW13" s="12">
        <v>1</v>
      </c>
      <c r="MX13" s="12">
        <v>46</v>
      </c>
      <c r="MY13" s="12">
        <v>47</v>
      </c>
      <c r="MZ13" s="12">
        <v>0</v>
      </c>
      <c r="NA13" s="12">
        <v>0</v>
      </c>
      <c r="NB13" s="12">
        <v>8</v>
      </c>
      <c r="NC13" s="12">
        <v>38</v>
      </c>
      <c r="ND13" s="12">
        <v>1</v>
      </c>
      <c r="NE13" s="12">
        <v>47</v>
      </c>
      <c r="NF13" s="12">
        <v>0</v>
      </c>
      <c r="NG13" s="12">
        <v>0</v>
      </c>
      <c r="NH13" s="12">
        <v>13</v>
      </c>
      <c r="NI13" s="12">
        <v>19</v>
      </c>
      <c r="NJ13" s="12">
        <v>15</v>
      </c>
      <c r="NK13" s="12">
        <v>47</v>
      </c>
      <c r="NL13" s="12">
        <v>0</v>
      </c>
      <c r="NM13" s="12">
        <v>2</v>
      </c>
      <c r="NN13" s="12">
        <v>19</v>
      </c>
      <c r="NO13" s="12">
        <v>0</v>
      </c>
      <c r="NP13" s="12">
        <v>0</v>
      </c>
      <c r="NQ13" s="12">
        <v>8</v>
      </c>
      <c r="NR13" s="12">
        <v>2</v>
      </c>
      <c r="NS13" s="12">
        <v>31</v>
      </c>
      <c r="NT13" s="12">
        <v>0</v>
      </c>
      <c r="NU13" s="12">
        <v>0</v>
      </c>
      <c r="NV13" s="12">
        <v>0</v>
      </c>
      <c r="NW13" s="12">
        <v>31</v>
      </c>
      <c r="NX13" s="12">
        <v>31</v>
      </c>
      <c r="NY13" s="12">
        <v>0</v>
      </c>
      <c r="NZ13" s="12">
        <v>6</v>
      </c>
      <c r="OA13" s="12">
        <v>8</v>
      </c>
      <c r="OB13" s="12">
        <v>17</v>
      </c>
      <c r="OC13" s="12">
        <v>0</v>
      </c>
      <c r="OD13" s="12">
        <v>31</v>
      </c>
      <c r="OE13" s="12">
        <v>0</v>
      </c>
      <c r="OF13" s="12">
        <v>0</v>
      </c>
      <c r="OG13" s="12">
        <v>16</v>
      </c>
      <c r="OH13" s="12">
        <v>8</v>
      </c>
      <c r="OI13" s="12">
        <v>7</v>
      </c>
      <c r="OJ13" s="12">
        <v>31</v>
      </c>
      <c r="OK13" s="12">
        <v>0</v>
      </c>
      <c r="OL13" s="12">
        <v>4</v>
      </c>
      <c r="OM13" s="12">
        <v>2</v>
      </c>
      <c r="ON13" s="12">
        <v>0</v>
      </c>
      <c r="OO13" s="12">
        <v>2</v>
      </c>
      <c r="OP13" s="12">
        <v>0</v>
      </c>
      <c r="OQ13" s="12">
        <v>4</v>
      </c>
      <c r="OR13" s="12">
        <v>12</v>
      </c>
      <c r="OS13" s="12">
        <v>0</v>
      </c>
      <c r="OT13" s="12">
        <v>0</v>
      </c>
      <c r="OU13" s="12">
        <v>6</v>
      </c>
      <c r="OV13" s="12">
        <v>6</v>
      </c>
      <c r="OW13" s="12">
        <v>12</v>
      </c>
      <c r="OX13" s="12">
        <v>0</v>
      </c>
      <c r="OY13" s="12">
        <v>2</v>
      </c>
      <c r="OZ13" s="12">
        <v>3</v>
      </c>
      <c r="PA13" s="12">
        <v>7</v>
      </c>
      <c r="PB13" s="12">
        <v>0</v>
      </c>
      <c r="PC13" s="12">
        <v>12</v>
      </c>
      <c r="PD13" s="12">
        <v>0</v>
      </c>
      <c r="PE13" s="12">
        <v>0</v>
      </c>
      <c r="PF13" s="12">
        <v>5</v>
      </c>
      <c r="PG13" s="12">
        <v>3</v>
      </c>
      <c r="PH13" s="12">
        <v>4</v>
      </c>
      <c r="PI13" s="12">
        <v>12</v>
      </c>
      <c r="PJ13" s="12">
        <v>0</v>
      </c>
      <c r="PK13" s="12">
        <v>6</v>
      </c>
      <c r="PL13" s="12">
        <v>2</v>
      </c>
      <c r="PM13" s="12">
        <v>0</v>
      </c>
      <c r="PN13" s="12">
        <v>8</v>
      </c>
      <c r="PO13" s="12">
        <v>2</v>
      </c>
      <c r="PP13" s="12">
        <v>3</v>
      </c>
      <c r="PQ13" s="12">
        <v>21</v>
      </c>
      <c r="PR13" s="12">
        <v>0</v>
      </c>
      <c r="PS13" s="12">
        <v>0</v>
      </c>
      <c r="PT13" s="12">
        <v>5</v>
      </c>
      <c r="PU13" s="12">
        <v>16</v>
      </c>
      <c r="PV13" s="12">
        <v>21</v>
      </c>
      <c r="PW13" s="12">
        <v>0</v>
      </c>
      <c r="PX13" s="12">
        <v>1</v>
      </c>
      <c r="PY13" s="12">
        <v>2</v>
      </c>
      <c r="PZ13" s="12">
        <v>18</v>
      </c>
      <c r="QA13" s="12">
        <v>0</v>
      </c>
      <c r="QB13" s="12">
        <v>21</v>
      </c>
      <c r="QC13" s="12">
        <v>0</v>
      </c>
      <c r="QD13" s="12">
        <v>1</v>
      </c>
      <c r="QE13" s="12">
        <v>5</v>
      </c>
      <c r="QF13" s="12">
        <v>4</v>
      </c>
      <c r="QG13" s="12">
        <v>11</v>
      </c>
      <c r="QH13" s="12">
        <v>21</v>
      </c>
      <c r="QI13" s="12">
        <v>103</v>
      </c>
      <c r="QJ13" s="12">
        <v>27</v>
      </c>
      <c r="QK13" s="12">
        <v>244</v>
      </c>
      <c r="QL13" s="12">
        <v>0</v>
      </c>
      <c r="QM13" s="12">
        <v>10</v>
      </c>
      <c r="QN13" s="12">
        <v>17</v>
      </c>
      <c r="QO13" s="12">
        <v>13</v>
      </c>
      <c r="QP13" s="12">
        <v>414</v>
      </c>
      <c r="QQ13" s="12">
        <v>0</v>
      </c>
      <c r="QR13" s="12">
        <v>0</v>
      </c>
      <c r="QS13" s="12">
        <v>12</v>
      </c>
      <c r="QT13" s="12">
        <v>402</v>
      </c>
      <c r="QU13" s="12">
        <v>414</v>
      </c>
      <c r="QV13" s="12">
        <v>0</v>
      </c>
      <c r="QW13" s="12">
        <v>9</v>
      </c>
      <c r="QX13" s="12">
        <v>26</v>
      </c>
      <c r="QY13" s="12">
        <v>124</v>
      </c>
      <c r="QZ13" s="12">
        <v>255</v>
      </c>
      <c r="RA13" s="12">
        <v>414</v>
      </c>
      <c r="RB13" s="12">
        <v>0</v>
      </c>
      <c r="RC13" s="12">
        <v>1</v>
      </c>
      <c r="RD13" s="12">
        <v>41</v>
      </c>
      <c r="RE13" s="12">
        <v>53</v>
      </c>
      <c r="RF13" s="12">
        <v>319</v>
      </c>
      <c r="RG13" s="12">
        <v>414</v>
      </c>
      <c r="RH13" s="12">
        <v>3102.2750000000001</v>
      </c>
      <c r="RI13" s="12">
        <v>0</v>
      </c>
      <c r="RJ13" s="12">
        <v>0</v>
      </c>
      <c r="RK13" s="12">
        <v>0</v>
      </c>
      <c r="RL13" s="12">
        <v>0</v>
      </c>
      <c r="RM13" s="12">
        <v>0.40200000000000002</v>
      </c>
      <c r="RN13" s="12">
        <v>0</v>
      </c>
      <c r="RO13" s="12">
        <v>0.123</v>
      </c>
      <c r="RP13" s="12">
        <v>0</v>
      </c>
      <c r="RQ13" s="12">
        <v>0</v>
      </c>
      <c r="RR13" s="12">
        <v>76.5</v>
      </c>
      <c r="RS13" s="12">
        <v>0</v>
      </c>
      <c r="RT13" s="12">
        <v>76.5</v>
      </c>
      <c r="RU13" s="12">
        <v>0.45500000000000002</v>
      </c>
      <c r="RV13" s="12">
        <v>48.5</v>
      </c>
      <c r="RW13" s="12">
        <v>0</v>
      </c>
      <c r="RX13" s="12">
        <v>48.5</v>
      </c>
      <c r="RY13" s="12">
        <v>0</v>
      </c>
      <c r="RZ13" s="12">
        <v>594</v>
      </c>
      <c r="SA13" s="12">
        <v>993</v>
      </c>
      <c r="SB13" s="12">
        <v>1587</v>
      </c>
      <c r="SC13" s="12">
        <v>18048614</v>
      </c>
      <c r="SD13" s="12">
        <v>0</v>
      </c>
      <c r="SE13" s="12">
        <v>0</v>
      </c>
      <c r="SF13" s="12">
        <v>1618</v>
      </c>
      <c r="SG13" s="12">
        <v>1618</v>
      </c>
      <c r="SH13" s="12">
        <v>0</v>
      </c>
      <c r="SI13" s="12">
        <v>9.1999999999999998E-2</v>
      </c>
      <c r="SJ13" s="12">
        <v>0</v>
      </c>
      <c r="SK13" s="12">
        <v>0.501</v>
      </c>
      <c r="SL13" s="12">
        <v>0</v>
      </c>
      <c r="SM13" s="12">
        <v>0.49399999999999999</v>
      </c>
      <c r="SN13" s="12">
        <v>0</v>
      </c>
      <c r="SO13" s="12">
        <v>0</v>
      </c>
      <c r="SP13" s="12">
        <v>5.0000000000000001E-3</v>
      </c>
      <c r="SQ13" s="12">
        <v>0</v>
      </c>
      <c r="SR13" s="12">
        <v>1</v>
      </c>
      <c r="SS13" s="12">
        <v>0</v>
      </c>
      <c r="ST13" s="12">
        <v>0</v>
      </c>
      <c r="SU13" s="12">
        <v>0.01</v>
      </c>
      <c r="SV13" s="12">
        <v>0.99</v>
      </c>
      <c r="SW13" s="12">
        <v>0</v>
      </c>
      <c r="SX13" s="12">
        <v>1</v>
      </c>
      <c r="SY13" s="12">
        <v>0</v>
      </c>
      <c r="SZ13" s="12">
        <v>0</v>
      </c>
      <c r="TA13" s="12">
        <v>0</v>
      </c>
      <c r="TB13" s="12">
        <v>0</v>
      </c>
      <c r="TC13" s="12">
        <v>0</v>
      </c>
      <c r="TD13" s="12">
        <v>0</v>
      </c>
      <c r="TE13" s="12">
        <v>0</v>
      </c>
      <c r="TF13" s="12">
        <v>0</v>
      </c>
      <c r="TG13" s="12">
        <v>0</v>
      </c>
      <c r="TH13" s="12">
        <v>0</v>
      </c>
      <c r="TI13" s="12">
        <v>0</v>
      </c>
      <c r="TJ13" s="12">
        <v>0</v>
      </c>
      <c r="TK13" s="12">
        <v>0</v>
      </c>
      <c r="TL13" s="12">
        <v>0</v>
      </c>
      <c r="TM13" s="12">
        <v>0</v>
      </c>
      <c r="TN13" s="12">
        <v>168815.95199999999</v>
      </c>
      <c r="TO13" s="12">
        <v>5262.857</v>
      </c>
      <c r="TP13" s="12">
        <v>174078.80899999899</v>
      </c>
      <c r="TQ13" s="12">
        <v>1307</v>
      </c>
      <c r="TR13" s="12">
        <v>34</v>
      </c>
      <c r="TS13" s="12">
        <v>0</v>
      </c>
      <c r="TT13" s="12">
        <v>0</v>
      </c>
      <c r="TU13" s="12">
        <v>1595</v>
      </c>
      <c r="TV13" s="12">
        <v>0</v>
      </c>
      <c r="TW13" s="12">
        <v>2372784</v>
      </c>
      <c r="TX13" s="12">
        <v>0.39862889652517097</v>
      </c>
      <c r="TY13" s="12">
        <v>0.32405328505844699</v>
      </c>
      <c r="TZ13" s="12">
        <v>1242.4975943264801</v>
      </c>
      <c r="UA13" s="12">
        <v>6.5664265606629897</v>
      </c>
      <c r="UB13" s="12">
        <v>44.727994785346397</v>
      </c>
      <c r="UC13" s="12">
        <v>2614361.4</v>
      </c>
      <c r="UD13" s="12">
        <v>14.1258971654277</v>
      </c>
      <c r="UE13" s="12">
        <v>13.5898824289003</v>
      </c>
      <c r="UF13" s="12" t="str">
        <v/>
      </c>
      <c r="UG13" s="12" t="str">
        <v/>
      </c>
      <c r="UH13" s="12" t="str">
        <v/>
      </c>
      <c r="UI13" s="12" t="str">
        <v/>
      </c>
      <c r="UJ13" s="12" t="str">
        <v/>
      </c>
      <c r="UK13" s="12" t="str">
        <v/>
      </c>
      <c r="UL13" s="12" t="str">
        <v/>
      </c>
      <c r="UM13" s="12" t="str">
        <v/>
      </c>
      <c r="UN13" s="12" t="str">
        <v/>
      </c>
      <c r="UO13" s="12" t="str">
        <v/>
      </c>
      <c r="UP13" s="12" t="str">
        <v/>
      </c>
      <c r="UQ13" s="12" t="str">
        <v/>
      </c>
      <c r="UR13" s="12" t="str">
        <v/>
      </c>
      <c r="US13" s="12" t="str">
        <v/>
      </c>
      <c r="UT13" s="12" t="str">
        <v/>
      </c>
      <c r="UU13" s="12" t="str">
        <v/>
      </c>
      <c r="UV13" s="12" t="str">
        <v/>
      </c>
      <c r="UW13" s="12" t="str">
        <v/>
      </c>
      <c r="UX13" s="12" t="str">
        <v/>
      </c>
      <c r="UY13" s="12" t="str">
        <v/>
      </c>
      <c r="UZ13" s="12" t="str">
        <v/>
      </c>
      <c r="VA13" s="12" t="str">
        <v/>
      </c>
      <c r="VB13" s="12" t="str">
        <v/>
      </c>
      <c r="VC13" s="12" t="str">
        <v/>
      </c>
      <c r="VD13" s="12" t="str">
        <v/>
      </c>
      <c r="VE13" s="12" t="str">
        <v/>
      </c>
      <c r="VF13" s="12" t="str">
        <v/>
      </c>
      <c r="VG13" s="12" t="str">
        <v/>
      </c>
      <c r="VH13" s="12" t="str">
        <v/>
      </c>
      <c r="VI13" s="12" t="str">
        <v/>
      </c>
      <c r="VJ13" s="12" t="str">
        <v/>
      </c>
      <c r="VK13" s="12" t="str">
        <v/>
      </c>
      <c r="VL13" s="47">
        <v>7.2462045488867171</v>
      </c>
      <c r="VM13" s="47">
        <v>7.2462045488867171</v>
      </c>
      <c r="VN13" s="19"/>
      <c r="VO13" s="47">
        <v>136.14181489427159</v>
      </c>
      <c r="VP13" s="47">
        <v>136.14181489427159</v>
      </c>
      <c r="VQ13" s="19"/>
      <c r="VR13" s="47">
        <v>0</v>
      </c>
      <c r="VS13" s="47">
        <v>2.4862811562244444E-2</v>
      </c>
      <c r="VT13" s="47">
        <v>127.17772472303103</v>
      </c>
      <c r="VU13" s="47">
        <v>127.17772472303103</v>
      </c>
      <c r="VW13" s="20">
        <v>5.902000000000001</v>
      </c>
    </row>
    <row r="14" spans="1:605">
      <c r="A14" s="4" t="str">
        <v>NES13</v>
      </c>
      <c r="B14" s="4" t="str">
        <v>NES</v>
      </c>
      <c r="C14" s="4" t="str">
        <v>2012-13</v>
      </c>
      <c r="D14" s="12">
        <v>1.07903364969802</v>
      </c>
      <c r="E14" s="12">
        <v>4.6959999999999997</v>
      </c>
      <c r="F14" s="12">
        <v>0</v>
      </c>
      <c r="G14" s="12">
        <v>1.0549999999999999</v>
      </c>
      <c r="H14" s="12">
        <v>0</v>
      </c>
      <c r="I14" s="12">
        <v>0</v>
      </c>
      <c r="J14" s="12">
        <v>0</v>
      </c>
      <c r="K14" s="12">
        <v>22.731999999999999</v>
      </c>
      <c r="L14" s="12">
        <v>22.145</v>
      </c>
      <c r="M14" s="12">
        <v>8.8940000000000001</v>
      </c>
      <c r="N14" s="12">
        <v>9.0340000000000007</v>
      </c>
      <c r="O14" s="12">
        <v>0</v>
      </c>
      <c r="P14" s="12">
        <v>1.462</v>
      </c>
      <c r="Q14" s="12">
        <v>0</v>
      </c>
      <c r="R14" s="12">
        <v>0</v>
      </c>
      <c r="S14" s="12">
        <v>0</v>
      </c>
      <c r="T14" s="12">
        <v>18.654</v>
      </c>
      <c r="U14" s="12">
        <v>0</v>
      </c>
      <c r="V14" s="12">
        <v>24.064</v>
      </c>
      <c r="W14" s="12">
        <v>1E-3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3.3420000000000001</v>
      </c>
      <c r="AD14" s="12">
        <v>0</v>
      </c>
      <c r="AE14" s="12">
        <v>0</v>
      </c>
      <c r="AF14" s="12">
        <v>-0.89200000000000002</v>
      </c>
      <c r="AG14" s="12">
        <v>-1.3740000000000001</v>
      </c>
      <c r="AH14" s="12">
        <v>0</v>
      </c>
      <c r="AI14" s="12">
        <v>0</v>
      </c>
      <c r="AJ14" s="12">
        <v>0</v>
      </c>
      <c r="AK14" s="12">
        <v>0</v>
      </c>
      <c r="AL14" s="12">
        <v>10.981999999999999</v>
      </c>
      <c r="AM14" s="12">
        <v>0</v>
      </c>
      <c r="AN14" s="12">
        <v>13.29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2">
        <v>0</v>
      </c>
      <c r="AU14" s="12">
        <v>3.5609999999999999</v>
      </c>
      <c r="AV14" s="12">
        <v>0</v>
      </c>
      <c r="AW14" s="12">
        <v>0</v>
      </c>
      <c r="AX14" s="12">
        <v>12.839</v>
      </c>
      <c r="AY14" s="12">
        <v>-1.3740000000000001</v>
      </c>
      <c r="AZ14" s="12">
        <v>2.5169999999999999</v>
      </c>
      <c r="BA14" s="12">
        <v>0</v>
      </c>
      <c r="BB14" s="12">
        <v>0</v>
      </c>
      <c r="BC14" s="12">
        <v>0</v>
      </c>
      <c r="BD14" s="12">
        <v>59.270999999999901</v>
      </c>
      <c r="BE14" s="12">
        <v>22.145</v>
      </c>
      <c r="BF14" s="12">
        <v>46.247999999999998</v>
      </c>
      <c r="BG14" s="12">
        <v>1.9E-2</v>
      </c>
      <c r="BH14" s="12">
        <v>0.14399999999999999</v>
      </c>
      <c r="BI14" s="12">
        <v>1.0449999999999999</v>
      </c>
      <c r="BJ14" s="12">
        <v>0</v>
      </c>
      <c r="BK14" s="12">
        <v>17.497</v>
      </c>
      <c r="BL14" s="12">
        <v>3.5129999999999999</v>
      </c>
      <c r="BM14" s="12">
        <v>0</v>
      </c>
      <c r="BN14" s="12">
        <v>1.8859999999999999</v>
      </c>
      <c r="BO14" s="12">
        <v>0</v>
      </c>
      <c r="BP14" s="12">
        <v>0</v>
      </c>
      <c r="BQ14" s="12">
        <v>0</v>
      </c>
      <c r="BR14" s="12">
        <v>0</v>
      </c>
      <c r="BS14" s="12">
        <v>0</v>
      </c>
      <c r="BT14" s="12">
        <v>0</v>
      </c>
      <c r="BU14" s="12">
        <v>0</v>
      </c>
      <c r="BV14" s="12">
        <v>0</v>
      </c>
      <c r="BW14" s="12">
        <v>0</v>
      </c>
      <c r="BX14" s="12">
        <v>0</v>
      </c>
      <c r="BY14" s="12">
        <v>0</v>
      </c>
      <c r="BZ14" s="12">
        <v>0</v>
      </c>
      <c r="CA14" s="12">
        <v>0</v>
      </c>
      <c r="CB14" s="12">
        <v>0</v>
      </c>
      <c r="CC14" s="12">
        <v>1.0449999999999999</v>
      </c>
      <c r="CD14" s="12">
        <v>1.8859999999999999</v>
      </c>
      <c r="CE14" s="12">
        <v>17.497</v>
      </c>
      <c r="CF14" s="12">
        <v>3.5129999999999999</v>
      </c>
      <c r="CG14" s="12">
        <v>0</v>
      </c>
      <c r="CH14" s="12">
        <v>0</v>
      </c>
      <c r="CI14" s="12">
        <v>0</v>
      </c>
      <c r="CJ14" s="12">
        <v>0</v>
      </c>
      <c r="CK14" s="12">
        <v>0</v>
      </c>
      <c r="CL14" s="12">
        <v>0</v>
      </c>
      <c r="CM14" s="12">
        <v>0</v>
      </c>
      <c r="CN14" s="12">
        <v>0</v>
      </c>
      <c r="CO14" s="12">
        <v>5.0709999999999997</v>
      </c>
      <c r="CP14" s="12">
        <v>0.59099999999999997</v>
      </c>
      <c r="CQ14" s="12">
        <v>804.21900000000005</v>
      </c>
      <c r="CR14" s="12">
        <v>309.87799999999999</v>
      </c>
      <c r="CS14" s="12">
        <v>1114.097</v>
      </c>
      <c r="CT14" s="12">
        <v>10.992000000000001</v>
      </c>
      <c r="CU14" s="12">
        <v>44.6</v>
      </c>
      <c r="CV14" s="12">
        <v>55.591999999999999</v>
      </c>
      <c r="CW14" s="12">
        <v>65.713999999999999</v>
      </c>
      <c r="CX14" s="12">
        <v>1235.403</v>
      </c>
      <c r="CY14" s="12">
        <v>2641.4459999999999</v>
      </c>
      <c r="CZ14" s="12">
        <v>62.877000000000002</v>
      </c>
      <c r="DA14" s="12">
        <v>44717.273999999998</v>
      </c>
      <c r="DB14" s="12">
        <v>729</v>
      </c>
      <c r="DC14" s="12">
        <v>15623</v>
      </c>
      <c r="DD14" s="12">
        <v>119</v>
      </c>
      <c r="DE14" s="12">
        <v>19</v>
      </c>
      <c r="DF14" s="12">
        <v>1522</v>
      </c>
      <c r="DG14" s="12">
        <v>255</v>
      </c>
      <c r="DH14" s="12">
        <v>122</v>
      </c>
      <c r="DI14" s="12">
        <v>829.45</v>
      </c>
      <c r="DJ14" s="12">
        <v>6947</v>
      </c>
      <c r="DK14" s="12">
        <v>359824</v>
      </c>
      <c r="DL14" s="12">
        <v>96</v>
      </c>
      <c r="DM14" s="12">
        <v>2</v>
      </c>
      <c r="DN14" s="12">
        <v>3066</v>
      </c>
      <c r="DO14" s="12">
        <v>4367</v>
      </c>
      <c r="DP14" s="12">
        <v>8313</v>
      </c>
      <c r="DQ14" s="12">
        <v>421</v>
      </c>
      <c r="DR14" s="12">
        <v>187</v>
      </c>
      <c r="DS14" s="12">
        <v>16354</v>
      </c>
      <c r="DT14" s="12">
        <v>13510</v>
      </c>
      <c r="DU14" s="12">
        <v>136</v>
      </c>
      <c r="DV14" s="12">
        <v>192</v>
      </c>
      <c r="DW14" s="12">
        <v>676</v>
      </c>
      <c r="DX14" s="12">
        <v>0</v>
      </c>
      <c r="DY14" s="12">
        <v>0</v>
      </c>
      <c r="DZ14" s="12">
        <v>14</v>
      </c>
      <c r="EA14" s="12">
        <v>0</v>
      </c>
      <c r="EB14" s="12">
        <v>1018</v>
      </c>
      <c r="EC14" s="12">
        <v>0</v>
      </c>
      <c r="ED14" s="12">
        <v>0</v>
      </c>
      <c r="EE14" s="12">
        <v>0</v>
      </c>
      <c r="EF14" s="12">
        <v>1019</v>
      </c>
      <c r="EG14" s="12">
        <v>1019</v>
      </c>
      <c r="EH14" s="12">
        <v>0</v>
      </c>
      <c r="EI14" s="12">
        <v>0</v>
      </c>
      <c r="EJ14" s="12">
        <v>12</v>
      </c>
      <c r="EK14" s="12">
        <v>315</v>
      </c>
      <c r="EL14" s="12">
        <v>692</v>
      </c>
      <c r="EM14" s="12">
        <v>1019</v>
      </c>
      <c r="EN14" s="12">
        <v>0</v>
      </c>
      <c r="EO14" s="12">
        <v>0</v>
      </c>
      <c r="EP14" s="12">
        <v>7</v>
      </c>
      <c r="EQ14" s="12">
        <v>96</v>
      </c>
      <c r="ER14" s="12">
        <v>916</v>
      </c>
      <c r="ES14" s="12">
        <v>1019</v>
      </c>
      <c r="ET14" s="12">
        <v>23</v>
      </c>
      <c r="EU14" s="12">
        <v>0</v>
      </c>
      <c r="EV14" s="12">
        <v>500</v>
      </c>
      <c r="EW14" s="12">
        <v>0</v>
      </c>
      <c r="EX14" s="12">
        <v>0</v>
      </c>
      <c r="EY14" s="12">
        <v>36</v>
      </c>
      <c r="EZ14" s="12">
        <v>49</v>
      </c>
      <c r="FA14" s="12">
        <v>608</v>
      </c>
      <c r="FB14" s="12">
        <v>0</v>
      </c>
      <c r="FC14" s="12">
        <v>0</v>
      </c>
      <c r="FD14" s="12">
        <v>0</v>
      </c>
      <c r="FE14" s="12">
        <v>607</v>
      </c>
      <c r="FF14" s="12">
        <v>607</v>
      </c>
      <c r="FG14" s="12">
        <v>0</v>
      </c>
      <c r="FH14" s="12">
        <v>0</v>
      </c>
      <c r="FI14" s="12">
        <v>71</v>
      </c>
      <c r="FJ14" s="12">
        <v>474</v>
      </c>
      <c r="FK14" s="12">
        <v>62</v>
      </c>
      <c r="FL14" s="12">
        <v>607</v>
      </c>
      <c r="FM14" s="12">
        <v>0</v>
      </c>
      <c r="FN14" s="12">
        <v>0</v>
      </c>
      <c r="FO14" s="12">
        <v>20</v>
      </c>
      <c r="FP14" s="12">
        <v>202</v>
      </c>
      <c r="FQ14" s="12">
        <v>386</v>
      </c>
      <c r="FR14" s="12">
        <v>608</v>
      </c>
      <c r="FS14" s="12">
        <v>0</v>
      </c>
      <c r="FT14" s="12">
        <v>0</v>
      </c>
      <c r="FU14" s="12">
        <v>2936</v>
      </c>
      <c r="FV14" s="12">
        <v>0</v>
      </c>
      <c r="FW14" s="12">
        <v>0</v>
      </c>
      <c r="FX14" s="12">
        <v>161</v>
      </c>
      <c r="FY14" s="12">
        <v>179</v>
      </c>
      <c r="FZ14" s="12">
        <v>3276</v>
      </c>
      <c r="GA14" s="12">
        <v>0</v>
      </c>
      <c r="GB14" s="12">
        <v>0</v>
      </c>
      <c r="GC14" s="12">
        <v>70</v>
      </c>
      <c r="GD14" s="12">
        <v>3205</v>
      </c>
      <c r="GE14" s="12">
        <v>3275</v>
      </c>
      <c r="GF14" s="12">
        <v>0</v>
      </c>
      <c r="GG14" s="12">
        <v>0</v>
      </c>
      <c r="GH14" s="12">
        <v>514</v>
      </c>
      <c r="GI14" s="12">
        <v>2511</v>
      </c>
      <c r="GJ14" s="12">
        <v>250</v>
      </c>
      <c r="GK14" s="12">
        <v>3275</v>
      </c>
      <c r="GL14" s="12">
        <v>0</v>
      </c>
      <c r="GM14" s="12">
        <v>0</v>
      </c>
      <c r="GN14" s="12">
        <v>794</v>
      </c>
      <c r="GO14" s="12">
        <v>1402</v>
      </c>
      <c r="GP14" s="12">
        <v>1080</v>
      </c>
      <c r="GQ14" s="12">
        <v>3276</v>
      </c>
      <c r="GR14" s="12">
        <v>0</v>
      </c>
      <c r="GS14" s="12">
        <v>1095</v>
      </c>
      <c r="GT14" s="12">
        <v>5250</v>
      </c>
      <c r="GU14" s="12">
        <v>0</v>
      </c>
      <c r="GV14" s="12">
        <v>0</v>
      </c>
      <c r="GW14" s="12">
        <v>2613</v>
      </c>
      <c r="GX14" s="12">
        <v>690</v>
      </c>
      <c r="GY14" s="12">
        <v>9648</v>
      </c>
      <c r="GZ14" s="12">
        <v>0</v>
      </c>
      <c r="HA14" s="12">
        <v>0</v>
      </c>
      <c r="HB14" s="12">
        <v>0</v>
      </c>
      <c r="HC14" s="12">
        <v>9649</v>
      </c>
      <c r="HD14" s="12">
        <v>9649</v>
      </c>
      <c r="HE14" s="12">
        <v>0</v>
      </c>
      <c r="HF14" s="12">
        <v>2154</v>
      </c>
      <c r="HG14" s="12">
        <v>2739</v>
      </c>
      <c r="HH14" s="12">
        <v>4755</v>
      </c>
      <c r="HI14" s="12">
        <v>0</v>
      </c>
      <c r="HJ14" s="12">
        <v>9648</v>
      </c>
      <c r="HK14" s="12">
        <v>0</v>
      </c>
      <c r="HL14" s="12">
        <v>0</v>
      </c>
      <c r="HM14" s="12">
        <v>4960</v>
      </c>
      <c r="HN14" s="12">
        <v>2340</v>
      </c>
      <c r="HO14" s="12">
        <v>2348</v>
      </c>
      <c r="HP14" s="12">
        <v>9648</v>
      </c>
      <c r="HQ14" s="12">
        <v>0</v>
      </c>
      <c r="HR14" s="12">
        <v>4213</v>
      </c>
      <c r="HS14" s="12">
        <v>2424</v>
      </c>
      <c r="HT14" s="12">
        <v>0</v>
      </c>
      <c r="HU14" s="12">
        <v>2759</v>
      </c>
      <c r="HV14" s="12">
        <v>0</v>
      </c>
      <c r="HW14" s="12">
        <v>3759</v>
      </c>
      <c r="HX14" s="12">
        <v>13155</v>
      </c>
      <c r="HY14" s="12">
        <v>0</v>
      </c>
      <c r="HZ14" s="12">
        <v>0</v>
      </c>
      <c r="IA14" s="12">
        <v>6518</v>
      </c>
      <c r="IB14" s="12">
        <v>6638</v>
      </c>
      <c r="IC14" s="12">
        <v>13156</v>
      </c>
      <c r="ID14" s="12">
        <v>0</v>
      </c>
      <c r="IE14" s="12">
        <v>2236</v>
      </c>
      <c r="IF14" s="12">
        <v>3129</v>
      </c>
      <c r="IG14" s="12">
        <v>7791</v>
      </c>
      <c r="IH14" s="12">
        <v>0</v>
      </c>
      <c r="II14" s="12">
        <v>13156</v>
      </c>
      <c r="IJ14" s="12">
        <v>0</v>
      </c>
      <c r="IK14" s="12">
        <v>0</v>
      </c>
      <c r="IL14" s="12">
        <v>5365</v>
      </c>
      <c r="IM14" s="12">
        <v>3577</v>
      </c>
      <c r="IN14" s="12">
        <v>4213</v>
      </c>
      <c r="IO14" s="12">
        <v>13155</v>
      </c>
      <c r="IP14" s="12">
        <v>0</v>
      </c>
      <c r="IQ14" s="12">
        <v>18998</v>
      </c>
      <c r="IR14" s="12">
        <v>8148</v>
      </c>
      <c r="IS14" s="12">
        <v>0</v>
      </c>
      <c r="IT14" s="12">
        <v>126542</v>
      </c>
      <c r="IU14" s="12">
        <v>4068</v>
      </c>
      <c r="IV14" s="12">
        <v>6706</v>
      </c>
      <c r="IW14" s="12">
        <v>164462</v>
      </c>
      <c r="IX14" s="12">
        <v>0</v>
      </c>
      <c r="IY14" s="12">
        <v>0</v>
      </c>
      <c r="IZ14" s="12">
        <v>13347</v>
      </c>
      <c r="JA14" s="12">
        <v>151115</v>
      </c>
      <c r="JB14" s="12">
        <v>164462</v>
      </c>
      <c r="JC14" s="12">
        <v>0</v>
      </c>
      <c r="JD14" s="12">
        <v>3116</v>
      </c>
      <c r="JE14" s="12">
        <v>4983</v>
      </c>
      <c r="JF14" s="12">
        <v>156363</v>
      </c>
      <c r="JG14" s="12">
        <v>0</v>
      </c>
      <c r="JH14" s="12">
        <v>164462</v>
      </c>
      <c r="JI14" s="12">
        <v>0</v>
      </c>
      <c r="JJ14" s="12">
        <v>3525</v>
      </c>
      <c r="JK14" s="12">
        <v>12429</v>
      </c>
      <c r="JL14" s="12">
        <v>39946</v>
      </c>
      <c r="JM14" s="12">
        <v>108562</v>
      </c>
      <c r="JN14" s="12">
        <v>164462</v>
      </c>
      <c r="JO14" s="12">
        <v>159</v>
      </c>
      <c r="JP14" s="12">
        <v>24498</v>
      </c>
      <c r="JQ14" s="12">
        <v>19934</v>
      </c>
      <c r="JR14" s="12">
        <v>0</v>
      </c>
      <c r="JS14" s="12">
        <v>129301</v>
      </c>
      <c r="JT14" s="12">
        <v>6892</v>
      </c>
      <c r="JU14" s="12">
        <v>11383</v>
      </c>
      <c r="JV14" s="12">
        <v>192167</v>
      </c>
      <c r="JW14" s="12">
        <v>0</v>
      </c>
      <c r="JX14" s="12">
        <v>0</v>
      </c>
      <c r="JY14" s="12">
        <v>19935</v>
      </c>
      <c r="JZ14" s="12">
        <v>172233</v>
      </c>
      <c r="KA14" s="12">
        <v>192168</v>
      </c>
      <c r="KB14" s="12">
        <v>0</v>
      </c>
      <c r="KC14" s="12">
        <v>7506</v>
      </c>
      <c r="KD14" s="12">
        <v>11448</v>
      </c>
      <c r="KE14" s="12">
        <v>172209</v>
      </c>
      <c r="KF14" s="12">
        <v>1004</v>
      </c>
      <c r="KG14" s="12">
        <v>192167</v>
      </c>
      <c r="KH14" s="12">
        <v>0</v>
      </c>
      <c r="KI14" s="12">
        <v>3525</v>
      </c>
      <c r="KJ14" s="12">
        <v>23575</v>
      </c>
      <c r="KK14" s="12">
        <v>47563</v>
      </c>
      <c r="KL14" s="12">
        <v>117505</v>
      </c>
      <c r="KM14" s="12">
        <v>192168</v>
      </c>
      <c r="KN14" s="12">
        <v>29908</v>
      </c>
      <c r="KO14" s="12">
        <v>103</v>
      </c>
      <c r="KP14" s="12">
        <v>15</v>
      </c>
      <c r="KQ14" s="12">
        <v>153</v>
      </c>
      <c r="KR14" s="12">
        <v>0</v>
      </c>
      <c r="KS14" s="12">
        <v>0</v>
      </c>
      <c r="KT14" s="12">
        <v>2</v>
      </c>
      <c r="KU14" s="12">
        <v>0</v>
      </c>
      <c r="KV14" s="12">
        <v>273</v>
      </c>
      <c r="KW14" s="12">
        <v>0</v>
      </c>
      <c r="KX14" s="12">
        <v>0</v>
      </c>
      <c r="KY14" s="12">
        <v>0</v>
      </c>
      <c r="KZ14" s="12">
        <v>273</v>
      </c>
      <c r="LA14" s="12">
        <v>273</v>
      </c>
      <c r="LB14" s="12">
        <v>0</v>
      </c>
      <c r="LC14" s="12">
        <v>0</v>
      </c>
      <c r="LD14" s="12">
        <v>2</v>
      </c>
      <c r="LE14" s="12">
        <v>20</v>
      </c>
      <c r="LF14" s="12">
        <v>251</v>
      </c>
      <c r="LG14" s="12">
        <v>273</v>
      </c>
      <c r="LH14" s="12">
        <v>0</v>
      </c>
      <c r="LI14" s="12">
        <v>0</v>
      </c>
      <c r="LJ14" s="12">
        <v>1</v>
      </c>
      <c r="LK14" s="12">
        <v>9</v>
      </c>
      <c r="LL14" s="12">
        <v>263</v>
      </c>
      <c r="LM14" s="12">
        <v>273</v>
      </c>
      <c r="LN14" s="12">
        <v>1</v>
      </c>
      <c r="LO14" s="12">
        <v>0</v>
      </c>
      <c r="LP14" s="12">
        <v>25</v>
      </c>
      <c r="LQ14" s="12">
        <v>0</v>
      </c>
      <c r="LR14" s="12">
        <v>0</v>
      </c>
      <c r="LS14" s="12">
        <v>2</v>
      </c>
      <c r="LT14" s="12">
        <v>2</v>
      </c>
      <c r="LU14" s="12">
        <v>30</v>
      </c>
      <c r="LV14" s="12">
        <v>0</v>
      </c>
      <c r="LW14" s="12">
        <v>0</v>
      </c>
      <c r="LX14" s="12">
        <v>0</v>
      </c>
      <c r="LY14" s="12">
        <v>30</v>
      </c>
      <c r="LZ14" s="12">
        <v>30</v>
      </c>
      <c r="MA14" s="12">
        <v>0</v>
      </c>
      <c r="MB14" s="12">
        <v>0</v>
      </c>
      <c r="MC14" s="12">
        <v>3</v>
      </c>
      <c r="MD14" s="12">
        <v>24</v>
      </c>
      <c r="ME14" s="12">
        <v>3</v>
      </c>
      <c r="MF14" s="12">
        <v>30</v>
      </c>
      <c r="MG14" s="12">
        <v>0</v>
      </c>
      <c r="MH14" s="12">
        <v>0</v>
      </c>
      <c r="MI14" s="12">
        <v>1</v>
      </c>
      <c r="MJ14" s="12">
        <v>10</v>
      </c>
      <c r="MK14" s="12">
        <v>19</v>
      </c>
      <c r="ML14" s="12">
        <v>30</v>
      </c>
      <c r="MM14" s="12">
        <v>0</v>
      </c>
      <c r="MN14" s="12">
        <v>0</v>
      </c>
      <c r="MO14" s="12">
        <v>42</v>
      </c>
      <c r="MP14" s="12">
        <v>0</v>
      </c>
      <c r="MQ14" s="12">
        <v>0</v>
      </c>
      <c r="MR14" s="12">
        <v>3</v>
      </c>
      <c r="MS14" s="12">
        <v>2</v>
      </c>
      <c r="MT14" s="12">
        <v>47</v>
      </c>
      <c r="MU14" s="12">
        <v>0</v>
      </c>
      <c r="MV14" s="12">
        <v>0</v>
      </c>
      <c r="MW14" s="12">
        <v>1</v>
      </c>
      <c r="MX14" s="12">
        <v>46</v>
      </c>
      <c r="MY14" s="12">
        <v>47</v>
      </c>
      <c r="MZ14" s="12">
        <v>0</v>
      </c>
      <c r="NA14" s="12">
        <v>0</v>
      </c>
      <c r="NB14" s="12">
        <v>8</v>
      </c>
      <c r="NC14" s="12">
        <v>37</v>
      </c>
      <c r="ND14" s="12">
        <v>2</v>
      </c>
      <c r="NE14" s="12">
        <v>47</v>
      </c>
      <c r="NF14" s="12">
        <v>0</v>
      </c>
      <c r="NG14" s="12">
        <v>0</v>
      </c>
      <c r="NH14" s="12">
        <v>13</v>
      </c>
      <c r="NI14" s="12">
        <v>19</v>
      </c>
      <c r="NJ14" s="12">
        <v>15</v>
      </c>
      <c r="NK14" s="12">
        <v>47</v>
      </c>
      <c r="NL14" s="12">
        <v>0</v>
      </c>
      <c r="NM14" s="12">
        <v>2</v>
      </c>
      <c r="NN14" s="12">
        <v>18</v>
      </c>
      <c r="NO14" s="12">
        <v>0</v>
      </c>
      <c r="NP14" s="12">
        <v>0</v>
      </c>
      <c r="NQ14" s="12">
        <v>8</v>
      </c>
      <c r="NR14" s="12">
        <v>2</v>
      </c>
      <c r="NS14" s="12">
        <v>30</v>
      </c>
      <c r="NT14" s="12">
        <v>0</v>
      </c>
      <c r="NU14" s="12">
        <v>0</v>
      </c>
      <c r="NV14" s="12">
        <v>0</v>
      </c>
      <c r="NW14" s="12">
        <v>30</v>
      </c>
      <c r="NX14" s="12">
        <v>30</v>
      </c>
      <c r="NY14" s="12">
        <v>0</v>
      </c>
      <c r="NZ14" s="12">
        <v>6</v>
      </c>
      <c r="OA14" s="12">
        <v>8</v>
      </c>
      <c r="OB14" s="12">
        <v>16</v>
      </c>
      <c r="OC14" s="12">
        <v>0</v>
      </c>
      <c r="OD14" s="12">
        <v>30</v>
      </c>
      <c r="OE14" s="12">
        <v>0</v>
      </c>
      <c r="OF14" s="12">
        <v>0</v>
      </c>
      <c r="OG14" s="12">
        <v>16</v>
      </c>
      <c r="OH14" s="12">
        <v>7</v>
      </c>
      <c r="OI14" s="12">
        <v>7</v>
      </c>
      <c r="OJ14" s="12">
        <v>30</v>
      </c>
      <c r="OK14" s="12">
        <v>0</v>
      </c>
      <c r="OL14" s="12">
        <v>4</v>
      </c>
      <c r="OM14" s="12">
        <v>3</v>
      </c>
      <c r="ON14" s="12">
        <v>0</v>
      </c>
      <c r="OO14" s="12">
        <v>2</v>
      </c>
      <c r="OP14" s="12">
        <v>0</v>
      </c>
      <c r="OQ14" s="12">
        <v>4</v>
      </c>
      <c r="OR14" s="12">
        <v>13</v>
      </c>
      <c r="OS14" s="12">
        <v>0</v>
      </c>
      <c r="OT14" s="12">
        <v>0</v>
      </c>
      <c r="OU14" s="12">
        <v>6</v>
      </c>
      <c r="OV14" s="12">
        <v>7</v>
      </c>
      <c r="OW14" s="12">
        <v>13</v>
      </c>
      <c r="OX14" s="12">
        <v>0</v>
      </c>
      <c r="OY14" s="12">
        <v>2</v>
      </c>
      <c r="OZ14" s="12">
        <v>3</v>
      </c>
      <c r="PA14" s="12">
        <v>8</v>
      </c>
      <c r="PB14" s="12">
        <v>0</v>
      </c>
      <c r="PC14" s="12">
        <v>13</v>
      </c>
      <c r="PD14" s="12">
        <v>0</v>
      </c>
      <c r="PE14" s="12">
        <v>0</v>
      </c>
      <c r="PF14" s="12">
        <v>5</v>
      </c>
      <c r="PG14" s="12">
        <v>4</v>
      </c>
      <c r="PH14" s="12">
        <v>4</v>
      </c>
      <c r="PI14" s="12">
        <v>13</v>
      </c>
      <c r="PJ14" s="12">
        <v>0</v>
      </c>
      <c r="PK14" s="12">
        <v>6</v>
      </c>
      <c r="PL14" s="12">
        <v>2</v>
      </c>
      <c r="PM14" s="12">
        <v>0</v>
      </c>
      <c r="PN14" s="12">
        <v>8</v>
      </c>
      <c r="PO14" s="12">
        <v>2</v>
      </c>
      <c r="PP14" s="12">
        <v>3</v>
      </c>
      <c r="PQ14" s="12">
        <v>21</v>
      </c>
      <c r="PR14" s="12">
        <v>0</v>
      </c>
      <c r="PS14" s="12">
        <v>0</v>
      </c>
      <c r="PT14" s="12">
        <v>5</v>
      </c>
      <c r="PU14" s="12">
        <v>16</v>
      </c>
      <c r="PV14" s="12">
        <v>21</v>
      </c>
      <c r="PW14" s="12">
        <v>0</v>
      </c>
      <c r="PX14" s="12">
        <v>1</v>
      </c>
      <c r="PY14" s="12">
        <v>2</v>
      </c>
      <c r="PZ14" s="12">
        <v>18</v>
      </c>
      <c r="QA14" s="12">
        <v>0</v>
      </c>
      <c r="QB14" s="12">
        <v>21</v>
      </c>
      <c r="QC14" s="12">
        <v>0</v>
      </c>
      <c r="QD14" s="12">
        <v>1</v>
      </c>
      <c r="QE14" s="12">
        <v>5</v>
      </c>
      <c r="QF14" s="12">
        <v>4</v>
      </c>
      <c r="QG14" s="12">
        <v>11</v>
      </c>
      <c r="QH14" s="12">
        <v>21</v>
      </c>
      <c r="QI14" s="12">
        <v>104</v>
      </c>
      <c r="QJ14" s="12">
        <v>27</v>
      </c>
      <c r="QK14" s="12">
        <v>243</v>
      </c>
      <c r="QL14" s="12">
        <v>0</v>
      </c>
      <c r="QM14" s="12">
        <v>10</v>
      </c>
      <c r="QN14" s="12">
        <v>17</v>
      </c>
      <c r="QO14" s="12">
        <v>13</v>
      </c>
      <c r="QP14" s="12">
        <v>414</v>
      </c>
      <c r="QQ14" s="12">
        <v>0</v>
      </c>
      <c r="QR14" s="12">
        <v>0</v>
      </c>
      <c r="QS14" s="12">
        <v>12</v>
      </c>
      <c r="QT14" s="12">
        <v>402</v>
      </c>
      <c r="QU14" s="12">
        <v>414</v>
      </c>
      <c r="QV14" s="12">
        <v>0</v>
      </c>
      <c r="QW14" s="12">
        <v>9</v>
      </c>
      <c r="QX14" s="12">
        <v>26</v>
      </c>
      <c r="QY14" s="12">
        <v>123</v>
      </c>
      <c r="QZ14" s="12">
        <v>256</v>
      </c>
      <c r="RA14" s="12">
        <v>414</v>
      </c>
      <c r="RB14" s="12">
        <v>0</v>
      </c>
      <c r="RC14" s="12">
        <v>1</v>
      </c>
      <c r="RD14" s="12">
        <v>41</v>
      </c>
      <c r="RE14" s="12">
        <v>53</v>
      </c>
      <c r="RF14" s="12">
        <v>319</v>
      </c>
      <c r="RG14" s="12">
        <v>414</v>
      </c>
      <c r="RH14" s="12">
        <v>3139.9189999999999</v>
      </c>
      <c r="RI14" s="12">
        <v>0</v>
      </c>
      <c r="RJ14" s="12">
        <v>0</v>
      </c>
      <c r="RK14" s="12">
        <v>0</v>
      </c>
      <c r="RL14" s="12">
        <v>0</v>
      </c>
      <c r="RM14" s="12">
        <v>14.487</v>
      </c>
      <c r="RN14" s="12">
        <v>0</v>
      </c>
      <c r="RO14" s="12">
        <v>0</v>
      </c>
      <c r="RP14" s="12">
        <v>0</v>
      </c>
      <c r="RQ14" s="12">
        <v>0</v>
      </c>
      <c r="RR14" s="12">
        <v>74.8</v>
      </c>
      <c r="RS14" s="12">
        <v>0</v>
      </c>
      <c r="RT14" s="12">
        <v>74.8</v>
      </c>
      <c r="RU14" s="12">
        <v>0.46899999999999997</v>
      </c>
      <c r="RV14" s="12">
        <v>33.4</v>
      </c>
      <c r="RW14" s="12">
        <v>0</v>
      </c>
      <c r="RX14" s="12">
        <v>33.4</v>
      </c>
      <c r="RY14" s="12">
        <v>0</v>
      </c>
      <c r="RZ14" s="12">
        <v>548</v>
      </c>
      <c r="SA14" s="12">
        <v>990</v>
      </c>
      <c r="SB14" s="12">
        <v>1538</v>
      </c>
      <c r="SC14" s="12">
        <v>16632109</v>
      </c>
      <c r="SD14" s="12">
        <v>0</v>
      </c>
      <c r="SE14" s="12">
        <v>0</v>
      </c>
      <c r="SF14" s="12">
        <v>1151</v>
      </c>
      <c r="SG14" s="12">
        <v>1151</v>
      </c>
      <c r="SH14" s="12">
        <v>0</v>
      </c>
      <c r="SI14" s="12">
        <v>9.6000000000000002E-2</v>
      </c>
      <c r="SJ14" s="12">
        <v>0</v>
      </c>
      <c r="SK14" s="12">
        <v>0.254</v>
      </c>
      <c r="SL14" s="12">
        <v>0</v>
      </c>
      <c r="SM14" s="12">
        <v>0.74</v>
      </c>
      <c r="SN14" s="12">
        <v>0</v>
      </c>
      <c r="SO14" s="12">
        <v>0</v>
      </c>
      <c r="SP14" s="12">
        <v>6.0000000000000001E-3</v>
      </c>
      <c r="SQ14" s="12">
        <v>0</v>
      </c>
      <c r="SR14" s="12">
        <v>1</v>
      </c>
      <c r="SS14" s="12">
        <v>0</v>
      </c>
      <c r="ST14" s="12">
        <v>0</v>
      </c>
      <c r="SU14" s="12">
        <v>0</v>
      </c>
      <c r="SV14" s="12">
        <v>1</v>
      </c>
      <c r="SW14" s="12">
        <v>0</v>
      </c>
      <c r="SX14" s="12">
        <v>1</v>
      </c>
      <c r="SY14" s="12">
        <v>0</v>
      </c>
      <c r="SZ14" s="12">
        <v>0</v>
      </c>
      <c r="TA14" s="12">
        <v>0</v>
      </c>
      <c r="TB14" s="12">
        <v>0</v>
      </c>
      <c r="TC14" s="12">
        <v>0</v>
      </c>
      <c r="TD14" s="12">
        <v>0</v>
      </c>
      <c r="TE14" s="12">
        <v>0</v>
      </c>
      <c r="TF14" s="12">
        <v>0</v>
      </c>
      <c r="TG14" s="12">
        <v>0</v>
      </c>
      <c r="TH14" s="12">
        <v>0</v>
      </c>
      <c r="TI14" s="12">
        <v>0</v>
      </c>
      <c r="TJ14" s="12">
        <v>0</v>
      </c>
      <c r="TK14" s="12">
        <v>0</v>
      </c>
      <c r="TL14" s="12">
        <v>0</v>
      </c>
      <c r="TM14" s="12">
        <v>0</v>
      </c>
      <c r="TN14" s="12">
        <v>194026.28599999999</v>
      </c>
      <c r="TO14" s="12">
        <v>2150.36</v>
      </c>
      <c r="TP14" s="12">
        <v>196176.64599999899</v>
      </c>
      <c r="TQ14" s="12">
        <v>1307</v>
      </c>
      <c r="TR14" s="12">
        <v>34</v>
      </c>
      <c r="TS14" s="12">
        <v>0</v>
      </c>
      <c r="TT14" s="12">
        <v>0</v>
      </c>
      <c r="TU14" s="12">
        <v>1604</v>
      </c>
      <c r="TV14" s="12">
        <v>0</v>
      </c>
      <c r="TW14" s="12">
        <v>2390074</v>
      </c>
      <c r="TX14" s="12">
        <v>0.39923661983849601</v>
      </c>
      <c r="TY14" s="12">
        <v>0.323891907701648</v>
      </c>
      <c r="TZ14" s="12">
        <v>1247.7067459569701</v>
      </c>
      <c r="UA14" s="12">
        <v>6.5701032052775696</v>
      </c>
      <c r="UB14" s="12">
        <v>44.778097933403103</v>
      </c>
      <c r="UC14" s="12">
        <v>2620345.7999999998</v>
      </c>
      <c r="UD14" s="12">
        <v>14.217148297891301</v>
      </c>
      <c r="UE14" s="12">
        <v>13.665597471176399</v>
      </c>
      <c r="UF14" s="12" t="str">
        <v/>
      </c>
      <c r="UG14" s="12" t="str">
        <v/>
      </c>
      <c r="UH14" s="12" t="str">
        <v/>
      </c>
      <c r="UI14" s="12" t="str">
        <v/>
      </c>
      <c r="UJ14" s="12" t="str">
        <v/>
      </c>
      <c r="UK14" s="12" t="str">
        <v/>
      </c>
      <c r="UL14" s="12" t="str">
        <v/>
      </c>
      <c r="UM14" s="12" t="str">
        <v/>
      </c>
      <c r="UN14" s="12" t="str">
        <v/>
      </c>
      <c r="UO14" s="12" t="str">
        <v/>
      </c>
      <c r="UP14" s="12" t="str">
        <v/>
      </c>
      <c r="UQ14" s="12" t="str">
        <v/>
      </c>
      <c r="UR14" s="12" t="str">
        <v/>
      </c>
      <c r="US14" s="12" t="str">
        <v/>
      </c>
      <c r="UT14" s="12" t="str">
        <v/>
      </c>
      <c r="UU14" s="12" t="str">
        <v/>
      </c>
      <c r="UV14" s="12" t="str">
        <v/>
      </c>
      <c r="UW14" s="12" t="str">
        <v/>
      </c>
      <c r="UX14" s="12" t="str">
        <v/>
      </c>
      <c r="UY14" s="12" t="str">
        <v/>
      </c>
      <c r="UZ14" s="12" t="str">
        <v/>
      </c>
      <c r="VA14" s="12" t="str">
        <v/>
      </c>
      <c r="VB14" s="12" t="str">
        <v/>
      </c>
      <c r="VC14" s="12" t="str">
        <v/>
      </c>
      <c r="VD14" s="12" t="str">
        <v/>
      </c>
      <c r="VE14" s="12" t="str">
        <v/>
      </c>
      <c r="VF14" s="12" t="str">
        <v/>
      </c>
      <c r="VG14" s="12" t="str">
        <v/>
      </c>
      <c r="VH14" s="12" t="str">
        <v/>
      </c>
      <c r="VI14" s="12" t="str">
        <v/>
      </c>
      <c r="VJ14" s="12" t="str">
        <v/>
      </c>
      <c r="VK14" s="12" t="str">
        <v/>
      </c>
      <c r="VL14" s="47">
        <v>7.2462045488867171</v>
      </c>
      <c r="VM14" s="47">
        <v>7.2462045488867171</v>
      </c>
      <c r="VN14" s="19"/>
      <c r="VO14" s="47">
        <v>145.45721268896051</v>
      </c>
      <c r="VP14" s="47">
        <v>145.45721268896051</v>
      </c>
      <c r="VQ14" s="19"/>
      <c r="VR14" s="47">
        <v>0</v>
      </c>
      <c r="VS14" s="47">
        <v>2.4862811562244444E-2</v>
      </c>
      <c r="VT14" s="47">
        <v>136.14181489427159</v>
      </c>
      <c r="VU14" s="47">
        <v>136.14181489427159</v>
      </c>
      <c r="VW14" s="20">
        <v>5.8900000000000006</v>
      </c>
    </row>
    <row r="15" spans="1:605">
      <c r="A15" s="4" t="str">
        <v>NES14</v>
      </c>
      <c r="B15" s="4" t="str">
        <v>NES</v>
      </c>
      <c r="C15" s="4" t="str">
        <v>2013-14</v>
      </c>
      <c r="D15" s="12">
        <v>1.0569641649763399</v>
      </c>
      <c r="E15" s="12">
        <v>4.8789999999999996</v>
      </c>
      <c r="F15" s="12">
        <v>0</v>
      </c>
      <c r="G15" s="12">
        <v>1.27</v>
      </c>
      <c r="H15" s="12">
        <v>0</v>
      </c>
      <c r="I15" s="12">
        <v>0</v>
      </c>
      <c r="J15" s="12">
        <v>0</v>
      </c>
      <c r="K15" s="12">
        <v>22.294</v>
      </c>
      <c r="L15" s="12">
        <v>25.215</v>
      </c>
      <c r="M15" s="12">
        <v>8.2129999999999992</v>
      </c>
      <c r="N15" s="12">
        <v>8.3040000000000003</v>
      </c>
      <c r="O15" s="12">
        <v>0</v>
      </c>
      <c r="P15" s="12">
        <v>1.7729999999999999</v>
      </c>
      <c r="Q15" s="12">
        <v>0</v>
      </c>
      <c r="R15" s="12">
        <v>0</v>
      </c>
      <c r="S15" s="12">
        <v>0</v>
      </c>
      <c r="T15" s="12">
        <v>19.997</v>
      </c>
      <c r="U15" s="12">
        <v>0</v>
      </c>
      <c r="V15" s="12">
        <v>30.305</v>
      </c>
      <c r="W15" s="12">
        <v>3.0000000000000001E-3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2">
        <v>3.5030000000000001</v>
      </c>
      <c r="AD15" s="12">
        <v>0</v>
      </c>
      <c r="AE15" s="12">
        <v>0</v>
      </c>
      <c r="AF15" s="12">
        <v>-0.35099999999999998</v>
      </c>
      <c r="AG15" s="12">
        <v>-1.611</v>
      </c>
      <c r="AH15" s="12">
        <v>0</v>
      </c>
      <c r="AI15" s="12">
        <v>0</v>
      </c>
      <c r="AJ15" s="12">
        <v>0</v>
      </c>
      <c r="AK15" s="12">
        <v>0</v>
      </c>
      <c r="AL15" s="12">
        <v>11.923999999999999</v>
      </c>
      <c r="AM15" s="12">
        <v>0</v>
      </c>
      <c r="AN15" s="12">
        <v>8.2119999999999997</v>
      </c>
      <c r="AO15" s="12">
        <v>0</v>
      </c>
      <c r="AP15" s="12">
        <v>0</v>
      </c>
      <c r="AQ15" s="12">
        <v>0</v>
      </c>
      <c r="AR15" s="12">
        <v>0</v>
      </c>
      <c r="AS15" s="12">
        <v>0</v>
      </c>
      <c r="AT15" s="12">
        <v>0</v>
      </c>
      <c r="AU15" s="12">
        <v>2.2970000000000002</v>
      </c>
      <c r="AV15" s="12">
        <v>0</v>
      </c>
      <c r="AW15" s="12">
        <v>0</v>
      </c>
      <c r="AX15" s="12">
        <v>12.835000000000001</v>
      </c>
      <c r="AY15" s="12">
        <v>-1.611</v>
      </c>
      <c r="AZ15" s="12">
        <v>3.0430000000000001</v>
      </c>
      <c r="BA15" s="12">
        <v>0</v>
      </c>
      <c r="BB15" s="12">
        <v>0</v>
      </c>
      <c r="BC15" s="12">
        <v>0</v>
      </c>
      <c r="BD15" s="12">
        <v>60.014999999999901</v>
      </c>
      <c r="BE15" s="12">
        <v>25.215</v>
      </c>
      <c r="BF15" s="12">
        <v>46.73</v>
      </c>
      <c r="BG15" s="12">
        <v>0</v>
      </c>
      <c r="BH15" s="12">
        <v>0.16400000000000001</v>
      </c>
      <c r="BI15" s="12">
        <v>0.82199999999999995</v>
      </c>
      <c r="BJ15" s="12">
        <v>0</v>
      </c>
      <c r="BK15" s="12">
        <v>27.384</v>
      </c>
      <c r="BL15" s="12">
        <v>3.9390000000000001</v>
      </c>
      <c r="BM15" s="12">
        <v>0</v>
      </c>
      <c r="BN15" s="12">
        <v>1.8129999999999999</v>
      </c>
      <c r="BO15" s="12">
        <v>0</v>
      </c>
      <c r="BP15" s="12">
        <v>0</v>
      </c>
      <c r="BQ15" s="12">
        <v>0</v>
      </c>
      <c r="BR15" s="12">
        <v>0</v>
      </c>
      <c r="BS15" s="12">
        <v>0</v>
      </c>
      <c r="BT15" s="12">
        <v>0</v>
      </c>
      <c r="BU15" s="12">
        <v>0</v>
      </c>
      <c r="BV15" s="12">
        <v>0</v>
      </c>
      <c r="BW15" s="12">
        <v>0</v>
      </c>
      <c r="BX15" s="12">
        <v>0</v>
      </c>
      <c r="BY15" s="12">
        <v>0</v>
      </c>
      <c r="BZ15" s="12">
        <v>0</v>
      </c>
      <c r="CA15" s="12">
        <v>0</v>
      </c>
      <c r="CB15" s="12">
        <v>0</v>
      </c>
      <c r="CC15" s="12">
        <v>0.82199999999999995</v>
      </c>
      <c r="CD15" s="12">
        <v>1.8129999999999999</v>
      </c>
      <c r="CE15" s="12">
        <v>27.384</v>
      </c>
      <c r="CF15" s="12">
        <v>3.9390000000000001</v>
      </c>
      <c r="CG15" s="12">
        <v>0</v>
      </c>
      <c r="CH15" s="12">
        <v>0</v>
      </c>
      <c r="CI15" s="12">
        <v>0</v>
      </c>
      <c r="CJ15" s="12">
        <v>0</v>
      </c>
      <c r="CK15" s="12">
        <v>0</v>
      </c>
      <c r="CL15" s="12">
        <v>0</v>
      </c>
      <c r="CM15" s="12">
        <v>0</v>
      </c>
      <c r="CN15" s="12">
        <v>0</v>
      </c>
      <c r="CO15" s="12">
        <v>6.0919999999999996</v>
      </c>
      <c r="CP15" s="12">
        <v>0.47799999999999998</v>
      </c>
      <c r="CQ15" s="12">
        <v>785.91700000000003</v>
      </c>
      <c r="CR15" s="12">
        <v>330.88900000000001</v>
      </c>
      <c r="CS15" s="12">
        <v>1116.806</v>
      </c>
      <c r="CT15" s="12">
        <v>10.907</v>
      </c>
      <c r="CU15" s="12">
        <v>44.835999999999999</v>
      </c>
      <c r="CV15" s="12">
        <v>55.742999999999903</v>
      </c>
      <c r="CW15" s="12">
        <v>65.230999999999995</v>
      </c>
      <c r="CX15" s="12">
        <v>1237.78</v>
      </c>
      <c r="CY15" s="12">
        <v>2648.8589999999999</v>
      </c>
      <c r="CZ15" s="12">
        <v>65</v>
      </c>
      <c r="DA15" s="12">
        <v>44725.536</v>
      </c>
      <c r="DB15" s="12">
        <v>729</v>
      </c>
      <c r="DC15" s="12">
        <v>11822</v>
      </c>
      <c r="DD15" s="12">
        <v>119</v>
      </c>
      <c r="DE15" s="12">
        <v>17</v>
      </c>
      <c r="DF15" s="12">
        <v>1518</v>
      </c>
      <c r="DG15" s="12">
        <v>255</v>
      </c>
      <c r="DH15" s="12">
        <v>122</v>
      </c>
      <c r="DI15" s="12">
        <v>852.11</v>
      </c>
      <c r="DJ15" s="12">
        <v>6467</v>
      </c>
      <c r="DK15" s="12">
        <v>303635</v>
      </c>
      <c r="DL15" s="12">
        <v>79</v>
      </c>
      <c r="DM15" s="12">
        <v>3</v>
      </c>
      <c r="DN15" s="12">
        <v>3068</v>
      </c>
      <c r="DO15" s="12">
        <v>4378</v>
      </c>
      <c r="DP15" s="12">
        <v>8309</v>
      </c>
      <c r="DQ15" s="12">
        <v>421</v>
      </c>
      <c r="DR15" s="12">
        <v>192</v>
      </c>
      <c r="DS15" s="12">
        <v>16368</v>
      </c>
      <c r="DT15" s="12">
        <v>13510</v>
      </c>
      <c r="DU15" s="12">
        <v>135</v>
      </c>
      <c r="DV15" s="12">
        <v>192</v>
      </c>
      <c r="DW15" s="12">
        <v>682</v>
      </c>
      <c r="DX15" s="12">
        <v>0</v>
      </c>
      <c r="DY15" s="12">
        <v>0</v>
      </c>
      <c r="DZ15" s="12">
        <v>14</v>
      </c>
      <c r="EA15" s="12">
        <v>0</v>
      </c>
      <c r="EB15" s="12">
        <v>1023</v>
      </c>
      <c r="EC15" s="12">
        <v>0</v>
      </c>
      <c r="ED15" s="12">
        <v>0</v>
      </c>
      <c r="EE15" s="12">
        <v>0</v>
      </c>
      <c r="EF15" s="12">
        <v>1023</v>
      </c>
      <c r="EG15" s="12">
        <v>1023</v>
      </c>
      <c r="EH15" s="12">
        <v>0</v>
      </c>
      <c r="EI15" s="12">
        <v>0</v>
      </c>
      <c r="EJ15" s="12">
        <v>12</v>
      </c>
      <c r="EK15" s="12">
        <v>316</v>
      </c>
      <c r="EL15" s="12">
        <v>695</v>
      </c>
      <c r="EM15" s="12">
        <v>1023</v>
      </c>
      <c r="EN15" s="12">
        <v>0</v>
      </c>
      <c r="EO15" s="12">
        <v>0</v>
      </c>
      <c r="EP15" s="12">
        <v>7</v>
      </c>
      <c r="EQ15" s="12">
        <v>96</v>
      </c>
      <c r="ER15" s="12">
        <v>919</v>
      </c>
      <c r="ES15" s="12">
        <v>1022</v>
      </c>
      <c r="ET15" s="12">
        <v>23</v>
      </c>
      <c r="EU15" s="12">
        <v>0</v>
      </c>
      <c r="EV15" s="12">
        <v>530</v>
      </c>
      <c r="EW15" s="12">
        <v>0</v>
      </c>
      <c r="EX15" s="12">
        <v>0</v>
      </c>
      <c r="EY15" s="12">
        <v>36</v>
      </c>
      <c r="EZ15" s="12">
        <v>49</v>
      </c>
      <c r="FA15" s="12">
        <v>638</v>
      </c>
      <c r="FB15" s="12">
        <v>0</v>
      </c>
      <c r="FC15" s="12">
        <v>0</v>
      </c>
      <c r="FD15" s="12">
        <v>0</v>
      </c>
      <c r="FE15" s="12">
        <v>638</v>
      </c>
      <c r="FF15" s="12">
        <v>638</v>
      </c>
      <c r="FG15" s="12">
        <v>0</v>
      </c>
      <c r="FH15" s="12">
        <v>0</v>
      </c>
      <c r="FI15" s="12">
        <v>98</v>
      </c>
      <c r="FJ15" s="12">
        <v>476</v>
      </c>
      <c r="FK15" s="12">
        <v>63</v>
      </c>
      <c r="FL15" s="12">
        <v>637</v>
      </c>
      <c r="FM15" s="12">
        <v>0</v>
      </c>
      <c r="FN15" s="12">
        <v>0</v>
      </c>
      <c r="FO15" s="12">
        <v>20</v>
      </c>
      <c r="FP15" s="12">
        <v>203</v>
      </c>
      <c r="FQ15" s="12">
        <v>415</v>
      </c>
      <c r="FR15" s="12">
        <v>638</v>
      </c>
      <c r="FS15" s="12">
        <v>0</v>
      </c>
      <c r="FT15" s="12">
        <v>0</v>
      </c>
      <c r="FU15" s="12">
        <v>2911</v>
      </c>
      <c r="FV15" s="12">
        <v>0</v>
      </c>
      <c r="FW15" s="12">
        <v>0</v>
      </c>
      <c r="FX15" s="12">
        <v>161</v>
      </c>
      <c r="FY15" s="12">
        <v>179</v>
      </c>
      <c r="FZ15" s="12">
        <v>3251</v>
      </c>
      <c r="GA15" s="12">
        <v>0</v>
      </c>
      <c r="GB15" s="12">
        <v>0</v>
      </c>
      <c r="GC15" s="12">
        <v>70</v>
      </c>
      <c r="GD15" s="12">
        <v>3181</v>
      </c>
      <c r="GE15" s="12">
        <v>3251</v>
      </c>
      <c r="GF15" s="12">
        <v>0</v>
      </c>
      <c r="GG15" s="12">
        <v>0</v>
      </c>
      <c r="GH15" s="12">
        <v>478</v>
      </c>
      <c r="GI15" s="12">
        <v>2692</v>
      </c>
      <c r="GJ15" s="12">
        <v>81</v>
      </c>
      <c r="GK15" s="12">
        <v>3251</v>
      </c>
      <c r="GL15" s="12">
        <v>0</v>
      </c>
      <c r="GM15" s="12">
        <v>0</v>
      </c>
      <c r="GN15" s="12">
        <v>802</v>
      </c>
      <c r="GO15" s="12">
        <v>1404</v>
      </c>
      <c r="GP15" s="12">
        <v>1045</v>
      </c>
      <c r="GQ15" s="12">
        <v>3251</v>
      </c>
      <c r="GR15" s="12">
        <v>0</v>
      </c>
      <c r="GS15" s="12">
        <v>1097</v>
      </c>
      <c r="GT15" s="12">
        <v>5219</v>
      </c>
      <c r="GU15" s="12">
        <v>0</v>
      </c>
      <c r="GV15" s="12">
        <v>0</v>
      </c>
      <c r="GW15" s="12">
        <v>2621</v>
      </c>
      <c r="GX15" s="12">
        <v>693</v>
      </c>
      <c r="GY15" s="12">
        <v>9630</v>
      </c>
      <c r="GZ15" s="12">
        <v>0</v>
      </c>
      <c r="HA15" s="12">
        <v>0</v>
      </c>
      <c r="HB15" s="12">
        <v>0</v>
      </c>
      <c r="HC15" s="12">
        <v>9630</v>
      </c>
      <c r="HD15" s="12">
        <v>9630</v>
      </c>
      <c r="HE15" s="12">
        <v>0</v>
      </c>
      <c r="HF15" s="12">
        <v>2160</v>
      </c>
      <c r="HG15" s="12">
        <v>2700</v>
      </c>
      <c r="HH15" s="12">
        <v>4770</v>
      </c>
      <c r="HI15" s="12">
        <v>0</v>
      </c>
      <c r="HJ15" s="12">
        <v>9630</v>
      </c>
      <c r="HK15" s="12">
        <v>0</v>
      </c>
      <c r="HL15" s="12">
        <v>0</v>
      </c>
      <c r="HM15" s="12">
        <v>4934</v>
      </c>
      <c r="HN15" s="12">
        <v>2341</v>
      </c>
      <c r="HO15" s="12">
        <v>2355</v>
      </c>
      <c r="HP15" s="12">
        <v>9630</v>
      </c>
      <c r="HQ15" s="12">
        <v>0</v>
      </c>
      <c r="HR15" s="12">
        <v>4162</v>
      </c>
      <c r="HS15" s="12">
        <v>2459</v>
      </c>
      <c r="HT15" s="12">
        <v>0</v>
      </c>
      <c r="HU15" s="12">
        <v>2782</v>
      </c>
      <c r="HV15" s="12">
        <v>0</v>
      </c>
      <c r="HW15" s="12">
        <v>5080</v>
      </c>
      <c r="HX15" s="12">
        <v>14483</v>
      </c>
      <c r="HY15" s="12">
        <v>0</v>
      </c>
      <c r="HZ15" s="12">
        <v>0</v>
      </c>
      <c r="IA15" s="12">
        <v>7862</v>
      </c>
      <c r="IB15" s="12">
        <v>6622</v>
      </c>
      <c r="IC15" s="12">
        <v>14484</v>
      </c>
      <c r="ID15" s="12">
        <v>0</v>
      </c>
      <c r="IE15" s="12">
        <v>2243</v>
      </c>
      <c r="IF15" s="12">
        <v>3155</v>
      </c>
      <c r="IG15" s="12">
        <v>9085</v>
      </c>
      <c r="IH15" s="12">
        <v>0</v>
      </c>
      <c r="II15" s="12">
        <v>14483</v>
      </c>
      <c r="IJ15" s="12">
        <v>0</v>
      </c>
      <c r="IK15" s="12">
        <v>0</v>
      </c>
      <c r="IL15" s="12">
        <v>5399</v>
      </c>
      <c r="IM15" s="12">
        <v>3471</v>
      </c>
      <c r="IN15" s="12">
        <v>5614</v>
      </c>
      <c r="IO15" s="12">
        <v>14484</v>
      </c>
      <c r="IP15" s="12">
        <v>0</v>
      </c>
      <c r="IQ15" s="12">
        <v>18680</v>
      </c>
      <c r="IR15" s="12">
        <v>8161</v>
      </c>
      <c r="IS15" s="12">
        <v>0</v>
      </c>
      <c r="IT15" s="12">
        <v>122423</v>
      </c>
      <c r="IU15" s="12">
        <v>3896</v>
      </c>
      <c r="IV15" s="12">
        <v>5017</v>
      </c>
      <c r="IW15" s="12">
        <v>158177</v>
      </c>
      <c r="IX15" s="12">
        <v>0</v>
      </c>
      <c r="IY15" s="12">
        <v>0</v>
      </c>
      <c r="IZ15" s="12">
        <v>12249</v>
      </c>
      <c r="JA15" s="12">
        <v>145927</v>
      </c>
      <c r="JB15" s="12">
        <v>158176</v>
      </c>
      <c r="JC15" s="12">
        <v>0</v>
      </c>
      <c r="JD15" s="12">
        <v>3139</v>
      </c>
      <c r="JE15" s="12">
        <v>4894</v>
      </c>
      <c r="JF15" s="12">
        <v>150144</v>
      </c>
      <c r="JG15" s="12">
        <v>0</v>
      </c>
      <c r="JH15" s="12">
        <v>158177</v>
      </c>
      <c r="JI15" s="12">
        <v>0</v>
      </c>
      <c r="JJ15" s="12">
        <v>4094</v>
      </c>
      <c r="JK15" s="12">
        <v>12409</v>
      </c>
      <c r="JL15" s="12">
        <v>38908</v>
      </c>
      <c r="JM15" s="12">
        <v>102765</v>
      </c>
      <c r="JN15" s="12">
        <v>158176</v>
      </c>
      <c r="JO15" s="12">
        <v>158</v>
      </c>
      <c r="JP15" s="12">
        <v>24131</v>
      </c>
      <c r="JQ15" s="12">
        <v>19962</v>
      </c>
      <c r="JR15" s="12">
        <v>0</v>
      </c>
      <c r="JS15" s="12">
        <v>125205</v>
      </c>
      <c r="JT15" s="12">
        <v>6728</v>
      </c>
      <c r="JU15" s="12">
        <v>11018</v>
      </c>
      <c r="JV15" s="12">
        <v>187202</v>
      </c>
      <c r="JW15" s="12">
        <v>0</v>
      </c>
      <c r="JX15" s="12">
        <v>0</v>
      </c>
      <c r="JY15" s="12">
        <v>20181</v>
      </c>
      <c r="JZ15" s="12">
        <v>167021</v>
      </c>
      <c r="KA15" s="12">
        <v>187202</v>
      </c>
      <c r="KB15" s="12">
        <v>0</v>
      </c>
      <c r="KC15" s="12">
        <v>7542</v>
      </c>
      <c r="KD15" s="12">
        <v>11337</v>
      </c>
      <c r="KE15" s="12">
        <v>167483</v>
      </c>
      <c r="KF15" s="12">
        <v>839</v>
      </c>
      <c r="KG15" s="12">
        <v>187201</v>
      </c>
      <c r="KH15" s="12">
        <v>0</v>
      </c>
      <c r="KI15" s="12">
        <v>4094</v>
      </c>
      <c r="KJ15" s="12">
        <v>23571</v>
      </c>
      <c r="KK15" s="12">
        <v>46423</v>
      </c>
      <c r="KL15" s="12">
        <v>113113</v>
      </c>
      <c r="KM15" s="12">
        <v>187201</v>
      </c>
      <c r="KN15" s="12">
        <v>24371</v>
      </c>
      <c r="KO15" s="12">
        <v>102</v>
      </c>
      <c r="KP15" s="12">
        <v>15</v>
      </c>
      <c r="KQ15" s="12">
        <v>152</v>
      </c>
      <c r="KR15" s="12">
        <v>0</v>
      </c>
      <c r="KS15" s="12">
        <v>0</v>
      </c>
      <c r="KT15" s="12">
        <v>2</v>
      </c>
      <c r="KU15" s="12">
        <v>0</v>
      </c>
      <c r="KV15" s="12">
        <v>271</v>
      </c>
      <c r="KW15" s="12">
        <v>0</v>
      </c>
      <c r="KX15" s="12">
        <v>0</v>
      </c>
      <c r="KY15" s="12">
        <v>0</v>
      </c>
      <c r="KZ15" s="12">
        <v>271</v>
      </c>
      <c r="LA15" s="12">
        <v>271</v>
      </c>
      <c r="LB15" s="12">
        <v>0</v>
      </c>
      <c r="LC15" s="12">
        <v>0</v>
      </c>
      <c r="LD15" s="12">
        <v>2</v>
      </c>
      <c r="LE15" s="12">
        <v>20</v>
      </c>
      <c r="LF15" s="12">
        <v>249</v>
      </c>
      <c r="LG15" s="12">
        <v>271</v>
      </c>
      <c r="LH15" s="12">
        <v>0</v>
      </c>
      <c r="LI15" s="12">
        <v>0</v>
      </c>
      <c r="LJ15" s="12">
        <v>1</v>
      </c>
      <c r="LK15" s="12">
        <v>9</v>
      </c>
      <c r="LL15" s="12">
        <v>261</v>
      </c>
      <c r="LM15" s="12">
        <v>271</v>
      </c>
      <c r="LN15" s="12">
        <v>1</v>
      </c>
      <c r="LO15" s="12">
        <v>0</v>
      </c>
      <c r="LP15" s="12">
        <v>26</v>
      </c>
      <c r="LQ15" s="12">
        <v>0</v>
      </c>
      <c r="LR15" s="12">
        <v>0</v>
      </c>
      <c r="LS15" s="12">
        <v>2</v>
      </c>
      <c r="LT15" s="12">
        <v>2</v>
      </c>
      <c r="LU15" s="12">
        <v>31</v>
      </c>
      <c r="LV15" s="12">
        <v>0</v>
      </c>
      <c r="LW15" s="12">
        <v>0</v>
      </c>
      <c r="LX15" s="12">
        <v>0</v>
      </c>
      <c r="LY15" s="12">
        <v>31</v>
      </c>
      <c r="LZ15" s="12">
        <v>31</v>
      </c>
      <c r="MA15" s="12">
        <v>0</v>
      </c>
      <c r="MB15" s="12">
        <v>0</v>
      </c>
      <c r="MC15" s="12">
        <v>4</v>
      </c>
      <c r="MD15" s="12">
        <v>24</v>
      </c>
      <c r="ME15" s="12">
        <v>3</v>
      </c>
      <c r="MF15" s="12">
        <v>31</v>
      </c>
      <c r="MG15" s="12">
        <v>0</v>
      </c>
      <c r="MH15" s="12">
        <v>0</v>
      </c>
      <c r="MI15" s="12">
        <v>1</v>
      </c>
      <c r="MJ15" s="12">
        <v>10</v>
      </c>
      <c r="MK15" s="12">
        <v>20</v>
      </c>
      <c r="ML15" s="12">
        <v>31</v>
      </c>
      <c r="MM15" s="12">
        <v>0</v>
      </c>
      <c r="MN15" s="12">
        <v>0</v>
      </c>
      <c r="MO15" s="12">
        <v>41</v>
      </c>
      <c r="MP15" s="12">
        <v>0</v>
      </c>
      <c r="MQ15" s="12">
        <v>0</v>
      </c>
      <c r="MR15" s="12">
        <v>3</v>
      </c>
      <c r="MS15" s="12">
        <v>2</v>
      </c>
      <c r="MT15" s="12">
        <v>46</v>
      </c>
      <c r="MU15" s="12">
        <v>0</v>
      </c>
      <c r="MV15" s="12">
        <v>0</v>
      </c>
      <c r="MW15" s="12">
        <v>1</v>
      </c>
      <c r="MX15" s="12">
        <v>45</v>
      </c>
      <c r="MY15" s="12">
        <v>46</v>
      </c>
      <c r="MZ15" s="12">
        <v>0</v>
      </c>
      <c r="NA15" s="12">
        <v>0</v>
      </c>
      <c r="NB15" s="12">
        <v>7</v>
      </c>
      <c r="NC15" s="12">
        <v>38</v>
      </c>
      <c r="ND15" s="12">
        <v>1</v>
      </c>
      <c r="NE15" s="12">
        <v>46</v>
      </c>
      <c r="NF15" s="12">
        <v>0</v>
      </c>
      <c r="NG15" s="12">
        <v>0</v>
      </c>
      <c r="NH15" s="12">
        <v>13</v>
      </c>
      <c r="NI15" s="12">
        <v>19</v>
      </c>
      <c r="NJ15" s="12">
        <v>14</v>
      </c>
      <c r="NK15" s="12">
        <v>46</v>
      </c>
      <c r="NL15" s="12">
        <v>0</v>
      </c>
      <c r="NM15" s="12">
        <v>2</v>
      </c>
      <c r="NN15" s="12">
        <v>18</v>
      </c>
      <c r="NO15" s="12">
        <v>0</v>
      </c>
      <c r="NP15" s="12">
        <v>0</v>
      </c>
      <c r="NQ15" s="12">
        <v>8</v>
      </c>
      <c r="NR15" s="12">
        <v>2</v>
      </c>
      <c r="NS15" s="12">
        <v>30</v>
      </c>
      <c r="NT15" s="12">
        <v>0</v>
      </c>
      <c r="NU15" s="12">
        <v>0</v>
      </c>
      <c r="NV15" s="12">
        <v>0</v>
      </c>
      <c r="NW15" s="12">
        <v>30</v>
      </c>
      <c r="NX15" s="12">
        <v>30</v>
      </c>
      <c r="NY15" s="12">
        <v>0</v>
      </c>
      <c r="NZ15" s="12">
        <v>6</v>
      </c>
      <c r="OA15" s="12">
        <v>8</v>
      </c>
      <c r="OB15" s="12">
        <v>16</v>
      </c>
      <c r="OC15" s="12">
        <v>0</v>
      </c>
      <c r="OD15" s="12">
        <v>30</v>
      </c>
      <c r="OE15" s="12">
        <v>0</v>
      </c>
      <c r="OF15" s="12">
        <v>0</v>
      </c>
      <c r="OG15" s="12">
        <v>16</v>
      </c>
      <c r="OH15" s="12">
        <v>7</v>
      </c>
      <c r="OI15" s="12">
        <v>7</v>
      </c>
      <c r="OJ15" s="12">
        <v>30</v>
      </c>
      <c r="OK15" s="12">
        <v>0</v>
      </c>
      <c r="OL15" s="12">
        <v>4</v>
      </c>
      <c r="OM15" s="12">
        <v>3</v>
      </c>
      <c r="ON15" s="12">
        <v>0</v>
      </c>
      <c r="OO15" s="12">
        <v>2</v>
      </c>
      <c r="OP15" s="12">
        <v>0</v>
      </c>
      <c r="OQ15" s="12">
        <v>5</v>
      </c>
      <c r="OR15" s="12">
        <v>14</v>
      </c>
      <c r="OS15" s="12">
        <v>0</v>
      </c>
      <c r="OT15" s="12">
        <v>0</v>
      </c>
      <c r="OU15" s="12">
        <v>7</v>
      </c>
      <c r="OV15" s="12">
        <v>7</v>
      </c>
      <c r="OW15" s="12">
        <v>14</v>
      </c>
      <c r="OX15" s="12">
        <v>0</v>
      </c>
      <c r="OY15" s="12">
        <v>2</v>
      </c>
      <c r="OZ15" s="12">
        <v>3</v>
      </c>
      <c r="PA15" s="12">
        <v>9</v>
      </c>
      <c r="PB15" s="12">
        <v>0</v>
      </c>
      <c r="PC15" s="12">
        <v>14</v>
      </c>
      <c r="PD15" s="12">
        <v>0</v>
      </c>
      <c r="PE15" s="12">
        <v>0</v>
      </c>
      <c r="PF15" s="12">
        <v>5</v>
      </c>
      <c r="PG15" s="12">
        <v>4</v>
      </c>
      <c r="PH15" s="12">
        <v>5</v>
      </c>
      <c r="PI15" s="12">
        <v>14</v>
      </c>
      <c r="PJ15" s="12">
        <v>0</v>
      </c>
      <c r="PK15" s="12">
        <v>6</v>
      </c>
      <c r="PL15" s="12">
        <v>2</v>
      </c>
      <c r="PM15" s="12">
        <v>0</v>
      </c>
      <c r="PN15" s="12">
        <v>8</v>
      </c>
      <c r="PO15" s="12">
        <v>2</v>
      </c>
      <c r="PP15" s="12">
        <v>2</v>
      </c>
      <c r="PQ15" s="12">
        <v>20</v>
      </c>
      <c r="PR15" s="12">
        <v>0</v>
      </c>
      <c r="PS15" s="12">
        <v>0</v>
      </c>
      <c r="PT15" s="12">
        <v>4</v>
      </c>
      <c r="PU15" s="12">
        <v>16</v>
      </c>
      <c r="PV15" s="12">
        <v>20</v>
      </c>
      <c r="PW15" s="12">
        <v>0</v>
      </c>
      <c r="PX15" s="12">
        <v>1</v>
      </c>
      <c r="PY15" s="12">
        <v>2</v>
      </c>
      <c r="PZ15" s="12">
        <v>17</v>
      </c>
      <c r="QA15" s="12">
        <v>0</v>
      </c>
      <c r="QB15" s="12">
        <v>20</v>
      </c>
      <c r="QC15" s="12">
        <v>0</v>
      </c>
      <c r="QD15" s="12">
        <v>1</v>
      </c>
      <c r="QE15" s="12">
        <v>5</v>
      </c>
      <c r="QF15" s="12">
        <v>4</v>
      </c>
      <c r="QG15" s="12">
        <v>10</v>
      </c>
      <c r="QH15" s="12">
        <v>20</v>
      </c>
      <c r="QI15" s="12">
        <v>103</v>
      </c>
      <c r="QJ15" s="12">
        <v>27</v>
      </c>
      <c r="QK15" s="12">
        <v>242</v>
      </c>
      <c r="QL15" s="12">
        <v>0</v>
      </c>
      <c r="QM15" s="12">
        <v>10</v>
      </c>
      <c r="QN15" s="12">
        <v>17</v>
      </c>
      <c r="QO15" s="12">
        <v>13</v>
      </c>
      <c r="QP15" s="12">
        <v>412</v>
      </c>
      <c r="QQ15" s="12">
        <v>0</v>
      </c>
      <c r="QR15" s="12">
        <v>0</v>
      </c>
      <c r="QS15" s="12">
        <v>12</v>
      </c>
      <c r="QT15" s="12">
        <v>400</v>
      </c>
      <c r="QU15" s="12">
        <v>412</v>
      </c>
      <c r="QV15" s="12">
        <v>0</v>
      </c>
      <c r="QW15" s="12">
        <v>9</v>
      </c>
      <c r="QX15" s="12">
        <v>26</v>
      </c>
      <c r="QY15" s="12">
        <v>124</v>
      </c>
      <c r="QZ15" s="12">
        <v>253</v>
      </c>
      <c r="RA15" s="12">
        <v>412</v>
      </c>
      <c r="RB15" s="12">
        <v>0</v>
      </c>
      <c r="RC15" s="12">
        <v>1</v>
      </c>
      <c r="RD15" s="12">
        <v>41</v>
      </c>
      <c r="RE15" s="12">
        <v>53</v>
      </c>
      <c r="RF15" s="12">
        <v>317</v>
      </c>
      <c r="RG15" s="12">
        <v>412</v>
      </c>
      <c r="RH15" s="12">
        <v>3057.165</v>
      </c>
      <c r="RI15" s="12">
        <v>0</v>
      </c>
      <c r="RJ15" s="12">
        <v>0</v>
      </c>
      <c r="RK15" s="12">
        <v>0</v>
      </c>
      <c r="RL15" s="12">
        <v>0</v>
      </c>
      <c r="RM15" s="12">
        <v>0</v>
      </c>
      <c r="RN15" s="12">
        <v>0</v>
      </c>
      <c r="RO15" s="12">
        <v>0</v>
      </c>
      <c r="RP15" s="12">
        <v>0</v>
      </c>
      <c r="RQ15" s="12">
        <v>0</v>
      </c>
      <c r="RR15" s="12">
        <v>75.5</v>
      </c>
      <c r="RS15" s="12">
        <v>0</v>
      </c>
      <c r="RT15" s="12">
        <v>75.5</v>
      </c>
      <c r="RU15" s="12">
        <v>0.39200000000000002</v>
      </c>
      <c r="RV15" s="12">
        <v>26.1</v>
      </c>
      <c r="RW15" s="12">
        <v>0</v>
      </c>
      <c r="RX15" s="12">
        <v>26.1</v>
      </c>
      <c r="RY15" s="12">
        <v>0</v>
      </c>
      <c r="RZ15" s="12">
        <v>583</v>
      </c>
      <c r="SA15" s="12">
        <v>1076</v>
      </c>
      <c r="SB15" s="12">
        <v>1659</v>
      </c>
      <c r="SC15" s="12">
        <v>17264386</v>
      </c>
      <c r="SD15" s="12">
        <v>0</v>
      </c>
      <c r="SE15" s="12">
        <v>0</v>
      </c>
      <c r="SF15" s="12">
        <v>916</v>
      </c>
      <c r="SG15" s="12">
        <v>916</v>
      </c>
      <c r="SH15" s="12">
        <v>0</v>
      </c>
      <c r="SI15" s="12">
        <v>9.6000000000000002E-2</v>
      </c>
      <c r="SJ15" s="12">
        <v>0</v>
      </c>
      <c r="SK15" s="12">
        <v>1.2E-2</v>
      </c>
      <c r="SL15" s="12">
        <v>0</v>
      </c>
      <c r="SM15" s="12">
        <v>0.98699999999999999</v>
      </c>
      <c r="SN15" s="12">
        <v>0</v>
      </c>
      <c r="SO15" s="12">
        <v>0</v>
      </c>
      <c r="SP15" s="12">
        <v>1E-3</v>
      </c>
      <c r="SQ15" s="12">
        <v>0</v>
      </c>
      <c r="SR15" s="12">
        <v>1</v>
      </c>
      <c r="SS15" s="12">
        <v>0</v>
      </c>
      <c r="ST15" s="12">
        <v>0</v>
      </c>
      <c r="SU15" s="12">
        <v>0</v>
      </c>
      <c r="SV15" s="12">
        <v>1</v>
      </c>
      <c r="SW15" s="12">
        <v>0</v>
      </c>
      <c r="SX15" s="12">
        <v>1</v>
      </c>
      <c r="SY15" s="12">
        <v>0</v>
      </c>
      <c r="SZ15" s="12">
        <v>0</v>
      </c>
      <c r="TA15" s="12">
        <v>0</v>
      </c>
      <c r="TB15" s="12">
        <v>0</v>
      </c>
      <c r="TC15" s="12">
        <v>0</v>
      </c>
      <c r="TD15" s="12">
        <v>0</v>
      </c>
      <c r="TE15" s="12">
        <v>0</v>
      </c>
      <c r="TF15" s="12">
        <v>0</v>
      </c>
      <c r="TG15" s="12">
        <v>0</v>
      </c>
      <c r="TH15" s="12">
        <v>0</v>
      </c>
      <c r="TI15" s="12">
        <v>0</v>
      </c>
      <c r="TJ15" s="12">
        <v>0</v>
      </c>
      <c r="TK15" s="12">
        <v>0</v>
      </c>
      <c r="TL15" s="12">
        <v>0</v>
      </c>
      <c r="TM15" s="12">
        <v>0</v>
      </c>
      <c r="TN15" s="12">
        <v>169777.55300000001</v>
      </c>
      <c r="TO15" s="12">
        <v>925.51499999999999</v>
      </c>
      <c r="TP15" s="12">
        <v>170703.068</v>
      </c>
      <c r="TQ15" s="12">
        <v>1307</v>
      </c>
      <c r="TR15" s="12">
        <v>34</v>
      </c>
      <c r="TS15" s="12">
        <v>0</v>
      </c>
      <c r="TT15" s="12">
        <v>0</v>
      </c>
      <c r="TU15" s="12">
        <v>1873</v>
      </c>
      <c r="TV15" s="12">
        <v>0</v>
      </c>
      <c r="TW15" s="12">
        <v>2395507</v>
      </c>
      <c r="TX15" s="12">
        <v>0.39997985210470899</v>
      </c>
      <c r="TY15" s="12">
        <v>0.32348914372358101</v>
      </c>
      <c r="TZ15" s="12">
        <v>1254.9164659739499</v>
      </c>
      <c r="UA15" s="12">
        <v>6.5755070151865302</v>
      </c>
      <c r="UB15" s="12">
        <v>44.8505963014454</v>
      </c>
      <c r="UC15" s="12">
        <v>2628562.4</v>
      </c>
      <c r="UD15" s="12">
        <v>14.5071973366626</v>
      </c>
      <c r="UE15" s="12">
        <v>14.032501740112499</v>
      </c>
      <c r="UF15" s="12" t="str">
        <v/>
      </c>
      <c r="UG15" s="12" t="str">
        <v/>
      </c>
      <c r="UH15" s="12" t="str">
        <v/>
      </c>
      <c r="UI15" s="12" t="str">
        <v/>
      </c>
      <c r="UJ15" s="12" t="str">
        <v/>
      </c>
      <c r="UK15" s="12" t="str">
        <v/>
      </c>
      <c r="UL15" s="12" t="str">
        <v/>
      </c>
      <c r="UM15" s="12" t="str">
        <v/>
      </c>
      <c r="UN15" s="12" t="str">
        <v/>
      </c>
      <c r="UO15" s="12" t="str">
        <v/>
      </c>
      <c r="UP15" s="12" t="str">
        <v/>
      </c>
      <c r="UQ15" s="12" t="str">
        <v/>
      </c>
      <c r="UR15" s="12" t="str">
        <v/>
      </c>
      <c r="US15" s="12" t="str">
        <v/>
      </c>
      <c r="UT15" s="12" t="str">
        <v/>
      </c>
      <c r="UU15" s="12" t="str">
        <v/>
      </c>
      <c r="UV15" s="12" t="str">
        <v/>
      </c>
      <c r="UW15" s="12" t="str">
        <v/>
      </c>
      <c r="UX15" s="12" t="str">
        <v/>
      </c>
      <c r="UY15" s="12" t="str">
        <v/>
      </c>
      <c r="UZ15" s="12" t="str">
        <v/>
      </c>
      <c r="VA15" s="12" t="str">
        <v/>
      </c>
      <c r="VB15" s="12" t="str">
        <v/>
      </c>
      <c r="VC15" s="12" t="str">
        <v/>
      </c>
      <c r="VD15" s="12" t="str">
        <v/>
      </c>
      <c r="VE15" s="12" t="str">
        <v/>
      </c>
      <c r="VF15" s="12" t="str">
        <v/>
      </c>
      <c r="VG15" s="12" t="str">
        <v/>
      </c>
      <c r="VH15" s="12" t="str">
        <v/>
      </c>
      <c r="VI15" s="12" t="str">
        <v/>
      </c>
      <c r="VJ15" s="12" t="str">
        <v/>
      </c>
      <c r="VK15" s="12" t="str">
        <v/>
      </c>
      <c r="VL15" s="47">
        <v>7.2462045488867171</v>
      </c>
      <c r="VM15" s="47">
        <v>7.2462045488867171</v>
      </c>
      <c r="VN15" s="19"/>
      <c r="VO15" s="47">
        <v>148.15763344082941</v>
      </c>
      <c r="VP15" s="47">
        <v>148.15763344082941</v>
      </c>
      <c r="VQ15" s="19"/>
      <c r="VR15" s="47">
        <v>0</v>
      </c>
      <c r="VS15" s="47">
        <v>2.4862811562244444E-2</v>
      </c>
      <c r="VT15" s="47">
        <v>145.45721268896051</v>
      </c>
      <c r="VU15" s="47">
        <v>145.45721268896051</v>
      </c>
      <c r="VV15" s="20"/>
      <c r="VW15" s="20">
        <v>6.1030000000000015</v>
      </c>
    </row>
    <row r="16" spans="1:605">
      <c r="A16" s="4" t="str">
        <v>NES15</v>
      </c>
      <c r="B16" s="4" t="str">
        <v>NES</v>
      </c>
      <c r="C16" s="4" t="str">
        <v>2014-15</v>
      </c>
      <c r="D16" s="12">
        <v>1.0450405281189901</v>
      </c>
      <c r="E16" s="12">
        <v>4.7949999999999999</v>
      </c>
      <c r="F16" s="12">
        <v>0</v>
      </c>
      <c r="G16" s="12">
        <v>1.089</v>
      </c>
      <c r="H16" s="12">
        <v>0</v>
      </c>
      <c r="I16" s="12">
        <v>0</v>
      </c>
      <c r="J16" s="12">
        <v>0</v>
      </c>
      <c r="K16" s="12">
        <v>20.376000000000001</v>
      </c>
      <c r="L16" s="12">
        <v>17.173999999999999</v>
      </c>
      <c r="M16" s="12">
        <v>9.2289999999999992</v>
      </c>
      <c r="N16" s="12">
        <v>9.7080000000000002</v>
      </c>
      <c r="O16" s="12">
        <v>0</v>
      </c>
      <c r="P16" s="12">
        <v>1.4690000000000001</v>
      </c>
      <c r="Q16" s="12">
        <v>0</v>
      </c>
      <c r="R16" s="12">
        <v>0</v>
      </c>
      <c r="S16" s="12">
        <v>0</v>
      </c>
      <c r="T16" s="12">
        <v>20.782</v>
      </c>
      <c r="U16" s="12">
        <v>0</v>
      </c>
      <c r="V16" s="12">
        <v>25.49</v>
      </c>
      <c r="W16" s="12">
        <v>1.9E-2</v>
      </c>
      <c r="X16" s="12">
        <v>0</v>
      </c>
      <c r="Y16" s="12">
        <v>0</v>
      </c>
      <c r="Z16" s="12">
        <v>0</v>
      </c>
      <c r="AA16" s="12">
        <v>0</v>
      </c>
      <c r="AB16" s="12">
        <v>0</v>
      </c>
      <c r="AC16" s="12">
        <v>3.3450000000000002</v>
      </c>
      <c r="AD16" s="12">
        <v>0</v>
      </c>
      <c r="AE16" s="12">
        <v>0</v>
      </c>
      <c r="AF16" s="12">
        <v>-0.65900000000000003</v>
      </c>
      <c r="AG16" s="12">
        <v>-1.6160000000000001</v>
      </c>
      <c r="AH16" s="12">
        <v>0</v>
      </c>
      <c r="AI16" s="12">
        <v>0</v>
      </c>
      <c r="AJ16" s="12">
        <v>0</v>
      </c>
      <c r="AK16" s="12">
        <v>0</v>
      </c>
      <c r="AL16" s="12">
        <v>12.991</v>
      </c>
      <c r="AM16" s="12">
        <v>0</v>
      </c>
      <c r="AN16" s="12">
        <v>9.0749999999999993</v>
      </c>
      <c r="AO16" s="12">
        <v>0</v>
      </c>
      <c r="AP16" s="12">
        <v>0</v>
      </c>
      <c r="AQ16" s="12">
        <v>0</v>
      </c>
      <c r="AR16" s="12">
        <v>0</v>
      </c>
      <c r="AS16" s="12">
        <v>0</v>
      </c>
      <c r="AT16" s="12">
        <v>0</v>
      </c>
      <c r="AU16" s="12">
        <v>1.4259999999999999</v>
      </c>
      <c r="AV16" s="12">
        <v>0</v>
      </c>
      <c r="AW16" s="12">
        <v>0</v>
      </c>
      <c r="AX16" s="12">
        <v>13.863</v>
      </c>
      <c r="AY16" s="12">
        <v>-1.6160000000000001</v>
      </c>
      <c r="AZ16" s="12">
        <v>2.5579999999999998</v>
      </c>
      <c r="BA16" s="12">
        <v>0</v>
      </c>
      <c r="BB16" s="12">
        <v>0</v>
      </c>
      <c r="BC16" s="12">
        <v>0</v>
      </c>
      <c r="BD16" s="12">
        <v>58.92</v>
      </c>
      <c r="BE16" s="12">
        <v>17.173999999999999</v>
      </c>
      <c r="BF16" s="12">
        <v>43.793999999999997</v>
      </c>
      <c r="BG16" s="12">
        <v>0.27600000000000002</v>
      </c>
      <c r="BH16" s="12">
        <v>0.73499999999999999</v>
      </c>
      <c r="BI16" s="12">
        <v>3.0310000000000001</v>
      </c>
      <c r="BJ16" s="12">
        <v>0</v>
      </c>
      <c r="BK16" s="12">
        <v>63.786000000000001</v>
      </c>
      <c r="BL16" s="12">
        <v>2.7490000000000001</v>
      </c>
      <c r="BM16" s="12">
        <v>0</v>
      </c>
      <c r="BN16" s="12">
        <v>1.821</v>
      </c>
      <c r="BO16" s="12">
        <v>0</v>
      </c>
      <c r="BP16" s="12">
        <v>0</v>
      </c>
      <c r="BQ16" s="12">
        <v>0</v>
      </c>
      <c r="BR16" s="12">
        <v>0</v>
      </c>
      <c r="BS16" s="12">
        <v>0</v>
      </c>
      <c r="BT16" s="12">
        <v>0</v>
      </c>
      <c r="BU16" s="12">
        <v>0</v>
      </c>
      <c r="BV16" s="12">
        <v>0</v>
      </c>
      <c r="BW16" s="12">
        <v>0</v>
      </c>
      <c r="BX16" s="12">
        <v>0</v>
      </c>
      <c r="BY16" s="12">
        <v>0</v>
      </c>
      <c r="BZ16" s="12">
        <v>0</v>
      </c>
      <c r="CA16" s="12">
        <v>0</v>
      </c>
      <c r="CB16" s="12">
        <v>0</v>
      </c>
      <c r="CC16" s="12">
        <v>3.0310000000000001</v>
      </c>
      <c r="CD16" s="12">
        <v>1.821</v>
      </c>
      <c r="CE16" s="12">
        <v>63.786000000000001</v>
      </c>
      <c r="CF16" s="12">
        <v>2.7490000000000001</v>
      </c>
      <c r="CG16" s="12">
        <v>2E-3</v>
      </c>
      <c r="CH16" s="12">
        <v>0</v>
      </c>
      <c r="CI16" s="12">
        <v>0</v>
      </c>
      <c r="CJ16" s="12">
        <v>2E-3</v>
      </c>
      <c r="CK16" s="12">
        <v>0</v>
      </c>
      <c r="CL16" s="12">
        <v>0</v>
      </c>
      <c r="CM16" s="12">
        <v>0</v>
      </c>
      <c r="CN16" s="12">
        <v>0</v>
      </c>
      <c r="CO16" s="12">
        <v>7.9530000000000003</v>
      </c>
      <c r="CP16" s="12">
        <v>0.46100000000000002</v>
      </c>
      <c r="CQ16" s="12">
        <v>769.94600000000003</v>
      </c>
      <c r="CR16" s="12">
        <v>352.62900000000002</v>
      </c>
      <c r="CS16" s="12">
        <v>1122.575</v>
      </c>
      <c r="CT16" s="12">
        <v>10.864000000000001</v>
      </c>
      <c r="CU16" s="12">
        <v>44.444000000000003</v>
      </c>
      <c r="CV16" s="12">
        <v>55.308</v>
      </c>
      <c r="CW16" s="12">
        <v>64.692999999999998</v>
      </c>
      <c r="CX16" s="12">
        <v>1242.576</v>
      </c>
      <c r="CY16" s="12">
        <v>2656.85</v>
      </c>
      <c r="CZ16" s="12">
        <v>65</v>
      </c>
      <c r="DA16" s="12">
        <v>44733.798000000003</v>
      </c>
      <c r="DB16" s="12">
        <v>729</v>
      </c>
      <c r="DC16" s="12">
        <v>14238</v>
      </c>
      <c r="DD16" s="12">
        <v>106</v>
      </c>
      <c r="DE16" s="12">
        <v>22</v>
      </c>
      <c r="DF16" s="12">
        <v>1518</v>
      </c>
      <c r="DG16" s="12">
        <v>253</v>
      </c>
      <c r="DH16" s="12">
        <v>122</v>
      </c>
      <c r="DI16" s="12">
        <v>895.79</v>
      </c>
      <c r="DJ16" s="12">
        <v>6787</v>
      </c>
      <c r="DK16" s="12">
        <v>323009</v>
      </c>
      <c r="DL16" s="12">
        <v>53</v>
      </c>
      <c r="DM16" s="12">
        <v>1</v>
      </c>
      <c r="DN16" s="12">
        <v>3076</v>
      </c>
      <c r="DO16" s="12">
        <v>4402</v>
      </c>
      <c r="DP16" s="12">
        <v>8317</v>
      </c>
      <c r="DQ16" s="12">
        <v>426</v>
      </c>
      <c r="DR16" s="12">
        <v>193</v>
      </c>
      <c r="DS16" s="12">
        <v>16414</v>
      </c>
      <c r="DT16" s="12">
        <v>13510</v>
      </c>
      <c r="DU16" s="12">
        <v>152</v>
      </c>
      <c r="DV16" s="12">
        <v>199</v>
      </c>
      <c r="DW16" s="12">
        <v>713</v>
      </c>
      <c r="DX16" s="12">
        <v>0</v>
      </c>
      <c r="DY16" s="12">
        <v>0</v>
      </c>
      <c r="DZ16" s="12">
        <v>28</v>
      </c>
      <c r="EA16" s="12">
        <v>0</v>
      </c>
      <c r="EB16" s="12">
        <v>1092</v>
      </c>
      <c r="EC16" s="12">
        <v>0</v>
      </c>
      <c r="ED16" s="12">
        <v>0</v>
      </c>
      <c r="EE16" s="12">
        <v>0</v>
      </c>
      <c r="EF16" s="12">
        <v>1093</v>
      </c>
      <c r="EG16" s="12">
        <v>1093</v>
      </c>
      <c r="EH16" s="12">
        <v>0</v>
      </c>
      <c r="EI16" s="12">
        <v>0</v>
      </c>
      <c r="EJ16" s="12">
        <v>13</v>
      </c>
      <c r="EK16" s="12">
        <v>355</v>
      </c>
      <c r="EL16" s="12">
        <v>725</v>
      </c>
      <c r="EM16" s="12">
        <v>1093</v>
      </c>
      <c r="EN16" s="12">
        <v>0</v>
      </c>
      <c r="EO16" s="12">
        <v>0</v>
      </c>
      <c r="EP16" s="12">
        <v>0</v>
      </c>
      <c r="EQ16" s="12">
        <v>114</v>
      </c>
      <c r="ER16" s="12">
        <v>979</v>
      </c>
      <c r="ES16" s="12">
        <v>1093</v>
      </c>
      <c r="ET16" s="12">
        <v>0</v>
      </c>
      <c r="EU16" s="12">
        <v>0</v>
      </c>
      <c r="EV16" s="12">
        <v>517</v>
      </c>
      <c r="EW16" s="12">
        <v>0</v>
      </c>
      <c r="EX16" s="12">
        <v>0</v>
      </c>
      <c r="EY16" s="12">
        <v>21</v>
      </c>
      <c r="EZ16" s="12">
        <v>25</v>
      </c>
      <c r="FA16" s="12">
        <v>563</v>
      </c>
      <c r="FB16" s="12">
        <v>0</v>
      </c>
      <c r="FC16" s="12">
        <v>0</v>
      </c>
      <c r="FD16" s="12">
        <v>0</v>
      </c>
      <c r="FE16" s="12">
        <v>564</v>
      </c>
      <c r="FF16" s="12">
        <v>564</v>
      </c>
      <c r="FG16" s="12">
        <v>0</v>
      </c>
      <c r="FH16" s="12">
        <v>0</v>
      </c>
      <c r="FI16" s="12">
        <v>18</v>
      </c>
      <c r="FJ16" s="12">
        <v>509</v>
      </c>
      <c r="FK16" s="12">
        <v>37</v>
      </c>
      <c r="FL16" s="12">
        <v>564</v>
      </c>
      <c r="FM16" s="12">
        <v>0</v>
      </c>
      <c r="FN16" s="12">
        <v>0</v>
      </c>
      <c r="FO16" s="12">
        <v>21</v>
      </c>
      <c r="FP16" s="12">
        <v>176</v>
      </c>
      <c r="FQ16" s="12">
        <v>366</v>
      </c>
      <c r="FR16" s="12">
        <v>563</v>
      </c>
      <c r="FS16" s="12">
        <v>0</v>
      </c>
      <c r="FT16" s="12">
        <v>0</v>
      </c>
      <c r="FU16" s="12">
        <v>2686</v>
      </c>
      <c r="FV16" s="12">
        <v>0</v>
      </c>
      <c r="FW16" s="12">
        <v>0</v>
      </c>
      <c r="FX16" s="12">
        <v>176</v>
      </c>
      <c r="FY16" s="12">
        <v>93</v>
      </c>
      <c r="FZ16" s="12">
        <v>2955</v>
      </c>
      <c r="GA16" s="12">
        <v>0</v>
      </c>
      <c r="GB16" s="12">
        <v>0</v>
      </c>
      <c r="GC16" s="12">
        <v>60</v>
      </c>
      <c r="GD16" s="12">
        <v>2895</v>
      </c>
      <c r="GE16" s="12">
        <v>2955</v>
      </c>
      <c r="GF16" s="12">
        <v>0</v>
      </c>
      <c r="GG16" s="12">
        <v>0</v>
      </c>
      <c r="GH16" s="12">
        <v>428</v>
      </c>
      <c r="GI16" s="12">
        <v>2366</v>
      </c>
      <c r="GJ16" s="12">
        <v>162</v>
      </c>
      <c r="GK16" s="12">
        <v>2956</v>
      </c>
      <c r="GL16" s="12">
        <v>0</v>
      </c>
      <c r="GM16" s="12">
        <v>0</v>
      </c>
      <c r="GN16" s="12">
        <v>730</v>
      </c>
      <c r="GO16" s="12">
        <v>1230</v>
      </c>
      <c r="GP16" s="12">
        <v>996</v>
      </c>
      <c r="GQ16" s="12">
        <v>2956</v>
      </c>
      <c r="GR16" s="12">
        <v>0</v>
      </c>
      <c r="GS16" s="12">
        <v>1702</v>
      </c>
      <c r="GT16" s="12">
        <v>6644</v>
      </c>
      <c r="GU16" s="12">
        <v>0</v>
      </c>
      <c r="GV16" s="12">
        <v>0</v>
      </c>
      <c r="GW16" s="12">
        <v>2605</v>
      </c>
      <c r="GX16" s="12">
        <v>1467</v>
      </c>
      <c r="GY16" s="12">
        <v>12418</v>
      </c>
      <c r="GZ16" s="12">
        <v>0</v>
      </c>
      <c r="HA16" s="12">
        <v>0</v>
      </c>
      <c r="HB16" s="12">
        <v>638</v>
      </c>
      <c r="HC16" s="12">
        <v>11780</v>
      </c>
      <c r="HD16" s="12">
        <v>12418</v>
      </c>
      <c r="HE16" s="12">
        <v>0</v>
      </c>
      <c r="HF16" s="12">
        <v>2112</v>
      </c>
      <c r="HG16" s="12">
        <v>3427</v>
      </c>
      <c r="HH16" s="12">
        <v>6878</v>
      </c>
      <c r="HI16" s="12">
        <v>0</v>
      </c>
      <c r="HJ16" s="12">
        <v>12417</v>
      </c>
      <c r="HK16" s="12">
        <v>0</v>
      </c>
      <c r="HL16" s="12">
        <v>0</v>
      </c>
      <c r="HM16" s="12">
        <v>5600</v>
      </c>
      <c r="HN16" s="12">
        <v>3205</v>
      </c>
      <c r="HO16" s="12">
        <v>3614</v>
      </c>
      <c r="HP16" s="12">
        <v>12419</v>
      </c>
      <c r="HQ16" s="12">
        <v>0</v>
      </c>
      <c r="HR16" s="12">
        <v>2160</v>
      </c>
      <c r="HS16" s="12">
        <v>1112</v>
      </c>
      <c r="HT16" s="12">
        <v>0</v>
      </c>
      <c r="HU16" s="12">
        <v>2723</v>
      </c>
      <c r="HV16" s="12">
        <v>0</v>
      </c>
      <c r="HW16" s="12">
        <v>3790</v>
      </c>
      <c r="HX16" s="12">
        <v>9785</v>
      </c>
      <c r="HY16" s="12">
        <v>0</v>
      </c>
      <c r="HZ16" s="12">
        <v>0</v>
      </c>
      <c r="IA16" s="12">
        <v>6514</v>
      </c>
      <c r="IB16" s="12">
        <v>3272</v>
      </c>
      <c r="IC16" s="12">
        <v>9786</v>
      </c>
      <c r="ID16" s="12">
        <v>0</v>
      </c>
      <c r="IE16" s="12">
        <v>2213</v>
      </c>
      <c r="IF16" s="12">
        <v>2514</v>
      </c>
      <c r="IG16" s="12">
        <v>5059</v>
      </c>
      <c r="IH16" s="12">
        <v>0</v>
      </c>
      <c r="II16" s="12">
        <v>9786</v>
      </c>
      <c r="IJ16" s="12">
        <v>0</v>
      </c>
      <c r="IK16" s="12">
        <v>0</v>
      </c>
      <c r="IL16" s="12">
        <v>4727</v>
      </c>
      <c r="IM16" s="12">
        <v>2899</v>
      </c>
      <c r="IN16" s="12">
        <v>2160</v>
      </c>
      <c r="IO16" s="12">
        <v>9786</v>
      </c>
      <c r="IP16" s="12">
        <v>0</v>
      </c>
      <c r="IQ16" s="12">
        <v>20363</v>
      </c>
      <c r="IR16" s="12">
        <v>8440</v>
      </c>
      <c r="IS16" s="12">
        <v>0</v>
      </c>
      <c r="IT16" s="12">
        <v>122462</v>
      </c>
      <c r="IU16" s="12">
        <v>4296</v>
      </c>
      <c r="IV16" s="12">
        <v>4927</v>
      </c>
      <c r="IW16" s="12">
        <v>160488</v>
      </c>
      <c r="IX16" s="12">
        <v>0</v>
      </c>
      <c r="IY16" s="12">
        <v>0</v>
      </c>
      <c r="IZ16" s="12">
        <v>11763</v>
      </c>
      <c r="JA16" s="12">
        <v>148725</v>
      </c>
      <c r="JB16" s="12">
        <v>160488</v>
      </c>
      <c r="JC16" s="12">
        <v>0</v>
      </c>
      <c r="JD16" s="12">
        <v>3146</v>
      </c>
      <c r="JE16" s="12">
        <v>4722</v>
      </c>
      <c r="JF16" s="12">
        <v>152620</v>
      </c>
      <c r="JG16" s="12">
        <v>0</v>
      </c>
      <c r="JH16" s="12">
        <v>160488</v>
      </c>
      <c r="JI16" s="12">
        <v>0</v>
      </c>
      <c r="JJ16" s="12">
        <v>3689</v>
      </c>
      <c r="JK16" s="12">
        <v>12286</v>
      </c>
      <c r="JL16" s="12">
        <v>38299</v>
      </c>
      <c r="JM16" s="12">
        <v>106214</v>
      </c>
      <c r="JN16" s="12">
        <v>160488</v>
      </c>
      <c r="JO16" s="12">
        <v>152</v>
      </c>
      <c r="JP16" s="12">
        <v>24424</v>
      </c>
      <c r="JQ16" s="12">
        <v>20112</v>
      </c>
      <c r="JR16" s="12">
        <v>0</v>
      </c>
      <c r="JS16" s="12">
        <v>125185</v>
      </c>
      <c r="JT16" s="12">
        <v>7126</v>
      </c>
      <c r="JU16" s="12">
        <v>10302</v>
      </c>
      <c r="JV16" s="12">
        <v>187301</v>
      </c>
      <c r="JW16" s="12">
        <v>0</v>
      </c>
      <c r="JX16" s="12">
        <v>0</v>
      </c>
      <c r="JY16" s="12">
        <v>18975</v>
      </c>
      <c r="JZ16" s="12">
        <v>168329</v>
      </c>
      <c r="KA16" s="12">
        <v>187304</v>
      </c>
      <c r="KB16" s="12">
        <v>0</v>
      </c>
      <c r="KC16" s="12">
        <v>7471</v>
      </c>
      <c r="KD16" s="12">
        <v>11122</v>
      </c>
      <c r="KE16" s="12">
        <v>167787</v>
      </c>
      <c r="KF16" s="12">
        <v>924</v>
      </c>
      <c r="KG16" s="12">
        <v>187304</v>
      </c>
      <c r="KH16" s="12">
        <v>0</v>
      </c>
      <c r="KI16" s="12">
        <v>3689</v>
      </c>
      <c r="KJ16" s="12">
        <v>23364</v>
      </c>
      <c r="KK16" s="12">
        <v>45923</v>
      </c>
      <c r="KL16" s="12">
        <v>114329</v>
      </c>
      <c r="KM16" s="12">
        <v>187305</v>
      </c>
      <c r="KN16" s="12">
        <v>23992</v>
      </c>
      <c r="KO16" s="12">
        <v>104</v>
      </c>
      <c r="KP16" s="12">
        <v>15</v>
      </c>
      <c r="KQ16" s="12">
        <v>153</v>
      </c>
      <c r="KR16" s="12">
        <v>0</v>
      </c>
      <c r="KS16" s="12">
        <v>0</v>
      </c>
      <c r="KT16" s="12">
        <v>3</v>
      </c>
      <c r="KU16" s="12">
        <v>0</v>
      </c>
      <c r="KV16" s="12">
        <v>275</v>
      </c>
      <c r="KW16" s="12">
        <v>0</v>
      </c>
      <c r="KX16" s="12">
        <v>0</v>
      </c>
      <c r="KY16" s="12">
        <v>0</v>
      </c>
      <c r="KZ16" s="12">
        <v>275</v>
      </c>
      <c r="LA16" s="12">
        <v>275</v>
      </c>
      <c r="LB16" s="12">
        <v>0</v>
      </c>
      <c r="LC16" s="12">
        <v>0</v>
      </c>
      <c r="LD16" s="12">
        <v>3</v>
      </c>
      <c r="LE16" s="12">
        <v>22</v>
      </c>
      <c r="LF16" s="12">
        <v>250</v>
      </c>
      <c r="LG16" s="12">
        <v>275</v>
      </c>
      <c r="LH16" s="12">
        <v>0</v>
      </c>
      <c r="LI16" s="12">
        <v>0</v>
      </c>
      <c r="LJ16" s="12">
        <v>0</v>
      </c>
      <c r="LK16" s="12">
        <v>11</v>
      </c>
      <c r="LL16" s="12">
        <v>264</v>
      </c>
      <c r="LM16" s="12">
        <v>275</v>
      </c>
      <c r="LN16" s="12">
        <v>0</v>
      </c>
      <c r="LO16" s="12">
        <v>0</v>
      </c>
      <c r="LP16" s="12">
        <v>24</v>
      </c>
      <c r="LQ16" s="12">
        <v>0</v>
      </c>
      <c r="LR16" s="12">
        <v>0</v>
      </c>
      <c r="LS16" s="12">
        <v>1</v>
      </c>
      <c r="LT16" s="12">
        <v>1</v>
      </c>
      <c r="LU16" s="12">
        <v>26</v>
      </c>
      <c r="LV16" s="12">
        <v>0</v>
      </c>
      <c r="LW16" s="12">
        <v>0</v>
      </c>
      <c r="LX16" s="12">
        <v>0</v>
      </c>
      <c r="LY16" s="12">
        <v>26</v>
      </c>
      <c r="LZ16" s="12">
        <v>26</v>
      </c>
      <c r="MA16" s="12">
        <v>0</v>
      </c>
      <c r="MB16" s="12">
        <v>0</v>
      </c>
      <c r="MC16" s="12">
        <v>1</v>
      </c>
      <c r="MD16" s="12">
        <v>23</v>
      </c>
      <c r="ME16" s="12">
        <v>2</v>
      </c>
      <c r="MF16" s="12">
        <v>26</v>
      </c>
      <c r="MG16" s="12">
        <v>0</v>
      </c>
      <c r="MH16" s="12">
        <v>0</v>
      </c>
      <c r="MI16" s="12">
        <v>1</v>
      </c>
      <c r="MJ16" s="12">
        <v>8</v>
      </c>
      <c r="MK16" s="12">
        <v>17</v>
      </c>
      <c r="ML16" s="12">
        <v>26</v>
      </c>
      <c r="MM16" s="12">
        <v>0</v>
      </c>
      <c r="MN16" s="12">
        <v>0</v>
      </c>
      <c r="MO16" s="12">
        <v>40</v>
      </c>
      <c r="MP16" s="12">
        <v>0</v>
      </c>
      <c r="MQ16" s="12">
        <v>0</v>
      </c>
      <c r="MR16" s="12">
        <v>3</v>
      </c>
      <c r="MS16" s="12">
        <v>2</v>
      </c>
      <c r="MT16" s="12">
        <v>45</v>
      </c>
      <c r="MU16" s="12">
        <v>0</v>
      </c>
      <c r="MV16" s="12">
        <v>0</v>
      </c>
      <c r="MW16" s="12">
        <v>1</v>
      </c>
      <c r="MX16" s="12">
        <v>44</v>
      </c>
      <c r="MY16" s="12">
        <v>45</v>
      </c>
      <c r="MZ16" s="12">
        <v>0</v>
      </c>
      <c r="NA16" s="12">
        <v>0</v>
      </c>
      <c r="NB16" s="12">
        <v>8</v>
      </c>
      <c r="NC16" s="12">
        <v>34</v>
      </c>
      <c r="ND16" s="12">
        <v>3</v>
      </c>
      <c r="NE16" s="12">
        <v>45</v>
      </c>
      <c r="NF16" s="12">
        <v>0</v>
      </c>
      <c r="NG16" s="12">
        <v>0</v>
      </c>
      <c r="NH16" s="12">
        <v>12</v>
      </c>
      <c r="NI16" s="12">
        <v>18</v>
      </c>
      <c r="NJ16" s="12">
        <v>15</v>
      </c>
      <c r="NK16" s="12">
        <v>45</v>
      </c>
      <c r="NL16" s="12">
        <v>0</v>
      </c>
      <c r="NM16" s="12">
        <v>3</v>
      </c>
      <c r="NN16" s="12">
        <v>22</v>
      </c>
      <c r="NO16" s="12">
        <v>0</v>
      </c>
      <c r="NP16" s="12">
        <v>0</v>
      </c>
      <c r="NQ16" s="12">
        <v>8</v>
      </c>
      <c r="NR16" s="12">
        <v>4</v>
      </c>
      <c r="NS16" s="12">
        <v>37</v>
      </c>
      <c r="NT16" s="12">
        <v>0</v>
      </c>
      <c r="NU16" s="12">
        <v>0</v>
      </c>
      <c r="NV16" s="12">
        <v>1</v>
      </c>
      <c r="NW16" s="12">
        <v>36</v>
      </c>
      <c r="NX16" s="12">
        <v>37</v>
      </c>
      <c r="NY16" s="12">
        <v>0</v>
      </c>
      <c r="NZ16" s="12">
        <v>6</v>
      </c>
      <c r="OA16" s="12">
        <v>10</v>
      </c>
      <c r="OB16" s="12">
        <v>21</v>
      </c>
      <c r="OC16" s="12">
        <v>0</v>
      </c>
      <c r="OD16" s="12">
        <v>37</v>
      </c>
      <c r="OE16" s="12">
        <v>0</v>
      </c>
      <c r="OF16" s="12">
        <v>0</v>
      </c>
      <c r="OG16" s="12">
        <v>18</v>
      </c>
      <c r="OH16" s="12">
        <v>9</v>
      </c>
      <c r="OI16" s="12">
        <v>10</v>
      </c>
      <c r="OJ16" s="12">
        <v>37</v>
      </c>
      <c r="OK16" s="12">
        <v>0</v>
      </c>
      <c r="OL16" s="12">
        <v>2</v>
      </c>
      <c r="OM16" s="12">
        <v>1</v>
      </c>
      <c r="ON16" s="12">
        <v>0</v>
      </c>
      <c r="OO16" s="12">
        <v>2</v>
      </c>
      <c r="OP16" s="12">
        <v>0</v>
      </c>
      <c r="OQ16" s="12">
        <v>4</v>
      </c>
      <c r="OR16" s="12">
        <v>9</v>
      </c>
      <c r="OS16" s="12">
        <v>0</v>
      </c>
      <c r="OT16" s="12">
        <v>0</v>
      </c>
      <c r="OU16" s="12">
        <v>6</v>
      </c>
      <c r="OV16" s="12">
        <v>3</v>
      </c>
      <c r="OW16" s="12">
        <v>9</v>
      </c>
      <c r="OX16" s="12">
        <v>0</v>
      </c>
      <c r="OY16" s="12">
        <v>2</v>
      </c>
      <c r="OZ16" s="12">
        <v>2</v>
      </c>
      <c r="PA16" s="12">
        <v>5</v>
      </c>
      <c r="PB16" s="12">
        <v>0</v>
      </c>
      <c r="PC16" s="12">
        <v>9</v>
      </c>
      <c r="PD16" s="12">
        <v>0</v>
      </c>
      <c r="PE16" s="12">
        <v>0</v>
      </c>
      <c r="PF16" s="12">
        <v>4</v>
      </c>
      <c r="PG16" s="12">
        <v>3</v>
      </c>
      <c r="PH16" s="12">
        <v>2</v>
      </c>
      <c r="PI16" s="12">
        <v>9</v>
      </c>
      <c r="PJ16" s="12">
        <v>0</v>
      </c>
      <c r="PK16" s="12">
        <v>7</v>
      </c>
      <c r="PL16" s="12">
        <v>2</v>
      </c>
      <c r="PM16" s="12">
        <v>0</v>
      </c>
      <c r="PN16" s="12">
        <v>8</v>
      </c>
      <c r="PO16" s="12">
        <v>2</v>
      </c>
      <c r="PP16" s="12">
        <v>2</v>
      </c>
      <c r="PQ16" s="12">
        <v>21</v>
      </c>
      <c r="PR16" s="12">
        <v>0</v>
      </c>
      <c r="PS16" s="12">
        <v>0</v>
      </c>
      <c r="PT16" s="12">
        <v>4</v>
      </c>
      <c r="PU16" s="12">
        <v>17</v>
      </c>
      <c r="PV16" s="12">
        <v>21</v>
      </c>
      <c r="PW16" s="12">
        <v>0</v>
      </c>
      <c r="PX16" s="12">
        <v>1</v>
      </c>
      <c r="PY16" s="12">
        <v>2</v>
      </c>
      <c r="PZ16" s="12">
        <v>18</v>
      </c>
      <c r="QA16" s="12">
        <v>0</v>
      </c>
      <c r="QB16" s="12">
        <v>21</v>
      </c>
      <c r="QC16" s="12">
        <v>0</v>
      </c>
      <c r="QD16" s="12">
        <v>1</v>
      </c>
      <c r="QE16" s="12">
        <v>5</v>
      </c>
      <c r="QF16" s="12">
        <v>4</v>
      </c>
      <c r="QG16" s="12">
        <v>11</v>
      </c>
      <c r="QH16" s="12">
        <v>21</v>
      </c>
      <c r="QI16" s="12">
        <v>104</v>
      </c>
      <c r="QJ16" s="12">
        <v>27</v>
      </c>
      <c r="QK16" s="12">
        <v>242</v>
      </c>
      <c r="QL16" s="12">
        <v>0</v>
      </c>
      <c r="QM16" s="12">
        <v>10</v>
      </c>
      <c r="QN16" s="12">
        <v>17</v>
      </c>
      <c r="QO16" s="12">
        <v>13</v>
      </c>
      <c r="QP16" s="12">
        <v>413</v>
      </c>
      <c r="QQ16" s="12">
        <v>0</v>
      </c>
      <c r="QR16" s="12">
        <v>0</v>
      </c>
      <c r="QS16" s="12">
        <v>12</v>
      </c>
      <c r="QT16" s="12">
        <v>401</v>
      </c>
      <c r="QU16" s="12">
        <v>413</v>
      </c>
      <c r="QV16" s="12">
        <v>0</v>
      </c>
      <c r="QW16" s="12">
        <v>9</v>
      </c>
      <c r="QX16" s="12">
        <v>26</v>
      </c>
      <c r="QY16" s="12">
        <v>123</v>
      </c>
      <c r="QZ16" s="12">
        <v>255</v>
      </c>
      <c r="RA16" s="12">
        <v>413</v>
      </c>
      <c r="RB16" s="12">
        <v>0</v>
      </c>
      <c r="RC16" s="12">
        <v>1</v>
      </c>
      <c r="RD16" s="12">
        <v>40</v>
      </c>
      <c r="RE16" s="12">
        <v>53</v>
      </c>
      <c r="RF16" s="12">
        <v>319</v>
      </c>
      <c r="RG16" s="12">
        <v>413</v>
      </c>
      <c r="RH16" s="12">
        <v>3052.21</v>
      </c>
      <c r="RI16" s="12">
        <v>0</v>
      </c>
      <c r="RJ16" s="12">
        <v>67.400000000000006</v>
      </c>
      <c r="RK16" s="12">
        <v>0</v>
      </c>
      <c r="RL16" s="12">
        <v>0</v>
      </c>
      <c r="RM16" s="12">
        <v>6.5730000000000004</v>
      </c>
      <c r="RN16" s="12">
        <v>0</v>
      </c>
      <c r="RO16" s="12">
        <v>0</v>
      </c>
      <c r="RP16" s="12">
        <v>0</v>
      </c>
      <c r="RQ16" s="12">
        <v>0</v>
      </c>
      <c r="RR16" s="12">
        <v>70</v>
      </c>
      <c r="RS16" s="12">
        <v>0</v>
      </c>
      <c r="RT16" s="12">
        <v>70</v>
      </c>
      <c r="RU16" s="12">
        <v>0.38500000000000001</v>
      </c>
      <c r="RV16" s="12">
        <v>25.5</v>
      </c>
      <c r="RW16" s="12">
        <v>0</v>
      </c>
      <c r="RX16" s="12">
        <v>25.5</v>
      </c>
      <c r="RY16" s="12">
        <v>0</v>
      </c>
      <c r="RZ16" s="12">
        <v>601</v>
      </c>
      <c r="SA16" s="12">
        <v>1013</v>
      </c>
      <c r="SB16" s="12">
        <v>1614</v>
      </c>
      <c r="SC16" s="12">
        <v>17824767</v>
      </c>
      <c r="SD16" s="12">
        <v>0</v>
      </c>
      <c r="SE16" s="12">
        <v>0</v>
      </c>
      <c r="SF16" s="12">
        <v>889</v>
      </c>
      <c r="SG16" s="12">
        <v>889</v>
      </c>
      <c r="SH16" s="12">
        <v>0</v>
      </c>
      <c r="SI16" s="12">
        <v>0.10800000000000001</v>
      </c>
      <c r="SJ16" s="12">
        <v>0</v>
      </c>
      <c r="SK16" s="12">
        <v>0</v>
      </c>
      <c r="SL16" s="12">
        <v>0</v>
      </c>
      <c r="SM16" s="12">
        <v>1</v>
      </c>
      <c r="SN16" s="12">
        <v>0</v>
      </c>
      <c r="SO16" s="12">
        <v>0</v>
      </c>
      <c r="SP16" s="12">
        <v>0</v>
      </c>
      <c r="SQ16" s="12">
        <v>0</v>
      </c>
      <c r="SR16" s="12">
        <v>1</v>
      </c>
      <c r="SS16" s="12">
        <v>0</v>
      </c>
      <c r="ST16" s="12">
        <v>0</v>
      </c>
      <c r="SU16" s="12">
        <v>0</v>
      </c>
      <c r="SV16" s="12">
        <v>1</v>
      </c>
      <c r="SW16" s="12">
        <v>0</v>
      </c>
      <c r="SX16" s="12">
        <v>1</v>
      </c>
      <c r="SY16" s="12">
        <v>0</v>
      </c>
      <c r="SZ16" s="12">
        <v>0</v>
      </c>
      <c r="TA16" s="12">
        <v>0</v>
      </c>
      <c r="TB16" s="12">
        <v>0</v>
      </c>
      <c r="TC16" s="12">
        <v>0</v>
      </c>
      <c r="TD16" s="12">
        <v>0</v>
      </c>
      <c r="TE16" s="12">
        <v>0</v>
      </c>
      <c r="TF16" s="12">
        <v>0</v>
      </c>
      <c r="TG16" s="12">
        <v>0</v>
      </c>
      <c r="TH16" s="12">
        <v>0</v>
      </c>
      <c r="TI16" s="12">
        <v>0</v>
      </c>
      <c r="TJ16" s="12">
        <v>0</v>
      </c>
      <c r="TK16" s="12">
        <v>0</v>
      </c>
      <c r="TL16" s="12">
        <v>0</v>
      </c>
      <c r="TM16" s="12">
        <v>0</v>
      </c>
      <c r="TN16" s="12">
        <v>162995.636</v>
      </c>
      <c r="TO16" s="12">
        <v>-1197.511</v>
      </c>
      <c r="TP16" s="12">
        <v>161798.125</v>
      </c>
      <c r="TQ16" s="12">
        <v>1307</v>
      </c>
      <c r="TR16" s="12">
        <v>34</v>
      </c>
      <c r="TS16" s="12">
        <v>0</v>
      </c>
      <c r="TT16" s="12">
        <v>0</v>
      </c>
      <c r="TU16" s="12">
        <v>1961</v>
      </c>
      <c r="TV16" s="12">
        <v>0</v>
      </c>
      <c r="TW16" s="12">
        <v>2408562</v>
      </c>
      <c r="TX16" s="12">
        <v>0.40032403908038705</v>
      </c>
      <c r="TY16" s="12">
        <v>0.32327601083012603</v>
      </c>
      <c r="TZ16" s="12">
        <v>1260.49633426998</v>
      </c>
      <c r="UA16" s="12">
        <v>6.5797347984124102</v>
      </c>
      <c r="UB16" s="12">
        <v>44.907732155213601</v>
      </c>
      <c r="UC16" s="12">
        <v>2636719</v>
      </c>
      <c r="UD16" s="12">
        <v>14.6741203924313</v>
      </c>
      <c r="UE16" s="12">
        <v>14.132825749848299</v>
      </c>
      <c r="UF16" s="12" t="str">
        <v/>
      </c>
      <c r="UG16" s="12" t="str">
        <v/>
      </c>
      <c r="UH16" s="12" t="str">
        <v/>
      </c>
      <c r="UI16" s="12" t="str">
        <v/>
      </c>
      <c r="UJ16" s="12" t="str">
        <v/>
      </c>
      <c r="UK16" s="12" t="str">
        <v/>
      </c>
      <c r="UL16" s="12" t="str">
        <v/>
      </c>
      <c r="UM16" s="12" t="str">
        <v/>
      </c>
      <c r="UN16" s="12" t="str">
        <v/>
      </c>
      <c r="UO16" s="12" t="str">
        <v/>
      </c>
      <c r="UP16" s="12" t="str">
        <v/>
      </c>
      <c r="UQ16" s="12" t="str">
        <v/>
      </c>
      <c r="UR16" s="12" t="str">
        <v/>
      </c>
      <c r="US16" s="12" t="str">
        <v/>
      </c>
      <c r="UT16" s="12" t="str">
        <v/>
      </c>
      <c r="UU16" s="12" t="str">
        <v/>
      </c>
      <c r="UV16" s="12" t="str">
        <v/>
      </c>
      <c r="UW16" s="12" t="str">
        <v/>
      </c>
      <c r="UX16" s="12" t="str">
        <v/>
      </c>
      <c r="UY16" s="12" t="str">
        <v/>
      </c>
      <c r="UZ16" s="12" t="str">
        <v/>
      </c>
      <c r="VA16" s="12" t="str">
        <v/>
      </c>
      <c r="VB16" s="12" t="str">
        <v/>
      </c>
      <c r="VC16" s="12" t="str">
        <v/>
      </c>
      <c r="VD16" s="12" t="str">
        <v/>
      </c>
      <c r="VE16" s="12" t="str">
        <v/>
      </c>
      <c r="VF16" s="12" t="str">
        <v/>
      </c>
      <c r="VG16" s="12" t="str">
        <v/>
      </c>
      <c r="VH16" s="12" t="str">
        <v/>
      </c>
      <c r="VI16" s="12" t="str">
        <v/>
      </c>
      <c r="VJ16" s="12" t="str">
        <v/>
      </c>
      <c r="VK16" s="12" t="str">
        <v/>
      </c>
      <c r="VL16" s="47">
        <v>7.2462045488867171</v>
      </c>
      <c r="VM16" s="47">
        <v>7.2462045488867171</v>
      </c>
      <c r="VN16" s="19"/>
      <c r="VO16" s="47">
        <v>151.69204466884972</v>
      </c>
      <c r="VP16" s="47">
        <v>151.69204466884972</v>
      </c>
      <c r="VQ16" s="19"/>
      <c r="VR16" s="47">
        <v>0</v>
      </c>
      <c r="VS16" s="47">
        <v>2.4862811562244444E-2</v>
      </c>
      <c r="VT16" s="47">
        <v>148.15763344082941</v>
      </c>
      <c r="VU16" s="47">
        <v>148.15763344082941</v>
      </c>
      <c r="VV16" s="20"/>
      <c r="VW16" s="20">
        <v>6.4529999999999959</v>
      </c>
    </row>
    <row r="17" spans="1:595">
      <c r="A17" s="4" t="str">
        <v>NES16</v>
      </c>
      <c r="B17" s="4" t="str">
        <v>NES</v>
      </c>
      <c r="C17" s="4" t="str">
        <v>2015-16</v>
      </c>
      <c r="D17" s="12">
        <v>1.04043261231281</v>
      </c>
      <c r="E17" s="12">
        <v>5.3040000000000003</v>
      </c>
      <c r="F17" s="12">
        <v>0</v>
      </c>
      <c r="G17" s="12">
        <v>1.0920000000000001</v>
      </c>
      <c r="H17" s="12">
        <v>0</v>
      </c>
      <c r="I17" s="12">
        <v>3.0609999999999999</v>
      </c>
      <c r="J17" s="12">
        <v>3.6120000000000001</v>
      </c>
      <c r="K17" s="12">
        <v>20.629000000000001</v>
      </c>
      <c r="L17" s="12">
        <v>18.138999999999999</v>
      </c>
      <c r="M17" s="12">
        <v>9.0920000000000005</v>
      </c>
      <c r="N17" s="12">
        <v>11.391999999999999</v>
      </c>
      <c r="O17" s="12">
        <v>0</v>
      </c>
      <c r="P17" s="12">
        <v>1.4390000000000001</v>
      </c>
      <c r="Q17" s="12">
        <v>0</v>
      </c>
      <c r="R17" s="12">
        <v>0.184</v>
      </c>
      <c r="S17" s="12">
        <v>1.3</v>
      </c>
      <c r="T17" s="12">
        <v>23.312000000000001</v>
      </c>
      <c r="U17" s="12">
        <v>0</v>
      </c>
      <c r="V17" s="12">
        <v>21.792999999999999</v>
      </c>
      <c r="W17" s="12">
        <v>2E-3</v>
      </c>
      <c r="X17" s="12">
        <v>0</v>
      </c>
      <c r="Y17" s="12">
        <v>0</v>
      </c>
      <c r="Z17" s="12">
        <v>0</v>
      </c>
      <c r="AA17" s="12">
        <v>0</v>
      </c>
      <c r="AB17" s="12">
        <v>0</v>
      </c>
      <c r="AC17" s="12">
        <v>3.323</v>
      </c>
      <c r="AD17" s="12">
        <v>0</v>
      </c>
      <c r="AE17" s="12">
        <v>0</v>
      </c>
      <c r="AF17" s="12">
        <v>-1.0289999999999999</v>
      </c>
      <c r="AG17" s="12">
        <v>-4.0759999999999996</v>
      </c>
      <c r="AH17" s="12">
        <v>0</v>
      </c>
      <c r="AI17" s="12">
        <v>0</v>
      </c>
      <c r="AJ17" s="12">
        <v>0</v>
      </c>
      <c r="AK17" s="12">
        <v>0</v>
      </c>
      <c r="AL17" s="12">
        <v>11.706</v>
      </c>
      <c r="AM17" s="12">
        <v>0</v>
      </c>
      <c r="AN17" s="12">
        <v>3.6150000000000002</v>
      </c>
      <c r="AO17" s="12">
        <v>0</v>
      </c>
      <c r="AP17" s="12">
        <v>0</v>
      </c>
      <c r="AQ17" s="12">
        <v>0</v>
      </c>
      <c r="AR17" s="12">
        <v>0</v>
      </c>
      <c r="AS17" s="12">
        <v>0</v>
      </c>
      <c r="AT17" s="12">
        <v>0</v>
      </c>
      <c r="AU17" s="12">
        <v>1.1120000000000001</v>
      </c>
      <c r="AV17" s="12">
        <v>0</v>
      </c>
      <c r="AW17" s="12">
        <v>2.8000000000000001E-2</v>
      </c>
      <c r="AX17" s="12">
        <v>15.668999999999899</v>
      </c>
      <c r="AY17" s="12">
        <v>-4.0759999999999996</v>
      </c>
      <c r="AZ17" s="12">
        <v>2.5310000000000001</v>
      </c>
      <c r="BA17" s="12">
        <v>0</v>
      </c>
      <c r="BB17" s="12">
        <v>3.2450000000000001</v>
      </c>
      <c r="BC17" s="12">
        <v>4.9119999999999999</v>
      </c>
      <c r="BD17" s="12">
        <v>60.082000000000001</v>
      </c>
      <c r="BE17" s="12">
        <v>18.138999999999999</v>
      </c>
      <c r="BF17" s="12">
        <v>34.527999999999999</v>
      </c>
      <c r="BG17" s="12">
        <v>3.532</v>
      </c>
      <c r="BH17" s="12">
        <v>1.1379999999999999</v>
      </c>
      <c r="BI17" s="12">
        <v>1.772</v>
      </c>
      <c r="BJ17" s="12">
        <v>0</v>
      </c>
      <c r="BK17" s="12">
        <v>18.308</v>
      </c>
      <c r="BL17" s="12">
        <v>3.25</v>
      </c>
      <c r="BM17" s="12">
        <v>0</v>
      </c>
      <c r="BN17" s="12">
        <v>5.3730000000000002</v>
      </c>
      <c r="BO17" s="12">
        <v>0</v>
      </c>
      <c r="BP17" s="12">
        <v>0</v>
      </c>
      <c r="BQ17" s="12">
        <v>0</v>
      </c>
      <c r="BR17" s="12">
        <v>0</v>
      </c>
      <c r="BS17" s="12">
        <v>0</v>
      </c>
      <c r="BT17" s="12">
        <v>0</v>
      </c>
      <c r="BU17" s="12">
        <v>0</v>
      </c>
      <c r="BV17" s="12">
        <v>0</v>
      </c>
      <c r="BW17" s="12">
        <v>0</v>
      </c>
      <c r="BX17" s="12">
        <v>0</v>
      </c>
      <c r="BY17" s="12">
        <v>0</v>
      </c>
      <c r="BZ17" s="12">
        <v>0</v>
      </c>
      <c r="CA17" s="12">
        <v>0</v>
      </c>
      <c r="CB17" s="12">
        <v>0</v>
      </c>
      <c r="CC17" s="12">
        <v>1.772</v>
      </c>
      <c r="CD17" s="12">
        <v>5.3730000000000002</v>
      </c>
      <c r="CE17" s="12">
        <v>18.308</v>
      </c>
      <c r="CF17" s="12">
        <v>3.25</v>
      </c>
      <c r="CG17" s="12">
        <v>1.9E-2</v>
      </c>
      <c r="CH17" s="12">
        <v>0</v>
      </c>
      <c r="CI17" s="12">
        <v>0</v>
      </c>
      <c r="CJ17" s="12">
        <v>1.9E-2</v>
      </c>
      <c r="CK17" s="12">
        <v>0</v>
      </c>
      <c r="CL17" s="12">
        <v>0</v>
      </c>
      <c r="CM17" s="12">
        <v>0</v>
      </c>
      <c r="CN17" s="12">
        <v>0</v>
      </c>
      <c r="CO17" s="12">
        <v>7.3</v>
      </c>
      <c r="CP17" s="12">
        <v>0.45700000000000002</v>
      </c>
      <c r="CQ17" s="12">
        <v>754.28</v>
      </c>
      <c r="CR17" s="12">
        <v>372.61399999999998</v>
      </c>
      <c r="CS17" s="12">
        <v>1126.894</v>
      </c>
      <c r="CT17" s="12">
        <v>10.689</v>
      </c>
      <c r="CU17" s="12">
        <v>44.073</v>
      </c>
      <c r="CV17" s="12">
        <v>54.762</v>
      </c>
      <c r="CW17" s="12">
        <v>66.911000000000001</v>
      </c>
      <c r="CX17" s="12">
        <v>1248.567</v>
      </c>
      <c r="CY17" s="12">
        <v>2669.1909999999998</v>
      </c>
      <c r="CZ17" s="12">
        <v>62.877000000000002</v>
      </c>
      <c r="DA17" s="12">
        <v>44742.06</v>
      </c>
      <c r="DB17" s="12">
        <v>729</v>
      </c>
      <c r="DC17" s="12">
        <v>13745</v>
      </c>
      <c r="DD17" s="12">
        <v>82</v>
      </c>
      <c r="DE17" s="12">
        <v>14</v>
      </c>
      <c r="DF17" s="12">
        <v>1518</v>
      </c>
      <c r="DG17" s="12">
        <v>253</v>
      </c>
      <c r="DH17" s="12">
        <v>122</v>
      </c>
      <c r="DI17" s="12">
        <v>950.69</v>
      </c>
      <c r="DJ17" s="12">
        <v>7939</v>
      </c>
      <c r="DK17" s="12">
        <v>298334</v>
      </c>
      <c r="DL17" s="12">
        <v>60</v>
      </c>
      <c r="DM17" s="12">
        <v>7</v>
      </c>
      <c r="DN17" s="12">
        <v>3084</v>
      </c>
      <c r="DO17" s="12">
        <v>4419</v>
      </c>
      <c r="DP17" s="12">
        <v>8330</v>
      </c>
      <c r="DQ17" s="12">
        <v>427</v>
      </c>
      <c r="DR17" s="12">
        <v>195</v>
      </c>
      <c r="DS17" s="12">
        <v>16455</v>
      </c>
      <c r="DT17" s="12">
        <v>13510</v>
      </c>
      <c r="DU17" s="12">
        <v>153</v>
      </c>
      <c r="DV17" s="12">
        <v>188</v>
      </c>
      <c r="DW17" s="12">
        <v>708</v>
      </c>
      <c r="DX17" s="12">
        <v>0</v>
      </c>
      <c r="DY17" s="12">
        <v>0</v>
      </c>
      <c r="DZ17" s="12">
        <v>28</v>
      </c>
      <c r="EA17" s="12">
        <v>0</v>
      </c>
      <c r="EB17" s="12">
        <v>1077</v>
      </c>
      <c r="EC17" s="12">
        <v>0</v>
      </c>
      <c r="ED17" s="12">
        <v>0</v>
      </c>
      <c r="EE17" s="12">
        <v>0</v>
      </c>
      <c r="EF17" s="12">
        <v>1079</v>
      </c>
      <c r="EG17" s="12">
        <v>1079</v>
      </c>
      <c r="EH17" s="12">
        <v>0</v>
      </c>
      <c r="EI17" s="12">
        <v>0</v>
      </c>
      <c r="EJ17" s="12">
        <v>13</v>
      </c>
      <c r="EK17" s="12">
        <v>345</v>
      </c>
      <c r="EL17" s="12">
        <v>721</v>
      </c>
      <c r="EM17" s="12">
        <v>1079</v>
      </c>
      <c r="EN17" s="12">
        <v>0</v>
      </c>
      <c r="EO17" s="12">
        <v>0</v>
      </c>
      <c r="EP17" s="12">
        <v>2</v>
      </c>
      <c r="EQ17" s="12">
        <v>207</v>
      </c>
      <c r="ER17" s="12">
        <v>869</v>
      </c>
      <c r="ES17" s="12">
        <v>1078</v>
      </c>
      <c r="ET17" s="12">
        <v>0</v>
      </c>
      <c r="EU17" s="12">
        <v>0</v>
      </c>
      <c r="EV17" s="12">
        <v>542</v>
      </c>
      <c r="EW17" s="12">
        <v>0</v>
      </c>
      <c r="EX17" s="12">
        <v>0</v>
      </c>
      <c r="EY17" s="12">
        <v>21</v>
      </c>
      <c r="EZ17" s="12">
        <v>25</v>
      </c>
      <c r="FA17" s="12">
        <v>588</v>
      </c>
      <c r="FB17" s="12">
        <v>0</v>
      </c>
      <c r="FC17" s="12">
        <v>0</v>
      </c>
      <c r="FD17" s="12">
        <v>0</v>
      </c>
      <c r="FE17" s="12">
        <v>588</v>
      </c>
      <c r="FF17" s="12">
        <v>588</v>
      </c>
      <c r="FG17" s="12">
        <v>0</v>
      </c>
      <c r="FH17" s="12">
        <v>0</v>
      </c>
      <c r="FI17" s="12">
        <v>18</v>
      </c>
      <c r="FJ17" s="12">
        <v>512</v>
      </c>
      <c r="FK17" s="12">
        <v>58</v>
      </c>
      <c r="FL17" s="12">
        <v>588</v>
      </c>
      <c r="FM17" s="12">
        <v>0</v>
      </c>
      <c r="FN17" s="12">
        <v>0</v>
      </c>
      <c r="FO17" s="12">
        <v>22</v>
      </c>
      <c r="FP17" s="12">
        <v>177</v>
      </c>
      <c r="FQ17" s="12">
        <v>390</v>
      </c>
      <c r="FR17" s="12">
        <v>589</v>
      </c>
      <c r="FS17" s="12">
        <v>0</v>
      </c>
      <c r="FT17" s="12">
        <v>0</v>
      </c>
      <c r="FU17" s="12">
        <v>2630</v>
      </c>
      <c r="FV17" s="12">
        <v>0</v>
      </c>
      <c r="FW17" s="12">
        <v>0</v>
      </c>
      <c r="FX17" s="12">
        <v>178</v>
      </c>
      <c r="FY17" s="12">
        <v>93</v>
      </c>
      <c r="FZ17" s="12">
        <v>2901</v>
      </c>
      <c r="GA17" s="12">
        <v>0</v>
      </c>
      <c r="GB17" s="12">
        <v>0</v>
      </c>
      <c r="GC17" s="12">
        <v>60</v>
      </c>
      <c r="GD17" s="12">
        <v>2840</v>
      </c>
      <c r="GE17" s="12">
        <v>2900</v>
      </c>
      <c r="GF17" s="12">
        <v>0</v>
      </c>
      <c r="GG17" s="12">
        <v>0</v>
      </c>
      <c r="GH17" s="12">
        <v>429</v>
      </c>
      <c r="GI17" s="12">
        <v>2344</v>
      </c>
      <c r="GJ17" s="12">
        <v>127</v>
      </c>
      <c r="GK17" s="12">
        <v>2900</v>
      </c>
      <c r="GL17" s="12">
        <v>0</v>
      </c>
      <c r="GM17" s="12">
        <v>0</v>
      </c>
      <c r="GN17" s="12">
        <v>855</v>
      </c>
      <c r="GO17" s="12">
        <v>1171</v>
      </c>
      <c r="GP17" s="12">
        <v>874</v>
      </c>
      <c r="GQ17" s="12">
        <v>2900</v>
      </c>
      <c r="GR17" s="12">
        <v>0</v>
      </c>
      <c r="GS17" s="12">
        <v>1649</v>
      </c>
      <c r="GT17" s="12">
        <v>6059</v>
      </c>
      <c r="GU17" s="12">
        <v>0</v>
      </c>
      <c r="GV17" s="12">
        <v>0</v>
      </c>
      <c r="GW17" s="12">
        <v>2435</v>
      </c>
      <c r="GX17" s="12">
        <v>2044</v>
      </c>
      <c r="GY17" s="12">
        <v>12187</v>
      </c>
      <c r="GZ17" s="12">
        <v>0</v>
      </c>
      <c r="HA17" s="12">
        <v>0</v>
      </c>
      <c r="HB17" s="12">
        <v>1215</v>
      </c>
      <c r="HC17" s="12">
        <v>10972</v>
      </c>
      <c r="HD17" s="12">
        <v>12187</v>
      </c>
      <c r="HE17" s="12">
        <v>0</v>
      </c>
      <c r="HF17" s="12">
        <v>2103</v>
      </c>
      <c r="HG17" s="12">
        <v>3326</v>
      </c>
      <c r="HH17" s="12">
        <v>6757</v>
      </c>
      <c r="HI17" s="12">
        <v>0</v>
      </c>
      <c r="HJ17" s="12">
        <v>12186</v>
      </c>
      <c r="HK17" s="12">
        <v>0</v>
      </c>
      <c r="HL17" s="12">
        <v>0</v>
      </c>
      <c r="HM17" s="12">
        <v>5776</v>
      </c>
      <c r="HN17" s="12">
        <v>3132</v>
      </c>
      <c r="HO17" s="12">
        <v>3279</v>
      </c>
      <c r="HP17" s="12">
        <v>12187</v>
      </c>
      <c r="HQ17" s="12">
        <v>0</v>
      </c>
      <c r="HR17" s="12">
        <v>1900</v>
      </c>
      <c r="HS17" s="12">
        <v>1108</v>
      </c>
      <c r="HT17" s="12">
        <v>0</v>
      </c>
      <c r="HU17" s="12">
        <v>2660</v>
      </c>
      <c r="HV17" s="12">
        <v>0</v>
      </c>
      <c r="HW17" s="12">
        <v>3688</v>
      </c>
      <c r="HX17" s="12">
        <v>9356</v>
      </c>
      <c r="HY17" s="12">
        <v>0</v>
      </c>
      <c r="HZ17" s="12">
        <v>0</v>
      </c>
      <c r="IA17" s="12">
        <v>6348</v>
      </c>
      <c r="IB17" s="12">
        <v>3008</v>
      </c>
      <c r="IC17" s="12">
        <v>9356</v>
      </c>
      <c r="ID17" s="12">
        <v>0</v>
      </c>
      <c r="IE17" s="12">
        <v>2201</v>
      </c>
      <c r="IF17" s="12">
        <v>2443</v>
      </c>
      <c r="IG17" s="12">
        <v>4712</v>
      </c>
      <c r="IH17" s="12">
        <v>0</v>
      </c>
      <c r="II17" s="12">
        <v>9356</v>
      </c>
      <c r="IJ17" s="12">
        <v>0</v>
      </c>
      <c r="IK17" s="12">
        <v>877</v>
      </c>
      <c r="IL17" s="12">
        <v>4724</v>
      </c>
      <c r="IM17" s="12">
        <v>1855</v>
      </c>
      <c r="IN17" s="12">
        <v>1900</v>
      </c>
      <c r="IO17" s="12">
        <v>9356</v>
      </c>
      <c r="IP17" s="12">
        <v>0</v>
      </c>
      <c r="IQ17" s="12">
        <v>20497</v>
      </c>
      <c r="IR17" s="12">
        <v>6504</v>
      </c>
      <c r="IS17" s="12">
        <v>0</v>
      </c>
      <c r="IT17" s="12">
        <v>115076</v>
      </c>
      <c r="IU17" s="12">
        <v>1712</v>
      </c>
      <c r="IV17" s="12">
        <v>9080</v>
      </c>
      <c r="IW17" s="12">
        <v>152869</v>
      </c>
      <c r="IX17" s="12">
        <v>0</v>
      </c>
      <c r="IY17" s="12">
        <v>0</v>
      </c>
      <c r="IZ17" s="12">
        <v>15806</v>
      </c>
      <c r="JA17" s="12">
        <v>137063</v>
      </c>
      <c r="JB17" s="12">
        <v>152869</v>
      </c>
      <c r="JC17" s="12">
        <v>0</v>
      </c>
      <c r="JD17" s="12">
        <v>3119</v>
      </c>
      <c r="JE17" s="12">
        <v>4702</v>
      </c>
      <c r="JF17" s="12">
        <v>145048</v>
      </c>
      <c r="JG17" s="12">
        <v>0</v>
      </c>
      <c r="JH17" s="12">
        <v>152869</v>
      </c>
      <c r="JI17" s="12">
        <v>0</v>
      </c>
      <c r="JJ17" s="12">
        <v>3607</v>
      </c>
      <c r="JK17" s="12">
        <v>12164</v>
      </c>
      <c r="JL17" s="12">
        <v>35527</v>
      </c>
      <c r="JM17" s="12">
        <v>101571</v>
      </c>
      <c r="JN17" s="12">
        <v>152869</v>
      </c>
      <c r="JO17" s="12">
        <v>153</v>
      </c>
      <c r="JP17" s="12">
        <v>24234</v>
      </c>
      <c r="JQ17" s="12">
        <v>17551</v>
      </c>
      <c r="JR17" s="12">
        <v>0</v>
      </c>
      <c r="JS17" s="12">
        <v>117736</v>
      </c>
      <c r="JT17" s="12">
        <v>4374</v>
      </c>
      <c r="JU17" s="12">
        <v>14930</v>
      </c>
      <c r="JV17" s="12">
        <v>178978</v>
      </c>
      <c r="JW17" s="12">
        <v>0</v>
      </c>
      <c r="JX17" s="12">
        <v>0</v>
      </c>
      <c r="JY17" s="12">
        <v>23429</v>
      </c>
      <c r="JZ17" s="12">
        <v>155550</v>
      </c>
      <c r="KA17" s="12">
        <v>178979</v>
      </c>
      <c r="KB17" s="12">
        <v>0</v>
      </c>
      <c r="KC17" s="12">
        <v>7423</v>
      </c>
      <c r="KD17" s="12">
        <v>10931</v>
      </c>
      <c r="KE17" s="12">
        <v>159718</v>
      </c>
      <c r="KF17" s="12">
        <v>906</v>
      </c>
      <c r="KG17" s="12">
        <v>178978</v>
      </c>
      <c r="KH17" s="12">
        <v>0</v>
      </c>
      <c r="KI17" s="12">
        <v>4484</v>
      </c>
      <c r="KJ17" s="12">
        <v>23543</v>
      </c>
      <c r="KK17" s="12">
        <v>42069</v>
      </c>
      <c r="KL17" s="12">
        <v>108883</v>
      </c>
      <c r="KM17" s="12">
        <v>178979</v>
      </c>
      <c r="KN17" s="12">
        <v>15054</v>
      </c>
      <c r="KO17" s="12">
        <v>104</v>
      </c>
      <c r="KP17" s="12">
        <v>15</v>
      </c>
      <c r="KQ17" s="12">
        <v>152</v>
      </c>
      <c r="KR17" s="12">
        <v>0</v>
      </c>
      <c r="KS17" s="12">
        <v>0</v>
      </c>
      <c r="KT17" s="12">
        <v>3</v>
      </c>
      <c r="KU17" s="12">
        <v>0</v>
      </c>
      <c r="KV17" s="12">
        <v>274</v>
      </c>
      <c r="KW17" s="12">
        <v>0</v>
      </c>
      <c r="KX17" s="12">
        <v>0</v>
      </c>
      <c r="KY17" s="12">
        <v>0</v>
      </c>
      <c r="KZ17" s="12">
        <v>274</v>
      </c>
      <c r="LA17" s="12">
        <v>274</v>
      </c>
      <c r="LB17" s="12">
        <v>0</v>
      </c>
      <c r="LC17" s="12">
        <v>0</v>
      </c>
      <c r="LD17" s="12">
        <v>3</v>
      </c>
      <c r="LE17" s="12">
        <v>22</v>
      </c>
      <c r="LF17" s="12">
        <v>249</v>
      </c>
      <c r="LG17" s="12">
        <v>274</v>
      </c>
      <c r="LH17" s="12">
        <v>0</v>
      </c>
      <c r="LI17" s="12">
        <v>0</v>
      </c>
      <c r="LJ17" s="12">
        <v>1</v>
      </c>
      <c r="LK17" s="12">
        <v>10</v>
      </c>
      <c r="LL17" s="12">
        <v>263</v>
      </c>
      <c r="LM17" s="12">
        <v>274</v>
      </c>
      <c r="LN17" s="12">
        <v>0</v>
      </c>
      <c r="LO17" s="12">
        <v>0</v>
      </c>
      <c r="LP17" s="12">
        <v>25</v>
      </c>
      <c r="LQ17" s="12">
        <v>0</v>
      </c>
      <c r="LR17" s="12">
        <v>0</v>
      </c>
      <c r="LS17" s="12">
        <v>1</v>
      </c>
      <c r="LT17" s="12">
        <v>1</v>
      </c>
      <c r="LU17" s="12">
        <v>27</v>
      </c>
      <c r="LV17" s="12">
        <v>0</v>
      </c>
      <c r="LW17" s="12">
        <v>0</v>
      </c>
      <c r="LX17" s="12">
        <v>0</v>
      </c>
      <c r="LY17" s="12">
        <v>27</v>
      </c>
      <c r="LZ17" s="12">
        <v>27</v>
      </c>
      <c r="MA17" s="12">
        <v>0</v>
      </c>
      <c r="MB17" s="12">
        <v>0</v>
      </c>
      <c r="MC17" s="12">
        <v>1</v>
      </c>
      <c r="MD17" s="12">
        <v>23</v>
      </c>
      <c r="ME17" s="12">
        <v>3</v>
      </c>
      <c r="MF17" s="12">
        <v>27</v>
      </c>
      <c r="MG17" s="12">
        <v>0</v>
      </c>
      <c r="MH17" s="12">
        <v>0</v>
      </c>
      <c r="MI17" s="12">
        <v>1</v>
      </c>
      <c r="MJ17" s="12">
        <v>8</v>
      </c>
      <c r="MK17" s="12">
        <v>18</v>
      </c>
      <c r="ML17" s="12">
        <v>27</v>
      </c>
      <c r="MM17" s="12">
        <v>0</v>
      </c>
      <c r="MN17" s="12">
        <v>0</v>
      </c>
      <c r="MO17" s="12">
        <v>39</v>
      </c>
      <c r="MP17" s="12">
        <v>0</v>
      </c>
      <c r="MQ17" s="12">
        <v>0</v>
      </c>
      <c r="MR17" s="12">
        <v>3</v>
      </c>
      <c r="MS17" s="12">
        <v>2</v>
      </c>
      <c r="MT17" s="12">
        <v>44</v>
      </c>
      <c r="MU17" s="12">
        <v>0</v>
      </c>
      <c r="MV17" s="12">
        <v>0</v>
      </c>
      <c r="MW17" s="12">
        <v>1</v>
      </c>
      <c r="MX17" s="12">
        <v>43</v>
      </c>
      <c r="MY17" s="12">
        <v>44</v>
      </c>
      <c r="MZ17" s="12">
        <v>0</v>
      </c>
      <c r="NA17" s="12">
        <v>0</v>
      </c>
      <c r="NB17" s="12">
        <v>8</v>
      </c>
      <c r="NC17" s="12">
        <v>34</v>
      </c>
      <c r="ND17" s="12">
        <v>2</v>
      </c>
      <c r="NE17" s="12">
        <v>44</v>
      </c>
      <c r="NF17" s="12">
        <v>0</v>
      </c>
      <c r="NG17" s="12">
        <v>0</v>
      </c>
      <c r="NH17" s="12">
        <v>15</v>
      </c>
      <c r="NI17" s="12">
        <v>17</v>
      </c>
      <c r="NJ17" s="12">
        <v>12</v>
      </c>
      <c r="NK17" s="12">
        <v>44</v>
      </c>
      <c r="NL17" s="12">
        <v>0</v>
      </c>
      <c r="NM17" s="12">
        <v>3</v>
      </c>
      <c r="NN17" s="12">
        <v>22</v>
      </c>
      <c r="NO17" s="12">
        <v>0</v>
      </c>
      <c r="NP17" s="12">
        <v>0</v>
      </c>
      <c r="NQ17" s="12">
        <v>7</v>
      </c>
      <c r="NR17" s="12">
        <v>5</v>
      </c>
      <c r="NS17" s="12">
        <v>37</v>
      </c>
      <c r="NT17" s="12">
        <v>0</v>
      </c>
      <c r="NU17" s="12">
        <v>0</v>
      </c>
      <c r="NV17" s="12">
        <v>2</v>
      </c>
      <c r="NW17" s="12">
        <v>35</v>
      </c>
      <c r="NX17" s="12">
        <v>37</v>
      </c>
      <c r="NY17" s="12">
        <v>0</v>
      </c>
      <c r="NZ17" s="12">
        <v>6</v>
      </c>
      <c r="OA17" s="12">
        <v>10</v>
      </c>
      <c r="OB17" s="12">
        <v>21</v>
      </c>
      <c r="OC17" s="12">
        <v>0</v>
      </c>
      <c r="OD17" s="12">
        <v>37</v>
      </c>
      <c r="OE17" s="12">
        <v>0</v>
      </c>
      <c r="OF17" s="12">
        <v>0</v>
      </c>
      <c r="OG17" s="12">
        <v>19</v>
      </c>
      <c r="OH17" s="12">
        <v>9</v>
      </c>
      <c r="OI17" s="12">
        <v>9</v>
      </c>
      <c r="OJ17" s="12">
        <v>37</v>
      </c>
      <c r="OK17" s="12">
        <v>0</v>
      </c>
      <c r="OL17" s="12">
        <v>2</v>
      </c>
      <c r="OM17" s="12">
        <v>1</v>
      </c>
      <c r="ON17" s="12">
        <v>0</v>
      </c>
      <c r="OO17" s="12">
        <v>2</v>
      </c>
      <c r="OP17" s="12">
        <v>0</v>
      </c>
      <c r="OQ17" s="12">
        <v>4</v>
      </c>
      <c r="OR17" s="12">
        <v>9</v>
      </c>
      <c r="OS17" s="12">
        <v>0</v>
      </c>
      <c r="OT17" s="12">
        <v>0</v>
      </c>
      <c r="OU17" s="12">
        <v>6</v>
      </c>
      <c r="OV17" s="12">
        <v>3</v>
      </c>
      <c r="OW17" s="12">
        <v>9</v>
      </c>
      <c r="OX17" s="12">
        <v>0</v>
      </c>
      <c r="OY17" s="12">
        <v>2</v>
      </c>
      <c r="OZ17" s="12">
        <v>2</v>
      </c>
      <c r="PA17" s="12">
        <v>5</v>
      </c>
      <c r="PB17" s="12">
        <v>0</v>
      </c>
      <c r="PC17" s="12">
        <v>9</v>
      </c>
      <c r="PD17" s="12">
        <v>0</v>
      </c>
      <c r="PE17" s="12">
        <v>1</v>
      </c>
      <c r="PF17" s="12">
        <v>4</v>
      </c>
      <c r="PG17" s="12">
        <v>2</v>
      </c>
      <c r="PH17" s="12">
        <v>2</v>
      </c>
      <c r="PI17" s="12">
        <v>9</v>
      </c>
      <c r="PJ17" s="12">
        <v>0</v>
      </c>
      <c r="PK17" s="12">
        <v>7</v>
      </c>
      <c r="PL17" s="12">
        <v>1</v>
      </c>
      <c r="PM17" s="12">
        <v>0</v>
      </c>
      <c r="PN17" s="12">
        <v>8</v>
      </c>
      <c r="PO17" s="12">
        <v>1</v>
      </c>
      <c r="PP17" s="12">
        <v>4</v>
      </c>
      <c r="PQ17" s="12">
        <v>21</v>
      </c>
      <c r="PR17" s="12">
        <v>0</v>
      </c>
      <c r="PS17" s="12">
        <v>0</v>
      </c>
      <c r="PT17" s="12">
        <v>6</v>
      </c>
      <c r="PU17" s="12">
        <v>15</v>
      </c>
      <c r="PV17" s="12">
        <v>21</v>
      </c>
      <c r="PW17" s="12">
        <v>0</v>
      </c>
      <c r="PX17" s="12">
        <v>1</v>
      </c>
      <c r="PY17" s="12">
        <v>2</v>
      </c>
      <c r="PZ17" s="12">
        <v>18</v>
      </c>
      <c r="QA17" s="12">
        <v>0</v>
      </c>
      <c r="QB17" s="12">
        <v>21</v>
      </c>
      <c r="QC17" s="12">
        <v>0</v>
      </c>
      <c r="QD17" s="12">
        <v>1</v>
      </c>
      <c r="QE17" s="12">
        <v>5</v>
      </c>
      <c r="QF17" s="12">
        <v>4</v>
      </c>
      <c r="QG17" s="12">
        <v>11</v>
      </c>
      <c r="QH17" s="12">
        <v>21</v>
      </c>
      <c r="QI17" s="12">
        <v>104</v>
      </c>
      <c r="QJ17" s="12">
        <v>27</v>
      </c>
      <c r="QK17" s="12">
        <v>240</v>
      </c>
      <c r="QL17" s="12">
        <v>0</v>
      </c>
      <c r="QM17" s="12">
        <v>10</v>
      </c>
      <c r="QN17" s="12">
        <v>15</v>
      </c>
      <c r="QO17" s="12">
        <v>16</v>
      </c>
      <c r="QP17" s="12">
        <v>412</v>
      </c>
      <c r="QQ17" s="12">
        <v>0</v>
      </c>
      <c r="QR17" s="12">
        <v>0</v>
      </c>
      <c r="QS17" s="12">
        <v>15</v>
      </c>
      <c r="QT17" s="12">
        <v>397</v>
      </c>
      <c r="QU17" s="12">
        <v>412</v>
      </c>
      <c r="QV17" s="12">
        <v>0</v>
      </c>
      <c r="QW17" s="12">
        <v>9</v>
      </c>
      <c r="QX17" s="12">
        <v>26</v>
      </c>
      <c r="QY17" s="12">
        <v>123</v>
      </c>
      <c r="QZ17" s="12">
        <v>254</v>
      </c>
      <c r="RA17" s="12">
        <v>412</v>
      </c>
      <c r="RB17" s="12">
        <v>0</v>
      </c>
      <c r="RC17" s="12">
        <v>2</v>
      </c>
      <c r="RD17" s="12">
        <v>45</v>
      </c>
      <c r="RE17" s="12">
        <v>50</v>
      </c>
      <c r="RF17" s="12">
        <v>315</v>
      </c>
      <c r="RG17" s="12">
        <v>412</v>
      </c>
      <c r="RH17" s="12">
        <v>2920.0830000000001</v>
      </c>
      <c r="RI17" s="12">
        <v>0</v>
      </c>
      <c r="RJ17" s="12">
        <v>9.7609999999999992</v>
      </c>
      <c r="RK17" s="12">
        <v>0</v>
      </c>
      <c r="RL17" s="12">
        <v>0</v>
      </c>
      <c r="RM17" s="12">
        <v>1.6870000000000001</v>
      </c>
      <c r="RN17" s="12">
        <v>0</v>
      </c>
      <c r="RO17" s="12">
        <v>0</v>
      </c>
      <c r="RP17" s="12">
        <v>0</v>
      </c>
      <c r="RQ17" s="12">
        <v>0</v>
      </c>
      <c r="RR17" s="12">
        <v>68.2</v>
      </c>
      <c r="RS17" s="12">
        <v>0</v>
      </c>
      <c r="RT17" s="12">
        <v>68.2</v>
      </c>
      <c r="RU17" s="12">
        <v>0.41799999999999998</v>
      </c>
      <c r="RV17" s="12">
        <v>28.3</v>
      </c>
      <c r="RW17" s="12">
        <v>0</v>
      </c>
      <c r="RX17" s="12">
        <v>28.3</v>
      </c>
      <c r="RY17" s="12">
        <v>0</v>
      </c>
      <c r="RZ17" s="12">
        <v>590</v>
      </c>
      <c r="SA17" s="12">
        <v>855</v>
      </c>
      <c r="SB17" s="12">
        <v>1445</v>
      </c>
      <c r="SC17" s="12">
        <v>18170729</v>
      </c>
      <c r="SD17" s="12">
        <v>0</v>
      </c>
      <c r="SE17" s="12">
        <v>0</v>
      </c>
      <c r="SF17" s="12">
        <v>1067</v>
      </c>
      <c r="SG17" s="12">
        <v>1067</v>
      </c>
      <c r="SH17" s="12">
        <v>0</v>
      </c>
      <c r="SI17" s="12">
        <v>0.13200000000000001</v>
      </c>
      <c r="SJ17" s="12">
        <v>0</v>
      </c>
      <c r="SK17" s="12">
        <v>0</v>
      </c>
      <c r="SL17" s="12">
        <v>0</v>
      </c>
      <c r="SM17" s="12">
        <v>1</v>
      </c>
      <c r="SN17" s="12">
        <v>0</v>
      </c>
      <c r="SO17" s="12">
        <v>0</v>
      </c>
      <c r="SP17" s="12">
        <v>0</v>
      </c>
      <c r="SQ17" s="12">
        <v>0</v>
      </c>
      <c r="SR17" s="12">
        <v>1</v>
      </c>
      <c r="SS17" s="12">
        <v>0</v>
      </c>
      <c r="ST17" s="12">
        <v>0</v>
      </c>
      <c r="SU17" s="12">
        <v>0</v>
      </c>
      <c r="SV17" s="12">
        <v>1</v>
      </c>
      <c r="SW17" s="12">
        <v>0</v>
      </c>
      <c r="SX17" s="12">
        <v>1</v>
      </c>
      <c r="SY17" s="12">
        <v>0</v>
      </c>
      <c r="SZ17" s="12">
        <v>0</v>
      </c>
      <c r="TA17" s="12">
        <v>0</v>
      </c>
      <c r="TB17" s="12">
        <v>0</v>
      </c>
      <c r="TC17" s="12">
        <v>0</v>
      </c>
      <c r="TD17" s="12">
        <v>0</v>
      </c>
      <c r="TE17" s="12">
        <v>0</v>
      </c>
      <c r="TF17" s="12">
        <v>0</v>
      </c>
      <c r="TG17" s="12">
        <v>0</v>
      </c>
      <c r="TH17" s="12">
        <v>0</v>
      </c>
      <c r="TI17" s="12">
        <v>0</v>
      </c>
      <c r="TJ17" s="12">
        <v>0</v>
      </c>
      <c r="TK17" s="12">
        <v>0</v>
      </c>
      <c r="TL17" s="12">
        <v>0</v>
      </c>
      <c r="TM17" s="12">
        <v>0</v>
      </c>
      <c r="TN17" s="12">
        <v>175971.636</v>
      </c>
      <c r="TO17" s="12">
        <v>39805.758000000002</v>
      </c>
      <c r="TP17" s="12">
        <v>215777.394</v>
      </c>
      <c r="TQ17" s="12">
        <v>1307</v>
      </c>
      <c r="TR17" s="12">
        <v>34</v>
      </c>
      <c r="TS17" s="12">
        <v>0</v>
      </c>
      <c r="TT17" s="12">
        <v>0</v>
      </c>
      <c r="TU17" s="12">
        <v>1737</v>
      </c>
      <c r="TV17" s="12">
        <v>6933</v>
      </c>
      <c r="TW17" s="12">
        <v>2425509</v>
      </c>
      <c r="TX17" s="12">
        <v>0.40040470843456899</v>
      </c>
      <c r="TY17" s="12">
        <v>0.32309725391772298</v>
      </c>
      <c r="TZ17" s="12">
        <v>1264.52079173122</v>
      </c>
      <c r="UA17" s="12">
        <v>6.5825483226051</v>
      </c>
      <c r="UB17" s="12">
        <v>44.946077315667601</v>
      </c>
      <c r="UC17" s="12">
        <v>2642593.7999999998</v>
      </c>
      <c r="UD17" s="12">
        <v>14.963199359891</v>
      </c>
      <c r="UE17" s="12">
        <v>14.2607656738406</v>
      </c>
      <c r="UF17" s="12" t="str">
        <v/>
      </c>
      <c r="UG17" s="12" t="str">
        <v/>
      </c>
      <c r="UH17" s="12" t="str">
        <v/>
      </c>
      <c r="UI17" s="12" t="str">
        <v/>
      </c>
      <c r="UJ17" s="12" t="str">
        <v/>
      </c>
      <c r="UK17" s="12" t="str">
        <v/>
      </c>
      <c r="UL17" s="12" t="str">
        <v/>
      </c>
      <c r="UM17" s="12" t="str">
        <v/>
      </c>
      <c r="UN17" s="12" t="str">
        <v/>
      </c>
      <c r="UO17" s="12" t="str">
        <v/>
      </c>
      <c r="UP17" s="12" t="str">
        <v/>
      </c>
      <c r="UQ17" s="12" t="str">
        <v/>
      </c>
      <c r="UR17" s="12" t="str">
        <v/>
      </c>
      <c r="US17" s="12" t="str">
        <v/>
      </c>
      <c r="UT17" s="12" t="str">
        <v/>
      </c>
      <c r="UU17" s="12" t="str">
        <v/>
      </c>
      <c r="UV17" s="12" t="str">
        <v/>
      </c>
      <c r="UW17" s="12" t="str">
        <v/>
      </c>
      <c r="UX17" s="12" t="str">
        <v/>
      </c>
      <c r="UY17" s="12" t="str">
        <v/>
      </c>
      <c r="UZ17" s="12" t="str">
        <v/>
      </c>
      <c r="VA17" s="12" t="str">
        <v/>
      </c>
      <c r="VB17" s="12" t="str">
        <v/>
      </c>
      <c r="VC17" s="12" t="str">
        <v/>
      </c>
      <c r="VD17" s="12" t="str">
        <v/>
      </c>
      <c r="VE17" s="12" t="str">
        <v/>
      </c>
      <c r="VF17" s="12" t="str">
        <v/>
      </c>
      <c r="VG17" s="12" t="str">
        <v/>
      </c>
      <c r="VH17" s="12" t="str">
        <v/>
      </c>
      <c r="VI17" s="12" t="str">
        <v/>
      </c>
      <c r="VJ17" s="12" t="str">
        <v/>
      </c>
      <c r="VK17" s="12" t="str">
        <v/>
      </c>
      <c r="VL17" s="47">
        <v>7.2462045488867171</v>
      </c>
      <c r="VM17" s="47">
        <v>7.2462045488867171</v>
      </c>
      <c r="VN17" s="19"/>
      <c r="VO17" s="47">
        <v>148.69448128486033</v>
      </c>
      <c r="VP17" s="47">
        <v>148.69448128486033</v>
      </c>
      <c r="VQ17" s="19"/>
      <c r="VR17" s="47">
        <v>0</v>
      </c>
      <c r="VS17" s="47">
        <v>2.4862811562244444E-2</v>
      </c>
      <c r="VT17" s="47">
        <v>151.69204466884972</v>
      </c>
      <c r="VU17" s="47">
        <v>151.69204466884972</v>
      </c>
      <c r="VV17" s="20"/>
      <c r="VW17" s="20">
        <v>6.5</v>
      </c>
    </row>
    <row r="18" spans="1:595">
      <c r="A18" s="4" t="str">
        <v>NES17</v>
      </c>
      <c r="B18" s="4" t="str">
        <v>NES</v>
      </c>
      <c r="C18" s="4" t="str">
        <v>2016-17</v>
      </c>
      <c r="D18" s="12">
        <v>1.0263438654082899</v>
      </c>
      <c r="E18" s="12">
        <v>5.2480000000000002</v>
      </c>
      <c r="F18" s="12">
        <v>0</v>
      </c>
      <c r="G18" s="12">
        <v>1.1279999999999999</v>
      </c>
      <c r="H18" s="12">
        <v>0</v>
      </c>
      <c r="I18" s="12">
        <v>8.3729999999999993</v>
      </c>
      <c r="J18" s="12">
        <v>0.13100000000000001</v>
      </c>
      <c r="K18" s="12">
        <v>22.405999999999999</v>
      </c>
      <c r="L18" s="12">
        <v>15.045999999999999</v>
      </c>
      <c r="M18" s="12">
        <v>9.0980000000000008</v>
      </c>
      <c r="N18" s="12">
        <v>12.16</v>
      </c>
      <c r="O18" s="12">
        <v>0</v>
      </c>
      <c r="P18" s="12">
        <v>1.49</v>
      </c>
      <c r="Q18" s="12">
        <v>0</v>
      </c>
      <c r="R18" s="12">
        <v>0</v>
      </c>
      <c r="S18" s="12">
        <v>1.214</v>
      </c>
      <c r="T18" s="12">
        <v>26.094999999999999</v>
      </c>
      <c r="U18" s="12">
        <v>0</v>
      </c>
      <c r="V18" s="12">
        <v>22.486999999999998</v>
      </c>
      <c r="W18" s="12">
        <v>4.0000000000000001E-3</v>
      </c>
      <c r="X18" s="12">
        <v>0</v>
      </c>
      <c r="Y18" s="12">
        <v>0</v>
      </c>
      <c r="Z18" s="12">
        <v>0</v>
      </c>
      <c r="AA18" s="12">
        <v>0</v>
      </c>
      <c r="AB18" s="12">
        <v>0</v>
      </c>
      <c r="AC18" s="12">
        <v>3.347</v>
      </c>
      <c r="AD18" s="12">
        <v>0</v>
      </c>
      <c r="AE18" s="12">
        <v>0.88800000000000001</v>
      </c>
      <c r="AF18" s="12">
        <v>0.41399999999999998</v>
      </c>
      <c r="AG18" s="12">
        <v>-8.0589999999999993</v>
      </c>
      <c r="AH18" s="12">
        <v>0</v>
      </c>
      <c r="AI18" s="12">
        <v>0</v>
      </c>
      <c r="AJ18" s="12">
        <v>0</v>
      </c>
      <c r="AK18" s="12">
        <v>2.5000000000000001E-2</v>
      </c>
      <c r="AL18" s="12">
        <v>10.09</v>
      </c>
      <c r="AM18" s="12">
        <v>0</v>
      </c>
      <c r="AN18" s="12">
        <v>2.544</v>
      </c>
      <c r="AO18" s="12">
        <v>0</v>
      </c>
      <c r="AP18" s="12">
        <v>0</v>
      </c>
      <c r="AQ18" s="12">
        <v>0</v>
      </c>
      <c r="AR18" s="12">
        <v>0</v>
      </c>
      <c r="AS18" s="12">
        <v>0</v>
      </c>
      <c r="AT18" s="12">
        <v>0</v>
      </c>
      <c r="AU18" s="12">
        <v>1.554</v>
      </c>
      <c r="AV18" s="12">
        <v>0</v>
      </c>
      <c r="AW18" s="12">
        <v>0</v>
      </c>
      <c r="AX18" s="12">
        <v>17.826000000000001</v>
      </c>
      <c r="AY18" s="12">
        <v>-8.0589999999999993</v>
      </c>
      <c r="AZ18" s="12">
        <v>2.6179999999999999</v>
      </c>
      <c r="BA18" s="12">
        <v>0</v>
      </c>
      <c r="BB18" s="12">
        <v>8.3729999999999993</v>
      </c>
      <c r="BC18" s="12">
        <v>1.3699999999999899</v>
      </c>
      <c r="BD18" s="12">
        <v>63.491999999999997</v>
      </c>
      <c r="BE18" s="12">
        <v>15.045999999999999</v>
      </c>
      <c r="BF18" s="12">
        <v>35.016999999999904</v>
      </c>
      <c r="BG18" s="12">
        <v>0.79100000000000004</v>
      </c>
      <c r="BH18" s="12">
        <v>0.995</v>
      </c>
      <c r="BI18" s="12">
        <v>2.5720000000000001</v>
      </c>
      <c r="BJ18" s="12">
        <v>4.0000000000000001E-3</v>
      </c>
      <c r="BK18" s="12">
        <v>8.56</v>
      </c>
      <c r="BL18" s="12">
        <v>4.4489999999999998</v>
      </c>
      <c r="BM18" s="12">
        <v>0</v>
      </c>
      <c r="BN18" s="12">
        <v>2.0779999999999998</v>
      </c>
      <c r="BO18" s="12">
        <v>0</v>
      </c>
      <c r="BP18" s="12">
        <v>0</v>
      </c>
      <c r="BQ18" s="12">
        <v>0</v>
      </c>
      <c r="BR18" s="12">
        <v>0</v>
      </c>
      <c r="BS18" s="12">
        <v>0</v>
      </c>
      <c r="BT18" s="12">
        <v>0</v>
      </c>
      <c r="BU18" s="12">
        <v>0</v>
      </c>
      <c r="BV18" s="12">
        <v>0</v>
      </c>
      <c r="BW18" s="12">
        <v>0</v>
      </c>
      <c r="BX18" s="12">
        <v>0</v>
      </c>
      <c r="BY18" s="12">
        <v>0</v>
      </c>
      <c r="BZ18" s="12">
        <v>0</v>
      </c>
      <c r="CA18" s="12">
        <v>0</v>
      </c>
      <c r="CB18" s="12">
        <v>0</v>
      </c>
      <c r="CC18" s="12">
        <v>2.5720000000000001</v>
      </c>
      <c r="CD18" s="12">
        <v>2.0819999999999999</v>
      </c>
      <c r="CE18" s="12">
        <v>8.56</v>
      </c>
      <c r="CF18" s="12">
        <v>4.4489999999999998</v>
      </c>
      <c r="CG18" s="12">
        <v>0.02</v>
      </c>
      <c r="CH18" s="12">
        <v>0</v>
      </c>
      <c r="CI18" s="12">
        <v>0</v>
      </c>
      <c r="CJ18" s="12">
        <v>0.02</v>
      </c>
      <c r="CK18" s="12">
        <v>0</v>
      </c>
      <c r="CL18" s="12">
        <v>0</v>
      </c>
      <c r="CM18" s="12">
        <v>0</v>
      </c>
      <c r="CN18" s="12">
        <v>0</v>
      </c>
      <c r="CO18" s="12">
        <v>8.31</v>
      </c>
      <c r="CP18" s="12">
        <v>0.59899999999999998</v>
      </c>
      <c r="CQ18" s="12">
        <v>737.50400000000002</v>
      </c>
      <c r="CR18" s="12">
        <v>394.11</v>
      </c>
      <c r="CS18" s="12">
        <v>1131.614</v>
      </c>
      <c r="CT18" s="12">
        <v>10.494</v>
      </c>
      <c r="CU18" s="12">
        <v>44.11</v>
      </c>
      <c r="CV18" s="12">
        <v>54.603999999999999</v>
      </c>
      <c r="CW18" s="12">
        <v>69.578999999999994</v>
      </c>
      <c r="CX18" s="12">
        <v>1255.797</v>
      </c>
      <c r="CY18" s="12">
        <v>2678.1289999999999</v>
      </c>
      <c r="CZ18" s="12">
        <v>74.239999999999995</v>
      </c>
      <c r="DA18" s="12">
        <v>44750.321000000004</v>
      </c>
      <c r="DB18" s="12">
        <v>931</v>
      </c>
      <c r="DC18" s="12">
        <v>13283</v>
      </c>
      <c r="DD18" s="12">
        <v>106</v>
      </c>
      <c r="DE18" s="12">
        <v>21</v>
      </c>
      <c r="DF18" s="12">
        <v>1511</v>
      </c>
      <c r="DG18" s="12">
        <v>254</v>
      </c>
      <c r="DH18" s="12">
        <v>121</v>
      </c>
      <c r="DI18" s="12">
        <v>985.08</v>
      </c>
      <c r="DJ18" s="12">
        <v>8029</v>
      </c>
      <c r="DK18" s="12">
        <v>323236</v>
      </c>
      <c r="DL18" s="12">
        <v>78</v>
      </c>
      <c r="DM18" s="12">
        <v>9</v>
      </c>
      <c r="DN18" s="12">
        <v>3087</v>
      </c>
      <c r="DO18" s="12">
        <v>4428</v>
      </c>
      <c r="DP18" s="12">
        <v>8335</v>
      </c>
      <c r="DQ18" s="12">
        <v>428</v>
      </c>
      <c r="DR18" s="12">
        <v>195</v>
      </c>
      <c r="DS18" s="12">
        <v>16473</v>
      </c>
      <c r="DT18" s="12">
        <v>13510</v>
      </c>
      <c r="DU18" s="12">
        <v>154</v>
      </c>
      <c r="DV18" s="12">
        <v>200</v>
      </c>
      <c r="DW18" s="12">
        <v>719</v>
      </c>
      <c r="DX18" s="12">
        <v>0</v>
      </c>
      <c r="DY18" s="12">
        <v>0</v>
      </c>
      <c r="DZ18" s="12">
        <v>29</v>
      </c>
      <c r="EA18" s="12">
        <v>0</v>
      </c>
      <c r="EB18" s="12">
        <v>1102</v>
      </c>
      <c r="EC18" s="12">
        <v>0</v>
      </c>
      <c r="ED18" s="12">
        <v>0</v>
      </c>
      <c r="EE18" s="12">
        <v>0</v>
      </c>
      <c r="EF18" s="12">
        <v>1102</v>
      </c>
      <c r="EG18" s="12">
        <v>1102</v>
      </c>
      <c r="EH18" s="12">
        <v>0</v>
      </c>
      <c r="EI18" s="12">
        <v>0</v>
      </c>
      <c r="EJ18" s="12">
        <v>13</v>
      </c>
      <c r="EK18" s="12">
        <v>365</v>
      </c>
      <c r="EL18" s="12">
        <v>724</v>
      </c>
      <c r="EM18" s="12">
        <v>1102</v>
      </c>
      <c r="EN18" s="12">
        <v>0</v>
      </c>
      <c r="EO18" s="12">
        <v>0</v>
      </c>
      <c r="EP18" s="12">
        <v>2</v>
      </c>
      <c r="EQ18" s="12">
        <v>227</v>
      </c>
      <c r="ER18" s="12">
        <v>873</v>
      </c>
      <c r="ES18" s="12">
        <v>1102</v>
      </c>
      <c r="ET18" s="12">
        <v>0</v>
      </c>
      <c r="EU18" s="12">
        <v>0</v>
      </c>
      <c r="EV18" s="12">
        <v>550</v>
      </c>
      <c r="EW18" s="12">
        <v>0</v>
      </c>
      <c r="EX18" s="12">
        <v>0</v>
      </c>
      <c r="EY18" s="12">
        <v>21</v>
      </c>
      <c r="EZ18" s="12">
        <v>26</v>
      </c>
      <c r="FA18" s="12">
        <v>597</v>
      </c>
      <c r="FB18" s="12">
        <v>0</v>
      </c>
      <c r="FC18" s="12">
        <v>0</v>
      </c>
      <c r="FD18" s="12">
        <v>0</v>
      </c>
      <c r="FE18" s="12">
        <v>597</v>
      </c>
      <c r="FF18" s="12">
        <v>597</v>
      </c>
      <c r="FG18" s="12">
        <v>0</v>
      </c>
      <c r="FH18" s="12">
        <v>0</v>
      </c>
      <c r="FI18" s="12">
        <v>18</v>
      </c>
      <c r="FJ18" s="12">
        <v>514</v>
      </c>
      <c r="FK18" s="12">
        <v>65</v>
      </c>
      <c r="FL18" s="12">
        <v>597</v>
      </c>
      <c r="FM18" s="12">
        <v>0</v>
      </c>
      <c r="FN18" s="12">
        <v>0</v>
      </c>
      <c r="FO18" s="12">
        <v>22</v>
      </c>
      <c r="FP18" s="12">
        <v>178</v>
      </c>
      <c r="FQ18" s="12">
        <v>398</v>
      </c>
      <c r="FR18" s="12">
        <v>598</v>
      </c>
      <c r="FS18" s="12">
        <v>0</v>
      </c>
      <c r="FT18" s="12">
        <v>0</v>
      </c>
      <c r="FU18" s="12">
        <v>2659</v>
      </c>
      <c r="FV18" s="12">
        <v>0</v>
      </c>
      <c r="FW18" s="12">
        <v>0</v>
      </c>
      <c r="FX18" s="12">
        <v>178</v>
      </c>
      <c r="FY18" s="12">
        <v>94</v>
      </c>
      <c r="FZ18" s="12">
        <v>2931</v>
      </c>
      <c r="GA18" s="12">
        <v>0</v>
      </c>
      <c r="GB18" s="12">
        <v>0</v>
      </c>
      <c r="GC18" s="12">
        <v>61</v>
      </c>
      <c r="GD18" s="12">
        <v>2870</v>
      </c>
      <c r="GE18" s="12">
        <v>2931</v>
      </c>
      <c r="GF18" s="12">
        <v>0</v>
      </c>
      <c r="GG18" s="12">
        <v>0</v>
      </c>
      <c r="GH18" s="12">
        <v>433</v>
      </c>
      <c r="GI18" s="12">
        <v>2370</v>
      </c>
      <c r="GJ18" s="12">
        <v>127</v>
      </c>
      <c r="GK18" s="12">
        <v>2930</v>
      </c>
      <c r="GL18" s="12">
        <v>0</v>
      </c>
      <c r="GM18" s="12">
        <v>0</v>
      </c>
      <c r="GN18" s="12">
        <v>863</v>
      </c>
      <c r="GO18" s="12">
        <v>1185</v>
      </c>
      <c r="GP18" s="12">
        <v>883</v>
      </c>
      <c r="GQ18" s="12">
        <v>2931</v>
      </c>
      <c r="GR18" s="12">
        <v>0</v>
      </c>
      <c r="GS18" s="12">
        <v>1767</v>
      </c>
      <c r="GT18" s="12">
        <v>6123</v>
      </c>
      <c r="GU18" s="12">
        <v>0</v>
      </c>
      <c r="GV18" s="12">
        <v>0</v>
      </c>
      <c r="GW18" s="12">
        <v>2459</v>
      </c>
      <c r="GX18" s="12">
        <v>2077</v>
      </c>
      <c r="GY18" s="12">
        <v>12426</v>
      </c>
      <c r="GZ18" s="12">
        <v>0</v>
      </c>
      <c r="HA18" s="12">
        <v>0</v>
      </c>
      <c r="HB18" s="12">
        <v>1855</v>
      </c>
      <c r="HC18" s="12">
        <v>10570</v>
      </c>
      <c r="HD18" s="12">
        <v>12425</v>
      </c>
      <c r="HE18" s="12">
        <v>0</v>
      </c>
      <c r="HF18" s="12">
        <v>2126</v>
      </c>
      <c r="HG18" s="12">
        <v>3373</v>
      </c>
      <c r="HH18" s="12">
        <v>6926</v>
      </c>
      <c r="HI18" s="12">
        <v>0</v>
      </c>
      <c r="HJ18" s="12">
        <v>12425</v>
      </c>
      <c r="HK18" s="12">
        <v>0</v>
      </c>
      <c r="HL18" s="12">
        <v>0</v>
      </c>
      <c r="HM18" s="12">
        <v>5840</v>
      </c>
      <c r="HN18" s="12">
        <v>3168</v>
      </c>
      <c r="HO18" s="12">
        <v>3417</v>
      </c>
      <c r="HP18" s="12">
        <v>12425</v>
      </c>
      <c r="HQ18" s="12">
        <v>0</v>
      </c>
      <c r="HR18" s="12">
        <v>2242</v>
      </c>
      <c r="HS18" s="12">
        <v>1118</v>
      </c>
      <c r="HT18" s="12">
        <v>0</v>
      </c>
      <c r="HU18" s="12">
        <v>2825</v>
      </c>
      <c r="HV18" s="12">
        <v>0</v>
      </c>
      <c r="HW18" s="12">
        <v>3704</v>
      </c>
      <c r="HX18" s="12">
        <v>9889</v>
      </c>
      <c r="HY18" s="12">
        <v>0</v>
      </c>
      <c r="HZ18" s="12">
        <v>0</v>
      </c>
      <c r="IA18" s="12">
        <v>6528</v>
      </c>
      <c r="IB18" s="12">
        <v>3360</v>
      </c>
      <c r="IC18" s="12">
        <v>9888</v>
      </c>
      <c r="ID18" s="12">
        <v>0</v>
      </c>
      <c r="IE18" s="12">
        <v>2218</v>
      </c>
      <c r="IF18" s="12">
        <v>2610</v>
      </c>
      <c r="IG18" s="12">
        <v>5061</v>
      </c>
      <c r="IH18" s="12">
        <v>0</v>
      </c>
      <c r="II18" s="12">
        <v>9889</v>
      </c>
      <c r="IJ18" s="12">
        <v>0</v>
      </c>
      <c r="IK18" s="12">
        <v>885</v>
      </c>
      <c r="IL18" s="12">
        <v>4905</v>
      </c>
      <c r="IM18" s="12">
        <v>1857</v>
      </c>
      <c r="IN18" s="12">
        <v>2242</v>
      </c>
      <c r="IO18" s="12">
        <v>9889</v>
      </c>
      <c r="IP18" s="12">
        <v>0</v>
      </c>
      <c r="IQ18" s="12">
        <v>19012</v>
      </c>
      <c r="IR18" s="12">
        <v>6548</v>
      </c>
      <c r="IS18" s="12">
        <v>0</v>
      </c>
      <c r="IT18" s="12">
        <v>114483</v>
      </c>
      <c r="IU18" s="12">
        <v>1768</v>
      </c>
      <c r="IV18" s="12">
        <v>9002</v>
      </c>
      <c r="IW18" s="12">
        <v>150813</v>
      </c>
      <c r="IX18" s="12">
        <v>0</v>
      </c>
      <c r="IY18" s="12">
        <v>0</v>
      </c>
      <c r="IZ18" s="12">
        <v>15555</v>
      </c>
      <c r="JA18" s="12">
        <v>135258</v>
      </c>
      <c r="JB18" s="12">
        <v>150813</v>
      </c>
      <c r="JC18" s="12">
        <v>0</v>
      </c>
      <c r="JD18" s="12">
        <v>3155</v>
      </c>
      <c r="JE18" s="12">
        <v>4652</v>
      </c>
      <c r="JF18" s="12">
        <v>143006</v>
      </c>
      <c r="JG18" s="12">
        <v>0</v>
      </c>
      <c r="JH18" s="12">
        <v>150813</v>
      </c>
      <c r="JI18" s="12">
        <v>0</v>
      </c>
      <c r="JJ18" s="12">
        <v>3398</v>
      </c>
      <c r="JK18" s="12">
        <v>12086</v>
      </c>
      <c r="JL18" s="12">
        <v>35805</v>
      </c>
      <c r="JM18" s="12">
        <v>99523</v>
      </c>
      <c r="JN18" s="12">
        <v>150812</v>
      </c>
      <c r="JO18" s="12">
        <v>154</v>
      </c>
      <c r="JP18" s="12">
        <v>23221</v>
      </c>
      <c r="JQ18" s="12">
        <v>17717</v>
      </c>
      <c r="JR18" s="12">
        <v>0</v>
      </c>
      <c r="JS18" s="12">
        <v>117308</v>
      </c>
      <c r="JT18" s="12">
        <v>4455</v>
      </c>
      <c r="JU18" s="12">
        <v>14903</v>
      </c>
      <c r="JV18" s="12">
        <v>177758</v>
      </c>
      <c r="JW18" s="12">
        <v>0</v>
      </c>
      <c r="JX18" s="12">
        <v>0</v>
      </c>
      <c r="JY18" s="12">
        <v>23999</v>
      </c>
      <c r="JZ18" s="12">
        <v>153757</v>
      </c>
      <c r="KA18" s="12">
        <v>177756</v>
      </c>
      <c r="KB18" s="12">
        <v>0</v>
      </c>
      <c r="KC18" s="12">
        <v>7499</v>
      </c>
      <c r="KD18" s="12">
        <v>11099</v>
      </c>
      <c r="KE18" s="12">
        <v>158242</v>
      </c>
      <c r="KF18" s="12">
        <v>916</v>
      </c>
      <c r="KG18" s="12">
        <v>177756</v>
      </c>
      <c r="KH18" s="12">
        <v>0</v>
      </c>
      <c r="KI18" s="12">
        <v>4283</v>
      </c>
      <c r="KJ18" s="12">
        <v>23718</v>
      </c>
      <c r="KK18" s="12">
        <v>42420</v>
      </c>
      <c r="KL18" s="12">
        <v>107336</v>
      </c>
      <c r="KM18" s="12">
        <v>177757</v>
      </c>
      <c r="KN18" s="12">
        <v>12493</v>
      </c>
      <c r="KO18" s="12">
        <v>104</v>
      </c>
      <c r="KP18" s="12">
        <v>13</v>
      </c>
      <c r="KQ18" s="12">
        <v>154</v>
      </c>
      <c r="KR18" s="12">
        <v>0</v>
      </c>
      <c r="KS18" s="12">
        <v>0</v>
      </c>
      <c r="KT18" s="12">
        <v>3</v>
      </c>
      <c r="KU18" s="12">
        <v>0</v>
      </c>
      <c r="KV18" s="12">
        <v>274</v>
      </c>
      <c r="KW18" s="12">
        <v>0</v>
      </c>
      <c r="KX18" s="12">
        <v>0</v>
      </c>
      <c r="KY18" s="12">
        <v>0</v>
      </c>
      <c r="KZ18" s="12">
        <v>274</v>
      </c>
      <c r="LA18" s="12">
        <v>274</v>
      </c>
      <c r="LB18" s="12">
        <v>0</v>
      </c>
      <c r="LC18" s="12">
        <v>0</v>
      </c>
      <c r="LD18" s="12">
        <v>3</v>
      </c>
      <c r="LE18" s="12">
        <v>22</v>
      </c>
      <c r="LF18" s="12">
        <v>249</v>
      </c>
      <c r="LG18" s="12">
        <v>274</v>
      </c>
      <c r="LH18" s="12">
        <v>0</v>
      </c>
      <c r="LI18" s="12">
        <v>0</v>
      </c>
      <c r="LJ18" s="12">
        <v>1</v>
      </c>
      <c r="LK18" s="12">
        <v>10</v>
      </c>
      <c r="LL18" s="12">
        <v>263</v>
      </c>
      <c r="LM18" s="12">
        <v>274</v>
      </c>
      <c r="LN18" s="12">
        <v>0</v>
      </c>
      <c r="LO18" s="12">
        <v>0</v>
      </c>
      <c r="LP18" s="12">
        <v>25</v>
      </c>
      <c r="LQ18" s="12">
        <v>0</v>
      </c>
      <c r="LR18" s="12">
        <v>0</v>
      </c>
      <c r="LS18" s="12">
        <v>1</v>
      </c>
      <c r="LT18" s="12">
        <v>1</v>
      </c>
      <c r="LU18" s="12">
        <v>27</v>
      </c>
      <c r="LV18" s="12">
        <v>0</v>
      </c>
      <c r="LW18" s="12">
        <v>0</v>
      </c>
      <c r="LX18" s="12">
        <v>0</v>
      </c>
      <c r="LY18" s="12">
        <v>27</v>
      </c>
      <c r="LZ18" s="12">
        <v>27</v>
      </c>
      <c r="MA18" s="12">
        <v>0</v>
      </c>
      <c r="MB18" s="12">
        <v>0</v>
      </c>
      <c r="MC18" s="12">
        <v>1</v>
      </c>
      <c r="MD18" s="12">
        <v>23</v>
      </c>
      <c r="ME18" s="12">
        <v>3</v>
      </c>
      <c r="MF18" s="12">
        <v>27</v>
      </c>
      <c r="MG18" s="12">
        <v>0</v>
      </c>
      <c r="MH18" s="12">
        <v>0</v>
      </c>
      <c r="MI18" s="12">
        <v>1</v>
      </c>
      <c r="MJ18" s="12">
        <v>8</v>
      </c>
      <c r="MK18" s="12">
        <v>18</v>
      </c>
      <c r="ML18" s="12">
        <v>27</v>
      </c>
      <c r="MM18" s="12">
        <v>0</v>
      </c>
      <c r="MN18" s="12">
        <v>0</v>
      </c>
      <c r="MO18" s="12">
        <v>39</v>
      </c>
      <c r="MP18" s="12">
        <v>0</v>
      </c>
      <c r="MQ18" s="12">
        <v>0</v>
      </c>
      <c r="MR18" s="12">
        <v>3</v>
      </c>
      <c r="MS18" s="12">
        <v>2</v>
      </c>
      <c r="MT18" s="12">
        <v>44</v>
      </c>
      <c r="MU18" s="12">
        <v>0</v>
      </c>
      <c r="MV18" s="12">
        <v>0</v>
      </c>
      <c r="MW18" s="12">
        <v>1</v>
      </c>
      <c r="MX18" s="12">
        <v>43</v>
      </c>
      <c r="MY18" s="12">
        <v>44</v>
      </c>
      <c r="MZ18" s="12">
        <v>0</v>
      </c>
      <c r="NA18" s="12">
        <v>0</v>
      </c>
      <c r="NB18" s="12">
        <v>8</v>
      </c>
      <c r="NC18" s="12">
        <v>34</v>
      </c>
      <c r="ND18" s="12">
        <v>2</v>
      </c>
      <c r="NE18" s="12">
        <v>44</v>
      </c>
      <c r="NF18" s="12">
        <v>0</v>
      </c>
      <c r="NG18" s="12">
        <v>0</v>
      </c>
      <c r="NH18" s="12">
        <v>15</v>
      </c>
      <c r="NI18" s="12">
        <v>17</v>
      </c>
      <c r="NJ18" s="12">
        <v>12</v>
      </c>
      <c r="NK18" s="12">
        <v>44</v>
      </c>
      <c r="NL18" s="12">
        <v>0</v>
      </c>
      <c r="NM18" s="12">
        <v>3</v>
      </c>
      <c r="NN18" s="12">
        <v>22</v>
      </c>
      <c r="NO18" s="12">
        <v>0</v>
      </c>
      <c r="NP18" s="12">
        <v>0</v>
      </c>
      <c r="NQ18" s="12">
        <v>7</v>
      </c>
      <c r="NR18" s="12">
        <v>5</v>
      </c>
      <c r="NS18" s="12">
        <v>37</v>
      </c>
      <c r="NT18" s="12">
        <v>0</v>
      </c>
      <c r="NU18" s="12">
        <v>0</v>
      </c>
      <c r="NV18" s="12">
        <v>3</v>
      </c>
      <c r="NW18" s="12">
        <v>34</v>
      </c>
      <c r="NX18" s="12">
        <v>37</v>
      </c>
      <c r="NY18" s="12">
        <v>0</v>
      </c>
      <c r="NZ18" s="12">
        <v>6</v>
      </c>
      <c r="OA18" s="12">
        <v>10</v>
      </c>
      <c r="OB18" s="12">
        <v>21</v>
      </c>
      <c r="OC18" s="12">
        <v>0</v>
      </c>
      <c r="OD18" s="12">
        <v>37</v>
      </c>
      <c r="OE18" s="12">
        <v>0</v>
      </c>
      <c r="OF18" s="12">
        <v>0</v>
      </c>
      <c r="OG18" s="12">
        <v>19</v>
      </c>
      <c r="OH18" s="12">
        <v>9</v>
      </c>
      <c r="OI18" s="12">
        <v>9</v>
      </c>
      <c r="OJ18" s="12">
        <v>37</v>
      </c>
      <c r="OK18" s="12">
        <v>0</v>
      </c>
      <c r="OL18" s="12">
        <v>2</v>
      </c>
      <c r="OM18" s="12">
        <v>1</v>
      </c>
      <c r="ON18" s="12">
        <v>0</v>
      </c>
      <c r="OO18" s="12">
        <v>2</v>
      </c>
      <c r="OP18" s="12">
        <v>0</v>
      </c>
      <c r="OQ18" s="12">
        <v>4</v>
      </c>
      <c r="OR18" s="12">
        <v>9</v>
      </c>
      <c r="OS18" s="12">
        <v>0</v>
      </c>
      <c r="OT18" s="12">
        <v>0</v>
      </c>
      <c r="OU18" s="12">
        <v>6</v>
      </c>
      <c r="OV18" s="12">
        <v>3</v>
      </c>
      <c r="OW18" s="12">
        <v>9</v>
      </c>
      <c r="OX18" s="12">
        <v>0</v>
      </c>
      <c r="OY18" s="12">
        <v>2</v>
      </c>
      <c r="OZ18" s="12">
        <v>2</v>
      </c>
      <c r="PA18" s="12">
        <v>5</v>
      </c>
      <c r="PB18" s="12">
        <v>0</v>
      </c>
      <c r="PC18" s="12">
        <v>9</v>
      </c>
      <c r="PD18" s="12">
        <v>0</v>
      </c>
      <c r="PE18" s="12">
        <v>1</v>
      </c>
      <c r="PF18" s="12">
        <v>4</v>
      </c>
      <c r="PG18" s="12">
        <v>2</v>
      </c>
      <c r="PH18" s="12">
        <v>2</v>
      </c>
      <c r="PI18" s="12">
        <v>9</v>
      </c>
      <c r="PJ18" s="12">
        <v>0</v>
      </c>
      <c r="PK18" s="12">
        <v>7</v>
      </c>
      <c r="PL18" s="12">
        <v>1</v>
      </c>
      <c r="PM18" s="12">
        <v>0</v>
      </c>
      <c r="PN18" s="12">
        <v>8</v>
      </c>
      <c r="PO18" s="12">
        <v>1</v>
      </c>
      <c r="PP18" s="12">
        <v>4</v>
      </c>
      <c r="PQ18" s="12">
        <v>21</v>
      </c>
      <c r="PR18" s="12">
        <v>0</v>
      </c>
      <c r="PS18" s="12">
        <v>0</v>
      </c>
      <c r="PT18" s="12">
        <v>6</v>
      </c>
      <c r="PU18" s="12">
        <v>15</v>
      </c>
      <c r="PV18" s="12">
        <v>21</v>
      </c>
      <c r="PW18" s="12">
        <v>0</v>
      </c>
      <c r="PX18" s="12">
        <v>1</v>
      </c>
      <c r="PY18" s="12">
        <v>2</v>
      </c>
      <c r="PZ18" s="12">
        <v>18</v>
      </c>
      <c r="QA18" s="12">
        <v>0</v>
      </c>
      <c r="QB18" s="12">
        <v>21</v>
      </c>
      <c r="QC18" s="12">
        <v>0</v>
      </c>
      <c r="QD18" s="12">
        <v>1</v>
      </c>
      <c r="QE18" s="12">
        <v>5</v>
      </c>
      <c r="QF18" s="12">
        <v>4</v>
      </c>
      <c r="QG18" s="12">
        <v>11</v>
      </c>
      <c r="QH18" s="12">
        <v>21</v>
      </c>
      <c r="QI18" s="12">
        <v>104</v>
      </c>
      <c r="QJ18" s="12">
        <v>25</v>
      </c>
      <c r="QK18" s="12">
        <v>242</v>
      </c>
      <c r="QL18" s="12">
        <v>0</v>
      </c>
      <c r="QM18" s="12">
        <v>10</v>
      </c>
      <c r="QN18" s="12">
        <v>15</v>
      </c>
      <c r="QO18" s="12">
        <v>16</v>
      </c>
      <c r="QP18" s="12">
        <v>412</v>
      </c>
      <c r="QQ18" s="12">
        <v>0</v>
      </c>
      <c r="QR18" s="12">
        <v>0</v>
      </c>
      <c r="QS18" s="12">
        <v>16</v>
      </c>
      <c r="QT18" s="12">
        <v>396</v>
      </c>
      <c r="QU18" s="12">
        <v>412</v>
      </c>
      <c r="QV18" s="12">
        <v>0</v>
      </c>
      <c r="QW18" s="12">
        <v>9</v>
      </c>
      <c r="QX18" s="12">
        <v>26</v>
      </c>
      <c r="QY18" s="12">
        <v>123</v>
      </c>
      <c r="QZ18" s="12">
        <v>254</v>
      </c>
      <c r="RA18" s="12">
        <v>412</v>
      </c>
      <c r="RB18" s="12">
        <v>0</v>
      </c>
      <c r="RC18" s="12">
        <v>2</v>
      </c>
      <c r="RD18" s="12">
        <v>45</v>
      </c>
      <c r="RE18" s="12">
        <v>50</v>
      </c>
      <c r="RF18" s="12">
        <v>315</v>
      </c>
      <c r="RG18" s="12">
        <v>412</v>
      </c>
      <c r="RH18" s="12">
        <v>3026.3420000000001</v>
      </c>
      <c r="RI18" s="12">
        <v>0</v>
      </c>
      <c r="RJ18" s="12">
        <v>0</v>
      </c>
      <c r="RK18" s="12">
        <v>0</v>
      </c>
      <c r="RL18" s="12">
        <v>0</v>
      </c>
      <c r="RM18" s="12">
        <v>51.667000000000002</v>
      </c>
      <c r="RN18" s="12">
        <v>0</v>
      </c>
      <c r="RO18" s="12">
        <v>0</v>
      </c>
      <c r="RP18" s="12">
        <v>0</v>
      </c>
      <c r="RQ18" s="12">
        <v>0</v>
      </c>
      <c r="RR18" s="12">
        <v>67.7</v>
      </c>
      <c r="RS18" s="12">
        <v>0</v>
      </c>
      <c r="RT18" s="12">
        <v>67.7</v>
      </c>
      <c r="RU18" s="12">
        <v>0.53400000000000003</v>
      </c>
      <c r="RV18" s="12">
        <v>29.7</v>
      </c>
      <c r="RW18" s="12">
        <v>0</v>
      </c>
      <c r="RX18" s="12">
        <v>29.7</v>
      </c>
      <c r="RY18" s="12">
        <v>0</v>
      </c>
      <c r="RZ18" s="12">
        <v>662</v>
      </c>
      <c r="SA18" s="12">
        <v>877</v>
      </c>
      <c r="SB18" s="12">
        <v>1539</v>
      </c>
      <c r="SC18" s="12">
        <v>18885418</v>
      </c>
      <c r="SD18" s="12">
        <v>0</v>
      </c>
      <c r="SE18" s="12">
        <v>0</v>
      </c>
      <c r="SF18" s="12">
        <v>976</v>
      </c>
      <c r="SG18" s="12">
        <v>976</v>
      </c>
      <c r="SH18" s="12">
        <v>0</v>
      </c>
      <c r="SI18" s="12">
        <v>0.14699999999999999</v>
      </c>
      <c r="SJ18" s="12">
        <v>0</v>
      </c>
      <c r="SK18" s="12">
        <v>0</v>
      </c>
      <c r="SL18" s="12">
        <v>0</v>
      </c>
      <c r="SM18" s="12">
        <v>1</v>
      </c>
      <c r="SN18" s="12">
        <v>0</v>
      </c>
      <c r="SO18" s="12">
        <v>0</v>
      </c>
      <c r="SP18" s="12">
        <v>0</v>
      </c>
      <c r="SQ18" s="12">
        <v>0</v>
      </c>
      <c r="SR18" s="12">
        <v>1</v>
      </c>
      <c r="SS18" s="12">
        <v>0</v>
      </c>
      <c r="ST18" s="12">
        <v>0</v>
      </c>
      <c r="SU18" s="12">
        <v>0</v>
      </c>
      <c r="SV18" s="12">
        <v>1</v>
      </c>
      <c r="SW18" s="12">
        <v>0</v>
      </c>
      <c r="SX18" s="12">
        <v>1</v>
      </c>
      <c r="SY18" s="12">
        <v>0</v>
      </c>
      <c r="SZ18" s="12">
        <v>0</v>
      </c>
      <c r="TA18" s="12">
        <v>0</v>
      </c>
      <c r="TB18" s="12">
        <v>0</v>
      </c>
      <c r="TC18" s="12">
        <v>0</v>
      </c>
      <c r="TD18" s="12">
        <v>0</v>
      </c>
      <c r="TE18" s="12">
        <v>0</v>
      </c>
      <c r="TF18" s="12">
        <v>0</v>
      </c>
      <c r="TG18" s="12">
        <v>0</v>
      </c>
      <c r="TH18" s="12">
        <v>0</v>
      </c>
      <c r="TI18" s="12">
        <v>0</v>
      </c>
      <c r="TJ18" s="12">
        <v>0</v>
      </c>
      <c r="TK18" s="12">
        <v>0</v>
      </c>
      <c r="TL18" s="12">
        <v>0</v>
      </c>
      <c r="TM18" s="12">
        <v>0</v>
      </c>
      <c r="TN18" s="12">
        <v>169929.69</v>
      </c>
      <c r="TO18" s="12">
        <v>98978.731</v>
      </c>
      <c r="TP18" s="12">
        <v>268908.42099999997</v>
      </c>
      <c r="TQ18" s="12">
        <v>1307</v>
      </c>
      <c r="TR18" s="12">
        <v>34</v>
      </c>
      <c r="TS18" s="12">
        <v>0</v>
      </c>
      <c r="TT18" s="12">
        <v>0</v>
      </c>
      <c r="TU18" s="12">
        <v>1696</v>
      </c>
      <c r="TV18" s="12">
        <v>0</v>
      </c>
      <c r="TW18" s="12">
        <v>2429527</v>
      </c>
      <c r="TX18" s="12">
        <v>0.40084081589110793</v>
      </c>
      <c r="TY18" s="12">
        <v>0.32295019202117703</v>
      </c>
      <c r="TZ18" s="12">
        <v>1272.3875980748501</v>
      </c>
      <c r="UA18" s="12">
        <v>6.5875409328209296</v>
      </c>
      <c r="UB18" s="12">
        <v>45.016051516485</v>
      </c>
      <c r="UC18" s="12">
        <v>2654707.2000000002</v>
      </c>
      <c r="UD18" s="12">
        <v>15.007757419932</v>
      </c>
      <c r="UE18" s="12">
        <v>14.465512878555</v>
      </c>
      <c r="UF18" s="12" t="str">
        <v/>
      </c>
      <c r="UG18" s="12" t="str">
        <v/>
      </c>
      <c r="UH18" s="12" t="str">
        <v/>
      </c>
      <c r="UI18" s="12" t="str">
        <v/>
      </c>
      <c r="UJ18" s="12" t="str">
        <v/>
      </c>
      <c r="UK18" s="12" t="str">
        <v/>
      </c>
      <c r="UL18" s="12" t="str">
        <v/>
      </c>
      <c r="UM18" s="12" t="str">
        <v/>
      </c>
      <c r="UN18" s="12" t="str">
        <v/>
      </c>
      <c r="UO18" s="12" t="str">
        <v/>
      </c>
      <c r="UP18" s="12" t="str">
        <v/>
      </c>
      <c r="UQ18" s="12" t="str">
        <v/>
      </c>
      <c r="UR18" s="12" t="str">
        <v/>
      </c>
      <c r="US18" s="12" t="str">
        <v/>
      </c>
      <c r="UT18" s="12" t="str">
        <v/>
      </c>
      <c r="UU18" s="12" t="str">
        <v/>
      </c>
      <c r="UV18" s="12" t="str">
        <v/>
      </c>
      <c r="UW18" s="12" t="str">
        <v/>
      </c>
      <c r="UX18" s="12" t="str">
        <v/>
      </c>
      <c r="UY18" s="12" t="str">
        <v/>
      </c>
      <c r="UZ18" s="12" t="str">
        <v/>
      </c>
      <c r="VA18" s="12" t="str">
        <v/>
      </c>
      <c r="VB18" s="12" t="str">
        <v/>
      </c>
      <c r="VC18" s="12" t="str">
        <v/>
      </c>
      <c r="VD18" s="12" t="str">
        <v/>
      </c>
      <c r="VE18" s="12" t="str">
        <v/>
      </c>
      <c r="VF18" s="12" t="str">
        <v/>
      </c>
      <c r="VG18" s="12" t="str">
        <v/>
      </c>
      <c r="VH18" s="12" t="str">
        <v/>
      </c>
      <c r="VI18" s="12" t="str">
        <v/>
      </c>
      <c r="VJ18" s="12" t="str">
        <v/>
      </c>
      <c r="VK18" s="12" t="str">
        <v/>
      </c>
      <c r="VL18" s="47">
        <v>7.2462045488867171</v>
      </c>
      <c r="VM18" s="47">
        <v>7.2462045488867171</v>
      </c>
      <c r="VN18" s="19"/>
      <c r="VO18" s="47">
        <v>145.39722537249622</v>
      </c>
      <c r="VP18" s="47">
        <v>145.39722537249622</v>
      </c>
      <c r="VQ18" s="19"/>
      <c r="VR18" s="47">
        <v>0</v>
      </c>
      <c r="VS18" s="47">
        <v>2.4862811562244444E-2</v>
      </c>
      <c r="VT18" s="47">
        <v>148.69448128486033</v>
      </c>
      <c r="VU18" s="47">
        <v>148.69448128486033</v>
      </c>
      <c r="VV18" s="20"/>
      <c r="VW18" s="20">
        <v>7.1769999999999996</v>
      </c>
    </row>
    <row r="19" spans="1:595">
      <c r="A19" s="4" t="str">
        <v>NES18</v>
      </c>
      <c r="B19" s="4" t="str">
        <v>NES</v>
      </c>
      <c r="C19" s="4" t="str">
        <v>2017-18</v>
      </c>
      <c r="D19" s="12">
        <v>1</v>
      </c>
      <c r="E19" s="12">
        <v>5.6230000000000002</v>
      </c>
      <c r="F19" s="12">
        <v>0</v>
      </c>
      <c r="G19" s="12">
        <v>1.097</v>
      </c>
      <c r="H19" s="12">
        <v>0</v>
      </c>
      <c r="I19" s="12">
        <v>5.548</v>
      </c>
      <c r="J19" s="12">
        <v>0.48399999999999999</v>
      </c>
      <c r="K19" s="12">
        <v>23.672000000000001</v>
      </c>
      <c r="L19" s="12">
        <v>17.103999999999999</v>
      </c>
      <c r="M19" s="12">
        <v>7.4569999999999999</v>
      </c>
      <c r="N19" s="12">
        <v>12.714</v>
      </c>
      <c r="O19" s="12">
        <v>0</v>
      </c>
      <c r="P19" s="12">
        <v>1.429</v>
      </c>
      <c r="Q19" s="12">
        <v>0</v>
      </c>
      <c r="R19" s="12">
        <v>0</v>
      </c>
      <c r="S19" s="12">
        <v>0.79200000000000004</v>
      </c>
      <c r="T19" s="12">
        <v>26.425999999999998</v>
      </c>
      <c r="U19" s="12">
        <v>4.0000000000000001E-3</v>
      </c>
      <c r="V19" s="12">
        <v>29.026</v>
      </c>
      <c r="W19" s="12">
        <v>8.0000000000000002E-3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3.77</v>
      </c>
      <c r="AD19" s="12">
        <v>0</v>
      </c>
      <c r="AE19" s="12">
        <v>0</v>
      </c>
      <c r="AF19" s="12">
        <v>-0.79600000000000004</v>
      </c>
      <c r="AG19" s="12">
        <v>-7.9089999999999998</v>
      </c>
      <c r="AH19" s="12">
        <v>0</v>
      </c>
      <c r="AI19" s="12">
        <v>0</v>
      </c>
      <c r="AJ19" s="12">
        <v>0</v>
      </c>
      <c r="AK19" s="12">
        <v>2.5999999999999999E-2</v>
      </c>
      <c r="AL19" s="12">
        <v>9.6850000000000005</v>
      </c>
      <c r="AM19" s="12">
        <v>0</v>
      </c>
      <c r="AN19" s="12">
        <v>5.2450000000000001</v>
      </c>
      <c r="AO19" s="12">
        <v>0</v>
      </c>
      <c r="AP19" s="12">
        <v>0</v>
      </c>
      <c r="AQ19" s="12">
        <v>0</v>
      </c>
      <c r="AR19" s="12">
        <v>0</v>
      </c>
      <c r="AS19" s="12">
        <v>0</v>
      </c>
      <c r="AT19" s="12">
        <v>0</v>
      </c>
      <c r="AU19" s="12">
        <v>1.29</v>
      </c>
      <c r="AV19" s="12">
        <v>0</v>
      </c>
      <c r="AW19" s="12">
        <v>0</v>
      </c>
      <c r="AX19" s="12">
        <v>17.548999999999999</v>
      </c>
      <c r="AY19" s="12">
        <v>-7.9089999999999998</v>
      </c>
      <c r="AZ19" s="12">
        <v>2.5259999999999998</v>
      </c>
      <c r="BA19" s="12">
        <v>0</v>
      </c>
      <c r="BB19" s="12">
        <v>5.548</v>
      </c>
      <c r="BC19" s="12">
        <v>1.302</v>
      </c>
      <c r="BD19" s="12">
        <v>64.843000000000004</v>
      </c>
      <c r="BE19" s="12">
        <v>17.108000000000001</v>
      </c>
      <c r="BF19" s="12">
        <v>41.728000000000002</v>
      </c>
      <c r="BG19" s="12">
        <v>0.25700000000000001</v>
      </c>
      <c r="BH19" s="12">
        <v>0.11600000000000001</v>
      </c>
      <c r="BI19" s="12">
        <v>2.7480000000000002</v>
      </c>
      <c r="BJ19" s="12">
        <v>0</v>
      </c>
      <c r="BK19" s="12">
        <v>6.2229999999999999</v>
      </c>
      <c r="BL19" s="12">
        <v>4.6029999999999998</v>
      </c>
      <c r="BM19" s="12">
        <v>0</v>
      </c>
      <c r="BN19" s="12">
        <v>1.37</v>
      </c>
      <c r="BO19" s="12">
        <v>0</v>
      </c>
      <c r="BP19" s="12">
        <v>0</v>
      </c>
      <c r="BQ19" s="12">
        <v>0</v>
      </c>
      <c r="BR19" s="12">
        <v>0</v>
      </c>
      <c r="BS19" s="12">
        <v>0</v>
      </c>
      <c r="BT19" s="12">
        <v>0</v>
      </c>
      <c r="BU19" s="12">
        <v>0</v>
      </c>
      <c r="BV19" s="12">
        <v>0</v>
      </c>
      <c r="BW19" s="12">
        <v>0</v>
      </c>
      <c r="BX19" s="12">
        <v>0</v>
      </c>
      <c r="BY19" s="12">
        <v>0</v>
      </c>
      <c r="BZ19" s="12">
        <v>0</v>
      </c>
      <c r="CA19" s="12">
        <v>0</v>
      </c>
      <c r="CB19" s="12">
        <v>0</v>
      </c>
      <c r="CC19" s="12">
        <v>2.7480000000000002</v>
      </c>
      <c r="CD19" s="12">
        <v>1.37</v>
      </c>
      <c r="CE19" s="12">
        <v>6.2229999999999999</v>
      </c>
      <c r="CF19" s="12">
        <v>4.6029999999999998</v>
      </c>
      <c r="CG19" s="12">
        <v>0</v>
      </c>
      <c r="CH19" s="12">
        <v>0</v>
      </c>
      <c r="CI19" s="12">
        <v>0</v>
      </c>
      <c r="CJ19" s="12">
        <v>0</v>
      </c>
      <c r="CK19" s="12">
        <v>0</v>
      </c>
      <c r="CL19" s="12">
        <v>0</v>
      </c>
      <c r="CM19" s="12">
        <v>0</v>
      </c>
      <c r="CN19" s="12">
        <v>0</v>
      </c>
      <c r="CO19" s="12">
        <v>8.75</v>
      </c>
      <c r="CP19" s="12">
        <v>0.377</v>
      </c>
      <c r="CQ19" s="12">
        <v>719.14800000000002</v>
      </c>
      <c r="CR19" s="12">
        <v>418.04399999999998</v>
      </c>
      <c r="CS19" s="12">
        <v>1137.192</v>
      </c>
      <c r="CT19" s="12">
        <v>10.531000000000001</v>
      </c>
      <c r="CU19" s="12">
        <v>43.884999999999998</v>
      </c>
      <c r="CV19" s="12">
        <v>54.415999999999997</v>
      </c>
      <c r="CW19" s="12">
        <v>72.403000000000006</v>
      </c>
      <c r="CX19" s="12">
        <v>1264.011</v>
      </c>
      <c r="CY19" s="12">
        <v>2616.9490000000001</v>
      </c>
      <c r="CZ19" s="12">
        <v>12.87</v>
      </c>
      <c r="DA19" s="12">
        <v>44759</v>
      </c>
      <c r="DB19" s="12">
        <v>945</v>
      </c>
      <c r="DC19" s="12">
        <v>11934</v>
      </c>
      <c r="DD19" s="12">
        <v>72</v>
      </c>
      <c r="DE19" s="12">
        <v>25</v>
      </c>
      <c r="DF19" s="12">
        <v>1415</v>
      </c>
      <c r="DG19" s="12">
        <v>255</v>
      </c>
      <c r="DH19" s="12">
        <v>121</v>
      </c>
      <c r="DI19" s="12">
        <v>1036</v>
      </c>
      <c r="DJ19" s="12">
        <v>8112</v>
      </c>
      <c r="DK19" s="12">
        <v>315275.55</v>
      </c>
      <c r="DL19" s="12">
        <v>65</v>
      </c>
      <c r="DM19" s="12">
        <v>4</v>
      </c>
      <c r="DN19" s="12">
        <v>3067</v>
      </c>
      <c r="DO19" s="12">
        <v>4452</v>
      </c>
      <c r="DP19" s="12">
        <v>8371</v>
      </c>
      <c r="DQ19" s="12">
        <v>430</v>
      </c>
      <c r="DR19" s="12">
        <v>196</v>
      </c>
      <c r="DS19" s="12">
        <v>16516</v>
      </c>
      <c r="DT19" s="12">
        <v>13510</v>
      </c>
      <c r="DU19" s="12">
        <v>125</v>
      </c>
      <c r="DV19" s="12">
        <v>189</v>
      </c>
      <c r="DW19" s="12">
        <v>751</v>
      </c>
      <c r="DX19" s="12">
        <v>0</v>
      </c>
      <c r="DY19" s="12">
        <v>0</v>
      </c>
      <c r="DZ19" s="12">
        <v>22</v>
      </c>
      <c r="EA19" s="12">
        <v>0</v>
      </c>
      <c r="EB19" s="12">
        <v>1087</v>
      </c>
      <c r="EC19" s="12">
        <v>0</v>
      </c>
      <c r="ED19" s="12">
        <v>0</v>
      </c>
      <c r="EE19" s="12">
        <v>0</v>
      </c>
      <c r="EF19" s="12">
        <v>1087</v>
      </c>
      <c r="EG19" s="12">
        <v>1087</v>
      </c>
      <c r="EH19" s="12">
        <v>0</v>
      </c>
      <c r="EI19" s="12">
        <v>0</v>
      </c>
      <c r="EJ19" s="12">
        <v>11</v>
      </c>
      <c r="EK19" s="12">
        <v>368</v>
      </c>
      <c r="EL19" s="12">
        <v>708</v>
      </c>
      <c r="EM19" s="12">
        <v>1087</v>
      </c>
      <c r="EN19" s="12">
        <v>0</v>
      </c>
      <c r="EO19" s="12">
        <v>0</v>
      </c>
      <c r="EP19" s="12">
        <v>0</v>
      </c>
      <c r="EQ19" s="12">
        <v>226</v>
      </c>
      <c r="ER19" s="12">
        <v>861</v>
      </c>
      <c r="ES19" s="12">
        <v>1087</v>
      </c>
      <c r="ET19" s="12">
        <v>0</v>
      </c>
      <c r="EU19" s="12">
        <v>0</v>
      </c>
      <c r="EV19" s="12">
        <v>567</v>
      </c>
      <c r="EW19" s="12">
        <v>0</v>
      </c>
      <c r="EX19" s="12">
        <v>0</v>
      </c>
      <c r="EY19" s="12">
        <v>21</v>
      </c>
      <c r="EZ19" s="12">
        <v>25</v>
      </c>
      <c r="FA19" s="12">
        <v>613</v>
      </c>
      <c r="FB19" s="12">
        <v>0</v>
      </c>
      <c r="FC19" s="12">
        <v>0</v>
      </c>
      <c r="FD19" s="12">
        <v>0</v>
      </c>
      <c r="FE19" s="12">
        <v>613</v>
      </c>
      <c r="FF19" s="12">
        <v>613</v>
      </c>
      <c r="FG19" s="12">
        <v>0</v>
      </c>
      <c r="FH19" s="12">
        <v>0</v>
      </c>
      <c r="FI19" s="12">
        <v>43</v>
      </c>
      <c r="FJ19" s="12">
        <v>505</v>
      </c>
      <c r="FK19" s="12">
        <v>65</v>
      </c>
      <c r="FL19" s="12">
        <v>613</v>
      </c>
      <c r="FM19" s="12">
        <v>0</v>
      </c>
      <c r="FN19" s="12">
        <v>0</v>
      </c>
      <c r="FO19" s="12">
        <v>47</v>
      </c>
      <c r="FP19" s="12">
        <v>174</v>
      </c>
      <c r="FQ19" s="12">
        <v>392</v>
      </c>
      <c r="FR19" s="12">
        <v>613</v>
      </c>
      <c r="FS19" s="12">
        <v>0</v>
      </c>
      <c r="FT19" s="12">
        <v>0</v>
      </c>
      <c r="FU19" s="12">
        <v>2611</v>
      </c>
      <c r="FV19" s="12">
        <v>0</v>
      </c>
      <c r="FW19" s="12">
        <v>0</v>
      </c>
      <c r="FX19" s="12">
        <v>175</v>
      </c>
      <c r="FY19" s="12">
        <v>92</v>
      </c>
      <c r="FZ19" s="12">
        <v>2878</v>
      </c>
      <c r="GA19" s="12">
        <v>0</v>
      </c>
      <c r="GB19" s="12">
        <v>0</v>
      </c>
      <c r="GC19" s="12">
        <v>60</v>
      </c>
      <c r="GD19" s="12">
        <v>2818</v>
      </c>
      <c r="GE19" s="12">
        <v>2878</v>
      </c>
      <c r="GF19" s="12">
        <v>0</v>
      </c>
      <c r="GG19" s="12">
        <v>0</v>
      </c>
      <c r="GH19" s="12">
        <v>425</v>
      </c>
      <c r="GI19" s="12">
        <v>2328</v>
      </c>
      <c r="GJ19" s="12">
        <v>125</v>
      </c>
      <c r="GK19" s="12">
        <v>2878</v>
      </c>
      <c r="GL19" s="12">
        <v>0</v>
      </c>
      <c r="GM19" s="12">
        <v>0</v>
      </c>
      <c r="GN19" s="12">
        <v>846</v>
      </c>
      <c r="GO19" s="12">
        <v>1165</v>
      </c>
      <c r="GP19" s="12">
        <v>867</v>
      </c>
      <c r="GQ19" s="12">
        <v>2878</v>
      </c>
      <c r="GR19" s="12">
        <v>0</v>
      </c>
      <c r="GS19" s="12">
        <v>1789</v>
      </c>
      <c r="GT19" s="12">
        <v>5950</v>
      </c>
      <c r="GU19" s="12">
        <v>0</v>
      </c>
      <c r="GV19" s="12">
        <v>0</v>
      </c>
      <c r="GW19" s="12">
        <v>2821</v>
      </c>
      <c r="GX19" s="12">
        <v>1895</v>
      </c>
      <c r="GY19" s="12">
        <v>12455</v>
      </c>
      <c r="GZ19" s="12">
        <v>0</v>
      </c>
      <c r="HA19" s="12">
        <v>0</v>
      </c>
      <c r="HB19" s="12">
        <v>1827</v>
      </c>
      <c r="HC19" s="12">
        <v>10628</v>
      </c>
      <c r="HD19" s="12">
        <v>12455</v>
      </c>
      <c r="HE19" s="12">
        <v>0</v>
      </c>
      <c r="HF19" s="12">
        <v>2096</v>
      </c>
      <c r="HG19" s="12">
        <v>3474</v>
      </c>
      <c r="HH19" s="12">
        <v>6885</v>
      </c>
      <c r="HI19" s="12">
        <v>0</v>
      </c>
      <c r="HJ19" s="12">
        <v>12455</v>
      </c>
      <c r="HK19" s="12">
        <v>0</v>
      </c>
      <c r="HL19" s="12">
        <v>784</v>
      </c>
      <c r="HM19" s="12">
        <v>5121</v>
      </c>
      <c r="HN19" s="12">
        <v>3194</v>
      </c>
      <c r="HO19" s="12">
        <v>3356</v>
      </c>
      <c r="HP19" s="12">
        <v>12455</v>
      </c>
      <c r="HQ19" s="12">
        <v>0</v>
      </c>
      <c r="HR19" s="12">
        <v>2134</v>
      </c>
      <c r="HS19" s="12">
        <v>0</v>
      </c>
      <c r="HT19" s="12">
        <v>0</v>
      </c>
      <c r="HU19" s="12">
        <v>2683</v>
      </c>
      <c r="HV19" s="12">
        <v>1210</v>
      </c>
      <c r="HW19" s="12">
        <v>3705</v>
      </c>
      <c r="HX19" s="12">
        <v>9732</v>
      </c>
      <c r="HY19" s="12">
        <v>0</v>
      </c>
      <c r="HZ19" s="12">
        <v>2101</v>
      </c>
      <c r="IA19" s="12">
        <v>5496</v>
      </c>
      <c r="IB19" s="12">
        <v>2135</v>
      </c>
      <c r="IC19" s="12">
        <v>9732</v>
      </c>
      <c r="ID19" s="12">
        <v>0</v>
      </c>
      <c r="IE19" s="12">
        <v>2202</v>
      </c>
      <c r="IF19" s="12">
        <v>2582</v>
      </c>
      <c r="IG19" s="12">
        <v>4948</v>
      </c>
      <c r="IH19" s="12">
        <v>0</v>
      </c>
      <c r="II19" s="12">
        <v>9732</v>
      </c>
      <c r="IJ19" s="12">
        <v>0</v>
      </c>
      <c r="IK19" s="12">
        <v>2102</v>
      </c>
      <c r="IL19" s="12">
        <v>3635</v>
      </c>
      <c r="IM19" s="12">
        <v>1861</v>
      </c>
      <c r="IN19" s="12">
        <v>2134</v>
      </c>
      <c r="IO19" s="12">
        <v>9732</v>
      </c>
      <c r="IP19" s="12">
        <v>0</v>
      </c>
      <c r="IQ19" s="12">
        <v>19503</v>
      </c>
      <c r="IR19" s="12">
        <v>6431</v>
      </c>
      <c r="IS19" s="12">
        <v>0</v>
      </c>
      <c r="IT19" s="12">
        <v>114308</v>
      </c>
      <c r="IU19" s="12">
        <v>1668</v>
      </c>
      <c r="IV19" s="12">
        <v>9196</v>
      </c>
      <c r="IW19" s="12">
        <v>151106</v>
      </c>
      <c r="IX19" s="12">
        <v>0</v>
      </c>
      <c r="IY19" s="12">
        <v>0</v>
      </c>
      <c r="IZ19" s="12">
        <v>15460</v>
      </c>
      <c r="JA19" s="12">
        <v>135646</v>
      </c>
      <c r="JB19" s="12">
        <v>151106</v>
      </c>
      <c r="JC19" s="12">
        <v>0</v>
      </c>
      <c r="JD19" s="12">
        <v>3101</v>
      </c>
      <c r="JE19" s="12">
        <v>4691</v>
      </c>
      <c r="JF19" s="12">
        <v>143314</v>
      </c>
      <c r="JG19" s="12">
        <v>0</v>
      </c>
      <c r="JH19" s="12">
        <v>151106</v>
      </c>
      <c r="JI19" s="12">
        <v>0</v>
      </c>
      <c r="JJ19" s="12">
        <v>3162</v>
      </c>
      <c r="JK19" s="12">
        <v>12224</v>
      </c>
      <c r="JL19" s="12">
        <v>34670</v>
      </c>
      <c r="JM19" s="12">
        <v>101050</v>
      </c>
      <c r="JN19" s="12">
        <v>151106</v>
      </c>
      <c r="JO19" s="12">
        <v>125</v>
      </c>
      <c r="JP19" s="12">
        <v>23615</v>
      </c>
      <c r="JQ19" s="12">
        <v>16310</v>
      </c>
      <c r="JR19" s="12">
        <v>0</v>
      </c>
      <c r="JS19" s="12">
        <v>116991</v>
      </c>
      <c r="JT19" s="12">
        <v>5917</v>
      </c>
      <c r="JU19" s="12">
        <v>14913</v>
      </c>
      <c r="JV19" s="12">
        <v>177871</v>
      </c>
      <c r="JW19" s="12">
        <v>0</v>
      </c>
      <c r="JX19" s="12">
        <v>2101</v>
      </c>
      <c r="JY19" s="12">
        <v>22843</v>
      </c>
      <c r="JZ19" s="12">
        <v>152927</v>
      </c>
      <c r="KA19" s="12">
        <v>177871</v>
      </c>
      <c r="KB19" s="12">
        <v>0</v>
      </c>
      <c r="KC19" s="12">
        <v>7399</v>
      </c>
      <c r="KD19" s="12">
        <v>11226</v>
      </c>
      <c r="KE19" s="12">
        <v>158348</v>
      </c>
      <c r="KF19" s="12">
        <v>898</v>
      </c>
      <c r="KG19" s="12">
        <v>177871</v>
      </c>
      <c r="KH19" s="12">
        <v>0</v>
      </c>
      <c r="KI19" s="12">
        <v>6048</v>
      </c>
      <c r="KJ19" s="12">
        <v>21873</v>
      </c>
      <c r="KK19" s="12">
        <v>41290</v>
      </c>
      <c r="KL19" s="12">
        <v>108660</v>
      </c>
      <c r="KM19" s="12">
        <v>177871</v>
      </c>
      <c r="KN19" s="12">
        <v>28771</v>
      </c>
      <c r="KO19" s="12">
        <v>90</v>
      </c>
      <c r="KP19" s="12">
        <v>11</v>
      </c>
      <c r="KQ19" s="12">
        <v>171</v>
      </c>
      <c r="KR19" s="12">
        <v>0</v>
      </c>
      <c r="KS19" s="12">
        <v>0</v>
      </c>
      <c r="KT19" s="12">
        <v>2</v>
      </c>
      <c r="KU19" s="12">
        <v>0</v>
      </c>
      <c r="KV19" s="12">
        <v>274</v>
      </c>
      <c r="KW19" s="12">
        <v>0</v>
      </c>
      <c r="KX19" s="12">
        <v>0</v>
      </c>
      <c r="KY19" s="12">
        <v>0</v>
      </c>
      <c r="KZ19" s="12">
        <v>274</v>
      </c>
      <c r="LA19" s="12">
        <v>274</v>
      </c>
      <c r="LB19" s="12">
        <v>0</v>
      </c>
      <c r="LC19" s="12">
        <v>0</v>
      </c>
      <c r="LD19" s="12">
        <v>2</v>
      </c>
      <c r="LE19" s="12">
        <v>23</v>
      </c>
      <c r="LF19" s="12">
        <v>249</v>
      </c>
      <c r="LG19" s="12">
        <v>274</v>
      </c>
      <c r="LH19" s="12">
        <v>0</v>
      </c>
      <c r="LI19" s="12">
        <v>0</v>
      </c>
      <c r="LJ19" s="12">
        <v>0</v>
      </c>
      <c r="LK19" s="12">
        <v>10</v>
      </c>
      <c r="LL19" s="12">
        <v>264</v>
      </c>
      <c r="LM19" s="12">
        <v>274</v>
      </c>
      <c r="LN19" s="12">
        <v>0</v>
      </c>
      <c r="LO19" s="12">
        <v>0</v>
      </c>
      <c r="LP19" s="12">
        <v>26</v>
      </c>
      <c r="LQ19" s="12">
        <v>0</v>
      </c>
      <c r="LR19" s="12">
        <v>0</v>
      </c>
      <c r="LS19" s="12">
        <v>1</v>
      </c>
      <c r="LT19" s="12">
        <v>1</v>
      </c>
      <c r="LU19" s="12">
        <v>28</v>
      </c>
      <c r="LV19" s="12">
        <v>0</v>
      </c>
      <c r="LW19" s="12">
        <v>0</v>
      </c>
      <c r="LX19" s="12">
        <v>0</v>
      </c>
      <c r="LY19" s="12">
        <v>28</v>
      </c>
      <c r="LZ19" s="12">
        <v>28</v>
      </c>
      <c r="MA19" s="12">
        <v>0</v>
      </c>
      <c r="MB19" s="12">
        <v>0</v>
      </c>
      <c r="MC19" s="12">
        <v>2</v>
      </c>
      <c r="MD19" s="12">
        <v>23</v>
      </c>
      <c r="ME19" s="12">
        <v>3</v>
      </c>
      <c r="MF19" s="12">
        <v>28</v>
      </c>
      <c r="MG19" s="12">
        <v>0</v>
      </c>
      <c r="MH19" s="12">
        <v>0</v>
      </c>
      <c r="MI19" s="12">
        <v>2</v>
      </c>
      <c r="MJ19" s="12">
        <v>8</v>
      </c>
      <c r="MK19" s="12">
        <v>18</v>
      </c>
      <c r="ML19" s="12">
        <v>28</v>
      </c>
      <c r="MM19" s="12">
        <v>0</v>
      </c>
      <c r="MN19" s="12">
        <v>0</v>
      </c>
      <c r="MO19" s="12">
        <v>39</v>
      </c>
      <c r="MP19" s="12">
        <v>0</v>
      </c>
      <c r="MQ19" s="12">
        <v>0</v>
      </c>
      <c r="MR19" s="12">
        <v>3</v>
      </c>
      <c r="MS19" s="12">
        <v>2</v>
      </c>
      <c r="MT19" s="12">
        <v>44</v>
      </c>
      <c r="MU19" s="12">
        <v>0</v>
      </c>
      <c r="MV19" s="12">
        <v>0</v>
      </c>
      <c r="MW19" s="12">
        <v>1</v>
      </c>
      <c r="MX19" s="12">
        <v>43</v>
      </c>
      <c r="MY19" s="12">
        <v>44</v>
      </c>
      <c r="MZ19" s="12">
        <v>0</v>
      </c>
      <c r="NA19" s="12">
        <v>0</v>
      </c>
      <c r="NB19" s="12">
        <v>8</v>
      </c>
      <c r="NC19" s="12">
        <v>34</v>
      </c>
      <c r="ND19" s="12">
        <v>2</v>
      </c>
      <c r="NE19" s="12">
        <v>44</v>
      </c>
      <c r="NF19" s="12">
        <v>0</v>
      </c>
      <c r="NG19" s="12">
        <v>0</v>
      </c>
      <c r="NH19" s="12">
        <v>15</v>
      </c>
      <c r="NI19" s="12">
        <v>17</v>
      </c>
      <c r="NJ19" s="12">
        <v>12</v>
      </c>
      <c r="NK19" s="12">
        <v>44</v>
      </c>
      <c r="NL19" s="12">
        <v>0</v>
      </c>
      <c r="NM19" s="12">
        <v>3</v>
      </c>
      <c r="NN19" s="12">
        <v>21</v>
      </c>
      <c r="NO19" s="12">
        <v>0</v>
      </c>
      <c r="NP19" s="12">
        <v>0</v>
      </c>
      <c r="NQ19" s="12">
        <v>9</v>
      </c>
      <c r="NR19" s="12">
        <v>4</v>
      </c>
      <c r="NS19" s="12">
        <v>37</v>
      </c>
      <c r="NT19" s="12">
        <v>0</v>
      </c>
      <c r="NU19" s="12">
        <v>0</v>
      </c>
      <c r="NV19" s="12">
        <v>3</v>
      </c>
      <c r="NW19" s="12">
        <v>34</v>
      </c>
      <c r="NX19" s="12">
        <v>37</v>
      </c>
      <c r="NY19" s="12">
        <v>0</v>
      </c>
      <c r="NZ19" s="12">
        <v>6</v>
      </c>
      <c r="OA19" s="12">
        <v>10</v>
      </c>
      <c r="OB19" s="12">
        <v>21</v>
      </c>
      <c r="OC19" s="12">
        <v>0</v>
      </c>
      <c r="OD19" s="12">
        <v>37</v>
      </c>
      <c r="OE19" s="12">
        <v>0</v>
      </c>
      <c r="OF19" s="12">
        <v>2</v>
      </c>
      <c r="OG19" s="12">
        <v>17</v>
      </c>
      <c r="OH19" s="12">
        <v>9</v>
      </c>
      <c r="OI19" s="12">
        <v>9</v>
      </c>
      <c r="OJ19" s="12">
        <v>37</v>
      </c>
      <c r="OK19" s="12">
        <v>0</v>
      </c>
      <c r="OL19" s="12">
        <v>2</v>
      </c>
      <c r="OM19" s="12">
        <v>0</v>
      </c>
      <c r="ON19" s="12">
        <v>0</v>
      </c>
      <c r="OO19" s="12">
        <v>2</v>
      </c>
      <c r="OP19" s="12">
        <v>1</v>
      </c>
      <c r="OQ19" s="12">
        <v>4</v>
      </c>
      <c r="OR19" s="12">
        <v>9</v>
      </c>
      <c r="OS19" s="12">
        <v>0</v>
      </c>
      <c r="OT19" s="12">
        <v>2</v>
      </c>
      <c r="OU19" s="12">
        <v>5</v>
      </c>
      <c r="OV19" s="12">
        <v>2</v>
      </c>
      <c r="OW19" s="12">
        <v>9</v>
      </c>
      <c r="OX19" s="12">
        <v>0</v>
      </c>
      <c r="OY19" s="12">
        <v>2</v>
      </c>
      <c r="OZ19" s="12">
        <v>2</v>
      </c>
      <c r="PA19" s="12">
        <v>5</v>
      </c>
      <c r="PB19" s="12">
        <v>0</v>
      </c>
      <c r="PC19" s="12">
        <v>9</v>
      </c>
      <c r="PD19" s="12">
        <v>0</v>
      </c>
      <c r="PE19" s="12">
        <v>2</v>
      </c>
      <c r="PF19" s="12">
        <v>3</v>
      </c>
      <c r="PG19" s="12">
        <v>2</v>
      </c>
      <c r="PH19" s="12">
        <v>2</v>
      </c>
      <c r="PI19" s="12">
        <v>9</v>
      </c>
      <c r="PJ19" s="12">
        <v>0</v>
      </c>
      <c r="PK19" s="12">
        <v>7</v>
      </c>
      <c r="PL19" s="12">
        <v>1</v>
      </c>
      <c r="PM19" s="12">
        <v>0</v>
      </c>
      <c r="PN19" s="12">
        <v>8</v>
      </c>
      <c r="PO19" s="12">
        <v>1</v>
      </c>
      <c r="PP19" s="12">
        <v>4</v>
      </c>
      <c r="PQ19" s="12">
        <v>21</v>
      </c>
      <c r="PR19" s="12">
        <v>0</v>
      </c>
      <c r="PS19" s="12">
        <v>0</v>
      </c>
      <c r="PT19" s="12">
        <v>6</v>
      </c>
      <c r="PU19" s="12">
        <v>15</v>
      </c>
      <c r="PV19" s="12">
        <v>21</v>
      </c>
      <c r="PW19" s="12">
        <v>0</v>
      </c>
      <c r="PX19" s="12">
        <v>1</v>
      </c>
      <c r="PY19" s="12">
        <v>2</v>
      </c>
      <c r="PZ19" s="12">
        <v>18</v>
      </c>
      <c r="QA19" s="12">
        <v>0</v>
      </c>
      <c r="QB19" s="12">
        <v>21</v>
      </c>
      <c r="QC19" s="12">
        <v>0</v>
      </c>
      <c r="QD19" s="12">
        <v>1</v>
      </c>
      <c r="QE19" s="12">
        <v>5</v>
      </c>
      <c r="QF19" s="12">
        <v>4</v>
      </c>
      <c r="QG19" s="12">
        <v>11</v>
      </c>
      <c r="QH19" s="12">
        <v>21</v>
      </c>
      <c r="QI19" s="12">
        <v>90</v>
      </c>
      <c r="QJ19" s="12">
        <v>23</v>
      </c>
      <c r="QK19" s="12">
        <v>258</v>
      </c>
      <c r="QL19" s="12">
        <v>0</v>
      </c>
      <c r="QM19" s="12">
        <v>10</v>
      </c>
      <c r="QN19" s="12">
        <v>17</v>
      </c>
      <c r="QO19" s="12">
        <v>15</v>
      </c>
      <c r="QP19" s="12">
        <v>413</v>
      </c>
      <c r="QQ19" s="12">
        <v>0</v>
      </c>
      <c r="QR19" s="12">
        <v>2</v>
      </c>
      <c r="QS19" s="12">
        <v>15</v>
      </c>
      <c r="QT19" s="12">
        <v>396</v>
      </c>
      <c r="QU19" s="12">
        <v>413</v>
      </c>
      <c r="QV19" s="12">
        <v>0</v>
      </c>
      <c r="QW19" s="12">
        <v>9</v>
      </c>
      <c r="QX19" s="12">
        <v>26</v>
      </c>
      <c r="QY19" s="12">
        <v>124</v>
      </c>
      <c r="QZ19" s="12">
        <v>254</v>
      </c>
      <c r="RA19" s="12">
        <v>413</v>
      </c>
      <c r="RB19" s="12">
        <v>0</v>
      </c>
      <c r="RC19" s="12">
        <v>5</v>
      </c>
      <c r="RD19" s="12">
        <v>42</v>
      </c>
      <c r="RE19" s="12">
        <v>50</v>
      </c>
      <c r="RF19" s="12">
        <v>316</v>
      </c>
      <c r="RG19" s="12">
        <v>413</v>
      </c>
      <c r="RH19" s="12">
        <v>2976.2579999999998</v>
      </c>
      <c r="RI19" s="12">
        <v>0</v>
      </c>
      <c r="RJ19" s="12">
        <v>34.762</v>
      </c>
      <c r="RK19" s="12">
        <v>0</v>
      </c>
      <c r="RL19" s="12">
        <v>0</v>
      </c>
      <c r="RM19" s="12">
        <v>0</v>
      </c>
      <c r="RN19" s="12">
        <v>0</v>
      </c>
      <c r="RO19" s="12">
        <v>32.902999999999999</v>
      </c>
      <c r="RP19" s="12">
        <v>0</v>
      </c>
      <c r="RQ19" s="12">
        <v>0</v>
      </c>
      <c r="RR19" s="12">
        <v>70.3</v>
      </c>
      <c r="RS19" s="12">
        <v>0</v>
      </c>
      <c r="RT19" s="12">
        <v>70.3</v>
      </c>
      <c r="RU19" s="12">
        <v>0.64900000000000002</v>
      </c>
      <c r="RV19" s="12">
        <v>28.3</v>
      </c>
      <c r="RW19" s="12">
        <v>0</v>
      </c>
      <c r="RX19" s="12">
        <v>28.3</v>
      </c>
      <c r="RY19" s="12">
        <v>0</v>
      </c>
      <c r="RZ19" s="12">
        <v>767</v>
      </c>
      <c r="SA19" s="12">
        <v>721</v>
      </c>
      <c r="SB19" s="12">
        <v>1488</v>
      </c>
      <c r="SC19" s="12">
        <v>20224905</v>
      </c>
      <c r="SD19" s="12">
        <v>0</v>
      </c>
      <c r="SE19" s="12">
        <v>0</v>
      </c>
      <c r="SF19" s="12">
        <v>977</v>
      </c>
      <c r="SG19" s="12">
        <v>977</v>
      </c>
      <c r="SH19" s="12">
        <v>0</v>
      </c>
      <c r="SI19" s="12">
        <v>0.16699999999999901</v>
      </c>
      <c r="SJ19" s="12">
        <v>0</v>
      </c>
      <c r="SK19" s="12">
        <v>0</v>
      </c>
      <c r="SL19" s="12">
        <v>0</v>
      </c>
      <c r="SM19" s="12">
        <v>1</v>
      </c>
      <c r="SN19" s="12">
        <v>0</v>
      </c>
      <c r="SO19" s="12" t="str">
        <v/>
      </c>
      <c r="SP19" s="12">
        <v>0</v>
      </c>
      <c r="SQ19" s="12">
        <v>0</v>
      </c>
      <c r="SR19" s="12">
        <v>1</v>
      </c>
      <c r="SS19" s="12">
        <v>0</v>
      </c>
      <c r="ST19" s="12">
        <v>0</v>
      </c>
      <c r="SU19" s="12">
        <v>0</v>
      </c>
      <c r="SV19" s="12">
        <v>1</v>
      </c>
      <c r="SW19" s="12">
        <v>0</v>
      </c>
      <c r="SX19" s="12">
        <v>1</v>
      </c>
      <c r="SY19" s="12">
        <v>0</v>
      </c>
      <c r="SZ19" s="12">
        <v>0</v>
      </c>
      <c r="TA19" s="12">
        <v>0</v>
      </c>
      <c r="TB19" s="12">
        <v>0</v>
      </c>
      <c r="TC19" s="12">
        <v>0</v>
      </c>
      <c r="TD19" s="12" t="str">
        <v/>
      </c>
      <c r="TE19" s="12">
        <v>0</v>
      </c>
      <c r="TF19" s="12">
        <v>0</v>
      </c>
      <c r="TG19" s="12">
        <v>0</v>
      </c>
      <c r="TH19" s="12">
        <v>0</v>
      </c>
      <c r="TI19" s="12">
        <v>0</v>
      </c>
      <c r="TJ19" s="12">
        <v>0</v>
      </c>
      <c r="TK19" s="12">
        <v>0</v>
      </c>
      <c r="TL19" s="12">
        <v>0</v>
      </c>
      <c r="TM19" s="12">
        <v>0</v>
      </c>
      <c r="TN19" s="12">
        <v>175244.35</v>
      </c>
      <c r="TO19" s="12">
        <v>88013.82</v>
      </c>
      <c r="TP19" s="12">
        <v>263258.17</v>
      </c>
      <c r="TQ19" s="12">
        <v>1307.6300000000001</v>
      </c>
      <c r="TR19" s="12">
        <v>34</v>
      </c>
      <c r="TS19" s="12">
        <v>100</v>
      </c>
      <c r="TT19" s="12">
        <v>0</v>
      </c>
      <c r="TU19" s="12">
        <v>1437</v>
      </c>
      <c r="TV19" s="12">
        <v>0</v>
      </c>
      <c r="TW19" s="12">
        <v>2413142</v>
      </c>
      <c r="TX19" s="12">
        <v>0.40098005513298302</v>
      </c>
      <c r="TY19" s="12">
        <v>0.32327353796312897</v>
      </c>
      <c r="TZ19" s="12">
        <v>1276.5977248012</v>
      </c>
      <c r="UA19" s="12">
        <v>6.5916118791617997</v>
      </c>
      <c r="UB19" s="12">
        <v>45.063602473708599</v>
      </c>
      <c r="UC19" s="12">
        <v>2662870.6</v>
      </c>
      <c r="UD19" s="12">
        <v>15.472684032974</v>
      </c>
      <c r="UE19" s="12">
        <v>14.931138792013099</v>
      </c>
      <c r="UF19" s="12" t="str">
        <v/>
      </c>
      <c r="UG19" s="12" t="str">
        <v/>
      </c>
      <c r="UH19" s="12" t="str">
        <v/>
      </c>
      <c r="UI19" s="12" t="str">
        <v/>
      </c>
      <c r="UJ19" s="12" t="str">
        <v/>
      </c>
      <c r="UK19" s="12" t="str">
        <v/>
      </c>
      <c r="UL19" s="12" t="str">
        <v/>
      </c>
      <c r="UM19" s="12" t="str">
        <v/>
      </c>
      <c r="UN19" s="12" t="str">
        <v/>
      </c>
      <c r="UO19" s="12" t="str">
        <v/>
      </c>
      <c r="UP19" s="12" t="str">
        <v/>
      </c>
      <c r="UQ19" s="12" t="str">
        <v/>
      </c>
      <c r="UR19" s="12" t="str">
        <v/>
      </c>
      <c r="US19" s="12" t="str">
        <v/>
      </c>
      <c r="UT19" s="12" t="str">
        <v/>
      </c>
      <c r="UU19" s="12" t="str">
        <v/>
      </c>
      <c r="UV19" s="12" t="str">
        <v/>
      </c>
      <c r="UW19" s="12" t="str">
        <v/>
      </c>
      <c r="UX19" s="12" t="str">
        <v/>
      </c>
      <c r="UY19" s="12" t="str">
        <v/>
      </c>
      <c r="UZ19" s="12" t="str">
        <v/>
      </c>
      <c r="VA19" s="12" t="str">
        <v/>
      </c>
      <c r="VB19" s="12" t="str">
        <v/>
      </c>
      <c r="VC19" s="12" t="str">
        <v/>
      </c>
      <c r="VD19" s="12" t="str">
        <v/>
      </c>
      <c r="VE19" s="12" t="str">
        <v/>
      </c>
      <c r="VF19" s="12" t="str">
        <v/>
      </c>
      <c r="VG19" s="12" t="str">
        <v/>
      </c>
      <c r="VH19" s="12" t="str">
        <v/>
      </c>
      <c r="VI19" s="12" t="str">
        <v/>
      </c>
      <c r="VJ19" s="12" t="str">
        <v/>
      </c>
      <c r="VK19" s="12" t="str">
        <v/>
      </c>
      <c r="VL19" s="47">
        <v>7.2462045488867171</v>
      </c>
      <c r="VM19" s="47">
        <v>7.2462045488867171</v>
      </c>
      <c r="VN19" s="19"/>
      <c r="VO19" s="47">
        <v>143.96836933878586</v>
      </c>
      <c r="VP19" s="47">
        <v>143.96836933878586</v>
      </c>
      <c r="VQ19" s="19"/>
      <c r="VR19" s="47">
        <v>0</v>
      </c>
      <c r="VS19" s="47">
        <v>2.4862811562244444E-2</v>
      </c>
      <c r="VT19" s="47">
        <v>145.39722537249622</v>
      </c>
      <c r="VU19" s="47">
        <v>145.39722537249622</v>
      </c>
      <c r="VV19" s="20"/>
      <c r="VW19" s="20">
        <v>7.4150000000000009</v>
      </c>
    </row>
    <row r="20" spans="1:595">
      <c r="A20" s="4" t="str">
        <v>NES19</v>
      </c>
      <c r="B20" s="4" t="str">
        <v>NES</v>
      </c>
      <c r="C20" s="4" t="str">
        <v>2018-19</v>
      </c>
      <c r="D20" s="12">
        <v>0.97917319135609104</v>
      </c>
      <c r="E20" s="12">
        <v>6.2709999999999999</v>
      </c>
      <c r="F20" s="12">
        <v>0</v>
      </c>
      <c r="G20" s="12">
        <v>1.7430000000000001</v>
      </c>
      <c r="H20" s="12">
        <v>0</v>
      </c>
      <c r="I20" s="12">
        <v>6.2329999999999997</v>
      </c>
      <c r="J20" s="12">
        <v>6.8000000000000005E-2</v>
      </c>
      <c r="K20" s="12">
        <v>22.995000000000001</v>
      </c>
      <c r="L20" s="12">
        <v>19.437000000000001</v>
      </c>
      <c r="M20" s="12">
        <v>6.9770000000000003</v>
      </c>
      <c r="N20" s="12">
        <v>13.989000000000001</v>
      </c>
      <c r="O20" s="12">
        <v>0</v>
      </c>
      <c r="P20" s="12">
        <v>1.915</v>
      </c>
      <c r="Q20" s="12">
        <v>0</v>
      </c>
      <c r="R20" s="12">
        <v>0</v>
      </c>
      <c r="S20" s="12">
        <v>8.4000000000000005E-2</v>
      </c>
      <c r="T20" s="12">
        <v>27.986000000000001</v>
      </c>
      <c r="U20" s="12">
        <v>8.5999999999999993E-2</v>
      </c>
      <c r="V20" s="12">
        <v>29.402999999999999</v>
      </c>
      <c r="W20" s="12">
        <v>0.98499999999999999</v>
      </c>
      <c r="X20" s="12">
        <v>0</v>
      </c>
      <c r="Y20" s="12">
        <v>0</v>
      </c>
      <c r="Z20" s="12">
        <v>0</v>
      </c>
      <c r="AA20" s="12">
        <v>0</v>
      </c>
      <c r="AB20" s="12">
        <v>0</v>
      </c>
      <c r="AC20" s="12">
        <v>2.948</v>
      </c>
      <c r="AD20" s="12">
        <v>0</v>
      </c>
      <c r="AE20" s="12">
        <v>1.1080000000000001</v>
      </c>
      <c r="AF20" s="12">
        <v>-0.76900000000000002</v>
      </c>
      <c r="AG20" s="12">
        <v>-9.82</v>
      </c>
      <c r="AH20" s="12">
        <v>0</v>
      </c>
      <c r="AI20" s="12">
        <v>0</v>
      </c>
      <c r="AJ20" s="12">
        <v>0</v>
      </c>
      <c r="AK20" s="12">
        <v>0.02</v>
      </c>
      <c r="AL20" s="12">
        <v>10.673999999999999</v>
      </c>
      <c r="AM20" s="12">
        <v>0</v>
      </c>
      <c r="AN20" s="12">
        <v>6.9119999999999999</v>
      </c>
      <c r="AO20" s="12">
        <v>0</v>
      </c>
      <c r="AP20" s="12">
        <v>0</v>
      </c>
      <c r="AQ20" s="12">
        <v>0</v>
      </c>
      <c r="AR20" s="12">
        <v>0</v>
      </c>
      <c r="AS20" s="12">
        <v>0</v>
      </c>
      <c r="AT20" s="12">
        <v>0</v>
      </c>
      <c r="AU20" s="12">
        <v>1.5409999999999999</v>
      </c>
      <c r="AV20" s="12">
        <v>0</v>
      </c>
      <c r="AW20" s="12">
        <v>0</v>
      </c>
      <c r="AX20" s="12">
        <v>20.475999999999999</v>
      </c>
      <c r="AY20" s="12">
        <v>-9.82</v>
      </c>
      <c r="AZ20" s="12">
        <v>3.6579999999999999</v>
      </c>
      <c r="BA20" s="12">
        <v>0</v>
      </c>
      <c r="BB20" s="12">
        <v>6.2329999999999997</v>
      </c>
      <c r="BC20" s="12">
        <v>0.17199999999999999</v>
      </c>
      <c r="BD20" s="12">
        <v>66.144000000000005</v>
      </c>
      <c r="BE20" s="12">
        <v>19.523</v>
      </c>
      <c r="BF20" s="12">
        <v>44.4</v>
      </c>
      <c r="BG20" s="12">
        <v>2.8000000000000001E-2</v>
      </c>
      <c r="BH20" s="12">
        <v>4.0000000000000001E-3</v>
      </c>
      <c r="BI20" s="12">
        <v>2.8029999999999999</v>
      </c>
      <c r="BJ20" s="12">
        <v>0</v>
      </c>
      <c r="BK20" s="12">
        <v>3.8519999999999999</v>
      </c>
      <c r="BL20" s="12">
        <v>4.8380000000000001</v>
      </c>
      <c r="BM20" s="12">
        <v>0</v>
      </c>
      <c r="BN20" s="12">
        <v>5.7919999999999998</v>
      </c>
      <c r="BO20" s="12">
        <v>0</v>
      </c>
      <c r="BP20" s="12">
        <v>0</v>
      </c>
      <c r="BQ20" s="12">
        <v>0</v>
      </c>
      <c r="BR20" s="12">
        <v>0</v>
      </c>
      <c r="BS20" s="12">
        <v>0</v>
      </c>
      <c r="BT20" s="12">
        <v>0</v>
      </c>
      <c r="BU20" s="12">
        <v>0</v>
      </c>
      <c r="BV20" s="12">
        <v>0</v>
      </c>
      <c r="BW20" s="12">
        <v>0</v>
      </c>
      <c r="BX20" s="12">
        <v>0</v>
      </c>
      <c r="BY20" s="12">
        <v>0</v>
      </c>
      <c r="BZ20" s="12">
        <v>0</v>
      </c>
      <c r="CA20" s="12">
        <v>0</v>
      </c>
      <c r="CB20" s="12">
        <v>0</v>
      </c>
      <c r="CC20" s="12">
        <v>2.8029999999999999</v>
      </c>
      <c r="CD20" s="12">
        <v>5.7919999999999998</v>
      </c>
      <c r="CE20" s="12">
        <v>3.8519999999999999</v>
      </c>
      <c r="CF20" s="12">
        <v>4.8380000000000001</v>
      </c>
      <c r="CG20" s="12">
        <v>0</v>
      </c>
      <c r="CH20" s="12">
        <v>0</v>
      </c>
      <c r="CI20" s="12">
        <v>0</v>
      </c>
      <c r="CJ20" s="12">
        <v>0</v>
      </c>
      <c r="CK20" s="12">
        <v>0</v>
      </c>
      <c r="CL20" s="12">
        <v>0</v>
      </c>
      <c r="CM20" s="12">
        <v>0</v>
      </c>
      <c r="CN20" s="12">
        <v>0</v>
      </c>
      <c r="CO20" s="12">
        <v>10.39</v>
      </c>
      <c r="CP20" s="12">
        <v>0.36</v>
      </c>
      <c r="CQ20" s="12">
        <v>698.21799999999996</v>
      </c>
      <c r="CR20" s="12">
        <v>443.46600000000001</v>
      </c>
      <c r="CS20" s="12">
        <v>1141.684</v>
      </c>
      <c r="CT20" s="12">
        <v>10.068</v>
      </c>
      <c r="CU20" s="12">
        <v>42.761000000000003</v>
      </c>
      <c r="CV20" s="12">
        <v>52.829000000000001</v>
      </c>
      <c r="CW20" s="12">
        <v>75.430999999999997</v>
      </c>
      <c r="CX20" s="12">
        <v>1269.944</v>
      </c>
      <c r="CY20" s="12">
        <v>2631.7570000000001</v>
      </c>
      <c r="CZ20" s="12">
        <v>83.77</v>
      </c>
      <c r="DA20" s="12">
        <v>44779</v>
      </c>
      <c r="DB20" s="12">
        <v>957</v>
      </c>
      <c r="DC20" s="12">
        <v>12453</v>
      </c>
      <c r="DD20" s="12">
        <v>76</v>
      </c>
      <c r="DE20" s="12">
        <v>32</v>
      </c>
      <c r="DF20" s="12">
        <v>1410</v>
      </c>
      <c r="DG20" s="12">
        <v>262</v>
      </c>
      <c r="DH20" s="12">
        <v>121</v>
      </c>
      <c r="DI20" s="12">
        <v>1088</v>
      </c>
      <c r="DJ20" s="12">
        <v>8338.48</v>
      </c>
      <c r="DK20" s="12">
        <v>323761.69</v>
      </c>
      <c r="DL20" s="12">
        <v>52</v>
      </c>
      <c r="DM20" s="12">
        <v>10</v>
      </c>
      <c r="DN20" s="12">
        <v>3068</v>
      </c>
      <c r="DO20" s="12">
        <v>4474</v>
      </c>
      <c r="DP20" s="12">
        <v>8387</v>
      </c>
      <c r="DQ20" s="12">
        <v>433</v>
      </c>
      <c r="DR20" s="12">
        <v>198</v>
      </c>
      <c r="DS20" s="12">
        <v>16560</v>
      </c>
      <c r="DT20" s="12">
        <v>13510</v>
      </c>
      <c r="DU20" s="12">
        <v>124</v>
      </c>
      <c r="DV20" s="12">
        <v>195</v>
      </c>
      <c r="DW20" s="12">
        <v>742</v>
      </c>
      <c r="DX20" s="12">
        <v>0</v>
      </c>
      <c r="DY20" s="12">
        <v>0</v>
      </c>
      <c r="DZ20" s="12">
        <v>22</v>
      </c>
      <c r="EA20" s="12">
        <v>0</v>
      </c>
      <c r="EB20" s="12">
        <v>1083</v>
      </c>
      <c r="EC20" s="12">
        <v>0</v>
      </c>
      <c r="ED20" s="12">
        <v>0</v>
      </c>
      <c r="EE20" s="12">
        <v>0</v>
      </c>
      <c r="EF20" s="12">
        <v>1083</v>
      </c>
      <c r="EG20" s="12">
        <v>1083</v>
      </c>
      <c r="EH20" s="12">
        <v>0</v>
      </c>
      <c r="EI20" s="12">
        <v>0</v>
      </c>
      <c r="EJ20" s="12">
        <v>11</v>
      </c>
      <c r="EK20" s="12">
        <v>370</v>
      </c>
      <c r="EL20" s="12">
        <v>702</v>
      </c>
      <c r="EM20" s="12">
        <v>1083</v>
      </c>
      <c r="EN20" s="12">
        <v>0</v>
      </c>
      <c r="EO20" s="12">
        <v>0</v>
      </c>
      <c r="EP20" s="12">
        <v>0</v>
      </c>
      <c r="EQ20" s="12">
        <v>227</v>
      </c>
      <c r="ER20" s="12">
        <v>856</v>
      </c>
      <c r="ES20" s="12">
        <v>1083</v>
      </c>
      <c r="ET20" s="12">
        <v>0</v>
      </c>
      <c r="EU20" s="12">
        <v>0</v>
      </c>
      <c r="EV20" s="12">
        <v>563</v>
      </c>
      <c r="EW20" s="12">
        <v>0</v>
      </c>
      <c r="EX20" s="12">
        <v>0</v>
      </c>
      <c r="EY20" s="12">
        <v>0</v>
      </c>
      <c r="EZ20" s="12">
        <v>25</v>
      </c>
      <c r="FA20" s="12">
        <v>588</v>
      </c>
      <c r="FB20" s="12">
        <v>0</v>
      </c>
      <c r="FC20" s="12">
        <v>0</v>
      </c>
      <c r="FD20" s="12">
        <v>0</v>
      </c>
      <c r="FE20" s="12">
        <v>588</v>
      </c>
      <c r="FF20" s="12">
        <v>588</v>
      </c>
      <c r="FG20" s="12">
        <v>0</v>
      </c>
      <c r="FH20" s="12">
        <v>0</v>
      </c>
      <c r="FI20" s="12">
        <v>44</v>
      </c>
      <c r="FJ20" s="12">
        <v>508</v>
      </c>
      <c r="FK20" s="12">
        <v>37</v>
      </c>
      <c r="FL20" s="12">
        <v>589</v>
      </c>
      <c r="FM20" s="12">
        <v>0</v>
      </c>
      <c r="FN20" s="12">
        <v>0</v>
      </c>
      <c r="FO20" s="12">
        <v>47</v>
      </c>
      <c r="FP20" s="12">
        <v>175</v>
      </c>
      <c r="FQ20" s="12">
        <v>366</v>
      </c>
      <c r="FR20" s="12">
        <v>588</v>
      </c>
      <c r="FS20" s="12">
        <v>0</v>
      </c>
      <c r="FT20" s="12">
        <v>0</v>
      </c>
      <c r="FU20" s="12">
        <v>2850</v>
      </c>
      <c r="FV20" s="12">
        <v>0</v>
      </c>
      <c r="FW20" s="12">
        <v>0</v>
      </c>
      <c r="FX20" s="12">
        <v>0</v>
      </c>
      <c r="FY20" s="12">
        <v>93</v>
      </c>
      <c r="FZ20" s="12">
        <v>2943</v>
      </c>
      <c r="GA20" s="12">
        <v>0</v>
      </c>
      <c r="GB20" s="12">
        <v>0</v>
      </c>
      <c r="GC20" s="12">
        <v>60</v>
      </c>
      <c r="GD20" s="12">
        <v>2883</v>
      </c>
      <c r="GE20" s="12">
        <v>2943</v>
      </c>
      <c r="GF20" s="12">
        <v>0</v>
      </c>
      <c r="GG20" s="12">
        <v>0</v>
      </c>
      <c r="GH20" s="12">
        <v>425</v>
      </c>
      <c r="GI20" s="12">
        <v>2344</v>
      </c>
      <c r="GJ20" s="12">
        <v>173</v>
      </c>
      <c r="GK20" s="12">
        <v>2942</v>
      </c>
      <c r="GL20" s="12">
        <v>0</v>
      </c>
      <c r="GM20" s="12">
        <v>0</v>
      </c>
      <c r="GN20" s="12">
        <v>852</v>
      </c>
      <c r="GO20" s="12">
        <v>1171</v>
      </c>
      <c r="GP20" s="12">
        <v>920</v>
      </c>
      <c r="GQ20" s="12">
        <v>2943</v>
      </c>
      <c r="GR20" s="12">
        <v>0</v>
      </c>
      <c r="GS20" s="12">
        <v>1756</v>
      </c>
      <c r="GT20" s="12">
        <v>5660</v>
      </c>
      <c r="GU20" s="12">
        <v>0</v>
      </c>
      <c r="GV20" s="12">
        <v>0</v>
      </c>
      <c r="GW20" s="12">
        <v>2840</v>
      </c>
      <c r="GX20" s="12">
        <v>2192</v>
      </c>
      <c r="GY20" s="12">
        <v>12448</v>
      </c>
      <c r="GZ20" s="12">
        <v>0</v>
      </c>
      <c r="HA20" s="12">
        <v>0</v>
      </c>
      <c r="HB20" s="12">
        <v>1843</v>
      </c>
      <c r="HC20" s="12">
        <v>10605</v>
      </c>
      <c r="HD20" s="12">
        <v>12448</v>
      </c>
      <c r="HE20" s="12">
        <v>0</v>
      </c>
      <c r="HF20" s="12">
        <v>2111</v>
      </c>
      <c r="HG20" s="12">
        <v>3436</v>
      </c>
      <c r="HH20" s="12">
        <v>6901</v>
      </c>
      <c r="HI20" s="12">
        <v>0</v>
      </c>
      <c r="HJ20" s="12">
        <v>12448</v>
      </c>
      <c r="HK20" s="12">
        <v>0</v>
      </c>
      <c r="HL20" s="12">
        <v>794</v>
      </c>
      <c r="HM20" s="12">
        <v>5093</v>
      </c>
      <c r="HN20" s="12">
        <v>3178</v>
      </c>
      <c r="HO20" s="12">
        <v>3383</v>
      </c>
      <c r="HP20" s="12">
        <v>12448</v>
      </c>
      <c r="HQ20" s="12">
        <v>0</v>
      </c>
      <c r="HR20" s="12">
        <v>2126</v>
      </c>
      <c r="HS20" s="12">
        <v>0</v>
      </c>
      <c r="HT20" s="12">
        <v>0</v>
      </c>
      <c r="HU20" s="12">
        <v>2724</v>
      </c>
      <c r="HV20" s="12">
        <v>1103</v>
      </c>
      <c r="HW20" s="12">
        <v>3718</v>
      </c>
      <c r="HX20" s="12">
        <v>9671</v>
      </c>
      <c r="HY20" s="12">
        <v>0</v>
      </c>
      <c r="HZ20" s="12">
        <v>1982</v>
      </c>
      <c r="IA20" s="12">
        <v>5564</v>
      </c>
      <c r="IB20" s="12">
        <v>2126</v>
      </c>
      <c r="IC20" s="12">
        <v>9672</v>
      </c>
      <c r="ID20" s="12">
        <v>0</v>
      </c>
      <c r="IE20" s="12">
        <v>2199</v>
      </c>
      <c r="IF20" s="12">
        <v>2507</v>
      </c>
      <c r="IG20" s="12">
        <v>4966</v>
      </c>
      <c r="IH20" s="12">
        <v>0</v>
      </c>
      <c r="II20" s="12">
        <v>9672</v>
      </c>
      <c r="IJ20" s="12">
        <v>0</v>
      </c>
      <c r="IK20" s="12">
        <v>1982</v>
      </c>
      <c r="IL20" s="12">
        <v>3682</v>
      </c>
      <c r="IM20" s="12">
        <v>1882</v>
      </c>
      <c r="IN20" s="12">
        <v>2126</v>
      </c>
      <c r="IO20" s="12">
        <v>9672</v>
      </c>
      <c r="IP20" s="12">
        <v>0</v>
      </c>
      <c r="IQ20" s="12">
        <v>18711</v>
      </c>
      <c r="IR20" s="12">
        <v>6475</v>
      </c>
      <c r="IS20" s="12">
        <v>0</v>
      </c>
      <c r="IT20" s="12">
        <v>115439</v>
      </c>
      <c r="IU20" s="12">
        <v>1666</v>
      </c>
      <c r="IV20" s="12">
        <v>9326</v>
      </c>
      <c r="IW20" s="12">
        <v>151617</v>
      </c>
      <c r="IX20" s="12">
        <v>0</v>
      </c>
      <c r="IY20" s="12">
        <v>3145</v>
      </c>
      <c r="IZ20" s="12">
        <v>13077</v>
      </c>
      <c r="JA20" s="12">
        <v>135395</v>
      </c>
      <c r="JB20" s="12">
        <v>151617</v>
      </c>
      <c r="JC20" s="12">
        <v>0</v>
      </c>
      <c r="JD20" s="12">
        <v>3145</v>
      </c>
      <c r="JE20" s="12">
        <v>4926</v>
      </c>
      <c r="JF20" s="12">
        <v>143545</v>
      </c>
      <c r="JG20" s="12">
        <v>0</v>
      </c>
      <c r="JH20" s="12">
        <v>151616</v>
      </c>
      <c r="JI20" s="12">
        <v>0</v>
      </c>
      <c r="JJ20" s="12">
        <v>3751</v>
      </c>
      <c r="JK20" s="12">
        <v>12397</v>
      </c>
      <c r="JL20" s="12">
        <v>34436</v>
      </c>
      <c r="JM20" s="12">
        <v>101032</v>
      </c>
      <c r="JN20" s="12">
        <v>151616</v>
      </c>
      <c r="JO20" s="12">
        <v>124</v>
      </c>
      <c r="JP20" s="12">
        <v>22788</v>
      </c>
      <c r="JQ20" s="12">
        <v>16290</v>
      </c>
      <c r="JR20" s="12">
        <v>0</v>
      </c>
      <c r="JS20" s="12">
        <v>118163</v>
      </c>
      <c r="JT20" s="12">
        <v>5631</v>
      </c>
      <c r="JU20" s="12">
        <v>15354</v>
      </c>
      <c r="JV20" s="12">
        <v>178350</v>
      </c>
      <c r="JW20" s="12">
        <v>0</v>
      </c>
      <c r="JX20" s="12">
        <v>5127</v>
      </c>
      <c r="JY20" s="12">
        <v>20544</v>
      </c>
      <c r="JZ20" s="12">
        <v>152680</v>
      </c>
      <c r="KA20" s="12">
        <v>178351</v>
      </c>
      <c r="KB20" s="12">
        <v>0</v>
      </c>
      <c r="KC20" s="12">
        <v>7455</v>
      </c>
      <c r="KD20" s="12">
        <v>11349</v>
      </c>
      <c r="KE20" s="12">
        <v>158634</v>
      </c>
      <c r="KF20" s="12">
        <v>912</v>
      </c>
      <c r="KG20" s="12">
        <v>178350</v>
      </c>
      <c r="KH20" s="12">
        <v>0</v>
      </c>
      <c r="KI20" s="12">
        <v>6527</v>
      </c>
      <c r="KJ20" s="12">
        <v>22071</v>
      </c>
      <c r="KK20" s="12">
        <v>41069</v>
      </c>
      <c r="KL20" s="12">
        <v>108683</v>
      </c>
      <c r="KM20" s="12">
        <v>178350</v>
      </c>
      <c r="KN20" s="12">
        <v>13919</v>
      </c>
      <c r="KO20" s="12">
        <v>88</v>
      </c>
      <c r="KP20" s="12">
        <v>12</v>
      </c>
      <c r="KQ20" s="12">
        <v>170</v>
      </c>
      <c r="KR20" s="12">
        <v>0</v>
      </c>
      <c r="KS20" s="12">
        <v>0</v>
      </c>
      <c r="KT20" s="12">
        <v>2</v>
      </c>
      <c r="KU20" s="12">
        <v>0</v>
      </c>
      <c r="KV20" s="12">
        <v>272</v>
      </c>
      <c r="KW20" s="12">
        <v>0</v>
      </c>
      <c r="KX20" s="12">
        <v>0</v>
      </c>
      <c r="KY20" s="12">
        <v>0</v>
      </c>
      <c r="KZ20" s="12">
        <v>272</v>
      </c>
      <c r="LA20" s="12">
        <v>272</v>
      </c>
      <c r="LB20" s="12">
        <v>0</v>
      </c>
      <c r="LC20" s="12">
        <v>0</v>
      </c>
      <c r="LD20" s="12">
        <v>2</v>
      </c>
      <c r="LE20" s="12">
        <v>23</v>
      </c>
      <c r="LF20" s="12">
        <v>247</v>
      </c>
      <c r="LG20" s="12">
        <v>272</v>
      </c>
      <c r="LH20" s="12">
        <v>0</v>
      </c>
      <c r="LI20" s="12">
        <v>0</v>
      </c>
      <c r="LJ20" s="12">
        <v>0</v>
      </c>
      <c r="LK20" s="12">
        <v>10</v>
      </c>
      <c r="LL20" s="12">
        <v>262</v>
      </c>
      <c r="LM20" s="12">
        <v>272</v>
      </c>
      <c r="LN20" s="12">
        <v>0</v>
      </c>
      <c r="LO20" s="12">
        <v>0</v>
      </c>
      <c r="LP20" s="12">
        <v>26</v>
      </c>
      <c r="LQ20" s="12">
        <v>0</v>
      </c>
      <c r="LR20" s="12">
        <v>0</v>
      </c>
      <c r="LS20" s="12">
        <v>0</v>
      </c>
      <c r="LT20" s="12">
        <v>1</v>
      </c>
      <c r="LU20" s="12">
        <v>27</v>
      </c>
      <c r="LV20" s="12">
        <v>0</v>
      </c>
      <c r="LW20" s="12">
        <v>0</v>
      </c>
      <c r="LX20" s="12">
        <v>0</v>
      </c>
      <c r="LY20" s="12">
        <v>27</v>
      </c>
      <c r="LZ20" s="12">
        <v>27</v>
      </c>
      <c r="MA20" s="12">
        <v>0</v>
      </c>
      <c r="MB20" s="12">
        <v>0</v>
      </c>
      <c r="MC20" s="12">
        <v>2</v>
      </c>
      <c r="MD20" s="12">
        <v>23</v>
      </c>
      <c r="ME20" s="12">
        <v>2</v>
      </c>
      <c r="MF20" s="12">
        <v>27</v>
      </c>
      <c r="MG20" s="12">
        <v>0</v>
      </c>
      <c r="MH20" s="12">
        <v>0</v>
      </c>
      <c r="MI20" s="12">
        <v>2</v>
      </c>
      <c r="MJ20" s="12">
        <v>8</v>
      </c>
      <c r="MK20" s="12">
        <v>17</v>
      </c>
      <c r="ML20" s="12">
        <v>27</v>
      </c>
      <c r="MM20" s="12">
        <v>0</v>
      </c>
      <c r="MN20" s="12">
        <v>0</v>
      </c>
      <c r="MO20" s="12">
        <v>43</v>
      </c>
      <c r="MP20" s="12">
        <v>0</v>
      </c>
      <c r="MQ20" s="12">
        <v>0</v>
      </c>
      <c r="MR20" s="12">
        <v>0</v>
      </c>
      <c r="MS20" s="12">
        <v>2</v>
      </c>
      <c r="MT20" s="12">
        <v>45</v>
      </c>
      <c r="MU20" s="12">
        <v>0</v>
      </c>
      <c r="MV20" s="12">
        <v>0</v>
      </c>
      <c r="MW20" s="12">
        <v>1</v>
      </c>
      <c r="MX20" s="12">
        <v>44</v>
      </c>
      <c r="MY20" s="12">
        <v>45</v>
      </c>
      <c r="MZ20" s="12">
        <v>0</v>
      </c>
      <c r="NA20" s="12">
        <v>0</v>
      </c>
      <c r="NB20" s="12">
        <v>8</v>
      </c>
      <c r="NC20" s="12">
        <v>34</v>
      </c>
      <c r="ND20" s="12">
        <v>3</v>
      </c>
      <c r="NE20" s="12">
        <v>45</v>
      </c>
      <c r="NF20" s="12">
        <v>0</v>
      </c>
      <c r="NG20" s="12">
        <v>0</v>
      </c>
      <c r="NH20" s="12">
        <v>15</v>
      </c>
      <c r="NI20" s="12">
        <v>17</v>
      </c>
      <c r="NJ20" s="12">
        <v>13</v>
      </c>
      <c r="NK20" s="12">
        <v>45</v>
      </c>
      <c r="NL20" s="12">
        <v>0</v>
      </c>
      <c r="NM20" s="12">
        <v>3</v>
      </c>
      <c r="NN20" s="12">
        <v>20</v>
      </c>
      <c r="NO20" s="12">
        <v>0</v>
      </c>
      <c r="NP20" s="12">
        <v>0</v>
      </c>
      <c r="NQ20" s="12">
        <v>9</v>
      </c>
      <c r="NR20" s="12">
        <v>5</v>
      </c>
      <c r="NS20" s="12">
        <v>37</v>
      </c>
      <c r="NT20" s="12">
        <v>0</v>
      </c>
      <c r="NU20" s="12">
        <v>0</v>
      </c>
      <c r="NV20" s="12">
        <v>3</v>
      </c>
      <c r="NW20" s="12">
        <v>34</v>
      </c>
      <c r="NX20" s="12">
        <v>37</v>
      </c>
      <c r="NY20" s="12">
        <v>0</v>
      </c>
      <c r="NZ20" s="12">
        <v>6</v>
      </c>
      <c r="OA20" s="12">
        <v>10</v>
      </c>
      <c r="OB20" s="12">
        <v>21</v>
      </c>
      <c r="OC20" s="12">
        <v>0</v>
      </c>
      <c r="OD20" s="12">
        <v>37</v>
      </c>
      <c r="OE20" s="12">
        <v>0</v>
      </c>
      <c r="OF20" s="12">
        <v>2</v>
      </c>
      <c r="OG20" s="12">
        <v>17</v>
      </c>
      <c r="OH20" s="12">
        <v>9</v>
      </c>
      <c r="OI20" s="12">
        <v>9</v>
      </c>
      <c r="OJ20" s="12">
        <v>37</v>
      </c>
      <c r="OK20" s="12">
        <v>0</v>
      </c>
      <c r="OL20" s="12">
        <v>2</v>
      </c>
      <c r="OM20" s="12">
        <v>0</v>
      </c>
      <c r="ON20" s="12">
        <v>0</v>
      </c>
      <c r="OO20" s="12">
        <v>2</v>
      </c>
      <c r="OP20" s="12">
        <v>1</v>
      </c>
      <c r="OQ20" s="12">
        <v>4</v>
      </c>
      <c r="OR20" s="12">
        <v>9</v>
      </c>
      <c r="OS20" s="12">
        <v>0</v>
      </c>
      <c r="OT20" s="12">
        <v>2</v>
      </c>
      <c r="OU20" s="12">
        <v>5</v>
      </c>
      <c r="OV20" s="12">
        <v>2</v>
      </c>
      <c r="OW20" s="12">
        <v>9</v>
      </c>
      <c r="OX20" s="12">
        <v>0</v>
      </c>
      <c r="OY20" s="12">
        <v>2</v>
      </c>
      <c r="OZ20" s="12">
        <v>2</v>
      </c>
      <c r="PA20" s="12">
        <v>5</v>
      </c>
      <c r="PB20" s="12">
        <v>0</v>
      </c>
      <c r="PC20" s="12">
        <v>9</v>
      </c>
      <c r="PD20" s="12">
        <v>0</v>
      </c>
      <c r="PE20" s="12">
        <v>2</v>
      </c>
      <c r="PF20" s="12">
        <v>3</v>
      </c>
      <c r="PG20" s="12">
        <v>2</v>
      </c>
      <c r="PH20" s="12">
        <v>2</v>
      </c>
      <c r="PI20" s="12">
        <v>9</v>
      </c>
      <c r="PJ20" s="12">
        <v>0</v>
      </c>
      <c r="PK20" s="12">
        <v>7</v>
      </c>
      <c r="PL20" s="12">
        <v>1</v>
      </c>
      <c r="PM20" s="12">
        <v>0</v>
      </c>
      <c r="PN20" s="12">
        <v>8</v>
      </c>
      <c r="PO20" s="12">
        <v>1</v>
      </c>
      <c r="PP20" s="12">
        <v>4</v>
      </c>
      <c r="PQ20" s="12">
        <v>21</v>
      </c>
      <c r="PR20" s="12">
        <v>0</v>
      </c>
      <c r="PS20" s="12">
        <v>1</v>
      </c>
      <c r="PT20" s="12">
        <v>5</v>
      </c>
      <c r="PU20" s="12">
        <v>15</v>
      </c>
      <c r="PV20" s="12">
        <v>21</v>
      </c>
      <c r="PW20" s="12">
        <v>0</v>
      </c>
      <c r="PX20" s="12">
        <v>1</v>
      </c>
      <c r="PY20" s="12">
        <v>2</v>
      </c>
      <c r="PZ20" s="12">
        <v>18</v>
      </c>
      <c r="QA20" s="12">
        <v>0</v>
      </c>
      <c r="QB20" s="12">
        <v>21</v>
      </c>
      <c r="QC20" s="12">
        <v>0</v>
      </c>
      <c r="QD20" s="12">
        <v>1</v>
      </c>
      <c r="QE20" s="12">
        <v>5</v>
      </c>
      <c r="QF20" s="12">
        <v>4</v>
      </c>
      <c r="QG20" s="12">
        <v>11</v>
      </c>
      <c r="QH20" s="12">
        <v>21</v>
      </c>
      <c r="QI20" s="12">
        <v>88</v>
      </c>
      <c r="QJ20" s="12">
        <v>24</v>
      </c>
      <c r="QK20" s="12">
        <v>260</v>
      </c>
      <c r="QL20" s="12">
        <v>0</v>
      </c>
      <c r="QM20" s="12">
        <v>10</v>
      </c>
      <c r="QN20" s="12">
        <v>13</v>
      </c>
      <c r="QO20" s="12">
        <v>16</v>
      </c>
      <c r="QP20" s="12">
        <v>411</v>
      </c>
      <c r="QQ20" s="12">
        <v>0</v>
      </c>
      <c r="QR20" s="12">
        <v>3</v>
      </c>
      <c r="QS20" s="12">
        <v>14</v>
      </c>
      <c r="QT20" s="12">
        <v>394</v>
      </c>
      <c r="QU20" s="12">
        <v>411</v>
      </c>
      <c r="QV20" s="12">
        <v>0</v>
      </c>
      <c r="QW20" s="12">
        <v>9</v>
      </c>
      <c r="QX20" s="12">
        <v>26</v>
      </c>
      <c r="QY20" s="12">
        <v>124</v>
      </c>
      <c r="QZ20" s="12">
        <v>252</v>
      </c>
      <c r="RA20" s="12">
        <v>411</v>
      </c>
      <c r="RB20" s="12">
        <v>0</v>
      </c>
      <c r="RC20" s="12">
        <v>5</v>
      </c>
      <c r="RD20" s="12">
        <v>42</v>
      </c>
      <c r="RE20" s="12">
        <v>50</v>
      </c>
      <c r="RF20" s="12">
        <v>314</v>
      </c>
      <c r="RG20" s="12">
        <v>411</v>
      </c>
      <c r="RH20" s="12">
        <v>2898.4589999999998</v>
      </c>
      <c r="RI20" s="12">
        <v>0</v>
      </c>
      <c r="RJ20" s="12">
        <v>0</v>
      </c>
      <c r="RK20" s="12">
        <v>0</v>
      </c>
      <c r="RL20" s="12">
        <v>0</v>
      </c>
      <c r="RM20" s="12">
        <v>0</v>
      </c>
      <c r="RN20" s="12">
        <v>0</v>
      </c>
      <c r="RO20" s="12">
        <v>3.2269999999999999</v>
      </c>
      <c r="RP20" s="12">
        <v>0</v>
      </c>
      <c r="RQ20" s="12">
        <v>9.3699999999999992</v>
      </c>
      <c r="RR20" s="12">
        <v>70.2</v>
      </c>
      <c r="RS20" s="12">
        <v>0</v>
      </c>
      <c r="RT20" s="12">
        <v>70.2</v>
      </c>
      <c r="RU20" s="12">
        <v>0.63719999999999999</v>
      </c>
      <c r="RV20" s="12">
        <v>27.9</v>
      </c>
      <c r="RW20" s="12">
        <v>0</v>
      </c>
      <c r="RX20" s="12">
        <v>27.9</v>
      </c>
      <c r="RY20" s="12">
        <v>0</v>
      </c>
      <c r="RZ20" s="12">
        <v>822</v>
      </c>
      <c r="SA20" s="12">
        <v>730</v>
      </c>
      <c r="SB20" s="12">
        <v>1552</v>
      </c>
      <c r="SC20" s="12">
        <v>21334483</v>
      </c>
      <c r="SD20" s="12">
        <v>0</v>
      </c>
      <c r="SE20" s="12">
        <v>0</v>
      </c>
      <c r="SF20" s="12">
        <v>1514</v>
      </c>
      <c r="SG20" s="12">
        <v>1514</v>
      </c>
      <c r="SH20" s="12">
        <v>0</v>
      </c>
      <c r="SI20" s="12">
        <v>0.173099999999999</v>
      </c>
      <c r="SJ20" s="12">
        <v>0</v>
      </c>
      <c r="SK20" s="12">
        <v>0</v>
      </c>
      <c r="SL20" s="12">
        <v>0</v>
      </c>
      <c r="SM20" s="12">
        <v>1</v>
      </c>
      <c r="SN20" s="12">
        <v>0</v>
      </c>
      <c r="SO20" s="12" t="str">
        <v/>
      </c>
      <c r="SP20" s="12">
        <v>0</v>
      </c>
      <c r="SQ20" s="12">
        <v>0</v>
      </c>
      <c r="SR20" s="12">
        <v>1</v>
      </c>
      <c r="SS20" s="12">
        <v>0</v>
      </c>
      <c r="ST20" s="12">
        <v>0</v>
      </c>
      <c r="SU20" s="12">
        <v>0</v>
      </c>
      <c r="SV20" s="12">
        <v>1</v>
      </c>
      <c r="SW20" s="12">
        <v>0</v>
      </c>
      <c r="SX20" s="12">
        <v>1</v>
      </c>
      <c r="SY20" s="12">
        <v>0</v>
      </c>
      <c r="SZ20" s="12">
        <v>0</v>
      </c>
      <c r="TA20" s="12">
        <v>0</v>
      </c>
      <c r="TB20" s="12">
        <v>0</v>
      </c>
      <c r="TC20" s="12">
        <v>0</v>
      </c>
      <c r="TD20" s="12" t="str">
        <v/>
      </c>
      <c r="TE20" s="12">
        <v>0</v>
      </c>
      <c r="TF20" s="12">
        <v>0</v>
      </c>
      <c r="TG20" s="12">
        <v>0</v>
      </c>
      <c r="TH20" s="12">
        <v>0</v>
      </c>
      <c r="TI20" s="12">
        <v>0</v>
      </c>
      <c r="TJ20" s="12">
        <v>0</v>
      </c>
      <c r="TK20" s="12">
        <v>0</v>
      </c>
      <c r="TL20" s="12">
        <v>0</v>
      </c>
      <c r="TM20" s="12">
        <v>0</v>
      </c>
      <c r="TN20" s="12">
        <v>172692.00099999999</v>
      </c>
      <c r="TO20" s="12">
        <v>109569.462</v>
      </c>
      <c r="TP20" s="12">
        <v>282261.46299999999</v>
      </c>
      <c r="TQ20" s="12">
        <v>1308</v>
      </c>
      <c r="TR20" s="12">
        <v>34</v>
      </c>
      <c r="TS20" s="12">
        <v>39</v>
      </c>
      <c r="TT20" s="12">
        <v>0</v>
      </c>
      <c r="TU20" s="12">
        <v>1651</v>
      </c>
      <c r="TV20" s="12">
        <v>360</v>
      </c>
      <c r="TW20" s="12">
        <v>3611129</v>
      </c>
      <c r="TX20" s="12">
        <v>0.40147738392050203</v>
      </c>
      <c r="TY20" s="12">
        <v>0.323406906331136</v>
      </c>
      <c r="TZ20" s="12">
        <v>1284.73767362628</v>
      </c>
      <c r="UA20" s="12">
        <v>6.5970142974235504</v>
      </c>
      <c r="UB20" s="12">
        <v>45.1373588975083</v>
      </c>
      <c r="UC20" s="12">
        <v>2676135.7999999998</v>
      </c>
      <c r="UD20" s="12" t="str">
        <v/>
      </c>
      <c r="UE20" s="12" t="str">
        <v/>
      </c>
      <c r="UF20" s="12" t="str">
        <v/>
      </c>
      <c r="UG20" s="12" t="str">
        <v/>
      </c>
      <c r="UH20" s="12" t="str">
        <v/>
      </c>
      <c r="UI20" s="12" t="str">
        <v/>
      </c>
      <c r="UJ20" s="12" t="str">
        <v/>
      </c>
      <c r="UK20" s="12" t="str">
        <v/>
      </c>
      <c r="UL20" s="12" t="str">
        <v/>
      </c>
      <c r="UM20" s="12" t="str">
        <v/>
      </c>
      <c r="UN20" s="12" t="str">
        <v/>
      </c>
      <c r="UO20" s="12" t="str">
        <v/>
      </c>
      <c r="UP20" s="12" t="str">
        <v/>
      </c>
      <c r="UQ20" s="12" t="str">
        <v/>
      </c>
      <c r="UR20" s="12" t="str">
        <v/>
      </c>
      <c r="US20" s="12" t="str">
        <v/>
      </c>
      <c r="UT20" s="12" t="str">
        <v/>
      </c>
      <c r="UU20" s="12" t="str">
        <v/>
      </c>
      <c r="UV20" s="12" t="str">
        <v/>
      </c>
      <c r="UW20" s="12" t="str">
        <v/>
      </c>
      <c r="UX20" s="12" t="str">
        <v/>
      </c>
      <c r="UY20" s="12" t="str">
        <v/>
      </c>
      <c r="UZ20" s="12" t="str">
        <v/>
      </c>
      <c r="VA20" s="12" t="str">
        <v/>
      </c>
      <c r="VB20" s="12" t="str">
        <v/>
      </c>
      <c r="VC20" s="12" t="str">
        <v/>
      </c>
      <c r="VD20" s="12" t="str">
        <v/>
      </c>
      <c r="VE20" s="12" t="str">
        <v/>
      </c>
      <c r="VF20" s="12" t="str">
        <v/>
      </c>
      <c r="VG20" s="12" t="str">
        <v/>
      </c>
      <c r="VH20" s="12" t="str">
        <v/>
      </c>
      <c r="VI20" s="12" t="str">
        <v/>
      </c>
      <c r="VJ20" s="12" t="str">
        <v/>
      </c>
      <c r="VK20" s="12" t="str">
        <v/>
      </c>
      <c r="VL20" s="47">
        <v>7.0208928761947709</v>
      </c>
      <c r="VM20" s="47">
        <v>7.0208928761947709</v>
      </c>
      <c r="VN20" s="19"/>
      <c r="VO20" s="47">
        <v>145.57890141453265</v>
      </c>
      <c r="VP20" s="47">
        <v>145.57890141453265</v>
      </c>
      <c r="VQ20" s="19"/>
      <c r="VR20" s="47">
        <v>0</v>
      </c>
      <c r="VS20" s="47">
        <v>2.4862811562244444E-2</v>
      </c>
      <c r="VT20" s="47">
        <v>143.96836933878586</v>
      </c>
      <c r="VU20" s="47">
        <v>143.96836933878586</v>
      </c>
      <c r="VV20" s="20"/>
      <c r="VW20" s="20">
        <v>7.8350000000000017</v>
      </c>
    </row>
    <row r="21" spans="1:595">
      <c r="A21" s="4" t="str">
        <v>NES20</v>
      </c>
      <c r="B21" s="4" t="str">
        <v>NES</v>
      </c>
      <c r="C21" s="4" t="str">
        <v>2019-20</v>
      </c>
      <c r="D21" s="12">
        <v>0.96281468935252901</v>
      </c>
      <c r="E21" s="12">
        <v>7.141</v>
      </c>
      <c r="F21" s="12">
        <v>0</v>
      </c>
      <c r="G21" s="12">
        <v>1.7909999999999999</v>
      </c>
      <c r="H21" s="12">
        <v>0</v>
      </c>
      <c r="I21" s="12">
        <v>5.2709999999999999</v>
      </c>
      <c r="J21" s="12">
        <v>0.92600000000000005</v>
      </c>
      <c r="K21" s="12">
        <v>21.949000000000002</v>
      </c>
      <c r="L21" s="12">
        <v>19.934000000000001</v>
      </c>
      <c r="M21" s="12">
        <v>5.3929999999999998</v>
      </c>
      <c r="N21" s="12">
        <v>14.273999999999999</v>
      </c>
      <c r="O21" s="12">
        <v>0</v>
      </c>
      <c r="P21" s="12">
        <v>1.9350000000000001</v>
      </c>
      <c r="Q21" s="12">
        <v>0</v>
      </c>
      <c r="R21" s="12">
        <v>0</v>
      </c>
      <c r="S21" s="12">
        <v>0.61599999999999999</v>
      </c>
      <c r="T21" s="12">
        <v>27.85</v>
      </c>
      <c r="U21" s="12">
        <v>7.3999999999999996E-2</v>
      </c>
      <c r="V21" s="12">
        <v>26.64</v>
      </c>
      <c r="W21" s="12">
        <v>1.117</v>
      </c>
      <c r="X21" s="12">
        <v>0</v>
      </c>
      <c r="Y21" s="12">
        <v>0</v>
      </c>
      <c r="Z21" s="12">
        <v>0</v>
      </c>
      <c r="AA21" s="12">
        <v>0</v>
      </c>
      <c r="AB21" s="12">
        <v>0</v>
      </c>
      <c r="AC21" s="12">
        <v>3.2749999999999999</v>
      </c>
      <c r="AD21" s="12">
        <v>0</v>
      </c>
      <c r="AE21" s="12">
        <v>0.83899999999999997</v>
      </c>
      <c r="AF21" s="12">
        <v>-2.0369999999999999</v>
      </c>
      <c r="AG21" s="12">
        <v>-8.5289999999999999</v>
      </c>
      <c r="AH21" s="12">
        <v>0</v>
      </c>
      <c r="AI21" s="12">
        <v>0</v>
      </c>
      <c r="AJ21" s="12">
        <v>0</v>
      </c>
      <c r="AK21" s="12">
        <v>3.3000000000000002E-2</v>
      </c>
      <c r="AL21" s="12">
        <v>11.157</v>
      </c>
      <c r="AM21" s="12">
        <v>0</v>
      </c>
      <c r="AN21" s="12">
        <v>12.157999999999999</v>
      </c>
      <c r="AO21" s="12">
        <v>0</v>
      </c>
      <c r="AP21" s="12">
        <v>0</v>
      </c>
      <c r="AQ21" s="12">
        <v>0</v>
      </c>
      <c r="AR21" s="12">
        <v>0</v>
      </c>
      <c r="AS21" s="12">
        <v>0</v>
      </c>
      <c r="AT21" s="12">
        <v>0</v>
      </c>
      <c r="AU21" s="12">
        <v>1.198</v>
      </c>
      <c r="AV21" s="12">
        <v>0</v>
      </c>
      <c r="AW21" s="12">
        <v>0</v>
      </c>
      <c r="AX21" s="12">
        <v>20.495000000000001</v>
      </c>
      <c r="AY21" s="12">
        <v>-8.5289999999999999</v>
      </c>
      <c r="AZ21" s="12">
        <v>3.726</v>
      </c>
      <c r="BA21" s="12">
        <v>0</v>
      </c>
      <c r="BB21" s="12">
        <v>5.2709999999999999</v>
      </c>
      <c r="BC21" s="12">
        <v>1.575</v>
      </c>
      <c r="BD21" s="12">
        <v>65.429000000000002</v>
      </c>
      <c r="BE21" s="12">
        <v>20.007999999999999</v>
      </c>
      <c r="BF21" s="12">
        <v>45.03</v>
      </c>
      <c r="BG21" s="12">
        <v>8.2000000000000003E-2</v>
      </c>
      <c r="BH21" s="12">
        <v>0</v>
      </c>
      <c r="BI21" s="12">
        <v>0.80800000000000005</v>
      </c>
      <c r="BJ21" s="12">
        <v>9.1999999999999998E-2</v>
      </c>
      <c r="BK21" s="12">
        <v>5.4560000000000004</v>
      </c>
      <c r="BL21" s="12">
        <v>3.97</v>
      </c>
      <c r="BM21" s="12">
        <v>0</v>
      </c>
      <c r="BN21" s="12">
        <v>2.5190000000000001</v>
      </c>
      <c r="BO21" s="12">
        <v>0</v>
      </c>
      <c r="BP21" s="12">
        <v>0</v>
      </c>
      <c r="BQ21" s="12">
        <v>0</v>
      </c>
      <c r="BR21" s="12">
        <v>0</v>
      </c>
      <c r="BS21" s="12">
        <v>0</v>
      </c>
      <c r="BT21" s="12">
        <v>0</v>
      </c>
      <c r="BU21" s="12">
        <v>0</v>
      </c>
      <c r="BV21" s="12">
        <v>0</v>
      </c>
      <c r="BW21" s="12">
        <v>0</v>
      </c>
      <c r="BX21" s="12">
        <v>0</v>
      </c>
      <c r="BY21" s="12">
        <v>0</v>
      </c>
      <c r="BZ21" s="12">
        <v>0</v>
      </c>
      <c r="CA21" s="12">
        <v>0</v>
      </c>
      <c r="CB21" s="12">
        <v>0</v>
      </c>
      <c r="CC21" s="12">
        <v>0.80800000000000005</v>
      </c>
      <c r="CD21" s="12">
        <v>2.6110000000000002</v>
      </c>
      <c r="CE21" s="12">
        <v>5.4560000000000004</v>
      </c>
      <c r="CF21" s="12">
        <v>3.97</v>
      </c>
      <c r="CG21" s="12">
        <v>0</v>
      </c>
      <c r="CH21" s="12">
        <v>0</v>
      </c>
      <c r="CI21" s="12">
        <v>0</v>
      </c>
      <c r="CJ21" s="12">
        <v>0</v>
      </c>
      <c r="CK21" s="12">
        <v>0</v>
      </c>
      <c r="CL21" s="12">
        <v>0</v>
      </c>
      <c r="CM21" s="12">
        <v>0</v>
      </c>
      <c r="CN21" s="12">
        <v>0</v>
      </c>
      <c r="CO21" s="12">
        <v>9.4629999999999992</v>
      </c>
      <c r="CP21" s="12">
        <v>0.32500000000000001</v>
      </c>
      <c r="CQ21" s="12">
        <v>680.00300000000004</v>
      </c>
      <c r="CR21" s="12">
        <v>469.64400000000001</v>
      </c>
      <c r="CS21" s="12">
        <v>1149.6469999999999</v>
      </c>
      <c r="CT21" s="12">
        <v>9.2840000000000007</v>
      </c>
      <c r="CU21" s="12">
        <v>39.767000000000003</v>
      </c>
      <c r="CV21" s="12">
        <v>49.051000000000002</v>
      </c>
      <c r="CW21" s="12">
        <v>85.025999999999996</v>
      </c>
      <c r="CX21" s="12">
        <v>1283.7239999999999</v>
      </c>
      <c r="CY21" s="12">
        <v>2647.2530000000002</v>
      </c>
      <c r="CZ21" s="12">
        <v>96.590999999999994</v>
      </c>
      <c r="DA21" s="12">
        <v>44844</v>
      </c>
      <c r="DB21" s="12">
        <v>1007</v>
      </c>
      <c r="DC21" s="12">
        <v>11875</v>
      </c>
      <c r="DD21" s="12">
        <v>89</v>
      </c>
      <c r="DE21" s="12">
        <v>24</v>
      </c>
      <c r="DF21" s="12">
        <v>1408</v>
      </c>
      <c r="DG21" s="12">
        <v>262</v>
      </c>
      <c r="DH21" s="12">
        <v>119</v>
      </c>
      <c r="DI21" s="12">
        <v>916</v>
      </c>
      <c r="DJ21" s="12">
        <v>6077.1</v>
      </c>
      <c r="DK21" s="12">
        <v>350286.93</v>
      </c>
      <c r="DL21" s="12">
        <v>56</v>
      </c>
      <c r="DM21" s="12">
        <v>10</v>
      </c>
      <c r="DN21" s="12">
        <v>3079</v>
      </c>
      <c r="DO21" s="12">
        <v>4494</v>
      </c>
      <c r="DP21" s="12">
        <v>8392</v>
      </c>
      <c r="DQ21" s="12">
        <v>433</v>
      </c>
      <c r="DR21" s="12">
        <v>198</v>
      </c>
      <c r="DS21" s="12">
        <v>16596</v>
      </c>
      <c r="DT21" s="12">
        <v>13510</v>
      </c>
      <c r="DU21" s="12">
        <v>111.20879438727501</v>
      </c>
      <c r="DV21" s="12">
        <v>203.78473418030401</v>
      </c>
      <c r="DW21" s="12">
        <v>719.34122463602796</v>
      </c>
      <c r="DX21" s="12">
        <v>0</v>
      </c>
      <c r="DY21" s="12">
        <v>0</v>
      </c>
      <c r="DZ21" s="12">
        <v>20.961472243845002</v>
      </c>
      <c r="EA21" s="12">
        <v>0</v>
      </c>
      <c r="EB21" s="12">
        <v>1055.2962254474501</v>
      </c>
      <c r="EC21" s="12">
        <v>0</v>
      </c>
      <c r="ED21" s="12">
        <v>0</v>
      </c>
      <c r="EE21" s="12">
        <v>0</v>
      </c>
      <c r="EF21" s="12">
        <v>1055.2962254474501</v>
      </c>
      <c r="EG21" s="12">
        <v>1055.2962254474501</v>
      </c>
      <c r="EH21" s="12">
        <v>0</v>
      </c>
      <c r="EI21" s="12">
        <v>0</v>
      </c>
      <c r="EJ21" s="12">
        <v>10.064587030161499</v>
      </c>
      <c r="EK21" s="12">
        <v>379.198890336886</v>
      </c>
      <c r="EL21" s="12">
        <v>666.03274808040396</v>
      </c>
      <c r="EM21" s="12">
        <v>1055.2962254474501</v>
      </c>
      <c r="EN21" s="12">
        <v>0</v>
      </c>
      <c r="EO21" s="12">
        <v>0</v>
      </c>
      <c r="EP21" s="12">
        <v>0</v>
      </c>
      <c r="EQ21" s="12">
        <v>228.808394721279</v>
      </c>
      <c r="ER21" s="12">
        <v>826.487830726173</v>
      </c>
      <c r="ES21" s="12">
        <v>1055.2962254474501</v>
      </c>
      <c r="ET21" s="12">
        <v>0</v>
      </c>
      <c r="EU21" s="12">
        <v>0</v>
      </c>
      <c r="EV21" s="12">
        <v>554.75348028464498</v>
      </c>
      <c r="EW21" s="12">
        <v>0</v>
      </c>
      <c r="EX21" s="12">
        <v>0</v>
      </c>
      <c r="EY21" s="12">
        <v>0</v>
      </c>
      <c r="EZ21" s="12">
        <v>54.305371458884103</v>
      </c>
      <c r="FA21" s="12">
        <v>609.05885174352898</v>
      </c>
      <c r="FB21" s="12">
        <v>0</v>
      </c>
      <c r="FC21" s="12">
        <v>0</v>
      </c>
      <c r="FD21" s="12">
        <v>0</v>
      </c>
      <c r="FE21" s="12">
        <v>609.05885174352898</v>
      </c>
      <c r="FF21" s="12">
        <v>609.05885174352898</v>
      </c>
      <c r="FG21" s="12">
        <v>0</v>
      </c>
      <c r="FH21" s="12">
        <v>0</v>
      </c>
      <c r="FI21" s="12">
        <v>74.116081226252405</v>
      </c>
      <c r="FJ21" s="12">
        <v>476.84619666834902</v>
      </c>
      <c r="FK21" s="12">
        <v>58.096573848927399</v>
      </c>
      <c r="FL21" s="12">
        <v>609.05885174352898</v>
      </c>
      <c r="FM21" s="12">
        <v>0</v>
      </c>
      <c r="FN21" s="12">
        <v>0</v>
      </c>
      <c r="FO21" s="12">
        <v>50.7357943101402</v>
      </c>
      <c r="FP21" s="12">
        <v>219.53217569200399</v>
      </c>
      <c r="FQ21" s="12">
        <v>338.79088174138502</v>
      </c>
      <c r="FR21" s="12">
        <v>609.05885174352898</v>
      </c>
      <c r="FS21" s="12">
        <v>0</v>
      </c>
      <c r="FT21" s="12">
        <v>0</v>
      </c>
      <c r="FU21" s="12">
        <v>2560.6405379923299</v>
      </c>
      <c r="FV21" s="12">
        <v>0</v>
      </c>
      <c r="FW21" s="12">
        <v>0</v>
      </c>
      <c r="FX21" s="12">
        <v>0</v>
      </c>
      <c r="FY21" s="12">
        <v>380.78452779480898</v>
      </c>
      <c r="FZ21" s="12">
        <v>2941.4250657871398</v>
      </c>
      <c r="GA21" s="12">
        <v>0</v>
      </c>
      <c r="GB21" s="12">
        <v>300.36225072355302</v>
      </c>
      <c r="GC21" s="12">
        <v>80.422277071256303</v>
      </c>
      <c r="GD21" s="12">
        <v>2560.6405379923299</v>
      </c>
      <c r="GE21" s="12">
        <v>2941.4250657871398</v>
      </c>
      <c r="GF21" s="12">
        <v>0</v>
      </c>
      <c r="GG21" s="12">
        <v>0</v>
      </c>
      <c r="GH21" s="12">
        <v>427.09494790747999</v>
      </c>
      <c r="GI21" s="12">
        <v>2392.5502980444398</v>
      </c>
      <c r="GJ21" s="12">
        <v>121.77981983522</v>
      </c>
      <c r="GK21" s="12">
        <v>2941.4250657871398</v>
      </c>
      <c r="GL21" s="12">
        <v>0</v>
      </c>
      <c r="GM21" s="12">
        <v>0</v>
      </c>
      <c r="GN21" s="12">
        <v>899.90155545795994</v>
      </c>
      <c r="GO21" s="12">
        <v>1141.6433948302199</v>
      </c>
      <c r="GP21" s="12">
        <v>899.880115498956</v>
      </c>
      <c r="GQ21" s="12">
        <v>2941.4250657871398</v>
      </c>
      <c r="GR21" s="12">
        <v>0</v>
      </c>
      <c r="GS21" s="12">
        <v>1853.7059834511099</v>
      </c>
      <c r="GT21" s="12">
        <v>3793.5347885553501</v>
      </c>
      <c r="GU21" s="12">
        <v>0</v>
      </c>
      <c r="GV21" s="12">
        <v>0</v>
      </c>
      <c r="GW21" s="12">
        <v>2923.8634303642202</v>
      </c>
      <c r="GX21" s="12">
        <v>1922.04382663096</v>
      </c>
      <c r="GY21" s="12">
        <v>10493.148029001601</v>
      </c>
      <c r="GZ21" s="12">
        <v>0</v>
      </c>
      <c r="HA21" s="12">
        <v>760.95912008138896</v>
      </c>
      <c r="HB21" s="12">
        <v>850.72311189534798</v>
      </c>
      <c r="HC21" s="12">
        <v>8881.4657970249009</v>
      </c>
      <c r="HD21" s="12">
        <v>10493.148029001601</v>
      </c>
      <c r="HE21" s="12">
        <v>0</v>
      </c>
      <c r="HF21" s="12">
        <v>2193.5955151819599</v>
      </c>
      <c r="HG21" s="12">
        <v>2876.5103645376498</v>
      </c>
      <c r="HH21" s="12">
        <v>5423.0421492820296</v>
      </c>
      <c r="HI21" s="12">
        <v>0</v>
      </c>
      <c r="HJ21" s="12">
        <v>10493.148029001601</v>
      </c>
      <c r="HK21" s="12">
        <v>0</v>
      </c>
      <c r="HL21" s="12">
        <v>214.20988310727799</v>
      </c>
      <c r="HM21" s="12">
        <v>5240.8998364701001</v>
      </c>
      <c r="HN21" s="12">
        <v>2623.7248986331001</v>
      </c>
      <c r="HO21" s="12">
        <v>2414.3134107911601</v>
      </c>
      <c r="HP21" s="12">
        <v>10493.148029001601</v>
      </c>
      <c r="HQ21" s="12">
        <v>0</v>
      </c>
      <c r="HR21" s="12">
        <v>2090.9332270150899</v>
      </c>
      <c r="HS21" s="12">
        <v>1444.32632208983</v>
      </c>
      <c r="HT21" s="12">
        <v>0</v>
      </c>
      <c r="HU21" s="12">
        <v>2813.1966421766501</v>
      </c>
      <c r="HV21" s="12">
        <v>0</v>
      </c>
      <c r="HW21" s="12">
        <v>6231.0459817719002</v>
      </c>
      <c r="HX21" s="12">
        <v>12579.502173053501</v>
      </c>
      <c r="HY21" s="12">
        <v>0</v>
      </c>
      <c r="HZ21" s="12">
        <v>2060.6355351678999</v>
      </c>
      <c r="IA21" s="12">
        <v>6983.60708878065</v>
      </c>
      <c r="IB21" s="12">
        <v>3535.2595491049201</v>
      </c>
      <c r="IC21" s="12">
        <v>12579.502173053501</v>
      </c>
      <c r="ID21" s="12">
        <v>0</v>
      </c>
      <c r="IE21" s="12">
        <v>2231.31490415494</v>
      </c>
      <c r="IF21" s="12">
        <v>3254.4138622363398</v>
      </c>
      <c r="IG21" s="12">
        <v>7093.7734066621797</v>
      </c>
      <c r="IH21" s="12">
        <v>0</v>
      </c>
      <c r="II21" s="12">
        <v>12579.502173053501</v>
      </c>
      <c r="IJ21" s="12">
        <v>0</v>
      </c>
      <c r="IK21" s="12">
        <v>2672.5321242146301</v>
      </c>
      <c r="IL21" s="12">
        <v>3805.13847486949</v>
      </c>
      <c r="IM21" s="12">
        <v>2569.5041443786399</v>
      </c>
      <c r="IN21" s="12">
        <v>3532.3274295907099</v>
      </c>
      <c r="IO21" s="12">
        <v>12579.502173053501</v>
      </c>
      <c r="IP21" s="12">
        <v>0</v>
      </c>
      <c r="IQ21" s="12">
        <v>18317.2006748321</v>
      </c>
      <c r="IR21" s="12">
        <v>6359.2203449444096</v>
      </c>
      <c r="IS21" s="12">
        <v>0</v>
      </c>
      <c r="IT21" s="12">
        <v>116645.67777480801</v>
      </c>
      <c r="IU21" s="12">
        <v>1721.2760225653701</v>
      </c>
      <c r="IV21" s="12">
        <v>9104.7032999256298</v>
      </c>
      <c r="IW21" s="12">
        <v>152148.078117075</v>
      </c>
      <c r="IX21" s="12">
        <v>0</v>
      </c>
      <c r="IY21" s="12">
        <v>3213.9663433494502</v>
      </c>
      <c r="IZ21" s="12">
        <v>12939.2108831941</v>
      </c>
      <c r="JA21" s="12">
        <v>135994.90089053201</v>
      </c>
      <c r="JB21" s="12">
        <v>152148.078117075</v>
      </c>
      <c r="JC21" s="12">
        <v>0</v>
      </c>
      <c r="JD21" s="12">
        <v>3213.9663433494502</v>
      </c>
      <c r="JE21" s="12">
        <v>4831.8773889975801</v>
      </c>
      <c r="JF21" s="12">
        <v>144102.23438472801</v>
      </c>
      <c r="JG21" s="12">
        <v>0</v>
      </c>
      <c r="JH21" s="12">
        <v>152148.078117075</v>
      </c>
      <c r="JI21" s="12">
        <v>0</v>
      </c>
      <c r="JJ21" s="12">
        <v>3834.5075832684802</v>
      </c>
      <c r="JK21" s="12">
        <v>12404.989895082001</v>
      </c>
      <c r="JL21" s="12">
        <v>35699.514051572201</v>
      </c>
      <c r="JM21" s="12">
        <v>100209.066587152</v>
      </c>
      <c r="JN21" s="12">
        <v>152148.078117075</v>
      </c>
      <c r="JO21" s="12">
        <v>111.20879438727501</v>
      </c>
      <c r="JP21" s="12">
        <v>22465.6246194786</v>
      </c>
      <c r="JQ21" s="12">
        <v>15431.8166985026</v>
      </c>
      <c r="JR21" s="12">
        <v>0</v>
      </c>
      <c r="JS21" s="12">
        <v>119458.87441698401</v>
      </c>
      <c r="JT21" s="12">
        <v>4666.1009251734404</v>
      </c>
      <c r="JU21" s="12">
        <v>17692.883007582201</v>
      </c>
      <c r="JV21" s="12">
        <v>179826.508462108</v>
      </c>
      <c r="JW21" s="12">
        <v>0</v>
      </c>
      <c r="JX21" s="12">
        <v>6335.9232493222898</v>
      </c>
      <c r="JY21" s="12">
        <v>20853.963360941401</v>
      </c>
      <c r="JZ21" s="12">
        <v>152636.621851845</v>
      </c>
      <c r="KA21" s="12">
        <v>179826.508462108</v>
      </c>
      <c r="KB21" s="12">
        <v>0</v>
      </c>
      <c r="KC21" s="12">
        <v>7638.87676268635</v>
      </c>
      <c r="KD21" s="12">
        <v>11474.0772319355</v>
      </c>
      <c r="KE21" s="12">
        <v>159867.645325722</v>
      </c>
      <c r="KF21" s="12">
        <v>845.90914176455203</v>
      </c>
      <c r="KG21" s="12">
        <v>179826.508462108</v>
      </c>
      <c r="KH21" s="12">
        <v>0</v>
      </c>
      <c r="KI21" s="12">
        <v>6721.2495905903897</v>
      </c>
      <c r="KJ21" s="12">
        <v>22401.665556189699</v>
      </c>
      <c r="KK21" s="12">
        <v>42482.727059827499</v>
      </c>
      <c r="KL21" s="12">
        <v>108220.86625550099</v>
      </c>
      <c r="KM21" s="12">
        <v>179826.508462108</v>
      </c>
      <c r="KN21" s="12">
        <v>13872</v>
      </c>
      <c r="KO21" s="12">
        <v>87</v>
      </c>
      <c r="KP21" s="12">
        <v>11</v>
      </c>
      <c r="KQ21" s="12">
        <v>171</v>
      </c>
      <c r="KR21" s="12">
        <v>0</v>
      </c>
      <c r="KS21" s="12">
        <v>0</v>
      </c>
      <c r="KT21" s="12">
        <v>2</v>
      </c>
      <c r="KU21" s="12">
        <v>0</v>
      </c>
      <c r="KV21" s="12">
        <v>271</v>
      </c>
      <c r="KW21" s="12">
        <v>0</v>
      </c>
      <c r="KX21" s="12">
        <v>0</v>
      </c>
      <c r="KY21" s="12">
        <v>0</v>
      </c>
      <c r="KZ21" s="12">
        <v>271</v>
      </c>
      <c r="LA21" s="12">
        <v>271</v>
      </c>
      <c r="LB21" s="12">
        <v>0</v>
      </c>
      <c r="LC21" s="12">
        <v>0</v>
      </c>
      <c r="LD21" s="12">
        <v>2</v>
      </c>
      <c r="LE21" s="12">
        <v>23</v>
      </c>
      <c r="LF21" s="12">
        <v>246</v>
      </c>
      <c r="LG21" s="12">
        <v>271</v>
      </c>
      <c r="LH21" s="12">
        <v>0</v>
      </c>
      <c r="LI21" s="12">
        <v>0</v>
      </c>
      <c r="LJ21" s="12">
        <v>0</v>
      </c>
      <c r="LK21" s="12">
        <v>9</v>
      </c>
      <c r="LL21" s="12">
        <v>262</v>
      </c>
      <c r="LM21" s="12">
        <v>271</v>
      </c>
      <c r="LN21" s="12">
        <v>0</v>
      </c>
      <c r="LO21" s="12">
        <v>0</v>
      </c>
      <c r="LP21" s="12">
        <v>26</v>
      </c>
      <c r="LQ21" s="12">
        <v>0</v>
      </c>
      <c r="LR21" s="12">
        <v>0</v>
      </c>
      <c r="LS21" s="12">
        <v>0</v>
      </c>
      <c r="LT21" s="12">
        <v>2</v>
      </c>
      <c r="LU21" s="12">
        <v>28</v>
      </c>
      <c r="LV21" s="12">
        <v>0</v>
      </c>
      <c r="LW21" s="12">
        <v>0</v>
      </c>
      <c r="LX21" s="12">
        <v>0</v>
      </c>
      <c r="LY21" s="12">
        <v>28</v>
      </c>
      <c r="LZ21" s="12">
        <v>28</v>
      </c>
      <c r="MA21" s="12">
        <v>0</v>
      </c>
      <c r="MB21" s="12">
        <v>0</v>
      </c>
      <c r="MC21" s="12">
        <v>3</v>
      </c>
      <c r="MD21" s="12">
        <v>22</v>
      </c>
      <c r="ME21" s="12">
        <v>3</v>
      </c>
      <c r="MF21" s="12">
        <v>28</v>
      </c>
      <c r="MG21" s="12">
        <v>0</v>
      </c>
      <c r="MH21" s="12">
        <v>0</v>
      </c>
      <c r="MI21" s="12">
        <v>2</v>
      </c>
      <c r="MJ21" s="12">
        <v>10</v>
      </c>
      <c r="MK21" s="12">
        <v>16</v>
      </c>
      <c r="ML21" s="12">
        <v>28</v>
      </c>
      <c r="MM21" s="12">
        <v>0</v>
      </c>
      <c r="MN21" s="12">
        <v>0</v>
      </c>
      <c r="MO21" s="12">
        <v>40</v>
      </c>
      <c r="MP21" s="12">
        <v>0</v>
      </c>
      <c r="MQ21" s="12">
        <v>0</v>
      </c>
      <c r="MR21" s="12">
        <v>0</v>
      </c>
      <c r="MS21" s="12">
        <v>4</v>
      </c>
      <c r="MT21" s="12">
        <v>44</v>
      </c>
      <c r="MU21" s="12">
        <v>0</v>
      </c>
      <c r="MV21" s="12">
        <v>3</v>
      </c>
      <c r="MW21" s="12">
        <v>1</v>
      </c>
      <c r="MX21" s="12">
        <v>40</v>
      </c>
      <c r="MY21" s="12">
        <v>44</v>
      </c>
      <c r="MZ21" s="12">
        <v>0</v>
      </c>
      <c r="NA21" s="12">
        <v>0</v>
      </c>
      <c r="NB21" s="12">
        <v>7</v>
      </c>
      <c r="NC21" s="12">
        <v>35</v>
      </c>
      <c r="ND21" s="12">
        <v>2</v>
      </c>
      <c r="NE21" s="12">
        <v>44</v>
      </c>
      <c r="NF21" s="12">
        <v>0</v>
      </c>
      <c r="NG21" s="12">
        <v>0</v>
      </c>
      <c r="NH21" s="12">
        <v>15</v>
      </c>
      <c r="NI21" s="12">
        <v>16</v>
      </c>
      <c r="NJ21" s="12">
        <v>13</v>
      </c>
      <c r="NK21" s="12">
        <v>44</v>
      </c>
      <c r="NL21" s="12">
        <v>0</v>
      </c>
      <c r="NM21" s="12">
        <v>3</v>
      </c>
      <c r="NN21" s="12">
        <v>15</v>
      </c>
      <c r="NO21" s="12">
        <v>0</v>
      </c>
      <c r="NP21" s="12">
        <v>0</v>
      </c>
      <c r="NQ21" s="12">
        <v>9</v>
      </c>
      <c r="NR21" s="12">
        <v>6</v>
      </c>
      <c r="NS21" s="12">
        <v>33</v>
      </c>
      <c r="NT21" s="12">
        <v>0</v>
      </c>
      <c r="NU21" s="12">
        <v>2</v>
      </c>
      <c r="NV21" s="12">
        <v>2</v>
      </c>
      <c r="NW21" s="12">
        <v>29</v>
      </c>
      <c r="NX21" s="12">
        <v>33</v>
      </c>
      <c r="NY21" s="12">
        <v>0</v>
      </c>
      <c r="NZ21" s="12">
        <v>6</v>
      </c>
      <c r="OA21" s="12">
        <v>9</v>
      </c>
      <c r="OB21" s="12">
        <v>18</v>
      </c>
      <c r="OC21" s="12">
        <v>0</v>
      </c>
      <c r="OD21" s="12">
        <v>33</v>
      </c>
      <c r="OE21" s="12">
        <v>0</v>
      </c>
      <c r="OF21" s="12">
        <v>1</v>
      </c>
      <c r="OG21" s="12">
        <v>17</v>
      </c>
      <c r="OH21" s="12">
        <v>8</v>
      </c>
      <c r="OI21" s="12">
        <v>7</v>
      </c>
      <c r="OJ21" s="12">
        <v>33</v>
      </c>
      <c r="OK21" s="12">
        <v>0</v>
      </c>
      <c r="OL21" s="12">
        <v>2</v>
      </c>
      <c r="OM21" s="12">
        <v>2</v>
      </c>
      <c r="ON21" s="12">
        <v>0</v>
      </c>
      <c r="OO21" s="12">
        <v>2</v>
      </c>
      <c r="OP21" s="12">
        <v>0</v>
      </c>
      <c r="OQ21" s="12">
        <v>7</v>
      </c>
      <c r="OR21" s="12">
        <v>13</v>
      </c>
      <c r="OS21" s="12">
        <v>0</v>
      </c>
      <c r="OT21" s="12">
        <v>2</v>
      </c>
      <c r="OU21" s="12">
        <v>7</v>
      </c>
      <c r="OV21" s="12">
        <v>4</v>
      </c>
      <c r="OW21" s="12">
        <v>13</v>
      </c>
      <c r="OX21" s="12">
        <v>0</v>
      </c>
      <c r="OY21" s="12">
        <v>2</v>
      </c>
      <c r="OZ21" s="12">
        <v>3</v>
      </c>
      <c r="PA21" s="12">
        <v>8</v>
      </c>
      <c r="PB21" s="12">
        <v>0</v>
      </c>
      <c r="PC21" s="12">
        <v>13</v>
      </c>
      <c r="PD21" s="12">
        <v>0</v>
      </c>
      <c r="PE21" s="12">
        <v>3</v>
      </c>
      <c r="PF21" s="12">
        <v>3</v>
      </c>
      <c r="PG21" s="12">
        <v>3</v>
      </c>
      <c r="PH21" s="12">
        <v>4</v>
      </c>
      <c r="PI21" s="12">
        <v>13</v>
      </c>
      <c r="PJ21" s="12">
        <v>0</v>
      </c>
      <c r="PK21" s="12">
        <v>7</v>
      </c>
      <c r="PL21" s="12">
        <v>1</v>
      </c>
      <c r="PM21" s="12">
        <v>0</v>
      </c>
      <c r="PN21" s="12">
        <v>8</v>
      </c>
      <c r="PO21" s="12">
        <v>1</v>
      </c>
      <c r="PP21" s="12">
        <v>4</v>
      </c>
      <c r="PQ21" s="12">
        <v>21</v>
      </c>
      <c r="PR21" s="12">
        <v>0</v>
      </c>
      <c r="PS21" s="12">
        <v>1</v>
      </c>
      <c r="PT21" s="12">
        <v>5</v>
      </c>
      <c r="PU21" s="12">
        <v>15</v>
      </c>
      <c r="PV21" s="12">
        <v>21</v>
      </c>
      <c r="PW21" s="12">
        <v>0</v>
      </c>
      <c r="PX21" s="12">
        <v>1</v>
      </c>
      <c r="PY21" s="12">
        <v>2</v>
      </c>
      <c r="PZ21" s="12">
        <v>18</v>
      </c>
      <c r="QA21" s="12">
        <v>0</v>
      </c>
      <c r="QB21" s="12">
        <v>21</v>
      </c>
      <c r="QC21" s="12">
        <v>0</v>
      </c>
      <c r="QD21" s="12">
        <v>1</v>
      </c>
      <c r="QE21" s="12">
        <v>5</v>
      </c>
      <c r="QF21" s="12">
        <v>4</v>
      </c>
      <c r="QG21" s="12">
        <v>11</v>
      </c>
      <c r="QH21" s="12">
        <v>21</v>
      </c>
      <c r="QI21" s="12">
        <v>87</v>
      </c>
      <c r="QJ21" s="12">
        <v>23</v>
      </c>
      <c r="QK21" s="12">
        <v>255</v>
      </c>
      <c r="QL21" s="12">
        <v>0</v>
      </c>
      <c r="QM21" s="12">
        <v>10</v>
      </c>
      <c r="QN21" s="12">
        <v>12</v>
      </c>
      <c r="QO21" s="12">
        <v>23</v>
      </c>
      <c r="QP21" s="12">
        <v>410</v>
      </c>
      <c r="QQ21" s="12">
        <v>0</v>
      </c>
      <c r="QR21" s="12">
        <v>8</v>
      </c>
      <c r="QS21" s="12">
        <v>15</v>
      </c>
      <c r="QT21" s="12">
        <v>387</v>
      </c>
      <c r="QU21" s="12">
        <v>410</v>
      </c>
      <c r="QV21" s="12">
        <v>0</v>
      </c>
      <c r="QW21" s="12">
        <v>9</v>
      </c>
      <c r="QX21" s="12">
        <v>26</v>
      </c>
      <c r="QY21" s="12">
        <v>124</v>
      </c>
      <c r="QZ21" s="12">
        <v>251</v>
      </c>
      <c r="RA21" s="12">
        <v>410</v>
      </c>
      <c r="RB21" s="12">
        <v>0</v>
      </c>
      <c r="RC21" s="12">
        <v>5</v>
      </c>
      <c r="RD21" s="12">
        <v>42</v>
      </c>
      <c r="RE21" s="12">
        <v>50</v>
      </c>
      <c r="RF21" s="12">
        <v>313</v>
      </c>
      <c r="RG21" s="12">
        <v>410</v>
      </c>
      <c r="RH21" s="12">
        <v>2895.9659999999999</v>
      </c>
      <c r="RI21" s="12">
        <v>0</v>
      </c>
      <c r="RJ21" s="12">
        <v>19.05</v>
      </c>
      <c r="RK21" s="12">
        <v>0</v>
      </c>
      <c r="RL21" s="12">
        <v>0</v>
      </c>
      <c r="RM21" s="12">
        <v>0</v>
      </c>
      <c r="RN21" s="12">
        <v>0</v>
      </c>
      <c r="RO21" s="12">
        <v>0</v>
      </c>
      <c r="RP21" s="12">
        <v>0</v>
      </c>
      <c r="RQ21" s="12">
        <v>2.891</v>
      </c>
      <c r="RR21" s="12">
        <v>68.400000000000006</v>
      </c>
      <c r="RS21" s="12">
        <v>0</v>
      </c>
      <c r="RT21" s="12">
        <v>68.400000000000006</v>
      </c>
      <c r="RU21" s="12">
        <v>0.62590000000000001</v>
      </c>
      <c r="RV21" s="12">
        <v>29</v>
      </c>
      <c r="RW21" s="12">
        <v>0</v>
      </c>
      <c r="RX21" s="12">
        <v>29</v>
      </c>
      <c r="RY21" s="12">
        <v>0</v>
      </c>
      <c r="RZ21" s="12">
        <v>771</v>
      </c>
      <c r="SA21" s="12">
        <v>696</v>
      </c>
      <c r="SB21" s="12">
        <v>1467</v>
      </c>
      <c r="SC21" s="12">
        <v>21418511</v>
      </c>
      <c r="SD21" s="12">
        <v>0</v>
      </c>
      <c r="SE21" s="12">
        <v>0</v>
      </c>
      <c r="SF21" s="12">
        <v>926</v>
      </c>
      <c r="SG21" s="12">
        <v>926</v>
      </c>
      <c r="SH21" s="12">
        <v>0</v>
      </c>
      <c r="SI21" s="12">
        <v>0.15190000000000001</v>
      </c>
      <c r="SJ21" s="12">
        <v>0</v>
      </c>
      <c r="SK21" s="12">
        <v>0</v>
      </c>
      <c r="SL21" s="12">
        <v>0</v>
      </c>
      <c r="SM21" s="12">
        <v>1</v>
      </c>
      <c r="SN21" s="12">
        <v>0</v>
      </c>
      <c r="SO21" s="12" t="str">
        <v/>
      </c>
      <c r="SP21" s="12">
        <v>0</v>
      </c>
      <c r="SQ21" s="12">
        <v>0</v>
      </c>
      <c r="SR21" s="12">
        <v>1</v>
      </c>
      <c r="SS21" s="12">
        <v>0</v>
      </c>
      <c r="ST21" s="12">
        <v>0</v>
      </c>
      <c r="SU21" s="12">
        <v>0</v>
      </c>
      <c r="SV21" s="12">
        <v>1</v>
      </c>
      <c r="SW21" s="12">
        <v>0</v>
      </c>
      <c r="SX21" s="12">
        <v>1</v>
      </c>
      <c r="SY21" s="12">
        <v>0</v>
      </c>
      <c r="SZ21" s="12">
        <v>0</v>
      </c>
      <c r="TA21" s="12">
        <v>0</v>
      </c>
      <c r="TB21" s="12">
        <v>0</v>
      </c>
      <c r="TC21" s="12">
        <v>0</v>
      </c>
      <c r="TD21" s="12" t="str">
        <v/>
      </c>
      <c r="TE21" s="12">
        <v>0</v>
      </c>
      <c r="TF21" s="12">
        <v>0</v>
      </c>
      <c r="TG21" s="12">
        <v>0</v>
      </c>
      <c r="TH21" s="12">
        <v>0</v>
      </c>
      <c r="TI21" s="12">
        <v>0</v>
      </c>
      <c r="TJ21" s="12">
        <v>0</v>
      </c>
      <c r="TK21" s="12">
        <v>0</v>
      </c>
      <c r="TL21" s="12">
        <v>0</v>
      </c>
      <c r="TM21" s="12">
        <v>0</v>
      </c>
      <c r="TN21" s="12">
        <v>176413</v>
      </c>
      <c r="TO21" s="12">
        <v>115493</v>
      </c>
      <c r="TP21" s="12">
        <v>291906</v>
      </c>
      <c r="TQ21" s="12">
        <v>1316</v>
      </c>
      <c r="TR21" s="12">
        <v>34</v>
      </c>
      <c r="TS21" s="12">
        <v>350</v>
      </c>
      <c r="TT21" s="12">
        <v>0</v>
      </c>
      <c r="TU21" s="12">
        <v>1150</v>
      </c>
      <c r="TV21" s="12">
        <v>73</v>
      </c>
      <c r="TW21" s="12">
        <v>3641531</v>
      </c>
      <c r="TX21" s="12">
        <v>0.40189344794725601</v>
      </c>
      <c r="TY21" s="12">
        <v>0.32394443423957803</v>
      </c>
      <c r="TZ21" s="12">
        <v>1290.86982738796</v>
      </c>
      <c r="UA21" s="12">
        <v>6.5995647299876099</v>
      </c>
      <c r="UB21" s="12">
        <v>45.176881663998103</v>
      </c>
      <c r="UC21" s="12">
        <v>2688259.8</v>
      </c>
      <c r="UD21" s="12" t="str">
        <v/>
      </c>
      <c r="UE21" s="12" t="str">
        <v/>
      </c>
      <c r="UF21" s="12" t="str">
        <v/>
      </c>
      <c r="UG21" s="12" t="str">
        <v/>
      </c>
      <c r="UH21" s="12" t="str">
        <v/>
      </c>
      <c r="UI21" s="12" t="str">
        <v/>
      </c>
      <c r="UJ21" s="12" t="str">
        <v/>
      </c>
      <c r="UK21" s="12" t="str">
        <v/>
      </c>
      <c r="UL21" s="12" t="str">
        <v/>
      </c>
      <c r="UM21" s="12" t="str">
        <v/>
      </c>
      <c r="UN21" s="12" t="str">
        <v/>
      </c>
      <c r="UO21" s="12" t="str">
        <v/>
      </c>
      <c r="UP21" s="12" t="str">
        <v/>
      </c>
      <c r="UQ21" s="12" t="str">
        <v/>
      </c>
      <c r="UR21" s="12" t="str">
        <v/>
      </c>
      <c r="US21" s="12" t="str">
        <v/>
      </c>
      <c r="UT21" s="12" t="str">
        <v/>
      </c>
      <c r="UU21" s="12" t="str">
        <v/>
      </c>
      <c r="UV21" s="12" t="str">
        <v/>
      </c>
      <c r="UW21" s="12" t="str">
        <v/>
      </c>
      <c r="UX21" s="12" t="str">
        <v/>
      </c>
      <c r="UY21" s="12" t="str">
        <v/>
      </c>
      <c r="UZ21" s="12" t="str">
        <v/>
      </c>
      <c r="VA21" s="12" t="str">
        <v/>
      </c>
      <c r="VB21" s="12" t="str">
        <v/>
      </c>
      <c r="VC21" s="12" t="str">
        <v/>
      </c>
      <c r="VD21" s="12" t="str">
        <v/>
      </c>
      <c r="VE21" s="12" t="str">
        <v/>
      </c>
      <c r="VF21" s="12" t="str">
        <v/>
      </c>
      <c r="VG21" s="12" t="str">
        <v/>
      </c>
      <c r="VH21" s="12" t="str">
        <v/>
      </c>
      <c r="VI21" s="12" t="str">
        <v/>
      </c>
      <c r="VJ21" s="12" t="str">
        <v/>
      </c>
      <c r="VK21" s="12" t="str">
        <v/>
      </c>
      <c r="VL21" s="47">
        <v>9.0135991271386189</v>
      </c>
      <c r="VM21" s="47">
        <v>9.0135991271386189</v>
      </c>
      <c r="VN21" s="19"/>
      <c r="VO21" s="47">
        <v>150.20019466387356</v>
      </c>
      <c r="VP21" s="47">
        <v>150.20019466387356</v>
      </c>
      <c r="VQ21" s="19"/>
      <c r="VR21" s="47">
        <v>0</v>
      </c>
      <c r="VS21" s="47">
        <v>2.4862811562244444E-2</v>
      </c>
      <c r="VT21" s="47">
        <v>145.57890141453265</v>
      </c>
      <c r="VU21" s="47">
        <v>145.57890141453265</v>
      </c>
      <c r="VV21" s="20"/>
      <c r="VW21" s="20">
        <v>7.9760000000000018</v>
      </c>
    </row>
    <row r="22" spans="1:595">
      <c r="A22" s="4" t="str">
        <v>NES21</v>
      </c>
      <c r="B22" s="4" t="str">
        <v>NES</v>
      </c>
      <c r="C22" s="4" t="str">
        <v>2020-21</v>
      </c>
      <c r="D22" s="12">
        <v>0.95516688299999997</v>
      </c>
      <c r="E22" s="12">
        <v>7.226</v>
      </c>
      <c r="F22" s="12">
        <v>0</v>
      </c>
      <c r="G22" s="12">
        <v>1.7290000000000001</v>
      </c>
      <c r="H22" s="12">
        <v>0</v>
      </c>
      <c r="I22" s="12">
        <v>0.35</v>
      </c>
      <c r="J22" s="12">
        <v>0.152</v>
      </c>
      <c r="K22" s="12">
        <v>24.585000000000001</v>
      </c>
      <c r="L22" s="12">
        <v>20.228999999999999</v>
      </c>
      <c r="M22" s="12">
        <v>3.67</v>
      </c>
      <c r="N22" s="12">
        <v>14.843999999999999</v>
      </c>
      <c r="O22" s="12">
        <v>0</v>
      </c>
      <c r="P22" s="12">
        <v>1.9970000000000001</v>
      </c>
      <c r="Q22" s="12">
        <v>0</v>
      </c>
      <c r="R22" s="12">
        <v>0</v>
      </c>
      <c r="S22" s="12">
        <v>0.16900000000000001</v>
      </c>
      <c r="T22" s="12">
        <v>31.263000000000002</v>
      </c>
      <c r="U22" s="12">
        <v>0.13</v>
      </c>
      <c r="V22" s="12">
        <v>29.434999999999999</v>
      </c>
      <c r="W22" s="12">
        <v>1.0249999999999999</v>
      </c>
      <c r="X22" s="12">
        <v>0</v>
      </c>
      <c r="Y22" s="12">
        <v>0</v>
      </c>
      <c r="Z22" s="12">
        <v>0</v>
      </c>
      <c r="AA22" s="12">
        <v>0</v>
      </c>
      <c r="AB22" s="12">
        <v>0</v>
      </c>
      <c r="AC22" s="12">
        <v>2.8109999999999999</v>
      </c>
      <c r="AD22" s="12">
        <v>0</v>
      </c>
      <c r="AE22" s="12">
        <v>0</v>
      </c>
      <c r="AF22" s="12">
        <v>-2.5499999999999998</v>
      </c>
      <c r="AG22" s="12">
        <v>-11.973000000000001</v>
      </c>
      <c r="AH22" s="12">
        <v>0</v>
      </c>
      <c r="AI22" s="12">
        <v>0</v>
      </c>
      <c r="AJ22" s="12">
        <v>0</v>
      </c>
      <c r="AK22" s="12">
        <v>0.128</v>
      </c>
      <c r="AL22" s="12">
        <v>9.327</v>
      </c>
      <c r="AM22" s="12">
        <v>0</v>
      </c>
      <c r="AN22" s="12">
        <v>2.7149999999999999</v>
      </c>
      <c r="AO22" s="12">
        <v>0</v>
      </c>
      <c r="AP22" s="12">
        <v>0</v>
      </c>
      <c r="AQ22" s="12">
        <v>0</v>
      </c>
      <c r="AR22" s="12">
        <v>0</v>
      </c>
      <c r="AS22" s="12">
        <v>0</v>
      </c>
      <c r="AT22" s="12">
        <v>0</v>
      </c>
      <c r="AU22" s="12">
        <v>1.2849999999999999</v>
      </c>
      <c r="AV22" s="12">
        <v>0</v>
      </c>
      <c r="AW22" s="12">
        <v>0</v>
      </c>
      <c r="AX22" s="12">
        <v>20.545000000000002</v>
      </c>
      <c r="AY22" s="12">
        <v>-11.973000000000001</v>
      </c>
      <c r="AZ22" s="12">
        <v>3.726</v>
      </c>
      <c r="BA22" s="12">
        <v>0</v>
      </c>
      <c r="BB22" s="12">
        <v>0.35</v>
      </c>
      <c r="BC22" s="12">
        <v>0.44900000000000001</v>
      </c>
      <c r="BD22" s="12">
        <v>69.271000000000001</v>
      </c>
      <c r="BE22" s="12">
        <v>20.359000000000002</v>
      </c>
      <c r="BF22" s="12">
        <v>39.033999999999999</v>
      </c>
      <c r="BG22" s="12" t="str">
        <v/>
      </c>
      <c r="BH22" s="12" t="str">
        <v/>
      </c>
      <c r="BI22" s="12" t="str">
        <v/>
      </c>
      <c r="BJ22" s="12">
        <v>5.0999999999999997E-2</v>
      </c>
      <c r="BK22" s="12">
        <v>10.381</v>
      </c>
      <c r="BL22" s="12" t="str">
        <v/>
      </c>
      <c r="BM22" s="12" t="str">
        <v/>
      </c>
      <c r="BN22" s="12">
        <v>5.88</v>
      </c>
      <c r="BO22" s="12">
        <v>1E-3</v>
      </c>
      <c r="BP22" s="12" t="str">
        <v/>
      </c>
      <c r="BQ22" s="12" t="str">
        <v/>
      </c>
      <c r="BR22" s="12">
        <v>0</v>
      </c>
      <c r="BS22" s="12">
        <v>0</v>
      </c>
      <c r="BT22" s="12" t="str">
        <v/>
      </c>
      <c r="BU22" s="12" t="str">
        <v/>
      </c>
      <c r="BV22" s="12">
        <v>0</v>
      </c>
      <c r="BW22" s="12">
        <v>0</v>
      </c>
      <c r="BX22" s="12" t="str">
        <v/>
      </c>
      <c r="BY22" s="12" t="str">
        <v/>
      </c>
      <c r="BZ22" s="12">
        <v>0</v>
      </c>
      <c r="CA22" s="12">
        <v>0</v>
      </c>
      <c r="CB22" s="12" t="str">
        <v/>
      </c>
      <c r="CC22" s="12" t="str">
        <v/>
      </c>
      <c r="CD22" s="12">
        <v>5.931</v>
      </c>
      <c r="CE22" s="12">
        <v>10.382</v>
      </c>
      <c r="CF22" s="12" t="str">
        <v/>
      </c>
      <c r="CG22" s="12">
        <v>0.128</v>
      </c>
      <c r="CH22" s="12">
        <v>0</v>
      </c>
      <c r="CI22" s="12">
        <v>0</v>
      </c>
      <c r="CJ22" s="12">
        <v>0.128</v>
      </c>
      <c r="CK22" s="12">
        <v>0</v>
      </c>
      <c r="CL22" s="12">
        <v>0</v>
      </c>
      <c r="CM22" s="12">
        <v>0</v>
      </c>
      <c r="CN22" s="12">
        <v>0</v>
      </c>
      <c r="CO22" s="12" t="str">
        <v/>
      </c>
      <c r="CP22" s="12" t="str">
        <v/>
      </c>
      <c r="CQ22" s="12">
        <v>680.61599999999999</v>
      </c>
      <c r="CR22" s="12">
        <v>491.13600000000002</v>
      </c>
      <c r="CS22" s="12">
        <v>1171.752</v>
      </c>
      <c r="CT22" s="12">
        <v>9.0690000000000008</v>
      </c>
      <c r="CU22" s="12">
        <v>40.415999999999997</v>
      </c>
      <c r="CV22" s="12">
        <v>49.484999999999999</v>
      </c>
      <c r="CW22" s="12">
        <v>68.457999999999998</v>
      </c>
      <c r="CX22" s="12">
        <v>1289.6949999999999</v>
      </c>
      <c r="CY22" s="12">
        <v>2673.3249999999998</v>
      </c>
      <c r="CZ22" s="12">
        <v>17.946999999999999</v>
      </c>
      <c r="DA22" s="12">
        <v>44366</v>
      </c>
      <c r="DB22" s="12">
        <v>981</v>
      </c>
      <c r="DC22" s="12">
        <v>12023</v>
      </c>
      <c r="DD22" s="12">
        <v>255</v>
      </c>
      <c r="DE22" s="12">
        <v>41</v>
      </c>
      <c r="DF22" s="12">
        <v>1432</v>
      </c>
      <c r="DG22" s="12">
        <v>256</v>
      </c>
      <c r="DH22" s="12">
        <v>117</v>
      </c>
      <c r="DI22" s="12">
        <v>1178</v>
      </c>
      <c r="DJ22" s="12">
        <v>5786.65</v>
      </c>
      <c r="DK22" s="12">
        <v>351256.2</v>
      </c>
      <c r="DL22" s="12">
        <v>54</v>
      </c>
      <c r="DM22" s="12">
        <v>0</v>
      </c>
      <c r="DN22" s="12">
        <v>3095</v>
      </c>
      <c r="DO22" s="12">
        <v>4518</v>
      </c>
      <c r="DP22" s="12">
        <v>8395</v>
      </c>
      <c r="DQ22" s="12">
        <v>434</v>
      </c>
      <c r="DR22" s="12">
        <v>198</v>
      </c>
      <c r="DS22" s="12">
        <v>16640</v>
      </c>
      <c r="DT22" s="12">
        <v>13510</v>
      </c>
      <c r="DU22" s="12">
        <v>110</v>
      </c>
      <c r="DV22" s="12">
        <v>91</v>
      </c>
      <c r="DW22" s="12">
        <v>719</v>
      </c>
      <c r="DX22" s="12">
        <v>0</v>
      </c>
      <c r="DY22" s="12">
        <v>0</v>
      </c>
      <c r="DZ22" s="12">
        <v>21</v>
      </c>
      <c r="EA22" s="12">
        <v>0</v>
      </c>
      <c r="EB22" s="12">
        <v>941</v>
      </c>
      <c r="EC22" s="12">
        <v>0</v>
      </c>
      <c r="ED22" s="12">
        <v>0</v>
      </c>
      <c r="EE22" s="12">
        <v>0</v>
      </c>
      <c r="EF22" s="12">
        <v>941</v>
      </c>
      <c r="EG22" s="12">
        <v>941</v>
      </c>
      <c r="EH22" s="12">
        <v>0</v>
      </c>
      <c r="EI22" s="12">
        <v>0</v>
      </c>
      <c r="EJ22" s="12">
        <v>10</v>
      </c>
      <c r="EK22" s="12">
        <v>260</v>
      </c>
      <c r="EL22" s="12">
        <v>671</v>
      </c>
      <c r="EM22" s="12">
        <v>941</v>
      </c>
      <c r="EN22" s="12">
        <v>0</v>
      </c>
      <c r="EO22" s="12">
        <v>0</v>
      </c>
      <c r="EP22" s="12">
        <v>0</v>
      </c>
      <c r="EQ22" s="12">
        <v>113</v>
      </c>
      <c r="ER22" s="12">
        <v>828</v>
      </c>
      <c r="ES22" s="12">
        <v>941</v>
      </c>
      <c r="ET22" s="12">
        <v>0</v>
      </c>
      <c r="EU22" s="12">
        <v>0</v>
      </c>
      <c r="EV22" s="12">
        <v>527</v>
      </c>
      <c r="EW22" s="12">
        <v>0</v>
      </c>
      <c r="EX22" s="12">
        <v>0</v>
      </c>
      <c r="EY22" s="12">
        <v>0</v>
      </c>
      <c r="EZ22" s="12">
        <v>54</v>
      </c>
      <c r="FA22" s="12">
        <v>581</v>
      </c>
      <c r="FB22" s="12">
        <v>0</v>
      </c>
      <c r="FC22" s="12">
        <v>0</v>
      </c>
      <c r="FD22" s="12">
        <v>0</v>
      </c>
      <c r="FE22" s="12">
        <v>581</v>
      </c>
      <c r="FF22" s="12">
        <v>581</v>
      </c>
      <c r="FG22" s="12">
        <v>0</v>
      </c>
      <c r="FH22" s="12">
        <v>0</v>
      </c>
      <c r="FI22" s="12">
        <v>73</v>
      </c>
      <c r="FJ22" s="12">
        <v>471</v>
      </c>
      <c r="FK22" s="12">
        <v>37</v>
      </c>
      <c r="FL22" s="12">
        <v>581</v>
      </c>
      <c r="FM22" s="12">
        <v>0</v>
      </c>
      <c r="FN22" s="12">
        <v>0</v>
      </c>
      <c r="FO22" s="12">
        <v>50</v>
      </c>
      <c r="FP22" s="12">
        <v>216</v>
      </c>
      <c r="FQ22" s="12">
        <v>315</v>
      </c>
      <c r="FR22" s="12">
        <v>581</v>
      </c>
      <c r="FS22" s="12">
        <v>0</v>
      </c>
      <c r="FT22" s="12">
        <v>0</v>
      </c>
      <c r="FU22" s="12">
        <v>2457</v>
      </c>
      <c r="FV22" s="12">
        <v>0</v>
      </c>
      <c r="FW22" s="12">
        <v>0</v>
      </c>
      <c r="FX22" s="12">
        <v>0</v>
      </c>
      <c r="FY22" s="12">
        <v>336</v>
      </c>
      <c r="FZ22" s="12">
        <v>2793</v>
      </c>
      <c r="GA22" s="12">
        <v>0</v>
      </c>
      <c r="GB22" s="12">
        <v>262</v>
      </c>
      <c r="GC22" s="12">
        <v>74</v>
      </c>
      <c r="GD22" s="12">
        <v>2457</v>
      </c>
      <c r="GE22" s="12">
        <v>2793</v>
      </c>
      <c r="GF22" s="12">
        <v>0</v>
      </c>
      <c r="GG22" s="12">
        <v>0</v>
      </c>
      <c r="GH22" s="12">
        <v>407</v>
      </c>
      <c r="GI22" s="12">
        <v>2266</v>
      </c>
      <c r="GJ22" s="12">
        <v>120</v>
      </c>
      <c r="GK22" s="12">
        <v>2793</v>
      </c>
      <c r="GL22" s="12">
        <v>0</v>
      </c>
      <c r="GM22" s="12">
        <v>0</v>
      </c>
      <c r="GN22" s="12">
        <v>868</v>
      </c>
      <c r="GO22" s="12">
        <v>1069</v>
      </c>
      <c r="GP22" s="12">
        <v>856</v>
      </c>
      <c r="GQ22" s="12">
        <v>2793</v>
      </c>
      <c r="GR22" s="12">
        <v>0</v>
      </c>
      <c r="GS22" s="12">
        <v>1209</v>
      </c>
      <c r="GT22" s="12">
        <v>4120</v>
      </c>
      <c r="GU22" s="12">
        <v>0</v>
      </c>
      <c r="GV22" s="12">
        <v>0</v>
      </c>
      <c r="GW22" s="12">
        <v>2803</v>
      </c>
      <c r="GX22" s="12">
        <v>2377</v>
      </c>
      <c r="GY22" s="12">
        <v>10509</v>
      </c>
      <c r="GZ22" s="12">
        <v>0</v>
      </c>
      <c r="HA22" s="12">
        <v>784</v>
      </c>
      <c r="HB22" s="12">
        <v>1327</v>
      </c>
      <c r="HC22" s="12">
        <v>8398</v>
      </c>
      <c r="HD22" s="12">
        <v>10509</v>
      </c>
      <c r="HE22" s="12">
        <v>0</v>
      </c>
      <c r="HF22" s="12">
        <v>2094</v>
      </c>
      <c r="HG22" s="12">
        <v>3297</v>
      </c>
      <c r="HH22" s="12">
        <v>5118</v>
      </c>
      <c r="HI22" s="12">
        <v>0</v>
      </c>
      <c r="HJ22" s="12">
        <v>10509</v>
      </c>
      <c r="HK22" s="12">
        <v>0</v>
      </c>
      <c r="HL22" s="12">
        <v>798</v>
      </c>
      <c r="HM22" s="12">
        <v>5023</v>
      </c>
      <c r="HN22" s="12">
        <v>2861</v>
      </c>
      <c r="HO22" s="12">
        <v>1827</v>
      </c>
      <c r="HP22" s="12">
        <v>10509</v>
      </c>
      <c r="HQ22" s="12">
        <v>0</v>
      </c>
      <c r="HR22" s="12">
        <v>1741</v>
      </c>
      <c r="HS22" s="12">
        <v>687</v>
      </c>
      <c r="HT22" s="12">
        <v>0</v>
      </c>
      <c r="HU22" s="12">
        <v>2554</v>
      </c>
      <c r="HV22" s="12">
        <v>0</v>
      </c>
      <c r="HW22" s="12">
        <v>5334</v>
      </c>
      <c r="HX22" s="12">
        <v>10316</v>
      </c>
      <c r="HY22" s="12">
        <v>0</v>
      </c>
      <c r="HZ22" s="12">
        <v>2015</v>
      </c>
      <c r="IA22" s="12">
        <v>5872</v>
      </c>
      <c r="IB22" s="12">
        <v>2429</v>
      </c>
      <c r="IC22" s="12">
        <v>10316</v>
      </c>
      <c r="ID22" s="12">
        <v>0</v>
      </c>
      <c r="IE22" s="12">
        <v>2178</v>
      </c>
      <c r="IF22" s="12">
        <v>2392</v>
      </c>
      <c r="IG22" s="12">
        <v>5746</v>
      </c>
      <c r="IH22" s="12">
        <v>0</v>
      </c>
      <c r="II22" s="12">
        <v>10316</v>
      </c>
      <c r="IJ22" s="12">
        <v>0</v>
      </c>
      <c r="IK22" s="12">
        <v>2016</v>
      </c>
      <c r="IL22" s="12">
        <v>2223</v>
      </c>
      <c r="IM22" s="12">
        <v>3018</v>
      </c>
      <c r="IN22" s="12">
        <v>3059</v>
      </c>
      <c r="IO22" s="12">
        <v>10316</v>
      </c>
      <c r="IP22" s="12">
        <v>0</v>
      </c>
      <c r="IQ22" s="12">
        <v>17597</v>
      </c>
      <c r="IR22" s="12">
        <v>6170</v>
      </c>
      <c r="IS22" s="12">
        <v>0</v>
      </c>
      <c r="IT22" s="12">
        <v>108592</v>
      </c>
      <c r="IU22" s="12">
        <v>1772</v>
      </c>
      <c r="IV22" s="12">
        <v>8429</v>
      </c>
      <c r="IW22" s="12">
        <v>142560</v>
      </c>
      <c r="IX22" s="12">
        <v>0</v>
      </c>
      <c r="IY22" s="12">
        <v>3038</v>
      </c>
      <c r="IZ22" s="12">
        <v>11586</v>
      </c>
      <c r="JA22" s="12">
        <v>127936</v>
      </c>
      <c r="JB22" s="12">
        <v>142560</v>
      </c>
      <c r="JC22" s="12">
        <v>0</v>
      </c>
      <c r="JD22" s="12">
        <v>3038</v>
      </c>
      <c r="JE22" s="12">
        <v>4503</v>
      </c>
      <c r="JF22" s="12">
        <v>135019</v>
      </c>
      <c r="JG22" s="12">
        <v>0</v>
      </c>
      <c r="JH22" s="12">
        <v>142560</v>
      </c>
      <c r="JI22" s="12">
        <v>0</v>
      </c>
      <c r="JJ22" s="12">
        <v>3157</v>
      </c>
      <c r="JK22" s="12">
        <v>11744</v>
      </c>
      <c r="JL22" s="12">
        <v>34221</v>
      </c>
      <c r="JM22" s="12">
        <v>93438</v>
      </c>
      <c r="JN22" s="12">
        <v>142560</v>
      </c>
      <c r="JO22" s="12">
        <v>110</v>
      </c>
      <c r="JP22" s="12">
        <v>20638</v>
      </c>
      <c r="JQ22" s="12">
        <v>14680</v>
      </c>
      <c r="JR22" s="12">
        <v>0</v>
      </c>
      <c r="JS22" s="12">
        <v>111146</v>
      </c>
      <c r="JT22" s="12">
        <v>4596</v>
      </c>
      <c r="JU22" s="12">
        <v>16530</v>
      </c>
      <c r="JV22" s="12">
        <v>167700</v>
      </c>
      <c r="JW22" s="12">
        <v>0</v>
      </c>
      <c r="JX22" s="12">
        <v>6099</v>
      </c>
      <c r="JY22" s="12">
        <v>18859</v>
      </c>
      <c r="JZ22" s="12">
        <v>142742</v>
      </c>
      <c r="KA22" s="12">
        <v>167700</v>
      </c>
      <c r="KB22" s="12">
        <v>0</v>
      </c>
      <c r="KC22" s="12">
        <v>7310</v>
      </c>
      <c r="KD22" s="12">
        <v>10682</v>
      </c>
      <c r="KE22" s="12">
        <v>148880</v>
      </c>
      <c r="KF22" s="12">
        <v>828</v>
      </c>
      <c r="KG22" s="12">
        <v>167700</v>
      </c>
      <c r="KH22" s="12">
        <v>0</v>
      </c>
      <c r="KI22" s="12">
        <v>5971</v>
      </c>
      <c r="KJ22" s="12">
        <v>19908</v>
      </c>
      <c r="KK22" s="12">
        <v>41498</v>
      </c>
      <c r="KL22" s="12">
        <v>100323</v>
      </c>
      <c r="KM22" s="12">
        <v>167700</v>
      </c>
      <c r="KN22" s="12">
        <v>7704</v>
      </c>
      <c r="KO22" s="12">
        <v>87</v>
      </c>
      <c r="KP22" s="12">
        <v>11</v>
      </c>
      <c r="KQ22" s="12">
        <v>172</v>
      </c>
      <c r="KR22" s="12">
        <v>0</v>
      </c>
      <c r="KS22" s="12">
        <v>0</v>
      </c>
      <c r="KT22" s="12">
        <v>2</v>
      </c>
      <c r="KU22" s="12">
        <v>0</v>
      </c>
      <c r="KV22" s="12" t="str">
        <v/>
      </c>
      <c r="KW22" s="12">
        <v>0</v>
      </c>
      <c r="KX22" s="12">
        <v>0</v>
      </c>
      <c r="KY22" s="12">
        <v>0</v>
      </c>
      <c r="KZ22" s="12">
        <v>272</v>
      </c>
      <c r="LA22" s="12">
        <v>272</v>
      </c>
      <c r="LB22" s="12">
        <v>0</v>
      </c>
      <c r="LC22" s="12">
        <v>0</v>
      </c>
      <c r="LD22" s="12">
        <v>2</v>
      </c>
      <c r="LE22" s="12">
        <v>23</v>
      </c>
      <c r="LF22" s="12">
        <v>247</v>
      </c>
      <c r="LG22" s="12">
        <v>272</v>
      </c>
      <c r="LH22" s="12">
        <v>0</v>
      </c>
      <c r="LI22" s="12">
        <v>0</v>
      </c>
      <c r="LJ22" s="12">
        <v>0</v>
      </c>
      <c r="LK22" s="12">
        <v>9</v>
      </c>
      <c r="LL22" s="12">
        <v>263</v>
      </c>
      <c r="LM22" s="12">
        <v>272</v>
      </c>
      <c r="LN22" s="12">
        <v>0</v>
      </c>
      <c r="LO22" s="12">
        <v>0</v>
      </c>
      <c r="LP22" s="12">
        <v>25</v>
      </c>
      <c r="LQ22" s="12">
        <v>0</v>
      </c>
      <c r="LR22" s="12">
        <v>0</v>
      </c>
      <c r="LS22" s="12">
        <v>0</v>
      </c>
      <c r="LT22" s="12">
        <v>2</v>
      </c>
      <c r="LU22" s="12">
        <v>27</v>
      </c>
      <c r="LV22" s="12">
        <v>0</v>
      </c>
      <c r="LW22" s="12">
        <v>0</v>
      </c>
      <c r="LX22" s="12">
        <v>0</v>
      </c>
      <c r="LY22" s="12">
        <v>27</v>
      </c>
      <c r="LZ22" s="12">
        <v>27</v>
      </c>
      <c r="MA22" s="12">
        <v>0</v>
      </c>
      <c r="MB22" s="12">
        <v>0</v>
      </c>
      <c r="MC22" s="12">
        <v>3</v>
      </c>
      <c r="MD22" s="12">
        <v>22</v>
      </c>
      <c r="ME22" s="12">
        <v>2</v>
      </c>
      <c r="MF22" s="12">
        <v>27</v>
      </c>
      <c r="MG22" s="12">
        <v>0</v>
      </c>
      <c r="MH22" s="12">
        <v>0</v>
      </c>
      <c r="MI22" s="12">
        <v>2</v>
      </c>
      <c r="MJ22" s="12">
        <v>10</v>
      </c>
      <c r="MK22" s="12">
        <v>15</v>
      </c>
      <c r="ML22" s="12">
        <v>27</v>
      </c>
      <c r="MM22" s="12">
        <v>0</v>
      </c>
      <c r="MN22" s="12">
        <v>0</v>
      </c>
      <c r="MO22" s="12">
        <v>40</v>
      </c>
      <c r="MP22" s="12">
        <v>0</v>
      </c>
      <c r="MQ22" s="12">
        <v>0</v>
      </c>
      <c r="MR22" s="12">
        <v>0</v>
      </c>
      <c r="MS22" s="12">
        <v>4</v>
      </c>
      <c r="MT22" s="12">
        <v>44</v>
      </c>
      <c r="MU22" s="12">
        <v>0</v>
      </c>
      <c r="MV22" s="12">
        <v>3</v>
      </c>
      <c r="MW22" s="12">
        <v>1</v>
      </c>
      <c r="MX22" s="12">
        <v>40</v>
      </c>
      <c r="MY22" s="12">
        <v>44</v>
      </c>
      <c r="MZ22" s="12">
        <v>0</v>
      </c>
      <c r="NA22" s="12">
        <v>0</v>
      </c>
      <c r="NB22" s="12">
        <v>7</v>
      </c>
      <c r="NC22" s="12">
        <v>35</v>
      </c>
      <c r="ND22" s="12">
        <v>2</v>
      </c>
      <c r="NE22" s="12">
        <v>44</v>
      </c>
      <c r="NF22" s="12">
        <v>0</v>
      </c>
      <c r="NG22" s="12">
        <v>0</v>
      </c>
      <c r="NH22" s="12">
        <v>15</v>
      </c>
      <c r="NI22" s="12">
        <v>16</v>
      </c>
      <c r="NJ22" s="12">
        <v>13</v>
      </c>
      <c r="NK22" s="12">
        <v>44</v>
      </c>
      <c r="NL22" s="12">
        <v>0</v>
      </c>
      <c r="NM22" s="12">
        <v>3</v>
      </c>
      <c r="NN22" s="12">
        <v>16</v>
      </c>
      <c r="NO22" s="12">
        <v>0</v>
      </c>
      <c r="NP22" s="12">
        <v>0</v>
      </c>
      <c r="NQ22" s="12">
        <v>9</v>
      </c>
      <c r="NR22" s="12">
        <v>7</v>
      </c>
      <c r="NS22" s="12">
        <v>35</v>
      </c>
      <c r="NT22" s="12">
        <v>0</v>
      </c>
      <c r="NU22" s="12">
        <v>2</v>
      </c>
      <c r="NV22" s="12">
        <v>3</v>
      </c>
      <c r="NW22" s="12">
        <v>30</v>
      </c>
      <c r="NX22" s="12">
        <v>35</v>
      </c>
      <c r="NY22" s="12">
        <v>0</v>
      </c>
      <c r="NZ22" s="12">
        <v>6</v>
      </c>
      <c r="OA22" s="12">
        <v>10</v>
      </c>
      <c r="OB22" s="12">
        <v>19</v>
      </c>
      <c r="OC22" s="12">
        <v>0</v>
      </c>
      <c r="OD22" s="12">
        <v>35</v>
      </c>
      <c r="OE22" s="12">
        <v>0</v>
      </c>
      <c r="OF22" s="12">
        <v>2</v>
      </c>
      <c r="OG22" s="12">
        <v>17</v>
      </c>
      <c r="OH22" s="12">
        <v>9</v>
      </c>
      <c r="OI22" s="12">
        <v>7</v>
      </c>
      <c r="OJ22" s="12">
        <v>35</v>
      </c>
      <c r="OK22" s="12">
        <v>0</v>
      </c>
      <c r="OL22" s="12">
        <v>2</v>
      </c>
      <c r="OM22" s="12">
        <v>1</v>
      </c>
      <c r="ON22" s="12">
        <v>0</v>
      </c>
      <c r="OO22" s="12">
        <v>2</v>
      </c>
      <c r="OP22" s="12">
        <v>0</v>
      </c>
      <c r="OQ22" s="12">
        <v>6</v>
      </c>
      <c r="OR22" s="12">
        <v>11</v>
      </c>
      <c r="OS22" s="12">
        <v>0</v>
      </c>
      <c r="OT22" s="12">
        <v>2</v>
      </c>
      <c r="OU22" s="12">
        <v>6</v>
      </c>
      <c r="OV22" s="12">
        <v>3</v>
      </c>
      <c r="OW22" s="12">
        <v>11</v>
      </c>
      <c r="OX22" s="12">
        <v>0</v>
      </c>
      <c r="OY22" s="12">
        <v>2</v>
      </c>
      <c r="OZ22" s="12">
        <v>2</v>
      </c>
      <c r="PA22" s="12">
        <v>7</v>
      </c>
      <c r="PB22" s="12">
        <v>0</v>
      </c>
      <c r="PC22" s="12">
        <v>11</v>
      </c>
      <c r="PD22" s="12">
        <v>0</v>
      </c>
      <c r="PE22" s="12">
        <v>2</v>
      </c>
      <c r="PF22" s="12">
        <v>2</v>
      </c>
      <c r="PG22" s="12">
        <v>3</v>
      </c>
      <c r="PH22" s="12">
        <v>4</v>
      </c>
      <c r="PI22" s="12">
        <v>11</v>
      </c>
      <c r="PJ22" s="12">
        <v>0</v>
      </c>
      <c r="PK22" s="12">
        <v>7</v>
      </c>
      <c r="PL22" s="12">
        <v>1</v>
      </c>
      <c r="PM22" s="12">
        <v>0</v>
      </c>
      <c r="PN22" s="12">
        <v>8</v>
      </c>
      <c r="PO22" s="12">
        <v>1</v>
      </c>
      <c r="PP22" s="12">
        <v>4</v>
      </c>
      <c r="PQ22" s="12">
        <v>21</v>
      </c>
      <c r="PR22" s="12">
        <v>0</v>
      </c>
      <c r="PS22" s="12">
        <v>1</v>
      </c>
      <c r="PT22" s="12">
        <v>5</v>
      </c>
      <c r="PU22" s="12">
        <v>15</v>
      </c>
      <c r="PV22" s="12">
        <v>21</v>
      </c>
      <c r="PW22" s="12">
        <v>0</v>
      </c>
      <c r="PX22" s="12">
        <v>1</v>
      </c>
      <c r="PY22" s="12">
        <v>2</v>
      </c>
      <c r="PZ22" s="12">
        <v>18</v>
      </c>
      <c r="QA22" s="12">
        <v>0</v>
      </c>
      <c r="QB22" s="12">
        <v>21</v>
      </c>
      <c r="QC22" s="12">
        <v>0</v>
      </c>
      <c r="QD22" s="12">
        <v>1</v>
      </c>
      <c r="QE22" s="12">
        <v>5</v>
      </c>
      <c r="QF22" s="12">
        <v>4</v>
      </c>
      <c r="QG22" s="12">
        <v>11</v>
      </c>
      <c r="QH22" s="12">
        <v>21</v>
      </c>
      <c r="QI22" s="12">
        <v>87</v>
      </c>
      <c r="QJ22" s="12">
        <v>23</v>
      </c>
      <c r="QK22" s="12">
        <v>255</v>
      </c>
      <c r="QL22" s="12">
        <v>0</v>
      </c>
      <c r="QM22" s="12">
        <v>10</v>
      </c>
      <c r="QN22" s="12">
        <v>12</v>
      </c>
      <c r="QO22" s="12">
        <v>23</v>
      </c>
      <c r="QP22" s="12">
        <v>410</v>
      </c>
      <c r="QQ22" s="12">
        <v>0</v>
      </c>
      <c r="QR22" s="12">
        <v>8</v>
      </c>
      <c r="QS22" s="12">
        <v>15</v>
      </c>
      <c r="QT22" s="12">
        <v>387</v>
      </c>
      <c r="QU22" s="12">
        <v>410</v>
      </c>
      <c r="QV22" s="12">
        <v>0</v>
      </c>
      <c r="QW22" s="12">
        <v>9</v>
      </c>
      <c r="QX22" s="12">
        <v>26</v>
      </c>
      <c r="QY22" s="12">
        <v>124</v>
      </c>
      <c r="QZ22" s="12">
        <v>251</v>
      </c>
      <c r="RA22" s="12">
        <v>410</v>
      </c>
      <c r="RB22" s="12">
        <v>0</v>
      </c>
      <c r="RC22" s="12">
        <v>5</v>
      </c>
      <c r="RD22" s="12">
        <v>41</v>
      </c>
      <c r="RE22" s="12">
        <v>51</v>
      </c>
      <c r="RF22" s="12">
        <v>313</v>
      </c>
      <c r="RG22" s="12">
        <v>410</v>
      </c>
      <c r="RH22" s="12">
        <v>2887.4589999999998</v>
      </c>
      <c r="RI22" s="12" t="str">
        <v/>
      </c>
      <c r="RJ22" s="12">
        <v>0</v>
      </c>
      <c r="RK22" s="12" t="str">
        <v/>
      </c>
      <c r="RL22" s="12" t="str">
        <v/>
      </c>
      <c r="RM22" s="12" t="str">
        <v/>
      </c>
      <c r="RN22" s="12">
        <v>0</v>
      </c>
      <c r="RO22" s="12">
        <v>0</v>
      </c>
      <c r="RP22" s="12">
        <v>0</v>
      </c>
      <c r="RQ22" s="12">
        <v>0</v>
      </c>
      <c r="RR22" s="12">
        <v>70</v>
      </c>
      <c r="RS22" s="12">
        <v>0</v>
      </c>
      <c r="RT22" s="12">
        <v>70</v>
      </c>
      <c r="RU22" s="12">
        <v>61.25</v>
      </c>
      <c r="RV22" s="12">
        <v>27.8</v>
      </c>
      <c r="RW22" s="12">
        <v>0</v>
      </c>
      <c r="RX22" s="12">
        <v>27.8</v>
      </c>
      <c r="RY22" s="12">
        <v>0</v>
      </c>
      <c r="RZ22" s="12">
        <v>793</v>
      </c>
      <c r="SA22" s="12">
        <v>727</v>
      </c>
      <c r="SB22" s="12">
        <v>1520</v>
      </c>
      <c r="SC22" s="12">
        <v>21812679</v>
      </c>
      <c r="SD22" s="12">
        <v>0</v>
      </c>
      <c r="SE22" s="12">
        <v>0</v>
      </c>
      <c r="SF22" s="12">
        <v>917</v>
      </c>
      <c r="SG22" s="12">
        <v>917</v>
      </c>
      <c r="SH22" s="12">
        <v>0</v>
      </c>
      <c r="SI22" s="12">
        <v>0.15190000000000001</v>
      </c>
      <c r="SJ22" s="12">
        <v>0</v>
      </c>
      <c r="SK22" s="12">
        <v>0</v>
      </c>
      <c r="SL22" s="12">
        <v>0</v>
      </c>
      <c r="SM22" s="12">
        <v>1</v>
      </c>
      <c r="SN22" s="12">
        <v>0</v>
      </c>
      <c r="SO22" s="12" t="str">
        <v/>
      </c>
      <c r="SP22" s="12" t="str">
        <v/>
      </c>
      <c r="SQ22" s="12">
        <v>0</v>
      </c>
      <c r="SR22" s="12">
        <v>1</v>
      </c>
      <c r="SS22" s="12">
        <v>0</v>
      </c>
      <c r="ST22" s="12">
        <v>0</v>
      </c>
      <c r="SU22" s="12">
        <v>0</v>
      </c>
      <c r="SV22" s="12">
        <v>1</v>
      </c>
      <c r="SW22" s="12">
        <v>0</v>
      </c>
      <c r="SX22" s="12">
        <v>100</v>
      </c>
      <c r="SY22" s="12">
        <v>0</v>
      </c>
      <c r="SZ22" s="12">
        <v>0</v>
      </c>
      <c r="TA22" s="12">
        <v>0</v>
      </c>
      <c r="TB22" s="12">
        <v>0</v>
      </c>
      <c r="TC22" s="12">
        <v>0</v>
      </c>
      <c r="TD22" s="12" t="str">
        <v/>
      </c>
      <c r="TE22" s="12" t="str">
        <v/>
      </c>
      <c r="TF22" s="12">
        <v>0</v>
      </c>
      <c r="TG22" s="12">
        <v>0</v>
      </c>
      <c r="TH22" s="12">
        <v>0</v>
      </c>
      <c r="TI22" s="12">
        <v>0</v>
      </c>
      <c r="TJ22" s="12">
        <v>0</v>
      </c>
      <c r="TK22" s="12">
        <v>0</v>
      </c>
      <c r="TL22" s="12">
        <v>0</v>
      </c>
      <c r="TM22" s="12" t="str">
        <v/>
      </c>
      <c r="TN22" s="12">
        <v>180862.71400000001</v>
      </c>
      <c r="TO22" s="12" t="str">
        <v/>
      </c>
      <c r="TP22" s="12" t="str">
        <v/>
      </c>
      <c r="TQ22" s="12">
        <v>1323</v>
      </c>
      <c r="TR22" s="12">
        <v>34</v>
      </c>
      <c r="TS22" s="12">
        <v>81</v>
      </c>
      <c r="TT22" s="12">
        <v>0</v>
      </c>
      <c r="TU22" s="12">
        <v>1615</v>
      </c>
      <c r="TV22" s="12" t="str">
        <v/>
      </c>
      <c r="TW22" s="12" t="str">
        <v/>
      </c>
      <c r="TX22" s="12">
        <v>0.40233378708121897</v>
      </c>
      <c r="TY22" s="12">
        <v>0.324307872695005</v>
      </c>
      <c r="TZ22" s="12">
        <v>1297.54163648857</v>
      </c>
      <c r="UA22" s="12">
        <v>6.6041017334742396</v>
      </c>
      <c r="UB22" s="12">
        <v>45.235887638401401</v>
      </c>
      <c r="UC22" s="12">
        <v>2699149.4</v>
      </c>
      <c r="UD22" s="12" t="str">
        <v/>
      </c>
      <c r="UE22" s="12" t="str">
        <v/>
      </c>
      <c r="UF22" s="12">
        <v>0</v>
      </c>
      <c r="UG22" s="12">
        <v>0.874</v>
      </c>
      <c r="UH22" s="12">
        <v>6.8000000000000005E-2</v>
      </c>
      <c r="UI22" s="12">
        <v>0</v>
      </c>
      <c r="UJ22" s="12">
        <v>0</v>
      </c>
      <c r="UK22" s="12">
        <v>0</v>
      </c>
      <c r="UL22" s="12">
        <v>0</v>
      </c>
      <c r="UM22" s="12">
        <v>0</v>
      </c>
      <c r="UN22" s="12">
        <v>0</v>
      </c>
      <c r="UO22" s="12">
        <v>0</v>
      </c>
      <c r="UP22" s="12">
        <v>6.8000000000000005E-2</v>
      </c>
      <c r="UQ22" s="12">
        <v>0.874</v>
      </c>
      <c r="UR22" s="12">
        <v>0.17</v>
      </c>
      <c r="US22" s="12">
        <v>0</v>
      </c>
      <c r="UT22" s="12">
        <v>5.72</v>
      </c>
      <c r="UU22" s="12">
        <v>0</v>
      </c>
      <c r="UV22" s="12">
        <v>0.112</v>
      </c>
      <c r="UW22" s="12">
        <v>0</v>
      </c>
      <c r="UX22" s="12">
        <v>0.95899999999999996</v>
      </c>
      <c r="UY22" s="12">
        <v>0</v>
      </c>
      <c r="UZ22" s="12">
        <v>6.9610000000000003</v>
      </c>
      <c r="VA22" s="12">
        <v>0</v>
      </c>
      <c r="VB22" s="12">
        <v>0</v>
      </c>
      <c r="VC22" s="12">
        <v>0</v>
      </c>
      <c r="VD22" s="12">
        <v>0</v>
      </c>
      <c r="VE22" s="12">
        <v>0</v>
      </c>
      <c r="VF22" s="12">
        <v>0</v>
      </c>
      <c r="VG22" s="12">
        <v>0</v>
      </c>
      <c r="VH22" s="12">
        <v>0</v>
      </c>
      <c r="VI22" s="12">
        <v>0</v>
      </c>
      <c r="VJ22" s="12">
        <v>0</v>
      </c>
      <c r="VK22" s="12">
        <v>0</v>
      </c>
      <c r="VL22" s="47">
        <v>7.6813421870620555</v>
      </c>
      <c r="VM22" s="47">
        <v>11.709180560462439</v>
      </c>
      <c r="VN22" s="19"/>
      <c r="VO22" s="47">
        <v>141.89218072486608</v>
      </c>
      <c r="VP22" s="47">
        <v>145.33297402214984</v>
      </c>
      <c r="VQ22" s="19"/>
      <c r="VR22" s="47">
        <v>0</v>
      </c>
      <c r="VS22" s="47">
        <v>2.4862811562244444E-2</v>
      </c>
      <c r="VT22" s="47">
        <v>144.78872318938974</v>
      </c>
      <c r="VU22" s="47">
        <v>150.20019466387356</v>
      </c>
      <c r="VV22" s="20"/>
      <c r="VW22" s="20">
        <v>8.3349999999999991</v>
      </c>
    </row>
    <row r="23" spans="1:595">
      <c r="A23" s="4" t="str">
        <v>NWT12</v>
      </c>
      <c r="B23" s="4" t="str">
        <v>NWT</v>
      </c>
      <c r="C23" s="4" t="str">
        <v>2011-12</v>
      </c>
      <c r="D23" s="12">
        <v>1.1050631792878001</v>
      </c>
      <c r="E23" s="12">
        <v>4.5433257250037897</v>
      </c>
      <c r="F23" s="12">
        <v>0</v>
      </c>
      <c r="G23" s="12">
        <v>2.3635023427428701</v>
      </c>
      <c r="H23" s="12">
        <v>0</v>
      </c>
      <c r="I23" s="12">
        <v>0</v>
      </c>
      <c r="J23" s="12">
        <v>0</v>
      </c>
      <c r="K23" s="12">
        <v>43.1439788518923</v>
      </c>
      <c r="L23" s="12">
        <v>84.416866931761902</v>
      </c>
      <c r="M23" s="12">
        <v>19.3394981912902</v>
      </c>
      <c r="N23" s="12">
        <v>22.7366187883928</v>
      </c>
      <c r="O23" s="12">
        <v>0</v>
      </c>
      <c r="P23" s="12">
        <v>4.0858578266114902</v>
      </c>
      <c r="Q23" s="12">
        <v>0</v>
      </c>
      <c r="R23" s="12">
        <v>0</v>
      </c>
      <c r="S23" s="12">
        <v>0</v>
      </c>
      <c r="T23" s="12">
        <v>46.717626625983598</v>
      </c>
      <c r="U23" s="12">
        <v>0</v>
      </c>
      <c r="V23" s="12">
        <v>106.19030123771201</v>
      </c>
      <c r="W23" s="12">
        <v>3.9266213058665898E-3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12">
        <v>4.6613096109240502</v>
      </c>
      <c r="AD23" s="12">
        <v>1.2770309032</v>
      </c>
      <c r="AE23" s="12">
        <v>0</v>
      </c>
      <c r="AF23" s="12">
        <v>1.1653134512729499</v>
      </c>
      <c r="AG23" s="12">
        <v>-5.4881381100000004</v>
      </c>
      <c r="AH23" s="12">
        <v>0.32680124648904701</v>
      </c>
      <c r="AI23" s="12">
        <v>0</v>
      </c>
      <c r="AJ23" s="12">
        <v>0</v>
      </c>
      <c r="AK23" s="12">
        <v>0</v>
      </c>
      <c r="AL23" s="12">
        <v>16.113879496221401</v>
      </c>
      <c r="AM23" s="12">
        <v>0</v>
      </c>
      <c r="AN23" s="12">
        <v>2.1329477200054598</v>
      </c>
      <c r="AO23" s="12">
        <v>0.73343048402459499</v>
      </c>
      <c r="AP23" s="12">
        <v>0</v>
      </c>
      <c r="AQ23" s="12">
        <v>0</v>
      </c>
      <c r="AR23" s="12">
        <v>0</v>
      </c>
      <c r="AS23" s="12">
        <v>0</v>
      </c>
      <c r="AT23" s="12">
        <v>0</v>
      </c>
      <c r="AU23" s="12">
        <v>21.4538716228402</v>
      </c>
      <c r="AV23" s="12">
        <v>0</v>
      </c>
      <c r="AW23" s="12">
        <v>9.1401513308925395</v>
      </c>
      <c r="AX23" s="12">
        <v>29.182615070000001</v>
      </c>
      <c r="AY23" s="12">
        <v>-5.4881381100000004</v>
      </c>
      <c r="AZ23" s="12">
        <v>6.7761614158433998</v>
      </c>
      <c r="BA23" s="12">
        <v>0</v>
      </c>
      <c r="BB23" s="12">
        <v>0</v>
      </c>
      <c r="BC23" s="12">
        <v>0</v>
      </c>
      <c r="BD23" s="12">
        <v>132.09066620786101</v>
      </c>
      <c r="BE23" s="12">
        <v>85.693897834961902</v>
      </c>
      <c r="BF23" s="12">
        <v>136.80289847989999</v>
      </c>
      <c r="BG23" s="12">
        <v>10.105310400131801</v>
      </c>
      <c r="BH23" s="12">
        <v>0</v>
      </c>
      <c r="BI23" s="12">
        <v>8.032</v>
      </c>
      <c r="BJ23" s="12">
        <v>0</v>
      </c>
      <c r="BK23" s="12">
        <v>19.901796889272902</v>
      </c>
      <c r="BL23" s="12">
        <v>0.18867953739826901</v>
      </c>
      <c r="BM23" s="12">
        <v>0</v>
      </c>
      <c r="BN23" s="12">
        <v>6.4077708637942301</v>
      </c>
      <c r="BO23" s="12">
        <v>0</v>
      </c>
      <c r="BP23" s="12">
        <v>0</v>
      </c>
      <c r="BQ23" s="12">
        <v>0</v>
      </c>
      <c r="BR23" s="12">
        <v>0</v>
      </c>
      <c r="BS23" s="12">
        <v>0</v>
      </c>
      <c r="BT23" s="12">
        <v>0</v>
      </c>
      <c r="BU23" s="12">
        <v>0</v>
      </c>
      <c r="BV23" s="12">
        <v>0</v>
      </c>
      <c r="BW23" s="12">
        <v>0</v>
      </c>
      <c r="BX23" s="12">
        <v>0</v>
      </c>
      <c r="BY23" s="12">
        <v>0</v>
      </c>
      <c r="BZ23" s="12">
        <v>0</v>
      </c>
      <c r="CA23" s="12">
        <v>0</v>
      </c>
      <c r="CB23" s="12">
        <v>0</v>
      </c>
      <c r="CC23" s="12">
        <v>8.032</v>
      </c>
      <c r="CD23" s="12">
        <v>6.4077708637942301</v>
      </c>
      <c r="CE23" s="12">
        <v>19.901796889272902</v>
      </c>
      <c r="CF23" s="12">
        <v>0.18867953739826901</v>
      </c>
      <c r="CG23" s="12">
        <v>0</v>
      </c>
      <c r="CH23" s="12">
        <v>0</v>
      </c>
      <c r="CI23" s="12">
        <v>0</v>
      </c>
      <c r="CJ23" s="12">
        <v>0</v>
      </c>
      <c r="CK23" s="12">
        <v>0</v>
      </c>
      <c r="CL23" s="12">
        <v>0</v>
      </c>
      <c r="CM23" s="12">
        <v>1.04425407422054</v>
      </c>
      <c r="CN23" s="12">
        <v>1.04425407422054</v>
      </c>
      <c r="CO23" s="12">
        <v>11.579000000000001</v>
      </c>
      <c r="CP23" s="12">
        <v>0.73699999999999999</v>
      </c>
      <c r="CQ23" s="12">
        <v>1920.2190000000001</v>
      </c>
      <c r="CR23" s="12">
        <v>908.73699999999997</v>
      </c>
      <c r="CS23" s="12">
        <v>2828.9560000000001</v>
      </c>
      <c r="CT23" s="12">
        <v>16.359000000000002</v>
      </c>
      <c r="CU23" s="12">
        <v>166.68700000000001</v>
      </c>
      <c r="CV23" s="12">
        <v>183.04599999999999</v>
      </c>
      <c r="CW23" s="12">
        <v>202.619</v>
      </c>
      <c r="CX23" s="12">
        <v>3214.6210000000001</v>
      </c>
      <c r="CY23" s="12">
        <v>6821.0919999999996</v>
      </c>
      <c r="CZ23" s="12">
        <v>227.16200000000001</v>
      </c>
      <c r="DA23" s="12">
        <v>83004</v>
      </c>
      <c r="DB23" s="12">
        <v>1968</v>
      </c>
      <c r="DC23" s="12">
        <v>13014</v>
      </c>
      <c r="DD23" s="12">
        <v>451</v>
      </c>
      <c r="DE23" s="12">
        <v>52</v>
      </c>
      <c r="DF23" s="12">
        <v>2222</v>
      </c>
      <c r="DG23" s="12">
        <v>601</v>
      </c>
      <c r="DH23" s="12">
        <v>203</v>
      </c>
      <c r="DI23" s="12">
        <v>301.24</v>
      </c>
      <c r="DJ23" s="12">
        <v>45431.55</v>
      </c>
      <c r="DK23" s="12">
        <v>1037114</v>
      </c>
      <c r="DL23" s="12">
        <v>116.6905</v>
      </c>
      <c r="DM23" s="12">
        <v>0.6</v>
      </c>
      <c r="DN23" s="12">
        <v>7084.7208485512501</v>
      </c>
      <c r="DO23" s="12">
        <v>10406.210719938799</v>
      </c>
      <c r="DP23" s="12">
        <v>22376.938052693698</v>
      </c>
      <c r="DQ23" s="12">
        <v>893.91071262942705</v>
      </c>
      <c r="DR23" s="12">
        <v>337</v>
      </c>
      <c r="DS23" s="12">
        <v>41098.780333813098</v>
      </c>
      <c r="DT23" s="12">
        <v>35539</v>
      </c>
      <c r="DU23" s="12">
        <v>273.692283069312</v>
      </c>
      <c r="DV23" s="12">
        <v>212.16544462016199</v>
      </c>
      <c r="DW23" s="12">
        <v>1017.71591207002</v>
      </c>
      <c r="DX23" s="12">
        <v>30.9508666107266</v>
      </c>
      <c r="DY23" s="12">
        <v>25.4233976093976</v>
      </c>
      <c r="DZ23" s="12">
        <v>118.203513336261</v>
      </c>
      <c r="EA23" s="12">
        <v>7.0475603423381399</v>
      </c>
      <c r="EB23" s="12">
        <v>1685.19897765821</v>
      </c>
      <c r="EC23" s="12">
        <v>0</v>
      </c>
      <c r="ED23" s="12">
        <v>0</v>
      </c>
      <c r="EE23" s="12">
        <v>0</v>
      </c>
      <c r="EF23" s="12">
        <v>1685.19897765822</v>
      </c>
      <c r="EG23" s="12">
        <v>1685.19897765822</v>
      </c>
      <c r="EH23" s="12">
        <v>0</v>
      </c>
      <c r="EI23" s="12">
        <v>0</v>
      </c>
      <c r="EJ23" s="12">
        <v>63.973841862291799</v>
      </c>
      <c r="EK23" s="12">
        <v>691.43806703084601</v>
      </c>
      <c r="EL23" s="12">
        <v>929.787068765085</v>
      </c>
      <c r="EM23" s="12">
        <v>1685.19897765822</v>
      </c>
      <c r="EN23" s="12">
        <v>0</v>
      </c>
      <c r="EO23" s="12">
        <v>10.4249381731657</v>
      </c>
      <c r="EP23" s="12">
        <v>87.022605680853403</v>
      </c>
      <c r="EQ23" s="12">
        <v>204.97802416953999</v>
      </c>
      <c r="ER23" s="12">
        <v>1382.7734096346601</v>
      </c>
      <c r="ES23" s="12">
        <v>1685.19897765821</v>
      </c>
      <c r="ET23" s="12">
        <v>0</v>
      </c>
      <c r="EU23" s="12">
        <v>127.679513244121</v>
      </c>
      <c r="EV23" s="12">
        <v>1113.2241713594999</v>
      </c>
      <c r="EW23" s="12">
        <v>0</v>
      </c>
      <c r="EX23" s="12">
        <v>21.9587143298115</v>
      </c>
      <c r="EY23" s="12">
        <v>285.56911923179598</v>
      </c>
      <c r="EZ23" s="12">
        <v>57.984472061099503</v>
      </c>
      <c r="FA23" s="12">
        <v>1606.41599022632</v>
      </c>
      <c r="FB23" s="12">
        <v>0</v>
      </c>
      <c r="FC23" s="12">
        <v>0</v>
      </c>
      <c r="FD23" s="12">
        <v>21.9587143298115</v>
      </c>
      <c r="FE23" s="12">
        <v>1584.4572758965201</v>
      </c>
      <c r="FF23" s="12">
        <v>1606.41599022633</v>
      </c>
      <c r="FG23" s="12">
        <v>0</v>
      </c>
      <c r="FH23" s="12">
        <v>0</v>
      </c>
      <c r="FI23" s="12">
        <v>26.238853882169199</v>
      </c>
      <c r="FJ23" s="12">
        <v>1489.9182291551001</v>
      </c>
      <c r="FK23" s="12">
        <v>90.258907189067102</v>
      </c>
      <c r="FL23" s="12">
        <v>1606.41599022633</v>
      </c>
      <c r="FM23" s="12">
        <v>0</v>
      </c>
      <c r="FN23" s="12">
        <v>0</v>
      </c>
      <c r="FO23" s="12">
        <v>140.841513703034</v>
      </c>
      <c r="FP23" s="12">
        <v>328.106510936674</v>
      </c>
      <c r="FQ23" s="12">
        <v>1137.46796558663</v>
      </c>
      <c r="FR23" s="12">
        <v>1606.41599022633</v>
      </c>
      <c r="FS23" s="12">
        <v>0</v>
      </c>
      <c r="FT23" s="12">
        <v>523.45891902032997</v>
      </c>
      <c r="FU23" s="12">
        <v>2135.91008753304</v>
      </c>
      <c r="FV23" s="12">
        <v>0</v>
      </c>
      <c r="FW23" s="12">
        <v>204.398959534</v>
      </c>
      <c r="FX23" s="12">
        <v>556.83741002549198</v>
      </c>
      <c r="FY23" s="12">
        <v>704.46717972712804</v>
      </c>
      <c r="FZ23" s="12">
        <v>4125.0725558399899</v>
      </c>
      <c r="GA23" s="12">
        <v>0</v>
      </c>
      <c r="GB23" s="12">
        <v>247.475618762403</v>
      </c>
      <c r="GC23" s="12">
        <v>51.565572297968501</v>
      </c>
      <c r="GD23" s="12">
        <v>3826.0313647796202</v>
      </c>
      <c r="GE23" s="12">
        <v>4125.0725558399899</v>
      </c>
      <c r="GF23" s="12">
        <v>79.887241415379094</v>
      </c>
      <c r="GG23" s="12">
        <v>230.427957740414</v>
      </c>
      <c r="GH23" s="12">
        <v>185.381264405346</v>
      </c>
      <c r="GI23" s="12">
        <v>3593.1914681681301</v>
      </c>
      <c r="GJ23" s="12">
        <v>36.184624110729899</v>
      </c>
      <c r="GK23" s="12">
        <v>4125.0725558399899</v>
      </c>
      <c r="GL23" s="12">
        <v>0</v>
      </c>
      <c r="GM23" s="12">
        <v>313.11896386959899</v>
      </c>
      <c r="GN23" s="12">
        <v>783.08096222693496</v>
      </c>
      <c r="GO23" s="12">
        <v>525.80498396908104</v>
      </c>
      <c r="GP23" s="12">
        <v>2503.0676457743798</v>
      </c>
      <c r="GQ23" s="12">
        <v>4125.0725558399899</v>
      </c>
      <c r="GR23" s="12">
        <v>0</v>
      </c>
      <c r="GS23" s="12">
        <v>1253.5245463098199</v>
      </c>
      <c r="GT23" s="12">
        <v>6153.6599241350696</v>
      </c>
      <c r="GU23" s="12">
        <v>238.42188755985299</v>
      </c>
      <c r="GV23" s="12">
        <v>2315.16585204379</v>
      </c>
      <c r="GW23" s="12">
        <v>1046.8022948421101</v>
      </c>
      <c r="GX23" s="12">
        <v>4925.1300342772802</v>
      </c>
      <c r="GY23" s="12">
        <v>15932.7045391679</v>
      </c>
      <c r="GZ23" s="12">
        <v>0</v>
      </c>
      <c r="HA23" s="12">
        <v>1363.6977793245101</v>
      </c>
      <c r="HB23" s="12">
        <v>844.13173541890399</v>
      </c>
      <c r="HC23" s="12">
        <v>13724.8750244245</v>
      </c>
      <c r="HD23" s="12">
        <v>15932.7045391679</v>
      </c>
      <c r="HE23" s="12">
        <v>0</v>
      </c>
      <c r="HF23" s="12">
        <v>920.44649167313798</v>
      </c>
      <c r="HG23" s="12">
        <v>3274.4492354097001</v>
      </c>
      <c r="HH23" s="12">
        <v>11737.808812085101</v>
      </c>
      <c r="HI23" s="12">
        <v>0</v>
      </c>
      <c r="HJ23" s="12">
        <v>15932.7045391679</v>
      </c>
      <c r="HK23" s="12">
        <v>0</v>
      </c>
      <c r="HL23" s="12">
        <v>3141.56674099771</v>
      </c>
      <c r="HM23" s="12">
        <v>3252.0107614527501</v>
      </c>
      <c r="HN23" s="12">
        <v>2239.9391185950899</v>
      </c>
      <c r="HO23" s="12">
        <v>7299.1879181223603</v>
      </c>
      <c r="HP23" s="12">
        <v>15932.7045391679</v>
      </c>
      <c r="HQ23" s="12">
        <v>0</v>
      </c>
      <c r="HR23" s="12">
        <v>1667.3469467016901</v>
      </c>
      <c r="HS23" s="12">
        <v>8311.9779327425695</v>
      </c>
      <c r="HT23" s="12">
        <v>0</v>
      </c>
      <c r="HU23" s="12">
        <v>5816.5075940939796</v>
      </c>
      <c r="HV23" s="12">
        <v>1391.7092501591201</v>
      </c>
      <c r="HW23" s="12">
        <v>13680.2275933213</v>
      </c>
      <c r="HX23" s="12">
        <v>30867.769317018599</v>
      </c>
      <c r="HY23" s="12">
        <v>0</v>
      </c>
      <c r="HZ23" s="12">
        <v>2883.7148460206899</v>
      </c>
      <c r="IA23" s="12">
        <v>4343.5801549224498</v>
      </c>
      <c r="IB23" s="12">
        <v>23640.474316075499</v>
      </c>
      <c r="IC23" s="12">
        <v>30867.769317018599</v>
      </c>
      <c r="ID23" s="12">
        <v>859.22886894303201</v>
      </c>
      <c r="IE23" s="12">
        <v>5803.7317490072901</v>
      </c>
      <c r="IF23" s="12">
        <v>8446.1322211223905</v>
      </c>
      <c r="IG23" s="12">
        <v>15758.676477945901</v>
      </c>
      <c r="IH23" s="12">
        <v>0</v>
      </c>
      <c r="II23" s="12">
        <v>30867.769317018599</v>
      </c>
      <c r="IJ23" s="12">
        <v>1844.2751285320701</v>
      </c>
      <c r="IK23" s="12">
        <v>7195.4409991664097</v>
      </c>
      <c r="IL23" s="12">
        <v>13765.6840473759</v>
      </c>
      <c r="IM23" s="12">
        <v>7079.1169992226996</v>
      </c>
      <c r="IN23" s="12">
        <v>983.25214272152198</v>
      </c>
      <c r="IO23" s="12">
        <v>30867.769317018599</v>
      </c>
      <c r="IP23" s="12">
        <v>0</v>
      </c>
      <c r="IQ23" s="12">
        <v>114896.038496081</v>
      </c>
      <c r="IR23" s="12">
        <v>23449.331936008301</v>
      </c>
      <c r="IS23" s="12">
        <v>23349.0921192081</v>
      </c>
      <c r="IT23" s="12">
        <v>220577.85956878599</v>
      </c>
      <c r="IU23" s="12">
        <v>1560.12518126549</v>
      </c>
      <c r="IV23" s="12">
        <v>82679.109288794905</v>
      </c>
      <c r="IW23" s="12">
        <v>466511.55659014301</v>
      </c>
      <c r="IX23" s="12">
        <v>0</v>
      </c>
      <c r="IY23" s="12">
        <v>73678.129814145694</v>
      </c>
      <c r="IZ23" s="12">
        <v>23539.607936579199</v>
      </c>
      <c r="JA23" s="12">
        <v>369293.81883941899</v>
      </c>
      <c r="JB23" s="12">
        <v>466511.55659014301</v>
      </c>
      <c r="JC23" s="12">
        <v>0</v>
      </c>
      <c r="JD23" s="12">
        <v>70355.582268451602</v>
      </c>
      <c r="JE23" s="12">
        <v>196995.328232411</v>
      </c>
      <c r="JF23" s="12">
        <v>199160.64608928101</v>
      </c>
      <c r="JG23" s="12">
        <v>0</v>
      </c>
      <c r="JH23" s="12">
        <v>466511.55659014301</v>
      </c>
      <c r="JI23" s="12">
        <v>1709.82782482057</v>
      </c>
      <c r="JJ23" s="12">
        <v>195066.37014039399</v>
      </c>
      <c r="JK23" s="12">
        <v>126514.692096069</v>
      </c>
      <c r="JL23" s="12">
        <v>41547.959427213304</v>
      </c>
      <c r="JM23" s="12">
        <v>101672.707101646</v>
      </c>
      <c r="JN23" s="12">
        <v>466511.55659014202</v>
      </c>
      <c r="JO23" s="12">
        <v>273.692283069312</v>
      </c>
      <c r="JP23" s="12">
        <v>118680.213865977</v>
      </c>
      <c r="JQ23" s="12">
        <v>42181.8199638484</v>
      </c>
      <c r="JR23" s="12">
        <v>23618.464873378602</v>
      </c>
      <c r="JS23" s="12">
        <v>228961.31408639601</v>
      </c>
      <c r="JT23" s="12">
        <v>4959.2467688602601</v>
      </c>
      <c r="JU23" s="12">
        <v>102053.966128524</v>
      </c>
      <c r="JV23" s="12">
        <v>520728.71797005401</v>
      </c>
      <c r="JW23" s="12">
        <v>0</v>
      </c>
      <c r="JX23" s="12">
        <v>78173.018058253205</v>
      </c>
      <c r="JY23" s="12">
        <v>28800.844113548301</v>
      </c>
      <c r="JZ23" s="12">
        <v>413754.85579825297</v>
      </c>
      <c r="KA23" s="12">
        <v>520728.71797005401</v>
      </c>
      <c r="KB23" s="12">
        <v>939.11611035841099</v>
      </c>
      <c r="KC23" s="12">
        <v>77310.188466872394</v>
      </c>
      <c r="KD23" s="12">
        <v>208991.50364909199</v>
      </c>
      <c r="KE23" s="12">
        <v>232431.679143666</v>
      </c>
      <c r="KF23" s="12">
        <v>1056.23060006488</v>
      </c>
      <c r="KG23" s="12">
        <v>520728.71797005401</v>
      </c>
      <c r="KH23" s="12">
        <v>3554.1029533526398</v>
      </c>
      <c r="KI23" s="12">
        <v>205726.92178259999</v>
      </c>
      <c r="KJ23" s="12">
        <v>144543.33198650801</v>
      </c>
      <c r="KK23" s="12">
        <v>51925.9050641063</v>
      </c>
      <c r="KL23" s="12">
        <v>114978.456183485</v>
      </c>
      <c r="KM23" s="12">
        <v>520728.71797005303</v>
      </c>
      <c r="KN23" s="12">
        <v>93105.471250770104</v>
      </c>
      <c r="KO23" s="12">
        <v>81</v>
      </c>
      <c r="KP23" s="12">
        <v>34</v>
      </c>
      <c r="KQ23" s="12">
        <v>168</v>
      </c>
      <c r="KR23" s="12">
        <v>3</v>
      </c>
      <c r="KS23" s="12">
        <v>2</v>
      </c>
      <c r="KT23" s="12">
        <v>11</v>
      </c>
      <c r="KU23" s="12">
        <v>1</v>
      </c>
      <c r="KV23" s="12">
        <v>300</v>
      </c>
      <c r="KW23" s="12">
        <v>0</v>
      </c>
      <c r="KX23" s="12">
        <v>0</v>
      </c>
      <c r="KY23" s="12">
        <v>0</v>
      </c>
      <c r="KZ23" s="12">
        <v>300</v>
      </c>
      <c r="LA23" s="12">
        <v>300</v>
      </c>
      <c r="LB23" s="12">
        <v>0</v>
      </c>
      <c r="LC23" s="12">
        <v>0</v>
      </c>
      <c r="LD23" s="12">
        <v>7</v>
      </c>
      <c r="LE23" s="12">
        <v>83</v>
      </c>
      <c r="LF23" s="12">
        <v>210</v>
      </c>
      <c r="LG23" s="12">
        <v>300</v>
      </c>
      <c r="LH23" s="12">
        <v>0</v>
      </c>
      <c r="LI23" s="12">
        <v>1</v>
      </c>
      <c r="LJ23" s="12">
        <v>10</v>
      </c>
      <c r="LK23" s="12">
        <v>26</v>
      </c>
      <c r="LL23" s="12">
        <v>263</v>
      </c>
      <c r="LM23" s="12">
        <v>300</v>
      </c>
      <c r="LN23" s="12">
        <v>0</v>
      </c>
      <c r="LO23" s="12">
        <v>5</v>
      </c>
      <c r="LP23" s="12">
        <v>46</v>
      </c>
      <c r="LQ23" s="12">
        <v>0</v>
      </c>
      <c r="LR23" s="12">
        <v>1</v>
      </c>
      <c r="LS23" s="12">
        <v>9</v>
      </c>
      <c r="LT23" s="12">
        <v>2</v>
      </c>
      <c r="LU23" s="12">
        <v>63</v>
      </c>
      <c r="LV23" s="12">
        <v>0</v>
      </c>
      <c r="LW23" s="12">
        <v>0</v>
      </c>
      <c r="LX23" s="12">
        <v>1</v>
      </c>
      <c r="LY23" s="12">
        <v>62</v>
      </c>
      <c r="LZ23" s="12">
        <v>63</v>
      </c>
      <c r="MA23" s="12">
        <v>0</v>
      </c>
      <c r="MB23" s="12">
        <v>0</v>
      </c>
      <c r="MC23" s="12">
        <v>1</v>
      </c>
      <c r="MD23" s="12">
        <v>57</v>
      </c>
      <c r="ME23" s="12">
        <v>5</v>
      </c>
      <c r="MF23" s="12">
        <v>63</v>
      </c>
      <c r="MG23" s="12">
        <v>0</v>
      </c>
      <c r="MH23" s="12">
        <v>0</v>
      </c>
      <c r="MI23" s="12">
        <v>6</v>
      </c>
      <c r="MJ23" s="12">
        <v>13</v>
      </c>
      <c r="MK23" s="12">
        <v>44</v>
      </c>
      <c r="ML23" s="12">
        <v>63</v>
      </c>
      <c r="MM23" s="12">
        <v>0</v>
      </c>
      <c r="MN23" s="12">
        <v>8</v>
      </c>
      <c r="MO23" s="12">
        <v>32</v>
      </c>
      <c r="MP23" s="12">
        <v>0</v>
      </c>
      <c r="MQ23" s="12">
        <v>5</v>
      </c>
      <c r="MR23" s="12">
        <v>10</v>
      </c>
      <c r="MS23" s="12">
        <v>9</v>
      </c>
      <c r="MT23" s="12">
        <v>64</v>
      </c>
      <c r="MU23" s="12">
        <v>0</v>
      </c>
      <c r="MV23" s="12">
        <v>4</v>
      </c>
      <c r="MW23" s="12">
        <v>1</v>
      </c>
      <c r="MX23" s="12">
        <v>59</v>
      </c>
      <c r="MY23" s="12">
        <v>64</v>
      </c>
      <c r="MZ23" s="12">
        <v>1</v>
      </c>
      <c r="NA23" s="12">
        <v>4</v>
      </c>
      <c r="NB23" s="12">
        <v>3</v>
      </c>
      <c r="NC23" s="12">
        <v>55</v>
      </c>
      <c r="ND23" s="12">
        <v>1</v>
      </c>
      <c r="NE23" s="12">
        <v>64</v>
      </c>
      <c r="NF23" s="12">
        <v>0</v>
      </c>
      <c r="NG23" s="12">
        <v>5</v>
      </c>
      <c r="NH23" s="12">
        <v>12</v>
      </c>
      <c r="NI23" s="12">
        <v>9</v>
      </c>
      <c r="NJ23" s="12">
        <v>38</v>
      </c>
      <c r="NK23" s="12">
        <v>64</v>
      </c>
      <c r="NL23" s="12">
        <v>0</v>
      </c>
      <c r="NM23" s="12">
        <v>3</v>
      </c>
      <c r="NN23" s="12">
        <v>20</v>
      </c>
      <c r="NO23" s="12">
        <v>1</v>
      </c>
      <c r="NP23" s="12">
        <v>7</v>
      </c>
      <c r="NQ23" s="12">
        <v>4</v>
      </c>
      <c r="NR23" s="12">
        <v>15</v>
      </c>
      <c r="NS23" s="12">
        <v>50</v>
      </c>
      <c r="NT23" s="12">
        <v>0</v>
      </c>
      <c r="NU23" s="12">
        <v>3</v>
      </c>
      <c r="NV23" s="12">
        <v>4</v>
      </c>
      <c r="NW23" s="12">
        <v>43</v>
      </c>
      <c r="NX23" s="12">
        <v>50</v>
      </c>
      <c r="NY23" s="12">
        <v>0</v>
      </c>
      <c r="NZ23" s="12">
        <v>3</v>
      </c>
      <c r="OA23" s="12">
        <v>10</v>
      </c>
      <c r="OB23" s="12">
        <v>37</v>
      </c>
      <c r="OC23" s="12">
        <v>0</v>
      </c>
      <c r="OD23" s="12">
        <v>50</v>
      </c>
      <c r="OE23" s="12">
        <v>0</v>
      </c>
      <c r="OF23" s="12">
        <v>10</v>
      </c>
      <c r="OG23" s="12">
        <v>11</v>
      </c>
      <c r="OH23" s="12">
        <v>7</v>
      </c>
      <c r="OI23" s="12">
        <v>22</v>
      </c>
      <c r="OJ23" s="12">
        <v>50</v>
      </c>
      <c r="OK23" s="12">
        <v>0</v>
      </c>
      <c r="OL23" s="12">
        <v>2</v>
      </c>
      <c r="OM23" s="12">
        <v>8</v>
      </c>
      <c r="ON23" s="12">
        <v>0</v>
      </c>
      <c r="OO23" s="12">
        <v>5</v>
      </c>
      <c r="OP23" s="12">
        <v>1</v>
      </c>
      <c r="OQ23" s="12">
        <v>14</v>
      </c>
      <c r="OR23" s="12">
        <v>30</v>
      </c>
      <c r="OS23" s="12">
        <v>0</v>
      </c>
      <c r="OT23" s="12">
        <v>3</v>
      </c>
      <c r="OU23" s="12">
        <v>4</v>
      </c>
      <c r="OV23" s="12">
        <v>23</v>
      </c>
      <c r="OW23" s="12">
        <v>30</v>
      </c>
      <c r="OX23" s="12">
        <v>1</v>
      </c>
      <c r="OY23" s="12">
        <v>6</v>
      </c>
      <c r="OZ23" s="12">
        <v>8</v>
      </c>
      <c r="PA23" s="12">
        <v>15</v>
      </c>
      <c r="PB23" s="12">
        <v>0</v>
      </c>
      <c r="PC23" s="12">
        <v>30</v>
      </c>
      <c r="PD23" s="12">
        <v>2</v>
      </c>
      <c r="PE23" s="12">
        <v>7</v>
      </c>
      <c r="PF23" s="12">
        <v>14</v>
      </c>
      <c r="PG23" s="12">
        <v>6</v>
      </c>
      <c r="PH23" s="12">
        <v>1</v>
      </c>
      <c r="PI23" s="12">
        <v>30</v>
      </c>
      <c r="PJ23" s="12">
        <v>0</v>
      </c>
      <c r="PK23" s="12">
        <v>12</v>
      </c>
      <c r="PL23" s="12">
        <v>7</v>
      </c>
      <c r="PM23" s="12">
        <v>6</v>
      </c>
      <c r="PN23" s="12">
        <v>25</v>
      </c>
      <c r="PO23" s="12">
        <v>1</v>
      </c>
      <c r="PP23" s="12">
        <v>13</v>
      </c>
      <c r="PQ23" s="12">
        <v>64</v>
      </c>
      <c r="PR23" s="12">
        <v>0</v>
      </c>
      <c r="PS23" s="12">
        <v>8</v>
      </c>
      <c r="PT23" s="12">
        <v>7</v>
      </c>
      <c r="PU23" s="12">
        <v>49</v>
      </c>
      <c r="PV23" s="12">
        <v>64</v>
      </c>
      <c r="PW23" s="12">
        <v>0</v>
      </c>
      <c r="PX23" s="12">
        <v>13</v>
      </c>
      <c r="PY23" s="12">
        <v>21</v>
      </c>
      <c r="PZ23" s="12">
        <v>30</v>
      </c>
      <c r="QA23" s="12">
        <v>0</v>
      </c>
      <c r="QB23" s="12">
        <v>64</v>
      </c>
      <c r="QC23" s="12">
        <v>1</v>
      </c>
      <c r="QD23" s="12">
        <v>22</v>
      </c>
      <c r="QE23" s="12">
        <v>21</v>
      </c>
      <c r="QF23" s="12">
        <v>8</v>
      </c>
      <c r="QG23" s="12">
        <v>12</v>
      </c>
      <c r="QH23" s="12">
        <v>64</v>
      </c>
      <c r="QI23" s="12">
        <v>81</v>
      </c>
      <c r="QJ23" s="12">
        <v>64</v>
      </c>
      <c r="QK23" s="12">
        <v>281</v>
      </c>
      <c r="QL23" s="12">
        <v>10</v>
      </c>
      <c r="QM23" s="12">
        <v>45</v>
      </c>
      <c r="QN23" s="12">
        <v>36</v>
      </c>
      <c r="QO23" s="12">
        <v>54</v>
      </c>
      <c r="QP23" s="12">
        <v>571</v>
      </c>
      <c r="QQ23" s="12">
        <v>0</v>
      </c>
      <c r="QR23" s="12">
        <v>18</v>
      </c>
      <c r="QS23" s="12">
        <v>17</v>
      </c>
      <c r="QT23" s="12">
        <v>536</v>
      </c>
      <c r="QU23" s="12">
        <v>571</v>
      </c>
      <c r="QV23" s="12">
        <v>2</v>
      </c>
      <c r="QW23" s="12">
        <v>26</v>
      </c>
      <c r="QX23" s="12">
        <v>50</v>
      </c>
      <c r="QY23" s="12">
        <v>277</v>
      </c>
      <c r="QZ23" s="12">
        <v>216</v>
      </c>
      <c r="RA23" s="12">
        <v>571</v>
      </c>
      <c r="RB23" s="12">
        <v>3</v>
      </c>
      <c r="RC23" s="12">
        <v>45</v>
      </c>
      <c r="RD23" s="12">
        <v>74</v>
      </c>
      <c r="RE23" s="12">
        <v>69</v>
      </c>
      <c r="RF23" s="12">
        <v>380</v>
      </c>
      <c r="RG23" s="12">
        <v>571</v>
      </c>
      <c r="RH23" s="12">
        <v>8358.3115040354496</v>
      </c>
      <c r="RI23" s="12">
        <v>0.44500000000000001</v>
      </c>
      <c r="RJ23" s="12">
        <v>5.9434525914313401</v>
      </c>
      <c r="RK23" s="12">
        <v>1.79603385052856</v>
      </c>
      <c r="RL23" s="12">
        <v>0</v>
      </c>
      <c r="RM23" s="12">
        <v>0</v>
      </c>
      <c r="RN23" s="12">
        <v>0</v>
      </c>
      <c r="RO23" s="12">
        <v>85.167322636529207</v>
      </c>
      <c r="RP23" s="12">
        <v>0</v>
      </c>
      <c r="RQ23" s="12">
        <v>0</v>
      </c>
      <c r="RR23" s="12">
        <v>191.8</v>
      </c>
      <c r="RS23" s="12">
        <v>4.5659099999999997</v>
      </c>
      <c r="RT23" s="12">
        <v>196.36591000000001</v>
      </c>
      <c r="RU23" s="12">
        <v>0.75</v>
      </c>
      <c r="RV23" s="12">
        <v>141.24447000000001</v>
      </c>
      <c r="RW23" s="12">
        <v>2.3179500000000002</v>
      </c>
      <c r="RX23" s="12">
        <v>143.56242</v>
      </c>
      <c r="RY23" s="12">
        <v>2397.4924139999998</v>
      </c>
      <c r="RZ23" s="12">
        <v>1639.4828364</v>
      </c>
      <c r="SA23" s="12">
        <v>2045.9087196719499</v>
      </c>
      <c r="SB23" s="12">
        <v>6082.88397007195</v>
      </c>
      <c r="SC23" s="12">
        <v>50103301.0994756</v>
      </c>
      <c r="SD23" s="12">
        <v>0</v>
      </c>
      <c r="SE23" s="12">
        <v>124</v>
      </c>
      <c r="SF23" s="12">
        <v>4846</v>
      </c>
      <c r="SG23" s="12">
        <v>4970</v>
      </c>
      <c r="SH23" s="12">
        <v>1301389.5475000001</v>
      </c>
      <c r="SI23" s="12">
        <v>0.2011</v>
      </c>
      <c r="SJ23" s="12">
        <v>1.00893699040683E-2</v>
      </c>
      <c r="SK23" s="12">
        <v>0.239114253368198</v>
      </c>
      <c r="SL23" s="12">
        <v>0.579329770897828</v>
      </c>
      <c r="SM23" s="12">
        <v>0.152273621673923</v>
      </c>
      <c r="SN23" s="12">
        <v>0</v>
      </c>
      <c r="SO23" s="12">
        <v>0</v>
      </c>
      <c r="SP23" s="12">
        <v>7.4122597067451E-3</v>
      </c>
      <c r="SQ23" s="12">
        <v>0</v>
      </c>
      <c r="SR23" s="12">
        <v>0.98821927555076206</v>
      </c>
      <c r="SS23" s="12">
        <v>0</v>
      </c>
      <c r="ST23" s="12">
        <v>0</v>
      </c>
      <c r="SU23" s="12">
        <v>0</v>
      </c>
      <c r="SV23" s="12">
        <v>0.88531778744605405</v>
      </c>
      <c r="SW23" s="12">
        <v>9.9373693332493615E-2</v>
      </c>
      <c r="SX23" s="12">
        <v>0.98469148077854696</v>
      </c>
      <c r="SY23" s="12">
        <v>0</v>
      </c>
      <c r="SZ23" s="12">
        <v>1.17807244492365E-2</v>
      </c>
      <c r="TA23" s="12">
        <v>0</v>
      </c>
      <c r="TB23" s="12">
        <v>0</v>
      </c>
      <c r="TC23" s="12">
        <v>0</v>
      </c>
      <c r="TD23" s="12">
        <v>0</v>
      </c>
      <c r="TE23" s="12">
        <v>0</v>
      </c>
      <c r="TF23" s="12">
        <v>0</v>
      </c>
      <c r="TG23" s="12">
        <v>1.17807244492365E-2</v>
      </c>
      <c r="TH23" s="12">
        <v>0</v>
      </c>
      <c r="TI23" s="12">
        <v>0</v>
      </c>
      <c r="TJ23" s="12">
        <v>1.53085192214528E-2</v>
      </c>
      <c r="TK23" s="12">
        <v>0</v>
      </c>
      <c r="TL23" s="12">
        <v>0</v>
      </c>
      <c r="TM23" s="12">
        <v>1.53085192214528E-2</v>
      </c>
      <c r="TN23" s="12">
        <v>447475.13281971001</v>
      </c>
      <c r="TO23" s="12">
        <v>83766.296030290498</v>
      </c>
      <c r="TP23" s="12">
        <v>531241.42885000003</v>
      </c>
      <c r="TQ23" s="12">
        <v>2093</v>
      </c>
      <c r="TR23" s="12">
        <v>34</v>
      </c>
      <c r="TS23" s="12">
        <v>7</v>
      </c>
      <c r="TT23" s="12">
        <v>0</v>
      </c>
      <c r="TU23" s="12">
        <v>103</v>
      </c>
      <c r="TV23" s="12">
        <v>11984</v>
      </c>
      <c r="TW23" s="12">
        <v>15536287.1812187</v>
      </c>
      <c r="TX23" s="12">
        <v>0.37591683886942806</v>
      </c>
      <c r="TY23" s="12">
        <v>8.5871506160087402E-2</v>
      </c>
      <c r="TZ23" s="12">
        <v>1709.7936746011301</v>
      </c>
      <c r="UA23" s="12">
        <v>7.0175646573027999</v>
      </c>
      <c r="UB23" s="12">
        <v>50.4659164573455</v>
      </c>
      <c r="UC23" s="12">
        <v>7108830.2615999999</v>
      </c>
      <c r="UD23" s="12">
        <v>14.3308234984574</v>
      </c>
      <c r="UE23" s="12">
        <v>13.886817268302099</v>
      </c>
      <c r="UF23" s="12" t="str">
        <v/>
      </c>
      <c r="UG23" s="12" t="str">
        <v/>
      </c>
      <c r="UH23" s="12" t="str">
        <v/>
      </c>
      <c r="UI23" s="12" t="str">
        <v/>
      </c>
      <c r="UJ23" s="12" t="str">
        <v/>
      </c>
      <c r="UK23" s="12" t="str">
        <v/>
      </c>
      <c r="UL23" s="12" t="str">
        <v/>
      </c>
      <c r="UM23" s="12" t="str">
        <v/>
      </c>
      <c r="UN23" s="12" t="str">
        <v/>
      </c>
      <c r="UO23" s="12" t="str">
        <v/>
      </c>
      <c r="UP23" s="12" t="str">
        <v/>
      </c>
      <c r="UQ23" s="12" t="str">
        <v/>
      </c>
      <c r="UR23" s="12" t="str">
        <v/>
      </c>
      <c r="US23" s="12" t="str">
        <v/>
      </c>
      <c r="UT23" s="12" t="str">
        <v/>
      </c>
      <c r="UU23" s="12" t="str">
        <v/>
      </c>
      <c r="UV23" s="12" t="str">
        <v/>
      </c>
      <c r="UW23" s="12" t="str">
        <v/>
      </c>
      <c r="UX23" s="12" t="str">
        <v/>
      </c>
      <c r="UY23" s="12" t="str">
        <v/>
      </c>
      <c r="UZ23" s="12" t="str">
        <v/>
      </c>
      <c r="VA23" s="12" t="str">
        <v/>
      </c>
      <c r="VB23" s="12" t="str">
        <v/>
      </c>
      <c r="VC23" s="12" t="str">
        <v/>
      </c>
      <c r="VD23" s="12" t="str">
        <v/>
      </c>
      <c r="VE23" s="12" t="str">
        <v/>
      </c>
      <c r="VF23" s="12" t="str">
        <v/>
      </c>
      <c r="VG23" s="12" t="str">
        <v/>
      </c>
      <c r="VH23" s="12" t="str">
        <v/>
      </c>
      <c r="VI23" s="12" t="str">
        <v/>
      </c>
      <c r="VJ23" s="12" t="str">
        <v/>
      </c>
      <c r="VK23" s="12" t="str">
        <v/>
      </c>
      <c r="VL23" s="47">
        <v>29.933152654250367</v>
      </c>
      <c r="VM23" s="47">
        <v>29.933152654250367</v>
      </c>
      <c r="VN23" s="19"/>
      <c r="VO23" s="47">
        <v>445.985638968035</v>
      </c>
      <c r="VP23" s="47">
        <v>445.985638968035</v>
      </c>
      <c r="VQ23" s="19"/>
      <c r="VR23" s="47">
        <v>30.945273239588403</v>
      </c>
      <c r="VS23" s="47">
        <v>2.2160855260047262E-2</v>
      </c>
      <c r="VT23" s="47">
        <v>431.60087015625282</v>
      </c>
      <c r="VU23" s="47">
        <v>431.60087015625282</v>
      </c>
      <c r="VW23" s="20">
        <v>7.9742059332325042</v>
      </c>
    </row>
    <row r="24" spans="1:595">
      <c r="A24" s="4" t="str">
        <v>NWT13</v>
      </c>
      <c r="B24" s="4" t="str">
        <v>NWT</v>
      </c>
      <c r="C24" s="4" t="str">
        <v>2012-13</v>
      </c>
      <c r="D24" s="12">
        <v>1.07903364969802</v>
      </c>
      <c r="E24" s="12">
        <v>5.7143962296161002</v>
      </c>
      <c r="F24" s="12">
        <v>0</v>
      </c>
      <c r="G24" s="12">
        <v>2.3481317511580801</v>
      </c>
      <c r="H24" s="12">
        <v>0</v>
      </c>
      <c r="I24" s="12">
        <v>0</v>
      </c>
      <c r="J24" s="12">
        <v>0</v>
      </c>
      <c r="K24" s="12">
        <v>36.2166033976835</v>
      </c>
      <c r="L24" s="12">
        <v>72.064705881562006</v>
      </c>
      <c r="M24" s="12">
        <v>29.049638811680001</v>
      </c>
      <c r="N24" s="12">
        <v>27.472107141534401</v>
      </c>
      <c r="O24" s="12">
        <v>0</v>
      </c>
      <c r="P24" s="12">
        <v>4.29011542549196</v>
      </c>
      <c r="Q24" s="12">
        <v>0</v>
      </c>
      <c r="R24" s="12">
        <v>0</v>
      </c>
      <c r="S24" s="12">
        <v>0</v>
      </c>
      <c r="T24" s="12">
        <v>58.860772527683899</v>
      </c>
      <c r="U24" s="12">
        <v>0</v>
      </c>
      <c r="V24" s="12">
        <v>116.269154002297</v>
      </c>
      <c r="W24" s="12">
        <v>5.0724822403410003E-3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5.37361501918841</v>
      </c>
      <c r="AD24" s="12">
        <v>0.42190634999999999</v>
      </c>
      <c r="AE24" s="12">
        <v>0</v>
      </c>
      <c r="AF24" s="12">
        <v>2.9688099479448198</v>
      </c>
      <c r="AG24" s="12">
        <v>-3.1659243955910101</v>
      </c>
      <c r="AH24" s="12">
        <v>0.25167561662230298</v>
      </c>
      <c r="AI24" s="12">
        <v>0</v>
      </c>
      <c r="AJ24" s="12">
        <v>0</v>
      </c>
      <c r="AK24" s="12">
        <v>0</v>
      </c>
      <c r="AL24" s="12">
        <v>18.406335992640699</v>
      </c>
      <c r="AM24" s="12">
        <v>0</v>
      </c>
      <c r="AN24" s="12">
        <v>2.9729508469999999</v>
      </c>
      <c r="AO24" s="12">
        <v>1.0526581286643599</v>
      </c>
      <c r="AP24" s="12">
        <v>0</v>
      </c>
      <c r="AQ24" s="12">
        <v>8.5223066646012896E-2</v>
      </c>
      <c r="AR24" s="12">
        <v>0</v>
      </c>
      <c r="AS24" s="12">
        <v>0</v>
      </c>
      <c r="AT24" s="12">
        <v>0</v>
      </c>
      <c r="AU24" s="12">
        <v>17.018343247232099</v>
      </c>
      <c r="AV24" s="12">
        <v>0</v>
      </c>
      <c r="AW24" s="12">
        <v>6.0103117810000004</v>
      </c>
      <c r="AX24" s="12">
        <v>37.213043929999998</v>
      </c>
      <c r="AY24" s="12">
        <v>-3.1659243955910101</v>
      </c>
      <c r="AZ24" s="12">
        <v>6.9751458599183502</v>
      </c>
      <c r="BA24" s="12">
        <v>0</v>
      </c>
      <c r="BB24" s="12">
        <v>0</v>
      </c>
      <c r="BC24" s="12">
        <v>0</v>
      </c>
      <c r="BD24" s="12">
        <v>135.875670184428</v>
      </c>
      <c r="BE24" s="12">
        <v>72.486612231562006</v>
      </c>
      <c r="BF24" s="12">
        <v>154.30205544197699</v>
      </c>
      <c r="BG24" s="12">
        <v>4.5556756756756798</v>
      </c>
      <c r="BH24" s="12">
        <v>0</v>
      </c>
      <c r="BI24" s="12">
        <v>1.8680000000000001</v>
      </c>
      <c r="BJ24" s="12">
        <v>0</v>
      </c>
      <c r="BK24" s="12">
        <v>24.7307401352112</v>
      </c>
      <c r="BL24" s="12">
        <v>11.9801020715639</v>
      </c>
      <c r="BM24" s="12">
        <v>0</v>
      </c>
      <c r="BN24" s="12">
        <v>6.3869999999999996</v>
      </c>
      <c r="BO24" s="12">
        <v>0</v>
      </c>
      <c r="BP24" s="12">
        <v>0</v>
      </c>
      <c r="BQ24" s="12">
        <v>0</v>
      </c>
      <c r="BR24" s="12">
        <v>0</v>
      </c>
      <c r="BS24" s="12">
        <v>0</v>
      </c>
      <c r="BT24" s="12">
        <v>0</v>
      </c>
      <c r="BU24" s="12">
        <v>0</v>
      </c>
      <c r="BV24" s="12">
        <v>0</v>
      </c>
      <c r="BW24" s="12">
        <v>0</v>
      </c>
      <c r="BX24" s="12">
        <v>0</v>
      </c>
      <c r="BY24" s="12">
        <v>0</v>
      </c>
      <c r="BZ24" s="12">
        <v>0</v>
      </c>
      <c r="CA24" s="12">
        <v>0</v>
      </c>
      <c r="CB24" s="12">
        <v>0</v>
      </c>
      <c r="CC24" s="12">
        <v>1.8680000000000001</v>
      </c>
      <c r="CD24" s="12">
        <v>6.3869999999999996</v>
      </c>
      <c r="CE24" s="12">
        <v>24.7307401352112</v>
      </c>
      <c r="CF24" s="12">
        <v>11.9801020715639</v>
      </c>
      <c r="CG24" s="12">
        <v>1.00763484371651E-2</v>
      </c>
      <c r="CH24" s="12">
        <v>0</v>
      </c>
      <c r="CI24" s="12">
        <v>0</v>
      </c>
      <c r="CJ24" s="12">
        <v>1.00763484371651E-2</v>
      </c>
      <c r="CK24" s="12">
        <v>0</v>
      </c>
      <c r="CL24" s="12">
        <v>0</v>
      </c>
      <c r="CM24" s="12">
        <v>1.0765192188894099</v>
      </c>
      <c r="CN24" s="12">
        <v>1.0765192188894099</v>
      </c>
      <c r="CO24" s="12">
        <v>11.412000000000001</v>
      </c>
      <c r="CP24" s="12">
        <v>0.71</v>
      </c>
      <c r="CQ24" s="12">
        <v>1871.749</v>
      </c>
      <c r="CR24" s="12">
        <v>965.39400000000001</v>
      </c>
      <c r="CS24" s="12">
        <v>2837.143</v>
      </c>
      <c r="CT24" s="12">
        <v>15.571</v>
      </c>
      <c r="CU24" s="12">
        <v>167.24299999999999</v>
      </c>
      <c r="CV24" s="12">
        <v>182.81399999999999</v>
      </c>
      <c r="CW24" s="12">
        <v>204.19200000000001</v>
      </c>
      <c r="CX24" s="12">
        <v>3224.1489999999999</v>
      </c>
      <c r="CY24" s="12">
        <v>7032.5159999999996</v>
      </c>
      <c r="CZ24" s="12">
        <v>234.20400000000001</v>
      </c>
      <c r="DA24" s="12">
        <v>83004</v>
      </c>
      <c r="DB24" s="12">
        <v>1968</v>
      </c>
      <c r="DC24" s="12">
        <v>25848</v>
      </c>
      <c r="DD24" s="12">
        <v>1140</v>
      </c>
      <c r="DE24" s="12">
        <v>41</v>
      </c>
      <c r="DF24" s="12">
        <v>2238</v>
      </c>
      <c r="DG24" s="12">
        <v>599</v>
      </c>
      <c r="DH24" s="12">
        <v>197</v>
      </c>
      <c r="DI24" s="12">
        <v>312</v>
      </c>
      <c r="DJ24" s="12">
        <v>47435.4</v>
      </c>
      <c r="DK24" s="12">
        <v>1240427</v>
      </c>
      <c r="DL24" s="12">
        <v>57.655999999999999</v>
      </c>
      <c r="DM24" s="12">
        <v>0.1</v>
      </c>
      <c r="DN24" s="12">
        <v>7110.4143874902502</v>
      </c>
      <c r="DO24" s="12">
        <v>10428.1187210888</v>
      </c>
      <c r="DP24" s="12">
        <v>22399.4758950658</v>
      </c>
      <c r="DQ24" s="12">
        <v>931.47030376903604</v>
      </c>
      <c r="DR24" s="12">
        <v>337</v>
      </c>
      <c r="DS24" s="12">
        <v>41206.4793074138</v>
      </c>
      <c r="DT24" s="12">
        <v>35539</v>
      </c>
      <c r="DU24" s="12">
        <v>246.04365949670699</v>
      </c>
      <c r="DV24" s="12">
        <v>208.61740806213399</v>
      </c>
      <c r="DW24" s="12">
        <v>977.94960005268501</v>
      </c>
      <c r="DX24" s="12">
        <v>11.743761868426899</v>
      </c>
      <c r="DY24" s="12">
        <v>25.868582148488901</v>
      </c>
      <c r="DZ24" s="12">
        <v>103.18577953345699</v>
      </c>
      <c r="EA24" s="12">
        <v>5.9714022022940201</v>
      </c>
      <c r="EB24" s="12">
        <v>1579.3801933641901</v>
      </c>
      <c r="EC24" s="12">
        <v>0</v>
      </c>
      <c r="ED24" s="12">
        <v>0</v>
      </c>
      <c r="EE24" s="12">
        <v>0</v>
      </c>
      <c r="EF24" s="12">
        <v>1579.3801933641901</v>
      </c>
      <c r="EG24" s="12">
        <v>1579.3801933641901</v>
      </c>
      <c r="EH24" s="12">
        <v>0</v>
      </c>
      <c r="EI24" s="12">
        <v>0</v>
      </c>
      <c r="EJ24" s="12">
        <v>60.977992804929102</v>
      </c>
      <c r="EK24" s="12">
        <v>657.53529175011795</v>
      </c>
      <c r="EL24" s="12">
        <v>860.86690880914603</v>
      </c>
      <c r="EM24" s="12">
        <v>1579.3801933641901</v>
      </c>
      <c r="EN24" s="12">
        <v>0</v>
      </c>
      <c r="EO24" s="12">
        <v>9.7428141195323494</v>
      </c>
      <c r="EP24" s="12">
        <v>85.398453885960507</v>
      </c>
      <c r="EQ24" s="12">
        <v>195.36431102412701</v>
      </c>
      <c r="ER24" s="12">
        <v>1288.87461433457</v>
      </c>
      <c r="ES24" s="12">
        <v>1579.3801933641801</v>
      </c>
      <c r="ET24" s="12">
        <v>0</v>
      </c>
      <c r="EU24" s="12">
        <v>123.543561946069</v>
      </c>
      <c r="EV24" s="12">
        <v>991.37277348509895</v>
      </c>
      <c r="EW24" s="12">
        <v>19.5868829339481</v>
      </c>
      <c r="EX24" s="12">
        <v>18.652677967889399</v>
      </c>
      <c r="EY24" s="12">
        <v>312.13419459946698</v>
      </c>
      <c r="EZ24" s="12">
        <v>57.856470122380799</v>
      </c>
      <c r="FA24" s="12">
        <v>1523.1465610548501</v>
      </c>
      <c r="FB24" s="12">
        <v>0</v>
      </c>
      <c r="FC24" s="12">
        <v>0</v>
      </c>
      <c r="FD24" s="12">
        <v>18.652677967889399</v>
      </c>
      <c r="FE24" s="12">
        <v>1504.4938830869601</v>
      </c>
      <c r="FF24" s="12">
        <v>1523.14656105484</v>
      </c>
      <c r="FG24" s="12">
        <v>0</v>
      </c>
      <c r="FH24" s="12">
        <v>0</v>
      </c>
      <c r="FI24" s="12">
        <v>26.462740285955601</v>
      </c>
      <c r="FJ24" s="12">
        <v>1387.4650589908099</v>
      </c>
      <c r="FK24" s="12">
        <v>109.21876177808799</v>
      </c>
      <c r="FL24" s="12">
        <v>1523.1465610548501</v>
      </c>
      <c r="FM24" s="12">
        <v>0</v>
      </c>
      <c r="FN24" s="12">
        <v>0</v>
      </c>
      <c r="FO24" s="12">
        <v>110.723766788424</v>
      </c>
      <c r="FP24" s="12">
        <v>295.16237055285001</v>
      </c>
      <c r="FQ24" s="12">
        <v>1117.2604237135799</v>
      </c>
      <c r="FR24" s="12">
        <v>1523.1465610548501</v>
      </c>
      <c r="FS24" s="12">
        <v>0</v>
      </c>
      <c r="FT24" s="12">
        <v>586.00731917219696</v>
      </c>
      <c r="FU24" s="12">
        <v>2349.29491062641</v>
      </c>
      <c r="FV24" s="12">
        <v>0</v>
      </c>
      <c r="FW24" s="12">
        <v>177.558388887013</v>
      </c>
      <c r="FX24" s="12">
        <v>580.60497203178898</v>
      </c>
      <c r="FY24" s="12">
        <v>800.51228955236502</v>
      </c>
      <c r="FZ24" s="12">
        <v>4493.9778802697701</v>
      </c>
      <c r="GA24" s="12">
        <v>0</v>
      </c>
      <c r="GB24" s="12">
        <v>264.065921176556</v>
      </c>
      <c r="GC24" s="12">
        <v>151.91308500876701</v>
      </c>
      <c r="GD24" s="12">
        <v>4077.9988740844501</v>
      </c>
      <c r="GE24" s="12">
        <v>4493.9778802697701</v>
      </c>
      <c r="GF24" s="12">
        <v>90.316725028118498</v>
      </c>
      <c r="GG24" s="12">
        <v>239.31746924412599</v>
      </c>
      <c r="GH24" s="12">
        <v>193.599433210207</v>
      </c>
      <c r="GI24" s="12">
        <v>3970.74425278732</v>
      </c>
      <c r="GJ24" s="12">
        <v>0</v>
      </c>
      <c r="GK24" s="12">
        <v>4493.9778802697701</v>
      </c>
      <c r="GL24" s="12">
        <v>0</v>
      </c>
      <c r="GM24" s="12">
        <v>327.37521616038799</v>
      </c>
      <c r="GN24" s="12">
        <v>829.01861584781204</v>
      </c>
      <c r="GO24" s="12">
        <v>739.59371830677799</v>
      </c>
      <c r="GP24" s="12">
        <v>2597.99032995479</v>
      </c>
      <c r="GQ24" s="12">
        <v>4493.9778802697601</v>
      </c>
      <c r="GR24" s="12">
        <v>0</v>
      </c>
      <c r="GS24" s="12">
        <v>672.22677015098805</v>
      </c>
      <c r="GT24" s="12">
        <v>6278.8135062233596</v>
      </c>
      <c r="GU24" s="12">
        <v>201.69578918816299</v>
      </c>
      <c r="GV24" s="12">
        <v>2394.2698266184698</v>
      </c>
      <c r="GW24" s="12">
        <v>1214.8919877713099</v>
      </c>
      <c r="GX24" s="12">
        <v>4961.8796351108103</v>
      </c>
      <c r="GY24" s="12">
        <v>15723.777515063101</v>
      </c>
      <c r="GZ24" s="12">
        <v>0</v>
      </c>
      <c r="HA24" s="12">
        <v>1374.05498449687</v>
      </c>
      <c r="HB24" s="12">
        <v>703.25701904161303</v>
      </c>
      <c r="HC24" s="12">
        <v>13646.465511524601</v>
      </c>
      <c r="HD24" s="12">
        <v>15723.777515063</v>
      </c>
      <c r="HE24" s="12">
        <v>0</v>
      </c>
      <c r="HF24" s="12">
        <v>961.232383743382</v>
      </c>
      <c r="HG24" s="12">
        <v>3380.1296870820602</v>
      </c>
      <c r="HH24" s="12">
        <v>11382.4154442377</v>
      </c>
      <c r="HI24" s="12">
        <v>0</v>
      </c>
      <c r="HJ24" s="12">
        <v>15723.777515063101</v>
      </c>
      <c r="HK24" s="12">
        <v>0</v>
      </c>
      <c r="HL24" s="12">
        <v>3239.39119911137</v>
      </c>
      <c r="HM24" s="12">
        <v>3380.9487879613898</v>
      </c>
      <c r="HN24" s="12">
        <v>2138.0220348272301</v>
      </c>
      <c r="HO24" s="12">
        <v>6965.4154931631101</v>
      </c>
      <c r="HP24" s="12">
        <v>15723.777515063</v>
      </c>
      <c r="HQ24" s="12">
        <v>0</v>
      </c>
      <c r="HR24" s="12">
        <v>2488.8439316930499</v>
      </c>
      <c r="HS24" s="12">
        <v>6544.52736561245</v>
      </c>
      <c r="HT24" s="12">
        <v>0</v>
      </c>
      <c r="HU24" s="12">
        <v>4587.8627784860801</v>
      </c>
      <c r="HV24" s="12">
        <v>1453.45309264563</v>
      </c>
      <c r="HW24" s="12">
        <v>16482.873505616099</v>
      </c>
      <c r="HX24" s="12">
        <v>31557.5606740533</v>
      </c>
      <c r="HY24" s="12">
        <v>0</v>
      </c>
      <c r="HZ24" s="12">
        <v>3081.6366624157499</v>
      </c>
      <c r="IA24" s="12">
        <v>5682.9045184183997</v>
      </c>
      <c r="IB24" s="12">
        <v>22793.019493219199</v>
      </c>
      <c r="IC24" s="12">
        <v>31557.5606740533</v>
      </c>
      <c r="ID24" s="12">
        <v>900.074887600995</v>
      </c>
      <c r="IE24" s="12">
        <v>4530.5747753957803</v>
      </c>
      <c r="IF24" s="12">
        <v>8796.1349855296594</v>
      </c>
      <c r="IG24" s="12">
        <v>17330.776025526899</v>
      </c>
      <c r="IH24" s="12">
        <v>0</v>
      </c>
      <c r="II24" s="12">
        <v>31557.5606740533</v>
      </c>
      <c r="IJ24" s="12">
        <v>1929.44626333151</v>
      </c>
      <c r="IK24" s="12">
        <v>5984.0278680414103</v>
      </c>
      <c r="IL24" s="12">
        <v>15809.481760901201</v>
      </c>
      <c r="IM24" s="12">
        <v>6087.5994273411397</v>
      </c>
      <c r="IN24" s="12">
        <v>1747.0053544381101</v>
      </c>
      <c r="IO24" s="12">
        <v>31557.5606740533</v>
      </c>
      <c r="IP24" s="12">
        <v>0</v>
      </c>
      <c r="IQ24" s="12">
        <v>118354.123750003</v>
      </c>
      <c r="IR24" s="12">
        <v>24795.778126109701</v>
      </c>
      <c r="IS24" s="12">
        <v>25227.085542022502</v>
      </c>
      <c r="IT24" s="12">
        <v>231139.849087343</v>
      </c>
      <c r="IU24" s="12">
        <v>1636.52489549502</v>
      </c>
      <c r="IV24" s="12">
        <v>83547.773198992596</v>
      </c>
      <c r="IW24" s="12">
        <v>484701.13459996501</v>
      </c>
      <c r="IX24" s="12">
        <v>0</v>
      </c>
      <c r="IY24" s="12">
        <v>77918.905959117998</v>
      </c>
      <c r="IZ24" s="12">
        <v>24480.385517297502</v>
      </c>
      <c r="JA24" s="12">
        <v>382301.84312355099</v>
      </c>
      <c r="JB24" s="12">
        <v>484701.134599966</v>
      </c>
      <c r="JC24" s="12">
        <v>0</v>
      </c>
      <c r="JD24" s="12">
        <v>74310.799218213593</v>
      </c>
      <c r="JE24" s="12">
        <v>202955.30868597899</v>
      </c>
      <c r="JF24" s="12">
        <v>207435.026695774</v>
      </c>
      <c r="JG24" s="12">
        <v>0</v>
      </c>
      <c r="JH24" s="12">
        <v>484701.134599966</v>
      </c>
      <c r="JI24" s="12">
        <v>4178.58206144629</v>
      </c>
      <c r="JJ24" s="12">
        <v>199026.156893142</v>
      </c>
      <c r="JK24" s="12">
        <v>133268.54913222499</v>
      </c>
      <c r="JL24" s="12">
        <v>43095.0651162168</v>
      </c>
      <c r="JM24" s="12">
        <v>105132.781396936</v>
      </c>
      <c r="JN24" s="12">
        <v>484701.134599966</v>
      </c>
      <c r="JO24" s="12">
        <v>246.04365949670699</v>
      </c>
      <c r="JP24" s="12">
        <v>122433.362741027</v>
      </c>
      <c r="JQ24" s="12">
        <v>41937.736282109698</v>
      </c>
      <c r="JR24" s="12">
        <v>25460.111976012999</v>
      </c>
      <c r="JS24" s="12">
        <v>238344.06134145</v>
      </c>
      <c r="JT24" s="12">
        <v>5300.7949220766704</v>
      </c>
      <c r="JU24" s="12">
        <v>105856.866501596</v>
      </c>
      <c r="JV24" s="12">
        <v>539578.97742377105</v>
      </c>
      <c r="JW24" s="12">
        <v>0</v>
      </c>
      <c r="JX24" s="12">
        <v>82638.6635272071</v>
      </c>
      <c r="JY24" s="12">
        <v>31037.112817734102</v>
      </c>
      <c r="JZ24" s="12">
        <v>425903.20107883</v>
      </c>
      <c r="KA24" s="12">
        <v>539578.97742377105</v>
      </c>
      <c r="KB24" s="12">
        <v>990.39161262911296</v>
      </c>
      <c r="KC24" s="12">
        <v>80041.923846596794</v>
      </c>
      <c r="KD24" s="12">
        <v>215412.613524891</v>
      </c>
      <c r="KE24" s="12">
        <v>242163.96276906601</v>
      </c>
      <c r="KF24" s="12">
        <v>970.08567058723395</v>
      </c>
      <c r="KG24" s="12">
        <v>539578.97742377105</v>
      </c>
      <c r="KH24" s="12">
        <v>6108.0283247777998</v>
      </c>
      <c r="KI24" s="12">
        <v>208586.69399057399</v>
      </c>
      <c r="KJ24" s="12">
        <v>153484.120517609</v>
      </c>
      <c r="KK24" s="12">
        <v>52550.806978268898</v>
      </c>
      <c r="KL24" s="12">
        <v>118849.32761254</v>
      </c>
      <c r="KM24" s="12">
        <v>539578.97742377105</v>
      </c>
      <c r="KN24" s="12">
        <v>92367.606979698699</v>
      </c>
      <c r="KO24" s="12">
        <v>80</v>
      </c>
      <c r="KP24" s="12">
        <v>34</v>
      </c>
      <c r="KQ24" s="12">
        <v>167</v>
      </c>
      <c r="KR24" s="12">
        <v>2</v>
      </c>
      <c r="KS24" s="12">
        <v>2</v>
      </c>
      <c r="KT24" s="12">
        <v>10</v>
      </c>
      <c r="KU24" s="12">
        <v>1</v>
      </c>
      <c r="KV24" s="12">
        <v>296</v>
      </c>
      <c r="KW24" s="12">
        <v>0</v>
      </c>
      <c r="KX24" s="12">
        <v>0</v>
      </c>
      <c r="KY24" s="12">
        <v>0</v>
      </c>
      <c r="KZ24" s="12">
        <v>296</v>
      </c>
      <c r="LA24" s="12">
        <v>296</v>
      </c>
      <c r="LB24" s="12">
        <v>0</v>
      </c>
      <c r="LC24" s="12">
        <v>0</v>
      </c>
      <c r="LD24" s="12">
        <v>7</v>
      </c>
      <c r="LE24" s="12">
        <v>83</v>
      </c>
      <c r="LF24" s="12">
        <v>206</v>
      </c>
      <c r="LG24" s="12">
        <v>296</v>
      </c>
      <c r="LH24" s="12">
        <v>0</v>
      </c>
      <c r="LI24" s="12">
        <v>1</v>
      </c>
      <c r="LJ24" s="12">
        <v>10</v>
      </c>
      <c r="LK24" s="12">
        <v>27</v>
      </c>
      <c r="LL24" s="12">
        <v>258</v>
      </c>
      <c r="LM24" s="12">
        <v>296</v>
      </c>
      <c r="LN24" s="12">
        <v>0</v>
      </c>
      <c r="LO24" s="12">
        <v>5</v>
      </c>
      <c r="LP24" s="12">
        <v>43</v>
      </c>
      <c r="LQ24" s="12">
        <v>1</v>
      </c>
      <c r="LR24" s="12">
        <v>1</v>
      </c>
      <c r="LS24" s="12">
        <v>10</v>
      </c>
      <c r="LT24" s="12">
        <v>2</v>
      </c>
      <c r="LU24" s="12">
        <v>62</v>
      </c>
      <c r="LV24" s="12">
        <v>0</v>
      </c>
      <c r="LW24" s="12">
        <v>0</v>
      </c>
      <c r="LX24" s="12">
        <v>1</v>
      </c>
      <c r="LY24" s="12">
        <v>61</v>
      </c>
      <c r="LZ24" s="12">
        <v>62</v>
      </c>
      <c r="MA24" s="12">
        <v>0</v>
      </c>
      <c r="MB24" s="12">
        <v>0</v>
      </c>
      <c r="MC24" s="12">
        <v>1</v>
      </c>
      <c r="MD24" s="12">
        <v>55</v>
      </c>
      <c r="ME24" s="12">
        <v>6</v>
      </c>
      <c r="MF24" s="12">
        <v>62</v>
      </c>
      <c r="MG24" s="12">
        <v>0</v>
      </c>
      <c r="MH24" s="12">
        <v>0</v>
      </c>
      <c r="MI24" s="12">
        <v>5</v>
      </c>
      <c r="MJ24" s="12">
        <v>13</v>
      </c>
      <c r="MK24" s="12">
        <v>44</v>
      </c>
      <c r="ML24" s="12">
        <v>62</v>
      </c>
      <c r="MM24" s="12">
        <v>0</v>
      </c>
      <c r="MN24" s="12">
        <v>9</v>
      </c>
      <c r="MO24" s="12">
        <v>36</v>
      </c>
      <c r="MP24" s="12">
        <v>0</v>
      </c>
      <c r="MQ24" s="12">
        <v>4</v>
      </c>
      <c r="MR24" s="12">
        <v>10</v>
      </c>
      <c r="MS24" s="12">
        <v>10</v>
      </c>
      <c r="MT24" s="12">
        <v>69</v>
      </c>
      <c r="MU24" s="12">
        <v>0</v>
      </c>
      <c r="MV24" s="12">
        <v>4</v>
      </c>
      <c r="MW24" s="12">
        <v>2</v>
      </c>
      <c r="MX24" s="12">
        <v>63</v>
      </c>
      <c r="MY24" s="12">
        <v>69</v>
      </c>
      <c r="MZ24" s="12">
        <v>1</v>
      </c>
      <c r="NA24" s="12">
        <v>4</v>
      </c>
      <c r="NB24" s="12">
        <v>3</v>
      </c>
      <c r="NC24" s="12">
        <v>61</v>
      </c>
      <c r="ND24" s="12">
        <v>0</v>
      </c>
      <c r="NE24" s="12">
        <v>69</v>
      </c>
      <c r="NF24" s="12">
        <v>0</v>
      </c>
      <c r="NG24" s="12">
        <v>5</v>
      </c>
      <c r="NH24" s="12">
        <v>13</v>
      </c>
      <c r="NI24" s="12">
        <v>12</v>
      </c>
      <c r="NJ24" s="12">
        <v>39</v>
      </c>
      <c r="NK24" s="12">
        <v>69</v>
      </c>
      <c r="NL24" s="12">
        <v>0</v>
      </c>
      <c r="NM24" s="12">
        <v>2</v>
      </c>
      <c r="NN24" s="12">
        <v>19</v>
      </c>
      <c r="NO24" s="12">
        <v>1</v>
      </c>
      <c r="NP24" s="12">
        <v>7</v>
      </c>
      <c r="NQ24" s="12">
        <v>5</v>
      </c>
      <c r="NR24" s="12">
        <v>14</v>
      </c>
      <c r="NS24" s="12">
        <v>48</v>
      </c>
      <c r="NT24" s="12">
        <v>0</v>
      </c>
      <c r="NU24" s="12">
        <v>3</v>
      </c>
      <c r="NV24" s="12">
        <v>3</v>
      </c>
      <c r="NW24" s="12">
        <v>42</v>
      </c>
      <c r="NX24" s="12">
        <v>48</v>
      </c>
      <c r="NY24" s="12">
        <v>0</v>
      </c>
      <c r="NZ24" s="12">
        <v>3</v>
      </c>
      <c r="OA24" s="12">
        <v>10</v>
      </c>
      <c r="OB24" s="12">
        <v>35</v>
      </c>
      <c r="OC24" s="12">
        <v>0</v>
      </c>
      <c r="OD24" s="12">
        <v>48</v>
      </c>
      <c r="OE24" s="12">
        <v>0</v>
      </c>
      <c r="OF24" s="12">
        <v>10</v>
      </c>
      <c r="OG24" s="12">
        <v>11</v>
      </c>
      <c r="OH24" s="12">
        <v>6</v>
      </c>
      <c r="OI24" s="12">
        <v>21</v>
      </c>
      <c r="OJ24" s="12">
        <v>48</v>
      </c>
      <c r="OK24" s="12">
        <v>0</v>
      </c>
      <c r="OL24" s="12">
        <v>3</v>
      </c>
      <c r="OM24" s="12">
        <v>6</v>
      </c>
      <c r="ON24" s="12">
        <v>0</v>
      </c>
      <c r="OO24" s="12">
        <v>4</v>
      </c>
      <c r="OP24" s="12">
        <v>1</v>
      </c>
      <c r="OQ24" s="12">
        <v>16</v>
      </c>
      <c r="OR24" s="12">
        <v>30</v>
      </c>
      <c r="OS24" s="12">
        <v>0</v>
      </c>
      <c r="OT24" s="12">
        <v>3</v>
      </c>
      <c r="OU24" s="12">
        <v>5</v>
      </c>
      <c r="OV24" s="12">
        <v>22</v>
      </c>
      <c r="OW24" s="12">
        <v>30</v>
      </c>
      <c r="OX24" s="12">
        <v>1</v>
      </c>
      <c r="OY24" s="12">
        <v>5</v>
      </c>
      <c r="OZ24" s="12">
        <v>8</v>
      </c>
      <c r="PA24" s="12">
        <v>16</v>
      </c>
      <c r="PB24" s="12">
        <v>0</v>
      </c>
      <c r="PC24" s="12">
        <v>30</v>
      </c>
      <c r="PD24" s="12">
        <v>2</v>
      </c>
      <c r="PE24" s="12">
        <v>6</v>
      </c>
      <c r="PF24" s="12">
        <v>15</v>
      </c>
      <c r="PG24" s="12">
        <v>5</v>
      </c>
      <c r="PH24" s="12">
        <v>2</v>
      </c>
      <c r="PI24" s="12">
        <v>30</v>
      </c>
      <c r="PJ24" s="12">
        <v>0</v>
      </c>
      <c r="PK24" s="12">
        <v>12</v>
      </c>
      <c r="PL24" s="12">
        <v>7</v>
      </c>
      <c r="PM24" s="12">
        <v>6</v>
      </c>
      <c r="PN24" s="12">
        <v>26</v>
      </c>
      <c r="PO24" s="12">
        <v>1</v>
      </c>
      <c r="PP24" s="12">
        <v>13</v>
      </c>
      <c r="PQ24" s="12">
        <v>65</v>
      </c>
      <c r="PR24" s="12">
        <v>0</v>
      </c>
      <c r="PS24" s="12">
        <v>8</v>
      </c>
      <c r="PT24" s="12">
        <v>7</v>
      </c>
      <c r="PU24" s="12">
        <v>50</v>
      </c>
      <c r="PV24" s="12">
        <v>65</v>
      </c>
      <c r="PW24" s="12">
        <v>0</v>
      </c>
      <c r="PX24" s="12">
        <v>14</v>
      </c>
      <c r="PY24" s="12">
        <v>21</v>
      </c>
      <c r="PZ24" s="12">
        <v>30</v>
      </c>
      <c r="QA24" s="12">
        <v>0</v>
      </c>
      <c r="QB24" s="12">
        <v>65</v>
      </c>
      <c r="QC24" s="12">
        <v>2</v>
      </c>
      <c r="QD24" s="12">
        <v>22</v>
      </c>
      <c r="QE24" s="12">
        <v>21</v>
      </c>
      <c r="QF24" s="12">
        <v>8</v>
      </c>
      <c r="QG24" s="12">
        <v>12</v>
      </c>
      <c r="QH24" s="12">
        <v>65</v>
      </c>
      <c r="QI24" s="12">
        <v>80</v>
      </c>
      <c r="QJ24" s="12">
        <v>65</v>
      </c>
      <c r="QK24" s="12">
        <v>278</v>
      </c>
      <c r="QL24" s="12">
        <v>10</v>
      </c>
      <c r="QM24" s="12">
        <v>44</v>
      </c>
      <c r="QN24" s="12">
        <v>37</v>
      </c>
      <c r="QO24" s="12">
        <v>56</v>
      </c>
      <c r="QP24" s="12">
        <v>570</v>
      </c>
      <c r="QQ24" s="12">
        <v>0</v>
      </c>
      <c r="QR24" s="12">
        <v>18</v>
      </c>
      <c r="QS24" s="12">
        <v>18</v>
      </c>
      <c r="QT24" s="12">
        <v>534</v>
      </c>
      <c r="QU24" s="12">
        <v>570</v>
      </c>
      <c r="QV24" s="12">
        <v>2</v>
      </c>
      <c r="QW24" s="12">
        <v>26</v>
      </c>
      <c r="QX24" s="12">
        <v>50</v>
      </c>
      <c r="QY24" s="12">
        <v>280</v>
      </c>
      <c r="QZ24" s="12">
        <v>212</v>
      </c>
      <c r="RA24" s="12">
        <v>570</v>
      </c>
      <c r="RB24" s="12">
        <v>4</v>
      </c>
      <c r="RC24" s="12">
        <v>44</v>
      </c>
      <c r="RD24" s="12">
        <v>75</v>
      </c>
      <c r="RE24" s="12">
        <v>71</v>
      </c>
      <c r="RF24" s="12">
        <v>376</v>
      </c>
      <c r="RG24" s="12">
        <v>570</v>
      </c>
      <c r="RH24" s="12">
        <v>8555.9549999999999</v>
      </c>
      <c r="RI24" s="12">
        <v>0</v>
      </c>
      <c r="RJ24" s="12">
        <v>134.19463015687199</v>
      </c>
      <c r="RK24" s="12">
        <v>49.294826298901199</v>
      </c>
      <c r="RL24" s="12">
        <v>0</v>
      </c>
      <c r="RM24" s="12">
        <v>0</v>
      </c>
      <c r="RN24" s="12">
        <v>0</v>
      </c>
      <c r="RO24" s="12">
        <v>358.439936762836</v>
      </c>
      <c r="RP24" s="12">
        <v>303.95985943028899</v>
      </c>
      <c r="RQ24" s="12">
        <v>0</v>
      </c>
      <c r="RR24" s="12">
        <v>171.8</v>
      </c>
      <c r="RS24" s="12">
        <v>3.8</v>
      </c>
      <c r="RT24" s="12">
        <v>175.6</v>
      </c>
      <c r="RU24" s="12">
        <v>0.75</v>
      </c>
      <c r="RV24" s="12">
        <v>133.56891999999999</v>
      </c>
      <c r="RW24" s="12">
        <v>2.3000099999999999</v>
      </c>
      <c r="RX24" s="12">
        <v>135.86892999999901</v>
      </c>
      <c r="RY24" s="12">
        <v>2269.0111310000002</v>
      </c>
      <c r="RZ24" s="12">
        <v>1551.6231806000001</v>
      </c>
      <c r="SA24" s="12">
        <v>1829.5516323296399</v>
      </c>
      <c r="SB24" s="12">
        <v>5650.1859439296404</v>
      </c>
      <c r="SC24" s="12">
        <v>47418272.204199202</v>
      </c>
      <c r="SD24" s="12">
        <v>0</v>
      </c>
      <c r="SE24" s="12">
        <v>97</v>
      </c>
      <c r="SF24" s="12">
        <v>4608</v>
      </c>
      <c r="SG24" s="12">
        <v>4705</v>
      </c>
      <c r="SH24" s="12">
        <v>1014691.0716</v>
      </c>
      <c r="SI24" s="12">
        <v>0.20169999999999999</v>
      </c>
      <c r="SJ24" s="12">
        <v>1.2846088576859101E-2</v>
      </c>
      <c r="SK24" s="12">
        <v>0.21406793437800001</v>
      </c>
      <c r="SL24" s="12">
        <v>0.54191857613873895</v>
      </c>
      <c r="SM24" s="12">
        <v>0.21742039867802301</v>
      </c>
      <c r="SN24" s="12">
        <v>0</v>
      </c>
      <c r="SO24" s="12">
        <v>0</v>
      </c>
      <c r="SP24" s="12">
        <v>1.40737912660337E-3</v>
      </c>
      <c r="SQ24" s="12">
        <v>0</v>
      </c>
      <c r="SR24" s="12">
        <v>0.98766037689822395</v>
      </c>
      <c r="SS24" s="12">
        <v>0</v>
      </c>
      <c r="ST24" s="12">
        <v>0</v>
      </c>
      <c r="SU24" s="12">
        <v>0</v>
      </c>
      <c r="SV24" s="12">
        <v>0.76900000000000002</v>
      </c>
      <c r="SW24" s="12">
        <v>0.21199999999999999</v>
      </c>
      <c r="SX24" s="12">
        <v>0.98099999999999998</v>
      </c>
      <c r="SY24" s="12">
        <v>0</v>
      </c>
      <c r="SZ24" s="12">
        <v>1.23396231017757E-2</v>
      </c>
      <c r="TA24" s="12">
        <v>0</v>
      </c>
      <c r="TB24" s="12">
        <v>0</v>
      </c>
      <c r="TC24" s="12">
        <v>0</v>
      </c>
      <c r="TD24" s="12">
        <v>0</v>
      </c>
      <c r="TE24" s="12">
        <v>0</v>
      </c>
      <c r="TF24" s="12">
        <v>0</v>
      </c>
      <c r="TG24" s="12">
        <v>1.23396231017757E-2</v>
      </c>
      <c r="TH24" s="12">
        <v>0</v>
      </c>
      <c r="TI24" s="12">
        <v>0</v>
      </c>
      <c r="TJ24" s="12">
        <v>1.9E-2</v>
      </c>
      <c r="TK24" s="12">
        <v>0</v>
      </c>
      <c r="TL24" s="12">
        <v>0</v>
      </c>
      <c r="TM24" s="12">
        <v>1.9E-2</v>
      </c>
      <c r="TN24" s="12">
        <v>481274.881184322</v>
      </c>
      <c r="TO24" s="12">
        <v>74552.034215677704</v>
      </c>
      <c r="TP24" s="12">
        <v>555826.91539999901</v>
      </c>
      <c r="TQ24" s="12">
        <v>2093</v>
      </c>
      <c r="TR24" s="12">
        <v>33</v>
      </c>
      <c r="TS24" s="12">
        <v>6</v>
      </c>
      <c r="TT24" s="12">
        <v>0</v>
      </c>
      <c r="TU24" s="12">
        <v>85</v>
      </c>
      <c r="TV24" s="12">
        <v>50067</v>
      </c>
      <c r="TW24" s="12">
        <v>15566198.6105</v>
      </c>
      <c r="TX24" s="12">
        <v>0.37708066121648204</v>
      </c>
      <c r="TY24" s="12">
        <v>8.5614744232435702E-2</v>
      </c>
      <c r="TZ24" s="12">
        <v>1723.71235435108</v>
      </c>
      <c r="UA24" s="12">
        <v>7.0235456448387596</v>
      </c>
      <c r="UB24" s="12">
        <v>50.553811357008101</v>
      </c>
      <c r="UC24" s="12">
        <v>7137525.9375999998</v>
      </c>
      <c r="UD24" s="12">
        <v>14.4571457433014</v>
      </c>
      <c r="UE24" s="12">
        <v>13.8654609303121</v>
      </c>
      <c r="UF24" s="12" t="str">
        <v/>
      </c>
      <c r="UG24" s="12" t="str">
        <v/>
      </c>
      <c r="UH24" s="12" t="str">
        <v/>
      </c>
      <c r="UI24" s="12" t="str">
        <v/>
      </c>
      <c r="UJ24" s="12" t="str">
        <v/>
      </c>
      <c r="UK24" s="12" t="str">
        <v/>
      </c>
      <c r="UL24" s="12" t="str">
        <v/>
      </c>
      <c r="UM24" s="12" t="str">
        <v/>
      </c>
      <c r="UN24" s="12" t="str">
        <v/>
      </c>
      <c r="UO24" s="12" t="str">
        <v/>
      </c>
      <c r="UP24" s="12" t="str">
        <v/>
      </c>
      <c r="UQ24" s="12" t="str">
        <v/>
      </c>
      <c r="UR24" s="12" t="str">
        <v/>
      </c>
      <c r="US24" s="12" t="str">
        <v/>
      </c>
      <c r="UT24" s="12" t="str">
        <v/>
      </c>
      <c r="UU24" s="12" t="str">
        <v/>
      </c>
      <c r="UV24" s="12" t="str">
        <v/>
      </c>
      <c r="UW24" s="12" t="str">
        <v/>
      </c>
      <c r="UX24" s="12" t="str">
        <v/>
      </c>
      <c r="UY24" s="12" t="str">
        <v/>
      </c>
      <c r="UZ24" s="12" t="str">
        <v/>
      </c>
      <c r="VA24" s="12" t="str">
        <v/>
      </c>
      <c r="VB24" s="12" t="str">
        <v/>
      </c>
      <c r="VC24" s="12" t="str">
        <v/>
      </c>
      <c r="VD24" s="12" t="str">
        <v/>
      </c>
      <c r="VE24" s="12" t="str">
        <v/>
      </c>
      <c r="VF24" s="12" t="str">
        <v/>
      </c>
      <c r="VG24" s="12" t="str">
        <v/>
      </c>
      <c r="VH24" s="12" t="str">
        <v/>
      </c>
      <c r="VI24" s="12" t="str">
        <v/>
      </c>
      <c r="VJ24" s="12" t="str">
        <v/>
      </c>
      <c r="VK24" s="12" t="str">
        <v/>
      </c>
      <c r="VL24" s="47">
        <v>31.572995052650469</v>
      </c>
      <c r="VM24" s="47">
        <v>31.572995052650469</v>
      </c>
      <c r="VN24" s="19"/>
      <c r="VO24" s="47">
        <v>437.49731976630113</v>
      </c>
      <c r="VP24" s="47">
        <v>437.49731976630113</v>
      </c>
      <c r="VQ24" s="19"/>
      <c r="VR24" s="47">
        <v>12.689838123540927</v>
      </c>
      <c r="VS24" s="47">
        <v>2.2160855260047262E-2</v>
      </c>
      <c r="VT24" s="47">
        <v>445.985638968035</v>
      </c>
      <c r="VU24" s="47">
        <v>445.985638968035</v>
      </c>
      <c r="VW24" s="20">
        <v>7.5134693006727957</v>
      </c>
    </row>
    <row r="25" spans="1:595">
      <c r="A25" s="4" t="str">
        <v>NWT14</v>
      </c>
      <c r="B25" s="4" t="str">
        <v>NWT</v>
      </c>
      <c r="C25" s="4" t="str">
        <v>2013-14</v>
      </c>
      <c r="D25" s="12">
        <v>1.0569641649763399</v>
      </c>
      <c r="E25" s="12">
        <v>6.4203583438705403</v>
      </c>
      <c r="F25" s="12">
        <v>0</v>
      </c>
      <c r="G25" s="12">
        <v>2.4613071682932501</v>
      </c>
      <c r="H25" s="12">
        <v>0</v>
      </c>
      <c r="I25" s="12">
        <v>0</v>
      </c>
      <c r="J25" s="12">
        <v>0</v>
      </c>
      <c r="K25" s="12">
        <v>43.344610355698798</v>
      </c>
      <c r="L25" s="12">
        <v>61.370450131854803</v>
      </c>
      <c r="M25" s="12">
        <v>20.115305981239999</v>
      </c>
      <c r="N25" s="12">
        <v>32.7729224550854</v>
      </c>
      <c r="O25" s="12">
        <v>0</v>
      </c>
      <c r="P25" s="12">
        <v>3.8263910123021301</v>
      </c>
      <c r="Q25" s="12">
        <v>0</v>
      </c>
      <c r="R25" s="12">
        <v>0</v>
      </c>
      <c r="S25" s="12">
        <v>0</v>
      </c>
      <c r="T25" s="12">
        <v>57.998200245079502</v>
      </c>
      <c r="U25" s="12">
        <v>0</v>
      </c>
      <c r="V25" s="12">
        <v>143.12217741196901</v>
      </c>
      <c r="W25" s="12">
        <v>4.4608499999999997E-3</v>
      </c>
      <c r="X25" s="12">
        <v>0</v>
      </c>
      <c r="Y25" s="12">
        <v>0</v>
      </c>
      <c r="Z25" s="12">
        <v>0</v>
      </c>
      <c r="AA25" s="12">
        <v>0</v>
      </c>
      <c r="AB25" s="12">
        <v>0</v>
      </c>
      <c r="AC25" s="12">
        <v>4.5457731600000004</v>
      </c>
      <c r="AD25" s="12">
        <v>1.6257964499999999</v>
      </c>
      <c r="AE25" s="12">
        <v>0</v>
      </c>
      <c r="AF25" s="12">
        <v>0.41503632324061701</v>
      </c>
      <c r="AG25" s="12">
        <v>-5.7243620000000002</v>
      </c>
      <c r="AH25" s="12">
        <v>0.34661746616836198</v>
      </c>
      <c r="AI25" s="12">
        <v>0</v>
      </c>
      <c r="AJ25" s="12">
        <v>0</v>
      </c>
      <c r="AK25" s="12">
        <v>0</v>
      </c>
      <c r="AL25" s="12">
        <v>15.7133364572936</v>
      </c>
      <c r="AM25" s="12">
        <v>0</v>
      </c>
      <c r="AN25" s="12">
        <v>5.4268274271359997</v>
      </c>
      <c r="AO25" s="12">
        <v>1.4220884581965501</v>
      </c>
      <c r="AP25" s="12">
        <v>0</v>
      </c>
      <c r="AQ25" s="12">
        <v>0</v>
      </c>
      <c r="AR25" s="12">
        <v>0</v>
      </c>
      <c r="AS25" s="12">
        <v>0</v>
      </c>
      <c r="AT25" s="12">
        <v>0</v>
      </c>
      <c r="AU25" s="12">
        <v>17.017879190184999</v>
      </c>
      <c r="AV25" s="12">
        <v>0</v>
      </c>
      <c r="AW25" s="12">
        <v>0.69761822980199995</v>
      </c>
      <c r="AX25" s="12">
        <v>41.034866430393102</v>
      </c>
      <c r="AY25" s="12">
        <v>-5.7243620000000002</v>
      </c>
      <c r="AZ25" s="12">
        <v>6.6343156467637403</v>
      </c>
      <c r="BA25" s="12">
        <v>0</v>
      </c>
      <c r="BB25" s="12">
        <v>0</v>
      </c>
      <c r="BC25" s="12">
        <v>0</v>
      </c>
      <c r="BD25" s="12">
        <v>138.619799408256</v>
      </c>
      <c r="BE25" s="12">
        <v>62.996246581854798</v>
      </c>
      <c r="BF25" s="12">
        <v>169.36192905014701</v>
      </c>
      <c r="BG25" s="12">
        <v>1.2460752972972999</v>
      </c>
      <c r="BH25" s="12">
        <v>0</v>
      </c>
      <c r="BI25" s="12">
        <v>4.6130000000000004</v>
      </c>
      <c r="BJ25" s="12">
        <v>0.24051144637999999</v>
      </c>
      <c r="BK25" s="12">
        <v>28.666005959010501</v>
      </c>
      <c r="BL25" s="12">
        <v>18.757129007694601</v>
      </c>
      <c r="BM25" s="12">
        <v>1.6692863000011799E-4</v>
      </c>
      <c r="BN25" s="12">
        <v>9.7289999999999992</v>
      </c>
      <c r="BO25" s="12">
        <v>0</v>
      </c>
      <c r="BP25" s="12">
        <v>0</v>
      </c>
      <c r="BQ25" s="12">
        <v>0</v>
      </c>
      <c r="BR25" s="12">
        <v>0</v>
      </c>
      <c r="BS25" s="12">
        <v>0</v>
      </c>
      <c r="BT25" s="12">
        <v>0</v>
      </c>
      <c r="BU25" s="12">
        <v>0</v>
      </c>
      <c r="BV25" s="12">
        <v>0</v>
      </c>
      <c r="BW25" s="12">
        <v>0</v>
      </c>
      <c r="BX25" s="12">
        <v>0</v>
      </c>
      <c r="BY25" s="12">
        <v>0</v>
      </c>
      <c r="BZ25" s="12">
        <v>0</v>
      </c>
      <c r="CA25" s="12">
        <v>0</v>
      </c>
      <c r="CB25" s="12">
        <v>0</v>
      </c>
      <c r="CC25" s="12">
        <v>4.6131669286300001</v>
      </c>
      <c r="CD25" s="12">
        <v>9.9695114463799896</v>
      </c>
      <c r="CE25" s="12">
        <v>28.666005959010501</v>
      </c>
      <c r="CF25" s="12">
        <v>18.757129007694601</v>
      </c>
      <c r="CG25" s="12">
        <v>0.16980866030710301</v>
      </c>
      <c r="CH25" s="12">
        <v>0</v>
      </c>
      <c r="CI25" s="12">
        <v>0</v>
      </c>
      <c r="CJ25" s="12">
        <v>0.16980866030710301</v>
      </c>
      <c r="CK25" s="12">
        <v>0</v>
      </c>
      <c r="CL25" s="12">
        <v>0</v>
      </c>
      <c r="CM25" s="12">
        <v>1.1075744206332001</v>
      </c>
      <c r="CN25" s="12">
        <v>1.1075744206332001</v>
      </c>
      <c r="CO25" s="12">
        <v>12.364000000000001</v>
      </c>
      <c r="CP25" s="12">
        <v>0.65100000000000002</v>
      </c>
      <c r="CQ25" s="12">
        <v>1820.69</v>
      </c>
      <c r="CR25" s="12">
        <v>1022.293</v>
      </c>
      <c r="CS25" s="12">
        <v>2842.9830000000002</v>
      </c>
      <c r="CT25" s="12">
        <v>14.489000000000001</v>
      </c>
      <c r="CU25" s="12">
        <v>167.613</v>
      </c>
      <c r="CV25" s="12">
        <v>182.102</v>
      </c>
      <c r="CW25" s="12">
        <v>209.00700000000001</v>
      </c>
      <c r="CX25" s="12">
        <v>3234.0920000000001</v>
      </c>
      <c r="CY25" s="12">
        <v>7042.3580000000002</v>
      </c>
      <c r="CZ25" s="12">
        <v>234.20400000000001</v>
      </c>
      <c r="DA25" s="12">
        <v>83004</v>
      </c>
      <c r="DB25" s="12">
        <v>1968</v>
      </c>
      <c r="DC25" s="12">
        <v>23975</v>
      </c>
      <c r="DD25" s="12">
        <v>841</v>
      </c>
      <c r="DE25" s="12">
        <v>41</v>
      </c>
      <c r="DF25" s="12">
        <v>2189</v>
      </c>
      <c r="DG25" s="12">
        <v>586</v>
      </c>
      <c r="DH25" s="12">
        <v>199</v>
      </c>
      <c r="DI25" s="12">
        <v>336</v>
      </c>
      <c r="DJ25" s="12">
        <v>44416.85</v>
      </c>
      <c r="DK25" s="12">
        <v>1019196</v>
      </c>
      <c r="DL25" s="12">
        <v>119.12</v>
      </c>
      <c r="DM25" s="12">
        <v>1.8</v>
      </c>
      <c r="DN25" s="12">
        <v>7183.3292210172503</v>
      </c>
      <c r="DO25" s="12">
        <v>10514.2274456828</v>
      </c>
      <c r="DP25" s="12">
        <v>22479.1178756888</v>
      </c>
      <c r="DQ25" s="12">
        <v>944.924556008124</v>
      </c>
      <c r="DR25" s="12">
        <v>337</v>
      </c>
      <c r="DS25" s="12">
        <v>41458.599098396902</v>
      </c>
      <c r="DT25" s="12">
        <v>35539</v>
      </c>
      <c r="DU25" s="12">
        <v>285.35127731520799</v>
      </c>
      <c r="DV25" s="12">
        <v>213.36701732151101</v>
      </c>
      <c r="DW25" s="12">
        <v>1009.63014963896</v>
      </c>
      <c r="DX25" s="12">
        <v>33.881609894131699</v>
      </c>
      <c r="DY25" s="12">
        <v>26.4389807454249</v>
      </c>
      <c r="DZ25" s="12">
        <v>113.047687711721</v>
      </c>
      <c r="EA25" s="12">
        <v>5.1269139475999399</v>
      </c>
      <c r="EB25" s="12">
        <v>1686.8436365745499</v>
      </c>
      <c r="EC25" s="12">
        <v>0</v>
      </c>
      <c r="ED25" s="12">
        <v>0</v>
      </c>
      <c r="EE25" s="12">
        <v>0</v>
      </c>
      <c r="EF25" s="12">
        <v>1686.8436365745499</v>
      </c>
      <c r="EG25" s="12">
        <v>1686.8436365745499</v>
      </c>
      <c r="EH25" s="12">
        <v>0</v>
      </c>
      <c r="EI25" s="12">
        <v>0</v>
      </c>
      <c r="EJ25" s="12">
        <v>69.088497073493798</v>
      </c>
      <c r="EK25" s="12">
        <v>732.27838134299304</v>
      </c>
      <c r="EL25" s="12">
        <v>885.47675815806895</v>
      </c>
      <c r="EM25" s="12">
        <v>1686.8436365745499</v>
      </c>
      <c r="EN25" s="12">
        <v>0</v>
      </c>
      <c r="EO25" s="12">
        <v>10.791420712418301</v>
      </c>
      <c r="EP25" s="12">
        <v>108.55741974234699</v>
      </c>
      <c r="EQ25" s="12">
        <v>221.22729401872499</v>
      </c>
      <c r="ER25" s="12">
        <v>1346.26750210106</v>
      </c>
      <c r="ES25" s="12">
        <v>1686.8436365745499</v>
      </c>
      <c r="ET25" s="12">
        <v>27.355094485597501</v>
      </c>
      <c r="EU25" s="12">
        <v>89.398415490228899</v>
      </c>
      <c r="EV25" s="12">
        <v>1138.24725499695</v>
      </c>
      <c r="EW25" s="12">
        <v>0</v>
      </c>
      <c r="EX25" s="12">
        <v>19.376718890193899</v>
      </c>
      <c r="EY25" s="12">
        <v>294.69336829756003</v>
      </c>
      <c r="EZ25" s="12">
        <v>54.115244933210001</v>
      </c>
      <c r="FA25" s="12">
        <v>1623.18609709374</v>
      </c>
      <c r="FB25" s="12">
        <v>0</v>
      </c>
      <c r="FC25" s="12">
        <v>0</v>
      </c>
      <c r="FD25" s="12">
        <v>19.376718890193899</v>
      </c>
      <c r="FE25" s="12">
        <v>1603.8093782035501</v>
      </c>
      <c r="FF25" s="12">
        <v>1623.18609709374</v>
      </c>
      <c r="FG25" s="12">
        <v>0</v>
      </c>
      <c r="FH25" s="12">
        <v>0</v>
      </c>
      <c r="FI25" s="12">
        <v>25.248194527490998</v>
      </c>
      <c r="FJ25" s="12">
        <v>1402.18429488284</v>
      </c>
      <c r="FK25" s="12">
        <v>195.753607683409</v>
      </c>
      <c r="FL25" s="12">
        <v>1623.18609709374</v>
      </c>
      <c r="FM25" s="12">
        <v>0</v>
      </c>
      <c r="FN25" s="12">
        <v>0</v>
      </c>
      <c r="FO25" s="12">
        <v>128.76505327130801</v>
      </c>
      <c r="FP25" s="12">
        <v>332.934849190298</v>
      </c>
      <c r="FQ25" s="12">
        <v>1161.48619463214</v>
      </c>
      <c r="FR25" s="12">
        <v>1623.18609709374</v>
      </c>
      <c r="FS25" s="12">
        <v>0</v>
      </c>
      <c r="FT25" s="12">
        <v>660.16060974380696</v>
      </c>
      <c r="FU25" s="12">
        <v>2261.1998603259999</v>
      </c>
      <c r="FV25" s="12">
        <v>0</v>
      </c>
      <c r="FW25" s="12">
        <v>176.032308373262</v>
      </c>
      <c r="FX25" s="12">
        <v>647.81295252483301</v>
      </c>
      <c r="FY25" s="12">
        <v>714.52097479234101</v>
      </c>
      <c r="FZ25" s="12">
        <v>4459.7267057602403</v>
      </c>
      <c r="GA25" s="12">
        <v>0</v>
      </c>
      <c r="GB25" s="12">
        <v>250.639072116406</v>
      </c>
      <c r="GC25" s="12">
        <v>244.879418798313</v>
      </c>
      <c r="GD25" s="12">
        <v>3964.2082148455202</v>
      </c>
      <c r="GE25" s="12">
        <v>4459.7267057602303</v>
      </c>
      <c r="GF25" s="12">
        <v>88.270667306545405</v>
      </c>
      <c r="GG25" s="12">
        <v>132.56674344952401</v>
      </c>
      <c r="GH25" s="12">
        <v>188.61343694946501</v>
      </c>
      <c r="GI25" s="12">
        <v>4013.1153456699899</v>
      </c>
      <c r="GJ25" s="12">
        <v>37.160512384714401</v>
      </c>
      <c r="GK25" s="12">
        <v>4459.7267057602303</v>
      </c>
      <c r="GL25" s="12">
        <v>0</v>
      </c>
      <c r="GM25" s="12">
        <v>219.939123187511</v>
      </c>
      <c r="GN25" s="12">
        <v>774.591338979753</v>
      </c>
      <c r="GO25" s="12">
        <v>768.25601876333701</v>
      </c>
      <c r="GP25" s="12">
        <v>2696.9402248296401</v>
      </c>
      <c r="GQ25" s="12">
        <v>4459.7267057602403</v>
      </c>
      <c r="GR25" s="12">
        <v>0</v>
      </c>
      <c r="GS25" s="12">
        <v>692.62342542098202</v>
      </c>
      <c r="GT25" s="12">
        <v>6343.2432593072599</v>
      </c>
      <c r="GU25" s="12">
        <v>181.80356547055101</v>
      </c>
      <c r="GV25" s="12">
        <v>2380.4725636755802</v>
      </c>
      <c r="GW25" s="12">
        <v>1203.25639130626</v>
      </c>
      <c r="GX25" s="12">
        <v>5478.8239957720498</v>
      </c>
      <c r="GY25" s="12">
        <v>16280.2232009526</v>
      </c>
      <c r="GZ25" s="12">
        <v>0</v>
      </c>
      <c r="HA25" s="12">
        <v>1303.7531154103799</v>
      </c>
      <c r="HB25" s="12">
        <v>1224.03438366612</v>
      </c>
      <c r="HC25" s="12">
        <v>13752.4357018762</v>
      </c>
      <c r="HD25" s="12">
        <v>16280.2232009527</v>
      </c>
      <c r="HE25" s="12">
        <v>0</v>
      </c>
      <c r="HF25" s="12">
        <v>1106.3297609680301</v>
      </c>
      <c r="HG25" s="12">
        <v>3851.5169085123198</v>
      </c>
      <c r="HH25" s="12">
        <v>11322.3765314723</v>
      </c>
      <c r="HI25" s="12">
        <v>0</v>
      </c>
      <c r="HJ25" s="12">
        <v>16280.2232009526</v>
      </c>
      <c r="HK25" s="12">
        <v>0</v>
      </c>
      <c r="HL25" s="12">
        <v>3369.6640534948801</v>
      </c>
      <c r="HM25" s="12">
        <v>3941.6200237944699</v>
      </c>
      <c r="HN25" s="12">
        <v>2027.2794136815701</v>
      </c>
      <c r="HO25" s="12">
        <v>6941.65970998177</v>
      </c>
      <c r="HP25" s="12">
        <v>16280.2232009526</v>
      </c>
      <c r="HQ25" s="12">
        <v>0</v>
      </c>
      <c r="HR25" s="12">
        <v>2460.3970969540701</v>
      </c>
      <c r="HS25" s="12">
        <v>6251.8935127228697</v>
      </c>
      <c r="HT25" s="12">
        <v>0</v>
      </c>
      <c r="HU25" s="12">
        <v>5985.1708301070903</v>
      </c>
      <c r="HV25" s="12">
        <v>1302.83595693029</v>
      </c>
      <c r="HW25" s="12">
        <v>15532.3794824774</v>
      </c>
      <c r="HX25" s="12">
        <v>31532.676879191698</v>
      </c>
      <c r="HY25" s="12">
        <v>0</v>
      </c>
      <c r="HZ25" s="12">
        <v>3094.7094334757999</v>
      </c>
      <c r="IA25" s="12">
        <v>5532.9204373610601</v>
      </c>
      <c r="IB25" s="12">
        <v>22905.047008354799</v>
      </c>
      <c r="IC25" s="12">
        <v>31532.6768791916</v>
      </c>
      <c r="ID25" s="12">
        <v>899.64514731869201</v>
      </c>
      <c r="IE25" s="12">
        <v>6046.6060376363403</v>
      </c>
      <c r="IF25" s="12">
        <v>7567.66485950673</v>
      </c>
      <c r="IG25" s="12">
        <v>17018.760834729899</v>
      </c>
      <c r="IH25" s="12">
        <v>0</v>
      </c>
      <c r="II25" s="12">
        <v>31532.6768791916</v>
      </c>
      <c r="IJ25" s="12">
        <v>1848.6559439441301</v>
      </c>
      <c r="IK25" s="12">
        <v>7349.4419945666305</v>
      </c>
      <c r="IL25" s="12">
        <v>14426.7511591036</v>
      </c>
      <c r="IM25" s="12">
        <v>6179.0703153025497</v>
      </c>
      <c r="IN25" s="12">
        <v>1728.75746627477</v>
      </c>
      <c r="IO25" s="12">
        <v>31532.6768791916</v>
      </c>
      <c r="IP25" s="12">
        <v>0</v>
      </c>
      <c r="IQ25" s="12">
        <v>114661.07370949999</v>
      </c>
      <c r="IR25" s="12">
        <v>24960.684865243598</v>
      </c>
      <c r="IS25" s="12">
        <v>24219.469517235801</v>
      </c>
      <c r="IT25" s="12">
        <v>222987.18773501701</v>
      </c>
      <c r="IU25" s="12">
        <v>1626.03575559296</v>
      </c>
      <c r="IV25" s="12">
        <v>83239.517717372204</v>
      </c>
      <c r="IW25" s="12">
        <v>471693.969299961</v>
      </c>
      <c r="IX25" s="12">
        <v>0</v>
      </c>
      <c r="IY25" s="12">
        <v>76278.093086829394</v>
      </c>
      <c r="IZ25" s="12">
        <v>34746.744000639701</v>
      </c>
      <c r="JA25" s="12">
        <v>360669.132212492</v>
      </c>
      <c r="JB25" s="12">
        <v>471693.969299961</v>
      </c>
      <c r="JC25" s="12">
        <v>0</v>
      </c>
      <c r="JD25" s="12">
        <v>71682.672554318196</v>
      </c>
      <c r="JE25" s="12">
        <v>198910.61510244801</v>
      </c>
      <c r="JF25" s="12">
        <v>201100.68164319501</v>
      </c>
      <c r="JG25" s="12">
        <v>0</v>
      </c>
      <c r="JH25" s="12">
        <v>471693.969299961</v>
      </c>
      <c r="JI25" s="12">
        <v>4362.7321222522896</v>
      </c>
      <c r="JJ25" s="12">
        <v>207725.649427214</v>
      </c>
      <c r="JK25" s="12">
        <v>132313.062690558</v>
      </c>
      <c r="JL25" s="12">
        <v>25461.3246875857</v>
      </c>
      <c r="JM25" s="12">
        <v>101831.200372352</v>
      </c>
      <c r="JN25" s="12">
        <v>471693.96929996199</v>
      </c>
      <c r="JO25" s="12">
        <v>312.70637180080502</v>
      </c>
      <c r="JP25" s="12">
        <v>118777.02027443</v>
      </c>
      <c r="JQ25" s="12">
        <v>41964.898902235604</v>
      </c>
      <c r="JR25" s="12">
        <v>24435.154692600401</v>
      </c>
      <c r="JS25" s="12">
        <v>231574.679136808</v>
      </c>
      <c r="JT25" s="12">
        <v>5187.68211236362</v>
      </c>
      <c r="JU25" s="12">
        <v>105024.48432929401</v>
      </c>
      <c r="JV25" s="12">
        <v>527276.62581953395</v>
      </c>
      <c r="JW25" s="12">
        <v>0</v>
      </c>
      <c r="JX25" s="12">
        <v>80927.194707831906</v>
      </c>
      <c r="JY25" s="12">
        <v>41767.954959355302</v>
      </c>
      <c r="JZ25" s="12">
        <v>404581.476152346</v>
      </c>
      <c r="KA25" s="12">
        <v>527276.62581953395</v>
      </c>
      <c r="KB25" s="12">
        <v>987.91581462523698</v>
      </c>
      <c r="KC25" s="12">
        <v>78968.175096371997</v>
      </c>
      <c r="KD25" s="12">
        <v>210612.74699901699</v>
      </c>
      <c r="KE25" s="12">
        <v>235589.39703129299</v>
      </c>
      <c r="KF25" s="12">
        <v>1118.3908782261899</v>
      </c>
      <c r="KG25" s="12">
        <v>527276.62581953395</v>
      </c>
      <c r="KH25" s="12">
        <v>6211.3880661964104</v>
      </c>
      <c r="KI25" s="12">
        <v>218675.486019175</v>
      </c>
      <c r="KJ25" s="12">
        <v>151693.347685449</v>
      </c>
      <c r="KK25" s="12">
        <v>34990.092578542099</v>
      </c>
      <c r="KL25" s="12">
        <v>115706.311470171</v>
      </c>
      <c r="KM25" s="12">
        <v>527276.62581953395</v>
      </c>
      <c r="KN25" s="12">
        <v>86387.387367106596</v>
      </c>
      <c r="KO25" s="12">
        <v>79</v>
      </c>
      <c r="KP25" s="12">
        <v>33</v>
      </c>
      <c r="KQ25" s="12">
        <v>165</v>
      </c>
      <c r="KR25" s="12">
        <v>3</v>
      </c>
      <c r="KS25" s="12">
        <v>2</v>
      </c>
      <c r="KT25" s="12">
        <v>11</v>
      </c>
      <c r="KU25" s="12">
        <v>1</v>
      </c>
      <c r="KV25" s="12">
        <v>294</v>
      </c>
      <c r="KW25" s="12">
        <v>0</v>
      </c>
      <c r="KX25" s="12">
        <v>0</v>
      </c>
      <c r="KY25" s="12">
        <v>0</v>
      </c>
      <c r="KZ25" s="12">
        <v>294</v>
      </c>
      <c r="LA25" s="12">
        <v>294</v>
      </c>
      <c r="LB25" s="12">
        <v>0</v>
      </c>
      <c r="LC25" s="12">
        <v>0</v>
      </c>
      <c r="LD25" s="12">
        <v>7</v>
      </c>
      <c r="LE25" s="12">
        <v>85</v>
      </c>
      <c r="LF25" s="12">
        <v>202</v>
      </c>
      <c r="LG25" s="12">
        <v>294</v>
      </c>
      <c r="LH25" s="12">
        <v>0</v>
      </c>
      <c r="LI25" s="12">
        <v>1</v>
      </c>
      <c r="LJ25" s="12">
        <v>11</v>
      </c>
      <c r="LK25" s="12">
        <v>27</v>
      </c>
      <c r="LL25" s="12">
        <v>255</v>
      </c>
      <c r="LM25" s="12">
        <v>294</v>
      </c>
      <c r="LN25" s="12">
        <v>1</v>
      </c>
      <c r="LO25" s="12">
        <v>4</v>
      </c>
      <c r="LP25" s="12">
        <v>46</v>
      </c>
      <c r="LQ25" s="12">
        <v>0</v>
      </c>
      <c r="LR25" s="12">
        <v>1</v>
      </c>
      <c r="LS25" s="12">
        <v>9</v>
      </c>
      <c r="LT25" s="12">
        <v>2</v>
      </c>
      <c r="LU25" s="12">
        <v>63</v>
      </c>
      <c r="LV25" s="12">
        <v>0</v>
      </c>
      <c r="LW25" s="12">
        <v>0</v>
      </c>
      <c r="LX25" s="12">
        <v>1</v>
      </c>
      <c r="LY25" s="12">
        <v>62</v>
      </c>
      <c r="LZ25" s="12">
        <v>63</v>
      </c>
      <c r="MA25" s="12">
        <v>0</v>
      </c>
      <c r="MB25" s="12">
        <v>0</v>
      </c>
      <c r="MC25" s="12">
        <v>1</v>
      </c>
      <c r="MD25" s="12">
        <v>53</v>
      </c>
      <c r="ME25" s="12">
        <v>9</v>
      </c>
      <c r="MF25" s="12">
        <v>63</v>
      </c>
      <c r="MG25" s="12">
        <v>0</v>
      </c>
      <c r="MH25" s="12">
        <v>0</v>
      </c>
      <c r="MI25" s="12">
        <v>5</v>
      </c>
      <c r="MJ25" s="12">
        <v>13</v>
      </c>
      <c r="MK25" s="12">
        <v>45</v>
      </c>
      <c r="ML25" s="12">
        <v>63</v>
      </c>
      <c r="MM25" s="12">
        <v>0</v>
      </c>
      <c r="MN25" s="12">
        <v>11</v>
      </c>
      <c r="MO25" s="12">
        <v>34</v>
      </c>
      <c r="MP25" s="12">
        <v>0</v>
      </c>
      <c r="MQ25" s="12">
        <v>4</v>
      </c>
      <c r="MR25" s="12">
        <v>10</v>
      </c>
      <c r="MS25" s="12">
        <v>9</v>
      </c>
      <c r="MT25" s="12">
        <v>68</v>
      </c>
      <c r="MU25" s="12">
        <v>0</v>
      </c>
      <c r="MV25" s="12">
        <v>4</v>
      </c>
      <c r="MW25" s="12">
        <v>3</v>
      </c>
      <c r="MX25" s="12">
        <v>61</v>
      </c>
      <c r="MY25" s="12">
        <v>68</v>
      </c>
      <c r="MZ25" s="12">
        <v>1</v>
      </c>
      <c r="NA25" s="12">
        <v>3</v>
      </c>
      <c r="NB25" s="12">
        <v>3</v>
      </c>
      <c r="NC25" s="12">
        <v>60</v>
      </c>
      <c r="ND25" s="12">
        <v>1</v>
      </c>
      <c r="NE25" s="12">
        <v>68</v>
      </c>
      <c r="NF25" s="12">
        <v>0</v>
      </c>
      <c r="NG25" s="12">
        <v>4</v>
      </c>
      <c r="NH25" s="12">
        <v>12</v>
      </c>
      <c r="NI25" s="12">
        <v>12</v>
      </c>
      <c r="NJ25" s="12">
        <v>40</v>
      </c>
      <c r="NK25" s="12">
        <v>68</v>
      </c>
      <c r="NL25" s="12">
        <v>0</v>
      </c>
      <c r="NM25" s="12">
        <v>2</v>
      </c>
      <c r="NN25" s="12">
        <v>20</v>
      </c>
      <c r="NO25" s="12">
        <v>1</v>
      </c>
      <c r="NP25" s="12">
        <v>7</v>
      </c>
      <c r="NQ25" s="12">
        <v>5</v>
      </c>
      <c r="NR25" s="12">
        <v>16</v>
      </c>
      <c r="NS25" s="12">
        <v>51</v>
      </c>
      <c r="NT25" s="12">
        <v>0</v>
      </c>
      <c r="NU25" s="12">
        <v>3</v>
      </c>
      <c r="NV25" s="12">
        <v>4</v>
      </c>
      <c r="NW25" s="12">
        <v>44</v>
      </c>
      <c r="NX25" s="12">
        <v>51</v>
      </c>
      <c r="NY25" s="12">
        <v>0</v>
      </c>
      <c r="NZ25" s="12">
        <v>4</v>
      </c>
      <c r="OA25" s="12">
        <v>11</v>
      </c>
      <c r="OB25" s="12">
        <v>36</v>
      </c>
      <c r="OC25" s="12">
        <v>0</v>
      </c>
      <c r="OD25" s="12">
        <v>51</v>
      </c>
      <c r="OE25" s="12">
        <v>0</v>
      </c>
      <c r="OF25" s="12">
        <v>11</v>
      </c>
      <c r="OG25" s="12">
        <v>12</v>
      </c>
      <c r="OH25" s="12">
        <v>6</v>
      </c>
      <c r="OI25" s="12">
        <v>22</v>
      </c>
      <c r="OJ25" s="12">
        <v>51</v>
      </c>
      <c r="OK25" s="12">
        <v>0</v>
      </c>
      <c r="OL25" s="12">
        <v>3</v>
      </c>
      <c r="OM25" s="12">
        <v>6</v>
      </c>
      <c r="ON25" s="12">
        <v>0</v>
      </c>
      <c r="OO25" s="12">
        <v>5</v>
      </c>
      <c r="OP25" s="12">
        <v>1</v>
      </c>
      <c r="OQ25" s="12">
        <v>15</v>
      </c>
      <c r="OR25" s="12">
        <v>30</v>
      </c>
      <c r="OS25" s="12">
        <v>0</v>
      </c>
      <c r="OT25" s="12">
        <v>3</v>
      </c>
      <c r="OU25" s="12">
        <v>5</v>
      </c>
      <c r="OV25" s="12">
        <v>22</v>
      </c>
      <c r="OW25" s="12">
        <v>30</v>
      </c>
      <c r="OX25" s="12">
        <v>1</v>
      </c>
      <c r="OY25" s="12">
        <v>6</v>
      </c>
      <c r="OZ25" s="12">
        <v>7</v>
      </c>
      <c r="PA25" s="12">
        <v>16</v>
      </c>
      <c r="PB25" s="12">
        <v>0</v>
      </c>
      <c r="PC25" s="12">
        <v>30</v>
      </c>
      <c r="PD25" s="12">
        <v>2</v>
      </c>
      <c r="PE25" s="12">
        <v>7</v>
      </c>
      <c r="PF25" s="12">
        <v>14</v>
      </c>
      <c r="PG25" s="12">
        <v>5</v>
      </c>
      <c r="PH25" s="12">
        <v>2</v>
      </c>
      <c r="PI25" s="12">
        <v>30</v>
      </c>
      <c r="PJ25" s="12">
        <v>0</v>
      </c>
      <c r="PK25" s="12">
        <v>12</v>
      </c>
      <c r="PL25" s="12">
        <v>7</v>
      </c>
      <c r="PM25" s="12">
        <v>6</v>
      </c>
      <c r="PN25" s="12">
        <v>25</v>
      </c>
      <c r="PO25" s="12">
        <v>1</v>
      </c>
      <c r="PP25" s="12">
        <v>13</v>
      </c>
      <c r="PQ25" s="12">
        <v>64</v>
      </c>
      <c r="PR25" s="12">
        <v>0</v>
      </c>
      <c r="PS25" s="12">
        <v>8</v>
      </c>
      <c r="PT25" s="12">
        <v>11</v>
      </c>
      <c r="PU25" s="12">
        <v>45</v>
      </c>
      <c r="PV25" s="12">
        <v>64</v>
      </c>
      <c r="PW25" s="12">
        <v>0</v>
      </c>
      <c r="PX25" s="12">
        <v>13</v>
      </c>
      <c r="PY25" s="12">
        <v>21</v>
      </c>
      <c r="PZ25" s="12">
        <v>30</v>
      </c>
      <c r="QA25" s="12">
        <v>0</v>
      </c>
      <c r="QB25" s="12">
        <v>64</v>
      </c>
      <c r="QC25" s="12">
        <v>2</v>
      </c>
      <c r="QD25" s="12">
        <v>22</v>
      </c>
      <c r="QE25" s="12">
        <v>21</v>
      </c>
      <c r="QF25" s="12">
        <v>7</v>
      </c>
      <c r="QG25" s="12">
        <v>12</v>
      </c>
      <c r="QH25" s="12">
        <v>64</v>
      </c>
      <c r="QI25" s="12">
        <v>80</v>
      </c>
      <c r="QJ25" s="12">
        <v>65</v>
      </c>
      <c r="QK25" s="12">
        <v>278</v>
      </c>
      <c r="QL25" s="12">
        <v>10</v>
      </c>
      <c r="QM25" s="12">
        <v>44</v>
      </c>
      <c r="QN25" s="12">
        <v>37</v>
      </c>
      <c r="QO25" s="12">
        <v>56</v>
      </c>
      <c r="QP25" s="12">
        <v>570</v>
      </c>
      <c r="QQ25" s="12">
        <v>0</v>
      </c>
      <c r="QR25" s="12">
        <v>18</v>
      </c>
      <c r="QS25" s="12">
        <v>24</v>
      </c>
      <c r="QT25" s="12">
        <v>528</v>
      </c>
      <c r="QU25" s="12">
        <v>570</v>
      </c>
      <c r="QV25" s="12">
        <v>2</v>
      </c>
      <c r="QW25" s="12">
        <v>26</v>
      </c>
      <c r="QX25" s="12">
        <v>50</v>
      </c>
      <c r="QY25" s="12">
        <v>280</v>
      </c>
      <c r="QZ25" s="12">
        <v>212</v>
      </c>
      <c r="RA25" s="12">
        <v>570</v>
      </c>
      <c r="RB25" s="12">
        <v>4</v>
      </c>
      <c r="RC25" s="12">
        <v>45</v>
      </c>
      <c r="RD25" s="12">
        <v>75</v>
      </c>
      <c r="RE25" s="12">
        <v>70</v>
      </c>
      <c r="RF25" s="12">
        <v>376</v>
      </c>
      <c r="RG25" s="12">
        <v>570</v>
      </c>
      <c r="RH25" s="12">
        <v>8467.1363049051906</v>
      </c>
      <c r="RI25" s="12">
        <v>630.76599999999996</v>
      </c>
      <c r="RJ25" s="12">
        <v>10.8976461353265</v>
      </c>
      <c r="RK25" s="12">
        <v>91.305227183546407</v>
      </c>
      <c r="RL25" s="12">
        <v>0</v>
      </c>
      <c r="RM25" s="12">
        <v>0</v>
      </c>
      <c r="RN25" s="12">
        <v>0</v>
      </c>
      <c r="RO25" s="12">
        <v>93.328003033524396</v>
      </c>
      <c r="RP25" s="12">
        <v>61.889822098897298</v>
      </c>
      <c r="RQ25" s="12">
        <v>11.513</v>
      </c>
      <c r="RR25" s="12">
        <v>156.5</v>
      </c>
      <c r="RS25" s="12">
        <v>3.1</v>
      </c>
      <c r="RT25" s="12">
        <v>159.6</v>
      </c>
      <c r="RU25" s="12">
        <v>0.75</v>
      </c>
      <c r="RV25" s="12">
        <v>106.77314</v>
      </c>
      <c r="RW25" s="12">
        <v>0</v>
      </c>
      <c r="RX25" s="12">
        <v>106.77314</v>
      </c>
      <c r="RY25" s="12">
        <v>1783.1114379999999</v>
      </c>
      <c r="RZ25" s="12">
        <v>1219.3492587999999</v>
      </c>
      <c r="SA25" s="12">
        <v>1662.8498890649801</v>
      </c>
      <c r="SB25" s="12">
        <v>4665.3105858649797</v>
      </c>
      <c r="SC25" s="12">
        <v>37263838.146197699</v>
      </c>
      <c r="SD25" s="12">
        <v>0</v>
      </c>
      <c r="SE25" s="12">
        <v>129</v>
      </c>
      <c r="SF25" s="12">
        <v>3574</v>
      </c>
      <c r="SG25" s="12">
        <v>3703</v>
      </c>
      <c r="SH25" s="12">
        <v>1353726.25</v>
      </c>
      <c r="SI25" s="12">
        <v>0.20830000000000001</v>
      </c>
      <c r="SJ25" s="12">
        <v>0</v>
      </c>
      <c r="SK25" s="12">
        <v>3.8847059438248503E-2</v>
      </c>
      <c r="SL25" s="12">
        <v>0.48581702432253498</v>
      </c>
      <c r="SM25" s="12">
        <v>0.44996471852859199</v>
      </c>
      <c r="SN25" s="12">
        <v>0</v>
      </c>
      <c r="SO25" s="12">
        <v>0</v>
      </c>
      <c r="SP25" s="12">
        <v>0</v>
      </c>
      <c r="SQ25" s="12">
        <v>0</v>
      </c>
      <c r="SR25" s="12">
        <v>0.97462880228937498</v>
      </c>
      <c r="SS25" s="12">
        <v>0</v>
      </c>
      <c r="ST25" s="12">
        <v>0</v>
      </c>
      <c r="SU25" s="12">
        <v>0</v>
      </c>
      <c r="SV25" s="12">
        <v>0.81499999999999995</v>
      </c>
      <c r="SW25" s="12">
        <v>0.185</v>
      </c>
      <c r="SX25" s="12">
        <v>1</v>
      </c>
      <c r="SY25" s="12">
        <v>0</v>
      </c>
      <c r="SZ25" s="12">
        <v>2.5371197710624301E-2</v>
      </c>
      <c r="TA25" s="12">
        <v>0</v>
      </c>
      <c r="TB25" s="12">
        <v>0</v>
      </c>
      <c r="TC25" s="12">
        <v>0</v>
      </c>
      <c r="TD25" s="12">
        <v>0</v>
      </c>
      <c r="TE25" s="12">
        <v>0</v>
      </c>
      <c r="TF25" s="12">
        <v>0</v>
      </c>
      <c r="TG25" s="12">
        <v>2.5371197710624301E-2</v>
      </c>
      <c r="TH25" s="12">
        <v>0</v>
      </c>
      <c r="TI25" s="12">
        <v>0</v>
      </c>
      <c r="TJ25" s="12">
        <v>0</v>
      </c>
      <c r="TK25" s="12">
        <v>0</v>
      </c>
      <c r="TL25" s="12">
        <v>0</v>
      </c>
      <c r="TM25" s="12">
        <v>0</v>
      </c>
      <c r="TN25" s="12">
        <v>458528.156494011</v>
      </c>
      <c r="TO25" s="12">
        <v>64473.425490792702</v>
      </c>
      <c r="TP25" s="12">
        <v>523001.58198480302</v>
      </c>
      <c r="TQ25" s="12">
        <v>2093</v>
      </c>
      <c r="TR25" s="12">
        <v>32</v>
      </c>
      <c r="TS25" s="12">
        <v>6</v>
      </c>
      <c r="TT25" s="12">
        <v>0</v>
      </c>
      <c r="TU25" s="12">
        <v>234</v>
      </c>
      <c r="TV25" s="12">
        <v>119437</v>
      </c>
      <c r="TW25" s="12">
        <v>15598979.21125</v>
      </c>
      <c r="TX25" s="12">
        <v>0.37758213275867603</v>
      </c>
      <c r="TY25" s="12">
        <v>8.5419012158114302E-2</v>
      </c>
      <c r="TZ25" s="12">
        <v>1730.5644005843301</v>
      </c>
      <c r="UA25" s="12">
        <v>7.0271257371421996</v>
      </c>
      <c r="UB25" s="12">
        <v>50.604951545440898</v>
      </c>
      <c r="UC25" s="12">
        <v>7156729.0016000001</v>
      </c>
      <c r="UD25" s="12">
        <v>14.6766754423063</v>
      </c>
      <c r="UE25" s="12">
        <v>14.1592990757806</v>
      </c>
      <c r="UF25" s="12" t="str">
        <v/>
      </c>
      <c r="UG25" s="12" t="str">
        <v/>
      </c>
      <c r="UH25" s="12" t="str">
        <v/>
      </c>
      <c r="UI25" s="12" t="str">
        <v/>
      </c>
      <c r="UJ25" s="12" t="str">
        <v/>
      </c>
      <c r="UK25" s="12" t="str">
        <v/>
      </c>
      <c r="UL25" s="12" t="str">
        <v/>
      </c>
      <c r="UM25" s="12" t="str">
        <v/>
      </c>
      <c r="UN25" s="12" t="str">
        <v/>
      </c>
      <c r="UO25" s="12" t="str">
        <v/>
      </c>
      <c r="UP25" s="12" t="str">
        <v/>
      </c>
      <c r="UQ25" s="12" t="str">
        <v/>
      </c>
      <c r="UR25" s="12" t="str">
        <v/>
      </c>
      <c r="US25" s="12" t="str">
        <v/>
      </c>
      <c r="UT25" s="12" t="str">
        <v/>
      </c>
      <c r="UU25" s="12" t="str">
        <v/>
      </c>
      <c r="UV25" s="12" t="str">
        <v/>
      </c>
      <c r="UW25" s="12" t="str">
        <v/>
      </c>
      <c r="UX25" s="12" t="str">
        <v/>
      </c>
      <c r="UY25" s="12" t="str">
        <v/>
      </c>
      <c r="UZ25" s="12" t="str">
        <v/>
      </c>
      <c r="VA25" s="12" t="str">
        <v/>
      </c>
      <c r="VB25" s="12" t="str">
        <v/>
      </c>
      <c r="VC25" s="12" t="str">
        <v/>
      </c>
      <c r="VD25" s="12" t="str">
        <v/>
      </c>
      <c r="VE25" s="12" t="str">
        <v/>
      </c>
      <c r="VF25" s="12" t="str">
        <v/>
      </c>
      <c r="VG25" s="12" t="str">
        <v/>
      </c>
      <c r="VH25" s="12" t="str">
        <v/>
      </c>
      <c r="VI25" s="12" t="str">
        <v/>
      </c>
      <c r="VJ25" s="12" t="str">
        <v/>
      </c>
      <c r="VK25" s="12" t="str">
        <v/>
      </c>
      <c r="VL25" s="47">
        <v>32.030294293692592</v>
      </c>
      <c r="VM25" s="47">
        <v>32.030294293692592</v>
      </c>
      <c r="VN25" s="19"/>
      <c r="VO25" s="47">
        <v>429.31354150002699</v>
      </c>
      <c r="VP25" s="47">
        <v>429.31354150002699</v>
      </c>
      <c r="VQ25" s="19"/>
      <c r="VR25" s="47">
        <v>16.866763748985747</v>
      </c>
      <c r="VS25" s="47">
        <v>2.2160855260047262E-2</v>
      </c>
      <c r="VT25" s="47">
        <v>437.49731976630113</v>
      </c>
      <c r="VU25" s="47">
        <v>437.49731976630113</v>
      </c>
      <c r="VV25" s="20"/>
      <c r="VW25" s="20">
        <v>8.4996515629937903</v>
      </c>
    </row>
    <row r="26" spans="1:595">
      <c r="A26" s="4" t="str">
        <v>NWT15</v>
      </c>
      <c r="B26" s="4" t="str">
        <v>NWT</v>
      </c>
      <c r="C26" s="4" t="str">
        <v>2014-15</v>
      </c>
      <c r="D26" s="12">
        <v>1.0450405281189901</v>
      </c>
      <c r="E26" s="12">
        <v>6.1962865315561704</v>
      </c>
      <c r="F26" s="12">
        <v>0</v>
      </c>
      <c r="G26" s="12">
        <v>2.3907550645324598</v>
      </c>
      <c r="H26" s="12">
        <v>0</v>
      </c>
      <c r="I26" s="12">
        <v>0</v>
      </c>
      <c r="J26" s="12">
        <v>0</v>
      </c>
      <c r="K26" s="12">
        <v>42.558111516901803</v>
      </c>
      <c r="L26" s="12">
        <v>75.201126398686498</v>
      </c>
      <c r="M26" s="12">
        <v>12.918444367465399</v>
      </c>
      <c r="N26" s="12">
        <v>38.099802650801699</v>
      </c>
      <c r="O26" s="12">
        <v>1.1880000316821801E-9</v>
      </c>
      <c r="P26" s="12">
        <v>3.7591516482418799</v>
      </c>
      <c r="Q26" s="12">
        <v>0</v>
      </c>
      <c r="R26" s="12">
        <v>0</v>
      </c>
      <c r="S26" s="12">
        <v>0</v>
      </c>
      <c r="T26" s="12">
        <v>58.977815029082301</v>
      </c>
      <c r="U26" s="12">
        <v>0</v>
      </c>
      <c r="V26" s="12">
        <v>150.50432516682201</v>
      </c>
      <c r="W26" s="12">
        <v>2.8172959999999999E-3</v>
      </c>
      <c r="X26" s="12">
        <v>0</v>
      </c>
      <c r="Y26" s="12">
        <v>0</v>
      </c>
      <c r="Z26" s="12">
        <v>0</v>
      </c>
      <c r="AA26" s="12">
        <v>0</v>
      </c>
      <c r="AB26" s="12">
        <v>0</v>
      </c>
      <c r="AC26" s="12">
        <v>3.8746363280228802</v>
      </c>
      <c r="AD26" s="12">
        <v>2.9234329820401899E-2</v>
      </c>
      <c r="AE26" s="12">
        <v>0</v>
      </c>
      <c r="AF26" s="12">
        <v>-2.6981385906887598</v>
      </c>
      <c r="AG26" s="12">
        <v>-5.3771572711879996</v>
      </c>
      <c r="AH26" s="12">
        <v>0.35341028727441598</v>
      </c>
      <c r="AI26" s="12">
        <v>0</v>
      </c>
      <c r="AJ26" s="12">
        <v>0</v>
      </c>
      <c r="AK26" s="12">
        <v>0</v>
      </c>
      <c r="AL26" s="12">
        <v>23.568578100995801</v>
      </c>
      <c r="AM26" s="12">
        <v>0</v>
      </c>
      <c r="AN26" s="12">
        <v>22.988033312622399</v>
      </c>
      <c r="AO26" s="12">
        <v>1.1249328849695901</v>
      </c>
      <c r="AP26" s="12">
        <v>0</v>
      </c>
      <c r="AQ26" s="12">
        <v>0</v>
      </c>
      <c r="AR26" s="12">
        <v>0</v>
      </c>
      <c r="AS26" s="12">
        <v>0</v>
      </c>
      <c r="AT26" s="12">
        <v>0</v>
      </c>
      <c r="AU26" s="12">
        <v>8.4279312849722405</v>
      </c>
      <c r="AV26" s="12">
        <v>0</v>
      </c>
      <c r="AW26" s="12">
        <v>1.500803427675</v>
      </c>
      <c r="AX26" s="12">
        <v>42.725700772638703</v>
      </c>
      <c r="AY26" s="12">
        <v>-5.3771572699999997</v>
      </c>
      <c r="AZ26" s="12">
        <v>6.5033170000487504</v>
      </c>
      <c r="BA26" s="12">
        <v>0</v>
      </c>
      <c r="BB26" s="12">
        <v>0</v>
      </c>
      <c r="BC26" s="12">
        <v>0</v>
      </c>
      <c r="BD26" s="12">
        <v>137.407072259975</v>
      </c>
      <c r="BE26" s="12">
        <v>75.230360728506895</v>
      </c>
      <c r="BF26" s="12">
        <v>187.91160627458399</v>
      </c>
      <c r="BG26" s="12">
        <v>4.2643316839156196</v>
      </c>
      <c r="BH26" s="12">
        <v>0</v>
      </c>
      <c r="BI26" s="12">
        <v>8.0489999999999995</v>
      </c>
      <c r="BJ26" s="12">
        <v>1.11144361</v>
      </c>
      <c r="BK26" s="12">
        <v>20.934607689930701</v>
      </c>
      <c r="BL26" s="12">
        <v>13.3779311205932</v>
      </c>
      <c r="BM26" s="12">
        <v>6.6200976465147194E-5</v>
      </c>
      <c r="BN26" s="12">
        <v>22.596406326980301</v>
      </c>
      <c r="BO26" s="12">
        <v>0</v>
      </c>
      <c r="BP26" s="12">
        <v>0</v>
      </c>
      <c r="BQ26" s="12">
        <v>0</v>
      </c>
      <c r="BR26" s="12">
        <v>0</v>
      </c>
      <c r="BS26" s="12">
        <v>0</v>
      </c>
      <c r="BT26" s="12">
        <v>0</v>
      </c>
      <c r="BU26" s="12">
        <v>0</v>
      </c>
      <c r="BV26" s="12">
        <v>0</v>
      </c>
      <c r="BW26" s="12">
        <v>0</v>
      </c>
      <c r="BX26" s="12">
        <v>0</v>
      </c>
      <c r="BY26" s="12">
        <v>0</v>
      </c>
      <c r="BZ26" s="12">
        <v>0</v>
      </c>
      <c r="CA26" s="12">
        <v>0</v>
      </c>
      <c r="CB26" s="12">
        <v>0</v>
      </c>
      <c r="CC26" s="12">
        <v>8.0490662009764602</v>
      </c>
      <c r="CD26" s="12">
        <v>23.707849936980299</v>
      </c>
      <c r="CE26" s="12">
        <v>20.934607689930701</v>
      </c>
      <c r="CF26" s="12">
        <v>13.3779311205932</v>
      </c>
      <c r="CG26" s="12">
        <v>0.17835281766670499</v>
      </c>
      <c r="CH26" s="12">
        <v>0</v>
      </c>
      <c r="CI26" s="12">
        <v>0</v>
      </c>
      <c r="CJ26" s="12">
        <v>0.17835281766670499</v>
      </c>
      <c r="CK26" s="12">
        <v>0</v>
      </c>
      <c r="CL26" s="12">
        <v>0</v>
      </c>
      <c r="CM26" s="12">
        <v>1.1292800634104401</v>
      </c>
      <c r="CN26" s="12">
        <v>1.1292800634104401</v>
      </c>
      <c r="CO26" s="12">
        <v>15.038</v>
      </c>
      <c r="CP26" s="12">
        <v>0.67200000000000004</v>
      </c>
      <c r="CQ26" s="12">
        <v>1772.259</v>
      </c>
      <c r="CR26" s="12">
        <v>1071.537</v>
      </c>
      <c r="CS26" s="12">
        <v>2843.7959999999998</v>
      </c>
      <c r="CT26" s="12">
        <v>14.487</v>
      </c>
      <c r="CU26" s="12">
        <v>166.958</v>
      </c>
      <c r="CV26" s="12">
        <v>181.44499999999999</v>
      </c>
      <c r="CW26" s="12">
        <v>221.233</v>
      </c>
      <c r="CX26" s="12">
        <v>3246.4740000000002</v>
      </c>
      <c r="CY26" s="12">
        <v>7064.3270000000002</v>
      </c>
      <c r="CZ26" s="12">
        <v>238.46700000000001</v>
      </c>
      <c r="DA26" s="12">
        <v>83059</v>
      </c>
      <c r="DB26" s="12">
        <v>1991</v>
      </c>
      <c r="DC26" s="12">
        <v>22420</v>
      </c>
      <c r="DD26" s="12">
        <v>805</v>
      </c>
      <c r="DE26" s="12">
        <v>48</v>
      </c>
      <c r="DF26" s="12">
        <v>2101</v>
      </c>
      <c r="DG26" s="12">
        <v>594</v>
      </c>
      <c r="DH26" s="12">
        <v>192</v>
      </c>
      <c r="DI26" s="12">
        <v>360</v>
      </c>
      <c r="DJ26" s="12">
        <v>44876.75</v>
      </c>
      <c r="DK26" s="12">
        <v>1081266</v>
      </c>
      <c r="DL26" s="12">
        <v>97.304100000000005</v>
      </c>
      <c r="DM26" s="12">
        <v>1.7</v>
      </c>
      <c r="DN26" s="12">
        <v>7202.4015688692498</v>
      </c>
      <c r="DO26" s="12">
        <v>10532.374599004799</v>
      </c>
      <c r="DP26" s="12">
        <v>22519.5659844898</v>
      </c>
      <c r="DQ26" s="12">
        <v>970.40110483317403</v>
      </c>
      <c r="DR26" s="12">
        <v>337</v>
      </c>
      <c r="DS26" s="12">
        <v>41561.743257196998</v>
      </c>
      <c r="DT26" s="12">
        <v>35539</v>
      </c>
      <c r="DU26" s="12">
        <v>296.26174086669897</v>
      </c>
      <c r="DV26" s="12">
        <v>206.709576323259</v>
      </c>
      <c r="DW26" s="12">
        <v>1030.10062817125</v>
      </c>
      <c r="DX26" s="12">
        <v>32.1351863159936</v>
      </c>
      <c r="DY26" s="12">
        <v>25.978449991971001</v>
      </c>
      <c r="DZ26" s="12">
        <v>126.73297326134001</v>
      </c>
      <c r="EA26" s="12">
        <v>4.9371516004001599</v>
      </c>
      <c r="EB26" s="12">
        <v>1722.8557065309101</v>
      </c>
      <c r="EC26" s="12">
        <v>0</v>
      </c>
      <c r="ED26" s="12">
        <v>0</v>
      </c>
      <c r="EE26" s="12">
        <v>3.4534317455566899</v>
      </c>
      <c r="EF26" s="12">
        <v>1719.4022747853601</v>
      </c>
      <c r="EG26" s="12">
        <v>1722.8557065309101</v>
      </c>
      <c r="EH26" s="12">
        <v>0</v>
      </c>
      <c r="EI26" s="12">
        <v>0</v>
      </c>
      <c r="EJ26" s="12">
        <v>67.409380571108599</v>
      </c>
      <c r="EK26" s="12">
        <v>735.54129466119298</v>
      </c>
      <c r="EL26" s="12">
        <v>919.90503129861304</v>
      </c>
      <c r="EM26" s="12">
        <v>1722.8557065309101</v>
      </c>
      <c r="EN26" s="12">
        <v>0</v>
      </c>
      <c r="EO26" s="12">
        <v>10.689049736279699</v>
      </c>
      <c r="EP26" s="12">
        <v>82.283270386701702</v>
      </c>
      <c r="EQ26" s="12">
        <v>220.62449759689099</v>
      </c>
      <c r="ER26" s="12">
        <v>1409.2588888110399</v>
      </c>
      <c r="ES26" s="12">
        <v>1722.8557065309101</v>
      </c>
      <c r="ET26" s="12">
        <v>0</v>
      </c>
      <c r="EU26" s="12">
        <v>172.05178225337499</v>
      </c>
      <c r="EV26" s="12">
        <v>1104.1543209619399</v>
      </c>
      <c r="EW26" s="12">
        <v>0</v>
      </c>
      <c r="EX26" s="12">
        <v>21.4196423278899</v>
      </c>
      <c r="EY26" s="12">
        <v>274.79145676175</v>
      </c>
      <c r="EZ26" s="12">
        <v>54.8239142188554</v>
      </c>
      <c r="FA26" s="12">
        <v>1627.24111652381</v>
      </c>
      <c r="FB26" s="12">
        <v>0</v>
      </c>
      <c r="FC26" s="12">
        <v>0</v>
      </c>
      <c r="FD26" s="12">
        <v>58.888752083870898</v>
      </c>
      <c r="FE26" s="12">
        <v>1568.3523644399299</v>
      </c>
      <c r="FF26" s="12">
        <v>1627.2411165238</v>
      </c>
      <c r="FG26" s="12">
        <v>0</v>
      </c>
      <c r="FH26" s="12">
        <v>0</v>
      </c>
      <c r="FI26" s="12">
        <v>49.681534094544404</v>
      </c>
      <c r="FJ26" s="12">
        <v>1453.59338731359</v>
      </c>
      <c r="FK26" s="12">
        <v>123.966195115668</v>
      </c>
      <c r="FL26" s="12">
        <v>1627.2411165238</v>
      </c>
      <c r="FM26" s="12">
        <v>0</v>
      </c>
      <c r="FN26" s="12">
        <v>0</v>
      </c>
      <c r="FO26" s="12">
        <v>172.38443489302</v>
      </c>
      <c r="FP26" s="12">
        <v>329.54577826036302</v>
      </c>
      <c r="FQ26" s="12">
        <v>1125.31090337042</v>
      </c>
      <c r="FR26" s="12">
        <v>1627.2411165238</v>
      </c>
      <c r="FS26" s="12">
        <v>0</v>
      </c>
      <c r="FT26" s="12">
        <v>604.91922500408202</v>
      </c>
      <c r="FU26" s="12">
        <v>2214.0551121178501</v>
      </c>
      <c r="FV26" s="12">
        <v>0</v>
      </c>
      <c r="FW26" s="12">
        <v>156.57929597168601</v>
      </c>
      <c r="FX26" s="12">
        <v>495.47905570632003</v>
      </c>
      <c r="FY26" s="12">
        <v>805.64476249567201</v>
      </c>
      <c r="FZ26" s="12">
        <v>4276.6774512956099</v>
      </c>
      <c r="GA26" s="12">
        <v>0</v>
      </c>
      <c r="GB26" s="12">
        <v>265.21049034764201</v>
      </c>
      <c r="GC26" s="12">
        <v>529.10891889775905</v>
      </c>
      <c r="GD26" s="12">
        <v>3482.3580420502099</v>
      </c>
      <c r="GE26" s="12">
        <v>4276.6774512956099</v>
      </c>
      <c r="GF26" s="12">
        <v>87.119710866990204</v>
      </c>
      <c r="GG26" s="12">
        <v>224.62717600544499</v>
      </c>
      <c r="GH26" s="12">
        <v>159.85860704086801</v>
      </c>
      <c r="GI26" s="12">
        <v>3723.5510400898002</v>
      </c>
      <c r="GJ26" s="12">
        <v>81.520917292513204</v>
      </c>
      <c r="GK26" s="12">
        <v>4276.6774512956099</v>
      </c>
      <c r="GL26" s="12">
        <v>0</v>
      </c>
      <c r="GM26" s="12">
        <v>327.69996682055603</v>
      </c>
      <c r="GN26" s="12">
        <v>727.356122155192</v>
      </c>
      <c r="GO26" s="12">
        <v>821.68543161508398</v>
      </c>
      <c r="GP26" s="12">
        <v>2399.9359307047798</v>
      </c>
      <c r="GQ26" s="12">
        <v>4276.6774512956099</v>
      </c>
      <c r="GR26" s="12">
        <v>0</v>
      </c>
      <c r="GS26" s="12">
        <v>1018.8532230780301</v>
      </c>
      <c r="GT26" s="12">
        <v>6323.3635073668802</v>
      </c>
      <c r="GU26" s="12">
        <v>173.28724416317399</v>
      </c>
      <c r="GV26" s="12">
        <v>2047.15009344962</v>
      </c>
      <c r="GW26" s="12">
        <v>1190.6360678554699</v>
      </c>
      <c r="GX26" s="12">
        <v>5303.4490461053301</v>
      </c>
      <c r="GY26" s="12">
        <v>16056.7391820185</v>
      </c>
      <c r="GZ26" s="12">
        <v>0</v>
      </c>
      <c r="HA26" s="12">
        <v>829.64178092206396</v>
      </c>
      <c r="HB26" s="12">
        <v>2120.09486224389</v>
      </c>
      <c r="HC26" s="12">
        <v>13107.002538852499</v>
      </c>
      <c r="HD26" s="12">
        <v>16056.7391820184</v>
      </c>
      <c r="HE26" s="12">
        <v>0</v>
      </c>
      <c r="HF26" s="12">
        <v>974.80963217308101</v>
      </c>
      <c r="HG26" s="12">
        <v>3802.67701449385</v>
      </c>
      <c r="HH26" s="12">
        <v>11279.252535351599</v>
      </c>
      <c r="HI26" s="12">
        <v>0</v>
      </c>
      <c r="HJ26" s="12">
        <v>16056.7391820185</v>
      </c>
      <c r="HK26" s="12">
        <v>0</v>
      </c>
      <c r="HL26" s="12">
        <v>2910.5328312985898</v>
      </c>
      <c r="HM26" s="12">
        <v>3935.8891338378498</v>
      </c>
      <c r="HN26" s="12">
        <v>2327.0819502500599</v>
      </c>
      <c r="HO26" s="12">
        <v>6883.2352666320003</v>
      </c>
      <c r="HP26" s="12">
        <v>16056.7391820185</v>
      </c>
      <c r="HQ26" s="12">
        <v>0</v>
      </c>
      <c r="HR26" s="12">
        <v>2444.9132736022202</v>
      </c>
      <c r="HS26" s="12">
        <v>6285.3526816930898</v>
      </c>
      <c r="HT26" s="12">
        <v>0</v>
      </c>
      <c r="HU26" s="12">
        <v>6124.0523138716999</v>
      </c>
      <c r="HV26" s="12">
        <v>1295.0177514327399</v>
      </c>
      <c r="HW26" s="12">
        <v>13895.32733783</v>
      </c>
      <c r="HX26" s="12">
        <v>30044.663358429701</v>
      </c>
      <c r="HY26" s="12">
        <v>0</v>
      </c>
      <c r="HZ26" s="12">
        <v>1432.04848464781</v>
      </c>
      <c r="IA26" s="12">
        <v>9139.7193332410807</v>
      </c>
      <c r="IB26" s="12">
        <v>19472.8955405409</v>
      </c>
      <c r="IC26" s="12">
        <v>30044.663358429701</v>
      </c>
      <c r="ID26" s="12">
        <v>930.48976670211596</v>
      </c>
      <c r="IE26" s="12">
        <v>6113.9956291181998</v>
      </c>
      <c r="IF26" s="12">
        <v>7632.0317293558601</v>
      </c>
      <c r="IG26" s="12">
        <v>15368.146233253599</v>
      </c>
      <c r="IH26" s="12">
        <v>0</v>
      </c>
      <c r="II26" s="12">
        <v>30044.663358429701</v>
      </c>
      <c r="IJ26" s="12">
        <v>1934.3709767975099</v>
      </c>
      <c r="IK26" s="12">
        <v>7409.0133805509404</v>
      </c>
      <c r="IL26" s="12">
        <v>14452.2047450886</v>
      </c>
      <c r="IM26" s="12">
        <v>4532.7688965489697</v>
      </c>
      <c r="IN26" s="12">
        <v>1716.3053594437399</v>
      </c>
      <c r="IO26" s="12">
        <v>30044.663358429701</v>
      </c>
      <c r="IP26" s="12">
        <v>0</v>
      </c>
      <c r="IQ26" s="12">
        <v>115401.630518055</v>
      </c>
      <c r="IR26" s="12">
        <v>32380.769450806602</v>
      </c>
      <c r="IS26" s="12">
        <v>24147.6678021351</v>
      </c>
      <c r="IT26" s="12">
        <v>220028.454662823</v>
      </c>
      <c r="IU26" s="12">
        <v>1618.6777723783</v>
      </c>
      <c r="IV26" s="12">
        <v>81147.067945192</v>
      </c>
      <c r="IW26" s="12">
        <v>474724.26815139002</v>
      </c>
      <c r="IX26" s="12">
        <v>0</v>
      </c>
      <c r="IY26" s="12">
        <v>77009.566136685899</v>
      </c>
      <c r="IZ26" s="12">
        <v>39023.943820868801</v>
      </c>
      <c r="JA26" s="12">
        <v>358690.75819383602</v>
      </c>
      <c r="JB26" s="12">
        <v>474724.26815139002</v>
      </c>
      <c r="JC26" s="12">
        <v>9746.5229458763206</v>
      </c>
      <c r="JD26" s="12">
        <v>61480.975964982303</v>
      </c>
      <c r="JE26" s="12">
        <v>189036.515787966</v>
      </c>
      <c r="JF26" s="12">
        <v>214460.25345256599</v>
      </c>
      <c r="JG26" s="12">
        <v>0</v>
      </c>
      <c r="JH26" s="12">
        <v>474724.26815139002</v>
      </c>
      <c r="JI26" s="12">
        <v>77672.467563944199</v>
      </c>
      <c r="JJ26" s="12">
        <v>145375.278451202</v>
      </c>
      <c r="JK26" s="12">
        <v>123556.021185516</v>
      </c>
      <c r="JL26" s="12">
        <v>86647.129108857698</v>
      </c>
      <c r="JM26" s="12">
        <v>41473.371841869899</v>
      </c>
      <c r="JN26" s="12">
        <v>474724.26815138903</v>
      </c>
      <c r="JO26" s="12">
        <v>296.26174086669897</v>
      </c>
      <c r="JP26" s="12">
        <v>119849.07759831499</v>
      </c>
      <c r="JQ26" s="12">
        <v>49337.795701117597</v>
      </c>
      <c r="JR26" s="12">
        <v>24353.090232614199</v>
      </c>
      <c r="JS26" s="12">
        <v>228403.634458435</v>
      </c>
      <c r="JT26" s="12">
        <v>5001.3350773959201</v>
      </c>
      <c r="JU26" s="12">
        <v>101211.250157442</v>
      </c>
      <c r="JV26" s="12">
        <v>528452.44496618805</v>
      </c>
      <c r="JW26" s="12">
        <v>0</v>
      </c>
      <c r="JX26" s="12">
        <v>79536.466892603406</v>
      </c>
      <c r="JY26" s="12">
        <v>50875.209119080901</v>
      </c>
      <c r="JZ26" s="12">
        <v>398040.76895450399</v>
      </c>
      <c r="KA26" s="12">
        <v>528452.44496618898</v>
      </c>
      <c r="KB26" s="12">
        <v>10764.1324234454</v>
      </c>
      <c r="KC26" s="12">
        <v>68794.408402279005</v>
      </c>
      <c r="KD26" s="12">
        <v>200748.174053522</v>
      </c>
      <c r="KE26" s="12">
        <v>247020.337943235</v>
      </c>
      <c r="KF26" s="12">
        <v>1125.39214370679</v>
      </c>
      <c r="KG26" s="12">
        <v>528452.44496618898</v>
      </c>
      <c r="KH26" s="12">
        <v>79606.838540741694</v>
      </c>
      <c r="KI26" s="12">
        <v>156033.21367960799</v>
      </c>
      <c r="KJ26" s="12">
        <v>142926.138891877</v>
      </c>
      <c r="KK26" s="12">
        <v>94878.835663128993</v>
      </c>
      <c r="KL26" s="12">
        <v>55007.418190831799</v>
      </c>
      <c r="KM26" s="12">
        <v>528452.44496618805</v>
      </c>
      <c r="KN26" s="12">
        <v>85700.200661178096</v>
      </c>
      <c r="KO26" s="12">
        <v>80</v>
      </c>
      <c r="KP26" s="12">
        <v>32</v>
      </c>
      <c r="KQ26" s="12">
        <v>164</v>
      </c>
      <c r="KR26" s="12">
        <v>3</v>
      </c>
      <c r="KS26" s="12">
        <v>2</v>
      </c>
      <c r="KT26" s="12">
        <v>13</v>
      </c>
      <c r="KU26" s="12">
        <v>1</v>
      </c>
      <c r="KV26" s="12">
        <v>295</v>
      </c>
      <c r="KW26" s="12">
        <v>0</v>
      </c>
      <c r="KX26" s="12">
        <v>0</v>
      </c>
      <c r="KY26" s="12">
        <v>1</v>
      </c>
      <c r="KZ26" s="12">
        <v>294</v>
      </c>
      <c r="LA26" s="12">
        <v>295</v>
      </c>
      <c r="LB26" s="12">
        <v>0</v>
      </c>
      <c r="LC26" s="12">
        <v>0</v>
      </c>
      <c r="LD26" s="12">
        <v>7</v>
      </c>
      <c r="LE26" s="12">
        <v>82</v>
      </c>
      <c r="LF26" s="12">
        <v>206</v>
      </c>
      <c r="LG26" s="12">
        <v>295</v>
      </c>
      <c r="LH26" s="12">
        <v>0</v>
      </c>
      <c r="LI26" s="12">
        <v>1</v>
      </c>
      <c r="LJ26" s="12">
        <v>9</v>
      </c>
      <c r="LK26" s="12">
        <v>25</v>
      </c>
      <c r="LL26" s="12">
        <v>260</v>
      </c>
      <c r="LM26" s="12">
        <v>295</v>
      </c>
      <c r="LN26" s="12">
        <v>0</v>
      </c>
      <c r="LO26" s="12">
        <v>7</v>
      </c>
      <c r="LP26" s="12">
        <v>45</v>
      </c>
      <c r="LQ26" s="12">
        <v>0</v>
      </c>
      <c r="LR26" s="12">
        <v>1</v>
      </c>
      <c r="LS26" s="12">
        <v>8</v>
      </c>
      <c r="LT26" s="12">
        <v>2</v>
      </c>
      <c r="LU26" s="12">
        <v>63</v>
      </c>
      <c r="LV26" s="12">
        <v>0</v>
      </c>
      <c r="LW26" s="12">
        <v>0</v>
      </c>
      <c r="LX26" s="12">
        <v>2</v>
      </c>
      <c r="LY26" s="12">
        <v>61</v>
      </c>
      <c r="LZ26" s="12">
        <v>63</v>
      </c>
      <c r="MA26" s="12">
        <v>0</v>
      </c>
      <c r="MB26" s="12">
        <v>0</v>
      </c>
      <c r="MC26" s="12">
        <v>2</v>
      </c>
      <c r="MD26" s="12">
        <v>54</v>
      </c>
      <c r="ME26" s="12">
        <v>7</v>
      </c>
      <c r="MF26" s="12">
        <v>63</v>
      </c>
      <c r="MG26" s="12">
        <v>0</v>
      </c>
      <c r="MH26" s="12">
        <v>0</v>
      </c>
      <c r="MI26" s="12">
        <v>7</v>
      </c>
      <c r="MJ26" s="12">
        <v>13</v>
      </c>
      <c r="MK26" s="12">
        <v>43</v>
      </c>
      <c r="ML26" s="12">
        <v>63</v>
      </c>
      <c r="MM26" s="12">
        <v>0</v>
      </c>
      <c r="MN26" s="12">
        <v>9</v>
      </c>
      <c r="MO26" s="12">
        <v>33</v>
      </c>
      <c r="MP26" s="12">
        <v>0</v>
      </c>
      <c r="MQ26" s="12">
        <v>4</v>
      </c>
      <c r="MR26" s="12">
        <v>9</v>
      </c>
      <c r="MS26" s="12">
        <v>10</v>
      </c>
      <c r="MT26" s="12">
        <v>65</v>
      </c>
      <c r="MU26" s="12">
        <v>0</v>
      </c>
      <c r="MV26" s="12">
        <v>3</v>
      </c>
      <c r="MW26" s="12">
        <v>7</v>
      </c>
      <c r="MX26" s="12">
        <v>55</v>
      </c>
      <c r="MY26" s="12">
        <v>65</v>
      </c>
      <c r="MZ26" s="12">
        <v>1</v>
      </c>
      <c r="NA26" s="12">
        <v>4</v>
      </c>
      <c r="NB26" s="12">
        <v>2</v>
      </c>
      <c r="NC26" s="12">
        <v>56</v>
      </c>
      <c r="ND26" s="12">
        <v>2</v>
      </c>
      <c r="NE26" s="12">
        <v>65</v>
      </c>
      <c r="NF26" s="12">
        <v>0</v>
      </c>
      <c r="NG26" s="12">
        <v>5</v>
      </c>
      <c r="NH26" s="12">
        <v>11</v>
      </c>
      <c r="NI26" s="12">
        <v>13</v>
      </c>
      <c r="NJ26" s="12">
        <v>36</v>
      </c>
      <c r="NK26" s="12">
        <v>65</v>
      </c>
      <c r="NL26" s="12">
        <v>0</v>
      </c>
      <c r="NM26" s="12">
        <v>3</v>
      </c>
      <c r="NN26" s="12">
        <v>20</v>
      </c>
      <c r="NO26" s="12">
        <v>1</v>
      </c>
      <c r="NP26" s="12">
        <v>6</v>
      </c>
      <c r="NQ26" s="12">
        <v>5</v>
      </c>
      <c r="NR26" s="12">
        <v>15</v>
      </c>
      <c r="NS26" s="12">
        <v>50</v>
      </c>
      <c r="NT26" s="12">
        <v>0</v>
      </c>
      <c r="NU26" s="12">
        <v>3</v>
      </c>
      <c r="NV26" s="12">
        <v>8</v>
      </c>
      <c r="NW26" s="12">
        <v>39</v>
      </c>
      <c r="NX26" s="12">
        <v>50</v>
      </c>
      <c r="NY26" s="12">
        <v>0</v>
      </c>
      <c r="NZ26" s="12">
        <v>3</v>
      </c>
      <c r="OA26" s="12">
        <v>11</v>
      </c>
      <c r="OB26" s="12">
        <v>36</v>
      </c>
      <c r="OC26" s="12">
        <v>0</v>
      </c>
      <c r="OD26" s="12">
        <v>50</v>
      </c>
      <c r="OE26" s="12">
        <v>0</v>
      </c>
      <c r="OF26" s="12">
        <v>9</v>
      </c>
      <c r="OG26" s="12">
        <v>12</v>
      </c>
      <c r="OH26" s="12">
        <v>7</v>
      </c>
      <c r="OI26" s="12">
        <v>22</v>
      </c>
      <c r="OJ26" s="12">
        <v>50</v>
      </c>
      <c r="OK26" s="12">
        <v>0</v>
      </c>
      <c r="OL26" s="12">
        <v>3</v>
      </c>
      <c r="OM26" s="12">
        <v>6</v>
      </c>
      <c r="ON26" s="12">
        <v>0</v>
      </c>
      <c r="OO26" s="12">
        <v>5</v>
      </c>
      <c r="OP26" s="12">
        <v>1</v>
      </c>
      <c r="OQ26" s="12">
        <v>14</v>
      </c>
      <c r="OR26" s="12">
        <v>29</v>
      </c>
      <c r="OS26" s="12">
        <v>0</v>
      </c>
      <c r="OT26" s="12">
        <v>2</v>
      </c>
      <c r="OU26" s="12">
        <v>8</v>
      </c>
      <c r="OV26" s="12">
        <v>19</v>
      </c>
      <c r="OW26" s="12">
        <v>29</v>
      </c>
      <c r="OX26" s="12">
        <v>1</v>
      </c>
      <c r="OY26" s="12">
        <v>6</v>
      </c>
      <c r="OZ26" s="12">
        <v>7</v>
      </c>
      <c r="PA26" s="12">
        <v>15</v>
      </c>
      <c r="PB26" s="12">
        <v>0</v>
      </c>
      <c r="PC26" s="12">
        <v>29</v>
      </c>
      <c r="PD26" s="12">
        <v>2</v>
      </c>
      <c r="PE26" s="12">
        <v>7</v>
      </c>
      <c r="PF26" s="12">
        <v>14</v>
      </c>
      <c r="PG26" s="12">
        <v>4</v>
      </c>
      <c r="PH26" s="12">
        <v>2</v>
      </c>
      <c r="PI26" s="12">
        <v>29</v>
      </c>
      <c r="PJ26" s="12">
        <v>0</v>
      </c>
      <c r="PK26" s="12">
        <v>12</v>
      </c>
      <c r="PL26" s="12">
        <v>8</v>
      </c>
      <c r="PM26" s="12">
        <v>6</v>
      </c>
      <c r="PN26" s="12">
        <v>24</v>
      </c>
      <c r="PO26" s="12">
        <v>1</v>
      </c>
      <c r="PP26" s="12">
        <v>14</v>
      </c>
      <c r="PQ26" s="12">
        <v>65</v>
      </c>
      <c r="PR26" s="12">
        <v>0</v>
      </c>
      <c r="PS26" s="12">
        <v>8</v>
      </c>
      <c r="PT26" s="12">
        <v>12</v>
      </c>
      <c r="PU26" s="12">
        <v>45</v>
      </c>
      <c r="PV26" s="12">
        <v>65</v>
      </c>
      <c r="PW26" s="12">
        <v>1</v>
      </c>
      <c r="PX26" s="12">
        <v>12</v>
      </c>
      <c r="PY26" s="12">
        <v>19</v>
      </c>
      <c r="PZ26" s="12">
        <v>33</v>
      </c>
      <c r="QA26" s="12">
        <v>0</v>
      </c>
      <c r="QB26" s="12">
        <v>65</v>
      </c>
      <c r="QC26" s="12">
        <v>4</v>
      </c>
      <c r="QD26" s="12">
        <v>21</v>
      </c>
      <c r="QE26" s="12">
        <v>20</v>
      </c>
      <c r="QF26" s="12">
        <v>13</v>
      </c>
      <c r="QG26" s="12">
        <v>7</v>
      </c>
      <c r="QH26" s="12">
        <v>65</v>
      </c>
      <c r="QI26" s="12">
        <v>80</v>
      </c>
      <c r="QJ26" s="12">
        <v>66</v>
      </c>
      <c r="QK26" s="12">
        <v>276</v>
      </c>
      <c r="QL26" s="12">
        <v>10</v>
      </c>
      <c r="QM26" s="12">
        <v>42</v>
      </c>
      <c r="QN26" s="12">
        <v>37</v>
      </c>
      <c r="QO26" s="12">
        <v>56</v>
      </c>
      <c r="QP26" s="12">
        <v>567</v>
      </c>
      <c r="QQ26" s="12">
        <v>0</v>
      </c>
      <c r="QR26" s="12">
        <v>16</v>
      </c>
      <c r="QS26" s="12">
        <v>38</v>
      </c>
      <c r="QT26" s="12">
        <v>513</v>
      </c>
      <c r="QU26" s="12">
        <v>567</v>
      </c>
      <c r="QV26" s="12">
        <v>3</v>
      </c>
      <c r="QW26" s="12">
        <v>25</v>
      </c>
      <c r="QX26" s="12">
        <v>48</v>
      </c>
      <c r="QY26" s="12">
        <v>276</v>
      </c>
      <c r="QZ26" s="12">
        <v>215</v>
      </c>
      <c r="RA26" s="12">
        <v>567</v>
      </c>
      <c r="RB26" s="12">
        <v>6</v>
      </c>
      <c r="RC26" s="12">
        <v>43</v>
      </c>
      <c r="RD26" s="12">
        <v>73</v>
      </c>
      <c r="RE26" s="12">
        <v>75</v>
      </c>
      <c r="RF26" s="12">
        <v>370</v>
      </c>
      <c r="RG26" s="12">
        <v>567</v>
      </c>
      <c r="RH26" s="12">
        <v>8478.5625048694201</v>
      </c>
      <c r="RI26" s="12">
        <v>0.96610085754657204</v>
      </c>
      <c r="RJ26" s="12">
        <v>119.72772731492699</v>
      </c>
      <c r="RK26" s="12">
        <v>251.83863824274599</v>
      </c>
      <c r="RL26" s="12">
        <v>0</v>
      </c>
      <c r="RM26" s="12">
        <v>0</v>
      </c>
      <c r="RN26" s="12">
        <v>0</v>
      </c>
      <c r="RO26" s="12">
        <v>0</v>
      </c>
      <c r="RP26" s="12">
        <v>0</v>
      </c>
      <c r="RQ26" s="12">
        <v>28.123000000000001</v>
      </c>
      <c r="RR26" s="12">
        <v>166.19066000000001</v>
      </c>
      <c r="RS26" s="12">
        <v>2.1187499999999999</v>
      </c>
      <c r="RT26" s="12">
        <v>168.30941000000001</v>
      </c>
      <c r="RU26" s="12">
        <v>0.75</v>
      </c>
      <c r="RV26" s="12">
        <v>105.87974</v>
      </c>
      <c r="RW26" s="12">
        <v>0.98694000000000004</v>
      </c>
      <c r="RX26" s="12">
        <v>106.86668</v>
      </c>
      <c r="RY26" s="12">
        <v>1784.673556</v>
      </c>
      <c r="RZ26" s="12">
        <v>1220.4174856</v>
      </c>
      <c r="SA26" s="12">
        <v>1753.5920034278899</v>
      </c>
      <c r="SB26" s="12">
        <v>4758.6830450278803</v>
      </c>
      <c r="SC26" s="12">
        <v>37296483.616961204</v>
      </c>
      <c r="SD26" s="12">
        <v>0</v>
      </c>
      <c r="SE26" s="12">
        <v>103</v>
      </c>
      <c r="SF26" s="12">
        <v>3603</v>
      </c>
      <c r="SG26" s="12">
        <v>3706</v>
      </c>
      <c r="SH26" s="12">
        <v>1082223.04</v>
      </c>
      <c r="SI26" s="12">
        <v>0.23080000000000001</v>
      </c>
      <c r="SJ26" s="12">
        <v>8.5174009750340306E-3</v>
      </c>
      <c r="SK26" s="12">
        <v>2.8205300945000199E-2</v>
      </c>
      <c r="SL26" s="12">
        <v>0.389461709737418</v>
      </c>
      <c r="SM26" s="12">
        <v>0.56114805689745795</v>
      </c>
      <c r="SN26" s="12">
        <v>0</v>
      </c>
      <c r="SO26" s="12">
        <v>0</v>
      </c>
      <c r="SP26" s="12">
        <v>0</v>
      </c>
      <c r="SQ26" s="12">
        <v>0</v>
      </c>
      <c r="SR26" s="12">
        <v>0.98733246855491008</v>
      </c>
      <c r="SS26" s="12">
        <v>0</v>
      </c>
      <c r="ST26" s="12">
        <v>0</v>
      </c>
      <c r="SU26" s="12">
        <v>0</v>
      </c>
      <c r="SV26" s="12">
        <v>0.75</v>
      </c>
      <c r="SW26" s="12">
        <v>0.24099999999999999</v>
      </c>
      <c r="SX26" s="12">
        <v>0.99099999999999999</v>
      </c>
      <c r="SY26" s="12">
        <v>0</v>
      </c>
      <c r="SZ26" s="12">
        <v>1.2667531445090001E-2</v>
      </c>
      <c r="TA26" s="12">
        <v>0</v>
      </c>
      <c r="TB26" s="12">
        <v>0</v>
      </c>
      <c r="TC26" s="12">
        <v>0</v>
      </c>
      <c r="TD26" s="12">
        <v>0</v>
      </c>
      <c r="TE26" s="12">
        <v>0</v>
      </c>
      <c r="TF26" s="12">
        <v>0</v>
      </c>
      <c r="TG26" s="12">
        <v>1.2667531445090001E-2</v>
      </c>
      <c r="TH26" s="12">
        <v>0</v>
      </c>
      <c r="TI26" s="12">
        <v>0</v>
      </c>
      <c r="TJ26" s="12">
        <v>8.9999999999999993E-3</v>
      </c>
      <c r="TK26" s="12">
        <v>0</v>
      </c>
      <c r="TL26" s="12">
        <v>0</v>
      </c>
      <c r="TM26" s="12">
        <v>8.9999999999999993E-3</v>
      </c>
      <c r="TN26" s="12">
        <v>447714.30258143699</v>
      </c>
      <c r="TO26" s="12">
        <v>65060.109944438002</v>
      </c>
      <c r="TP26" s="12">
        <v>512774.41252587398</v>
      </c>
      <c r="TQ26" s="12">
        <v>2093</v>
      </c>
      <c r="TR26" s="12">
        <v>30</v>
      </c>
      <c r="TS26" s="12">
        <v>3</v>
      </c>
      <c r="TT26" s="12">
        <v>0</v>
      </c>
      <c r="TU26" s="12">
        <v>335</v>
      </c>
      <c r="TV26" s="12">
        <v>68268</v>
      </c>
      <c r="TW26" s="12">
        <v>15675315.48975</v>
      </c>
      <c r="TX26" s="12">
        <v>0.37814599115150799</v>
      </c>
      <c r="TY26" s="12">
        <v>8.51527152668244E-2</v>
      </c>
      <c r="TZ26" s="12">
        <v>1741.2248704256001</v>
      </c>
      <c r="UA26" s="12">
        <v>7.0322845443855799</v>
      </c>
      <c r="UB26" s="12">
        <v>50.680697987907401</v>
      </c>
      <c r="UC26" s="12">
        <v>7186467.8288000003</v>
      </c>
      <c r="UD26" s="12">
        <v>14.848661685013001</v>
      </c>
      <c r="UE26" s="12">
        <v>14.305972157450899</v>
      </c>
      <c r="UF26" s="12" t="str">
        <v/>
      </c>
      <c r="UG26" s="12" t="str">
        <v/>
      </c>
      <c r="UH26" s="12" t="str">
        <v/>
      </c>
      <c r="UI26" s="12" t="str">
        <v/>
      </c>
      <c r="UJ26" s="12" t="str">
        <v/>
      </c>
      <c r="UK26" s="12" t="str">
        <v/>
      </c>
      <c r="UL26" s="12" t="str">
        <v/>
      </c>
      <c r="UM26" s="12" t="str">
        <v/>
      </c>
      <c r="UN26" s="12" t="str">
        <v/>
      </c>
      <c r="UO26" s="12" t="str">
        <v/>
      </c>
      <c r="UP26" s="12" t="str">
        <v/>
      </c>
      <c r="UQ26" s="12" t="str">
        <v/>
      </c>
      <c r="UR26" s="12" t="str">
        <v/>
      </c>
      <c r="US26" s="12" t="str">
        <v/>
      </c>
      <c r="UT26" s="12" t="str">
        <v/>
      </c>
      <c r="UU26" s="12" t="str">
        <v/>
      </c>
      <c r="UV26" s="12" t="str">
        <v/>
      </c>
      <c r="UW26" s="12" t="str">
        <v/>
      </c>
      <c r="UX26" s="12" t="str">
        <v/>
      </c>
      <c r="UY26" s="12" t="str">
        <v/>
      </c>
      <c r="UZ26" s="12" t="str">
        <v/>
      </c>
      <c r="VA26" s="12" t="str">
        <v/>
      </c>
      <c r="VB26" s="12" t="str">
        <v/>
      </c>
      <c r="VC26" s="12" t="str">
        <v/>
      </c>
      <c r="VD26" s="12" t="str">
        <v/>
      </c>
      <c r="VE26" s="12" t="str">
        <v/>
      </c>
      <c r="VF26" s="12" t="str">
        <v/>
      </c>
      <c r="VG26" s="12" t="str">
        <v/>
      </c>
      <c r="VH26" s="12" t="str">
        <v/>
      </c>
      <c r="VI26" s="12" t="str">
        <v/>
      </c>
      <c r="VJ26" s="12" t="str">
        <v/>
      </c>
      <c r="VK26" s="12" t="str">
        <v/>
      </c>
      <c r="VL26" s="47">
        <v>32.634093765102683</v>
      </c>
      <c r="VM26" s="47">
        <v>32.634093765102683</v>
      </c>
      <c r="VN26" s="19"/>
      <c r="VO26" s="47">
        <v>458.38285207251204</v>
      </c>
      <c r="VP26" s="47">
        <v>458.38285207251204</v>
      </c>
      <c r="VQ26" s="19"/>
      <c r="VR26" s="47">
        <v>33.878653137527778</v>
      </c>
      <c r="VS26" s="47">
        <v>2.2160855260047262E-2</v>
      </c>
      <c r="VT26" s="47">
        <v>429.31354150002699</v>
      </c>
      <c r="VU26" s="47">
        <v>429.31354150002699</v>
      </c>
      <c r="VV26" s="20"/>
      <c r="VW26" s="20">
        <v>10.160340906293847</v>
      </c>
    </row>
    <row r="27" spans="1:595">
      <c r="A27" s="4" t="str">
        <v>NWT16</v>
      </c>
      <c r="B27" s="4" t="str">
        <v>NWT</v>
      </c>
      <c r="C27" s="4" t="str">
        <v>2015-16</v>
      </c>
      <c r="D27" s="12">
        <v>1.04043261231281</v>
      </c>
      <c r="E27" s="12">
        <v>7.0322663912501202</v>
      </c>
      <c r="F27" s="12">
        <v>0</v>
      </c>
      <c r="G27" s="12">
        <v>2.40044801234367</v>
      </c>
      <c r="H27" s="12">
        <v>0</v>
      </c>
      <c r="I27" s="12">
        <v>69.473370191578994</v>
      </c>
      <c r="J27" s="12">
        <v>0</v>
      </c>
      <c r="K27" s="12">
        <v>43.129494359163097</v>
      </c>
      <c r="L27" s="12">
        <v>0</v>
      </c>
      <c r="M27" s="12">
        <v>20.1422623382973</v>
      </c>
      <c r="N27" s="12">
        <v>40.081262471397999</v>
      </c>
      <c r="O27" s="12">
        <v>0</v>
      </c>
      <c r="P27" s="12">
        <v>3.8093437009865299</v>
      </c>
      <c r="Q27" s="12">
        <v>0</v>
      </c>
      <c r="R27" s="12">
        <v>0</v>
      </c>
      <c r="S27" s="12">
        <v>0</v>
      </c>
      <c r="T27" s="12">
        <v>65.297748915649905</v>
      </c>
      <c r="U27" s="12">
        <v>0</v>
      </c>
      <c r="V27" s="12">
        <v>180.433927241703</v>
      </c>
      <c r="W27" s="12">
        <v>2.27165664E-3</v>
      </c>
      <c r="X27" s="12">
        <v>0</v>
      </c>
      <c r="Y27" s="12">
        <v>0</v>
      </c>
      <c r="Z27" s="12">
        <v>0</v>
      </c>
      <c r="AA27" s="12">
        <v>0.19119695</v>
      </c>
      <c r="AB27" s="12">
        <v>0</v>
      </c>
      <c r="AC27" s="12">
        <v>5.10685093166349</v>
      </c>
      <c r="AD27" s="12">
        <v>0</v>
      </c>
      <c r="AE27" s="12">
        <v>0</v>
      </c>
      <c r="AF27" s="12">
        <v>-5.8395893026013699</v>
      </c>
      <c r="AG27" s="12">
        <v>-5.1742068300000001</v>
      </c>
      <c r="AH27" s="12">
        <v>0.36464081710135798</v>
      </c>
      <c r="AI27" s="12">
        <v>0</v>
      </c>
      <c r="AJ27" s="12">
        <v>0</v>
      </c>
      <c r="AK27" s="12">
        <v>0</v>
      </c>
      <c r="AL27" s="12">
        <v>23.599907770444599</v>
      </c>
      <c r="AM27" s="12">
        <v>0</v>
      </c>
      <c r="AN27" s="12">
        <v>27.163574260000001</v>
      </c>
      <c r="AO27" s="12">
        <v>0.92131097218611102</v>
      </c>
      <c r="AP27" s="12">
        <v>0</v>
      </c>
      <c r="AQ27" s="12">
        <v>0</v>
      </c>
      <c r="AR27" s="12">
        <v>0</v>
      </c>
      <c r="AS27" s="12">
        <v>0</v>
      </c>
      <c r="AT27" s="12">
        <v>0</v>
      </c>
      <c r="AU27" s="12">
        <v>5.9170867236783602</v>
      </c>
      <c r="AV27" s="12">
        <v>0</v>
      </c>
      <c r="AW27" s="12">
        <v>2.40338713</v>
      </c>
      <c r="AX27" s="12">
        <v>42.197522188872803</v>
      </c>
      <c r="AY27" s="12">
        <v>-5.1742068300000001</v>
      </c>
      <c r="AZ27" s="12">
        <v>6.5744325304315501</v>
      </c>
      <c r="BA27" s="12">
        <v>0</v>
      </c>
      <c r="BB27" s="12">
        <v>69.664567141578999</v>
      </c>
      <c r="BC27" s="12">
        <v>0</v>
      </c>
      <c r="BD27" s="12">
        <v>143.051088700599</v>
      </c>
      <c r="BE27" s="12">
        <v>0</v>
      </c>
      <c r="BF27" s="12">
        <v>230.14315096999999</v>
      </c>
      <c r="BG27" s="12">
        <v>9.7422214897824695</v>
      </c>
      <c r="BH27" s="12">
        <v>5.2200000000000003E-2</v>
      </c>
      <c r="BI27" s="12">
        <v>2.1216083600000002</v>
      </c>
      <c r="BJ27" s="12">
        <v>1E-8</v>
      </c>
      <c r="BK27" s="12">
        <v>9.27261603</v>
      </c>
      <c r="BL27" s="12">
        <v>12.674462280178799</v>
      </c>
      <c r="BM27" s="12">
        <v>0</v>
      </c>
      <c r="BN27" s="12">
        <v>16.972999999999999</v>
      </c>
      <c r="BO27" s="12">
        <v>0</v>
      </c>
      <c r="BP27" s="12">
        <v>0</v>
      </c>
      <c r="BQ27" s="12">
        <v>0</v>
      </c>
      <c r="BR27" s="12">
        <v>0</v>
      </c>
      <c r="BS27" s="12">
        <v>0</v>
      </c>
      <c r="BT27" s="12">
        <v>0</v>
      </c>
      <c r="BU27" s="12">
        <v>0</v>
      </c>
      <c r="BV27" s="12">
        <v>0</v>
      </c>
      <c r="BW27" s="12">
        <v>0</v>
      </c>
      <c r="BX27" s="12">
        <v>0</v>
      </c>
      <c r="BY27" s="12">
        <v>0</v>
      </c>
      <c r="BZ27" s="12">
        <v>0</v>
      </c>
      <c r="CA27" s="12">
        <v>0</v>
      </c>
      <c r="CB27" s="12">
        <v>0</v>
      </c>
      <c r="CC27" s="12">
        <v>2.1216083600000002</v>
      </c>
      <c r="CD27" s="12">
        <v>16.97300001</v>
      </c>
      <c r="CE27" s="12">
        <v>9.27261603</v>
      </c>
      <c r="CF27" s="12">
        <v>12.674462280178799</v>
      </c>
      <c r="CG27" s="12">
        <v>0.31310895255075299</v>
      </c>
      <c r="CH27" s="12">
        <v>0</v>
      </c>
      <c r="CI27" s="12">
        <v>0</v>
      </c>
      <c r="CJ27" s="12">
        <v>0.31310895255075299</v>
      </c>
      <c r="CK27" s="12">
        <v>0</v>
      </c>
      <c r="CL27" s="12">
        <v>0</v>
      </c>
      <c r="CM27" s="12">
        <v>1.1414528225355101</v>
      </c>
      <c r="CN27" s="12">
        <v>1.1414528225355101</v>
      </c>
      <c r="CO27" s="12">
        <v>18.135000000000002</v>
      </c>
      <c r="CP27" s="12">
        <v>0.67700000000000005</v>
      </c>
      <c r="CQ27" s="12">
        <v>1739.66</v>
      </c>
      <c r="CR27" s="12">
        <v>1115.316</v>
      </c>
      <c r="CS27" s="12">
        <v>2854.9760000000001</v>
      </c>
      <c r="CT27" s="12">
        <v>14.821</v>
      </c>
      <c r="CU27" s="12">
        <v>165.03100000000001</v>
      </c>
      <c r="CV27" s="12">
        <v>179.852</v>
      </c>
      <c r="CW27" s="12">
        <v>233.51150000000001</v>
      </c>
      <c r="CX27" s="12">
        <v>3268.3395</v>
      </c>
      <c r="CY27" s="12">
        <v>7114.451</v>
      </c>
      <c r="CZ27" s="12">
        <v>247.79300000000001</v>
      </c>
      <c r="DA27" s="12">
        <v>83107</v>
      </c>
      <c r="DB27" s="12">
        <v>2011</v>
      </c>
      <c r="DC27" s="12">
        <v>21379</v>
      </c>
      <c r="DD27" s="12">
        <v>622</v>
      </c>
      <c r="DE27" s="12">
        <v>53</v>
      </c>
      <c r="DF27" s="12">
        <v>2103</v>
      </c>
      <c r="DG27" s="12">
        <v>589</v>
      </c>
      <c r="DH27" s="12">
        <v>196</v>
      </c>
      <c r="DI27" s="12">
        <v>384</v>
      </c>
      <c r="DJ27" s="12">
        <v>43518.95</v>
      </c>
      <c r="DK27" s="12">
        <v>1112017</v>
      </c>
      <c r="DL27" s="12">
        <v>30.137</v>
      </c>
      <c r="DM27" s="12">
        <v>0.9</v>
      </c>
      <c r="DN27" s="12">
        <v>7216.9441697102502</v>
      </c>
      <c r="DO27" s="12">
        <v>10560.442143987801</v>
      </c>
      <c r="DP27" s="12">
        <v>22551.387610538801</v>
      </c>
      <c r="DQ27" s="12">
        <v>987.58214252588505</v>
      </c>
      <c r="DR27" s="12">
        <v>337</v>
      </c>
      <c r="DS27" s="12">
        <v>41653.356066762703</v>
      </c>
      <c r="DT27" s="12">
        <v>35539</v>
      </c>
      <c r="DU27" s="12">
        <v>293.36743079714802</v>
      </c>
      <c r="DV27" s="12">
        <v>177.69748086048199</v>
      </c>
      <c r="DW27" s="12">
        <v>1091.7429200152201</v>
      </c>
      <c r="DX27" s="12">
        <v>32.495082921629702</v>
      </c>
      <c r="DY27" s="12">
        <v>25.499251919077601</v>
      </c>
      <c r="DZ27" s="12">
        <v>117.87093854267999</v>
      </c>
      <c r="EA27" s="12">
        <v>5.0082811568133696</v>
      </c>
      <c r="EB27" s="12">
        <v>1743.68138621305</v>
      </c>
      <c r="EC27" s="12">
        <v>0</v>
      </c>
      <c r="ED27" s="12">
        <v>0</v>
      </c>
      <c r="EE27" s="12">
        <v>0</v>
      </c>
      <c r="EF27" s="12">
        <v>1743.68138621306</v>
      </c>
      <c r="EG27" s="12">
        <v>1743.68138621306</v>
      </c>
      <c r="EH27" s="12">
        <v>0</v>
      </c>
      <c r="EI27" s="12">
        <v>0</v>
      </c>
      <c r="EJ27" s="12">
        <v>69.836643461443103</v>
      </c>
      <c r="EK27" s="12">
        <v>733.70565425467498</v>
      </c>
      <c r="EL27" s="12">
        <v>940.13908849693803</v>
      </c>
      <c r="EM27" s="12">
        <v>1743.68138621305</v>
      </c>
      <c r="EN27" s="12">
        <v>0</v>
      </c>
      <c r="EO27" s="12">
        <v>10.499691966679</v>
      </c>
      <c r="EP27" s="12">
        <v>84.806686523449301</v>
      </c>
      <c r="EQ27" s="12">
        <v>206.76594217993301</v>
      </c>
      <c r="ER27" s="12">
        <v>1441.60906554299</v>
      </c>
      <c r="ES27" s="12">
        <v>1743.68138621305</v>
      </c>
      <c r="ET27" s="12">
        <v>0</v>
      </c>
      <c r="EU27" s="12">
        <v>211.25514530595601</v>
      </c>
      <c r="EV27" s="12">
        <v>1019.35017469115</v>
      </c>
      <c r="EW27" s="12">
        <v>0</v>
      </c>
      <c r="EX27" s="12">
        <v>24.3479514700465</v>
      </c>
      <c r="EY27" s="12">
        <v>302.99734670723001</v>
      </c>
      <c r="EZ27" s="12">
        <v>23.341089104109798</v>
      </c>
      <c r="FA27" s="12">
        <v>1581.2917072784901</v>
      </c>
      <c r="FB27" s="12">
        <v>0</v>
      </c>
      <c r="FC27" s="12">
        <v>0</v>
      </c>
      <c r="FD27" s="12">
        <v>24.3479514700465</v>
      </c>
      <c r="FE27" s="12">
        <v>1556.9437558084501</v>
      </c>
      <c r="FF27" s="12">
        <v>1581.2917072784901</v>
      </c>
      <c r="FG27" s="12">
        <v>0</v>
      </c>
      <c r="FH27" s="12">
        <v>0</v>
      </c>
      <c r="FI27" s="12">
        <v>50.447582741779797</v>
      </c>
      <c r="FJ27" s="12">
        <v>1426.1074614506999</v>
      </c>
      <c r="FK27" s="12">
        <v>104.736663086021</v>
      </c>
      <c r="FL27" s="12">
        <v>1581.2917072785001</v>
      </c>
      <c r="FM27" s="12">
        <v>0</v>
      </c>
      <c r="FN27" s="12">
        <v>0</v>
      </c>
      <c r="FO27" s="12">
        <v>176.64662584549799</v>
      </c>
      <c r="FP27" s="12">
        <v>358.791167316849</v>
      </c>
      <c r="FQ27" s="12">
        <v>1045.85391411615</v>
      </c>
      <c r="FR27" s="12">
        <v>1581.2917072784901</v>
      </c>
      <c r="FS27" s="12">
        <v>0</v>
      </c>
      <c r="FT27" s="12">
        <v>601.14490410806604</v>
      </c>
      <c r="FU27" s="12">
        <v>2236.46836690081</v>
      </c>
      <c r="FV27" s="12">
        <v>0</v>
      </c>
      <c r="FW27" s="12">
        <v>155.46072779395701</v>
      </c>
      <c r="FX27" s="12">
        <v>504.70720714589299</v>
      </c>
      <c r="FY27" s="12">
        <v>827.61370830422902</v>
      </c>
      <c r="FZ27" s="12">
        <v>4325.39491425295</v>
      </c>
      <c r="GA27" s="12">
        <v>0</v>
      </c>
      <c r="GB27" s="12">
        <v>232.67179665425999</v>
      </c>
      <c r="GC27" s="12">
        <v>240.54143141061601</v>
      </c>
      <c r="GD27" s="12">
        <v>3852.1816861880802</v>
      </c>
      <c r="GE27" s="12">
        <v>4325.39491425295</v>
      </c>
      <c r="GF27" s="12">
        <v>87.215196633767306</v>
      </c>
      <c r="GG27" s="12">
        <v>201.62896043287699</v>
      </c>
      <c r="GH27" s="12">
        <v>163.81087065415099</v>
      </c>
      <c r="GI27" s="12">
        <v>3872.7398865321602</v>
      </c>
      <c r="GJ27" s="12">
        <v>0</v>
      </c>
      <c r="GK27" s="12">
        <v>4325.39491425295</v>
      </c>
      <c r="GL27" s="12">
        <v>0</v>
      </c>
      <c r="GM27" s="12">
        <v>309.25568126956603</v>
      </c>
      <c r="GN27" s="12">
        <v>736.076026662152</v>
      </c>
      <c r="GO27" s="12">
        <v>784.34109122401605</v>
      </c>
      <c r="GP27" s="12">
        <v>2495.72211509722</v>
      </c>
      <c r="GQ27" s="12">
        <v>4325.39491425295</v>
      </c>
      <c r="GR27" s="12">
        <v>0</v>
      </c>
      <c r="GS27" s="12">
        <v>713.31761059400299</v>
      </c>
      <c r="GT27" s="12">
        <v>6332.6318634096897</v>
      </c>
      <c r="GU27" s="12">
        <v>179.02075322157799</v>
      </c>
      <c r="GV27" s="12">
        <v>2301.9175889493599</v>
      </c>
      <c r="GW27" s="12">
        <v>1200.4211141113301</v>
      </c>
      <c r="GX27" s="12">
        <v>5354.9372915170597</v>
      </c>
      <c r="GY27" s="12">
        <v>16082.246221803</v>
      </c>
      <c r="GZ27" s="12">
        <v>0</v>
      </c>
      <c r="HA27" s="12">
        <v>1234.4935393027499</v>
      </c>
      <c r="HB27" s="12">
        <v>1280.8703353732701</v>
      </c>
      <c r="HC27" s="12">
        <v>13566.882347127001</v>
      </c>
      <c r="HD27" s="12">
        <v>16082.246221803</v>
      </c>
      <c r="HE27" s="12">
        <v>0</v>
      </c>
      <c r="HF27" s="12">
        <v>980.79292369594202</v>
      </c>
      <c r="HG27" s="12">
        <v>3839.0621868179701</v>
      </c>
      <c r="HH27" s="12">
        <v>11262.3911112891</v>
      </c>
      <c r="HI27" s="12">
        <v>0</v>
      </c>
      <c r="HJ27" s="12">
        <v>16082.246221803</v>
      </c>
      <c r="HK27" s="12">
        <v>0</v>
      </c>
      <c r="HL27" s="12">
        <v>3201.3488590409802</v>
      </c>
      <c r="HM27" s="12">
        <v>3887.9810132235302</v>
      </c>
      <c r="HN27" s="12">
        <v>2367.5298839684401</v>
      </c>
      <c r="HO27" s="12">
        <v>6625.38646557007</v>
      </c>
      <c r="HP27" s="12">
        <v>16082.246221803</v>
      </c>
      <c r="HQ27" s="12">
        <v>0</v>
      </c>
      <c r="HR27" s="12">
        <v>2563.1563580235202</v>
      </c>
      <c r="HS27" s="12">
        <v>6353.4019717048805</v>
      </c>
      <c r="HT27" s="12">
        <v>0</v>
      </c>
      <c r="HU27" s="12">
        <v>4595.7720846993298</v>
      </c>
      <c r="HV27" s="12">
        <v>1302.5341304634201</v>
      </c>
      <c r="HW27" s="12">
        <v>15825.503289792099</v>
      </c>
      <c r="HX27" s="12">
        <v>30640.367834683198</v>
      </c>
      <c r="HY27" s="12">
        <v>0</v>
      </c>
      <c r="HZ27" s="12">
        <v>3210.72831760806</v>
      </c>
      <c r="IA27" s="12">
        <v>11457.2987439095</v>
      </c>
      <c r="IB27" s="12">
        <v>15972.340773165701</v>
      </c>
      <c r="IC27" s="12">
        <v>30640.367834683198</v>
      </c>
      <c r="ID27" s="12">
        <v>935.94347364151099</v>
      </c>
      <c r="IE27" s="12">
        <v>4554.5529865948902</v>
      </c>
      <c r="IF27" s="12">
        <v>7686.6604643554301</v>
      </c>
      <c r="IG27" s="12">
        <v>17463.210910091399</v>
      </c>
      <c r="IH27" s="12">
        <v>0</v>
      </c>
      <c r="II27" s="12">
        <v>30640.367834683198</v>
      </c>
      <c r="IJ27" s="12">
        <v>1943.71612943011</v>
      </c>
      <c r="IK27" s="12">
        <v>5857.0871170583096</v>
      </c>
      <c r="IL27" s="12">
        <v>14668.8554522622</v>
      </c>
      <c r="IM27" s="12">
        <v>6359.3989884877601</v>
      </c>
      <c r="IN27" s="12">
        <v>1811.3101474448999</v>
      </c>
      <c r="IO27" s="12">
        <v>30640.367834683198</v>
      </c>
      <c r="IP27" s="12">
        <v>0</v>
      </c>
      <c r="IQ27" s="12">
        <v>114091.01280771699</v>
      </c>
      <c r="IR27" s="12">
        <v>25882.427110168101</v>
      </c>
      <c r="IS27" s="12">
        <v>24303.097394819899</v>
      </c>
      <c r="IT27" s="12">
        <v>223464.978633953</v>
      </c>
      <c r="IU27" s="12">
        <v>1628.62913775534</v>
      </c>
      <c r="IV27" s="12">
        <v>81868.989036435305</v>
      </c>
      <c r="IW27" s="12">
        <v>471239.13412084797</v>
      </c>
      <c r="IX27" s="12">
        <v>0</v>
      </c>
      <c r="IY27" s="12">
        <v>78652.966629010698</v>
      </c>
      <c r="IZ27" s="12">
        <v>50172.423402558699</v>
      </c>
      <c r="JA27" s="12">
        <v>342413.88002871798</v>
      </c>
      <c r="JB27" s="12">
        <v>471239.27006028697</v>
      </c>
      <c r="JC27" s="12">
        <v>9675.4818203753293</v>
      </c>
      <c r="JD27" s="12">
        <v>64187.516096136802</v>
      </c>
      <c r="JE27" s="12">
        <v>196767</v>
      </c>
      <c r="JF27" s="12">
        <v>200609</v>
      </c>
      <c r="JG27" s="12">
        <v>0</v>
      </c>
      <c r="JH27" s="12">
        <v>471238.99791651202</v>
      </c>
      <c r="JI27" s="12">
        <v>75066.983846440693</v>
      </c>
      <c r="JJ27" s="12">
        <v>143870.25672908101</v>
      </c>
      <c r="JK27" s="12">
        <v>125869.77303837999</v>
      </c>
      <c r="JL27" s="12">
        <v>25331.7755526992</v>
      </c>
      <c r="JM27" s="12">
        <v>101100.48089368601</v>
      </c>
      <c r="JN27" s="12">
        <v>471239.27006028598</v>
      </c>
      <c r="JO27" s="12">
        <v>293.36743079714802</v>
      </c>
      <c r="JP27" s="12">
        <v>118357.584306609</v>
      </c>
      <c r="JQ27" s="12">
        <v>42916.022406889802</v>
      </c>
      <c r="JR27" s="12">
        <v>24514.613230963099</v>
      </c>
      <c r="JS27" s="12">
        <v>230567.976238784</v>
      </c>
      <c r="JT27" s="12">
        <v>5057.1598747258904</v>
      </c>
      <c r="JU27" s="12">
        <v>103905.39269630901</v>
      </c>
      <c r="JV27" s="12">
        <v>525612.11618507898</v>
      </c>
      <c r="JW27" s="12">
        <v>0</v>
      </c>
      <c r="JX27" s="12">
        <v>83330.860282575697</v>
      </c>
      <c r="JY27" s="12">
        <v>63175.481864722104</v>
      </c>
      <c r="JZ27" s="12">
        <v>379105.90997722</v>
      </c>
      <c r="KA27" s="12">
        <v>525612.25212451804</v>
      </c>
      <c r="KB27" s="12">
        <v>10698.6404906506</v>
      </c>
      <c r="KC27" s="12">
        <v>69924.490966860496</v>
      </c>
      <c r="KD27" s="12">
        <v>208576.81774803001</v>
      </c>
      <c r="KE27" s="12">
        <v>235367.15502361799</v>
      </c>
      <c r="KF27" s="12">
        <v>1044.87575158295</v>
      </c>
      <c r="KG27" s="12">
        <v>525611.97998074198</v>
      </c>
      <c r="KH27" s="12">
        <v>77010.699975870797</v>
      </c>
      <c r="KI27" s="12">
        <v>153248.448078416</v>
      </c>
      <c r="KJ27" s="12">
        <v>145424.13884289601</v>
      </c>
      <c r="KK27" s="12">
        <v>35408.602625876199</v>
      </c>
      <c r="KL27" s="12">
        <v>114520.362601457</v>
      </c>
      <c r="KM27" s="12">
        <v>525612.25212451699</v>
      </c>
      <c r="KN27" s="12">
        <v>83877.570000000007</v>
      </c>
      <c r="KO27" s="12">
        <v>80</v>
      </c>
      <c r="KP27" s="12">
        <v>30</v>
      </c>
      <c r="KQ27" s="12">
        <v>169</v>
      </c>
      <c r="KR27" s="12">
        <v>3</v>
      </c>
      <c r="KS27" s="12">
        <v>2</v>
      </c>
      <c r="KT27" s="12">
        <v>12</v>
      </c>
      <c r="KU27" s="12">
        <v>1</v>
      </c>
      <c r="KV27" s="12">
        <v>297</v>
      </c>
      <c r="KW27" s="12">
        <v>0</v>
      </c>
      <c r="KX27" s="12">
        <v>0</v>
      </c>
      <c r="KY27" s="12">
        <v>0</v>
      </c>
      <c r="KZ27" s="12">
        <v>297</v>
      </c>
      <c r="LA27" s="12">
        <v>297</v>
      </c>
      <c r="LB27" s="12">
        <v>0</v>
      </c>
      <c r="LC27" s="12">
        <v>0</v>
      </c>
      <c r="LD27" s="12">
        <v>7</v>
      </c>
      <c r="LE27" s="12">
        <v>83</v>
      </c>
      <c r="LF27" s="12">
        <v>207</v>
      </c>
      <c r="LG27" s="12">
        <v>297</v>
      </c>
      <c r="LH27" s="12">
        <v>0</v>
      </c>
      <c r="LI27" s="12">
        <v>1</v>
      </c>
      <c r="LJ27" s="12">
        <v>9</v>
      </c>
      <c r="LK27" s="12">
        <v>25</v>
      </c>
      <c r="LL27" s="12">
        <v>262</v>
      </c>
      <c r="LM27" s="12">
        <v>297</v>
      </c>
      <c r="LN27" s="12">
        <v>0</v>
      </c>
      <c r="LO27" s="12">
        <v>9</v>
      </c>
      <c r="LP27" s="12">
        <v>41</v>
      </c>
      <c r="LQ27" s="12">
        <v>0</v>
      </c>
      <c r="LR27" s="12">
        <v>1</v>
      </c>
      <c r="LS27" s="12">
        <v>9</v>
      </c>
      <c r="LT27" s="12">
        <v>1</v>
      </c>
      <c r="LU27" s="12">
        <v>61</v>
      </c>
      <c r="LV27" s="12">
        <v>0</v>
      </c>
      <c r="LW27" s="12">
        <v>0</v>
      </c>
      <c r="LX27" s="12">
        <v>1</v>
      </c>
      <c r="LY27" s="12">
        <v>60</v>
      </c>
      <c r="LZ27" s="12">
        <v>61</v>
      </c>
      <c r="MA27" s="12">
        <v>0</v>
      </c>
      <c r="MB27" s="12">
        <v>0</v>
      </c>
      <c r="MC27" s="12">
        <v>2</v>
      </c>
      <c r="MD27" s="12">
        <v>53</v>
      </c>
      <c r="ME27" s="12">
        <v>6</v>
      </c>
      <c r="MF27" s="12">
        <v>61</v>
      </c>
      <c r="MG27" s="12">
        <v>0</v>
      </c>
      <c r="MH27" s="12">
        <v>0</v>
      </c>
      <c r="MI27" s="12">
        <v>7</v>
      </c>
      <c r="MJ27" s="12">
        <v>14</v>
      </c>
      <c r="MK27" s="12">
        <v>40</v>
      </c>
      <c r="ML27" s="12">
        <v>61</v>
      </c>
      <c r="MM27" s="12">
        <v>0</v>
      </c>
      <c r="MN27" s="12">
        <v>9</v>
      </c>
      <c r="MO27" s="12">
        <v>33</v>
      </c>
      <c r="MP27" s="12">
        <v>0</v>
      </c>
      <c r="MQ27" s="12">
        <v>4</v>
      </c>
      <c r="MR27" s="12">
        <v>9</v>
      </c>
      <c r="MS27" s="12">
        <v>11</v>
      </c>
      <c r="MT27" s="12">
        <v>66</v>
      </c>
      <c r="MU27" s="12">
        <v>0</v>
      </c>
      <c r="MV27" s="12">
        <v>4</v>
      </c>
      <c r="MW27" s="12">
        <v>3</v>
      </c>
      <c r="MX27" s="12">
        <v>59</v>
      </c>
      <c r="MY27" s="12">
        <v>66</v>
      </c>
      <c r="MZ27" s="12">
        <v>1</v>
      </c>
      <c r="NA27" s="12">
        <v>4</v>
      </c>
      <c r="NB27" s="12">
        <v>2</v>
      </c>
      <c r="NC27" s="12">
        <v>59</v>
      </c>
      <c r="ND27" s="12">
        <v>0</v>
      </c>
      <c r="NE27" s="12">
        <v>66</v>
      </c>
      <c r="NF27" s="12">
        <v>0</v>
      </c>
      <c r="NG27" s="12">
        <v>5</v>
      </c>
      <c r="NH27" s="12">
        <v>11</v>
      </c>
      <c r="NI27" s="12">
        <v>12</v>
      </c>
      <c r="NJ27" s="12">
        <v>38</v>
      </c>
      <c r="NK27" s="12">
        <v>66</v>
      </c>
      <c r="NL27" s="12">
        <v>0</v>
      </c>
      <c r="NM27" s="12">
        <v>2</v>
      </c>
      <c r="NN27" s="12">
        <v>20</v>
      </c>
      <c r="NO27" s="12">
        <v>1</v>
      </c>
      <c r="NP27" s="12">
        <v>7</v>
      </c>
      <c r="NQ27" s="12">
        <v>5</v>
      </c>
      <c r="NR27" s="12">
        <v>15</v>
      </c>
      <c r="NS27" s="12">
        <v>50</v>
      </c>
      <c r="NT27" s="12">
        <v>0</v>
      </c>
      <c r="NU27" s="12">
        <v>3</v>
      </c>
      <c r="NV27" s="12">
        <v>4</v>
      </c>
      <c r="NW27" s="12">
        <v>43</v>
      </c>
      <c r="NX27" s="12">
        <v>50</v>
      </c>
      <c r="NY27" s="12">
        <v>0</v>
      </c>
      <c r="NZ27" s="12">
        <v>3</v>
      </c>
      <c r="OA27" s="12">
        <v>11</v>
      </c>
      <c r="OB27" s="12">
        <v>36</v>
      </c>
      <c r="OC27" s="12">
        <v>0</v>
      </c>
      <c r="OD27" s="12">
        <v>50</v>
      </c>
      <c r="OE27" s="12">
        <v>0</v>
      </c>
      <c r="OF27" s="12">
        <v>10</v>
      </c>
      <c r="OG27" s="12">
        <v>12</v>
      </c>
      <c r="OH27" s="12">
        <v>7</v>
      </c>
      <c r="OI27" s="12">
        <v>21</v>
      </c>
      <c r="OJ27" s="12">
        <v>50</v>
      </c>
      <c r="OK27" s="12">
        <v>0</v>
      </c>
      <c r="OL27" s="12">
        <v>3</v>
      </c>
      <c r="OM27" s="12">
        <v>6</v>
      </c>
      <c r="ON27" s="12">
        <v>0</v>
      </c>
      <c r="OO27" s="12">
        <v>4</v>
      </c>
      <c r="OP27" s="12">
        <v>1</v>
      </c>
      <c r="OQ27" s="12">
        <v>15</v>
      </c>
      <c r="OR27" s="12">
        <v>29</v>
      </c>
      <c r="OS27" s="12">
        <v>0</v>
      </c>
      <c r="OT27" s="12">
        <v>3</v>
      </c>
      <c r="OU27" s="12">
        <v>11</v>
      </c>
      <c r="OV27" s="12">
        <v>15</v>
      </c>
      <c r="OW27" s="12">
        <v>29</v>
      </c>
      <c r="OX27" s="12">
        <v>1</v>
      </c>
      <c r="OY27" s="12">
        <v>5</v>
      </c>
      <c r="OZ27" s="12">
        <v>7</v>
      </c>
      <c r="PA27" s="12">
        <v>16</v>
      </c>
      <c r="PB27" s="12">
        <v>0</v>
      </c>
      <c r="PC27" s="12">
        <v>29</v>
      </c>
      <c r="PD27" s="12">
        <v>2</v>
      </c>
      <c r="PE27" s="12">
        <v>6</v>
      </c>
      <c r="PF27" s="12">
        <v>14</v>
      </c>
      <c r="PG27" s="12">
        <v>5</v>
      </c>
      <c r="PH27" s="12">
        <v>2</v>
      </c>
      <c r="PI27" s="12">
        <v>29</v>
      </c>
      <c r="PJ27" s="12">
        <v>0</v>
      </c>
      <c r="PK27" s="12">
        <v>12</v>
      </c>
      <c r="PL27" s="12">
        <v>7</v>
      </c>
      <c r="PM27" s="12">
        <v>6</v>
      </c>
      <c r="PN27" s="12">
        <v>26</v>
      </c>
      <c r="PO27" s="12">
        <v>1</v>
      </c>
      <c r="PP27" s="12">
        <v>13</v>
      </c>
      <c r="PQ27" s="12">
        <v>65</v>
      </c>
      <c r="PR27" s="12">
        <v>0</v>
      </c>
      <c r="PS27" s="12">
        <v>8</v>
      </c>
      <c r="PT27" s="12">
        <v>16</v>
      </c>
      <c r="PU27" s="12">
        <v>41</v>
      </c>
      <c r="PV27" s="12">
        <v>65</v>
      </c>
      <c r="PW27" s="12">
        <v>1</v>
      </c>
      <c r="PX27" s="12">
        <v>13</v>
      </c>
      <c r="PY27" s="12">
        <v>21</v>
      </c>
      <c r="PZ27" s="12">
        <v>30</v>
      </c>
      <c r="QA27" s="12">
        <v>0</v>
      </c>
      <c r="QB27" s="12">
        <v>65</v>
      </c>
      <c r="QC27" s="12">
        <v>4</v>
      </c>
      <c r="QD27" s="12">
        <v>21</v>
      </c>
      <c r="QE27" s="12">
        <v>21</v>
      </c>
      <c r="QF27" s="12">
        <v>7</v>
      </c>
      <c r="QG27" s="12">
        <v>12</v>
      </c>
      <c r="QH27" s="12">
        <v>65</v>
      </c>
      <c r="QI27" s="12">
        <v>80</v>
      </c>
      <c r="QJ27" s="12">
        <v>65</v>
      </c>
      <c r="QK27" s="12">
        <v>276</v>
      </c>
      <c r="QL27" s="12">
        <v>10</v>
      </c>
      <c r="QM27" s="12">
        <v>44</v>
      </c>
      <c r="QN27" s="12">
        <v>37</v>
      </c>
      <c r="QO27" s="12">
        <v>56</v>
      </c>
      <c r="QP27" s="12">
        <v>568</v>
      </c>
      <c r="QQ27" s="12">
        <v>0</v>
      </c>
      <c r="QR27" s="12">
        <v>18</v>
      </c>
      <c r="QS27" s="12">
        <v>35</v>
      </c>
      <c r="QT27" s="12">
        <v>515</v>
      </c>
      <c r="QU27" s="12">
        <v>568</v>
      </c>
      <c r="QV27" s="12">
        <v>3</v>
      </c>
      <c r="QW27" s="12">
        <v>25</v>
      </c>
      <c r="QX27" s="12">
        <v>50</v>
      </c>
      <c r="QY27" s="12">
        <v>277</v>
      </c>
      <c r="QZ27" s="12">
        <v>213</v>
      </c>
      <c r="RA27" s="12">
        <v>568</v>
      </c>
      <c r="RB27" s="12">
        <v>6</v>
      </c>
      <c r="RC27" s="12">
        <v>43</v>
      </c>
      <c r="RD27" s="12">
        <v>74</v>
      </c>
      <c r="RE27" s="12">
        <v>70</v>
      </c>
      <c r="RF27" s="12">
        <v>375</v>
      </c>
      <c r="RG27" s="12">
        <v>568</v>
      </c>
      <c r="RH27" s="12">
        <v>8566.9435217805894</v>
      </c>
      <c r="RI27" s="12">
        <v>68.195106717026206</v>
      </c>
      <c r="RJ27" s="12">
        <v>0</v>
      </c>
      <c r="RK27" s="12">
        <v>0</v>
      </c>
      <c r="RL27" s="12">
        <v>0</v>
      </c>
      <c r="RM27" s="12">
        <v>0</v>
      </c>
      <c r="RN27" s="12">
        <v>0</v>
      </c>
      <c r="RO27" s="12">
        <v>616.15473968275001</v>
      </c>
      <c r="RP27" s="12">
        <v>0</v>
      </c>
      <c r="RQ27" s="12">
        <v>0</v>
      </c>
      <c r="RR27" s="12">
        <v>182.2</v>
      </c>
      <c r="RS27" s="12">
        <v>2.9</v>
      </c>
      <c r="RT27" s="12">
        <v>185.1</v>
      </c>
      <c r="RU27" s="12">
        <v>0.75</v>
      </c>
      <c r="RV27" s="12">
        <v>93.974770000000007</v>
      </c>
      <c r="RW27" s="12">
        <v>2.21299</v>
      </c>
      <c r="RX27" s="12">
        <v>96.187759999999997</v>
      </c>
      <c r="RY27" s="12">
        <v>1606.3355919999999</v>
      </c>
      <c r="RZ27" s="12">
        <v>1098.4642191999999</v>
      </c>
      <c r="SA27" s="12">
        <v>1928.53079239303</v>
      </c>
      <c r="SB27" s="12">
        <v>4633.33060359302</v>
      </c>
      <c r="SC27" s="12">
        <v>33569539.308156602</v>
      </c>
      <c r="SD27" s="12">
        <v>0</v>
      </c>
      <c r="SE27" s="12">
        <v>40</v>
      </c>
      <c r="SF27" s="12">
        <v>3299</v>
      </c>
      <c r="SG27" s="12">
        <v>3339</v>
      </c>
      <c r="SH27" s="12">
        <v>418556.78580000001</v>
      </c>
      <c r="SI27" s="12">
        <v>0.25669999999999998</v>
      </c>
      <c r="SJ27" s="12">
        <v>0</v>
      </c>
      <c r="SK27" s="12">
        <v>0.02</v>
      </c>
      <c r="SL27" s="12">
        <v>0.53900000000000003</v>
      </c>
      <c r="SM27" s="12">
        <v>0.42199999999999899</v>
      </c>
      <c r="SN27" s="12">
        <v>0</v>
      </c>
      <c r="SO27" s="12">
        <v>0</v>
      </c>
      <c r="SP27" s="12">
        <v>0</v>
      </c>
      <c r="SQ27" s="12">
        <v>0</v>
      </c>
      <c r="SR27" s="12">
        <v>0.98099999999999998</v>
      </c>
      <c r="SS27" s="12">
        <v>0</v>
      </c>
      <c r="ST27" s="12">
        <v>0</v>
      </c>
      <c r="SU27" s="12">
        <v>0</v>
      </c>
      <c r="SV27" s="12">
        <v>0.65</v>
      </c>
      <c r="SW27" s="12">
        <v>0.32700000000000001</v>
      </c>
      <c r="SX27" s="12">
        <v>0.97699999999999998</v>
      </c>
      <c r="SY27" s="12">
        <v>0</v>
      </c>
      <c r="SZ27" s="12">
        <v>1.9E-2</v>
      </c>
      <c r="TA27" s="12">
        <v>0</v>
      </c>
      <c r="TB27" s="12">
        <v>0</v>
      </c>
      <c r="TC27" s="12">
        <v>0</v>
      </c>
      <c r="TD27" s="12">
        <v>0</v>
      </c>
      <c r="TE27" s="12">
        <v>0</v>
      </c>
      <c r="TF27" s="12">
        <v>0</v>
      </c>
      <c r="TG27" s="12">
        <v>1.9E-2</v>
      </c>
      <c r="TH27" s="12">
        <v>0</v>
      </c>
      <c r="TI27" s="12">
        <v>0</v>
      </c>
      <c r="TJ27" s="12">
        <v>2.3E-2</v>
      </c>
      <c r="TK27" s="12">
        <v>0</v>
      </c>
      <c r="TL27" s="12">
        <v>0</v>
      </c>
      <c r="TM27" s="12">
        <v>2.3E-2</v>
      </c>
      <c r="TN27" s="12">
        <v>458873.82539414702</v>
      </c>
      <c r="TO27" s="12">
        <v>69114.370290315594</v>
      </c>
      <c r="TP27" s="12">
        <v>527988.19568446197</v>
      </c>
      <c r="TQ27" s="12">
        <v>2093</v>
      </c>
      <c r="TR27" s="12">
        <v>31</v>
      </c>
      <c r="TS27" s="12">
        <v>211</v>
      </c>
      <c r="TT27" s="12">
        <v>0</v>
      </c>
      <c r="TU27" s="12">
        <v>224</v>
      </c>
      <c r="TV27" s="12">
        <v>47655</v>
      </c>
      <c r="TW27" s="12">
        <v>15737160.335999999</v>
      </c>
      <c r="TX27" s="12">
        <v>0.37935526657988</v>
      </c>
      <c r="TY27" s="12">
        <v>8.4791394883911006E-2</v>
      </c>
      <c r="TZ27" s="12">
        <v>1761.23714273052</v>
      </c>
      <c r="UA27" s="12">
        <v>7.04103550530556</v>
      </c>
      <c r="UB27" s="12">
        <v>50.808648732004499</v>
      </c>
      <c r="UC27" s="12">
        <v>7228604.0067999996</v>
      </c>
      <c r="UD27" s="12">
        <v>14.934730499848399</v>
      </c>
      <c r="UE27" s="12">
        <v>14.437561668600001</v>
      </c>
      <c r="UF27" s="12" t="str">
        <v/>
      </c>
      <c r="UG27" s="12" t="str">
        <v/>
      </c>
      <c r="UH27" s="12" t="str">
        <v/>
      </c>
      <c r="UI27" s="12" t="str">
        <v/>
      </c>
      <c r="UJ27" s="12" t="str">
        <v/>
      </c>
      <c r="UK27" s="12" t="str">
        <v/>
      </c>
      <c r="UL27" s="12" t="str">
        <v/>
      </c>
      <c r="UM27" s="12" t="str">
        <v/>
      </c>
      <c r="UN27" s="12" t="str">
        <v/>
      </c>
      <c r="UO27" s="12" t="str">
        <v/>
      </c>
      <c r="UP27" s="12" t="str">
        <v/>
      </c>
      <c r="UQ27" s="12" t="str">
        <v/>
      </c>
      <c r="UR27" s="12" t="str">
        <v/>
      </c>
      <c r="US27" s="12" t="str">
        <v/>
      </c>
      <c r="UT27" s="12" t="str">
        <v/>
      </c>
      <c r="UU27" s="12" t="str">
        <v/>
      </c>
      <c r="UV27" s="12" t="str">
        <v/>
      </c>
      <c r="UW27" s="12" t="str">
        <v/>
      </c>
      <c r="UX27" s="12" t="str">
        <v/>
      </c>
      <c r="UY27" s="12" t="str">
        <v/>
      </c>
      <c r="UZ27" s="12" t="str">
        <v/>
      </c>
      <c r="VA27" s="12" t="str">
        <v/>
      </c>
      <c r="VB27" s="12" t="str">
        <v/>
      </c>
      <c r="VC27" s="12" t="str">
        <v/>
      </c>
      <c r="VD27" s="12" t="str">
        <v/>
      </c>
      <c r="VE27" s="12" t="str">
        <v/>
      </c>
      <c r="VF27" s="12" t="str">
        <v/>
      </c>
      <c r="VG27" s="12" t="str">
        <v/>
      </c>
      <c r="VH27" s="12" t="str">
        <v/>
      </c>
      <c r="VI27" s="12" t="str">
        <v/>
      </c>
      <c r="VJ27" s="12" t="str">
        <v/>
      </c>
      <c r="VK27" s="12" t="str">
        <v/>
      </c>
      <c r="VL27" s="47">
        <v>33.832667655968947</v>
      </c>
      <c r="VM27" s="47">
        <v>33.832667655968947</v>
      </c>
      <c r="VN27" s="19"/>
      <c r="VO27" s="47">
        <v>489.35941733210575</v>
      </c>
      <c r="VP27" s="47">
        <v>489.35941733210575</v>
      </c>
      <c r="VQ27" s="19"/>
      <c r="VR27" s="47">
        <v>31.482291843592336</v>
      </c>
      <c r="VS27" s="47">
        <v>2.2160855260047262E-2</v>
      </c>
      <c r="VT27" s="47">
        <v>458.38285207251204</v>
      </c>
      <c r="VU27" s="47">
        <v>458.38285207251204</v>
      </c>
      <c r="VV27" s="20"/>
      <c r="VW27" s="20">
        <v>7.2180000000000071</v>
      </c>
    </row>
    <row r="28" spans="1:595">
      <c r="A28" s="4" t="str">
        <v>NWT17</v>
      </c>
      <c r="B28" s="4" t="str">
        <v>NWT</v>
      </c>
      <c r="C28" s="4" t="str">
        <v>2016-17</v>
      </c>
      <c r="D28" s="12">
        <v>1.0263438654082899</v>
      </c>
      <c r="E28" s="12">
        <v>6.5863290572736402</v>
      </c>
      <c r="F28" s="12">
        <v>-2.1685176996382401E-2</v>
      </c>
      <c r="G28" s="12">
        <v>2.36614719</v>
      </c>
      <c r="H28" s="12">
        <v>0</v>
      </c>
      <c r="I28" s="12">
        <v>60.399826805623803</v>
      </c>
      <c r="J28" s="12">
        <v>0</v>
      </c>
      <c r="K28" s="12">
        <v>36.3226531198506</v>
      </c>
      <c r="L28" s="12">
        <v>0</v>
      </c>
      <c r="M28" s="12">
        <v>40.606719663443201</v>
      </c>
      <c r="N28" s="12">
        <v>40.151586321251102</v>
      </c>
      <c r="O28" s="12">
        <v>-0.13717579999999999</v>
      </c>
      <c r="P28" s="12">
        <v>3.8802034998019201</v>
      </c>
      <c r="Q28" s="12">
        <v>0</v>
      </c>
      <c r="R28" s="12">
        <v>0</v>
      </c>
      <c r="S28" s="12">
        <v>0</v>
      </c>
      <c r="T28" s="12">
        <v>70.067187529151198</v>
      </c>
      <c r="U28" s="12">
        <v>0</v>
      </c>
      <c r="V28" s="12">
        <v>180.403720822162</v>
      </c>
      <c r="W28" s="12">
        <v>1.0443417502228399E-2</v>
      </c>
      <c r="X28" s="12">
        <v>0</v>
      </c>
      <c r="Y28" s="12">
        <v>0</v>
      </c>
      <c r="Z28" s="12">
        <v>0</v>
      </c>
      <c r="AA28" s="12">
        <v>0.45573986051087301</v>
      </c>
      <c r="AB28" s="12">
        <v>0</v>
      </c>
      <c r="AC28" s="12">
        <v>6.1332583108300804</v>
      </c>
      <c r="AD28" s="12">
        <v>0</v>
      </c>
      <c r="AE28" s="12">
        <v>0</v>
      </c>
      <c r="AF28" s="12">
        <v>-5.9566218130893898</v>
      </c>
      <c r="AG28" s="12">
        <v>-6.1526761600000004</v>
      </c>
      <c r="AH28" s="12">
        <v>0.32702780619372801</v>
      </c>
      <c r="AI28" s="12">
        <v>0</v>
      </c>
      <c r="AJ28" s="12">
        <v>0</v>
      </c>
      <c r="AK28" s="12">
        <v>0</v>
      </c>
      <c r="AL28" s="12">
        <v>25.263841353945701</v>
      </c>
      <c r="AM28" s="12">
        <v>0</v>
      </c>
      <c r="AN28" s="12">
        <v>21.2718739568</v>
      </c>
      <c r="AO28" s="12">
        <v>0.812025570662399</v>
      </c>
      <c r="AP28" s="12">
        <v>0</v>
      </c>
      <c r="AQ28" s="12">
        <v>0</v>
      </c>
      <c r="AR28" s="12">
        <v>0</v>
      </c>
      <c r="AS28" s="12">
        <v>0</v>
      </c>
      <c r="AT28" s="12">
        <v>0</v>
      </c>
      <c r="AU28" s="12">
        <v>7.8736362322857003</v>
      </c>
      <c r="AV28" s="12">
        <v>0</v>
      </c>
      <c r="AW28" s="12">
        <v>0.95121502940000002</v>
      </c>
      <c r="AX28" s="12">
        <v>41.6037625535999</v>
      </c>
      <c r="AY28" s="12">
        <v>-6.31153713699638</v>
      </c>
      <c r="AZ28" s="12">
        <v>6.5733784959956401</v>
      </c>
      <c r="BA28" s="12">
        <v>0</v>
      </c>
      <c r="BB28" s="12">
        <v>60.8555666661346</v>
      </c>
      <c r="BC28" s="12">
        <v>0</v>
      </c>
      <c r="BD28" s="12">
        <v>145.660576546063</v>
      </c>
      <c r="BE28" s="12">
        <v>0</v>
      </c>
      <c r="BF28" s="12">
        <v>243.23352947180501</v>
      </c>
      <c r="BG28" s="12">
        <v>8.4206196440342804</v>
      </c>
      <c r="BH28" s="12">
        <v>5.2400000000000002E-2</v>
      </c>
      <c r="BI28" s="12">
        <v>2.2177907610999998</v>
      </c>
      <c r="BJ28" s="12">
        <v>0.04</v>
      </c>
      <c r="BK28" s="12">
        <v>9.7348130249599993</v>
      </c>
      <c r="BL28" s="12">
        <v>19.000072827214101</v>
      </c>
      <c r="BM28" s="12">
        <v>0</v>
      </c>
      <c r="BN28" s="12">
        <v>18.384</v>
      </c>
      <c r="BO28" s="12">
        <v>0</v>
      </c>
      <c r="BP28" s="12">
        <v>0</v>
      </c>
      <c r="BQ28" s="12">
        <v>0</v>
      </c>
      <c r="BR28" s="12">
        <v>0</v>
      </c>
      <c r="BS28" s="12">
        <v>0</v>
      </c>
      <c r="BT28" s="12">
        <v>0</v>
      </c>
      <c r="BU28" s="12">
        <v>0</v>
      </c>
      <c r="BV28" s="12">
        <v>0</v>
      </c>
      <c r="BW28" s="12">
        <v>0</v>
      </c>
      <c r="BX28" s="12">
        <v>0</v>
      </c>
      <c r="BY28" s="12">
        <v>0</v>
      </c>
      <c r="BZ28" s="12">
        <v>0</v>
      </c>
      <c r="CA28" s="12">
        <v>0</v>
      </c>
      <c r="CB28" s="12">
        <v>0</v>
      </c>
      <c r="CC28" s="12">
        <v>2.2177907610999998</v>
      </c>
      <c r="CD28" s="12">
        <v>18.423999999999999</v>
      </c>
      <c r="CE28" s="12">
        <v>9.7348130249599993</v>
      </c>
      <c r="CF28" s="12">
        <v>19.000072827214101</v>
      </c>
      <c r="CG28" s="12">
        <v>0.407275439155867</v>
      </c>
      <c r="CH28" s="12">
        <v>0</v>
      </c>
      <c r="CI28" s="12">
        <v>0</v>
      </c>
      <c r="CJ28" s="12">
        <v>0.407275439155867</v>
      </c>
      <c r="CK28" s="12">
        <v>0</v>
      </c>
      <c r="CL28" s="12">
        <v>0</v>
      </c>
      <c r="CM28" s="12">
        <v>1.1651658706202801</v>
      </c>
      <c r="CN28" s="12">
        <v>1.1651658706202801</v>
      </c>
      <c r="CO28" s="12">
        <v>19.766999999999999</v>
      </c>
      <c r="CP28" s="12">
        <v>0.78600000000000003</v>
      </c>
      <c r="CQ28" s="12">
        <v>1713.6220000000001</v>
      </c>
      <c r="CR28" s="12">
        <v>1187.7170000000001</v>
      </c>
      <c r="CS28" s="12">
        <v>2901.3389999999999</v>
      </c>
      <c r="CT28" s="12">
        <v>14.388</v>
      </c>
      <c r="CU28" s="12">
        <v>135.89699999999999</v>
      </c>
      <c r="CV28" s="12">
        <v>150.285</v>
      </c>
      <c r="CW28" s="12">
        <v>238.06700000000001</v>
      </c>
      <c r="CX28" s="12">
        <v>3289.6909999999998</v>
      </c>
      <c r="CY28" s="12">
        <v>7169.9570000000003</v>
      </c>
      <c r="CZ28" s="12">
        <v>329.41431931181398</v>
      </c>
      <c r="DA28" s="12">
        <v>84063.604999999996</v>
      </c>
      <c r="DB28" s="12">
        <v>2587</v>
      </c>
      <c r="DC28" s="12">
        <v>21500</v>
      </c>
      <c r="DD28" s="12">
        <v>659</v>
      </c>
      <c r="DE28" s="12">
        <v>53</v>
      </c>
      <c r="DF28" s="12">
        <v>2056</v>
      </c>
      <c r="DG28" s="12">
        <v>589</v>
      </c>
      <c r="DH28" s="12">
        <v>196</v>
      </c>
      <c r="DI28" s="12">
        <v>408</v>
      </c>
      <c r="DJ28" s="12">
        <v>44165.53</v>
      </c>
      <c r="DK28" s="12">
        <v>1109039.0056862901</v>
      </c>
      <c r="DL28" s="12">
        <v>7.1783999999999999</v>
      </c>
      <c r="DM28" s="12">
        <v>1.88</v>
      </c>
      <c r="DN28" s="12">
        <v>7250</v>
      </c>
      <c r="DO28" s="12">
        <v>10599</v>
      </c>
      <c r="DP28" s="12">
        <v>22595</v>
      </c>
      <c r="DQ28" s="12">
        <v>1011</v>
      </c>
      <c r="DR28" s="12">
        <v>337</v>
      </c>
      <c r="DS28" s="12">
        <v>41792</v>
      </c>
      <c r="DT28" s="12">
        <v>35539</v>
      </c>
      <c r="DU28" s="12">
        <v>280.62821322872497</v>
      </c>
      <c r="DV28" s="12">
        <v>161.53332528395799</v>
      </c>
      <c r="DW28" s="12">
        <v>992.81537122604198</v>
      </c>
      <c r="DX28" s="12">
        <v>30.017980272769702</v>
      </c>
      <c r="DY28" s="12">
        <v>25.069161963766501</v>
      </c>
      <c r="DZ28" s="12">
        <v>120.883742259261</v>
      </c>
      <c r="EA28" s="12">
        <v>4.48887985469025</v>
      </c>
      <c r="EB28" s="12">
        <v>1615.4366740892101</v>
      </c>
      <c r="EC28" s="12">
        <v>0</v>
      </c>
      <c r="ED28" s="12">
        <v>0</v>
      </c>
      <c r="EE28" s="12">
        <v>0</v>
      </c>
      <c r="EF28" s="12">
        <v>1615.4366740892101</v>
      </c>
      <c r="EG28" s="12">
        <v>1615.4366740892101</v>
      </c>
      <c r="EH28" s="12">
        <v>0</v>
      </c>
      <c r="EI28" s="12">
        <v>0</v>
      </c>
      <c r="EJ28" s="12">
        <v>67.2978325284665</v>
      </c>
      <c r="EK28" s="12">
        <v>716.89271209674496</v>
      </c>
      <c r="EL28" s="12">
        <v>831.24612946399998</v>
      </c>
      <c r="EM28" s="12">
        <v>1615.4366740892101</v>
      </c>
      <c r="EN28" s="12">
        <v>0</v>
      </c>
      <c r="EO28" s="12">
        <v>10.3397222111304</v>
      </c>
      <c r="EP28" s="12">
        <v>103.852095586546</v>
      </c>
      <c r="EQ28" s="12">
        <v>211.225451508791</v>
      </c>
      <c r="ER28" s="12">
        <v>1290.0194047827399</v>
      </c>
      <c r="ES28" s="12">
        <v>1615.4366740892001</v>
      </c>
      <c r="ET28" s="12">
        <v>0</v>
      </c>
      <c r="EU28" s="12">
        <v>232.67208016529099</v>
      </c>
      <c r="EV28" s="12">
        <v>1013.79966784818</v>
      </c>
      <c r="EW28" s="12">
        <v>0</v>
      </c>
      <c r="EX28" s="12">
        <v>21.843024225300098</v>
      </c>
      <c r="EY28" s="12">
        <v>263.18219161936099</v>
      </c>
      <c r="EZ28" s="12">
        <v>59.589498908767297</v>
      </c>
      <c r="FA28" s="12">
        <v>1591.08646276689</v>
      </c>
      <c r="FB28" s="12">
        <v>0</v>
      </c>
      <c r="FC28" s="12">
        <v>0</v>
      </c>
      <c r="FD28" s="12">
        <v>21.843024225300098</v>
      </c>
      <c r="FE28" s="12">
        <v>1569.2434385416</v>
      </c>
      <c r="FF28" s="12">
        <v>1591.0864627669</v>
      </c>
      <c r="FG28" s="12">
        <v>0</v>
      </c>
      <c r="FH28" s="12">
        <v>0</v>
      </c>
      <c r="FI28" s="12">
        <v>43.745169040297299</v>
      </c>
      <c r="FJ28" s="12">
        <v>1439.78374737896</v>
      </c>
      <c r="FK28" s="12">
        <v>107.55754634764099</v>
      </c>
      <c r="FL28" s="12">
        <v>1591.08646276689</v>
      </c>
      <c r="FM28" s="12">
        <v>0</v>
      </c>
      <c r="FN28" s="12">
        <v>0</v>
      </c>
      <c r="FO28" s="12">
        <v>147.86996523781801</v>
      </c>
      <c r="FP28" s="12">
        <v>341.27993779549303</v>
      </c>
      <c r="FQ28" s="12">
        <v>1101.93655973359</v>
      </c>
      <c r="FR28" s="12">
        <v>1591.0864627669</v>
      </c>
      <c r="FS28" s="12">
        <v>0</v>
      </c>
      <c r="FT28" s="12">
        <v>556.53366563196403</v>
      </c>
      <c r="FU28" s="12">
        <v>2482.7663663364401</v>
      </c>
      <c r="FV28" s="12">
        <v>0</v>
      </c>
      <c r="FW28" s="12">
        <v>166.08893558049201</v>
      </c>
      <c r="FX28" s="12">
        <v>494.92400169404198</v>
      </c>
      <c r="FY28" s="12">
        <v>737.825353190481</v>
      </c>
      <c r="FZ28" s="12">
        <v>4438.1383224334104</v>
      </c>
      <c r="GA28" s="12">
        <v>0</v>
      </c>
      <c r="GB28" s="12">
        <v>242.12044249798601</v>
      </c>
      <c r="GC28" s="12">
        <v>241.188416516584</v>
      </c>
      <c r="GD28" s="12">
        <v>3954.8294634188501</v>
      </c>
      <c r="GE28" s="12">
        <v>4438.1383224334204</v>
      </c>
      <c r="GF28" s="12">
        <v>88.8072987623313</v>
      </c>
      <c r="GG28" s="12">
        <v>117.850143797318</v>
      </c>
      <c r="GH28" s="12">
        <v>165.27170830895</v>
      </c>
      <c r="GI28" s="12">
        <v>4066.2091715648198</v>
      </c>
      <c r="GJ28" s="12">
        <v>0</v>
      </c>
      <c r="GK28" s="12">
        <v>4438.1383224334104</v>
      </c>
      <c r="GL28" s="12">
        <v>0</v>
      </c>
      <c r="GM28" s="12">
        <v>228.865473005258</v>
      </c>
      <c r="GN28" s="12">
        <v>735.83884974949001</v>
      </c>
      <c r="GO28" s="12">
        <v>945.92909756241795</v>
      </c>
      <c r="GP28" s="12">
        <v>2527.5049021162499</v>
      </c>
      <c r="GQ28" s="12">
        <v>4438.1383224334104</v>
      </c>
      <c r="GR28" s="12">
        <v>0</v>
      </c>
      <c r="GS28" s="12">
        <v>717.25594965420703</v>
      </c>
      <c r="GT28" s="12">
        <v>6077.14846658438</v>
      </c>
      <c r="GU28" s="12">
        <v>165.14450263744601</v>
      </c>
      <c r="GV28" s="12">
        <v>2324.4968369251601</v>
      </c>
      <c r="GW28" s="12">
        <v>1200.25331230247</v>
      </c>
      <c r="GX28" s="12">
        <v>5608.7913988373703</v>
      </c>
      <c r="GY28" s="12">
        <v>16093.090466940999</v>
      </c>
      <c r="GZ28" s="12">
        <v>0</v>
      </c>
      <c r="HA28" s="12">
        <v>1209.47275909108</v>
      </c>
      <c r="HB28" s="12">
        <v>1432.59470781562</v>
      </c>
      <c r="HC28" s="12">
        <v>13451.0230000343</v>
      </c>
      <c r="HD28" s="12">
        <v>16093.090466940999</v>
      </c>
      <c r="HE28" s="12">
        <v>0</v>
      </c>
      <c r="HF28" s="12">
        <v>1125.29131491256</v>
      </c>
      <c r="HG28" s="12">
        <v>3966.0359263627802</v>
      </c>
      <c r="HH28" s="12">
        <v>11001.7632256657</v>
      </c>
      <c r="HI28" s="12">
        <v>0</v>
      </c>
      <c r="HJ28" s="12">
        <v>16093.090466940999</v>
      </c>
      <c r="HK28" s="12">
        <v>0</v>
      </c>
      <c r="HL28" s="12">
        <v>3338.52790037979</v>
      </c>
      <c r="HM28" s="12">
        <v>4061.5107923159399</v>
      </c>
      <c r="HN28" s="12">
        <v>2127.43340242151</v>
      </c>
      <c r="HO28" s="12">
        <v>6565.6183718237799</v>
      </c>
      <c r="HP28" s="12">
        <v>16093.090466940999</v>
      </c>
      <c r="HQ28" s="12">
        <v>0</v>
      </c>
      <c r="HR28" s="12">
        <v>2591.3660928356999</v>
      </c>
      <c r="HS28" s="12">
        <v>6400.1366254564</v>
      </c>
      <c r="HT28" s="12">
        <v>0</v>
      </c>
      <c r="HU28" s="12">
        <v>6167.5221403925498</v>
      </c>
      <c r="HV28" s="12">
        <v>1299.4000100631899</v>
      </c>
      <c r="HW28" s="12">
        <v>15912.0568159822</v>
      </c>
      <c r="HX28" s="12">
        <v>32370.481684729999</v>
      </c>
      <c r="HY28" s="12">
        <v>0</v>
      </c>
      <c r="HZ28" s="12">
        <v>3116.6547354399199</v>
      </c>
      <c r="IA28" s="12">
        <v>13080.038591087001</v>
      </c>
      <c r="IB28" s="12">
        <v>16173.788358203199</v>
      </c>
      <c r="IC28" s="12">
        <v>32370.481684730101</v>
      </c>
      <c r="ID28" s="12">
        <v>942.14389969006197</v>
      </c>
      <c r="IE28" s="12">
        <v>6177.8090634172604</v>
      </c>
      <c r="IF28" s="12">
        <v>7727.9151374440698</v>
      </c>
      <c r="IG28" s="12">
        <v>17522.6135841787</v>
      </c>
      <c r="IH28" s="12">
        <v>0</v>
      </c>
      <c r="II28" s="12">
        <v>32370.481684729999</v>
      </c>
      <c r="IJ28" s="12">
        <v>1925.6145704585499</v>
      </c>
      <c r="IK28" s="12">
        <v>7477.2090734804597</v>
      </c>
      <c r="IL28" s="12">
        <v>14790.694690403199</v>
      </c>
      <c r="IM28" s="12">
        <v>6368.4447765004597</v>
      </c>
      <c r="IN28" s="12">
        <v>1808.51857388741</v>
      </c>
      <c r="IO28" s="12">
        <v>32370.481684729999</v>
      </c>
      <c r="IP28" s="12">
        <v>0</v>
      </c>
      <c r="IQ28" s="12">
        <v>115988.15764082401</v>
      </c>
      <c r="IR28" s="12">
        <v>33350.406258403098</v>
      </c>
      <c r="IS28" s="12">
        <v>24088.095520845902</v>
      </c>
      <c r="IT28" s="12">
        <v>228878.85099138401</v>
      </c>
      <c r="IU28" s="12">
        <v>1624.8020572227199</v>
      </c>
      <c r="IV28" s="12">
        <v>77670.338343773998</v>
      </c>
      <c r="IW28" s="12">
        <v>481600.65081245301</v>
      </c>
      <c r="IX28" s="12">
        <v>0</v>
      </c>
      <c r="IY28" s="12">
        <v>79605.353871943298</v>
      </c>
      <c r="IZ28" s="12">
        <v>48724.211432881901</v>
      </c>
      <c r="JA28" s="12">
        <v>353271.08550762798</v>
      </c>
      <c r="JB28" s="12">
        <v>481600.65081245301</v>
      </c>
      <c r="JC28" s="12">
        <v>10392.3280223157</v>
      </c>
      <c r="JD28" s="12">
        <v>62753.287784417698</v>
      </c>
      <c r="JE28" s="12">
        <v>205583.48323898899</v>
      </c>
      <c r="JF28" s="12">
        <v>202871.55176673099</v>
      </c>
      <c r="JG28" s="12">
        <v>0</v>
      </c>
      <c r="JH28" s="12">
        <v>481600.65081245301</v>
      </c>
      <c r="JI28" s="12">
        <v>79848.792221151496</v>
      </c>
      <c r="JJ28" s="12">
        <v>146668.52698561701</v>
      </c>
      <c r="JK28" s="12">
        <v>128124.719786644</v>
      </c>
      <c r="JL28" s="12">
        <v>25009.203729707799</v>
      </c>
      <c r="JM28" s="12">
        <v>101949.408089333</v>
      </c>
      <c r="JN28" s="12">
        <v>481600.65081245301</v>
      </c>
      <c r="JO28" s="12">
        <v>280.62821322872497</v>
      </c>
      <c r="JP28" s="12">
        <v>120247.518754395</v>
      </c>
      <c r="JQ28" s="12">
        <v>50317.072755854497</v>
      </c>
      <c r="JR28" s="12">
        <v>24283.258003756098</v>
      </c>
      <c r="JS28" s="12">
        <v>237583.87109047099</v>
      </c>
      <c r="JT28" s="12">
        <v>5003.4453151610396</v>
      </c>
      <c r="JU28" s="12">
        <v>99993.090290547494</v>
      </c>
      <c r="JV28" s="12">
        <v>537708.88442341401</v>
      </c>
      <c r="JW28" s="12">
        <v>0</v>
      </c>
      <c r="JX28" s="12">
        <v>84173.601808972206</v>
      </c>
      <c r="JY28" s="12">
        <v>63499.876172526398</v>
      </c>
      <c r="JZ28" s="12">
        <v>390035.40644191502</v>
      </c>
      <c r="KA28" s="12">
        <v>537708.88442341296</v>
      </c>
      <c r="KB28" s="12">
        <v>11423.279220768</v>
      </c>
      <c r="KC28" s="12">
        <v>70174.238306544794</v>
      </c>
      <c r="KD28" s="12">
        <v>217553.74901267301</v>
      </c>
      <c r="KE28" s="12">
        <v>237618.81420761501</v>
      </c>
      <c r="KF28" s="12">
        <v>938.80367581164001</v>
      </c>
      <c r="KG28" s="12">
        <v>537708.88442341401</v>
      </c>
      <c r="KH28" s="12">
        <v>81774.406791610003</v>
      </c>
      <c r="KI28" s="12">
        <v>157723.46915469301</v>
      </c>
      <c r="KJ28" s="12">
        <v>147964.486179937</v>
      </c>
      <c r="KK28" s="12">
        <v>35003.516395496401</v>
      </c>
      <c r="KL28" s="12">
        <v>115243.00590167601</v>
      </c>
      <c r="KM28" s="12">
        <v>537708.88442341296</v>
      </c>
      <c r="KN28" s="12">
        <v>87746.586145617606</v>
      </c>
      <c r="KO28" s="12">
        <v>80</v>
      </c>
      <c r="KP28" s="12">
        <v>30</v>
      </c>
      <c r="KQ28" s="12">
        <v>170</v>
      </c>
      <c r="KR28" s="12">
        <v>3</v>
      </c>
      <c r="KS28" s="12">
        <v>2</v>
      </c>
      <c r="KT28" s="12">
        <v>12</v>
      </c>
      <c r="KU28" s="12">
        <v>1</v>
      </c>
      <c r="KV28" s="12">
        <v>298</v>
      </c>
      <c r="KW28" s="12">
        <v>0</v>
      </c>
      <c r="KX28" s="12">
        <v>0</v>
      </c>
      <c r="KY28" s="12">
        <v>0</v>
      </c>
      <c r="KZ28" s="12">
        <v>298</v>
      </c>
      <c r="LA28" s="12">
        <v>298</v>
      </c>
      <c r="LB28" s="12">
        <v>0</v>
      </c>
      <c r="LC28" s="12">
        <v>1</v>
      </c>
      <c r="LD28" s="12">
        <v>10</v>
      </c>
      <c r="LE28" s="12">
        <v>26</v>
      </c>
      <c r="LF28" s="12">
        <v>261</v>
      </c>
      <c r="LG28" s="12">
        <v>298</v>
      </c>
      <c r="LH28" s="12">
        <v>0</v>
      </c>
      <c r="LI28" s="12">
        <v>1</v>
      </c>
      <c r="LJ28" s="12">
        <v>10</v>
      </c>
      <c r="LK28" s="12">
        <v>26</v>
      </c>
      <c r="LL28" s="12">
        <v>261</v>
      </c>
      <c r="LM28" s="12">
        <v>298</v>
      </c>
      <c r="LN28" s="12">
        <v>0</v>
      </c>
      <c r="LO28" s="12">
        <v>10</v>
      </c>
      <c r="LP28" s="12">
        <v>41</v>
      </c>
      <c r="LQ28" s="12">
        <v>0</v>
      </c>
      <c r="LR28" s="12">
        <v>1</v>
      </c>
      <c r="LS28" s="12">
        <v>8</v>
      </c>
      <c r="LT28" s="12">
        <v>2</v>
      </c>
      <c r="LU28" s="12">
        <v>62</v>
      </c>
      <c r="LV28" s="12">
        <v>0</v>
      </c>
      <c r="LW28" s="12">
        <v>0</v>
      </c>
      <c r="LX28" s="12">
        <v>1</v>
      </c>
      <c r="LY28" s="12">
        <v>61</v>
      </c>
      <c r="LZ28" s="12">
        <v>62</v>
      </c>
      <c r="MA28" s="12">
        <v>0</v>
      </c>
      <c r="MB28" s="12">
        <v>0</v>
      </c>
      <c r="MC28" s="12">
        <v>6</v>
      </c>
      <c r="MD28" s="12">
        <v>13</v>
      </c>
      <c r="ME28" s="12">
        <v>43</v>
      </c>
      <c r="MF28" s="12">
        <v>62</v>
      </c>
      <c r="MG28" s="12">
        <v>0</v>
      </c>
      <c r="MH28" s="12">
        <v>0</v>
      </c>
      <c r="MI28" s="12">
        <v>6</v>
      </c>
      <c r="MJ28" s="12">
        <v>13</v>
      </c>
      <c r="MK28" s="12">
        <v>43</v>
      </c>
      <c r="ML28" s="12">
        <v>62</v>
      </c>
      <c r="MM28" s="12">
        <v>0</v>
      </c>
      <c r="MN28" s="12">
        <v>8</v>
      </c>
      <c r="MO28" s="12">
        <v>34</v>
      </c>
      <c r="MP28" s="12">
        <v>0</v>
      </c>
      <c r="MQ28" s="12">
        <v>4</v>
      </c>
      <c r="MR28" s="12">
        <v>9</v>
      </c>
      <c r="MS28" s="12">
        <v>9</v>
      </c>
      <c r="MT28" s="12">
        <v>64</v>
      </c>
      <c r="MU28" s="12">
        <v>0</v>
      </c>
      <c r="MV28" s="12">
        <v>4</v>
      </c>
      <c r="MW28" s="12">
        <v>3</v>
      </c>
      <c r="MX28" s="12">
        <v>57</v>
      </c>
      <c r="MY28" s="12">
        <v>64</v>
      </c>
      <c r="MZ28" s="12">
        <v>0</v>
      </c>
      <c r="NA28" s="12">
        <v>4</v>
      </c>
      <c r="NB28" s="12">
        <v>11</v>
      </c>
      <c r="NC28" s="12">
        <v>13</v>
      </c>
      <c r="ND28" s="12">
        <v>36</v>
      </c>
      <c r="NE28" s="12">
        <v>64</v>
      </c>
      <c r="NF28" s="12">
        <v>0</v>
      </c>
      <c r="NG28" s="12">
        <v>4</v>
      </c>
      <c r="NH28" s="12">
        <v>11</v>
      </c>
      <c r="NI28" s="12">
        <v>13</v>
      </c>
      <c r="NJ28" s="12">
        <v>36</v>
      </c>
      <c r="NK28" s="12">
        <v>64</v>
      </c>
      <c r="NL28" s="12">
        <v>0</v>
      </c>
      <c r="NM28" s="12">
        <v>2</v>
      </c>
      <c r="NN28" s="12">
        <v>18</v>
      </c>
      <c r="NO28" s="12">
        <v>1</v>
      </c>
      <c r="NP28" s="12">
        <v>7</v>
      </c>
      <c r="NQ28" s="12">
        <v>5</v>
      </c>
      <c r="NR28" s="12">
        <v>16</v>
      </c>
      <c r="NS28" s="12">
        <v>49</v>
      </c>
      <c r="NT28" s="12">
        <v>0</v>
      </c>
      <c r="NU28" s="12">
        <v>3</v>
      </c>
      <c r="NV28" s="12">
        <v>4</v>
      </c>
      <c r="NW28" s="12">
        <v>42</v>
      </c>
      <c r="NX28" s="12">
        <v>49</v>
      </c>
      <c r="NY28" s="12">
        <v>0</v>
      </c>
      <c r="NZ28" s="12">
        <v>11</v>
      </c>
      <c r="OA28" s="12">
        <v>12</v>
      </c>
      <c r="OB28" s="12">
        <v>6</v>
      </c>
      <c r="OC28" s="12">
        <v>20</v>
      </c>
      <c r="OD28" s="12">
        <v>49</v>
      </c>
      <c r="OE28" s="12">
        <v>0</v>
      </c>
      <c r="OF28" s="12">
        <v>11</v>
      </c>
      <c r="OG28" s="12">
        <v>12</v>
      </c>
      <c r="OH28" s="12">
        <v>6</v>
      </c>
      <c r="OI28" s="12">
        <v>20</v>
      </c>
      <c r="OJ28" s="12">
        <v>49</v>
      </c>
      <c r="OK28" s="12">
        <v>0</v>
      </c>
      <c r="OL28" s="12">
        <v>3</v>
      </c>
      <c r="OM28" s="12">
        <v>6</v>
      </c>
      <c r="ON28" s="12">
        <v>0</v>
      </c>
      <c r="OO28" s="12">
        <v>5</v>
      </c>
      <c r="OP28" s="12">
        <v>1</v>
      </c>
      <c r="OQ28" s="12">
        <v>15</v>
      </c>
      <c r="OR28" s="12">
        <v>30</v>
      </c>
      <c r="OS28" s="12">
        <v>0</v>
      </c>
      <c r="OT28" s="12">
        <v>3</v>
      </c>
      <c r="OU28" s="12">
        <v>12</v>
      </c>
      <c r="OV28" s="12">
        <v>15</v>
      </c>
      <c r="OW28" s="12">
        <v>30</v>
      </c>
      <c r="OX28" s="12">
        <v>2</v>
      </c>
      <c r="OY28" s="12">
        <v>7</v>
      </c>
      <c r="OZ28" s="12">
        <v>14</v>
      </c>
      <c r="PA28" s="12">
        <v>5</v>
      </c>
      <c r="PB28" s="12">
        <v>2</v>
      </c>
      <c r="PC28" s="12">
        <v>30</v>
      </c>
      <c r="PD28" s="12">
        <v>2</v>
      </c>
      <c r="PE28" s="12">
        <v>7</v>
      </c>
      <c r="PF28" s="12">
        <v>14</v>
      </c>
      <c r="PG28" s="12">
        <v>5</v>
      </c>
      <c r="PH28" s="12">
        <v>2</v>
      </c>
      <c r="PI28" s="12">
        <v>30</v>
      </c>
      <c r="PJ28" s="12">
        <v>0</v>
      </c>
      <c r="PK28" s="12">
        <v>12</v>
      </c>
      <c r="PL28" s="12">
        <v>8</v>
      </c>
      <c r="PM28" s="12">
        <v>6</v>
      </c>
      <c r="PN28" s="12">
        <v>25</v>
      </c>
      <c r="PO28" s="12">
        <v>1</v>
      </c>
      <c r="PP28" s="12">
        <v>12</v>
      </c>
      <c r="PQ28" s="12">
        <v>64</v>
      </c>
      <c r="PR28" s="12">
        <v>0</v>
      </c>
      <c r="PS28" s="12">
        <v>8</v>
      </c>
      <c r="PT28" s="12">
        <v>15</v>
      </c>
      <c r="PU28" s="12">
        <v>41</v>
      </c>
      <c r="PV28" s="12">
        <v>64</v>
      </c>
      <c r="PW28" s="12">
        <v>4</v>
      </c>
      <c r="PX28" s="12">
        <v>20</v>
      </c>
      <c r="PY28" s="12">
        <v>21</v>
      </c>
      <c r="PZ28" s="12">
        <v>7</v>
      </c>
      <c r="QA28" s="12">
        <v>12</v>
      </c>
      <c r="QB28" s="12">
        <v>64</v>
      </c>
      <c r="QC28" s="12">
        <v>4</v>
      </c>
      <c r="QD28" s="12">
        <v>20</v>
      </c>
      <c r="QE28" s="12">
        <v>21</v>
      </c>
      <c r="QF28" s="12">
        <v>7</v>
      </c>
      <c r="QG28" s="12">
        <v>12</v>
      </c>
      <c r="QH28" s="12">
        <v>64</v>
      </c>
      <c r="QI28" s="12">
        <v>80</v>
      </c>
      <c r="QJ28" s="12">
        <v>65</v>
      </c>
      <c r="QK28" s="12">
        <v>277</v>
      </c>
      <c r="QL28" s="12">
        <v>10</v>
      </c>
      <c r="QM28" s="12">
        <v>44</v>
      </c>
      <c r="QN28" s="12">
        <v>36</v>
      </c>
      <c r="QO28" s="12">
        <v>55</v>
      </c>
      <c r="QP28" s="12">
        <v>567</v>
      </c>
      <c r="QQ28" s="12">
        <v>0</v>
      </c>
      <c r="QR28" s="12">
        <v>18</v>
      </c>
      <c r="QS28" s="12">
        <v>35</v>
      </c>
      <c r="QT28" s="12">
        <v>514</v>
      </c>
      <c r="QU28" s="12">
        <v>567</v>
      </c>
      <c r="QV28" s="12">
        <v>6</v>
      </c>
      <c r="QW28" s="12">
        <v>43</v>
      </c>
      <c r="QX28" s="12">
        <v>74</v>
      </c>
      <c r="QY28" s="12">
        <v>70</v>
      </c>
      <c r="QZ28" s="12">
        <v>374</v>
      </c>
      <c r="RA28" s="12">
        <v>567</v>
      </c>
      <c r="RB28" s="12">
        <v>6</v>
      </c>
      <c r="RC28" s="12">
        <v>43</v>
      </c>
      <c r="RD28" s="12">
        <v>74</v>
      </c>
      <c r="RE28" s="12">
        <v>70</v>
      </c>
      <c r="RF28" s="12">
        <v>374</v>
      </c>
      <c r="RG28" s="12">
        <v>567</v>
      </c>
      <c r="RH28" s="12">
        <v>8695.9778203827209</v>
      </c>
      <c r="RI28" s="12">
        <v>0</v>
      </c>
      <c r="RJ28" s="12">
        <v>45.396355397111797</v>
      </c>
      <c r="RK28" s="12">
        <v>28.168288480033301</v>
      </c>
      <c r="RL28" s="12">
        <v>0</v>
      </c>
      <c r="RM28" s="12">
        <v>0</v>
      </c>
      <c r="RN28" s="12">
        <v>0</v>
      </c>
      <c r="RO28" s="12">
        <v>0</v>
      </c>
      <c r="RP28" s="12">
        <v>0</v>
      </c>
      <c r="RQ28" s="12">
        <v>0</v>
      </c>
      <c r="RR28" s="12">
        <v>185</v>
      </c>
      <c r="RS28" s="12">
        <v>4.3</v>
      </c>
      <c r="RT28" s="12">
        <v>189.3</v>
      </c>
      <c r="RU28" s="12">
        <v>0.75</v>
      </c>
      <c r="RV28" s="12">
        <v>85.027594627458996</v>
      </c>
      <c r="RW28" s="12">
        <v>11.1590030200492</v>
      </c>
      <c r="RX28" s="12">
        <v>96.186597647508194</v>
      </c>
      <c r="RY28" s="12">
        <v>1613</v>
      </c>
      <c r="RZ28" s="12">
        <v>1099</v>
      </c>
      <c r="SA28" s="12">
        <v>1972.29</v>
      </c>
      <c r="SB28" s="12">
        <v>4684.29</v>
      </c>
      <c r="SC28" s="12">
        <v>33585913</v>
      </c>
      <c r="SD28" s="12">
        <v>0</v>
      </c>
      <c r="SE28" s="12">
        <v>15</v>
      </c>
      <c r="SF28" s="12">
        <v>3313</v>
      </c>
      <c r="SG28" s="12">
        <v>3328</v>
      </c>
      <c r="SH28" s="12">
        <v>157146.98000000001</v>
      </c>
      <c r="SI28" s="12">
        <v>0.27500000000000002</v>
      </c>
      <c r="SJ28" s="12">
        <v>2.7000000000000003E-2</v>
      </c>
      <c r="SK28" s="12">
        <v>1.0999999999999999E-2</v>
      </c>
      <c r="SL28" s="12">
        <v>0.54700000000000004</v>
      </c>
      <c r="SM28" s="12">
        <v>0.39399999999999902</v>
      </c>
      <c r="SN28" s="12">
        <v>0</v>
      </c>
      <c r="SO28" s="12">
        <v>0</v>
      </c>
      <c r="SP28" s="12">
        <v>0</v>
      </c>
      <c r="SQ28" s="12">
        <v>0</v>
      </c>
      <c r="SR28" s="12">
        <v>0.97899999999999987</v>
      </c>
      <c r="SS28" s="12">
        <v>0</v>
      </c>
      <c r="ST28" s="12">
        <v>0</v>
      </c>
      <c r="SU28" s="12">
        <v>0</v>
      </c>
      <c r="SV28" s="12">
        <v>0.66200000000000003</v>
      </c>
      <c r="SW28" s="12">
        <v>0.28499999999999998</v>
      </c>
      <c r="SX28" s="12">
        <v>0.94699999999999984</v>
      </c>
      <c r="SY28" s="12">
        <v>0</v>
      </c>
      <c r="SZ28" s="12">
        <v>2.1000000000000001E-2</v>
      </c>
      <c r="TA28" s="12">
        <v>0</v>
      </c>
      <c r="TB28" s="12">
        <v>0</v>
      </c>
      <c r="TC28" s="12">
        <v>0</v>
      </c>
      <c r="TD28" s="12">
        <v>0</v>
      </c>
      <c r="TE28" s="12">
        <v>0</v>
      </c>
      <c r="TF28" s="12">
        <v>0</v>
      </c>
      <c r="TG28" s="12">
        <v>2.1000000000000001E-2</v>
      </c>
      <c r="TH28" s="12">
        <v>0</v>
      </c>
      <c r="TI28" s="12">
        <v>0</v>
      </c>
      <c r="TJ28" s="12">
        <v>5.2999999999999999E-2</v>
      </c>
      <c r="TK28" s="12">
        <v>0</v>
      </c>
      <c r="TL28" s="12">
        <v>0</v>
      </c>
      <c r="TM28" s="12">
        <v>5.2999999999999999E-2</v>
      </c>
      <c r="TN28" s="12">
        <v>439096.07321940101</v>
      </c>
      <c r="TO28" s="12">
        <v>64643.175042107803</v>
      </c>
      <c r="TP28" s="12">
        <v>503739.24826150801</v>
      </c>
      <c r="TQ28" s="12">
        <v>2093</v>
      </c>
      <c r="TR28" s="12">
        <v>31</v>
      </c>
      <c r="TS28" s="12">
        <v>224</v>
      </c>
      <c r="TT28" s="12">
        <v>0</v>
      </c>
      <c r="TU28" s="12">
        <v>254</v>
      </c>
      <c r="TV28" s="12">
        <v>18397</v>
      </c>
      <c r="TW28" s="12">
        <v>15775152.66</v>
      </c>
      <c r="TX28" s="12">
        <v>0.38060910163531397</v>
      </c>
      <c r="TY28" s="12">
        <v>8.4373587462149402E-2</v>
      </c>
      <c r="TZ28" s="12">
        <v>1783.72868124501</v>
      </c>
      <c r="UA28" s="12">
        <v>7.0509141167274603</v>
      </c>
      <c r="UB28" s="12">
        <v>50.953733283844002</v>
      </c>
      <c r="UC28" s="12">
        <v>7277597.9031999996</v>
      </c>
      <c r="UD28" s="12">
        <v>15.2850636869232</v>
      </c>
      <c r="UE28" s="12">
        <v>14.830614256678</v>
      </c>
      <c r="UF28" s="12" t="str">
        <v/>
      </c>
      <c r="UG28" s="12" t="str">
        <v/>
      </c>
      <c r="UH28" s="12" t="str">
        <v/>
      </c>
      <c r="UI28" s="12" t="str">
        <v/>
      </c>
      <c r="UJ28" s="12" t="str">
        <v/>
      </c>
      <c r="UK28" s="12" t="str">
        <v/>
      </c>
      <c r="UL28" s="12" t="str">
        <v/>
      </c>
      <c r="UM28" s="12" t="str">
        <v/>
      </c>
      <c r="UN28" s="12" t="str">
        <v/>
      </c>
      <c r="UO28" s="12" t="str">
        <v/>
      </c>
      <c r="UP28" s="12" t="str">
        <v/>
      </c>
      <c r="UQ28" s="12" t="str">
        <v/>
      </c>
      <c r="UR28" s="12" t="str">
        <v/>
      </c>
      <c r="US28" s="12" t="str">
        <v/>
      </c>
      <c r="UT28" s="12" t="str">
        <v/>
      </c>
      <c r="UU28" s="12" t="str">
        <v/>
      </c>
      <c r="UV28" s="12" t="str">
        <v/>
      </c>
      <c r="UW28" s="12" t="str">
        <v/>
      </c>
      <c r="UX28" s="12" t="str">
        <v/>
      </c>
      <c r="UY28" s="12" t="str">
        <v/>
      </c>
      <c r="UZ28" s="12" t="str">
        <v/>
      </c>
      <c r="VA28" s="12" t="str">
        <v/>
      </c>
      <c r="VB28" s="12" t="str">
        <v/>
      </c>
      <c r="VC28" s="12" t="str">
        <v/>
      </c>
      <c r="VD28" s="12" t="str">
        <v/>
      </c>
      <c r="VE28" s="12" t="str">
        <v/>
      </c>
      <c r="VF28" s="12" t="str">
        <v/>
      </c>
      <c r="VG28" s="12" t="str">
        <v/>
      </c>
      <c r="VH28" s="12" t="str">
        <v/>
      </c>
      <c r="VI28" s="12" t="str">
        <v/>
      </c>
      <c r="VJ28" s="12" t="str">
        <v/>
      </c>
      <c r="VK28" s="12" t="str">
        <v/>
      </c>
      <c r="VL28" s="47">
        <v>34.920334430487692</v>
      </c>
      <c r="VM28" s="47">
        <v>34.920334430487692</v>
      </c>
      <c r="VN28" s="19"/>
      <c r="VO28" s="47">
        <v>488.59309179718088</v>
      </c>
      <c r="VP28" s="47">
        <v>488.59309179718088</v>
      </c>
      <c r="VQ28" s="19"/>
      <c r="VR28" s="47">
        <v>9.6658319958887962</v>
      </c>
      <c r="VS28" s="47">
        <v>2.2160855260047262E-2</v>
      </c>
      <c r="VT28" s="47">
        <v>489.35941733210575</v>
      </c>
      <c r="VU28" s="47">
        <v>489.35941733210575</v>
      </c>
      <c r="VV28" s="20"/>
      <c r="VW28" s="20">
        <v>7.3700000000000045</v>
      </c>
    </row>
    <row r="29" spans="1:595">
      <c r="A29" s="4" t="str">
        <v>NWT18</v>
      </c>
      <c r="B29" s="4" t="str">
        <v>NWT</v>
      </c>
      <c r="C29" s="4" t="str">
        <v>2017-18</v>
      </c>
      <c r="D29" s="12">
        <v>1</v>
      </c>
      <c r="E29" s="12">
        <v>7.9753024479091499</v>
      </c>
      <c r="F29" s="12">
        <v>-2.4180139289588301E-2</v>
      </c>
      <c r="G29" s="12">
        <v>2.3330608660896099</v>
      </c>
      <c r="H29" s="12">
        <v>0</v>
      </c>
      <c r="I29" s="12">
        <v>60.436297519999997</v>
      </c>
      <c r="J29" s="12">
        <v>0</v>
      </c>
      <c r="K29" s="12">
        <v>39.327085032375699</v>
      </c>
      <c r="L29" s="12">
        <v>0</v>
      </c>
      <c r="M29" s="12">
        <v>41.169143099910499</v>
      </c>
      <c r="N29" s="12">
        <v>42.641084155180103</v>
      </c>
      <c r="O29" s="12">
        <v>-0.140574624702</v>
      </c>
      <c r="P29" s="12">
        <v>4.58492329883767</v>
      </c>
      <c r="Q29" s="12">
        <v>0</v>
      </c>
      <c r="R29" s="12">
        <v>0</v>
      </c>
      <c r="S29" s="12">
        <v>0</v>
      </c>
      <c r="T29" s="12">
        <v>74.853275625346797</v>
      </c>
      <c r="U29" s="12">
        <v>0</v>
      </c>
      <c r="V29" s="12">
        <v>148.77709450532799</v>
      </c>
      <c r="W29" s="12">
        <v>7.7682910479884501E-3</v>
      </c>
      <c r="X29" s="12">
        <v>0</v>
      </c>
      <c r="Y29" s="12">
        <v>0</v>
      </c>
      <c r="Z29" s="12">
        <v>0</v>
      </c>
      <c r="AA29" s="12">
        <v>0.84258118000000004</v>
      </c>
      <c r="AB29" s="12">
        <v>0</v>
      </c>
      <c r="AC29" s="12">
        <v>6.5964749058967502</v>
      </c>
      <c r="AD29" s="12">
        <v>0</v>
      </c>
      <c r="AE29" s="12">
        <v>0</v>
      </c>
      <c r="AF29" s="12">
        <v>-5.5134773648948201</v>
      </c>
      <c r="AG29" s="12">
        <v>-8.6009589144881193</v>
      </c>
      <c r="AH29" s="12">
        <v>0.30031976997681198</v>
      </c>
      <c r="AI29" s="12">
        <v>0</v>
      </c>
      <c r="AJ29" s="12">
        <v>0</v>
      </c>
      <c r="AK29" s="12">
        <v>0</v>
      </c>
      <c r="AL29" s="12">
        <v>28.6856088226154</v>
      </c>
      <c r="AM29" s="12">
        <v>0</v>
      </c>
      <c r="AN29" s="12">
        <v>18.826299169787099</v>
      </c>
      <c r="AO29" s="12">
        <v>0.72498065074382401</v>
      </c>
      <c r="AP29" s="12">
        <v>0</v>
      </c>
      <c r="AQ29" s="12">
        <v>0</v>
      </c>
      <c r="AR29" s="12">
        <v>0</v>
      </c>
      <c r="AS29" s="12">
        <v>0</v>
      </c>
      <c r="AT29" s="12">
        <v>0</v>
      </c>
      <c r="AU29" s="12">
        <v>6.4555611114392502</v>
      </c>
      <c r="AV29" s="12">
        <v>0</v>
      </c>
      <c r="AW29" s="12">
        <v>3.63815090489999</v>
      </c>
      <c r="AX29" s="12">
        <v>45.835658179986197</v>
      </c>
      <c r="AY29" s="12">
        <v>-8.7657136784797096</v>
      </c>
      <c r="AZ29" s="12">
        <v>7.2183039349040996</v>
      </c>
      <c r="BA29" s="12">
        <v>0</v>
      </c>
      <c r="BB29" s="12">
        <v>61.2788787</v>
      </c>
      <c r="BC29" s="12">
        <v>0</v>
      </c>
      <c r="BD29" s="12">
        <v>155.91800549767399</v>
      </c>
      <c r="BE29" s="12">
        <v>0</v>
      </c>
      <c r="BF29" s="12">
        <v>212.41068767992499</v>
      </c>
      <c r="BG29" s="12">
        <v>5.6373451245880002</v>
      </c>
      <c r="BH29" s="12">
        <v>9.0406449999999999E-2</v>
      </c>
      <c r="BI29" s="12">
        <v>3.3049814741999999</v>
      </c>
      <c r="BJ29" s="12">
        <v>0</v>
      </c>
      <c r="BK29" s="12">
        <v>4.4817840021300004</v>
      </c>
      <c r="BL29" s="12">
        <v>19.29807082</v>
      </c>
      <c r="BM29" s="12">
        <v>0</v>
      </c>
      <c r="BN29" s="12">
        <v>17.551754261932</v>
      </c>
      <c r="BO29" s="12">
        <v>0</v>
      </c>
      <c r="BP29" s="12">
        <v>0</v>
      </c>
      <c r="BQ29" s="12">
        <v>0</v>
      </c>
      <c r="BR29" s="12">
        <v>0</v>
      </c>
      <c r="BS29" s="12">
        <v>0</v>
      </c>
      <c r="BT29" s="12">
        <v>0</v>
      </c>
      <c r="BU29" s="12">
        <v>0</v>
      </c>
      <c r="BV29" s="12">
        <v>0</v>
      </c>
      <c r="BW29" s="12">
        <v>0</v>
      </c>
      <c r="BX29" s="12">
        <v>0</v>
      </c>
      <c r="BY29" s="12">
        <v>0</v>
      </c>
      <c r="BZ29" s="12">
        <v>0</v>
      </c>
      <c r="CA29" s="12">
        <v>0</v>
      </c>
      <c r="CB29" s="12">
        <v>0</v>
      </c>
      <c r="CC29" s="12">
        <v>3.3049814741999999</v>
      </c>
      <c r="CD29" s="12">
        <v>17.551754261932</v>
      </c>
      <c r="CE29" s="12">
        <v>4.4817840021300004</v>
      </c>
      <c r="CF29" s="12">
        <v>19.29807082</v>
      </c>
      <c r="CG29" s="12">
        <v>0.64176466988869296</v>
      </c>
      <c r="CH29" s="12">
        <v>0</v>
      </c>
      <c r="CI29" s="12">
        <v>0</v>
      </c>
      <c r="CJ29" s="12">
        <v>0.64176466988869296</v>
      </c>
      <c r="CK29" s="12">
        <v>0</v>
      </c>
      <c r="CL29" s="12">
        <v>0</v>
      </c>
      <c r="CM29" s="12">
        <v>1.44310226032102</v>
      </c>
      <c r="CN29" s="12">
        <v>1.44310226032102</v>
      </c>
      <c r="CO29" s="12">
        <v>22.141999999999999</v>
      </c>
      <c r="CP29" s="12">
        <v>0.81100000000000005</v>
      </c>
      <c r="CQ29" s="12">
        <v>1667.1990000000001</v>
      </c>
      <c r="CR29" s="12">
        <v>1236.7</v>
      </c>
      <c r="CS29" s="12">
        <v>2903.8989999999999</v>
      </c>
      <c r="CT29" s="12">
        <v>14.032999999999999</v>
      </c>
      <c r="CU29" s="12">
        <v>132.2355</v>
      </c>
      <c r="CV29" s="12">
        <v>146.26849999999999</v>
      </c>
      <c r="CW29" s="12">
        <v>265.4975</v>
      </c>
      <c r="CX29" s="12">
        <v>3315.665</v>
      </c>
      <c r="CY29" s="12">
        <v>7224.8400816413796</v>
      </c>
      <c r="CZ29" s="12">
        <v>335.12984829449601</v>
      </c>
      <c r="DA29" s="12">
        <v>89287</v>
      </c>
      <c r="DB29" s="12">
        <v>2646</v>
      </c>
      <c r="DC29" s="12">
        <v>20856</v>
      </c>
      <c r="DD29" s="12">
        <v>534</v>
      </c>
      <c r="DE29" s="12">
        <v>57</v>
      </c>
      <c r="DF29" s="12">
        <v>2048</v>
      </c>
      <c r="DG29" s="12">
        <v>585</v>
      </c>
      <c r="DH29" s="12">
        <v>197</v>
      </c>
      <c r="DI29" s="12">
        <v>474</v>
      </c>
      <c r="DJ29" s="12">
        <v>44003.907899999998</v>
      </c>
      <c r="DK29" s="12">
        <v>1175528.96333506</v>
      </c>
      <c r="DL29" s="12">
        <v>40.4</v>
      </c>
      <c r="DM29" s="12">
        <v>2</v>
      </c>
      <c r="DN29" s="12">
        <v>7213</v>
      </c>
      <c r="DO29" s="12">
        <v>10534</v>
      </c>
      <c r="DP29" s="12">
        <v>22656</v>
      </c>
      <c r="DQ29" s="12">
        <v>1038</v>
      </c>
      <c r="DR29" s="12">
        <v>338</v>
      </c>
      <c r="DS29" s="12">
        <v>41779</v>
      </c>
      <c r="DT29" s="12">
        <v>35560</v>
      </c>
      <c r="DU29" s="12">
        <v>279.86004818784198</v>
      </c>
      <c r="DV29" s="12">
        <v>205.050733500587</v>
      </c>
      <c r="DW29" s="12">
        <v>1049.73325515738</v>
      </c>
      <c r="DX29" s="12">
        <v>31.563057635299899</v>
      </c>
      <c r="DY29" s="12">
        <v>44.419258195838999</v>
      </c>
      <c r="DZ29" s="12">
        <v>128.14518943682</v>
      </c>
      <c r="EA29" s="12">
        <v>16.8807324532435</v>
      </c>
      <c r="EB29" s="12">
        <v>1755.65227456701</v>
      </c>
      <c r="EC29" s="12">
        <v>0</v>
      </c>
      <c r="ED29" s="12">
        <v>0</v>
      </c>
      <c r="EE29" s="12">
        <v>20.4262361547243</v>
      </c>
      <c r="EF29" s="12">
        <v>1735.2260384122801</v>
      </c>
      <c r="EG29" s="12">
        <v>1755.65227456701</v>
      </c>
      <c r="EH29" s="12">
        <v>0</v>
      </c>
      <c r="EI29" s="12">
        <v>0</v>
      </c>
      <c r="EJ29" s="12">
        <v>55.126585897573896</v>
      </c>
      <c r="EK29" s="12">
        <v>780.16193596227595</v>
      </c>
      <c r="EL29" s="12">
        <v>920.36375270715803</v>
      </c>
      <c r="EM29" s="12">
        <v>1755.65227456701</v>
      </c>
      <c r="EN29" s="12">
        <v>0</v>
      </c>
      <c r="EO29" s="12">
        <v>9.5859972518206806</v>
      </c>
      <c r="EP29" s="12">
        <v>73.600028476857901</v>
      </c>
      <c r="EQ29" s="12">
        <v>224.494264533392</v>
      </c>
      <c r="ER29" s="12">
        <v>1447.97198430494</v>
      </c>
      <c r="ES29" s="12">
        <v>1755.65227456701</v>
      </c>
      <c r="ET29" s="12">
        <v>0</v>
      </c>
      <c r="EU29" s="12">
        <v>217.86624349071801</v>
      </c>
      <c r="EV29" s="12">
        <v>1083.7720760454599</v>
      </c>
      <c r="EW29" s="12">
        <v>0</v>
      </c>
      <c r="EX29" s="12">
        <v>0</v>
      </c>
      <c r="EY29" s="12">
        <v>238.68488857615</v>
      </c>
      <c r="EZ29" s="12">
        <v>56.957909345704998</v>
      </c>
      <c r="FA29" s="12">
        <v>1597.2811174580299</v>
      </c>
      <c r="FB29" s="12">
        <v>0</v>
      </c>
      <c r="FC29" s="12">
        <v>0</v>
      </c>
      <c r="FD29" s="12">
        <v>0</v>
      </c>
      <c r="FE29" s="12">
        <v>1597.2811174580299</v>
      </c>
      <c r="FF29" s="12">
        <v>1597.2811174580299</v>
      </c>
      <c r="FG29" s="12">
        <v>0</v>
      </c>
      <c r="FH29" s="12">
        <v>0</v>
      </c>
      <c r="FI29" s="12">
        <v>60.476755255898802</v>
      </c>
      <c r="FJ29" s="12">
        <v>1443.4911630546801</v>
      </c>
      <c r="FK29" s="12">
        <v>93.313199147456402</v>
      </c>
      <c r="FL29" s="12">
        <v>1597.2811174580299</v>
      </c>
      <c r="FM29" s="12">
        <v>0</v>
      </c>
      <c r="FN29" s="12">
        <v>0</v>
      </c>
      <c r="FO29" s="12">
        <v>188.90888539362001</v>
      </c>
      <c r="FP29" s="12">
        <v>319.25589297562402</v>
      </c>
      <c r="FQ29" s="12">
        <v>1089.11633908879</v>
      </c>
      <c r="FR29" s="12">
        <v>1597.2811174580299</v>
      </c>
      <c r="FS29" s="12">
        <v>0</v>
      </c>
      <c r="FT29" s="12">
        <v>560.72639999832495</v>
      </c>
      <c r="FU29" s="12">
        <v>2184.0334012529802</v>
      </c>
      <c r="FV29" s="12">
        <v>0</v>
      </c>
      <c r="FW29" s="12">
        <v>169.55323152548499</v>
      </c>
      <c r="FX29" s="12">
        <v>561.99517189435596</v>
      </c>
      <c r="FY29" s="12">
        <v>750.00266055367695</v>
      </c>
      <c r="FZ29" s="12">
        <v>4226.3108652248202</v>
      </c>
      <c r="GA29" s="12">
        <v>0</v>
      </c>
      <c r="GB29" s="12">
        <v>248.117332744842</v>
      </c>
      <c r="GC29" s="12">
        <v>250.92667597001</v>
      </c>
      <c r="GD29" s="12">
        <v>3727.2668565099698</v>
      </c>
      <c r="GE29" s="12">
        <v>4226.3108652248202</v>
      </c>
      <c r="GF29" s="12">
        <v>90.213597750465198</v>
      </c>
      <c r="GG29" s="12">
        <v>120.1056673954</v>
      </c>
      <c r="GH29" s="12">
        <v>167.90146574418301</v>
      </c>
      <c r="GI29" s="12">
        <v>3848.09013433477</v>
      </c>
      <c r="GJ29" s="12">
        <v>0</v>
      </c>
      <c r="GK29" s="12">
        <v>4226.3108652248202</v>
      </c>
      <c r="GL29" s="12">
        <v>0</v>
      </c>
      <c r="GM29" s="12">
        <v>229.534420008365</v>
      </c>
      <c r="GN29" s="12">
        <v>746.42219260374497</v>
      </c>
      <c r="GO29" s="12">
        <v>725.22867652559296</v>
      </c>
      <c r="GP29" s="12">
        <v>2525.12557608712</v>
      </c>
      <c r="GQ29" s="12">
        <v>4226.3108652248202</v>
      </c>
      <c r="GR29" s="12">
        <v>0</v>
      </c>
      <c r="GS29" s="12">
        <v>1702.8974470650901</v>
      </c>
      <c r="GT29" s="12">
        <v>6270.4481789988904</v>
      </c>
      <c r="GU29" s="12">
        <v>157.77456963584601</v>
      </c>
      <c r="GV29" s="12">
        <v>2045.3795442688499</v>
      </c>
      <c r="GW29" s="12">
        <v>1211.96516178396</v>
      </c>
      <c r="GX29" s="12">
        <v>5737.7236414706003</v>
      </c>
      <c r="GY29" s="12">
        <v>17126.188543223201</v>
      </c>
      <c r="GZ29" s="12">
        <v>0</v>
      </c>
      <c r="HA29" s="12">
        <v>1894.34469185743</v>
      </c>
      <c r="HB29" s="12">
        <v>755.16532369592801</v>
      </c>
      <c r="HC29" s="12">
        <v>14476.678527669899</v>
      </c>
      <c r="HD29" s="12">
        <v>17126.188543223201</v>
      </c>
      <c r="HE29" s="12">
        <v>0</v>
      </c>
      <c r="HF29" s="12">
        <v>1126.2413311169501</v>
      </c>
      <c r="HG29" s="12">
        <v>3389.3654122769099</v>
      </c>
      <c r="HH29" s="12">
        <v>12610.581799829401</v>
      </c>
      <c r="HI29" s="12">
        <v>0</v>
      </c>
      <c r="HJ29" s="12">
        <v>17126.188543223201</v>
      </c>
      <c r="HK29" s="12">
        <v>0</v>
      </c>
      <c r="HL29" s="12">
        <v>3430.2702550112799</v>
      </c>
      <c r="HM29" s="12">
        <v>4045.7631426269099</v>
      </c>
      <c r="HN29" s="12">
        <v>2484.76725293343</v>
      </c>
      <c r="HO29" s="12">
        <v>7165.3878926516199</v>
      </c>
      <c r="HP29" s="12">
        <v>17126.188543223201</v>
      </c>
      <c r="HQ29" s="12">
        <v>0</v>
      </c>
      <c r="HR29" s="12">
        <v>2138.4950160551598</v>
      </c>
      <c r="HS29" s="12">
        <v>5199.8364729833402</v>
      </c>
      <c r="HT29" s="12">
        <v>0</v>
      </c>
      <c r="HU29" s="12">
        <v>6311.3425804769804</v>
      </c>
      <c r="HV29" s="12">
        <v>1285.73691865052</v>
      </c>
      <c r="HW29" s="12">
        <v>17835.6034978481</v>
      </c>
      <c r="HX29" s="12">
        <v>32771.014486014101</v>
      </c>
      <c r="HY29" s="12">
        <v>0</v>
      </c>
      <c r="HZ29" s="12">
        <v>2305.6930903729799</v>
      </c>
      <c r="IA29" s="12">
        <v>14033.7281574034</v>
      </c>
      <c r="IB29" s="12">
        <v>16431.5932382377</v>
      </c>
      <c r="IC29" s="12">
        <v>32771.014486014101</v>
      </c>
      <c r="ID29" s="12">
        <v>940.29915217499502</v>
      </c>
      <c r="IE29" s="12">
        <v>6276.6170240054798</v>
      </c>
      <c r="IF29" s="12">
        <v>8492.7251245582502</v>
      </c>
      <c r="IG29" s="12">
        <v>17061.373185275399</v>
      </c>
      <c r="IH29" s="12">
        <v>0</v>
      </c>
      <c r="II29" s="12">
        <v>32771.014486014101</v>
      </c>
      <c r="IJ29" s="12">
        <v>1933.7135944613301</v>
      </c>
      <c r="IK29" s="12">
        <v>7562.3539426560001</v>
      </c>
      <c r="IL29" s="12">
        <v>15022.0250477798</v>
      </c>
      <c r="IM29" s="12">
        <v>6296.8541342355302</v>
      </c>
      <c r="IN29" s="12">
        <v>1956.0677668814301</v>
      </c>
      <c r="IO29" s="12">
        <v>32771.014486014101</v>
      </c>
      <c r="IP29" s="12">
        <v>0</v>
      </c>
      <c r="IQ29" s="12">
        <v>131315.68228840901</v>
      </c>
      <c r="IR29" s="12">
        <v>22628.377466754198</v>
      </c>
      <c r="IS29" s="12">
        <v>19956.375035747202</v>
      </c>
      <c r="IT29" s="12">
        <v>222254.48184581101</v>
      </c>
      <c r="IU29" s="12">
        <v>1629.04134022225</v>
      </c>
      <c r="IV29" s="12">
        <v>91632.284739818206</v>
      </c>
      <c r="IW29" s="12">
        <v>489416.242716762</v>
      </c>
      <c r="IX29" s="12">
        <v>0</v>
      </c>
      <c r="IY29" s="12">
        <v>86213.449672491595</v>
      </c>
      <c r="IZ29" s="12">
        <v>50473.779344782401</v>
      </c>
      <c r="JA29" s="12">
        <v>352729.01369948901</v>
      </c>
      <c r="JB29" s="12">
        <v>489416.24271676299</v>
      </c>
      <c r="JC29" s="12">
        <v>10165.0718988602</v>
      </c>
      <c r="JD29" s="12">
        <v>62921.720329323398</v>
      </c>
      <c r="JE29" s="12">
        <v>207639.28813515801</v>
      </c>
      <c r="JF29" s="12">
        <v>208690.16235342101</v>
      </c>
      <c r="JG29" s="12">
        <v>0</v>
      </c>
      <c r="JH29" s="12">
        <v>489416.24271676299</v>
      </c>
      <c r="JI29" s="12">
        <v>86961.630783293906</v>
      </c>
      <c r="JJ29" s="12">
        <v>148451.73404927301</v>
      </c>
      <c r="JK29" s="12">
        <v>125614.078476532</v>
      </c>
      <c r="JL29" s="12">
        <v>25118.282953896702</v>
      </c>
      <c r="JM29" s="12">
        <v>103270.51645376701</v>
      </c>
      <c r="JN29" s="12">
        <v>489416.242716762</v>
      </c>
      <c r="JO29" s="12">
        <v>279.86004818784198</v>
      </c>
      <c r="JP29" s="12">
        <v>136140.71812851899</v>
      </c>
      <c r="JQ29" s="12">
        <v>38416.200851192203</v>
      </c>
      <c r="JR29" s="12">
        <v>20145.712663018399</v>
      </c>
      <c r="JS29" s="12">
        <v>230825.17646027799</v>
      </c>
      <c r="JT29" s="12">
        <v>5055.5686705640601</v>
      </c>
      <c r="JU29" s="12">
        <v>116029.45318149</v>
      </c>
      <c r="JV29" s="12">
        <v>546892.69000325003</v>
      </c>
      <c r="JW29" s="12">
        <v>0</v>
      </c>
      <c r="JX29" s="12">
        <v>90661.6047874668</v>
      </c>
      <c r="JY29" s="12">
        <v>65534.025738006501</v>
      </c>
      <c r="JZ29" s="12">
        <v>390697.059477776</v>
      </c>
      <c r="KA29" s="12">
        <v>546892.69000325003</v>
      </c>
      <c r="KB29" s="12">
        <v>11195.5846487857</v>
      </c>
      <c r="KC29" s="12">
        <v>70444.684351841206</v>
      </c>
      <c r="KD29" s="12">
        <v>219804.88347889099</v>
      </c>
      <c r="KE29" s="12">
        <v>244433.860571878</v>
      </c>
      <c r="KF29" s="12">
        <v>1013.67695185461</v>
      </c>
      <c r="KG29" s="12">
        <v>546892.69000325003</v>
      </c>
      <c r="KH29" s="12">
        <v>88895.344377755202</v>
      </c>
      <c r="KI29" s="12">
        <v>159683.4786642</v>
      </c>
      <c r="KJ29" s="12">
        <v>145690.79777341301</v>
      </c>
      <c r="KK29" s="12">
        <v>35168.8831751002</v>
      </c>
      <c r="KL29" s="12">
        <v>117454.18601278101</v>
      </c>
      <c r="KM29" s="12">
        <v>546892.69000325003</v>
      </c>
      <c r="KN29" s="12">
        <v>93294.494207096897</v>
      </c>
      <c r="KO29" s="12">
        <v>79</v>
      </c>
      <c r="KP29" s="12">
        <v>32</v>
      </c>
      <c r="KQ29" s="12">
        <v>169</v>
      </c>
      <c r="KR29" s="12">
        <v>3</v>
      </c>
      <c r="KS29" s="12">
        <v>3</v>
      </c>
      <c r="KT29" s="12">
        <v>13</v>
      </c>
      <c r="KU29" s="12">
        <v>2</v>
      </c>
      <c r="KV29" s="12">
        <v>301</v>
      </c>
      <c r="KW29" s="12">
        <v>0</v>
      </c>
      <c r="KX29" s="12">
        <v>0</v>
      </c>
      <c r="KY29" s="12">
        <v>1</v>
      </c>
      <c r="KZ29" s="12">
        <v>300</v>
      </c>
      <c r="LA29" s="12">
        <v>301</v>
      </c>
      <c r="LB29" s="12">
        <v>0</v>
      </c>
      <c r="LC29" s="12">
        <v>0</v>
      </c>
      <c r="LD29" s="12">
        <v>6</v>
      </c>
      <c r="LE29" s="12">
        <v>86</v>
      </c>
      <c r="LF29" s="12">
        <v>209</v>
      </c>
      <c r="LG29" s="12">
        <v>301</v>
      </c>
      <c r="LH29" s="12">
        <v>0</v>
      </c>
      <c r="LI29" s="12">
        <v>1</v>
      </c>
      <c r="LJ29" s="12">
        <v>8</v>
      </c>
      <c r="LK29" s="12">
        <v>26</v>
      </c>
      <c r="LL29" s="12">
        <v>266</v>
      </c>
      <c r="LM29" s="12">
        <v>301</v>
      </c>
      <c r="LN29" s="12">
        <v>0</v>
      </c>
      <c r="LO29" s="12">
        <v>9</v>
      </c>
      <c r="LP29" s="12">
        <v>42</v>
      </c>
      <c r="LQ29" s="12">
        <v>0</v>
      </c>
      <c r="LR29" s="12">
        <v>0</v>
      </c>
      <c r="LS29" s="12">
        <v>7</v>
      </c>
      <c r="LT29" s="12">
        <v>2</v>
      </c>
      <c r="LU29" s="12">
        <v>60</v>
      </c>
      <c r="LV29" s="12">
        <v>0</v>
      </c>
      <c r="LW29" s="12">
        <v>0</v>
      </c>
      <c r="LX29" s="12">
        <v>0</v>
      </c>
      <c r="LY29" s="12">
        <v>60</v>
      </c>
      <c r="LZ29" s="12">
        <v>60</v>
      </c>
      <c r="MA29" s="12">
        <v>0</v>
      </c>
      <c r="MB29" s="12">
        <v>0</v>
      </c>
      <c r="MC29" s="12">
        <v>3</v>
      </c>
      <c r="MD29" s="12">
        <v>52</v>
      </c>
      <c r="ME29" s="12">
        <v>5</v>
      </c>
      <c r="MF29" s="12">
        <v>60</v>
      </c>
      <c r="MG29" s="12">
        <v>0</v>
      </c>
      <c r="MH29" s="12">
        <v>0</v>
      </c>
      <c r="MI29" s="12">
        <v>8</v>
      </c>
      <c r="MJ29" s="12">
        <v>12</v>
      </c>
      <c r="MK29" s="12">
        <v>40</v>
      </c>
      <c r="ML29" s="12">
        <v>60</v>
      </c>
      <c r="MM29" s="12">
        <v>0</v>
      </c>
      <c r="MN29" s="12">
        <v>8</v>
      </c>
      <c r="MO29" s="12">
        <v>31</v>
      </c>
      <c r="MP29" s="12">
        <v>0</v>
      </c>
      <c r="MQ29" s="12">
        <v>4</v>
      </c>
      <c r="MR29" s="12">
        <v>10</v>
      </c>
      <c r="MS29" s="12">
        <v>9</v>
      </c>
      <c r="MT29" s="12">
        <v>62</v>
      </c>
      <c r="MU29" s="12">
        <v>0</v>
      </c>
      <c r="MV29" s="12">
        <v>4</v>
      </c>
      <c r="MW29" s="12">
        <v>3</v>
      </c>
      <c r="MX29" s="12">
        <v>55</v>
      </c>
      <c r="MY29" s="12">
        <v>62</v>
      </c>
      <c r="MZ29" s="12">
        <v>1</v>
      </c>
      <c r="NA29" s="12">
        <v>3</v>
      </c>
      <c r="NB29" s="12">
        <v>2</v>
      </c>
      <c r="NC29" s="12">
        <v>56</v>
      </c>
      <c r="ND29" s="12">
        <v>0</v>
      </c>
      <c r="NE29" s="12">
        <v>62</v>
      </c>
      <c r="NF29" s="12">
        <v>0</v>
      </c>
      <c r="NG29" s="12">
        <v>4</v>
      </c>
      <c r="NH29" s="12">
        <v>11</v>
      </c>
      <c r="NI29" s="12">
        <v>12</v>
      </c>
      <c r="NJ29" s="12">
        <v>35</v>
      </c>
      <c r="NK29" s="12">
        <v>62</v>
      </c>
      <c r="NL29" s="12">
        <v>0</v>
      </c>
      <c r="NM29" s="12">
        <v>4</v>
      </c>
      <c r="NN29" s="12">
        <v>19</v>
      </c>
      <c r="NO29" s="12">
        <v>1</v>
      </c>
      <c r="NP29" s="12">
        <v>6</v>
      </c>
      <c r="NQ29" s="12">
        <v>5</v>
      </c>
      <c r="NR29" s="12">
        <v>16</v>
      </c>
      <c r="NS29" s="12">
        <v>51</v>
      </c>
      <c r="NT29" s="12">
        <v>0</v>
      </c>
      <c r="NU29" s="12">
        <v>4</v>
      </c>
      <c r="NV29" s="12">
        <v>3</v>
      </c>
      <c r="NW29" s="12">
        <v>44</v>
      </c>
      <c r="NX29" s="12">
        <v>51</v>
      </c>
      <c r="NY29" s="12">
        <v>0</v>
      </c>
      <c r="NZ29" s="12">
        <v>4</v>
      </c>
      <c r="OA29" s="12">
        <v>10</v>
      </c>
      <c r="OB29" s="12">
        <v>37</v>
      </c>
      <c r="OC29" s="12">
        <v>0</v>
      </c>
      <c r="OD29" s="12">
        <v>51</v>
      </c>
      <c r="OE29" s="12">
        <v>0</v>
      </c>
      <c r="OF29" s="12">
        <v>11</v>
      </c>
      <c r="OG29" s="12">
        <v>12</v>
      </c>
      <c r="OH29" s="12">
        <v>8</v>
      </c>
      <c r="OI29" s="12">
        <v>20</v>
      </c>
      <c r="OJ29" s="12">
        <v>51</v>
      </c>
      <c r="OK29" s="12">
        <v>0</v>
      </c>
      <c r="OL29" s="12">
        <v>2</v>
      </c>
      <c r="OM29" s="12">
        <v>5</v>
      </c>
      <c r="ON29" s="12">
        <v>0</v>
      </c>
      <c r="OO29" s="12">
        <v>5</v>
      </c>
      <c r="OP29" s="12">
        <v>1</v>
      </c>
      <c r="OQ29" s="12">
        <v>17</v>
      </c>
      <c r="OR29" s="12">
        <v>30</v>
      </c>
      <c r="OS29" s="12">
        <v>0</v>
      </c>
      <c r="OT29" s="12">
        <v>2</v>
      </c>
      <c r="OU29" s="12">
        <v>13</v>
      </c>
      <c r="OV29" s="12">
        <v>15</v>
      </c>
      <c r="OW29" s="12">
        <v>30</v>
      </c>
      <c r="OX29" s="12">
        <v>1</v>
      </c>
      <c r="OY29" s="12">
        <v>6</v>
      </c>
      <c r="OZ29" s="12">
        <v>8</v>
      </c>
      <c r="PA29" s="12">
        <v>15</v>
      </c>
      <c r="PB29" s="12">
        <v>0</v>
      </c>
      <c r="PC29" s="12">
        <v>30</v>
      </c>
      <c r="PD29" s="12">
        <v>2</v>
      </c>
      <c r="PE29" s="12">
        <v>7</v>
      </c>
      <c r="PF29" s="12">
        <v>14</v>
      </c>
      <c r="PG29" s="12">
        <v>5</v>
      </c>
      <c r="PH29" s="12">
        <v>2</v>
      </c>
      <c r="PI29" s="12">
        <v>30</v>
      </c>
      <c r="PJ29" s="12">
        <v>0</v>
      </c>
      <c r="PK29" s="12">
        <v>13</v>
      </c>
      <c r="PL29" s="12">
        <v>6</v>
      </c>
      <c r="PM29" s="12">
        <v>5</v>
      </c>
      <c r="PN29" s="12">
        <v>24</v>
      </c>
      <c r="PO29" s="12">
        <v>1</v>
      </c>
      <c r="PP29" s="12">
        <v>15</v>
      </c>
      <c r="PQ29" s="12">
        <v>64</v>
      </c>
      <c r="PR29" s="12">
        <v>0</v>
      </c>
      <c r="PS29" s="12">
        <v>10</v>
      </c>
      <c r="PT29" s="12">
        <v>15</v>
      </c>
      <c r="PU29" s="12">
        <v>39</v>
      </c>
      <c r="PV29" s="12">
        <v>64</v>
      </c>
      <c r="PW29" s="12">
        <v>1</v>
      </c>
      <c r="PX29" s="12">
        <v>12</v>
      </c>
      <c r="PY29" s="12">
        <v>21</v>
      </c>
      <c r="PZ29" s="12">
        <v>30</v>
      </c>
      <c r="QA29" s="12">
        <v>0</v>
      </c>
      <c r="QB29" s="12">
        <v>64</v>
      </c>
      <c r="QC29" s="12">
        <v>5</v>
      </c>
      <c r="QD29" s="12">
        <v>20</v>
      </c>
      <c r="QE29" s="12">
        <v>20</v>
      </c>
      <c r="QF29" s="12">
        <v>7</v>
      </c>
      <c r="QG29" s="12">
        <v>12</v>
      </c>
      <c r="QH29" s="12">
        <v>64</v>
      </c>
      <c r="QI29" s="12">
        <v>79</v>
      </c>
      <c r="QJ29" s="12">
        <v>68</v>
      </c>
      <c r="QK29" s="12">
        <v>272</v>
      </c>
      <c r="QL29" s="12">
        <v>9</v>
      </c>
      <c r="QM29" s="12">
        <v>42</v>
      </c>
      <c r="QN29" s="12">
        <v>37</v>
      </c>
      <c r="QO29" s="12">
        <v>61</v>
      </c>
      <c r="QP29" s="12">
        <v>568</v>
      </c>
      <c r="QQ29" s="12">
        <v>0</v>
      </c>
      <c r="QR29" s="12">
        <v>20</v>
      </c>
      <c r="QS29" s="12">
        <v>35</v>
      </c>
      <c r="QT29" s="12">
        <v>513</v>
      </c>
      <c r="QU29" s="12">
        <v>568</v>
      </c>
      <c r="QV29" s="12">
        <v>3</v>
      </c>
      <c r="QW29" s="12">
        <v>25</v>
      </c>
      <c r="QX29" s="12">
        <v>50</v>
      </c>
      <c r="QY29" s="12">
        <v>276</v>
      </c>
      <c r="QZ29" s="12">
        <v>214</v>
      </c>
      <c r="RA29" s="12">
        <v>568</v>
      </c>
      <c r="RB29" s="12">
        <v>7</v>
      </c>
      <c r="RC29" s="12">
        <v>43</v>
      </c>
      <c r="RD29" s="12">
        <v>73</v>
      </c>
      <c r="RE29" s="12">
        <v>70</v>
      </c>
      <c r="RF29" s="12">
        <v>375</v>
      </c>
      <c r="RG29" s="12">
        <v>568</v>
      </c>
      <c r="RH29" s="12">
        <v>8849.2325435299408</v>
      </c>
      <c r="RI29" s="12">
        <v>0</v>
      </c>
      <c r="RJ29" s="12">
        <v>12.0726715046736</v>
      </c>
      <c r="RK29" s="12">
        <v>0</v>
      </c>
      <c r="RL29" s="12">
        <v>0</v>
      </c>
      <c r="RM29" s="12">
        <v>0</v>
      </c>
      <c r="RN29" s="12">
        <v>0</v>
      </c>
      <c r="RO29" s="12">
        <v>1249.8167381532</v>
      </c>
      <c r="RP29" s="12">
        <v>65.136364053121895</v>
      </c>
      <c r="RQ29" s="12">
        <v>286.40600000000001</v>
      </c>
      <c r="RR29" s="12">
        <v>189.5</v>
      </c>
      <c r="RS29" s="12">
        <v>0.7</v>
      </c>
      <c r="RT29" s="12">
        <v>190.2</v>
      </c>
      <c r="RU29" s="12">
        <v>0.74400000000000011</v>
      </c>
      <c r="RV29" s="12">
        <v>83.5</v>
      </c>
      <c r="RW29" s="12">
        <v>6</v>
      </c>
      <c r="RX29" s="12">
        <v>89.5</v>
      </c>
      <c r="RY29" s="12">
        <v>1583</v>
      </c>
      <c r="RZ29" s="12">
        <v>1169</v>
      </c>
      <c r="SA29" s="12">
        <v>2049</v>
      </c>
      <c r="SB29" s="12">
        <v>4801</v>
      </c>
      <c r="SC29" s="12">
        <v>37830628</v>
      </c>
      <c r="SD29" s="12">
        <v>0</v>
      </c>
      <c r="SE29" s="12">
        <v>5</v>
      </c>
      <c r="SF29" s="12">
        <v>4373</v>
      </c>
      <c r="SG29" s="12">
        <v>4378</v>
      </c>
      <c r="SH29" s="12">
        <v>70857</v>
      </c>
      <c r="SI29" s="12">
        <v>0.27900000000000003</v>
      </c>
      <c r="SJ29" s="12">
        <v>8.8000000000000005E-3</v>
      </c>
      <c r="SK29" s="12">
        <v>5.5599999999999997E-2</v>
      </c>
      <c r="SL29" s="12">
        <v>0.37480000000000002</v>
      </c>
      <c r="SM29" s="12">
        <v>0.55689999999999995</v>
      </c>
      <c r="SN29" s="12">
        <v>0</v>
      </c>
      <c r="SO29" s="12" t="str">
        <v/>
      </c>
      <c r="SP29" s="12">
        <v>0</v>
      </c>
      <c r="SQ29" s="12">
        <v>0</v>
      </c>
      <c r="SR29" s="12">
        <v>0.99609999999999999</v>
      </c>
      <c r="SS29" s="12">
        <v>0</v>
      </c>
      <c r="ST29" s="12">
        <v>0</v>
      </c>
      <c r="SU29" s="12">
        <v>0</v>
      </c>
      <c r="SV29" s="12">
        <v>0.79979999999999896</v>
      </c>
      <c r="SW29" s="12">
        <v>0.13320000000000001</v>
      </c>
      <c r="SX29" s="12">
        <v>0.93300000000000016</v>
      </c>
      <c r="SY29" s="12">
        <v>3.8999999999999894E-3</v>
      </c>
      <c r="SZ29" s="12">
        <v>0</v>
      </c>
      <c r="TA29" s="12">
        <v>0</v>
      </c>
      <c r="TB29" s="12">
        <v>0</v>
      </c>
      <c r="TC29" s="12">
        <v>0</v>
      </c>
      <c r="TD29" s="12" t="str">
        <v/>
      </c>
      <c r="TE29" s="12">
        <v>0</v>
      </c>
      <c r="TF29" s="12">
        <v>0</v>
      </c>
      <c r="TG29" s="12">
        <v>3.8999999999999894E-3</v>
      </c>
      <c r="TH29" s="12">
        <v>0</v>
      </c>
      <c r="TI29" s="12">
        <v>0</v>
      </c>
      <c r="TJ29" s="12">
        <v>6.7000000000000004E-2</v>
      </c>
      <c r="TK29" s="12">
        <v>0</v>
      </c>
      <c r="TL29" s="12">
        <v>0</v>
      </c>
      <c r="TM29" s="12">
        <v>6.7000000000000004E-2</v>
      </c>
      <c r="TN29" s="12">
        <v>456157.80021999998</v>
      </c>
      <c r="TO29" s="12">
        <v>81697.027214227899</v>
      </c>
      <c r="TP29" s="12">
        <v>537854.82743422803</v>
      </c>
      <c r="TQ29" s="12">
        <v>2032.9502669999999</v>
      </c>
      <c r="TR29" s="12">
        <v>31</v>
      </c>
      <c r="TS29" s="12">
        <v>629</v>
      </c>
      <c r="TT29" s="12">
        <v>0</v>
      </c>
      <c r="TU29" s="12">
        <v>1836</v>
      </c>
      <c r="TV29" s="12">
        <v>516</v>
      </c>
      <c r="TW29" s="12">
        <v>8041829.2300000004</v>
      </c>
      <c r="TX29" s="12">
        <v>0.38107794830818498</v>
      </c>
      <c r="TY29" s="12">
        <v>8.4120898324099594E-2</v>
      </c>
      <c r="TZ29" s="12">
        <v>1795.2237713961299</v>
      </c>
      <c r="UA29" s="12">
        <v>7.0566860909654796</v>
      </c>
      <c r="UB29" s="12">
        <v>51.036799488370399</v>
      </c>
      <c r="UC29" s="12">
        <v>7312199.5444</v>
      </c>
      <c r="UD29" s="12">
        <v>15.610926889515801</v>
      </c>
      <c r="UE29" s="12">
        <v>15.1180927880644</v>
      </c>
      <c r="UF29" s="12" t="str">
        <v/>
      </c>
      <c r="UG29" s="12" t="str">
        <v/>
      </c>
      <c r="UH29" s="12" t="str">
        <v/>
      </c>
      <c r="UI29" s="12" t="str">
        <v/>
      </c>
      <c r="UJ29" s="12" t="str">
        <v/>
      </c>
      <c r="UK29" s="12" t="str">
        <v/>
      </c>
      <c r="UL29" s="12" t="str">
        <v/>
      </c>
      <c r="UM29" s="12" t="str">
        <v/>
      </c>
      <c r="UN29" s="12" t="str">
        <v/>
      </c>
      <c r="UO29" s="12" t="str">
        <v/>
      </c>
      <c r="UP29" s="12" t="str">
        <v/>
      </c>
      <c r="UQ29" s="12" t="str">
        <v/>
      </c>
      <c r="UR29" s="12" t="str">
        <v/>
      </c>
      <c r="US29" s="12" t="str">
        <v/>
      </c>
      <c r="UT29" s="12" t="str">
        <v/>
      </c>
      <c r="UU29" s="12" t="str">
        <v/>
      </c>
      <c r="UV29" s="12" t="str">
        <v/>
      </c>
      <c r="UW29" s="12" t="str">
        <v/>
      </c>
      <c r="UX29" s="12" t="str">
        <v/>
      </c>
      <c r="UY29" s="12" t="str">
        <v/>
      </c>
      <c r="UZ29" s="12" t="str">
        <v/>
      </c>
      <c r="VA29" s="12" t="str">
        <v/>
      </c>
      <c r="VB29" s="12" t="str">
        <v/>
      </c>
      <c r="VC29" s="12" t="str">
        <v/>
      </c>
      <c r="VD29" s="12" t="str">
        <v/>
      </c>
      <c r="VE29" s="12" t="str">
        <v/>
      </c>
      <c r="VF29" s="12" t="str">
        <v/>
      </c>
      <c r="VG29" s="12" t="str">
        <v/>
      </c>
      <c r="VH29" s="12" t="str">
        <v/>
      </c>
      <c r="VI29" s="12" t="str">
        <v/>
      </c>
      <c r="VJ29" s="12" t="str">
        <v/>
      </c>
      <c r="VK29" s="12" t="str">
        <v/>
      </c>
      <c r="VL29" s="47">
        <v>35.226462606127797</v>
      </c>
      <c r="VM29" s="47">
        <v>35.226462606127797</v>
      </c>
      <c r="VN29" s="19"/>
      <c r="VO29" s="47">
        <v>478.79365220527723</v>
      </c>
      <c r="VP29" s="47">
        <v>478.79365220527723</v>
      </c>
      <c r="VQ29" s="19"/>
      <c r="VR29" s="47">
        <v>1.2381548337726584</v>
      </c>
      <c r="VS29" s="47">
        <v>2.2160855260047262E-2</v>
      </c>
      <c r="VT29" s="47">
        <v>488.59309179718088</v>
      </c>
      <c r="VU29" s="47">
        <v>488.59309179718088</v>
      </c>
      <c r="VV29" s="20"/>
      <c r="VW29" s="20">
        <v>7.6189999999999998</v>
      </c>
    </row>
    <row r="30" spans="1:595">
      <c r="A30" s="4" t="str">
        <v>NWT19</v>
      </c>
      <c r="B30" s="4" t="str">
        <v>NWT</v>
      </c>
      <c r="C30" s="4" t="str">
        <v>2018-19</v>
      </c>
      <c r="D30" s="12">
        <v>0.97917319135609104</v>
      </c>
      <c r="E30" s="12">
        <v>7.5423044946213196</v>
      </c>
      <c r="F30" s="12">
        <v>-6.4060527931507905E-2</v>
      </c>
      <c r="G30" s="12">
        <v>3.8123912285816299</v>
      </c>
      <c r="H30" s="12">
        <v>0</v>
      </c>
      <c r="I30" s="12">
        <v>78.495098390400003</v>
      </c>
      <c r="J30" s="12">
        <v>0</v>
      </c>
      <c r="K30" s="12">
        <v>43.574680536868399</v>
      </c>
      <c r="L30" s="12">
        <v>0</v>
      </c>
      <c r="M30" s="12">
        <v>18.911345504322899</v>
      </c>
      <c r="N30" s="12">
        <v>39.4642861263805</v>
      </c>
      <c r="O30" s="12">
        <v>-0.111671261652076</v>
      </c>
      <c r="P30" s="12">
        <v>5.3245765413925099</v>
      </c>
      <c r="Q30" s="12">
        <v>0</v>
      </c>
      <c r="R30" s="12">
        <v>0</v>
      </c>
      <c r="S30" s="12">
        <v>0</v>
      </c>
      <c r="T30" s="12">
        <v>60.824504828466601</v>
      </c>
      <c r="U30" s="12">
        <v>0</v>
      </c>
      <c r="V30" s="12">
        <v>110.73136247552</v>
      </c>
      <c r="W30" s="12">
        <v>8.9272735558364198E-3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9.0094660976632106</v>
      </c>
      <c r="AD30" s="12">
        <v>0</v>
      </c>
      <c r="AE30" s="12">
        <v>0</v>
      </c>
      <c r="AF30" s="12">
        <v>-4.92402263760391</v>
      </c>
      <c r="AG30" s="12">
        <v>-9.0174690173128393</v>
      </c>
      <c r="AH30" s="12">
        <v>0.26686172000791097</v>
      </c>
      <c r="AI30" s="12">
        <v>0</v>
      </c>
      <c r="AJ30" s="12">
        <v>2.1924699999999998E-2</v>
      </c>
      <c r="AK30" s="12">
        <v>0</v>
      </c>
      <c r="AL30" s="12">
        <v>32.965932183983902</v>
      </c>
      <c r="AM30" s="12">
        <v>0</v>
      </c>
      <c r="AN30" s="12">
        <v>33.8983857268001</v>
      </c>
      <c r="AO30" s="12">
        <v>1.80580225263158E-2</v>
      </c>
      <c r="AP30" s="12">
        <v>0</v>
      </c>
      <c r="AQ30" s="12">
        <v>0</v>
      </c>
      <c r="AR30" s="12">
        <v>0</v>
      </c>
      <c r="AS30" s="12">
        <v>0</v>
      </c>
      <c r="AT30" s="12">
        <v>0</v>
      </c>
      <c r="AU30" s="12">
        <v>8.7020709195477295</v>
      </c>
      <c r="AV30" s="12">
        <v>0</v>
      </c>
      <c r="AW30" s="12">
        <v>0.76170357149994405</v>
      </c>
      <c r="AX30" s="12">
        <v>42.109553279480103</v>
      </c>
      <c r="AY30" s="12">
        <v>-9.1932008068964208</v>
      </c>
      <c r="AZ30" s="12">
        <v>9.4038294899820496</v>
      </c>
      <c r="BA30" s="12">
        <v>0</v>
      </c>
      <c r="BB30" s="12">
        <v>78.517023090400002</v>
      </c>
      <c r="BC30" s="12">
        <v>0</v>
      </c>
      <c r="BD30" s="12">
        <v>155.07665456653001</v>
      </c>
      <c r="BE30" s="12">
        <v>0</v>
      </c>
      <c r="BF30" s="12">
        <v>164.302797278143</v>
      </c>
      <c r="BG30" s="12">
        <v>1.1439999999999999</v>
      </c>
      <c r="BH30" s="12">
        <v>0</v>
      </c>
      <c r="BI30" s="12">
        <v>2.5739078664789998</v>
      </c>
      <c r="BJ30" s="12">
        <v>2.5504506982000001</v>
      </c>
      <c r="BK30" s="12">
        <v>2.117936924351</v>
      </c>
      <c r="BL30" s="12">
        <v>20.01403006</v>
      </c>
      <c r="BM30" s="12">
        <v>0</v>
      </c>
      <c r="BN30" s="12">
        <v>6.0449069208016004</v>
      </c>
      <c r="BO30" s="12">
        <v>0</v>
      </c>
      <c r="BP30" s="12">
        <v>0</v>
      </c>
      <c r="BQ30" s="12">
        <v>0</v>
      </c>
      <c r="BR30" s="12">
        <v>0</v>
      </c>
      <c r="BS30" s="12">
        <v>0</v>
      </c>
      <c r="BT30" s="12">
        <v>0</v>
      </c>
      <c r="BU30" s="12">
        <v>0</v>
      </c>
      <c r="BV30" s="12">
        <v>0</v>
      </c>
      <c r="BW30" s="12">
        <v>0</v>
      </c>
      <c r="BX30" s="12">
        <v>0</v>
      </c>
      <c r="BY30" s="12">
        <v>0</v>
      </c>
      <c r="BZ30" s="12">
        <v>0</v>
      </c>
      <c r="CA30" s="12">
        <v>0</v>
      </c>
      <c r="CB30" s="12">
        <v>0</v>
      </c>
      <c r="CC30" s="12">
        <v>2.5739078664789998</v>
      </c>
      <c r="CD30" s="12">
        <v>8.5953576190016108</v>
      </c>
      <c r="CE30" s="12">
        <v>2.117936924351</v>
      </c>
      <c r="CF30" s="12">
        <v>20.01403006</v>
      </c>
      <c r="CG30" s="12">
        <v>0.99588887256109404</v>
      </c>
      <c r="CH30" s="12">
        <v>0</v>
      </c>
      <c r="CI30" s="12">
        <v>0</v>
      </c>
      <c r="CJ30" s="12">
        <v>0.99588887256109404</v>
      </c>
      <c r="CK30" s="12">
        <v>0</v>
      </c>
      <c r="CL30" s="12">
        <v>0</v>
      </c>
      <c r="CM30" s="12">
        <v>1.5275579656604401</v>
      </c>
      <c r="CN30" s="12">
        <v>1.5275579656604401</v>
      </c>
      <c r="CO30" s="12">
        <v>30.893000000000001</v>
      </c>
      <c r="CP30" s="12">
        <v>0.873</v>
      </c>
      <c r="CQ30" s="12">
        <v>1636.67</v>
      </c>
      <c r="CR30" s="12">
        <v>1289.355</v>
      </c>
      <c r="CS30" s="12">
        <v>2926.0250000000001</v>
      </c>
      <c r="CT30" s="12">
        <v>13.638999999999999</v>
      </c>
      <c r="CU30" s="12">
        <v>127.78700000000001</v>
      </c>
      <c r="CV30" s="12">
        <v>141.42599999999999</v>
      </c>
      <c r="CW30" s="12">
        <v>274.58199999999999</v>
      </c>
      <c r="CX30" s="12">
        <v>3342.0329999999999</v>
      </c>
      <c r="CY30" s="12">
        <v>7258.73866556952</v>
      </c>
      <c r="CZ30" s="12">
        <v>343.85586529456202</v>
      </c>
      <c r="DA30" s="12">
        <v>98317</v>
      </c>
      <c r="DB30" s="12">
        <v>2664</v>
      </c>
      <c r="DC30" s="12">
        <v>21865</v>
      </c>
      <c r="DD30" s="12">
        <v>555</v>
      </c>
      <c r="DE30" s="12">
        <v>62</v>
      </c>
      <c r="DF30" s="12">
        <v>2061</v>
      </c>
      <c r="DG30" s="12">
        <v>590</v>
      </c>
      <c r="DH30" s="12">
        <v>193</v>
      </c>
      <c r="DI30" s="12">
        <v>967</v>
      </c>
      <c r="DJ30" s="12">
        <v>43054.57</v>
      </c>
      <c r="DK30" s="12">
        <v>1082758.66624856</v>
      </c>
      <c r="DL30" s="12">
        <v>25.305</v>
      </c>
      <c r="DM30" s="12">
        <v>0.152</v>
      </c>
      <c r="DN30" s="12">
        <v>7239</v>
      </c>
      <c r="DO30" s="12">
        <v>10555</v>
      </c>
      <c r="DP30" s="12">
        <v>22748</v>
      </c>
      <c r="DQ30" s="12">
        <v>1019</v>
      </c>
      <c r="DR30" s="12">
        <v>364</v>
      </c>
      <c r="DS30" s="12">
        <v>41925</v>
      </c>
      <c r="DT30" s="12">
        <v>36565</v>
      </c>
      <c r="DU30" s="12">
        <v>236.50436628965099</v>
      </c>
      <c r="DV30" s="12">
        <v>184.83323080152601</v>
      </c>
      <c r="DW30" s="12">
        <v>1100.0422116387299</v>
      </c>
      <c r="DX30" s="12">
        <v>18.939965871344</v>
      </c>
      <c r="DY30" s="12">
        <v>45.178396763697698</v>
      </c>
      <c r="DZ30" s="12">
        <v>122.291653182819</v>
      </c>
      <c r="EA30" s="12">
        <v>35.2046174517439</v>
      </c>
      <c r="EB30" s="12">
        <v>1742.9944419995099</v>
      </c>
      <c r="EC30" s="12">
        <v>0</v>
      </c>
      <c r="ED30" s="12">
        <v>0</v>
      </c>
      <c r="EE30" s="12">
        <v>20.355895668511199</v>
      </c>
      <c r="EF30" s="12">
        <v>1722.638546331</v>
      </c>
      <c r="EG30" s="12">
        <v>1742.9944419995099</v>
      </c>
      <c r="EH30" s="12">
        <v>0</v>
      </c>
      <c r="EI30" s="12">
        <v>0</v>
      </c>
      <c r="EJ30" s="12">
        <v>56.378845252871898</v>
      </c>
      <c r="EK30" s="12">
        <v>762.522849648837</v>
      </c>
      <c r="EL30" s="12">
        <v>924.09274709779697</v>
      </c>
      <c r="EM30" s="12">
        <v>1742.9944419995099</v>
      </c>
      <c r="EN30" s="12">
        <v>0</v>
      </c>
      <c r="EO30" s="12">
        <v>9.7165854628729509</v>
      </c>
      <c r="EP30" s="12">
        <v>73.223493941713798</v>
      </c>
      <c r="EQ30" s="12">
        <v>236.16061038166399</v>
      </c>
      <c r="ER30" s="12">
        <v>1423.8937522132601</v>
      </c>
      <c r="ES30" s="12">
        <v>1742.9944419995099</v>
      </c>
      <c r="ET30" s="12">
        <v>0</v>
      </c>
      <c r="EU30" s="12">
        <v>199.58432927843501</v>
      </c>
      <c r="EV30" s="12">
        <v>1049.25729300223</v>
      </c>
      <c r="EW30" s="12">
        <v>20.287956131023599</v>
      </c>
      <c r="EX30" s="12">
        <v>0</v>
      </c>
      <c r="EY30" s="12">
        <v>223.06657196483201</v>
      </c>
      <c r="EZ30" s="12">
        <v>56.496695864582001</v>
      </c>
      <c r="FA30" s="12">
        <v>1548.6928462410999</v>
      </c>
      <c r="FB30" s="12">
        <v>0</v>
      </c>
      <c r="FC30" s="12">
        <v>0</v>
      </c>
      <c r="FD30" s="12">
        <v>0</v>
      </c>
      <c r="FE30" s="12">
        <v>1548.6928462410999</v>
      </c>
      <c r="FF30" s="12">
        <v>1548.6928462410999</v>
      </c>
      <c r="FG30" s="12">
        <v>0</v>
      </c>
      <c r="FH30" s="12">
        <v>0</v>
      </c>
      <c r="FI30" s="12">
        <v>67.769693333626805</v>
      </c>
      <c r="FJ30" s="12">
        <v>1384.1463632867601</v>
      </c>
      <c r="FK30" s="12">
        <v>96.776789620715405</v>
      </c>
      <c r="FL30" s="12">
        <v>1548.6928462410999</v>
      </c>
      <c r="FM30" s="12">
        <v>0</v>
      </c>
      <c r="FN30" s="12">
        <v>0</v>
      </c>
      <c r="FO30" s="12">
        <v>134.98927893199499</v>
      </c>
      <c r="FP30" s="12">
        <v>322.330067404359</v>
      </c>
      <c r="FQ30" s="12">
        <v>1091.3734999047499</v>
      </c>
      <c r="FR30" s="12">
        <v>1548.6928462410999</v>
      </c>
      <c r="FS30" s="12">
        <v>0</v>
      </c>
      <c r="FT30" s="12">
        <v>490.50908690893402</v>
      </c>
      <c r="FU30" s="12">
        <v>2192.44214703241</v>
      </c>
      <c r="FV30" s="12">
        <v>0</v>
      </c>
      <c r="FW30" s="12">
        <v>197.73531355379501</v>
      </c>
      <c r="FX30" s="12">
        <v>572.57462932424698</v>
      </c>
      <c r="FY30" s="12">
        <v>766.72362225456902</v>
      </c>
      <c r="FZ30" s="12">
        <v>4219.9847990739499</v>
      </c>
      <c r="GA30" s="12">
        <v>0</v>
      </c>
      <c r="GB30" s="12">
        <v>259.56034276209402</v>
      </c>
      <c r="GC30" s="12">
        <v>135.86054017926199</v>
      </c>
      <c r="GD30" s="12">
        <v>3824.5639161325998</v>
      </c>
      <c r="GE30" s="12">
        <v>4219.9847990739499</v>
      </c>
      <c r="GF30" s="12">
        <v>92.554466412476799</v>
      </c>
      <c r="GG30" s="12">
        <v>118.819935267765</v>
      </c>
      <c r="GH30" s="12">
        <v>262.74605236723801</v>
      </c>
      <c r="GI30" s="12">
        <v>3745.8643450264699</v>
      </c>
      <c r="GJ30" s="12">
        <v>0</v>
      </c>
      <c r="GK30" s="12">
        <v>4219.9847990739499</v>
      </c>
      <c r="GL30" s="12">
        <v>0</v>
      </c>
      <c r="GM30" s="12">
        <v>230.687371081105</v>
      </c>
      <c r="GN30" s="12">
        <v>912.12465182696201</v>
      </c>
      <c r="GO30" s="12">
        <v>740.90355243874603</v>
      </c>
      <c r="GP30" s="12">
        <v>2336.2692237271399</v>
      </c>
      <c r="GQ30" s="12">
        <v>4219.9847990739499</v>
      </c>
      <c r="GR30" s="12">
        <v>0</v>
      </c>
      <c r="GS30" s="12">
        <v>1373.8150623045401</v>
      </c>
      <c r="GT30" s="12">
        <v>6574.8644165474198</v>
      </c>
      <c r="GU30" s="12">
        <v>159.32978486557201</v>
      </c>
      <c r="GV30" s="12">
        <v>2450.3201294321898</v>
      </c>
      <c r="GW30" s="12">
        <v>1500.5559777672199</v>
      </c>
      <c r="GX30" s="12">
        <v>5252.3027867696601</v>
      </c>
      <c r="GY30" s="12">
        <v>17311.1881576866</v>
      </c>
      <c r="GZ30" s="12">
        <v>221.224800283772</v>
      </c>
      <c r="HA30" s="12">
        <v>1046.05899374258</v>
      </c>
      <c r="HB30" s="12">
        <v>1021.7475727586</v>
      </c>
      <c r="HC30" s="12">
        <v>15022.156790901599</v>
      </c>
      <c r="HD30" s="12">
        <v>17311.1881576866</v>
      </c>
      <c r="HE30" s="12">
        <v>0</v>
      </c>
      <c r="HF30" s="12">
        <v>1159.50287762072</v>
      </c>
      <c r="HG30" s="12">
        <v>3392.4776647594099</v>
      </c>
      <c r="HH30" s="12">
        <v>12759.207615306501</v>
      </c>
      <c r="HI30" s="12">
        <v>0</v>
      </c>
      <c r="HJ30" s="12">
        <v>17311.1881576866</v>
      </c>
      <c r="HK30" s="12">
        <v>481.83381391754801</v>
      </c>
      <c r="HL30" s="12">
        <v>2980.9654423889201</v>
      </c>
      <c r="HM30" s="12">
        <v>3444.86165426052</v>
      </c>
      <c r="HN30" s="12">
        <v>2618.2995616190701</v>
      </c>
      <c r="HO30" s="12">
        <v>7785.2276855005402</v>
      </c>
      <c r="HP30" s="12">
        <v>17311.1881576866</v>
      </c>
      <c r="HQ30" s="12">
        <v>0</v>
      </c>
      <c r="HR30" s="12">
        <v>1883.3469689671001</v>
      </c>
      <c r="HS30" s="12">
        <v>1526.1247327253</v>
      </c>
      <c r="HT30" s="12">
        <v>0</v>
      </c>
      <c r="HU30" s="12">
        <v>6332.7235938167796</v>
      </c>
      <c r="HV30" s="12">
        <v>1293.65181580288</v>
      </c>
      <c r="HW30" s="12">
        <v>21596.441793558301</v>
      </c>
      <c r="HX30" s="12">
        <v>32632.288904870398</v>
      </c>
      <c r="HY30" s="12">
        <v>776.21024655758595</v>
      </c>
      <c r="HZ30" s="12">
        <v>3442.12251409697</v>
      </c>
      <c r="IA30" s="12">
        <v>14927.523831238401</v>
      </c>
      <c r="IB30" s="12">
        <v>13486.4323129774</v>
      </c>
      <c r="IC30" s="12">
        <v>32632.288904870398</v>
      </c>
      <c r="ID30" s="12">
        <v>929.06687201554098</v>
      </c>
      <c r="IE30" s="12">
        <v>6161.96624194797</v>
      </c>
      <c r="IF30" s="12">
        <v>8491.7586908359099</v>
      </c>
      <c r="IG30" s="12">
        <v>17049.497100070901</v>
      </c>
      <c r="IH30" s="12">
        <v>0</v>
      </c>
      <c r="II30" s="12">
        <v>32632.288904870398</v>
      </c>
      <c r="IJ30" s="12">
        <v>1933.0016153655599</v>
      </c>
      <c r="IK30" s="12">
        <v>7455.6180577508503</v>
      </c>
      <c r="IL30" s="12">
        <v>15820.7712491775</v>
      </c>
      <c r="IM30" s="12">
        <v>6217.8448602292001</v>
      </c>
      <c r="IN30" s="12">
        <v>1205.0531223472301</v>
      </c>
      <c r="IO30" s="12">
        <v>32632.288904870398</v>
      </c>
      <c r="IP30" s="12">
        <v>0</v>
      </c>
      <c r="IQ30" s="12">
        <v>130987.52255054501</v>
      </c>
      <c r="IR30" s="12">
        <v>19798.825352722099</v>
      </c>
      <c r="IS30" s="12">
        <v>20633.178351980099</v>
      </c>
      <c r="IT30" s="12">
        <v>225318.51932022499</v>
      </c>
      <c r="IU30" s="12">
        <v>1620.8186325366501</v>
      </c>
      <c r="IV30" s="12">
        <v>94467.438045539893</v>
      </c>
      <c r="IW30" s="12">
        <v>492826.30225354899</v>
      </c>
      <c r="IX30" s="12">
        <v>0</v>
      </c>
      <c r="IY30" s="12">
        <v>102508.132483286</v>
      </c>
      <c r="IZ30" s="12">
        <v>58845.450369589802</v>
      </c>
      <c r="JA30" s="12">
        <v>331472.719400673</v>
      </c>
      <c r="JB30" s="12">
        <v>492826.30225354899</v>
      </c>
      <c r="JC30" s="12">
        <v>10402.649941956301</v>
      </c>
      <c r="JD30" s="12">
        <v>63345.904798909498</v>
      </c>
      <c r="JE30" s="12">
        <v>210743.900828429</v>
      </c>
      <c r="JF30" s="12">
        <v>208333.84668425401</v>
      </c>
      <c r="JG30" s="12">
        <v>0</v>
      </c>
      <c r="JH30" s="12">
        <v>492826.30225354899</v>
      </c>
      <c r="JI30" s="12">
        <v>90565.567291106505</v>
      </c>
      <c r="JJ30" s="12">
        <v>152433.451027462</v>
      </c>
      <c r="JK30" s="12">
        <v>125249.738945941</v>
      </c>
      <c r="JL30" s="12">
        <v>22669.212318092399</v>
      </c>
      <c r="JM30" s="12">
        <v>101908.33267094599</v>
      </c>
      <c r="JN30" s="12">
        <v>492826.30225354899</v>
      </c>
      <c r="JO30" s="12">
        <v>236.50436628965099</v>
      </c>
      <c r="JP30" s="12">
        <v>135119.611228806</v>
      </c>
      <c r="JQ30" s="12">
        <v>32241.5561536682</v>
      </c>
      <c r="JR30" s="12">
        <v>20831.736058848099</v>
      </c>
      <c r="JS30" s="12">
        <v>234344.47675379101</v>
      </c>
      <c r="JT30" s="12">
        <v>5332.9592805786497</v>
      </c>
      <c r="JU30" s="12">
        <v>122174.607561439</v>
      </c>
      <c r="JV30" s="12">
        <v>550281.45140341995</v>
      </c>
      <c r="JW30" s="12">
        <v>997.43504684135803</v>
      </c>
      <c r="JX30" s="12">
        <v>107255.874333887</v>
      </c>
      <c r="JY30" s="12">
        <v>74950.938209434593</v>
      </c>
      <c r="JZ30" s="12">
        <v>367077.20381325699</v>
      </c>
      <c r="KA30" s="12">
        <v>550281.45140341995</v>
      </c>
      <c r="KB30" s="12">
        <v>11424.271280384301</v>
      </c>
      <c r="KC30" s="12">
        <v>70786.193853745906</v>
      </c>
      <c r="KD30" s="12">
        <v>223015.03177497801</v>
      </c>
      <c r="KE30" s="12">
        <v>244035.08495759399</v>
      </c>
      <c r="KF30" s="12">
        <v>1020.8695367185099</v>
      </c>
      <c r="KG30" s="12">
        <v>550281.45140341995</v>
      </c>
      <c r="KH30" s="12">
        <v>92980.402720389597</v>
      </c>
      <c r="KI30" s="12">
        <v>163110.438484146</v>
      </c>
      <c r="KJ30" s="12">
        <v>145635.70927408</v>
      </c>
      <c r="KK30" s="12">
        <v>32804.7509701655</v>
      </c>
      <c r="KL30" s="12">
        <v>115750.149954639</v>
      </c>
      <c r="KM30" s="12">
        <v>550281.45140341995</v>
      </c>
      <c r="KN30" s="12">
        <v>94104.025259050701</v>
      </c>
      <c r="KO30" s="12">
        <v>72</v>
      </c>
      <c r="KP30" s="12">
        <v>30</v>
      </c>
      <c r="KQ30" s="12">
        <v>179</v>
      </c>
      <c r="KR30" s="12">
        <v>3</v>
      </c>
      <c r="KS30" s="12">
        <v>3</v>
      </c>
      <c r="KT30" s="12">
        <v>12</v>
      </c>
      <c r="KU30" s="12">
        <v>3</v>
      </c>
      <c r="KV30" s="12">
        <v>302</v>
      </c>
      <c r="KW30" s="12">
        <v>0</v>
      </c>
      <c r="KX30" s="12">
        <v>0</v>
      </c>
      <c r="KY30" s="12">
        <v>1</v>
      </c>
      <c r="KZ30" s="12">
        <v>301</v>
      </c>
      <c r="LA30" s="12">
        <v>302</v>
      </c>
      <c r="LB30" s="12">
        <v>0</v>
      </c>
      <c r="LC30" s="12">
        <v>0</v>
      </c>
      <c r="LD30" s="12">
        <v>6</v>
      </c>
      <c r="LE30" s="12">
        <v>86</v>
      </c>
      <c r="LF30" s="12">
        <v>210</v>
      </c>
      <c r="LG30" s="12">
        <v>302</v>
      </c>
      <c r="LH30" s="12">
        <v>0</v>
      </c>
      <c r="LI30" s="12">
        <v>1</v>
      </c>
      <c r="LJ30" s="12">
        <v>7</v>
      </c>
      <c r="LK30" s="12">
        <v>27</v>
      </c>
      <c r="LL30" s="12">
        <v>267</v>
      </c>
      <c r="LM30" s="12">
        <v>302</v>
      </c>
      <c r="LN30" s="12">
        <v>0</v>
      </c>
      <c r="LO30" s="12">
        <v>8</v>
      </c>
      <c r="LP30" s="12">
        <v>41</v>
      </c>
      <c r="LQ30" s="12">
        <v>1</v>
      </c>
      <c r="LR30" s="12">
        <v>0</v>
      </c>
      <c r="LS30" s="12">
        <v>6</v>
      </c>
      <c r="LT30" s="12">
        <v>2</v>
      </c>
      <c r="LU30" s="12">
        <v>58</v>
      </c>
      <c r="LV30" s="12">
        <v>0</v>
      </c>
      <c r="LW30" s="12">
        <v>0</v>
      </c>
      <c r="LX30" s="12">
        <v>0</v>
      </c>
      <c r="LY30" s="12">
        <v>58</v>
      </c>
      <c r="LZ30" s="12">
        <v>58</v>
      </c>
      <c r="MA30" s="12">
        <v>0</v>
      </c>
      <c r="MB30" s="12">
        <v>0</v>
      </c>
      <c r="MC30" s="12">
        <v>3</v>
      </c>
      <c r="MD30" s="12">
        <v>50</v>
      </c>
      <c r="ME30" s="12">
        <v>5</v>
      </c>
      <c r="MF30" s="12">
        <v>58</v>
      </c>
      <c r="MG30" s="12">
        <v>0</v>
      </c>
      <c r="MH30" s="12">
        <v>0</v>
      </c>
      <c r="MI30" s="12">
        <v>6</v>
      </c>
      <c r="MJ30" s="12">
        <v>12</v>
      </c>
      <c r="MK30" s="12">
        <v>40</v>
      </c>
      <c r="ML30" s="12">
        <v>58</v>
      </c>
      <c r="MM30" s="12">
        <v>0</v>
      </c>
      <c r="MN30" s="12">
        <v>9</v>
      </c>
      <c r="MO30" s="12">
        <v>31</v>
      </c>
      <c r="MP30" s="12">
        <v>0</v>
      </c>
      <c r="MQ30" s="12">
        <v>3</v>
      </c>
      <c r="MR30" s="12">
        <v>10</v>
      </c>
      <c r="MS30" s="12">
        <v>10</v>
      </c>
      <c r="MT30" s="12">
        <v>63</v>
      </c>
      <c r="MU30" s="12">
        <v>0</v>
      </c>
      <c r="MV30" s="12">
        <v>4</v>
      </c>
      <c r="MW30" s="12">
        <v>2</v>
      </c>
      <c r="MX30" s="12">
        <v>57</v>
      </c>
      <c r="MY30" s="12">
        <v>63</v>
      </c>
      <c r="MZ30" s="12">
        <v>1</v>
      </c>
      <c r="NA30" s="12">
        <v>3</v>
      </c>
      <c r="NB30" s="12">
        <v>3</v>
      </c>
      <c r="NC30" s="12">
        <v>56</v>
      </c>
      <c r="ND30" s="12">
        <v>0</v>
      </c>
      <c r="NE30" s="12">
        <v>63</v>
      </c>
      <c r="NF30" s="12">
        <v>0</v>
      </c>
      <c r="NG30" s="12">
        <v>4</v>
      </c>
      <c r="NH30" s="12">
        <v>14</v>
      </c>
      <c r="NI30" s="12">
        <v>12</v>
      </c>
      <c r="NJ30" s="12">
        <v>33</v>
      </c>
      <c r="NK30" s="12">
        <v>63</v>
      </c>
      <c r="NL30" s="12">
        <v>0</v>
      </c>
      <c r="NM30" s="12">
        <v>3</v>
      </c>
      <c r="NN30" s="12">
        <v>20</v>
      </c>
      <c r="NO30" s="12">
        <v>1</v>
      </c>
      <c r="NP30" s="12">
        <v>7</v>
      </c>
      <c r="NQ30" s="12">
        <v>5</v>
      </c>
      <c r="NR30" s="12">
        <v>16</v>
      </c>
      <c r="NS30" s="12">
        <v>52</v>
      </c>
      <c r="NT30" s="12">
        <v>1</v>
      </c>
      <c r="NU30" s="12">
        <v>2</v>
      </c>
      <c r="NV30" s="12">
        <v>4</v>
      </c>
      <c r="NW30" s="12">
        <v>45</v>
      </c>
      <c r="NX30" s="12">
        <v>52</v>
      </c>
      <c r="NY30" s="12">
        <v>0</v>
      </c>
      <c r="NZ30" s="12">
        <v>4</v>
      </c>
      <c r="OA30" s="12">
        <v>10</v>
      </c>
      <c r="OB30" s="12">
        <v>38</v>
      </c>
      <c r="OC30" s="12">
        <v>0</v>
      </c>
      <c r="OD30" s="12">
        <v>52</v>
      </c>
      <c r="OE30" s="12">
        <v>1</v>
      </c>
      <c r="OF30" s="12">
        <v>10</v>
      </c>
      <c r="OG30" s="12">
        <v>11</v>
      </c>
      <c r="OH30" s="12">
        <v>8</v>
      </c>
      <c r="OI30" s="12">
        <v>22</v>
      </c>
      <c r="OJ30" s="12">
        <v>52</v>
      </c>
      <c r="OK30" s="12">
        <v>0</v>
      </c>
      <c r="OL30" s="12">
        <v>2</v>
      </c>
      <c r="OM30" s="12">
        <v>1</v>
      </c>
      <c r="ON30" s="12">
        <v>0</v>
      </c>
      <c r="OO30" s="12">
        <v>5</v>
      </c>
      <c r="OP30" s="12">
        <v>1</v>
      </c>
      <c r="OQ30" s="12">
        <v>21</v>
      </c>
      <c r="OR30" s="12">
        <v>30</v>
      </c>
      <c r="OS30" s="12">
        <v>1</v>
      </c>
      <c r="OT30" s="12">
        <v>3</v>
      </c>
      <c r="OU30" s="12">
        <v>14</v>
      </c>
      <c r="OV30" s="12">
        <v>12</v>
      </c>
      <c r="OW30" s="12">
        <v>30</v>
      </c>
      <c r="OX30" s="12">
        <v>1</v>
      </c>
      <c r="OY30" s="12">
        <v>6</v>
      </c>
      <c r="OZ30" s="12">
        <v>8</v>
      </c>
      <c r="PA30" s="12">
        <v>15</v>
      </c>
      <c r="PB30" s="12">
        <v>0</v>
      </c>
      <c r="PC30" s="12">
        <v>30</v>
      </c>
      <c r="PD30" s="12">
        <v>2</v>
      </c>
      <c r="PE30" s="12">
        <v>7</v>
      </c>
      <c r="PF30" s="12">
        <v>15</v>
      </c>
      <c r="PG30" s="12">
        <v>5</v>
      </c>
      <c r="PH30" s="12">
        <v>1</v>
      </c>
      <c r="PI30" s="12">
        <v>30</v>
      </c>
      <c r="PJ30" s="12">
        <v>0</v>
      </c>
      <c r="PK30" s="12">
        <v>13</v>
      </c>
      <c r="PL30" s="12">
        <v>5</v>
      </c>
      <c r="PM30" s="12">
        <v>5</v>
      </c>
      <c r="PN30" s="12">
        <v>24</v>
      </c>
      <c r="PO30" s="12">
        <v>1</v>
      </c>
      <c r="PP30" s="12">
        <v>16</v>
      </c>
      <c r="PQ30" s="12">
        <v>64</v>
      </c>
      <c r="PR30" s="12">
        <v>0</v>
      </c>
      <c r="PS30" s="12">
        <v>11</v>
      </c>
      <c r="PT30" s="12">
        <v>17</v>
      </c>
      <c r="PU30" s="12">
        <v>36</v>
      </c>
      <c r="PV30" s="12">
        <v>64</v>
      </c>
      <c r="PW30" s="12">
        <v>1</v>
      </c>
      <c r="PX30" s="12">
        <v>12</v>
      </c>
      <c r="PY30" s="12">
        <v>21</v>
      </c>
      <c r="PZ30" s="12">
        <v>30</v>
      </c>
      <c r="QA30" s="12">
        <v>0</v>
      </c>
      <c r="QB30" s="12">
        <v>64</v>
      </c>
      <c r="QC30" s="12">
        <v>5</v>
      </c>
      <c r="QD30" s="12">
        <v>21</v>
      </c>
      <c r="QE30" s="12">
        <v>20</v>
      </c>
      <c r="QF30" s="12">
        <v>6</v>
      </c>
      <c r="QG30" s="12">
        <v>12</v>
      </c>
      <c r="QH30" s="12">
        <v>64</v>
      </c>
      <c r="QI30" s="12">
        <v>72</v>
      </c>
      <c r="QJ30" s="12">
        <v>65</v>
      </c>
      <c r="QK30" s="12">
        <v>277</v>
      </c>
      <c r="QL30" s="12">
        <v>10</v>
      </c>
      <c r="QM30" s="12">
        <v>42</v>
      </c>
      <c r="QN30" s="12">
        <v>35</v>
      </c>
      <c r="QO30" s="12">
        <v>68</v>
      </c>
      <c r="QP30" s="12">
        <v>569</v>
      </c>
      <c r="QQ30" s="12">
        <v>2</v>
      </c>
      <c r="QR30" s="12">
        <v>20</v>
      </c>
      <c r="QS30" s="12">
        <v>38</v>
      </c>
      <c r="QT30" s="12">
        <v>509</v>
      </c>
      <c r="QU30" s="12">
        <v>569</v>
      </c>
      <c r="QV30" s="12">
        <v>3</v>
      </c>
      <c r="QW30" s="12">
        <v>25</v>
      </c>
      <c r="QX30" s="12">
        <v>51</v>
      </c>
      <c r="QY30" s="12">
        <v>275</v>
      </c>
      <c r="QZ30" s="12">
        <v>215</v>
      </c>
      <c r="RA30" s="12">
        <v>569</v>
      </c>
      <c r="RB30" s="12">
        <v>8</v>
      </c>
      <c r="RC30" s="12">
        <v>43</v>
      </c>
      <c r="RD30" s="12">
        <v>73</v>
      </c>
      <c r="RE30" s="12">
        <v>70</v>
      </c>
      <c r="RF30" s="12">
        <v>375</v>
      </c>
      <c r="RG30" s="12">
        <v>569</v>
      </c>
      <c r="RH30" s="12">
        <v>8918.8015970201104</v>
      </c>
      <c r="RI30" s="12">
        <v>0</v>
      </c>
      <c r="RJ30" s="12">
        <v>390.49700000000001</v>
      </c>
      <c r="RK30" s="12">
        <v>177.61099999999999</v>
      </c>
      <c r="RL30" s="12">
        <v>0</v>
      </c>
      <c r="RM30" s="12">
        <v>0</v>
      </c>
      <c r="RN30" s="12">
        <v>0</v>
      </c>
      <c r="RO30" s="12">
        <v>74.394000000000005</v>
      </c>
      <c r="RP30" s="12">
        <v>0</v>
      </c>
      <c r="RQ30" s="12">
        <v>16.5</v>
      </c>
      <c r="RR30" s="12">
        <v>194.9</v>
      </c>
      <c r="RS30" s="12">
        <v>1.4</v>
      </c>
      <c r="RT30" s="12">
        <v>196.3</v>
      </c>
      <c r="RU30" s="12">
        <v>0.33260000000000001</v>
      </c>
      <c r="RV30" s="12">
        <v>99.580015802937098</v>
      </c>
      <c r="RW30" s="12">
        <v>13.339298081927</v>
      </c>
      <c r="RX30" s="12">
        <v>112.919313884864</v>
      </c>
      <c r="RY30" s="12">
        <v>1661.87</v>
      </c>
      <c r="RZ30" s="12">
        <v>1175.98</v>
      </c>
      <c r="SA30" s="12">
        <v>2209.85</v>
      </c>
      <c r="SB30" s="12">
        <v>5047.7</v>
      </c>
      <c r="SC30" s="12">
        <v>38347700.68</v>
      </c>
      <c r="SD30" s="12">
        <v>0</v>
      </c>
      <c r="SE30" s="12">
        <v>0</v>
      </c>
      <c r="SF30" s="12">
        <v>7688.68</v>
      </c>
      <c r="SG30" s="12">
        <v>7688.68</v>
      </c>
      <c r="SH30" s="12">
        <v>0</v>
      </c>
      <c r="SI30" s="12">
        <v>0.32700000000000001</v>
      </c>
      <c r="SJ30" s="12">
        <v>4.3999999999999997E-2</v>
      </c>
      <c r="SK30" s="12">
        <v>0.06</v>
      </c>
      <c r="SL30" s="12">
        <v>0.32800000000000007</v>
      </c>
      <c r="SM30" s="12">
        <v>0.56100000000000005</v>
      </c>
      <c r="SN30" s="12">
        <v>0</v>
      </c>
      <c r="SO30" s="12" t="str">
        <v/>
      </c>
      <c r="SP30" s="12">
        <v>0</v>
      </c>
      <c r="SQ30" s="12">
        <v>0</v>
      </c>
      <c r="SR30" s="12">
        <v>0.99299999999999999</v>
      </c>
      <c r="SS30" s="12">
        <v>0</v>
      </c>
      <c r="ST30" s="12">
        <v>0</v>
      </c>
      <c r="SU30" s="12">
        <v>0</v>
      </c>
      <c r="SV30" s="12">
        <v>0.83099999999999996</v>
      </c>
      <c r="SW30" s="12">
        <v>5.0999999999999997E-2</v>
      </c>
      <c r="SX30" s="12">
        <v>0.88200000000000001</v>
      </c>
      <c r="SY30" s="12">
        <v>0</v>
      </c>
      <c r="SZ30" s="12">
        <v>0</v>
      </c>
      <c r="TA30" s="12">
        <v>7.000000000000001E-3</v>
      </c>
      <c r="TB30" s="12">
        <v>0</v>
      </c>
      <c r="TC30" s="12">
        <v>0</v>
      </c>
      <c r="TD30" s="12" t="str">
        <v/>
      </c>
      <c r="TE30" s="12">
        <v>0</v>
      </c>
      <c r="TF30" s="12">
        <v>0</v>
      </c>
      <c r="TG30" s="12">
        <v>7.000000000000001E-3</v>
      </c>
      <c r="TH30" s="12">
        <v>0</v>
      </c>
      <c r="TI30" s="12">
        <v>0</v>
      </c>
      <c r="TJ30" s="12">
        <v>0.11799999999999999</v>
      </c>
      <c r="TK30" s="12">
        <v>0</v>
      </c>
      <c r="TL30" s="12">
        <v>0</v>
      </c>
      <c r="TM30" s="12">
        <v>0.11799999999999999</v>
      </c>
      <c r="TN30" s="12">
        <v>430827.47399999999</v>
      </c>
      <c r="TO30" s="12">
        <v>71790.710000000006</v>
      </c>
      <c r="TP30" s="12">
        <v>502618.18400000001</v>
      </c>
      <c r="TQ30" s="12">
        <v>2021</v>
      </c>
      <c r="TR30" s="12">
        <v>30</v>
      </c>
      <c r="TS30" s="12">
        <v>586</v>
      </c>
      <c r="TT30" s="12">
        <v>0</v>
      </c>
      <c r="TU30" s="12">
        <v>1851</v>
      </c>
      <c r="TV30" s="12">
        <v>45800</v>
      </c>
      <c r="TW30" s="12">
        <v>8093852</v>
      </c>
      <c r="TX30" s="12">
        <v>0.38093833668432692</v>
      </c>
      <c r="TY30" s="12">
        <v>8.391971045142918E-2</v>
      </c>
      <c r="TZ30" s="12">
        <v>1802.81501846163</v>
      </c>
      <c r="UA30" s="12">
        <v>7.06113147942688</v>
      </c>
      <c r="UB30" s="12">
        <v>51.098426143525003</v>
      </c>
      <c r="UC30" s="12">
        <v>7345291.1679999996</v>
      </c>
      <c r="UD30" s="12" t="str">
        <v/>
      </c>
      <c r="UE30" s="12" t="str">
        <v/>
      </c>
      <c r="UF30" s="12" t="str">
        <v/>
      </c>
      <c r="UG30" s="12" t="str">
        <v/>
      </c>
      <c r="UH30" s="12" t="str">
        <v/>
      </c>
      <c r="UI30" s="12" t="str">
        <v/>
      </c>
      <c r="UJ30" s="12" t="str">
        <v/>
      </c>
      <c r="UK30" s="12" t="str">
        <v/>
      </c>
      <c r="UL30" s="12" t="str">
        <v/>
      </c>
      <c r="UM30" s="12" t="str">
        <v/>
      </c>
      <c r="UN30" s="12" t="str">
        <v/>
      </c>
      <c r="UO30" s="12" t="str">
        <v/>
      </c>
      <c r="UP30" s="12" t="str">
        <v/>
      </c>
      <c r="UQ30" s="12" t="str">
        <v/>
      </c>
      <c r="UR30" s="12" t="str">
        <v/>
      </c>
      <c r="US30" s="12" t="str">
        <v/>
      </c>
      <c r="UT30" s="12" t="str">
        <v/>
      </c>
      <c r="UU30" s="12" t="str">
        <v/>
      </c>
      <c r="UV30" s="12" t="str">
        <v/>
      </c>
      <c r="UW30" s="12" t="str">
        <v/>
      </c>
      <c r="UX30" s="12" t="str">
        <v/>
      </c>
      <c r="UY30" s="12" t="str">
        <v/>
      </c>
      <c r="UZ30" s="12" t="str">
        <v/>
      </c>
      <c r="VA30" s="12" t="str">
        <v/>
      </c>
      <c r="VB30" s="12" t="str">
        <v/>
      </c>
      <c r="VC30" s="12" t="str">
        <v/>
      </c>
      <c r="VD30" s="12" t="str">
        <v/>
      </c>
      <c r="VE30" s="12" t="str">
        <v/>
      </c>
      <c r="VF30" s="12" t="str">
        <v/>
      </c>
      <c r="VG30" s="12" t="str">
        <v/>
      </c>
      <c r="VH30" s="12" t="str">
        <v/>
      </c>
      <c r="VI30" s="12" t="str">
        <v/>
      </c>
      <c r="VJ30" s="12" t="str">
        <v/>
      </c>
      <c r="VK30" s="12" t="str">
        <v/>
      </c>
      <c r="VL30" s="47">
        <v>35.291595219556662</v>
      </c>
      <c r="VM30" s="47">
        <v>35.291595219556662</v>
      </c>
      <c r="VN30" s="19"/>
      <c r="VO30" s="47">
        <v>480.86588165258183</v>
      </c>
      <c r="VP30" s="47">
        <v>480.86588165258183</v>
      </c>
      <c r="VQ30" s="19"/>
      <c r="VR30" s="47">
        <v>0.68266952947909021</v>
      </c>
      <c r="VS30" s="47">
        <v>2.2160855260047262E-2</v>
      </c>
      <c r="VT30" s="47">
        <v>478.79365220527723</v>
      </c>
      <c r="VU30" s="47">
        <v>478.79365220527723</v>
      </c>
      <c r="VV30" s="20"/>
      <c r="VW30" s="20">
        <v>7.8359999999999985</v>
      </c>
    </row>
    <row r="31" spans="1:595">
      <c r="A31" s="4" t="str">
        <v>NWT20</v>
      </c>
      <c r="B31" s="4" t="str">
        <v>NWT</v>
      </c>
      <c r="C31" s="4" t="str">
        <v>2019-20</v>
      </c>
      <c r="D31" s="12">
        <v>0.96281468935252901</v>
      </c>
      <c r="E31" s="12">
        <v>8.5342414318640198</v>
      </c>
      <c r="F31" s="12">
        <v>-7.4129329998749896E-2</v>
      </c>
      <c r="G31" s="12">
        <v>2.8882125873365201</v>
      </c>
      <c r="H31" s="12">
        <v>0</v>
      </c>
      <c r="I31" s="12">
        <v>53.335850563262198</v>
      </c>
      <c r="J31" s="12">
        <v>0</v>
      </c>
      <c r="K31" s="12">
        <v>43.893427179969002</v>
      </c>
      <c r="L31" s="12">
        <v>0</v>
      </c>
      <c r="M31" s="12">
        <v>28.4495924193156</v>
      </c>
      <c r="N31" s="12">
        <v>43.4445166275883</v>
      </c>
      <c r="O31" s="12">
        <v>-7.5957055778568001E-3</v>
      </c>
      <c r="P31" s="12">
        <v>4.80564011522881</v>
      </c>
      <c r="Q31" s="12">
        <v>0</v>
      </c>
      <c r="R31" s="12">
        <v>0</v>
      </c>
      <c r="S31" s="12">
        <v>0</v>
      </c>
      <c r="T31" s="12">
        <v>67.746342128283899</v>
      </c>
      <c r="U31" s="12">
        <v>0</v>
      </c>
      <c r="V31" s="12">
        <v>98.408434292452498</v>
      </c>
      <c r="W31" s="12">
        <v>2.0183878395438799E-2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9.3851580171989504</v>
      </c>
      <c r="AD31" s="12">
        <v>0</v>
      </c>
      <c r="AE31" s="12">
        <v>0</v>
      </c>
      <c r="AF31" s="12">
        <v>-5.4100200128818603</v>
      </c>
      <c r="AG31" s="12">
        <v>-9.4991330644222796</v>
      </c>
      <c r="AH31" s="12">
        <v>0.216884127446968</v>
      </c>
      <c r="AI31" s="12">
        <v>0</v>
      </c>
      <c r="AJ31" s="12">
        <v>0.1313196224</v>
      </c>
      <c r="AK31" s="12">
        <v>0</v>
      </c>
      <c r="AL31" s="12">
        <v>33.571635052766602</v>
      </c>
      <c r="AM31" s="12">
        <v>0</v>
      </c>
      <c r="AN31" s="12">
        <v>22.329616724715098</v>
      </c>
      <c r="AO31" s="12">
        <v>4.72880408187548E-3</v>
      </c>
      <c r="AP31" s="12">
        <v>0</v>
      </c>
      <c r="AQ31" s="12">
        <v>0</v>
      </c>
      <c r="AR31" s="12">
        <v>0</v>
      </c>
      <c r="AS31" s="12">
        <v>0</v>
      </c>
      <c r="AT31" s="12">
        <v>0</v>
      </c>
      <c r="AU31" s="12">
        <v>8.9042876631723296</v>
      </c>
      <c r="AV31" s="12">
        <v>0</v>
      </c>
      <c r="AW31" s="12">
        <v>2.9359274761323002</v>
      </c>
      <c r="AX31" s="12">
        <v>46.593650729047802</v>
      </c>
      <c r="AY31" s="12">
        <v>-9.5808580999988902</v>
      </c>
      <c r="AZ31" s="12">
        <v>7.9107368300122998</v>
      </c>
      <c r="BA31" s="12">
        <v>0</v>
      </c>
      <c r="BB31" s="12">
        <v>53.467170185662198</v>
      </c>
      <c r="BC31" s="12">
        <v>0</v>
      </c>
      <c r="BD31" s="12">
        <v>163.500850041391</v>
      </c>
      <c r="BE31" s="12">
        <v>0</v>
      </c>
      <c r="BF31" s="12">
        <v>152.12357091261501</v>
      </c>
      <c r="BG31" s="12">
        <v>0.460738349891401</v>
      </c>
      <c r="BH31" s="12">
        <v>7.6007519999999995E-2</v>
      </c>
      <c r="BI31" s="12">
        <v>1.2658416100002099E-4</v>
      </c>
      <c r="BJ31" s="12">
        <v>0</v>
      </c>
      <c r="BK31" s="12">
        <v>40.237193766338997</v>
      </c>
      <c r="BL31" s="12">
        <v>19.419010369999999</v>
      </c>
      <c r="BM31" s="12">
        <v>0</v>
      </c>
      <c r="BN31" s="12">
        <v>0.83390575456681804</v>
      </c>
      <c r="BO31" s="12">
        <v>0</v>
      </c>
      <c r="BP31" s="12">
        <v>0</v>
      </c>
      <c r="BQ31" s="12">
        <v>0</v>
      </c>
      <c r="BR31" s="12">
        <v>0</v>
      </c>
      <c r="BS31" s="12">
        <v>0</v>
      </c>
      <c r="BT31" s="12">
        <v>0</v>
      </c>
      <c r="BU31" s="12">
        <v>0</v>
      </c>
      <c r="BV31" s="12">
        <v>0</v>
      </c>
      <c r="BW31" s="12">
        <v>0</v>
      </c>
      <c r="BX31" s="12">
        <v>0</v>
      </c>
      <c r="BY31" s="12">
        <v>0</v>
      </c>
      <c r="BZ31" s="12">
        <v>0</v>
      </c>
      <c r="CA31" s="12">
        <v>0</v>
      </c>
      <c r="CB31" s="12">
        <v>0</v>
      </c>
      <c r="CC31" s="12">
        <v>1.2658416100002099E-4</v>
      </c>
      <c r="CD31" s="12">
        <v>0.83390575456681804</v>
      </c>
      <c r="CE31" s="12">
        <v>40.237193766338997</v>
      </c>
      <c r="CF31" s="12">
        <v>19.419010369999999</v>
      </c>
      <c r="CG31" s="12">
        <v>0.53534006995042205</v>
      </c>
      <c r="CH31" s="12">
        <v>0</v>
      </c>
      <c r="CI31" s="12">
        <v>0</v>
      </c>
      <c r="CJ31" s="12">
        <v>0.53534006995042205</v>
      </c>
      <c r="CK31" s="12">
        <v>0</v>
      </c>
      <c r="CL31" s="12">
        <v>0</v>
      </c>
      <c r="CM31" s="12">
        <v>1.1654589282381</v>
      </c>
      <c r="CN31" s="12">
        <v>1.1654589282381</v>
      </c>
      <c r="CO31" s="12">
        <v>31.436</v>
      </c>
      <c r="CP31" s="12">
        <v>0.84099999999999997</v>
      </c>
      <c r="CQ31" s="12">
        <v>1608.1590000000001</v>
      </c>
      <c r="CR31" s="12">
        <v>1349.588</v>
      </c>
      <c r="CS31" s="12">
        <v>2957.7469999999998</v>
      </c>
      <c r="CT31" s="12">
        <v>13.164999999999999</v>
      </c>
      <c r="CU31" s="12">
        <v>124.277</v>
      </c>
      <c r="CV31" s="12">
        <v>137.44200000000001</v>
      </c>
      <c r="CW31" s="12">
        <v>281.66800000000001</v>
      </c>
      <c r="CX31" s="12">
        <v>3376.857</v>
      </c>
      <c r="CY31" s="12">
        <v>7320.0775008149303</v>
      </c>
      <c r="CZ31" s="12">
        <v>349.20260428145701</v>
      </c>
      <c r="DA31" s="12">
        <v>106566</v>
      </c>
      <c r="DB31" s="12">
        <v>2721</v>
      </c>
      <c r="DC31" s="12">
        <v>14806</v>
      </c>
      <c r="DD31" s="12">
        <v>377</v>
      </c>
      <c r="DE31" s="12">
        <v>7</v>
      </c>
      <c r="DF31" s="12">
        <v>2076</v>
      </c>
      <c r="DG31" s="12">
        <v>594</v>
      </c>
      <c r="DH31" s="12">
        <v>197</v>
      </c>
      <c r="DI31" s="12">
        <v>972</v>
      </c>
      <c r="DJ31" s="12">
        <v>43004.49</v>
      </c>
      <c r="DK31" s="12">
        <v>1240030.9392794101</v>
      </c>
      <c r="DL31" s="12">
        <v>64</v>
      </c>
      <c r="DM31" s="12">
        <v>1</v>
      </c>
      <c r="DN31" s="12">
        <v>7269</v>
      </c>
      <c r="DO31" s="12">
        <v>10596</v>
      </c>
      <c r="DP31" s="12">
        <v>22825</v>
      </c>
      <c r="DQ31" s="12">
        <v>1033</v>
      </c>
      <c r="DR31" s="12">
        <v>367</v>
      </c>
      <c r="DS31" s="12">
        <v>42090</v>
      </c>
      <c r="DT31" s="12">
        <v>36565</v>
      </c>
      <c r="DU31" s="12">
        <v>242.79801126746</v>
      </c>
      <c r="DV31" s="12">
        <v>187.788044533099</v>
      </c>
      <c r="DW31" s="12">
        <v>1091.5093574055099</v>
      </c>
      <c r="DX31" s="12">
        <v>38.510749509281602</v>
      </c>
      <c r="DY31" s="12">
        <v>25.368953563194498</v>
      </c>
      <c r="DZ31" s="12">
        <v>121.806254226634</v>
      </c>
      <c r="EA31" s="12">
        <v>50.010971993616899</v>
      </c>
      <c r="EB31" s="12">
        <v>1757.79234249879</v>
      </c>
      <c r="EC31" s="12">
        <v>0</v>
      </c>
      <c r="ED31" s="12">
        <v>0</v>
      </c>
      <c r="EE31" s="12">
        <v>3.2995823430983</v>
      </c>
      <c r="EF31" s="12">
        <v>1754.4927601556899</v>
      </c>
      <c r="EG31" s="12">
        <v>1757.79234249879</v>
      </c>
      <c r="EH31" s="12">
        <v>0</v>
      </c>
      <c r="EI31" s="12">
        <v>0</v>
      </c>
      <c r="EJ31" s="12">
        <v>60.1129516937091</v>
      </c>
      <c r="EK31" s="12">
        <v>752.94401260749601</v>
      </c>
      <c r="EL31" s="12">
        <v>944.73537819758701</v>
      </c>
      <c r="EM31" s="12">
        <v>1757.79234249879</v>
      </c>
      <c r="EN31" s="12">
        <v>0</v>
      </c>
      <c r="EO31" s="12">
        <v>10.156897820824501</v>
      </c>
      <c r="EP31" s="12">
        <v>77.184629576023099</v>
      </c>
      <c r="EQ31" s="12">
        <v>243.98921352321901</v>
      </c>
      <c r="ER31" s="12">
        <v>1426.4616015787201</v>
      </c>
      <c r="ES31" s="12">
        <v>1757.79234249879</v>
      </c>
      <c r="ET31" s="12">
        <v>0</v>
      </c>
      <c r="EU31" s="12">
        <v>0</v>
      </c>
      <c r="EV31" s="12">
        <v>1023.28821280037</v>
      </c>
      <c r="EW31" s="12">
        <v>0</v>
      </c>
      <c r="EX31" s="12">
        <v>21.6410561977459</v>
      </c>
      <c r="EY31" s="12">
        <v>222.253295941234</v>
      </c>
      <c r="EZ31" s="12">
        <v>54.593818089441697</v>
      </c>
      <c r="FA31" s="12">
        <v>1321.77638302879</v>
      </c>
      <c r="FB31" s="12">
        <v>0</v>
      </c>
      <c r="FC31" s="12">
        <v>0</v>
      </c>
      <c r="FD31" s="12">
        <v>21.6410561977459</v>
      </c>
      <c r="FE31" s="12">
        <v>1495.11346533406</v>
      </c>
      <c r="FF31" s="12">
        <v>1516.75452153181</v>
      </c>
      <c r="FG31" s="12">
        <v>0</v>
      </c>
      <c r="FH31" s="12">
        <v>0</v>
      </c>
      <c r="FI31" s="12">
        <v>65.143653439714697</v>
      </c>
      <c r="FJ31" s="12">
        <v>1340.5116281412299</v>
      </c>
      <c r="FK31" s="12">
        <v>111.099239950865</v>
      </c>
      <c r="FL31" s="12">
        <v>1516.75452153181</v>
      </c>
      <c r="FM31" s="12">
        <v>0</v>
      </c>
      <c r="FN31" s="12">
        <v>0</v>
      </c>
      <c r="FO31" s="12">
        <v>133.30644193581799</v>
      </c>
      <c r="FP31" s="12">
        <v>294.48022298203801</v>
      </c>
      <c r="FQ31" s="12">
        <v>1088.9678566139501</v>
      </c>
      <c r="FR31" s="12">
        <v>1516.75452153181</v>
      </c>
      <c r="FS31" s="12">
        <v>0</v>
      </c>
      <c r="FT31" s="12">
        <v>496.78916936061302</v>
      </c>
      <c r="FU31" s="12">
        <v>2286.3955549450702</v>
      </c>
      <c r="FV31" s="12">
        <v>0</v>
      </c>
      <c r="FW31" s="12">
        <v>197.170639081833</v>
      </c>
      <c r="FX31" s="12">
        <v>698.28972828225005</v>
      </c>
      <c r="FY31" s="12">
        <v>727.59960270056104</v>
      </c>
      <c r="FZ31" s="12">
        <v>4406.2446943703299</v>
      </c>
      <c r="GA31" s="12">
        <v>0</v>
      </c>
      <c r="GB31" s="12">
        <v>267.19705027113503</v>
      </c>
      <c r="GC31" s="12">
        <v>134.93864806822401</v>
      </c>
      <c r="GD31" s="12">
        <v>4004.10899603097</v>
      </c>
      <c r="GE31" s="12">
        <v>4406.2446943703299</v>
      </c>
      <c r="GF31" s="12">
        <v>91.476822529081701</v>
      </c>
      <c r="GG31" s="12">
        <v>118.38433674926</v>
      </c>
      <c r="GH31" s="12">
        <v>175.25704509749499</v>
      </c>
      <c r="GI31" s="12">
        <v>4021.1264899944899</v>
      </c>
      <c r="GJ31" s="12">
        <v>0</v>
      </c>
      <c r="GK31" s="12">
        <v>4406.2446943703299</v>
      </c>
      <c r="GL31" s="12">
        <v>0</v>
      </c>
      <c r="GM31" s="12">
        <v>232.35120601743299</v>
      </c>
      <c r="GN31" s="12">
        <v>844.72820006724498</v>
      </c>
      <c r="GO31" s="12">
        <v>809.87619113053495</v>
      </c>
      <c r="GP31" s="12">
        <v>2519.2890971551201</v>
      </c>
      <c r="GQ31" s="12">
        <v>4406.2446943703299</v>
      </c>
      <c r="GR31" s="12">
        <v>0</v>
      </c>
      <c r="GS31" s="12">
        <v>1388.3722946328901</v>
      </c>
      <c r="GT31" s="12">
        <v>6061.7174748443304</v>
      </c>
      <c r="GU31" s="12">
        <v>158.76960474091001</v>
      </c>
      <c r="GV31" s="12">
        <v>2416.4746335662498</v>
      </c>
      <c r="GW31" s="12">
        <v>1356.2879531301701</v>
      </c>
      <c r="GX31" s="12">
        <v>5960.8490504537804</v>
      </c>
      <c r="GY31" s="12">
        <v>17342.4710113683</v>
      </c>
      <c r="GZ31" s="12">
        <v>225.466818191339</v>
      </c>
      <c r="HA31" s="12">
        <v>1054.39357951191</v>
      </c>
      <c r="HB31" s="12">
        <v>1539.6281005713499</v>
      </c>
      <c r="HC31" s="12">
        <v>14522.982513093701</v>
      </c>
      <c r="HD31" s="12">
        <v>17342.4710113683</v>
      </c>
      <c r="HE31" s="12">
        <v>0</v>
      </c>
      <c r="HF31" s="12">
        <v>1178.9990528276301</v>
      </c>
      <c r="HG31" s="12">
        <v>4054.19358940235</v>
      </c>
      <c r="HH31" s="12">
        <v>12109.278369138399</v>
      </c>
      <c r="HI31" s="12">
        <v>0</v>
      </c>
      <c r="HJ31" s="12">
        <v>17342.4710113683</v>
      </c>
      <c r="HK31" s="12">
        <v>511.45013167368302</v>
      </c>
      <c r="HL31" s="12">
        <v>3015.8447990127902</v>
      </c>
      <c r="HM31" s="12">
        <v>4074.3459946991902</v>
      </c>
      <c r="HN31" s="12">
        <v>2566.3889946071299</v>
      </c>
      <c r="HO31" s="12">
        <v>7174.4410913755401</v>
      </c>
      <c r="HP31" s="12">
        <v>17342.4710113683</v>
      </c>
      <c r="HQ31" s="12">
        <v>0</v>
      </c>
      <c r="HR31" s="12">
        <v>1078.98363228263</v>
      </c>
      <c r="HS31" s="12">
        <v>1560.60295972941</v>
      </c>
      <c r="HT31" s="12">
        <v>0</v>
      </c>
      <c r="HU31" s="12">
        <v>7043.7111079165297</v>
      </c>
      <c r="HV31" s="12">
        <v>1304.2179551219001</v>
      </c>
      <c r="HW31" s="12">
        <v>22412.3856798464</v>
      </c>
      <c r="HX31" s="12">
        <v>33399.901334896902</v>
      </c>
      <c r="HY31" s="12">
        <v>760.69186944869</v>
      </c>
      <c r="HZ31" s="12">
        <v>3460.8875714875098</v>
      </c>
      <c r="IA31" s="12">
        <v>16430.646485556299</v>
      </c>
      <c r="IB31" s="12">
        <v>12747.675408404401</v>
      </c>
      <c r="IC31" s="12">
        <v>33399.901334896902</v>
      </c>
      <c r="ID31" s="12">
        <v>938.84483816216903</v>
      </c>
      <c r="IE31" s="12">
        <v>6220.2986899131802</v>
      </c>
      <c r="IF31" s="12">
        <v>7759.60889349421</v>
      </c>
      <c r="IG31" s="12">
        <v>18481.148913327299</v>
      </c>
      <c r="IH31" s="12">
        <v>0</v>
      </c>
      <c r="II31" s="12">
        <v>33399.901334896902</v>
      </c>
      <c r="IJ31" s="12">
        <v>1938.53943509695</v>
      </c>
      <c r="IK31" s="12">
        <v>7524.5166450350698</v>
      </c>
      <c r="IL31" s="12">
        <v>16562.5381621653</v>
      </c>
      <c r="IM31" s="12">
        <v>6295.3234603169503</v>
      </c>
      <c r="IN31" s="12">
        <v>1078.98363228263</v>
      </c>
      <c r="IO31" s="12">
        <v>33399.901334896902</v>
      </c>
      <c r="IP31" s="12">
        <v>0</v>
      </c>
      <c r="IQ31" s="12">
        <v>131678.70195598601</v>
      </c>
      <c r="IR31" s="12">
        <v>17693.1600697539</v>
      </c>
      <c r="IS31" s="12">
        <v>19111.713688627398</v>
      </c>
      <c r="IT31" s="12">
        <v>224625.896926591</v>
      </c>
      <c r="IU31" s="12">
        <v>1626.65398204998</v>
      </c>
      <c r="IV31" s="12">
        <v>93094.173438229496</v>
      </c>
      <c r="IW31" s="12">
        <v>487830.300061238</v>
      </c>
      <c r="IX31" s="12">
        <v>0</v>
      </c>
      <c r="IY31" s="12">
        <v>103414.562214978</v>
      </c>
      <c r="IZ31" s="12">
        <v>63879.536277016297</v>
      </c>
      <c r="JA31" s="12">
        <v>320536.20156924397</v>
      </c>
      <c r="JB31" s="12">
        <v>487830.300061238</v>
      </c>
      <c r="JC31" s="12">
        <v>10538.876985233201</v>
      </c>
      <c r="JD31" s="12">
        <v>63148.314809711701</v>
      </c>
      <c r="JE31" s="12">
        <v>207950.219424629</v>
      </c>
      <c r="JF31" s="12">
        <v>204575.14064637999</v>
      </c>
      <c r="JG31" s="12">
        <v>1617.7481952840001</v>
      </c>
      <c r="JH31" s="12">
        <v>487830.300061238</v>
      </c>
      <c r="JI31" s="12">
        <v>91026.802691123696</v>
      </c>
      <c r="JJ31" s="12">
        <v>147200.23749112099</v>
      </c>
      <c r="JK31" s="12">
        <v>122038.376821944</v>
      </c>
      <c r="JL31" s="12">
        <v>23556.544126366702</v>
      </c>
      <c r="JM31" s="12">
        <v>104008.33893068301</v>
      </c>
      <c r="JN31" s="12">
        <v>487830.300061238</v>
      </c>
      <c r="JO31" s="12">
        <v>242.79801126746</v>
      </c>
      <c r="JP31" s="12">
        <v>134830.635096796</v>
      </c>
      <c r="JQ31" s="12">
        <v>29716.673629478599</v>
      </c>
      <c r="JR31" s="12">
        <v>19308.994042877599</v>
      </c>
      <c r="JS31" s="12">
        <v>234330.26331691601</v>
      </c>
      <c r="JT31" s="12">
        <v>5329.5091687521699</v>
      </c>
      <c r="JU31" s="12">
        <v>122299.612561313</v>
      </c>
      <c r="JV31" s="12">
        <v>546058.48582740105</v>
      </c>
      <c r="JW31" s="12">
        <v>986.15868764002801</v>
      </c>
      <c r="JX31" s="12">
        <v>108197.040416248</v>
      </c>
      <c r="JY31" s="12">
        <v>82009.690149753005</v>
      </c>
      <c r="JZ31" s="12">
        <v>355060.57471226301</v>
      </c>
      <c r="KA31" s="12">
        <v>546253.46396590397</v>
      </c>
      <c r="KB31" s="12">
        <v>11569.1986459244</v>
      </c>
      <c r="KC31" s="12">
        <v>70665.996889201706</v>
      </c>
      <c r="KD31" s="12">
        <v>220064.535557756</v>
      </c>
      <c r="KE31" s="12">
        <v>241280.15005958901</v>
      </c>
      <c r="KF31" s="12">
        <v>2673.5828134324502</v>
      </c>
      <c r="KG31" s="12">
        <v>546253.46396590397</v>
      </c>
      <c r="KH31" s="12">
        <v>93476.792257894296</v>
      </c>
      <c r="KI31" s="12">
        <v>157983.10703900701</v>
      </c>
      <c r="KJ31" s="12">
        <v>143730.48025038699</v>
      </c>
      <c r="KK31" s="12">
        <v>33766.602208926597</v>
      </c>
      <c r="KL31" s="12">
        <v>117296.482209689</v>
      </c>
      <c r="KM31" s="12">
        <v>546253.46396590397</v>
      </c>
      <c r="KN31" s="12">
        <v>86102.895641292605</v>
      </c>
      <c r="KO31" s="12">
        <v>74</v>
      </c>
      <c r="KP31" s="12">
        <v>30</v>
      </c>
      <c r="KQ31" s="12">
        <v>176</v>
      </c>
      <c r="KR31" s="12">
        <v>4</v>
      </c>
      <c r="KS31" s="12">
        <v>2</v>
      </c>
      <c r="KT31" s="12">
        <v>12</v>
      </c>
      <c r="KU31" s="12">
        <v>4</v>
      </c>
      <c r="KV31" s="12">
        <v>302</v>
      </c>
      <c r="KW31" s="12">
        <v>0</v>
      </c>
      <c r="KX31" s="12">
        <v>0</v>
      </c>
      <c r="KY31" s="12">
        <v>1</v>
      </c>
      <c r="KZ31" s="12">
        <v>301</v>
      </c>
      <c r="LA31" s="12">
        <v>302</v>
      </c>
      <c r="LB31" s="12">
        <v>0</v>
      </c>
      <c r="LC31" s="12">
        <v>0</v>
      </c>
      <c r="LD31" s="12">
        <v>8</v>
      </c>
      <c r="LE31" s="12">
        <v>83</v>
      </c>
      <c r="LF31" s="12">
        <v>211</v>
      </c>
      <c r="LG31" s="12">
        <v>302</v>
      </c>
      <c r="LH31" s="12">
        <v>0</v>
      </c>
      <c r="LI31" s="12">
        <v>1</v>
      </c>
      <c r="LJ31" s="12">
        <v>8</v>
      </c>
      <c r="LK31" s="12">
        <v>27</v>
      </c>
      <c r="LL31" s="12">
        <v>266</v>
      </c>
      <c r="LM31" s="12">
        <v>302</v>
      </c>
      <c r="LN31" s="12">
        <v>0</v>
      </c>
      <c r="LO31" s="12">
        <v>8</v>
      </c>
      <c r="LP31" s="12">
        <v>41</v>
      </c>
      <c r="LQ31" s="12">
        <v>0</v>
      </c>
      <c r="LR31" s="12">
        <v>1</v>
      </c>
      <c r="LS31" s="12">
        <v>6</v>
      </c>
      <c r="LT31" s="12">
        <v>2</v>
      </c>
      <c r="LU31" s="12">
        <v>58</v>
      </c>
      <c r="LV31" s="12">
        <v>0</v>
      </c>
      <c r="LW31" s="12">
        <v>0</v>
      </c>
      <c r="LX31" s="12">
        <v>1</v>
      </c>
      <c r="LY31" s="12">
        <v>57</v>
      </c>
      <c r="LZ31" s="12">
        <v>58</v>
      </c>
      <c r="MA31" s="12">
        <v>0</v>
      </c>
      <c r="MB31" s="12">
        <v>0</v>
      </c>
      <c r="MC31" s="12">
        <v>3</v>
      </c>
      <c r="MD31" s="12">
        <v>49</v>
      </c>
      <c r="ME31" s="12">
        <v>6</v>
      </c>
      <c r="MF31" s="12">
        <v>58</v>
      </c>
      <c r="MG31" s="12">
        <v>0</v>
      </c>
      <c r="MH31" s="12">
        <v>0</v>
      </c>
      <c r="MI31" s="12">
        <v>6</v>
      </c>
      <c r="MJ31" s="12">
        <v>11</v>
      </c>
      <c r="MK31" s="12">
        <v>41</v>
      </c>
      <c r="ML31" s="12">
        <v>58</v>
      </c>
      <c r="MM31" s="12">
        <v>0</v>
      </c>
      <c r="MN31" s="12">
        <v>9</v>
      </c>
      <c r="MO31" s="12">
        <v>33</v>
      </c>
      <c r="MP31" s="12">
        <v>0</v>
      </c>
      <c r="MQ31" s="12">
        <v>3</v>
      </c>
      <c r="MR31" s="12">
        <v>11</v>
      </c>
      <c r="MS31" s="12">
        <v>9</v>
      </c>
      <c r="MT31" s="12">
        <v>65</v>
      </c>
      <c r="MU31" s="12">
        <v>0</v>
      </c>
      <c r="MV31" s="12">
        <v>4</v>
      </c>
      <c r="MW31" s="12">
        <v>2</v>
      </c>
      <c r="MX31" s="12">
        <v>59</v>
      </c>
      <c r="MY31" s="12">
        <v>65</v>
      </c>
      <c r="MZ31" s="12">
        <v>1</v>
      </c>
      <c r="NA31" s="12">
        <v>3</v>
      </c>
      <c r="NB31" s="12">
        <v>2</v>
      </c>
      <c r="NC31" s="12">
        <v>59</v>
      </c>
      <c r="ND31" s="12">
        <v>0</v>
      </c>
      <c r="NE31" s="12">
        <v>65</v>
      </c>
      <c r="NF31" s="12">
        <v>0</v>
      </c>
      <c r="NG31" s="12">
        <v>4</v>
      </c>
      <c r="NH31" s="12">
        <v>13</v>
      </c>
      <c r="NI31" s="12">
        <v>13</v>
      </c>
      <c r="NJ31" s="12">
        <v>35</v>
      </c>
      <c r="NK31" s="12">
        <v>65</v>
      </c>
      <c r="NL31" s="12">
        <v>0</v>
      </c>
      <c r="NM31" s="12">
        <v>3</v>
      </c>
      <c r="NN31" s="12">
        <v>18</v>
      </c>
      <c r="NO31" s="12">
        <v>1</v>
      </c>
      <c r="NP31" s="12">
        <v>7</v>
      </c>
      <c r="NQ31" s="12">
        <v>4</v>
      </c>
      <c r="NR31" s="12">
        <v>18</v>
      </c>
      <c r="NS31" s="12">
        <v>51</v>
      </c>
      <c r="NT31" s="12">
        <v>1</v>
      </c>
      <c r="NU31" s="12">
        <v>2</v>
      </c>
      <c r="NV31" s="12">
        <v>5</v>
      </c>
      <c r="NW31" s="12">
        <v>43</v>
      </c>
      <c r="NX31" s="12">
        <v>51</v>
      </c>
      <c r="NY31" s="12">
        <v>0</v>
      </c>
      <c r="NZ31" s="12">
        <v>4</v>
      </c>
      <c r="OA31" s="12">
        <v>11</v>
      </c>
      <c r="OB31" s="12">
        <v>36</v>
      </c>
      <c r="OC31" s="12">
        <v>0</v>
      </c>
      <c r="OD31" s="12">
        <v>51</v>
      </c>
      <c r="OE31" s="12">
        <v>1</v>
      </c>
      <c r="OF31" s="12">
        <v>10</v>
      </c>
      <c r="OG31" s="12">
        <v>12</v>
      </c>
      <c r="OH31" s="12">
        <v>8</v>
      </c>
      <c r="OI31" s="12">
        <v>20</v>
      </c>
      <c r="OJ31" s="12">
        <v>51</v>
      </c>
      <c r="OK31" s="12">
        <v>0</v>
      </c>
      <c r="OL31" s="12">
        <v>1</v>
      </c>
      <c r="OM31" s="12">
        <v>1</v>
      </c>
      <c r="ON31" s="12">
        <v>0</v>
      </c>
      <c r="OO31" s="12">
        <v>6</v>
      </c>
      <c r="OP31" s="12">
        <v>1</v>
      </c>
      <c r="OQ31" s="12">
        <v>21</v>
      </c>
      <c r="OR31" s="12">
        <v>30</v>
      </c>
      <c r="OS31" s="12">
        <v>1</v>
      </c>
      <c r="OT31" s="12">
        <v>3</v>
      </c>
      <c r="OU31" s="12">
        <v>15</v>
      </c>
      <c r="OV31" s="12">
        <v>11</v>
      </c>
      <c r="OW31" s="12">
        <v>30</v>
      </c>
      <c r="OX31" s="12">
        <v>1</v>
      </c>
      <c r="OY31" s="12">
        <v>6</v>
      </c>
      <c r="OZ31" s="12">
        <v>7</v>
      </c>
      <c r="PA31" s="12">
        <v>16</v>
      </c>
      <c r="PB31" s="12">
        <v>0</v>
      </c>
      <c r="PC31" s="12">
        <v>30</v>
      </c>
      <c r="PD31" s="12">
        <v>2</v>
      </c>
      <c r="PE31" s="12">
        <v>7</v>
      </c>
      <c r="PF31" s="12">
        <v>15</v>
      </c>
      <c r="PG31" s="12">
        <v>5</v>
      </c>
      <c r="PH31" s="12">
        <v>1</v>
      </c>
      <c r="PI31" s="12">
        <v>30</v>
      </c>
      <c r="PJ31" s="12">
        <v>0</v>
      </c>
      <c r="PK31" s="12">
        <v>14</v>
      </c>
      <c r="PL31" s="12">
        <v>4</v>
      </c>
      <c r="PM31" s="12">
        <v>5</v>
      </c>
      <c r="PN31" s="12">
        <v>24</v>
      </c>
      <c r="PO31" s="12">
        <v>1</v>
      </c>
      <c r="PP31" s="12">
        <v>16</v>
      </c>
      <c r="PQ31" s="12">
        <v>64</v>
      </c>
      <c r="PR31" s="12">
        <v>0</v>
      </c>
      <c r="PS31" s="12">
        <v>11</v>
      </c>
      <c r="PT31" s="12">
        <v>18</v>
      </c>
      <c r="PU31" s="12">
        <v>35</v>
      </c>
      <c r="PV31" s="12">
        <v>64</v>
      </c>
      <c r="PW31" s="12">
        <v>1</v>
      </c>
      <c r="PX31" s="12">
        <v>12</v>
      </c>
      <c r="PY31" s="12">
        <v>21</v>
      </c>
      <c r="PZ31" s="12">
        <v>29</v>
      </c>
      <c r="QA31" s="12">
        <v>1</v>
      </c>
      <c r="QB31" s="12">
        <v>64</v>
      </c>
      <c r="QC31" s="12">
        <v>6</v>
      </c>
      <c r="QD31" s="12">
        <v>20</v>
      </c>
      <c r="QE31" s="12">
        <v>19</v>
      </c>
      <c r="QF31" s="12">
        <v>6</v>
      </c>
      <c r="QG31" s="12">
        <v>13</v>
      </c>
      <c r="QH31" s="12">
        <v>64</v>
      </c>
      <c r="QI31" s="12">
        <v>74</v>
      </c>
      <c r="QJ31" s="12">
        <v>65</v>
      </c>
      <c r="QK31" s="12">
        <v>273</v>
      </c>
      <c r="QL31" s="12">
        <v>10</v>
      </c>
      <c r="QM31" s="12">
        <v>43</v>
      </c>
      <c r="QN31" s="12">
        <v>35</v>
      </c>
      <c r="QO31" s="12">
        <v>70</v>
      </c>
      <c r="QP31" s="12">
        <v>570</v>
      </c>
      <c r="QQ31" s="12">
        <v>2</v>
      </c>
      <c r="QR31" s="12">
        <v>20</v>
      </c>
      <c r="QS31" s="12">
        <v>42</v>
      </c>
      <c r="QT31" s="12">
        <v>506</v>
      </c>
      <c r="QU31" s="12">
        <v>570</v>
      </c>
      <c r="QV31" s="12">
        <v>3</v>
      </c>
      <c r="QW31" s="12">
        <v>25</v>
      </c>
      <c r="QX31" s="12">
        <v>52</v>
      </c>
      <c r="QY31" s="12">
        <v>272</v>
      </c>
      <c r="QZ31" s="12">
        <v>218</v>
      </c>
      <c r="RA31" s="12">
        <v>570</v>
      </c>
      <c r="RB31" s="12">
        <v>9</v>
      </c>
      <c r="RC31" s="12">
        <v>42</v>
      </c>
      <c r="RD31" s="12">
        <v>73</v>
      </c>
      <c r="RE31" s="12">
        <v>70</v>
      </c>
      <c r="RF31" s="12">
        <v>376</v>
      </c>
      <c r="RG31" s="12">
        <v>570</v>
      </c>
      <c r="RH31" s="12">
        <v>8879.7829451030593</v>
      </c>
      <c r="RI31" s="12">
        <v>0</v>
      </c>
      <c r="RJ31" s="12">
        <v>89.262</v>
      </c>
      <c r="RK31" s="12">
        <v>172.33099999999999</v>
      </c>
      <c r="RL31" s="12">
        <v>0</v>
      </c>
      <c r="RM31" s="12">
        <v>0</v>
      </c>
      <c r="RN31" s="12">
        <v>0</v>
      </c>
      <c r="RO31" s="12">
        <v>377.149</v>
      </c>
      <c r="RP31" s="12">
        <v>0</v>
      </c>
      <c r="RQ31" s="12">
        <v>21.225999999999999</v>
      </c>
      <c r="RR31" s="12">
        <v>196.230436526635</v>
      </c>
      <c r="RS31" s="12">
        <v>1.50078752</v>
      </c>
      <c r="RT31" s="12">
        <v>197.73122404663499</v>
      </c>
      <c r="RU31" s="12">
        <v>0.31559999999999999</v>
      </c>
      <c r="RV31" s="12">
        <v>80.42</v>
      </c>
      <c r="RW31" s="12">
        <v>21.49</v>
      </c>
      <c r="RX31" s="12">
        <v>101.91</v>
      </c>
      <c r="RY31" s="12">
        <v>1567.6918486049999</v>
      </c>
      <c r="RZ31" s="12">
        <v>1378.3696234955</v>
      </c>
      <c r="SA31" s="12">
        <v>2012.5175387239999</v>
      </c>
      <c r="SB31" s="12">
        <v>4958.5790108245001</v>
      </c>
      <c r="SC31" s="12">
        <v>46463161.536906101</v>
      </c>
      <c r="SD31" s="12">
        <v>0</v>
      </c>
      <c r="SE31" s="12">
        <v>0</v>
      </c>
      <c r="SF31" s="12">
        <v>10752.68</v>
      </c>
      <c r="SG31" s="12">
        <v>10752.68</v>
      </c>
      <c r="SH31" s="12">
        <v>0</v>
      </c>
      <c r="SI31" s="12">
        <v>0.37200000000000005</v>
      </c>
      <c r="SJ31" s="12">
        <v>7.1445545709571207E-2</v>
      </c>
      <c r="SK31" s="12">
        <v>3.63293820775617E-2</v>
      </c>
      <c r="SL31" s="12">
        <v>0.315192772855309</v>
      </c>
      <c r="SM31" s="12">
        <v>0.569442261278159</v>
      </c>
      <c r="SN31" s="12">
        <v>0</v>
      </c>
      <c r="SO31" s="12" t="str">
        <v/>
      </c>
      <c r="SP31" s="12">
        <v>0</v>
      </c>
      <c r="SQ31" s="12">
        <v>0</v>
      </c>
      <c r="SR31" s="12">
        <v>0.99240996192060205</v>
      </c>
      <c r="SS31" s="12">
        <v>0</v>
      </c>
      <c r="ST31" s="12">
        <v>0</v>
      </c>
      <c r="SU31" s="12">
        <v>0</v>
      </c>
      <c r="SV31" s="12">
        <v>0.78909999999999991</v>
      </c>
      <c r="SW31" s="12">
        <v>0</v>
      </c>
      <c r="SX31" s="12">
        <v>0.78909999999999991</v>
      </c>
      <c r="SY31" s="12">
        <v>7.5900380793983103E-3</v>
      </c>
      <c r="SZ31" s="12">
        <v>0</v>
      </c>
      <c r="TA31" s="12">
        <v>0</v>
      </c>
      <c r="TB31" s="12">
        <v>0</v>
      </c>
      <c r="TC31" s="12">
        <v>0</v>
      </c>
      <c r="TD31" s="12" t="str">
        <v/>
      </c>
      <c r="TE31" s="12">
        <v>0</v>
      </c>
      <c r="TF31" s="12">
        <v>0</v>
      </c>
      <c r="TG31" s="12">
        <v>7.5900380793983103E-3</v>
      </c>
      <c r="TH31" s="12">
        <v>0</v>
      </c>
      <c r="TI31" s="12">
        <v>0</v>
      </c>
      <c r="TJ31" s="12">
        <v>0.2109</v>
      </c>
      <c r="TK31" s="12">
        <v>0</v>
      </c>
      <c r="TL31" s="12">
        <v>0</v>
      </c>
      <c r="TM31" s="12">
        <v>0.2109</v>
      </c>
      <c r="TN31" s="12">
        <v>475631.86306557601</v>
      </c>
      <c r="TO31" s="12">
        <v>110986.759922289</v>
      </c>
      <c r="TP31" s="12">
        <v>586618.62298786396</v>
      </c>
      <c r="TQ31" s="12">
        <v>1926</v>
      </c>
      <c r="TR31" s="12">
        <v>29</v>
      </c>
      <c r="TS31" s="12">
        <v>441</v>
      </c>
      <c r="TT31" s="12">
        <v>2</v>
      </c>
      <c r="TU31" s="12">
        <v>1940</v>
      </c>
      <c r="TV31" s="12">
        <v>97369</v>
      </c>
      <c r="TW31" s="12">
        <v>8091993</v>
      </c>
      <c r="TX31" s="12">
        <v>0.38112392331439798</v>
      </c>
      <c r="TY31" s="12">
        <v>8.3696707486789701E-2</v>
      </c>
      <c r="TZ31" s="12">
        <v>1813.40010279236</v>
      </c>
      <c r="UA31" s="12">
        <v>7.06692757735743</v>
      </c>
      <c r="UB31" s="12">
        <v>51.1791453386763</v>
      </c>
      <c r="UC31" s="12">
        <v>7393949.3892000001</v>
      </c>
      <c r="UD31" s="12" t="str">
        <v/>
      </c>
      <c r="UE31" s="12" t="str">
        <v/>
      </c>
      <c r="UF31" s="12" t="str">
        <v/>
      </c>
      <c r="UG31" s="12" t="str">
        <v/>
      </c>
      <c r="UH31" s="12" t="str">
        <v/>
      </c>
      <c r="UI31" s="12" t="str">
        <v/>
      </c>
      <c r="UJ31" s="12" t="str">
        <v/>
      </c>
      <c r="UK31" s="12" t="str">
        <v/>
      </c>
      <c r="UL31" s="12" t="str">
        <v/>
      </c>
      <c r="UM31" s="12" t="str">
        <v/>
      </c>
      <c r="UN31" s="12" t="str">
        <v/>
      </c>
      <c r="UO31" s="12" t="str">
        <v/>
      </c>
      <c r="UP31" s="12" t="str">
        <v/>
      </c>
      <c r="UQ31" s="12" t="str">
        <v/>
      </c>
      <c r="UR31" s="12" t="str">
        <v/>
      </c>
      <c r="US31" s="12" t="str">
        <v/>
      </c>
      <c r="UT31" s="12" t="str">
        <v/>
      </c>
      <c r="UU31" s="12" t="str">
        <v/>
      </c>
      <c r="UV31" s="12" t="str">
        <v/>
      </c>
      <c r="UW31" s="12" t="str">
        <v/>
      </c>
      <c r="UX31" s="12" t="str">
        <v/>
      </c>
      <c r="UY31" s="12" t="str">
        <v/>
      </c>
      <c r="UZ31" s="12" t="str">
        <v/>
      </c>
      <c r="VA31" s="12" t="str">
        <v/>
      </c>
      <c r="VB31" s="12" t="str">
        <v/>
      </c>
      <c r="VC31" s="12" t="str">
        <v/>
      </c>
      <c r="VD31" s="12" t="str">
        <v/>
      </c>
      <c r="VE31" s="12" t="str">
        <v/>
      </c>
      <c r="VF31" s="12" t="str">
        <v/>
      </c>
      <c r="VG31" s="12" t="str">
        <v/>
      </c>
      <c r="VH31" s="12" t="str">
        <v/>
      </c>
      <c r="VI31" s="12" t="str">
        <v/>
      </c>
      <c r="VJ31" s="12" t="str">
        <v/>
      </c>
      <c r="VK31" s="12" t="str">
        <v/>
      </c>
      <c r="VL31" s="47">
        <v>35.314277483448869</v>
      </c>
      <c r="VM31" s="47">
        <v>35.314277483448869</v>
      </c>
      <c r="VN31" s="19"/>
      <c r="VO31" s="47">
        <v>474.96031140377863</v>
      </c>
      <c r="VP31" s="47">
        <v>474.96031140377863</v>
      </c>
      <c r="VQ31" s="19"/>
      <c r="VR31" s="47">
        <v>3.0804990125568317</v>
      </c>
      <c r="VS31" s="47">
        <v>2.2160855260047262E-2</v>
      </c>
      <c r="VT31" s="47">
        <v>480.86588165258183</v>
      </c>
      <c r="VU31" s="47">
        <v>480.86588165258183</v>
      </c>
      <c r="VV31" s="20"/>
      <c r="VW31" s="20">
        <v>8.027000000000001</v>
      </c>
    </row>
    <row r="32" spans="1:595">
      <c r="A32" s="4" t="str">
        <v>NWT21</v>
      </c>
      <c r="B32" s="4" t="str">
        <v>NWT</v>
      </c>
      <c r="C32" s="4" t="str">
        <v>2020-21</v>
      </c>
      <c r="D32" s="12">
        <v>0.95516688299999997</v>
      </c>
      <c r="E32" s="12">
        <v>10.147278914037599</v>
      </c>
      <c r="F32" s="12">
        <v>0</v>
      </c>
      <c r="G32" s="12">
        <v>2.5469524411708702</v>
      </c>
      <c r="H32" s="12">
        <v>0</v>
      </c>
      <c r="I32" s="12">
        <v>53.2863837859028</v>
      </c>
      <c r="J32" s="12">
        <v>0</v>
      </c>
      <c r="K32" s="12">
        <v>42.983016447032298</v>
      </c>
      <c r="L32" s="12">
        <v>0</v>
      </c>
      <c r="M32" s="12">
        <v>5.87246548274112</v>
      </c>
      <c r="N32" s="12">
        <v>46.545891459463398</v>
      </c>
      <c r="O32" s="12">
        <v>-1.42798549881205E-2</v>
      </c>
      <c r="P32" s="12">
        <v>4.6444592104637596</v>
      </c>
      <c r="Q32" s="12">
        <v>0</v>
      </c>
      <c r="R32" s="12">
        <v>0</v>
      </c>
      <c r="S32" s="12">
        <v>0</v>
      </c>
      <c r="T32" s="12">
        <v>73.087818529123695</v>
      </c>
      <c r="U32" s="12">
        <v>0</v>
      </c>
      <c r="V32" s="12">
        <v>128.12956244461901</v>
      </c>
      <c r="W32" s="12">
        <v>9.6067653544944492E-3</v>
      </c>
      <c r="X32" s="12">
        <v>0</v>
      </c>
      <c r="Y32" s="12">
        <v>0</v>
      </c>
      <c r="Z32" s="12">
        <v>0</v>
      </c>
      <c r="AA32" s="12">
        <v>1.28935328</v>
      </c>
      <c r="AB32" s="12">
        <v>0</v>
      </c>
      <c r="AC32" s="12">
        <v>8.2760177366851408</v>
      </c>
      <c r="AD32" s="12">
        <v>0</v>
      </c>
      <c r="AE32" s="12">
        <v>0</v>
      </c>
      <c r="AF32" s="12">
        <v>-7.0437951208808496</v>
      </c>
      <c r="AG32" s="12">
        <v>-10.4503056150115</v>
      </c>
      <c r="AH32" s="12">
        <v>5.7816116110699402E-2</v>
      </c>
      <c r="AI32" s="12">
        <v>0</v>
      </c>
      <c r="AJ32" s="12">
        <v>1.5250615700000001</v>
      </c>
      <c r="AK32" s="12">
        <v>0</v>
      </c>
      <c r="AL32" s="12">
        <v>31.174922688664999</v>
      </c>
      <c r="AM32" s="12">
        <v>0</v>
      </c>
      <c r="AN32" s="12">
        <v>27.483412143066101</v>
      </c>
      <c r="AO32" s="12">
        <v>1.27771314695638E-2</v>
      </c>
      <c r="AP32" s="12">
        <v>0</v>
      </c>
      <c r="AQ32" s="12">
        <v>0</v>
      </c>
      <c r="AR32" s="12">
        <v>0</v>
      </c>
      <c r="AS32" s="12">
        <v>0</v>
      </c>
      <c r="AT32" s="12">
        <v>0</v>
      </c>
      <c r="AU32" s="12">
        <v>7.8845636444769802</v>
      </c>
      <c r="AV32" s="12">
        <v>0</v>
      </c>
      <c r="AW32" s="12">
        <v>2.3245761352486598</v>
      </c>
      <c r="AX32" s="12">
        <v>49.671759149444199</v>
      </c>
      <c r="AY32" s="12">
        <v>-10.4645854699996</v>
      </c>
      <c r="AZ32" s="12">
        <v>7.5469930130158298</v>
      </c>
      <c r="BA32" s="12">
        <v>0</v>
      </c>
      <c r="BB32" s="12">
        <v>56.100798635902798</v>
      </c>
      <c r="BC32" s="12">
        <v>0</v>
      </c>
      <c r="BD32" s="12">
        <v>163.406339045983</v>
      </c>
      <c r="BE32" s="12">
        <v>0</v>
      </c>
      <c r="BF32" s="12">
        <v>168.31457308138599</v>
      </c>
      <c r="BG32" s="12" t="str">
        <v/>
      </c>
      <c r="BH32" s="12" t="str">
        <v/>
      </c>
      <c r="BI32" s="12" t="str">
        <v/>
      </c>
      <c r="BJ32" s="12">
        <v>6.78500000000001E-7</v>
      </c>
      <c r="BK32" s="12">
        <v>67.499535946356005</v>
      </c>
      <c r="BL32" s="12" t="str">
        <v/>
      </c>
      <c r="BM32" s="12" t="str">
        <v/>
      </c>
      <c r="BN32" s="12">
        <v>5.1699768677425899</v>
      </c>
      <c r="BO32" s="12">
        <v>0</v>
      </c>
      <c r="BP32" s="12" t="str">
        <v/>
      </c>
      <c r="BQ32" s="12" t="str">
        <v/>
      </c>
      <c r="BR32" s="12">
        <v>0</v>
      </c>
      <c r="BS32" s="12">
        <v>0</v>
      </c>
      <c r="BT32" s="12" t="str">
        <v/>
      </c>
      <c r="BU32" s="12" t="str">
        <v/>
      </c>
      <c r="BV32" s="12">
        <v>0</v>
      </c>
      <c r="BW32" s="12">
        <v>0</v>
      </c>
      <c r="BX32" s="12" t="str">
        <v/>
      </c>
      <c r="BY32" s="12" t="str">
        <v/>
      </c>
      <c r="BZ32" s="12">
        <v>0</v>
      </c>
      <c r="CA32" s="12">
        <v>0</v>
      </c>
      <c r="CB32" s="12" t="str">
        <v/>
      </c>
      <c r="CC32" s="12" t="str">
        <v/>
      </c>
      <c r="CD32" s="12">
        <v>5.1699775462425901</v>
      </c>
      <c r="CE32" s="12">
        <v>67.499535946356005</v>
      </c>
      <c r="CF32" s="12" t="str">
        <v/>
      </c>
      <c r="CG32" s="12">
        <v>0.27933662824398398</v>
      </c>
      <c r="CH32" s="12">
        <v>0</v>
      </c>
      <c r="CI32" s="12">
        <v>0</v>
      </c>
      <c r="CJ32" s="12">
        <v>0.27933662824398298</v>
      </c>
      <c r="CK32" s="12">
        <v>0</v>
      </c>
      <c r="CL32" s="12">
        <v>0.103245705935123</v>
      </c>
      <c r="CM32" s="12">
        <v>1.08915774543988</v>
      </c>
      <c r="CN32" s="12">
        <v>1.1924034513749999</v>
      </c>
      <c r="CO32" s="12" t="str">
        <v/>
      </c>
      <c r="CP32" s="12" t="str">
        <v/>
      </c>
      <c r="CQ32" s="12">
        <v>1608.39</v>
      </c>
      <c r="CR32" s="12">
        <v>1404.0940000000001</v>
      </c>
      <c r="CS32" s="12">
        <v>3012.4839999999999</v>
      </c>
      <c r="CT32" s="12">
        <v>12.882999999999999</v>
      </c>
      <c r="CU32" s="12">
        <v>117.71299999999999</v>
      </c>
      <c r="CV32" s="12">
        <v>130.596</v>
      </c>
      <c r="CW32" s="12">
        <v>262.14499999999998</v>
      </c>
      <c r="CX32" s="12">
        <v>3405.2249999999999</v>
      </c>
      <c r="CY32" s="12">
        <v>7345.68033781757</v>
      </c>
      <c r="CZ32" s="12">
        <v>350.73359486361397</v>
      </c>
      <c r="DA32" s="12">
        <v>106176</v>
      </c>
      <c r="DB32" s="12">
        <v>2733</v>
      </c>
      <c r="DC32" s="12">
        <v>22352</v>
      </c>
      <c r="DD32" s="12">
        <v>1100</v>
      </c>
      <c r="DE32" s="12">
        <v>56</v>
      </c>
      <c r="DF32" s="12">
        <v>2056</v>
      </c>
      <c r="DG32" s="12">
        <v>599</v>
      </c>
      <c r="DH32" s="12">
        <v>195</v>
      </c>
      <c r="DI32" s="12">
        <v>1230</v>
      </c>
      <c r="DJ32" s="12">
        <v>41995.5245</v>
      </c>
      <c r="DK32" s="12">
        <v>1353537.6336793001</v>
      </c>
      <c r="DL32" s="12">
        <v>28.1</v>
      </c>
      <c r="DM32" s="12">
        <v>0.15</v>
      </c>
      <c r="DN32" s="12">
        <v>7465</v>
      </c>
      <c r="DO32" s="12">
        <v>10853</v>
      </c>
      <c r="DP32" s="12">
        <v>22778</v>
      </c>
      <c r="DQ32" s="12">
        <v>1084</v>
      </c>
      <c r="DR32" s="12">
        <v>382</v>
      </c>
      <c r="DS32" s="12">
        <v>42562</v>
      </c>
      <c r="DT32" s="12">
        <v>36565</v>
      </c>
      <c r="DU32" s="12">
        <v>380.237210958557</v>
      </c>
      <c r="DV32" s="12">
        <v>306.41450488057302</v>
      </c>
      <c r="DW32" s="12">
        <v>1404.4585095873099</v>
      </c>
      <c r="DX32" s="12">
        <v>22.891196625027298</v>
      </c>
      <c r="DY32" s="12">
        <v>21.769510587181099</v>
      </c>
      <c r="DZ32" s="12">
        <v>123.490182177506</v>
      </c>
      <c r="EA32" s="12">
        <v>70.675822739092197</v>
      </c>
      <c r="EB32" s="12">
        <v>2329.9369375552401</v>
      </c>
      <c r="EC32" s="12">
        <v>10.7595539930137</v>
      </c>
      <c r="ED32" s="12">
        <v>12.5956692117371</v>
      </c>
      <c r="EE32" s="12">
        <v>27.650965158048201</v>
      </c>
      <c r="EF32" s="12">
        <v>2278.9307491924501</v>
      </c>
      <c r="EG32" s="12">
        <v>2329.9369375552501</v>
      </c>
      <c r="EH32" s="12">
        <v>0</v>
      </c>
      <c r="EI32" s="12">
        <v>0</v>
      </c>
      <c r="EJ32" s="12">
        <v>58.052818509070804</v>
      </c>
      <c r="EK32" s="12">
        <v>918.05254962068398</v>
      </c>
      <c r="EL32" s="12">
        <v>1353.83156942549</v>
      </c>
      <c r="EM32" s="12">
        <v>2329.9369375552401</v>
      </c>
      <c r="EN32" s="12">
        <v>0</v>
      </c>
      <c r="EO32" s="12">
        <v>8.6375617852736504</v>
      </c>
      <c r="EP32" s="12">
        <v>83.195219665604</v>
      </c>
      <c r="EQ32" s="12">
        <v>318.74611512962599</v>
      </c>
      <c r="ER32" s="12">
        <v>1919.3580409747401</v>
      </c>
      <c r="ES32" s="12">
        <v>2329.9369375552401</v>
      </c>
      <c r="ET32" s="12">
        <v>0</v>
      </c>
      <c r="EU32" s="12">
        <v>360.33752689199099</v>
      </c>
      <c r="EV32" s="12">
        <v>1244.3814636966599</v>
      </c>
      <c r="EW32" s="12">
        <v>24.582701926579698</v>
      </c>
      <c r="EX32" s="12">
        <v>111.939174421858</v>
      </c>
      <c r="EY32" s="12">
        <v>168.902688715995</v>
      </c>
      <c r="EZ32" s="12">
        <v>55.599082013474501</v>
      </c>
      <c r="FA32" s="12">
        <v>1965.7426376665601</v>
      </c>
      <c r="FB32" s="12">
        <v>0</v>
      </c>
      <c r="FC32" s="12">
        <v>49.412686227508303</v>
      </c>
      <c r="FD32" s="12">
        <v>119.43563074172999</v>
      </c>
      <c r="FE32" s="12">
        <v>1796.8943206973199</v>
      </c>
      <c r="FF32" s="12">
        <v>1965.7426376665601</v>
      </c>
      <c r="FG32" s="12">
        <v>0</v>
      </c>
      <c r="FH32" s="12">
        <v>0</v>
      </c>
      <c r="FI32" s="12">
        <v>64.545831865240899</v>
      </c>
      <c r="FJ32" s="12">
        <v>1707.61293086349</v>
      </c>
      <c r="FK32" s="12">
        <v>193.58387493783201</v>
      </c>
      <c r="FL32" s="12">
        <v>1965.7426376665601</v>
      </c>
      <c r="FM32" s="12">
        <v>0</v>
      </c>
      <c r="FN32" s="12">
        <v>0</v>
      </c>
      <c r="FO32" s="12">
        <v>153.311466926522</v>
      </c>
      <c r="FP32" s="12">
        <v>316.099701402417</v>
      </c>
      <c r="FQ32" s="12">
        <v>1496.3314693376201</v>
      </c>
      <c r="FR32" s="12">
        <v>1965.7426376665601</v>
      </c>
      <c r="FS32" s="12">
        <v>0</v>
      </c>
      <c r="FT32" s="12">
        <v>459.95758827963101</v>
      </c>
      <c r="FU32" s="12">
        <v>2121.8219113841301</v>
      </c>
      <c r="FV32" s="12">
        <v>0</v>
      </c>
      <c r="FW32" s="12">
        <v>249.68314818903499</v>
      </c>
      <c r="FX32" s="12">
        <v>572.89926778933602</v>
      </c>
      <c r="FY32" s="12">
        <v>744.89250761201401</v>
      </c>
      <c r="FZ32" s="12">
        <v>4149.2544232541404</v>
      </c>
      <c r="GA32" s="12">
        <v>162.227920526307</v>
      </c>
      <c r="GB32" s="12">
        <v>148.89369698773399</v>
      </c>
      <c r="GC32" s="12">
        <v>106.217636365226</v>
      </c>
      <c r="GD32" s="12">
        <v>3731.91516937488</v>
      </c>
      <c r="GE32" s="12">
        <v>4149.2544232541404</v>
      </c>
      <c r="GF32" s="12">
        <v>87.455227662728305</v>
      </c>
      <c r="GG32" s="12">
        <v>116.74493142619799</v>
      </c>
      <c r="GH32" s="12">
        <v>213.180861162746</v>
      </c>
      <c r="GI32" s="12">
        <v>3731.8734030024698</v>
      </c>
      <c r="GJ32" s="12">
        <v>0</v>
      </c>
      <c r="GK32" s="12">
        <v>4149.2544232541404</v>
      </c>
      <c r="GL32" s="12">
        <v>0</v>
      </c>
      <c r="GM32" s="12">
        <v>212.46427432131301</v>
      </c>
      <c r="GN32" s="12">
        <v>925.11073648367096</v>
      </c>
      <c r="GO32" s="12">
        <v>586.92024492315704</v>
      </c>
      <c r="GP32" s="12">
        <v>2424.7591675260001</v>
      </c>
      <c r="GQ32" s="12">
        <v>4149.2544232541404</v>
      </c>
      <c r="GR32" s="12">
        <v>0</v>
      </c>
      <c r="GS32" s="12">
        <v>1274.5326506455499</v>
      </c>
      <c r="GT32" s="12">
        <v>5003.4671535667003</v>
      </c>
      <c r="GU32" s="12">
        <v>161.66388731036301</v>
      </c>
      <c r="GV32" s="12">
        <v>2549.9325068253002</v>
      </c>
      <c r="GW32" s="12">
        <v>1258.4771023008</v>
      </c>
      <c r="GX32" s="12">
        <v>5677.3894690839898</v>
      </c>
      <c r="GY32" s="12">
        <v>15925.4627697327</v>
      </c>
      <c r="GZ32" s="12">
        <v>2574.0753208581</v>
      </c>
      <c r="HA32" s="12">
        <v>682.06855109258299</v>
      </c>
      <c r="HB32" s="12">
        <v>889.05147100721001</v>
      </c>
      <c r="HC32" s="12">
        <v>11780.267426774801</v>
      </c>
      <c r="HD32" s="12">
        <v>15925.4627697327</v>
      </c>
      <c r="HE32" s="12">
        <v>0</v>
      </c>
      <c r="HF32" s="12">
        <v>582.71937097302805</v>
      </c>
      <c r="HG32" s="12">
        <v>3353.2322161233701</v>
      </c>
      <c r="HH32" s="12">
        <v>11989.511182636301</v>
      </c>
      <c r="HI32" s="12">
        <v>0</v>
      </c>
      <c r="HJ32" s="12">
        <v>15925.4627697327</v>
      </c>
      <c r="HK32" s="12">
        <v>477.76184600397301</v>
      </c>
      <c r="HL32" s="12">
        <v>2490.5191741851299</v>
      </c>
      <c r="HM32" s="12">
        <v>3334.8088614677099</v>
      </c>
      <c r="HN32" s="12">
        <v>3167.7733616123601</v>
      </c>
      <c r="HO32" s="12">
        <v>6454.5995264635403</v>
      </c>
      <c r="HP32" s="12">
        <v>15925.4627697327</v>
      </c>
      <c r="HQ32" s="12">
        <v>0</v>
      </c>
      <c r="HR32" s="12">
        <v>1850.25717326923</v>
      </c>
      <c r="HS32" s="12">
        <v>1509.29926303466</v>
      </c>
      <c r="HT32" s="12">
        <v>0</v>
      </c>
      <c r="HU32" s="12">
        <v>6812.4508563598301</v>
      </c>
      <c r="HV32" s="12">
        <v>1293.0141063922299</v>
      </c>
      <c r="HW32" s="12">
        <v>21806.638262876699</v>
      </c>
      <c r="HX32" s="12">
        <v>33271.659661932601</v>
      </c>
      <c r="HY32" s="12">
        <v>807.71911007821404</v>
      </c>
      <c r="HZ32" s="12">
        <v>4768.1897023891697</v>
      </c>
      <c r="IA32" s="12">
        <v>13916.862475006101</v>
      </c>
      <c r="IB32" s="12">
        <v>13778.8883744591</v>
      </c>
      <c r="IC32" s="12">
        <v>33271.659661932601</v>
      </c>
      <c r="ID32" s="12">
        <v>947.47527165493705</v>
      </c>
      <c r="IE32" s="12">
        <v>6739.94569559909</v>
      </c>
      <c r="IF32" s="12">
        <v>8338.5589989836099</v>
      </c>
      <c r="IG32" s="12">
        <v>16412.828539412199</v>
      </c>
      <c r="IH32" s="12">
        <v>832.85115628274002</v>
      </c>
      <c r="II32" s="12">
        <v>33271.659661932601</v>
      </c>
      <c r="IJ32" s="12">
        <v>1948.9443202499999</v>
      </c>
      <c r="IK32" s="12">
        <v>8032.9598019913201</v>
      </c>
      <c r="IL32" s="12">
        <v>15578.8536869088</v>
      </c>
      <c r="IM32" s="12">
        <v>5860.6446795132997</v>
      </c>
      <c r="IN32" s="12">
        <v>1850.25717326923</v>
      </c>
      <c r="IO32" s="12">
        <v>33271.659661932601</v>
      </c>
      <c r="IP32" s="12">
        <v>0</v>
      </c>
      <c r="IQ32" s="12">
        <v>129879.150250281</v>
      </c>
      <c r="IR32" s="12">
        <v>17796.426539083099</v>
      </c>
      <c r="IS32" s="12">
        <v>18224.5213039353</v>
      </c>
      <c r="IT32" s="12">
        <v>225194.14912395799</v>
      </c>
      <c r="IU32" s="12">
        <v>1639.2233359515301</v>
      </c>
      <c r="IV32" s="12">
        <v>96922.478455439705</v>
      </c>
      <c r="IW32" s="12">
        <v>489655.94900864799</v>
      </c>
      <c r="IX32" s="12">
        <v>8077.7657443102198</v>
      </c>
      <c r="IY32" s="12">
        <v>113005.29033223299</v>
      </c>
      <c r="IZ32" s="12">
        <v>50214.362684946798</v>
      </c>
      <c r="JA32" s="12">
        <v>318358.53024715901</v>
      </c>
      <c r="JB32" s="12">
        <v>489655.94900864898</v>
      </c>
      <c r="JC32" s="12">
        <v>12012.3714866841</v>
      </c>
      <c r="JD32" s="12">
        <v>61572.264048767101</v>
      </c>
      <c r="JE32" s="12">
        <v>212878.13620810601</v>
      </c>
      <c r="JF32" s="12">
        <v>203193.17726509101</v>
      </c>
      <c r="JG32" s="12">
        <v>0</v>
      </c>
      <c r="JH32" s="12">
        <v>489655.94900864799</v>
      </c>
      <c r="JI32" s="12">
        <v>89343.447782414907</v>
      </c>
      <c r="JJ32" s="12">
        <v>149788.55954697399</v>
      </c>
      <c r="JK32" s="12">
        <v>126061.54313785399</v>
      </c>
      <c r="JL32" s="12">
        <v>22623.4000312069</v>
      </c>
      <c r="JM32" s="12">
        <v>101838.998510198</v>
      </c>
      <c r="JN32" s="12">
        <v>489655.94900864799</v>
      </c>
      <c r="JO32" s="12">
        <v>380.237210958557</v>
      </c>
      <c r="JP32" s="12">
        <v>134130.64969424799</v>
      </c>
      <c r="JQ32" s="12">
        <v>29079.854840352498</v>
      </c>
      <c r="JR32" s="12">
        <v>18433.6590897973</v>
      </c>
      <c r="JS32" s="12">
        <v>234939.924320341</v>
      </c>
      <c r="JT32" s="12">
        <v>5056.0066833273904</v>
      </c>
      <c r="JU32" s="12">
        <v>125277.673599765</v>
      </c>
      <c r="JV32" s="12">
        <v>547298.00543878996</v>
      </c>
      <c r="JW32" s="12">
        <v>11632.5476497658</v>
      </c>
      <c r="JX32" s="12">
        <v>118666.450638141</v>
      </c>
      <c r="JY32" s="12">
        <v>65273.580863225201</v>
      </c>
      <c r="JZ32" s="12">
        <v>351725.426287657</v>
      </c>
      <c r="KA32" s="12">
        <v>547298.00543878996</v>
      </c>
      <c r="KB32" s="12">
        <v>13047.301986001799</v>
      </c>
      <c r="KC32" s="12">
        <v>69011.674046765402</v>
      </c>
      <c r="KD32" s="12">
        <v>224905.70693474999</v>
      </c>
      <c r="KE32" s="12">
        <v>237953.05587062699</v>
      </c>
      <c r="KF32" s="12">
        <v>2380.2666006460599</v>
      </c>
      <c r="KG32" s="12">
        <v>547298.00543878996</v>
      </c>
      <c r="KH32" s="12">
        <v>91770.1539486689</v>
      </c>
      <c r="KI32" s="12">
        <v>160533.140359257</v>
      </c>
      <c r="KJ32" s="12">
        <v>146136.82310930701</v>
      </c>
      <c r="KK32" s="12">
        <v>32873.584133787699</v>
      </c>
      <c r="KL32" s="12">
        <v>115984.303887769</v>
      </c>
      <c r="KM32" s="12">
        <v>547298.00543878996</v>
      </c>
      <c r="KN32" s="12">
        <v>85577.348133868494</v>
      </c>
      <c r="KO32" s="12">
        <v>75</v>
      </c>
      <c r="KP32" s="12">
        <v>29</v>
      </c>
      <c r="KQ32" s="12">
        <v>173</v>
      </c>
      <c r="KR32" s="12">
        <v>3</v>
      </c>
      <c r="KS32" s="12">
        <v>2</v>
      </c>
      <c r="KT32" s="12">
        <v>12</v>
      </c>
      <c r="KU32" s="12">
        <v>4</v>
      </c>
      <c r="KV32" s="12" t="str">
        <v/>
      </c>
      <c r="KW32" s="12">
        <v>1</v>
      </c>
      <c r="KX32" s="12">
        <v>1</v>
      </c>
      <c r="KY32" s="12">
        <v>2</v>
      </c>
      <c r="KZ32" s="12">
        <v>294</v>
      </c>
      <c r="LA32" s="12">
        <v>298</v>
      </c>
      <c r="LB32" s="12">
        <v>0</v>
      </c>
      <c r="LC32" s="12">
        <v>0</v>
      </c>
      <c r="LD32" s="12">
        <v>7</v>
      </c>
      <c r="LE32" s="12">
        <v>80</v>
      </c>
      <c r="LF32" s="12">
        <v>211</v>
      </c>
      <c r="LG32" s="12">
        <v>298</v>
      </c>
      <c r="LH32" s="12">
        <v>0</v>
      </c>
      <c r="LI32" s="12">
        <v>1</v>
      </c>
      <c r="LJ32" s="12">
        <v>8</v>
      </c>
      <c r="LK32" s="12">
        <v>27</v>
      </c>
      <c r="LL32" s="12">
        <v>262</v>
      </c>
      <c r="LM32" s="12">
        <v>298</v>
      </c>
      <c r="LN32" s="12">
        <v>0</v>
      </c>
      <c r="LO32" s="12">
        <v>10</v>
      </c>
      <c r="LP32" s="12">
        <v>46</v>
      </c>
      <c r="LQ32" s="12">
        <v>1</v>
      </c>
      <c r="LR32" s="12">
        <v>2</v>
      </c>
      <c r="LS32" s="12">
        <v>6</v>
      </c>
      <c r="LT32" s="12">
        <v>2</v>
      </c>
      <c r="LU32" s="12">
        <v>67</v>
      </c>
      <c r="LV32" s="12">
        <v>0</v>
      </c>
      <c r="LW32" s="12">
        <v>1</v>
      </c>
      <c r="LX32" s="12">
        <v>3</v>
      </c>
      <c r="LY32" s="12">
        <v>63</v>
      </c>
      <c r="LZ32" s="12">
        <v>67</v>
      </c>
      <c r="MA32" s="12">
        <v>0</v>
      </c>
      <c r="MB32" s="12">
        <v>0</v>
      </c>
      <c r="MC32" s="12">
        <v>3</v>
      </c>
      <c r="MD32" s="12">
        <v>57</v>
      </c>
      <c r="ME32" s="12">
        <v>7</v>
      </c>
      <c r="MF32" s="12">
        <v>67</v>
      </c>
      <c r="MG32" s="12">
        <v>0</v>
      </c>
      <c r="MH32" s="12">
        <v>0</v>
      </c>
      <c r="MI32" s="12">
        <v>6</v>
      </c>
      <c r="MJ32" s="12">
        <v>12</v>
      </c>
      <c r="MK32" s="12">
        <v>49</v>
      </c>
      <c r="ML32" s="12">
        <v>67</v>
      </c>
      <c r="MM32" s="12">
        <v>0</v>
      </c>
      <c r="MN32" s="12">
        <v>8</v>
      </c>
      <c r="MO32" s="12">
        <v>32</v>
      </c>
      <c r="MP32" s="12">
        <v>0</v>
      </c>
      <c r="MQ32" s="12">
        <v>2</v>
      </c>
      <c r="MR32" s="12">
        <v>9</v>
      </c>
      <c r="MS32" s="12">
        <v>9</v>
      </c>
      <c r="MT32" s="12">
        <v>60</v>
      </c>
      <c r="MU32" s="12">
        <v>1</v>
      </c>
      <c r="MV32" s="12">
        <v>2</v>
      </c>
      <c r="MW32" s="12">
        <v>2</v>
      </c>
      <c r="MX32" s="12">
        <v>55</v>
      </c>
      <c r="MY32" s="12">
        <v>60</v>
      </c>
      <c r="MZ32" s="12">
        <v>1</v>
      </c>
      <c r="NA32" s="12">
        <v>3</v>
      </c>
      <c r="NB32" s="12">
        <v>2</v>
      </c>
      <c r="NC32" s="12">
        <v>54</v>
      </c>
      <c r="ND32" s="12">
        <v>0</v>
      </c>
      <c r="NE32" s="12">
        <v>60</v>
      </c>
      <c r="NF32" s="12">
        <v>0</v>
      </c>
      <c r="NG32" s="12">
        <v>4</v>
      </c>
      <c r="NH32" s="12">
        <v>13</v>
      </c>
      <c r="NI32" s="12">
        <v>10</v>
      </c>
      <c r="NJ32" s="12">
        <v>33</v>
      </c>
      <c r="NK32" s="12">
        <v>60</v>
      </c>
      <c r="NL32" s="12">
        <v>0</v>
      </c>
      <c r="NM32" s="12">
        <v>3</v>
      </c>
      <c r="NN32" s="12">
        <v>15</v>
      </c>
      <c r="NO32" s="12">
        <v>1</v>
      </c>
      <c r="NP32" s="12">
        <v>7</v>
      </c>
      <c r="NQ32" s="12">
        <v>4</v>
      </c>
      <c r="NR32" s="12">
        <v>17</v>
      </c>
      <c r="NS32" s="12">
        <v>47</v>
      </c>
      <c r="NT32" s="12">
        <v>5</v>
      </c>
      <c r="NU32" s="12">
        <v>1</v>
      </c>
      <c r="NV32" s="12">
        <v>4</v>
      </c>
      <c r="NW32" s="12">
        <v>37</v>
      </c>
      <c r="NX32" s="12">
        <v>47</v>
      </c>
      <c r="NY32" s="12">
        <v>0</v>
      </c>
      <c r="NZ32" s="12">
        <v>3</v>
      </c>
      <c r="OA32" s="12">
        <v>10</v>
      </c>
      <c r="OB32" s="12">
        <v>34</v>
      </c>
      <c r="OC32" s="12">
        <v>0</v>
      </c>
      <c r="OD32" s="12">
        <v>47</v>
      </c>
      <c r="OE32" s="12">
        <v>1</v>
      </c>
      <c r="OF32" s="12">
        <v>9</v>
      </c>
      <c r="OG32" s="12">
        <v>11</v>
      </c>
      <c r="OH32" s="12">
        <v>8</v>
      </c>
      <c r="OI32" s="12">
        <v>18</v>
      </c>
      <c r="OJ32" s="12">
        <v>47</v>
      </c>
      <c r="OK32" s="12">
        <v>0</v>
      </c>
      <c r="OL32" s="12">
        <v>2</v>
      </c>
      <c r="OM32" s="12">
        <v>1</v>
      </c>
      <c r="ON32" s="12">
        <v>0</v>
      </c>
      <c r="OO32" s="12">
        <v>6</v>
      </c>
      <c r="OP32" s="12">
        <v>1</v>
      </c>
      <c r="OQ32" s="12">
        <v>22</v>
      </c>
      <c r="OR32" s="12">
        <v>32</v>
      </c>
      <c r="OS32" s="12">
        <v>1</v>
      </c>
      <c r="OT32" s="12">
        <v>4</v>
      </c>
      <c r="OU32" s="12">
        <v>14</v>
      </c>
      <c r="OV32" s="12">
        <v>13</v>
      </c>
      <c r="OW32" s="12">
        <v>32</v>
      </c>
      <c r="OX32" s="12">
        <v>1</v>
      </c>
      <c r="OY32" s="12">
        <v>7</v>
      </c>
      <c r="OZ32" s="12">
        <v>8</v>
      </c>
      <c r="PA32" s="12">
        <v>15</v>
      </c>
      <c r="PB32" s="12">
        <v>1</v>
      </c>
      <c r="PC32" s="12">
        <v>32</v>
      </c>
      <c r="PD32" s="12">
        <v>2</v>
      </c>
      <c r="PE32" s="12">
        <v>8</v>
      </c>
      <c r="PF32" s="12">
        <v>15</v>
      </c>
      <c r="PG32" s="12">
        <v>5</v>
      </c>
      <c r="PH32" s="12">
        <v>2</v>
      </c>
      <c r="PI32" s="12">
        <v>32</v>
      </c>
      <c r="PJ32" s="12">
        <v>0</v>
      </c>
      <c r="PK32" s="12">
        <v>13</v>
      </c>
      <c r="PL32" s="12">
        <v>4</v>
      </c>
      <c r="PM32" s="12">
        <v>5</v>
      </c>
      <c r="PN32" s="12">
        <v>23</v>
      </c>
      <c r="PO32" s="12">
        <v>1</v>
      </c>
      <c r="PP32" s="12">
        <v>17</v>
      </c>
      <c r="PQ32" s="12">
        <v>63</v>
      </c>
      <c r="PR32" s="12">
        <v>2</v>
      </c>
      <c r="PS32" s="12">
        <v>13</v>
      </c>
      <c r="PT32" s="12">
        <v>15</v>
      </c>
      <c r="PU32" s="12">
        <v>33</v>
      </c>
      <c r="PV32" s="12">
        <v>63</v>
      </c>
      <c r="PW32" s="12">
        <v>1</v>
      </c>
      <c r="PX32" s="12">
        <v>12</v>
      </c>
      <c r="PY32" s="12">
        <v>21</v>
      </c>
      <c r="PZ32" s="12">
        <v>29</v>
      </c>
      <c r="QA32" s="12">
        <v>0</v>
      </c>
      <c r="QB32" s="12">
        <v>63</v>
      </c>
      <c r="QC32" s="12">
        <v>5</v>
      </c>
      <c r="QD32" s="12">
        <v>21</v>
      </c>
      <c r="QE32" s="12">
        <v>20</v>
      </c>
      <c r="QF32" s="12">
        <v>6</v>
      </c>
      <c r="QG32" s="12">
        <v>11</v>
      </c>
      <c r="QH32" s="12">
        <v>63</v>
      </c>
      <c r="QI32" s="12">
        <v>75</v>
      </c>
      <c r="QJ32" s="12">
        <v>65</v>
      </c>
      <c r="QK32" s="12">
        <v>271</v>
      </c>
      <c r="QL32" s="12">
        <v>10</v>
      </c>
      <c r="QM32" s="12">
        <v>42</v>
      </c>
      <c r="QN32" s="12">
        <v>33</v>
      </c>
      <c r="QO32" s="12">
        <v>71</v>
      </c>
      <c r="QP32" s="12">
        <v>567</v>
      </c>
      <c r="QQ32" s="12">
        <v>10</v>
      </c>
      <c r="QR32" s="12">
        <v>22</v>
      </c>
      <c r="QS32" s="12">
        <v>40</v>
      </c>
      <c r="QT32" s="12">
        <v>495</v>
      </c>
      <c r="QU32" s="12">
        <v>567</v>
      </c>
      <c r="QV32" s="12">
        <v>3</v>
      </c>
      <c r="QW32" s="12">
        <v>25</v>
      </c>
      <c r="QX32" s="12">
        <v>51</v>
      </c>
      <c r="QY32" s="12">
        <v>269</v>
      </c>
      <c r="QZ32" s="12">
        <v>219</v>
      </c>
      <c r="RA32" s="12">
        <v>567</v>
      </c>
      <c r="RB32" s="12">
        <v>8</v>
      </c>
      <c r="RC32" s="12">
        <v>43</v>
      </c>
      <c r="RD32" s="12">
        <v>73</v>
      </c>
      <c r="RE32" s="12">
        <v>68</v>
      </c>
      <c r="RF32" s="12">
        <v>375</v>
      </c>
      <c r="RG32" s="12">
        <v>567</v>
      </c>
      <c r="RH32" s="12">
        <v>8893.2596035374008</v>
      </c>
      <c r="RI32" s="12" t="str">
        <v/>
      </c>
      <c r="RJ32" s="12">
        <v>5.9720000000000004</v>
      </c>
      <c r="RK32" s="12" t="str">
        <v/>
      </c>
      <c r="RL32" s="12" t="str">
        <v/>
      </c>
      <c r="RM32" s="12" t="str">
        <v/>
      </c>
      <c r="RN32" s="12">
        <v>0</v>
      </c>
      <c r="RO32" s="12">
        <v>0</v>
      </c>
      <c r="RP32" s="12">
        <v>0</v>
      </c>
      <c r="RQ32" s="12">
        <v>0</v>
      </c>
      <c r="RR32" s="12">
        <v>198.76953414412</v>
      </c>
      <c r="RS32" s="12">
        <v>0.39923739699999999</v>
      </c>
      <c r="RT32" s="12">
        <v>199.16877154112001</v>
      </c>
      <c r="RU32" s="12">
        <v>28.992620753005397</v>
      </c>
      <c r="RV32" s="12">
        <v>102.42857553455499</v>
      </c>
      <c r="RW32" s="12">
        <v>11.7351877905473</v>
      </c>
      <c r="RX32" s="12">
        <v>114.163763325102</v>
      </c>
      <c r="RY32" s="12">
        <v>1084.26756694659</v>
      </c>
      <c r="RZ32" s="12">
        <v>1371.0130504477199</v>
      </c>
      <c r="SA32" s="12">
        <v>2386.8589724560002</v>
      </c>
      <c r="SB32" s="12">
        <v>4842.1395898503097</v>
      </c>
      <c r="SC32" s="12">
        <v>44811364.9976568</v>
      </c>
      <c r="SD32" s="12">
        <v>0</v>
      </c>
      <c r="SE32" s="12">
        <v>0</v>
      </c>
      <c r="SF32" s="12">
        <v>11167.4858447487</v>
      </c>
      <c r="SG32" s="12">
        <v>11167.4858447487</v>
      </c>
      <c r="SH32" s="12">
        <v>0</v>
      </c>
      <c r="SI32" s="12">
        <v>0.34499999999999997</v>
      </c>
      <c r="SJ32" s="12">
        <v>5.0914202691792997E-2</v>
      </c>
      <c r="SK32" s="12">
        <v>2.2986286136001E-2</v>
      </c>
      <c r="SL32" s="12">
        <v>0.330412650496333</v>
      </c>
      <c r="SM32" s="12">
        <v>0.59368234262863695</v>
      </c>
      <c r="SN32" s="12">
        <v>0</v>
      </c>
      <c r="SO32" s="12" t="str">
        <v/>
      </c>
      <c r="SP32" s="12" t="str">
        <v/>
      </c>
      <c r="SQ32" s="12">
        <v>0</v>
      </c>
      <c r="SR32" s="12">
        <v>0.997995481952764</v>
      </c>
      <c r="SS32" s="12">
        <v>0</v>
      </c>
      <c r="ST32" s="12">
        <v>0</v>
      </c>
      <c r="SU32" s="12">
        <v>0</v>
      </c>
      <c r="SV32" s="12">
        <v>0.88502348934100605</v>
      </c>
      <c r="SW32" s="12">
        <v>0</v>
      </c>
      <c r="SX32" s="12">
        <v>88.502348934100596</v>
      </c>
      <c r="SY32" s="12">
        <v>0</v>
      </c>
      <c r="SZ32" s="12">
        <v>0</v>
      </c>
      <c r="TA32" s="12">
        <v>0</v>
      </c>
      <c r="TB32" s="12">
        <v>0.20045180472360097</v>
      </c>
      <c r="TC32" s="12">
        <v>0</v>
      </c>
      <c r="TD32" s="12" t="str">
        <v/>
      </c>
      <c r="TE32" s="12" t="str">
        <v/>
      </c>
      <c r="TF32" s="12">
        <v>0</v>
      </c>
      <c r="TG32" s="12">
        <v>0.20045180472360097</v>
      </c>
      <c r="TH32" s="12">
        <v>0</v>
      </c>
      <c r="TI32" s="12">
        <v>0</v>
      </c>
      <c r="TJ32" s="12">
        <v>11.497651065899401</v>
      </c>
      <c r="TK32" s="12">
        <v>0</v>
      </c>
      <c r="TL32" s="12">
        <v>0</v>
      </c>
      <c r="TM32" s="12" t="str">
        <v/>
      </c>
      <c r="TN32" s="12">
        <v>474159.82683153101</v>
      </c>
      <c r="TO32" s="12" t="str">
        <v/>
      </c>
      <c r="TP32" s="12" t="str">
        <v/>
      </c>
      <c r="TQ32" s="12">
        <v>2162.3200000000002</v>
      </c>
      <c r="TR32" s="12">
        <v>29</v>
      </c>
      <c r="TS32" s="12">
        <v>0</v>
      </c>
      <c r="TT32" s="12">
        <v>0</v>
      </c>
      <c r="TU32" s="12">
        <v>1844</v>
      </c>
      <c r="TV32" s="12" t="str">
        <v/>
      </c>
      <c r="TW32" s="12" t="str">
        <v/>
      </c>
      <c r="TX32" s="12">
        <v>0.38123015399189003</v>
      </c>
      <c r="TY32" s="12">
        <v>8.3579924582206894E-2</v>
      </c>
      <c r="TZ32" s="12">
        <v>1820.2790930687299</v>
      </c>
      <c r="UA32" s="12">
        <v>7.0703675204780003</v>
      </c>
      <c r="UB32" s="12">
        <v>51.228208606076102</v>
      </c>
      <c r="UC32" s="12">
        <v>7420110.8448000001</v>
      </c>
      <c r="UD32" s="12" t="str">
        <v/>
      </c>
      <c r="UE32" s="12" t="str">
        <v/>
      </c>
      <c r="UF32" s="12">
        <v>0</v>
      </c>
      <c r="UG32" s="12">
        <v>0</v>
      </c>
      <c r="UH32" s="12">
        <v>0</v>
      </c>
      <c r="UI32" s="12">
        <v>0</v>
      </c>
      <c r="UJ32" s="12">
        <v>0</v>
      </c>
      <c r="UK32" s="12">
        <v>0</v>
      </c>
      <c r="UL32" s="12">
        <v>0</v>
      </c>
      <c r="UM32" s="12">
        <v>0</v>
      </c>
      <c r="UN32" s="12">
        <v>0</v>
      </c>
      <c r="UO32" s="12">
        <v>0</v>
      </c>
      <c r="UP32" s="12">
        <v>0</v>
      </c>
      <c r="UQ32" s="12">
        <v>0</v>
      </c>
      <c r="UR32" s="12">
        <v>2.9653077611357701</v>
      </c>
      <c r="US32" s="12">
        <v>0</v>
      </c>
      <c r="UT32" s="12">
        <v>3.6880590571999998</v>
      </c>
      <c r="UU32" s="12">
        <v>0</v>
      </c>
      <c r="UV32" s="12">
        <v>0</v>
      </c>
      <c r="UW32" s="12">
        <v>5.4547998792779502E-2</v>
      </c>
      <c r="UX32" s="12">
        <v>0</v>
      </c>
      <c r="UY32" s="12">
        <v>4.1962617600000002E-2</v>
      </c>
      <c r="UZ32" s="12">
        <v>6.6533668183357699</v>
      </c>
      <c r="VA32" s="12">
        <v>9.6510616392779497E-2</v>
      </c>
      <c r="VB32" s="12">
        <v>0</v>
      </c>
      <c r="VC32" s="12">
        <v>0</v>
      </c>
      <c r="VD32" s="12">
        <v>0</v>
      </c>
      <c r="VE32" s="12">
        <v>0</v>
      </c>
      <c r="VF32" s="12">
        <v>0</v>
      </c>
      <c r="VG32" s="12">
        <v>0</v>
      </c>
      <c r="VH32" s="12">
        <v>0</v>
      </c>
      <c r="VI32" s="12">
        <v>0</v>
      </c>
      <c r="VJ32" s="12">
        <v>0</v>
      </c>
      <c r="VK32" s="12">
        <v>0</v>
      </c>
      <c r="VL32" s="47">
        <v>41.263158819630782</v>
      </c>
      <c r="VM32" s="47">
        <v>40.820544201914295</v>
      </c>
      <c r="VN32" s="19"/>
      <c r="VO32" s="47">
        <v>454.34393363039896</v>
      </c>
      <c r="VP32" s="47">
        <v>465.0719104153257</v>
      </c>
      <c r="VQ32" s="19"/>
      <c r="VR32" s="47">
        <v>0.74277180747981775</v>
      </c>
      <c r="VS32" s="47">
        <v>2.2160855260047262E-2</v>
      </c>
      <c r="VT32" s="47">
        <v>458.91664580695789</v>
      </c>
      <c r="VU32" s="47">
        <v>474.96031140377863</v>
      </c>
      <c r="VV32" s="20"/>
      <c r="VW32" s="20">
        <v>8.1430150487218427</v>
      </c>
    </row>
    <row r="33" spans="1:595">
      <c r="A33" s="4" t="str">
        <v>SRN12</v>
      </c>
      <c r="B33" s="4" t="str">
        <v>SRN</v>
      </c>
      <c r="C33" s="4" t="str">
        <v>2011-12</v>
      </c>
      <c r="D33" s="12">
        <v>1.1050631792878001</v>
      </c>
      <c r="E33" s="12">
        <v>7.3710000000000004</v>
      </c>
      <c r="F33" s="12">
        <v>0</v>
      </c>
      <c r="G33" s="12">
        <v>0.80800000000000005</v>
      </c>
      <c r="H33" s="12">
        <v>0</v>
      </c>
      <c r="I33" s="12">
        <v>0</v>
      </c>
      <c r="J33" s="12">
        <v>0</v>
      </c>
      <c r="K33" s="12">
        <v>20.657</v>
      </c>
      <c r="L33" s="12">
        <v>34.100999999999999</v>
      </c>
      <c r="M33" s="12">
        <v>32.988999999999997</v>
      </c>
      <c r="N33" s="12">
        <v>11.855</v>
      </c>
      <c r="O33" s="12">
        <v>0</v>
      </c>
      <c r="P33" s="12">
        <v>2.7360000000000002</v>
      </c>
      <c r="Q33" s="12">
        <v>0</v>
      </c>
      <c r="R33" s="12">
        <v>0</v>
      </c>
      <c r="S33" s="12">
        <v>0</v>
      </c>
      <c r="T33" s="12">
        <v>35.014000000000003</v>
      </c>
      <c r="U33" s="12">
        <v>0</v>
      </c>
      <c r="V33" s="12">
        <v>55</v>
      </c>
      <c r="W33" s="12">
        <v>8.9999999999999993E-3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5.5220000000000002</v>
      </c>
      <c r="AD33" s="12">
        <v>0</v>
      </c>
      <c r="AE33" s="12">
        <v>0</v>
      </c>
      <c r="AF33" s="12">
        <v>-0.78600000000000003</v>
      </c>
      <c r="AG33" s="12">
        <v>-2.7269999999999999</v>
      </c>
      <c r="AH33" s="12">
        <v>1E-3</v>
      </c>
      <c r="AI33" s="12">
        <v>0</v>
      </c>
      <c r="AJ33" s="12">
        <v>0</v>
      </c>
      <c r="AK33" s="12">
        <v>0</v>
      </c>
      <c r="AL33" s="12">
        <v>23.507000000000001</v>
      </c>
      <c r="AM33" s="12">
        <v>0</v>
      </c>
      <c r="AN33" s="12">
        <v>10.074999999999999</v>
      </c>
      <c r="AO33" s="12">
        <v>8.9999999999999993E-3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4.351</v>
      </c>
      <c r="AV33" s="12">
        <v>0</v>
      </c>
      <c r="AW33" s="12">
        <v>0</v>
      </c>
      <c r="AX33" s="12">
        <v>18.457999999999998</v>
      </c>
      <c r="AY33" s="12">
        <v>-2.7269999999999999</v>
      </c>
      <c r="AZ33" s="12">
        <v>3.5449999999999999</v>
      </c>
      <c r="BA33" s="12">
        <v>0</v>
      </c>
      <c r="BB33" s="12">
        <v>0</v>
      </c>
      <c r="BC33" s="12">
        <v>0</v>
      </c>
      <c r="BD33" s="12">
        <v>89.051000000000002</v>
      </c>
      <c r="BE33" s="12">
        <v>34.100999999999999</v>
      </c>
      <c r="BF33" s="12">
        <v>98.063999999999993</v>
      </c>
      <c r="BG33" s="12">
        <v>0</v>
      </c>
      <c r="BH33" s="12">
        <v>0</v>
      </c>
      <c r="BI33" s="12">
        <v>3.0680000000000001</v>
      </c>
      <c r="BJ33" s="12">
        <v>0</v>
      </c>
      <c r="BK33" s="12">
        <v>3.411</v>
      </c>
      <c r="BL33" s="12">
        <v>6.6280000000000001</v>
      </c>
      <c r="BM33" s="12">
        <v>1.3480000000000001</v>
      </c>
      <c r="BN33" s="12">
        <v>3.2949999999999999</v>
      </c>
      <c r="BO33" s="12">
        <v>3.4380000000000002</v>
      </c>
      <c r="BP33" s="12">
        <v>0</v>
      </c>
      <c r="BQ33" s="12">
        <v>0</v>
      </c>
      <c r="BR33" s="12">
        <v>0</v>
      </c>
      <c r="BS33" s="12">
        <v>0</v>
      </c>
      <c r="BT33" s="12">
        <v>0</v>
      </c>
      <c r="BU33" s="12">
        <v>0.10100000000000001</v>
      </c>
      <c r="BV33" s="12">
        <v>0</v>
      </c>
      <c r="BW33" s="12">
        <v>0</v>
      </c>
      <c r="BX33" s="12">
        <v>0</v>
      </c>
      <c r="BY33" s="12">
        <v>0</v>
      </c>
      <c r="BZ33" s="12">
        <v>0</v>
      </c>
      <c r="CA33" s="12">
        <v>0</v>
      </c>
      <c r="CB33" s="12">
        <v>0</v>
      </c>
      <c r="CC33" s="12">
        <v>4.5170000000000003</v>
      </c>
      <c r="CD33" s="12">
        <v>3.2949999999999999</v>
      </c>
      <c r="CE33" s="12">
        <v>6.8490000000000002</v>
      </c>
      <c r="CF33" s="12">
        <v>6.6280000000000001</v>
      </c>
      <c r="CG33" s="12">
        <v>1.7000000000000001E-2</v>
      </c>
      <c r="CH33" s="12">
        <v>0</v>
      </c>
      <c r="CI33" s="12">
        <v>0</v>
      </c>
      <c r="CJ33" s="12">
        <v>1.7000000000000001E-2</v>
      </c>
      <c r="CK33" s="12">
        <v>0</v>
      </c>
      <c r="CL33" s="12">
        <v>0</v>
      </c>
      <c r="CM33" s="12">
        <v>0</v>
      </c>
      <c r="CN33" s="12">
        <v>0</v>
      </c>
      <c r="CO33" s="12">
        <v>9.875</v>
      </c>
      <c r="CP33" s="12">
        <v>0</v>
      </c>
      <c r="CQ33" s="12">
        <v>927.682505631249</v>
      </c>
      <c r="CR33" s="12">
        <v>794.51419642735004</v>
      </c>
      <c r="CS33" s="12">
        <v>1722.1967020585901</v>
      </c>
      <c r="CT33" s="12">
        <v>11.22</v>
      </c>
      <c r="CU33" s="12">
        <v>74.409000000000006</v>
      </c>
      <c r="CV33" s="12">
        <v>85.629000000000005</v>
      </c>
      <c r="CW33" s="12">
        <v>85.090999999999994</v>
      </c>
      <c r="CX33" s="12">
        <v>1892.9167020585901</v>
      </c>
      <c r="CY33" s="12">
        <v>4297.0410000000002</v>
      </c>
      <c r="CZ33" s="12">
        <v>121.989</v>
      </c>
      <c r="DA33" s="12">
        <v>117737</v>
      </c>
      <c r="DB33" s="12">
        <v>2350</v>
      </c>
      <c r="DC33" s="12">
        <v>17919</v>
      </c>
      <c r="DD33" s="12">
        <v>200</v>
      </c>
      <c r="DE33" s="12">
        <v>52</v>
      </c>
      <c r="DF33" s="12">
        <v>830</v>
      </c>
      <c r="DG33" s="12">
        <v>164</v>
      </c>
      <c r="DH33" s="12">
        <v>217</v>
      </c>
      <c r="DI33" s="12">
        <v>1396.76</v>
      </c>
      <c r="DJ33" s="12">
        <v>5711</v>
      </c>
      <c r="DK33" s="12">
        <v>379142.32</v>
      </c>
      <c r="DL33" s="12">
        <v>27.013000000000002</v>
      </c>
      <c r="DM33" s="12">
        <v>6.0670000000000002</v>
      </c>
      <c r="DN33" s="12">
        <v>12456.56</v>
      </c>
      <c r="DO33" s="12">
        <v>5014.3999999999996</v>
      </c>
      <c r="DP33" s="12">
        <v>2459.91</v>
      </c>
      <c r="DQ33" s="12">
        <v>1486.79</v>
      </c>
      <c r="DR33" s="12">
        <v>0</v>
      </c>
      <c r="DS33" s="12">
        <v>21417.66</v>
      </c>
      <c r="DT33" s="12">
        <v>17500</v>
      </c>
      <c r="DU33" s="12">
        <v>6.96</v>
      </c>
      <c r="DV33" s="12">
        <v>165.24</v>
      </c>
      <c r="DW33" s="12">
        <v>257.45999999999998</v>
      </c>
      <c r="DX33" s="12">
        <v>99.6</v>
      </c>
      <c r="DY33" s="12">
        <v>13.74</v>
      </c>
      <c r="DZ33" s="12">
        <v>108.12</v>
      </c>
      <c r="EA33" s="12">
        <v>0</v>
      </c>
      <c r="EB33" s="12">
        <v>651.12</v>
      </c>
      <c r="EC33" s="12">
        <v>0</v>
      </c>
      <c r="ED33" s="12">
        <v>0</v>
      </c>
      <c r="EE33" s="12">
        <v>13.74</v>
      </c>
      <c r="EF33" s="12">
        <v>637.38</v>
      </c>
      <c r="EG33" s="12">
        <v>651.12</v>
      </c>
      <c r="EH33" s="12">
        <v>0</v>
      </c>
      <c r="EI33" s="12">
        <v>6.66</v>
      </c>
      <c r="EJ33" s="12">
        <v>98.64</v>
      </c>
      <c r="EK33" s="12">
        <v>143.76</v>
      </c>
      <c r="EL33" s="12">
        <v>402.06</v>
      </c>
      <c r="EM33" s="12">
        <v>651.12</v>
      </c>
      <c r="EN33" s="12">
        <v>0</v>
      </c>
      <c r="EO33" s="12">
        <v>0</v>
      </c>
      <c r="EP33" s="12">
        <v>46.74</v>
      </c>
      <c r="EQ33" s="12">
        <v>0</v>
      </c>
      <c r="ER33" s="12">
        <v>604.38</v>
      </c>
      <c r="ES33" s="12">
        <v>651.12</v>
      </c>
      <c r="ET33" s="12">
        <v>0</v>
      </c>
      <c r="EU33" s="12">
        <v>208.56</v>
      </c>
      <c r="EV33" s="12">
        <v>178.8</v>
      </c>
      <c r="EW33" s="12">
        <v>65.040000000000006</v>
      </c>
      <c r="EX33" s="12">
        <v>85.5</v>
      </c>
      <c r="EY33" s="12">
        <v>202.62</v>
      </c>
      <c r="EZ33" s="12">
        <v>23.22</v>
      </c>
      <c r="FA33" s="12">
        <v>763.74</v>
      </c>
      <c r="FB33" s="12">
        <v>0</v>
      </c>
      <c r="FC33" s="12">
        <v>0</v>
      </c>
      <c r="FD33" s="12">
        <v>71.64</v>
      </c>
      <c r="FE33" s="12">
        <v>692.1</v>
      </c>
      <c r="FF33" s="12">
        <v>763.74</v>
      </c>
      <c r="FG33" s="12">
        <v>0</v>
      </c>
      <c r="FH33" s="12">
        <v>37.08</v>
      </c>
      <c r="FI33" s="12">
        <v>336.3</v>
      </c>
      <c r="FJ33" s="12">
        <v>351.18</v>
      </c>
      <c r="FK33" s="12">
        <v>39.18</v>
      </c>
      <c r="FL33" s="12">
        <v>763.73999999999899</v>
      </c>
      <c r="FM33" s="12">
        <v>0</v>
      </c>
      <c r="FN33" s="12">
        <v>61.8</v>
      </c>
      <c r="FO33" s="12">
        <v>200.58</v>
      </c>
      <c r="FP33" s="12">
        <v>113.16</v>
      </c>
      <c r="FQ33" s="12">
        <v>388.2</v>
      </c>
      <c r="FR33" s="12">
        <v>763.74</v>
      </c>
      <c r="FS33" s="12">
        <v>0</v>
      </c>
      <c r="FT33" s="12">
        <v>439.08</v>
      </c>
      <c r="FU33" s="12">
        <v>2140.62</v>
      </c>
      <c r="FV33" s="12">
        <v>322.02</v>
      </c>
      <c r="FW33" s="12">
        <v>299.64</v>
      </c>
      <c r="FX33" s="12">
        <v>1792.26</v>
      </c>
      <c r="FY33" s="12">
        <v>1043.76</v>
      </c>
      <c r="FZ33" s="12">
        <v>6037.38</v>
      </c>
      <c r="GA33" s="12">
        <v>0</v>
      </c>
      <c r="GB33" s="12">
        <v>545.82000000000005</v>
      </c>
      <c r="GC33" s="12">
        <v>507.48</v>
      </c>
      <c r="GD33" s="12">
        <v>4984.08</v>
      </c>
      <c r="GE33" s="12">
        <v>6037.38</v>
      </c>
      <c r="GF33" s="12">
        <v>53.1</v>
      </c>
      <c r="GG33" s="12">
        <v>601.91999999999996</v>
      </c>
      <c r="GH33" s="12">
        <v>3349.92</v>
      </c>
      <c r="GI33" s="12">
        <v>1984.74</v>
      </c>
      <c r="GJ33" s="12">
        <v>47.7</v>
      </c>
      <c r="GK33" s="12">
        <v>6037.38</v>
      </c>
      <c r="GL33" s="12">
        <v>0</v>
      </c>
      <c r="GM33" s="12">
        <v>586.08000000000004</v>
      </c>
      <c r="GN33" s="12">
        <v>3219.72</v>
      </c>
      <c r="GO33" s="12">
        <v>368.64</v>
      </c>
      <c r="GP33" s="12">
        <v>1862.94</v>
      </c>
      <c r="GQ33" s="12">
        <v>6037.3799999999901</v>
      </c>
      <c r="GR33" s="12">
        <v>0</v>
      </c>
      <c r="GS33" s="12">
        <v>1090.98</v>
      </c>
      <c r="GT33" s="12">
        <v>6627.12</v>
      </c>
      <c r="GU33" s="12">
        <v>723.06</v>
      </c>
      <c r="GV33" s="12">
        <v>2672.3703679999999</v>
      </c>
      <c r="GW33" s="12">
        <v>4954.92</v>
      </c>
      <c r="GX33" s="12">
        <v>9287.6403599999994</v>
      </c>
      <c r="GY33" s="12">
        <v>25356.090727999999</v>
      </c>
      <c r="GZ33" s="12">
        <v>0</v>
      </c>
      <c r="HA33" s="12">
        <v>2572.2680799999998</v>
      </c>
      <c r="HB33" s="12">
        <v>1854.4528800000001</v>
      </c>
      <c r="HC33" s="12">
        <v>20929.369768</v>
      </c>
      <c r="HD33" s="12">
        <v>25356.090727999999</v>
      </c>
      <c r="HE33" s="12">
        <v>850.32808</v>
      </c>
      <c r="HF33" s="12">
        <v>7354.1603839999998</v>
      </c>
      <c r="HG33" s="12">
        <v>8404.6822639999991</v>
      </c>
      <c r="HH33" s="12">
        <v>7353.42</v>
      </c>
      <c r="HI33" s="12">
        <v>1393.5</v>
      </c>
      <c r="HJ33" s="12">
        <v>25356.090727999901</v>
      </c>
      <c r="HK33" s="12">
        <v>0</v>
      </c>
      <c r="HL33" s="12">
        <v>5431.0609599999998</v>
      </c>
      <c r="HM33" s="12">
        <v>10379.329768</v>
      </c>
      <c r="HN33" s="12">
        <v>725.34</v>
      </c>
      <c r="HO33" s="12">
        <v>8820.36</v>
      </c>
      <c r="HP33" s="12">
        <v>25356.090727999999</v>
      </c>
      <c r="HQ33" s="12">
        <v>0</v>
      </c>
      <c r="HR33" s="12">
        <v>2063.88</v>
      </c>
      <c r="HS33" s="12">
        <v>4176.5935760000002</v>
      </c>
      <c r="HT33" s="12">
        <v>0</v>
      </c>
      <c r="HU33" s="12">
        <v>1191.54</v>
      </c>
      <c r="HV33" s="12">
        <v>1266.8399999999999</v>
      </c>
      <c r="HW33" s="12">
        <v>8993.6045680000007</v>
      </c>
      <c r="HX33" s="12">
        <v>17692.458144</v>
      </c>
      <c r="HY33" s="12">
        <v>0</v>
      </c>
      <c r="HZ33" s="12">
        <v>3744.2354479999999</v>
      </c>
      <c r="IA33" s="12">
        <v>1490.1289039999999</v>
      </c>
      <c r="IB33" s="12">
        <v>12458.093792</v>
      </c>
      <c r="IC33" s="12">
        <v>17692.458144</v>
      </c>
      <c r="ID33" s="12">
        <v>0</v>
      </c>
      <c r="IE33" s="12">
        <v>4166.8802159999996</v>
      </c>
      <c r="IF33" s="12">
        <v>5806.0170079999998</v>
      </c>
      <c r="IG33" s="12">
        <v>6541.5809200000003</v>
      </c>
      <c r="IH33" s="12">
        <v>1177.98</v>
      </c>
      <c r="II33" s="12">
        <v>17692.458144</v>
      </c>
      <c r="IJ33" s="12">
        <v>0</v>
      </c>
      <c r="IK33" s="12">
        <v>2086.38</v>
      </c>
      <c r="IL33" s="12">
        <v>6231.7802160000001</v>
      </c>
      <c r="IM33" s="12">
        <v>825</v>
      </c>
      <c r="IN33" s="12">
        <v>8549.297928</v>
      </c>
      <c r="IO33" s="12">
        <v>17692.458144</v>
      </c>
      <c r="IP33" s="12">
        <v>0</v>
      </c>
      <c r="IQ33" s="12">
        <v>118989.112872</v>
      </c>
      <c r="IR33" s="12">
        <v>14079.083504</v>
      </c>
      <c r="IS33" s="12">
        <v>5578.192008</v>
      </c>
      <c r="IT33" s="12">
        <v>49551.092991999998</v>
      </c>
      <c r="IU33" s="12">
        <v>2164.3527439999998</v>
      </c>
      <c r="IV33" s="12">
        <v>21670.498872</v>
      </c>
      <c r="IW33" s="12">
        <v>212032.33299200001</v>
      </c>
      <c r="IX33" s="12">
        <v>0</v>
      </c>
      <c r="IY33" s="12">
        <v>21969.178872</v>
      </c>
      <c r="IZ33" s="12">
        <v>0</v>
      </c>
      <c r="JA33" s="12">
        <v>190063.15411999999</v>
      </c>
      <c r="JB33" s="12">
        <v>212032.33299199899</v>
      </c>
      <c r="JC33" s="12">
        <v>1953.78</v>
      </c>
      <c r="JD33" s="12">
        <v>13815.132208000001</v>
      </c>
      <c r="JE33" s="12">
        <v>23848.805056000001</v>
      </c>
      <c r="JF33" s="12">
        <v>108603.14535999999</v>
      </c>
      <c r="JG33" s="12">
        <v>63811.470368000002</v>
      </c>
      <c r="JH33" s="12">
        <v>212032.33299200001</v>
      </c>
      <c r="JI33" s="12">
        <v>0</v>
      </c>
      <c r="JJ33" s="12">
        <v>22846.272496000001</v>
      </c>
      <c r="JK33" s="12">
        <v>22385.196671999998</v>
      </c>
      <c r="JL33" s="12">
        <v>9959.7520079999995</v>
      </c>
      <c r="JM33" s="12">
        <v>156841.11181599999</v>
      </c>
      <c r="JN33" s="12">
        <v>212032.33299199899</v>
      </c>
      <c r="JO33" s="12">
        <v>6.96</v>
      </c>
      <c r="JP33" s="12">
        <v>122956.852872</v>
      </c>
      <c r="JQ33" s="12">
        <v>27459.677080000001</v>
      </c>
      <c r="JR33" s="12">
        <v>6787.9120079999902</v>
      </c>
      <c r="JS33" s="12">
        <v>53813.88336</v>
      </c>
      <c r="JT33" s="12">
        <v>10489.112744</v>
      </c>
      <c r="JU33" s="12">
        <v>41018.7238</v>
      </c>
      <c r="JV33" s="12">
        <v>262533.12186399999</v>
      </c>
      <c r="JW33" s="12">
        <v>0</v>
      </c>
      <c r="JX33" s="12">
        <v>28831.502400000001</v>
      </c>
      <c r="JY33" s="12">
        <v>3937.4417839999901</v>
      </c>
      <c r="JZ33" s="12">
        <v>229764.17767999999</v>
      </c>
      <c r="KA33" s="12">
        <v>262533.12186399999</v>
      </c>
      <c r="KB33" s="12">
        <v>2857.2080799999999</v>
      </c>
      <c r="KC33" s="12">
        <v>25981.832807999999</v>
      </c>
      <c r="KD33" s="12">
        <v>41844.364327999901</v>
      </c>
      <c r="KE33" s="12">
        <v>124977.82627999999</v>
      </c>
      <c r="KF33" s="12">
        <v>66871.890367999993</v>
      </c>
      <c r="KG33" s="12">
        <v>262533.12186399999</v>
      </c>
      <c r="KH33" s="12">
        <v>0</v>
      </c>
      <c r="KI33" s="12">
        <v>31011.593455999999</v>
      </c>
      <c r="KJ33" s="12">
        <v>42463.3466559999</v>
      </c>
      <c r="KK33" s="12">
        <v>11991.892007999901</v>
      </c>
      <c r="KL33" s="12">
        <v>177066.28974399899</v>
      </c>
      <c r="KM33" s="12">
        <v>262533.12186399999</v>
      </c>
      <c r="KN33" s="12">
        <v>6946</v>
      </c>
      <c r="KO33" s="12">
        <v>5</v>
      </c>
      <c r="KP33" s="12">
        <v>28</v>
      </c>
      <c r="KQ33" s="12">
        <v>57</v>
      </c>
      <c r="KR33" s="12">
        <v>9</v>
      </c>
      <c r="KS33" s="12">
        <v>1</v>
      </c>
      <c r="KT33" s="12">
        <v>11</v>
      </c>
      <c r="KU33" s="12">
        <v>0</v>
      </c>
      <c r="KV33" s="12">
        <v>111</v>
      </c>
      <c r="KW33" s="12">
        <v>0</v>
      </c>
      <c r="KX33" s="12">
        <v>0</v>
      </c>
      <c r="KY33" s="12">
        <v>1</v>
      </c>
      <c r="KZ33" s="12">
        <v>110</v>
      </c>
      <c r="LA33" s="12">
        <v>111</v>
      </c>
      <c r="LB33" s="12">
        <v>0</v>
      </c>
      <c r="LC33" s="12">
        <v>1</v>
      </c>
      <c r="LD33" s="12">
        <v>10</v>
      </c>
      <c r="LE33" s="12">
        <v>15</v>
      </c>
      <c r="LF33" s="12">
        <v>85</v>
      </c>
      <c r="LG33" s="12">
        <v>111</v>
      </c>
      <c r="LH33" s="12">
        <v>0</v>
      </c>
      <c r="LI33" s="12">
        <v>0</v>
      </c>
      <c r="LJ33" s="12">
        <v>5</v>
      </c>
      <c r="LK33" s="12">
        <v>0</v>
      </c>
      <c r="LL33" s="12">
        <v>106</v>
      </c>
      <c r="LM33" s="12">
        <v>111</v>
      </c>
      <c r="LN33" s="12">
        <v>0</v>
      </c>
      <c r="LO33" s="12">
        <v>10</v>
      </c>
      <c r="LP33" s="12">
        <v>7</v>
      </c>
      <c r="LQ33" s="12">
        <v>3</v>
      </c>
      <c r="LR33" s="12">
        <v>3</v>
      </c>
      <c r="LS33" s="12">
        <v>9</v>
      </c>
      <c r="LT33" s="12">
        <v>1</v>
      </c>
      <c r="LU33" s="12">
        <v>33</v>
      </c>
      <c r="LV33" s="12">
        <v>0</v>
      </c>
      <c r="LW33" s="12">
        <v>0</v>
      </c>
      <c r="LX33" s="12">
        <v>3</v>
      </c>
      <c r="LY33" s="12">
        <v>30</v>
      </c>
      <c r="LZ33" s="12">
        <v>33</v>
      </c>
      <c r="MA33" s="12">
        <v>0</v>
      </c>
      <c r="MB33" s="12">
        <v>1</v>
      </c>
      <c r="MC33" s="12">
        <v>14</v>
      </c>
      <c r="MD33" s="12">
        <v>16</v>
      </c>
      <c r="ME33" s="12">
        <v>2</v>
      </c>
      <c r="MF33" s="12">
        <v>33</v>
      </c>
      <c r="MG33" s="12">
        <v>0</v>
      </c>
      <c r="MH33" s="12">
        <v>2</v>
      </c>
      <c r="MI33" s="12">
        <v>8</v>
      </c>
      <c r="MJ33" s="12">
        <v>4</v>
      </c>
      <c r="MK33" s="12">
        <v>19</v>
      </c>
      <c r="ML33" s="12">
        <v>33</v>
      </c>
      <c r="MM33" s="12">
        <v>0</v>
      </c>
      <c r="MN33" s="12">
        <v>5</v>
      </c>
      <c r="MO33" s="12">
        <v>30</v>
      </c>
      <c r="MP33" s="12">
        <v>4</v>
      </c>
      <c r="MQ33" s="12">
        <v>5</v>
      </c>
      <c r="MR33" s="12">
        <v>27</v>
      </c>
      <c r="MS33" s="12">
        <v>15</v>
      </c>
      <c r="MT33" s="12">
        <v>86</v>
      </c>
      <c r="MU33" s="12">
        <v>0</v>
      </c>
      <c r="MV33" s="12">
        <v>7</v>
      </c>
      <c r="MW33" s="12">
        <v>10</v>
      </c>
      <c r="MX33" s="12">
        <v>69</v>
      </c>
      <c r="MY33" s="12">
        <v>86</v>
      </c>
      <c r="MZ33" s="12">
        <v>1</v>
      </c>
      <c r="NA33" s="12">
        <v>9</v>
      </c>
      <c r="NB33" s="12">
        <v>49</v>
      </c>
      <c r="NC33" s="12">
        <v>26</v>
      </c>
      <c r="ND33" s="12">
        <v>1</v>
      </c>
      <c r="NE33" s="12">
        <v>86</v>
      </c>
      <c r="NF33" s="12">
        <v>0</v>
      </c>
      <c r="NG33" s="12">
        <v>9</v>
      </c>
      <c r="NH33" s="12">
        <v>43</v>
      </c>
      <c r="NI33" s="12">
        <v>7</v>
      </c>
      <c r="NJ33" s="12">
        <v>27</v>
      </c>
      <c r="NK33" s="12">
        <v>86</v>
      </c>
      <c r="NL33" s="12">
        <v>0</v>
      </c>
      <c r="NM33" s="12">
        <v>4</v>
      </c>
      <c r="NN33" s="12">
        <v>23</v>
      </c>
      <c r="NO33" s="12">
        <v>3</v>
      </c>
      <c r="NP33" s="12">
        <v>6</v>
      </c>
      <c r="NQ33" s="12">
        <v>18</v>
      </c>
      <c r="NR33" s="12">
        <v>28</v>
      </c>
      <c r="NS33" s="12">
        <v>82</v>
      </c>
      <c r="NT33" s="12">
        <v>0</v>
      </c>
      <c r="NU33" s="12">
        <v>8</v>
      </c>
      <c r="NV33" s="12">
        <v>6</v>
      </c>
      <c r="NW33" s="12">
        <v>68</v>
      </c>
      <c r="NX33" s="12">
        <v>82</v>
      </c>
      <c r="NY33" s="12">
        <v>1</v>
      </c>
      <c r="NZ33" s="12">
        <v>20</v>
      </c>
      <c r="OA33" s="12">
        <v>31</v>
      </c>
      <c r="OB33" s="12">
        <v>25</v>
      </c>
      <c r="OC33" s="12">
        <v>5</v>
      </c>
      <c r="OD33" s="12">
        <v>82</v>
      </c>
      <c r="OE33" s="12">
        <v>0</v>
      </c>
      <c r="OF33" s="12">
        <v>15</v>
      </c>
      <c r="OG33" s="12">
        <v>32</v>
      </c>
      <c r="OH33" s="12">
        <v>2</v>
      </c>
      <c r="OI33" s="12">
        <v>33</v>
      </c>
      <c r="OJ33" s="12">
        <v>82</v>
      </c>
      <c r="OK33" s="12">
        <v>0</v>
      </c>
      <c r="OL33" s="12">
        <v>2</v>
      </c>
      <c r="OM33" s="12">
        <v>4</v>
      </c>
      <c r="ON33" s="12">
        <v>0</v>
      </c>
      <c r="OO33" s="12">
        <v>1</v>
      </c>
      <c r="OP33" s="12">
        <v>1</v>
      </c>
      <c r="OQ33" s="12">
        <v>8</v>
      </c>
      <c r="OR33" s="12">
        <v>16</v>
      </c>
      <c r="OS33" s="12">
        <v>0</v>
      </c>
      <c r="OT33" s="12">
        <v>3</v>
      </c>
      <c r="OU33" s="12">
        <v>1</v>
      </c>
      <c r="OV33" s="12">
        <v>12</v>
      </c>
      <c r="OW33" s="12">
        <v>16</v>
      </c>
      <c r="OX33" s="12">
        <v>0</v>
      </c>
      <c r="OY33" s="12">
        <v>4</v>
      </c>
      <c r="OZ33" s="12">
        <v>5</v>
      </c>
      <c r="PA33" s="12">
        <v>6</v>
      </c>
      <c r="PB33" s="12">
        <v>1</v>
      </c>
      <c r="PC33" s="12">
        <v>16</v>
      </c>
      <c r="PD33" s="12">
        <v>0</v>
      </c>
      <c r="PE33" s="12">
        <v>2</v>
      </c>
      <c r="PF33" s="12">
        <v>6</v>
      </c>
      <c r="PG33" s="12">
        <v>1</v>
      </c>
      <c r="PH33" s="12">
        <v>7</v>
      </c>
      <c r="PI33" s="12">
        <v>16</v>
      </c>
      <c r="PJ33" s="12">
        <v>0</v>
      </c>
      <c r="PK33" s="12">
        <v>22</v>
      </c>
      <c r="PL33" s="12">
        <v>4</v>
      </c>
      <c r="PM33" s="12">
        <v>2</v>
      </c>
      <c r="PN33" s="12">
        <v>7</v>
      </c>
      <c r="PO33" s="12">
        <v>1</v>
      </c>
      <c r="PP33" s="12">
        <v>5</v>
      </c>
      <c r="PQ33" s="12">
        <v>41</v>
      </c>
      <c r="PR33" s="12">
        <v>0</v>
      </c>
      <c r="PS33" s="12">
        <v>5</v>
      </c>
      <c r="PT33" s="12">
        <v>0</v>
      </c>
      <c r="PU33" s="12">
        <v>36</v>
      </c>
      <c r="PV33" s="12">
        <v>41</v>
      </c>
      <c r="PW33" s="12">
        <v>1</v>
      </c>
      <c r="PX33" s="12">
        <v>4</v>
      </c>
      <c r="PY33" s="12">
        <v>7</v>
      </c>
      <c r="PZ33" s="12">
        <v>18</v>
      </c>
      <c r="QA33" s="12">
        <v>11</v>
      </c>
      <c r="QB33" s="12">
        <v>41</v>
      </c>
      <c r="QC33" s="12">
        <v>0</v>
      </c>
      <c r="QD33" s="12">
        <v>6</v>
      </c>
      <c r="QE33" s="12">
        <v>7</v>
      </c>
      <c r="QF33" s="12">
        <v>3</v>
      </c>
      <c r="QG33" s="12">
        <v>25</v>
      </c>
      <c r="QH33" s="12">
        <v>41</v>
      </c>
      <c r="QI33" s="12">
        <v>5</v>
      </c>
      <c r="QJ33" s="12">
        <v>71</v>
      </c>
      <c r="QK33" s="12">
        <v>125</v>
      </c>
      <c r="QL33" s="12">
        <v>21</v>
      </c>
      <c r="QM33" s="12">
        <v>23</v>
      </c>
      <c r="QN33" s="12">
        <v>67</v>
      </c>
      <c r="QO33" s="12">
        <v>57</v>
      </c>
      <c r="QP33" s="12">
        <v>369</v>
      </c>
      <c r="QQ33" s="12">
        <v>0</v>
      </c>
      <c r="QR33" s="12">
        <v>23</v>
      </c>
      <c r="QS33" s="12">
        <v>21</v>
      </c>
      <c r="QT33" s="12">
        <v>325</v>
      </c>
      <c r="QU33" s="12">
        <v>369</v>
      </c>
      <c r="QV33" s="12">
        <v>3</v>
      </c>
      <c r="QW33" s="12">
        <v>39</v>
      </c>
      <c r="QX33" s="12">
        <v>116</v>
      </c>
      <c r="QY33" s="12">
        <v>106</v>
      </c>
      <c r="QZ33" s="12">
        <v>105</v>
      </c>
      <c r="RA33" s="12">
        <v>369</v>
      </c>
      <c r="RB33" s="12">
        <v>0</v>
      </c>
      <c r="RC33" s="12">
        <v>34</v>
      </c>
      <c r="RD33" s="12">
        <v>101</v>
      </c>
      <c r="RE33" s="12">
        <v>17</v>
      </c>
      <c r="RF33" s="12">
        <v>217</v>
      </c>
      <c r="RG33" s="12">
        <v>369</v>
      </c>
      <c r="RH33" s="12">
        <v>4264.1099999999997</v>
      </c>
      <c r="RI33" s="12">
        <v>0</v>
      </c>
      <c r="RJ33" s="12">
        <v>9.2889999999999997</v>
      </c>
      <c r="RK33" s="12">
        <v>0.41599999999999998</v>
      </c>
      <c r="RL33" s="12">
        <v>2.7E-2</v>
      </c>
      <c r="RM33" s="12">
        <v>0</v>
      </c>
      <c r="RN33" s="12">
        <v>391.53300000000002</v>
      </c>
      <c r="RO33" s="12">
        <v>0</v>
      </c>
      <c r="RP33" s="12">
        <v>0</v>
      </c>
      <c r="RQ33" s="12">
        <v>9.7992830000000009</v>
      </c>
      <c r="RR33" s="12">
        <v>101.53700000000001</v>
      </c>
      <c r="RS33" s="12">
        <v>0</v>
      </c>
      <c r="RT33" s="12">
        <v>101.53700000000001</v>
      </c>
      <c r="RU33" s="12">
        <v>0.67800000000000016</v>
      </c>
      <c r="RV33" s="12">
        <v>62.314</v>
      </c>
      <c r="RW33" s="12">
        <v>0</v>
      </c>
      <c r="RX33" s="12">
        <v>62.314</v>
      </c>
      <c r="RY33" s="12">
        <v>6.3747061442564599</v>
      </c>
      <c r="RZ33" s="12">
        <v>670.97877408598504</v>
      </c>
      <c r="SA33" s="12">
        <v>1398.4332010138501</v>
      </c>
      <c r="SB33" s="12">
        <v>2075.7866812440898</v>
      </c>
      <c r="SC33" s="12">
        <v>23113917.254443299</v>
      </c>
      <c r="SD33" s="12">
        <v>0</v>
      </c>
      <c r="SE33" s="12">
        <v>0</v>
      </c>
      <c r="SF33" s="12">
        <v>2514</v>
      </c>
      <c r="SG33" s="12">
        <v>2514</v>
      </c>
      <c r="SH33" s="12">
        <v>0</v>
      </c>
      <c r="SI33" s="12">
        <v>0.13300000000000001</v>
      </c>
      <c r="SJ33" s="12">
        <v>5.0334740860140696E-3</v>
      </c>
      <c r="SK33" s="12">
        <v>0</v>
      </c>
      <c r="SL33" s="12">
        <v>0.99496652591398604</v>
      </c>
      <c r="SM33" s="12">
        <v>0</v>
      </c>
      <c r="SN33" s="12">
        <v>0</v>
      </c>
      <c r="SO33" s="12">
        <v>0</v>
      </c>
      <c r="SP33" s="12">
        <v>0</v>
      </c>
      <c r="SQ33" s="12">
        <v>0</v>
      </c>
      <c r="SR33" s="12">
        <v>1</v>
      </c>
      <c r="SS33" s="12">
        <v>4.8356951435380704E-3</v>
      </c>
      <c r="ST33" s="12">
        <v>0</v>
      </c>
      <c r="SU33" s="12">
        <v>5.4389209180898503E-4</v>
      </c>
      <c r="SV33" s="12">
        <v>0.99442263382217699</v>
      </c>
      <c r="SW33" s="12">
        <v>1.97778942475995E-4</v>
      </c>
      <c r="SX33" s="12">
        <v>1</v>
      </c>
      <c r="SY33" s="12">
        <v>0</v>
      </c>
      <c r="SZ33" s="12">
        <v>0</v>
      </c>
      <c r="TA33" s="12">
        <v>0</v>
      </c>
      <c r="TB33" s="12">
        <v>0</v>
      </c>
      <c r="TC33" s="12">
        <v>0</v>
      </c>
      <c r="TD33" s="12">
        <v>0</v>
      </c>
      <c r="TE33" s="12">
        <v>0</v>
      </c>
      <c r="TF33" s="12">
        <v>0</v>
      </c>
      <c r="TG33" s="12">
        <v>0</v>
      </c>
      <c r="TH33" s="12">
        <v>0</v>
      </c>
      <c r="TI33" s="12">
        <v>0</v>
      </c>
      <c r="TJ33" s="12">
        <v>0</v>
      </c>
      <c r="TK33" s="12">
        <v>0</v>
      </c>
      <c r="TL33" s="12">
        <v>0</v>
      </c>
      <c r="TM33" s="12">
        <v>0</v>
      </c>
      <c r="TN33" s="12">
        <v>249530.70848315299</v>
      </c>
      <c r="TO33" s="12">
        <v>113808.03662538</v>
      </c>
      <c r="TP33" s="12">
        <v>363338.74510853301</v>
      </c>
      <c r="TQ33" s="12">
        <v>1538</v>
      </c>
      <c r="TR33" s="12">
        <v>83</v>
      </c>
      <c r="TS33" s="12">
        <v>40</v>
      </c>
      <c r="TT33" s="12">
        <v>0</v>
      </c>
      <c r="TU33" s="12">
        <v>1923</v>
      </c>
      <c r="TV33" s="12">
        <v>0</v>
      </c>
      <c r="TW33" s="12">
        <v>1786315</v>
      </c>
      <c r="TX33" s="12">
        <v>0.26851857714723698</v>
      </c>
      <c r="TY33" s="12">
        <v>0.20481691489718698</v>
      </c>
      <c r="TZ33" s="12">
        <v>1405.2834524479899</v>
      </c>
      <c r="UA33" s="12">
        <v>6.6263819773995403</v>
      </c>
      <c r="UB33" s="12">
        <v>45.214168404199</v>
      </c>
      <c r="UC33" s="12">
        <v>4514346.8764000004</v>
      </c>
      <c r="UD33" s="12">
        <v>15.206010506139201</v>
      </c>
      <c r="UE33" s="12">
        <v>14.8541682643369</v>
      </c>
      <c r="UF33" s="12" t="str">
        <v/>
      </c>
      <c r="UG33" s="12" t="str">
        <v/>
      </c>
      <c r="UH33" s="12" t="str">
        <v/>
      </c>
      <c r="UI33" s="12" t="str">
        <v/>
      </c>
      <c r="UJ33" s="12" t="str">
        <v/>
      </c>
      <c r="UK33" s="12" t="str">
        <v/>
      </c>
      <c r="UL33" s="12" t="str">
        <v/>
      </c>
      <c r="UM33" s="12" t="str">
        <v/>
      </c>
      <c r="UN33" s="12" t="str">
        <v/>
      </c>
      <c r="UO33" s="12" t="str">
        <v/>
      </c>
      <c r="UP33" s="12" t="str">
        <v/>
      </c>
      <c r="UQ33" s="12" t="str">
        <v/>
      </c>
      <c r="UR33" s="12" t="str">
        <v/>
      </c>
      <c r="US33" s="12" t="str">
        <v/>
      </c>
      <c r="UT33" s="12" t="str">
        <v/>
      </c>
      <c r="UU33" s="12" t="str">
        <v/>
      </c>
      <c r="UV33" s="12" t="str">
        <v/>
      </c>
      <c r="UW33" s="12" t="str">
        <v/>
      </c>
      <c r="UX33" s="12" t="str">
        <v/>
      </c>
      <c r="UY33" s="12" t="str">
        <v/>
      </c>
      <c r="UZ33" s="12" t="str">
        <v/>
      </c>
      <c r="VA33" s="12" t="str">
        <v/>
      </c>
      <c r="VB33" s="12" t="str">
        <v/>
      </c>
      <c r="VC33" s="12" t="str">
        <v/>
      </c>
      <c r="VD33" s="12" t="str">
        <v/>
      </c>
      <c r="VE33" s="12" t="str">
        <v/>
      </c>
      <c r="VF33" s="12" t="str">
        <v/>
      </c>
      <c r="VG33" s="12" t="str">
        <v/>
      </c>
      <c r="VH33" s="12" t="str">
        <v/>
      </c>
      <c r="VI33" s="12" t="str">
        <v/>
      </c>
      <c r="VJ33" s="12" t="str">
        <v/>
      </c>
      <c r="VK33" s="12" t="str">
        <v/>
      </c>
      <c r="VL33" s="47">
        <v>18.260122175121943</v>
      </c>
      <c r="VM33" s="47">
        <v>18.260122175121943</v>
      </c>
      <c r="VN33" s="19"/>
      <c r="VO33" s="47">
        <v>232.00454116250501</v>
      </c>
      <c r="VP33" s="47">
        <v>232.00454116250501</v>
      </c>
      <c r="VQ33" s="19"/>
      <c r="VR33" s="47">
        <v>0.36877184725212464</v>
      </c>
      <c r="VS33" s="47">
        <v>2.2396440272434107E-2</v>
      </c>
      <c r="VT33" s="47">
        <v>237.94442739193636</v>
      </c>
      <c r="VU33" s="47">
        <v>237.94442739193636</v>
      </c>
      <c r="VW33" s="20">
        <v>3.7809999999999988</v>
      </c>
    </row>
    <row r="34" spans="1:595">
      <c r="A34" s="4" t="str">
        <v>SRN13</v>
      </c>
      <c r="B34" s="4" t="str">
        <v>SRN</v>
      </c>
      <c r="C34" s="4" t="str">
        <v>2012-13</v>
      </c>
      <c r="D34" s="12">
        <v>1.07903364969802</v>
      </c>
      <c r="E34" s="12">
        <v>10.039</v>
      </c>
      <c r="F34" s="12">
        <v>0</v>
      </c>
      <c r="G34" s="12">
        <v>0.59799999999999998</v>
      </c>
      <c r="H34" s="12">
        <v>0</v>
      </c>
      <c r="I34" s="12">
        <v>0</v>
      </c>
      <c r="J34" s="12">
        <v>0</v>
      </c>
      <c r="K34" s="12">
        <v>26.85</v>
      </c>
      <c r="L34" s="12">
        <v>38.353000000000002</v>
      </c>
      <c r="M34" s="12">
        <v>33.314</v>
      </c>
      <c r="N34" s="12">
        <v>13.989000000000001</v>
      </c>
      <c r="O34" s="12">
        <v>0</v>
      </c>
      <c r="P34" s="12">
        <v>2.13</v>
      </c>
      <c r="Q34" s="12">
        <v>0</v>
      </c>
      <c r="R34" s="12">
        <v>0</v>
      </c>
      <c r="S34" s="12">
        <v>0</v>
      </c>
      <c r="T34" s="12">
        <v>32.29</v>
      </c>
      <c r="U34" s="12">
        <v>0</v>
      </c>
      <c r="V34" s="12">
        <v>55.024000000000001</v>
      </c>
      <c r="W34" s="12">
        <v>1.6E-2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5.7839999999999998</v>
      </c>
      <c r="AD34" s="12">
        <v>0</v>
      </c>
      <c r="AE34" s="12">
        <v>0</v>
      </c>
      <c r="AF34" s="12">
        <v>0.22500000000000001</v>
      </c>
      <c r="AG34" s="12">
        <v>-2.6840000000000002</v>
      </c>
      <c r="AH34" s="12">
        <v>0</v>
      </c>
      <c r="AI34" s="12">
        <v>0</v>
      </c>
      <c r="AJ34" s="12">
        <v>0</v>
      </c>
      <c r="AK34" s="12">
        <v>0</v>
      </c>
      <c r="AL34" s="12">
        <v>17.460999999999999</v>
      </c>
      <c r="AM34" s="12">
        <v>0</v>
      </c>
      <c r="AN34" s="12">
        <v>9.9429999999999996</v>
      </c>
      <c r="AO34" s="12">
        <v>0</v>
      </c>
      <c r="AP34" s="12">
        <v>0</v>
      </c>
      <c r="AQ34" s="12">
        <v>0</v>
      </c>
      <c r="AR34" s="12">
        <v>0</v>
      </c>
      <c r="AS34" s="12">
        <v>0</v>
      </c>
      <c r="AT34" s="12">
        <v>0</v>
      </c>
      <c r="AU34" s="12">
        <v>4.6820000000000004</v>
      </c>
      <c r="AV34" s="12">
        <v>0</v>
      </c>
      <c r="AW34" s="12">
        <v>0</v>
      </c>
      <c r="AX34" s="12">
        <v>24.268999999999998</v>
      </c>
      <c r="AY34" s="12">
        <v>-2.6840000000000002</v>
      </c>
      <c r="AZ34" s="12">
        <v>2.72799999999999</v>
      </c>
      <c r="BA34" s="12">
        <v>0</v>
      </c>
      <c r="BB34" s="12">
        <v>0</v>
      </c>
      <c r="BC34" s="12">
        <v>0</v>
      </c>
      <c r="BD34" s="12">
        <v>87.066999999999993</v>
      </c>
      <c r="BE34" s="12">
        <v>38.353000000000002</v>
      </c>
      <c r="BF34" s="12">
        <v>98.280999999999906</v>
      </c>
      <c r="BG34" s="12">
        <v>0</v>
      </c>
      <c r="BH34" s="12">
        <v>0</v>
      </c>
      <c r="BI34" s="12">
        <v>0.49</v>
      </c>
      <c r="BJ34" s="12">
        <v>0</v>
      </c>
      <c r="BK34" s="12">
        <v>4.4059999999999997</v>
      </c>
      <c r="BL34" s="12">
        <v>2.2959999999999998</v>
      </c>
      <c r="BM34" s="12">
        <v>-2E-3</v>
      </c>
      <c r="BN34" s="12">
        <v>7.3999999999999996E-2</v>
      </c>
      <c r="BO34" s="12">
        <v>0.248</v>
      </c>
      <c r="BP34" s="12">
        <v>0</v>
      </c>
      <c r="BQ34" s="12">
        <v>0</v>
      </c>
      <c r="BR34" s="12">
        <v>0</v>
      </c>
      <c r="BS34" s="12">
        <v>0</v>
      </c>
      <c r="BT34" s="12">
        <v>0</v>
      </c>
      <c r="BU34" s="12">
        <v>0</v>
      </c>
      <c r="BV34" s="12">
        <v>0</v>
      </c>
      <c r="BW34" s="12">
        <v>0</v>
      </c>
      <c r="BX34" s="12">
        <v>0</v>
      </c>
      <c r="BY34" s="12">
        <v>0</v>
      </c>
      <c r="BZ34" s="12">
        <v>0</v>
      </c>
      <c r="CA34" s="12">
        <v>0</v>
      </c>
      <c r="CB34" s="12">
        <v>0</v>
      </c>
      <c r="CC34" s="12">
        <v>0.48799999999999999</v>
      </c>
      <c r="CD34" s="12">
        <v>7.3999999999999996E-2</v>
      </c>
      <c r="CE34" s="12">
        <v>4.6539999999999999</v>
      </c>
      <c r="CF34" s="12">
        <v>2.2959999999999998</v>
      </c>
      <c r="CG34" s="12">
        <v>1.4E-2</v>
      </c>
      <c r="CH34" s="12">
        <v>0</v>
      </c>
      <c r="CI34" s="12">
        <v>0</v>
      </c>
      <c r="CJ34" s="12">
        <v>1.4E-2</v>
      </c>
      <c r="CK34" s="12">
        <v>0</v>
      </c>
      <c r="CL34" s="12">
        <v>0</v>
      </c>
      <c r="CM34" s="12">
        <v>0</v>
      </c>
      <c r="CN34" s="12">
        <v>0</v>
      </c>
      <c r="CO34" s="12">
        <v>9.3559999999999999</v>
      </c>
      <c r="CP34" s="12">
        <v>0</v>
      </c>
      <c r="CQ34" s="12">
        <v>821.68899999999996</v>
      </c>
      <c r="CR34" s="12">
        <v>940.154</v>
      </c>
      <c r="CS34" s="12">
        <v>1761.8429999999901</v>
      </c>
      <c r="CT34" s="12">
        <v>10.843999999999999</v>
      </c>
      <c r="CU34" s="12">
        <v>76.471000000000004</v>
      </c>
      <c r="CV34" s="12">
        <v>87.314999999999998</v>
      </c>
      <c r="CW34" s="12">
        <v>66.054000000000002</v>
      </c>
      <c r="CX34" s="12">
        <v>1915.212</v>
      </c>
      <c r="CY34" s="12">
        <v>4330.4690000000001</v>
      </c>
      <c r="CZ34" s="12">
        <v>121.98699999999999</v>
      </c>
      <c r="DA34" s="12">
        <v>117941</v>
      </c>
      <c r="DB34" s="12">
        <v>2375</v>
      </c>
      <c r="DC34" s="12">
        <v>23435</v>
      </c>
      <c r="DD34" s="12">
        <v>273</v>
      </c>
      <c r="DE34" s="12">
        <v>69</v>
      </c>
      <c r="DF34" s="12">
        <v>828</v>
      </c>
      <c r="DG34" s="12">
        <v>164</v>
      </c>
      <c r="DH34" s="12">
        <v>217</v>
      </c>
      <c r="DI34" s="12">
        <v>1577.98</v>
      </c>
      <c r="DJ34" s="12">
        <v>5905</v>
      </c>
      <c r="DK34" s="12">
        <v>456840.03</v>
      </c>
      <c r="DL34" s="12">
        <v>16.265999999999998</v>
      </c>
      <c r="DM34" s="12">
        <v>6.02</v>
      </c>
      <c r="DN34" s="12">
        <v>12602.48</v>
      </c>
      <c r="DO34" s="12">
        <v>5074.76</v>
      </c>
      <c r="DP34" s="12">
        <v>2468.0300000000002</v>
      </c>
      <c r="DQ34" s="12">
        <v>1493.38</v>
      </c>
      <c r="DR34" s="12">
        <v>0</v>
      </c>
      <c r="DS34" s="12">
        <v>21638.6499999999</v>
      </c>
      <c r="DT34" s="12">
        <v>17500</v>
      </c>
      <c r="DU34" s="12">
        <v>7.02</v>
      </c>
      <c r="DV34" s="12">
        <v>169.56</v>
      </c>
      <c r="DW34" s="12">
        <v>244.86</v>
      </c>
      <c r="DX34" s="12">
        <v>97.62</v>
      </c>
      <c r="DY34" s="12">
        <v>26.16</v>
      </c>
      <c r="DZ34" s="12">
        <v>111.12</v>
      </c>
      <c r="EA34" s="12">
        <v>0</v>
      </c>
      <c r="EB34" s="12">
        <v>656.34</v>
      </c>
      <c r="EC34" s="12">
        <v>0</v>
      </c>
      <c r="ED34" s="12">
        <v>0</v>
      </c>
      <c r="EE34" s="12">
        <v>14.1</v>
      </c>
      <c r="EF34" s="12">
        <v>642.24</v>
      </c>
      <c r="EG34" s="12">
        <v>656.34</v>
      </c>
      <c r="EH34" s="12">
        <v>0</v>
      </c>
      <c r="EI34" s="12">
        <v>6.72</v>
      </c>
      <c r="EJ34" s="12">
        <v>84.42</v>
      </c>
      <c r="EK34" s="12">
        <v>162.41999999999999</v>
      </c>
      <c r="EL34" s="12">
        <v>402.78</v>
      </c>
      <c r="EM34" s="12">
        <v>656.33999999999901</v>
      </c>
      <c r="EN34" s="12">
        <v>0</v>
      </c>
      <c r="EO34" s="12">
        <v>0</v>
      </c>
      <c r="EP34" s="12">
        <v>47.28</v>
      </c>
      <c r="EQ34" s="12">
        <v>0</v>
      </c>
      <c r="ER34" s="12">
        <v>609.05999999999995</v>
      </c>
      <c r="ES34" s="12">
        <v>656.33999999999901</v>
      </c>
      <c r="ET34" s="12">
        <v>0</v>
      </c>
      <c r="EU34" s="12">
        <v>209.82</v>
      </c>
      <c r="EV34" s="12">
        <v>90.72</v>
      </c>
      <c r="EW34" s="12">
        <v>40.619999999999997</v>
      </c>
      <c r="EX34" s="12">
        <v>85.8</v>
      </c>
      <c r="EY34" s="12">
        <v>240.42</v>
      </c>
      <c r="EZ34" s="12">
        <v>23.76</v>
      </c>
      <c r="FA34" s="12">
        <v>691.14</v>
      </c>
      <c r="FB34" s="12">
        <v>0</v>
      </c>
      <c r="FC34" s="12">
        <v>0</v>
      </c>
      <c r="FD34" s="12">
        <v>72.06</v>
      </c>
      <c r="FE34" s="12">
        <v>619.08000000000004</v>
      </c>
      <c r="FF34" s="12">
        <v>691.14</v>
      </c>
      <c r="FG34" s="12">
        <v>0</v>
      </c>
      <c r="FH34" s="12">
        <v>37.5</v>
      </c>
      <c r="FI34" s="12">
        <v>329.64</v>
      </c>
      <c r="FJ34" s="12">
        <v>306.66000000000003</v>
      </c>
      <c r="FK34" s="12">
        <v>17.34</v>
      </c>
      <c r="FL34" s="12">
        <v>691.14</v>
      </c>
      <c r="FM34" s="12">
        <v>0</v>
      </c>
      <c r="FN34" s="12">
        <v>62.34</v>
      </c>
      <c r="FO34" s="12">
        <v>176.4</v>
      </c>
      <c r="FP34" s="12">
        <v>113.94</v>
      </c>
      <c r="FQ34" s="12">
        <v>338.46</v>
      </c>
      <c r="FR34" s="12">
        <v>691.14</v>
      </c>
      <c r="FS34" s="12">
        <v>0</v>
      </c>
      <c r="FT34" s="12">
        <v>495.96</v>
      </c>
      <c r="FU34" s="12">
        <v>1700.82</v>
      </c>
      <c r="FV34" s="12">
        <v>378.78</v>
      </c>
      <c r="FW34" s="12">
        <v>303.24</v>
      </c>
      <c r="FX34" s="12">
        <v>1548.12</v>
      </c>
      <c r="FY34" s="12">
        <v>1675.38</v>
      </c>
      <c r="FZ34" s="12">
        <v>6102.2999999999902</v>
      </c>
      <c r="GA34" s="12">
        <v>0</v>
      </c>
      <c r="GB34" s="12">
        <v>550.20000000000005</v>
      </c>
      <c r="GC34" s="12">
        <v>513.05999999999995</v>
      </c>
      <c r="GD34" s="12">
        <v>5039.04</v>
      </c>
      <c r="GE34" s="12">
        <v>6102.3</v>
      </c>
      <c r="GF34" s="12">
        <v>53.64</v>
      </c>
      <c r="GG34" s="12">
        <v>655.98</v>
      </c>
      <c r="GH34" s="12">
        <v>3321.48</v>
      </c>
      <c r="GI34" s="12">
        <v>2023.2</v>
      </c>
      <c r="GJ34" s="12">
        <v>48</v>
      </c>
      <c r="GK34" s="12">
        <v>6102.3</v>
      </c>
      <c r="GL34" s="12">
        <v>0</v>
      </c>
      <c r="GM34" s="12">
        <v>643.62</v>
      </c>
      <c r="GN34" s="12">
        <v>3191.76</v>
      </c>
      <c r="GO34" s="12">
        <v>434.76</v>
      </c>
      <c r="GP34" s="12">
        <v>1832.16</v>
      </c>
      <c r="GQ34" s="12">
        <v>6102.3</v>
      </c>
      <c r="GR34" s="12">
        <v>0</v>
      </c>
      <c r="GS34" s="12">
        <v>1097.28</v>
      </c>
      <c r="GT34" s="12">
        <v>5909.34</v>
      </c>
      <c r="GU34" s="12">
        <v>570.36</v>
      </c>
      <c r="GV34" s="12">
        <v>2844.501272</v>
      </c>
      <c r="GW34" s="12">
        <v>3445.86</v>
      </c>
      <c r="GX34" s="12">
        <v>11704.769232000001</v>
      </c>
      <c r="GY34" s="12">
        <v>25572.110504</v>
      </c>
      <c r="GZ34" s="12">
        <v>0</v>
      </c>
      <c r="HA34" s="12">
        <v>2619.1785279999999</v>
      </c>
      <c r="HB34" s="12">
        <v>1854.2541679999999</v>
      </c>
      <c r="HC34" s="12">
        <v>21098.677808</v>
      </c>
      <c r="HD34" s="12">
        <v>25572.110504</v>
      </c>
      <c r="HE34" s="12">
        <v>891.35852799999998</v>
      </c>
      <c r="HF34" s="12">
        <v>7626.6157759999996</v>
      </c>
      <c r="HG34" s="12">
        <v>8445.3361999999997</v>
      </c>
      <c r="HH34" s="12">
        <v>7208.94</v>
      </c>
      <c r="HI34" s="12">
        <v>1399.86</v>
      </c>
      <c r="HJ34" s="12">
        <v>25572.110504</v>
      </c>
      <c r="HK34" s="12">
        <v>0</v>
      </c>
      <c r="HL34" s="12">
        <v>5739.0126959999998</v>
      </c>
      <c r="HM34" s="12">
        <v>10591.057808</v>
      </c>
      <c r="HN34" s="12">
        <v>732.36</v>
      </c>
      <c r="HO34" s="12">
        <v>8509.68</v>
      </c>
      <c r="HP34" s="12">
        <v>25572.110504</v>
      </c>
      <c r="HQ34" s="12">
        <v>0</v>
      </c>
      <c r="HR34" s="12">
        <v>2074.56</v>
      </c>
      <c r="HS34" s="12">
        <v>3342.4822479999998</v>
      </c>
      <c r="HT34" s="12">
        <v>0</v>
      </c>
      <c r="HU34" s="12">
        <v>1199.94</v>
      </c>
      <c r="HV34" s="12">
        <v>1280.6400000000001</v>
      </c>
      <c r="HW34" s="12">
        <v>10556.840768</v>
      </c>
      <c r="HX34" s="12">
        <v>18454.463016000002</v>
      </c>
      <c r="HY34" s="12">
        <v>0</v>
      </c>
      <c r="HZ34" s="12">
        <v>3825.9194320000001</v>
      </c>
      <c r="IA34" s="12">
        <v>1665.0090399999999</v>
      </c>
      <c r="IB34" s="12">
        <v>12963.534544</v>
      </c>
      <c r="IC34" s="12">
        <v>18454.463016000002</v>
      </c>
      <c r="ID34" s="12">
        <v>0</v>
      </c>
      <c r="IE34" s="12">
        <v>5501.8122960000001</v>
      </c>
      <c r="IF34" s="12">
        <v>5120.9554959999996</v>
      </c>
      <c r="IG34" s="12">
        <v>6650.8352240000004</v>
      </c>
      <c r="IH34" s="12">
        <v>1180.8599999999999</v>
      </c>
      <c r="II34" s="12">
        <v>18454.463016000002</v>
      </c>
      <c r="IJ34" s="12">
        <v>0</v>
      </c>
      <c r="IK34" s="12">
        <v>2109.54</v>
      </c>
      <c r="IL34" s="12">
        <v>6357.352296</v>
      </c>
      <c r="IM34" s="12">
        <v>2057.4</v>
      </c>
      <c r="IN34" s="12">
        <v>7930.1707200000001</v>
      </c>
      <c r="IO34" s="12">
        <v>18454.463016000002</v>
      </c>
      <c r="IP34" s="12">
        <v>0</v>
      </c>
      <c r="IQ34" s="12">
        <v>135972.820312</v>
      </c>
      <c r="IR34" s="12">
        <v>13835.625480000001</v>
      </c>
      <c r="IS34" s="12">
        <v>6035.1201920000003</v>
      </c>
      <c r="IT34" s="12">
        <v>49767.250919999999</v>
      </c>
      <c r="IU34" s="12">
        <v>2279.5500480000001</v>
      </c>
      <c r="IV34" s="12">
        <v>22325.190600000002</v>
      </c>
      <c r="IW34" s="12">
        <v>230215.55755199899</v>
      </c>
      <c r="IX34" s="12">
        <v>0</v>
      </c>
      <c r="IY34" s="12">
        <v>22419.330600000001</v>
      </c>
      <c r="IZ34" s="12">
        <v>0</v>
      </c>
      <c r="JA34" s="12">
        <v>207796.226952</v>
      </c>
      <c r="JB34" s="12">
        <v>230215.55755199899</v>
      </c>
      <c r="JC34" s="12">
        <v>1789.44</v>
      </c>
      <c r="JD34" s="12">
        <v>14226.772536</v>
      </c>
      <c r="JE34" s="12">
        <v>24341.366711999999</v>
      </c>
      <c r="JF34" s="12">
        <v>109129.31516</v>
      </c>
      <c r="JG34" s="12">
        <v>80728.663144000006</v>
      </c>
      <c r="JH34" s="12">
        <v>230215.55755199899</v>
      </c>
      <c r="JI34" s="12">
        <v>0</v>
      </c>
      <c r="JJ34" s="12">
        <v>23225.471280000002</v>
      </c>
      <c r="JK34" s="12">
        <v>22469.335975999998</v>
      </c>
      <c r="JL34" s="12">
        <v>10042.172048</v>
      </c>
      <c r="JM34" s="12">
        <v>174478.57824800001</v>
      </c>
      <c r="JN34" s="12">
        <v>230215.55755200001</v>
      </c>
      <c r="JO34" s="12">
        <v>7.02</v>
      </c>
      <c r="JP34" s="12">
        <v>140020.00031199999</v>
      </c>
      <c r="JQ34" s="12">
        <v>25123.847728000001</v>
      </c>
      <c r="JR34" s="12">
        <v>7122.5001920000004</v>
      </c>
      <c r="JS34" s="12">
        <v>54226.892191999999</v>
      </c>
      <c r="JT34" s="12">
        <v>8905.7100480000008</v>
      </c>
      <c r="JU34" s="12">
        <v>46285.940600000002</v>
      </c>
      <c r="JV34" s="12">
        <v>281691.91107199999</v>
      </c>
      <c r="JW34" s="12">
        <v>0</v>
      </c>
      <c r="JX34" s="12">
        <v>29414.628560000001</v>
      </c>
      <c r="JY34" s="12">
        <v>4118.4832079999996</v>
      </c>
      <c r="JZ34" s="12">
        <v>248158.79930399999</v>
      </c>
      <c r="KA34" s="12">
        <v>281691.91107199999</v>
      </c>
      <c r="KB34" s="12">
        <v>2734.4385280000001</v>
      </c>
      <c r="KC34" s="12">
        <v>28055.400608</v>
      </c>
      <c r="KD34" s="12">
        <v>41643.198407999997</v>
      </c>
      <c r="KE34" s="12">
        <v>125481.37038399999</v>
      </c>
      <c r="KF34" s="12">
        <v>83777.503144000002</v>
      </c>
      <c r="KG34" s="12">
        <v>281691.91107199999</v>
      </c>
      <c r="KH34" s="12">
        <v>0</v>
      </c>
      <c r="KI34" s="12">
        <v>31779.983976</v>
      </c>
      <c r="KJ34" s="12">
        <v>42833.186079999999</v>
      </c>
      <c r="KK34" s="12">
        <v>13380.632047999999</v>
      </c>
      <c r="KL34" s="12">
        <v>193698.10896799999</v>
      </c>
      <c r="KM34" s="12">
        <v>281691.91107199999</v>
      </c>
      <c r="KN34" s="12">
        <v>6553</v>
      </c>
      <c r="KO34" s="12">
        <v>5</v>
      </c>
      <c r="KP34" s="12">
        <v>30</v>
      </c>
      <c r="KQ34" s="12">
        <v>53</v>
      </c>
      <c r="KR34" s="12">
        <v>9</v>
      </c>
      <c r="KS34" s="12">
        <v>2</v>
      </c>
      <c r="KT34" s="12">
        <v>12</v>
      </c>
      <c r="KU34" s="12">
        <v>0</v>
      </c>
      <c r="KV34" s="12">
        <v>111</v>
      </c>
      <c r="KW34" s="12">
        <v>0</v>
      </c>
      <c r="KX34" s="12">
        <v>0</v>
      </c>
      <c r="KY34" s="12">
        <v>1</v>
      </c>
      <c r="KZ34" s="12">
        <v>110</v>
      </c>
      <c r="LA34" s="12">
        <v>111</v>
      </c>
      <c r="LB34" s="12">
        <v>0</v>
      </c>
      <c r="LC34" s="12">
        <v>1</v>
      </c>
      <c r="LD34" s="12">
        <v>9</v>
      </c>
      <c r="LE34" s="12">
        <v>17</v>
      </c>
      <c r="LF34" s="12">
        <v>84</v>
      </c>
      <c r="LG34" s="12">
        <v>111</v>
      </c>
      <c r="LH34" s="12">
        <v>0</v>
      </c>
      <c r="LI34" s="12">
        <v>0</v>
      </c>
      <c r="LJ34" s="12">
        <v>5</v>
      </c>
      <c r="LK34" s="12">
        <v>0</v>
      </c>
      <c r="LL34" s="12">
        <v>106</v>
      </c>
      <c r="LM34" s="12">
        <v>111</v>
      </c>
      <c r="LN34" s="12">
        <v>0</v>
      </c>
      <c r="LO34" s="12">
        <v>10</v>
      </c>
      <c r="LP34" s="12">
        <v>4</v>
      </c>
      <c r="LQ34" s="12">
        <v>2</v>
      </c>
      <c r="LR34" s="12">
        <v>3</v>
      </c>
      <c r="LS34" s="12">
        <v>10</v>
      </c>
      <c r="LT34" s="12">
        <v>1</v>
      </c>
      <c r="LU34" s="12">
        <v>30</v>
      </c>
      <c r="LV34" s="12">
        <v>0</v>
      </c>
      <c r="LW34" s="12">
        <v>0</v>
      </c>
      <c r="LX34" s="12">
        <v>3</v>
      </c>
      <c r="LY34" s="12">
        <v>27</v>
      </c>
      <c r="LZ34" s="12">
        <v>30</v>
      </c>
      <c r="MA34" s="12">
        <v>0</v>
      </c>
      <c r="MB34" s="12">
        <v>1</v>
      </c>
      <c r="MC34" s="12">
        <v>14</v>
      </c>
      <c r="MD34" s="12">
        <v>14</v>
      </c>
      <c r="ME34" s="12">
        <v>1</v>
      </c>
      <c r="MF34" s="12">
        <v>30</v>
      </c>
      <c r="MG34" s="12">
        <v>0</v>
      </c>
      <c r="MH34" s="12">
        <v>2</v>
      </c>
      <c r="MI34" s="12">
        <v>7</v>
      </c>
      <c r="MJ34" s="12">
        <v>4</v>
      </c>
      <c r="MK34" s="12">
        <v>17</v>
      </c>
      <c r="ML34" s="12">
        <v>30</v>
      </c>
      <c r="MM34" s="12">
        <v>0</v>
      </c>
      <c r="MN34" s="12">
        <v>6</v>
      </c>
      <c r="MO34" s="12">
        <v>24</v>
      </c>
      <c r="MP34" s="12">
        <v>5</v>
      </c>
      <c r="MQ34" s="12">
        <v>5</v>
      </c>
      <c r="MR34" s="12">
        <v>24</v>
      </c>
      <c r="MS34" s="12">
        <v>23</v>
      </c>
      <c r="MT34" s="12">
        <v>87</v>
      </c>
      <c r="MU34" s="12">
        <v>0</v>
      </c>
      <c r="MV34" s="12">
        <v>7</v>
      </c>
      <c r="MW34" s="12">
        <v>10</v>
      </c>
      <c r="MX34" s="12">
        <v>70</v>
      </c>
      <c r="MY34" s="12">
        <v>87</v>
      </c>
      <c r="MZ34" s="12">
        <v>1</v>
      </c>
      <c r="NA34" s="12">
        <v>10</v>
      </c>
      <c r="NB34" s="12">
        <v>48</v>
      </c>
      <c r="NC34" s="12">
        <v>27</v>
      </c>
      <c r="ND34" s="12">
        <v>1</v>
      </c>
      <c r="NE34" s="12">
        <v>87</v>
      </c>
      <c r="NF34" s="12">
        <v>0</v>
      </c>
      <c r="NG34" s="12">
        <v>10</v>
      </c>
      <c r="NH34" s="12">
        <v>42</v>
      </c>
      <c r="NI34" s="12">
        <v>8</v>
      </c>
      <c r="NJ34" s="12">
        <v>27</v>
      </c>
      <c r="NK34" s="12">
        <v>87</v>
      </c>
      <c r="NL34" s="12">
        <v>0</v>
      </c>
      <c r="NM34" s="12">
        <v>4</v>
      </c>
      <c r="NN34" s="12">
        <v>22</v>
      </c>
      <c r="NO34" s="12">
        <v>2</v>
      </c>
      <c r="NP34" s="12">
        <v>7</v>
      </c>
      <c r="NQ34" s="12">
        <v>12</v>
      </c>
      <c r="NR34" s="12">
        <v>35</v>
      </c>
      <c r="NS34" s="12">
        <v>82</v>
      </c>
      <c r="NT34" s="12">
        <v>0</v>
      </c>
      <c r="NU34" s="12">
        <v>8</v>
      </c>
      <c r="NV34" s="12">
        <v>6</v>
      </c>
      <c r="NW34" s="12">
        <v>68</v>
      </c>
      <c r="NX34" s="12">
        <v>82</v>
      </c>
      <c r="NY34" s="12">
        <v>1</v>
      </c>
      <c r="NZ34" s="12">
        <v>21</v>
      </c>
      <c r="OA34" s="12">
        <v>31</v>
      </c>
      <c r="OB34" s="12">
        <v>24</v>
      </c>
      <c r="OC34" s="12">
        <v>5</v>
      </c>
      <c r="OD34" s="12">
        <v>82</v>
      </c>
      <c r="OE34" s="12">
        <v>0</v>
      </c>
      <c r="OF34" s="12">
        <v>16</v>
      </c>
      <c r="OG34" s="12">
        <v>33</v>
      </c>
      <c r="OH34" s="12">
        <v>2</v>
      </c>
      <c r="OI34" s="12">
        <v>31</v>
      </c>
      <c r="OJ34" s="12">
        <v>82</v>
      </c>
      <c r="OK34" s="12">
        <v>0</v>
      </c>
      <c r="OL34" s="12">
        <v>2</v>
      </c>
      <c r="OM34" s="12">
        <v>3</v>
      </c>
      <c r="ON34" s="12">
        <v>0</v>
      </c>
      <c r="OO34" s="12">
        <v>1</v>
      </c>
      <c r="OP34" s="12">
        <v>1</v>
      </c>
      <c r="OQ34" s="12">
        <v>9</v>
      </c>
      <c r="OR34" s="12">
        <v>16</v>
      </c>
      <c r="OS34" s="12">
        <v>0</v>
      </c>
      <c r="OT34" s="12">
        <v>3</v>
      </c>
      <c r="OU34" s="12">
        <v>1</v>
      </c>
      <c r="OV34" s="12">
        <v>12</v>
      </c>
      <c r="OW34" s="12">
        <v>16</v>
      </c>
      <c r="OX34" s="12">
        <v>0</v>
      </c>
      <c r="OY34" s="12">
        <v>5</v>
      </c>
      <c r="OZ34" s="12">
        <v>4</v>
      </c>
      <c r="PA34" s="12">
        <v>6</v>
      </c>
      <c r="PB34" s="12">
        <v>1</v>
      </c>
      <c r="PC34" s="12">
        <v>16</v>
      </c>
      <c r="PD34" s="12">
        <v>0</v>
      </c>
      <c r="PE34" s="12">
        <v>2</v>
      </c>
      <c r="PF34" s="12">
        <v>6</v>
      </c>
      <c r="PG34" s="12">
        <v>2</v>
      </c>
      <c r="PH34" s="12">
        <v>6</v>
      </c>
      <c r="PI34" s="12">
        <v>16</v>
      </c>
      <c r="PJ34" s="12">
        <v>0</v>
      </c>
      <c r="PK34" s="12">
        <v>23</v>
      </c>
      <c r="PL34" s="12">
        <v>4</v>
      </c>
      <c r="PM34" s="12">
        <v>2</v>
      </c>
      <c r="PN34" s="12">
        <v>7</v>
      </c>
      <c r="PO34" s="12">
        <v>1</v>
      </c>
      <c r="PP34" s="12">
        <v>5</v>
      </c>
      <c r="PQ34" s="12">
        <v>42</v>
      </c>
      <c r="PR34" s="12">
        <v>0</v>
      </c>
      <c r="PS34" s="12">
        <v>5</v>
      </c>
      <c r="PT34" s="12">
        <v>0</v>
      </c>
      <c r="PU34" s="12">
        <v>37</v>
      </c>
      <c r="PV34" s="12">
        <v>42</v>
      </c>
      <c r="PW34" s="12">
        <v>1</v>
      </c>
      <c r="PX34" s="12">
        <v>4</v>
      </c>
      <c r="PY34" s="12">
        <v>7</v>
      </c>
      <c r="PZ34" s="12">
        <v>18</v>
      </c>
      <c r="QA34" s="12">
        <v>12</v>
      </c>
      <c r="QB34" s="12">
        <v>42</v>
      </c>
      <c r="QC34" s="12">
        <v>0</v>
      </c>
      <c r="QD34" s="12">
        <v>6</v>
      </c>
      <c r="QE34" s="12">
        <v>7</v>
      </c>
      <c r="QF34" s="12">
        <v>3</v>
      </c>
      <c r="QG34" s="12">
        <v>26</v>
      </c>
      <c r="QH34" s="12">
        <v>42</v>
      </c>
      <c r="QI34" s="12">
        <v>5</v>
      </c>
      <c r="QJ34" s="12">
        <v>75</v>
      </c>
      <c r="QK34" s="12">
        <v>110</v>
      </c>
      <c r="QL34" s="12">
        <v>20</v>
      </c>
      <c r="QM34" s="12">
        <v>25</v>
      </c>
      <c r="QN34" s="12">
        <v>60</v>
      </c>
      <c r="QO34" s="12">
        <v>73</v>
      </c>
      <c r="QP34" s="12">
        <v>368</v>
      </c>
      <c r="QQ34" s="12">
        <v>0</v>
      </c>
      <c r="QR34" s="12">
        <v>23</v>
      </c>
      <c r="QS34" s="12">
        <v>21</v>
      </c>
      <c r="QT34" s="12">
        <v>324</v>
      </c>
      <c r="QU34" s="12">
        <v>368</v>
      </c>
      <c r="QV34" s="12">
        <v>3</v>
      </c>
      <c r="QW34" s="12">
        <v>42</v>
      </c>
      <c r="QX34" s="12">
        <v>113</v>
      </c>
      <c r="QY34" s="12">
        <v>106</v>
      </c>
      <c r="QZ34" s="12">
        <v>104</v>
      </c>
      <c r="RA34" s="12">
        <v>368</v>
      </c>
      <c r="RB34" s="12">
        <v>0</v>
      </c>
      <c r="RC34" s="12">
        <v>36</v>
      </c>
      <c r="RD34" s="12">
        <v>100</v>
      </c>
      <c r="RE34" s="12">
        <v>19</v>
      </c>
      <c r="RF34" s="12">
        <v>213</v>
      </c>
      <c r="RG34" s="12">
        <v>368</v>
      </c>
      <c r="RH34" s="12">
        <v>4573.18</v>
      </c>
      <c r="RI34" s="12">
        <v>0</v>
      </c>
      <c r="RJ34" s="12">
        <v>31.68</v>
      </c>
      <c r="RK34" s="12">
        <v>15.648</v>
      </c>
      <c r="RL34" s="12">
        <v>32.841000000000001</v>
      </c>
      <c r="RM34" s="12">
        <v>22.009</v>
      </c>
      <c r="RN34" s="12">
        <v>0</v>
      </c>
      <c r="RO34" s="12">
        <v>0</v>
      </c>
      <c r="RP34" s="12">
        <v>288.09399999999999</v>
      </c>
      <c r="RQ34" s="12">
        <v>18.149449000000001</v>
      </c>
      <c r="RR34" s="12">
        <v>99.820999999999998</v>
      </c>
      <c r="RS34" s="12">
        <v>0</v>
      </c>
      <c r="RT34" s="12">
        <v>99.820999999999998</v>
      </c>
      <c r="RU34" s="12">
        <v>0.70499999999999996</v>
      </c>
      <c r="RV34" s="12">
        <v>59.676000000000002</v>
      </c>
      <c r="RW34" s="12">
        <v>0</v>
      </c>
      <c r="RX34" s="12">
        <v>59.676000000000002</v>
      </c>
      <c r="RY34" s="12">
        <v>5.6098609112709799</v>
      </c>
      <c r="RZ34" s="12">
        <v>658.83702517207598</v>
      </c>
      <c r="SA34" s="12">
        <v>1287.8080231357901</v>
      </c>
      <c r="SB34" s="12">
        <v>1952.25490921913</v>
      </c>
      <c r="SC34" s="12">
        <v>24035537.071648601</v>
      </c>
      <c r="SD34" s="12">
        <v>0</v>
      </c>
      <c r="SE34" s="12">
        <v>0</v>
      </c>
      <c r="SF34" s="12">
        <v>2408</v>
      </c>
      <c r="SG34" s="12">
        <v>2408</v>
      </c>
      <c r="SH34" s="12">
        <v>0</v>
      </c>
      <c r="SI34" s="12">
        <v>0.13700000000000001</v>
      </c>
      <c r="SJ34" s="12">
        <v>0</v>
      </c>
      <c r="SK34" s="12">
        <v>0</v>
      </c>
      <c r="SL34" s="12">
        <v>1</v>
      </c>
      <c r="SM34" s="12">
        <v>0</v>
      </c>
      <c r="SN34" s="12">
        <v>0</v>
      </c>
      <c r="SO34" s="12">
        <v>0</v>
      </c>
      <c r="SP34" s="12">
        <v>0</v>
      </c>
      <c r="SQ34" s="12">
        <v>0</v>
      </c>
      <c r="SR34" s="12">
        <v>1</v>
      </c>
      <c r="SS34" s="12">
        <v>4.7084280862741304E-4</v>
      </c>
      <c r="ST34" s="12">
        <v>0</v>
      </c>
      <c r="SU34" s="12">
        <v>0</v>
      </c>
      <c r="SV34" s="12">
        <v>0.99952915719137314</v>
      </c>
      <c r="SW34" s="12">
        <v>0</v>
      </c>
      <c r="SX34" s="12">
        <v>1</v>
      </c>
      <c r="SY34" s="12">
        <v>0</v>
      </c>
      <c r="SZ34" s="12">
        <v>0</v>
      </c>
      <c r="TA34" s="12">
        <v>0</v>
      </c>
      <c r="TB34" s="12">
        <v>0</v>
      </c>
      <c r="TC34" s="12">
        <v>0</v>
      </c>
      <c r="TD34" s="12">
        <v>0</v>
      </c>
      <c r="TE34" s="12">
        <v>0</v>
      </c>
      <c r="TF34" s="12">
        <v>0</v>
      </c>
      <c r="TG34" s="12">
        <v>0</v>
      </c>
      <c r="TH34" s="12">
        <v>0</v>
      </c>
      <c r="TI34" s="12">
        <v>0</v>
      </c>
      <c r="TJ34" s="12">
        <v>0</v>
      </c>
      <c r="TK34" s="12">
        <v>0</v>
      </c>
      <c r="TL34" s="12">
        <v>0</v>
      </c>
      <c r="TM34" s="12">
        <v>0</v>
      </c>
      <c r="TN34" s="12">
        <v>289359.24044548901</v>
      </c>
      <c r="TO34" s="12">
        <v>78588.042108313093</v>
      </c>
      <c r="TP34" s="12">
        <v>367947.28255380201</v>
      </c>
      <c r="TQ34" s="12">
        <v>1538</v>
      </c>
      <c r="TR34" s="12">
        <v>83</v>
      </c>
      <c r="TS34" s="12">
        <v>3</v>
      </c>
      <c r="TT34" s="12">
        <v>0</v>
      </c>
      <c r="TU34" s="12">
        <v>1512</v>
      </c>
      <c r="TV34" s="12">
        <v>0</v>
      </c>
      <c r="TW34" s="12">
        <v>1792403</v>
      </c>
      <c r="TX34" s="12">
        <v>0.26830756711307102</v>
      </c>
      <c r="TY34" s="12">
        <v>0.20474044223238599</v>
      </c>
      <c r="TZ34" s="12">
        <v>1416.81759341416</v>
      </c>
      <c r="UA34" s="12">
        <v>6.6348389863794504</v>
      </c>
      <c r="UB34" s="12">
        <v>45.326131004393297</v>
      </c>
      <c r="UC34" s="12">
        <v>4552122.8235999998</v>
      </c>
      <c r="UD34" s="12">
        <v>15.3509204325645</v>
      </c>
      <c r="UE34" s="12">
        <v>14.946860852340899</v>
      </c>
      <c r="UF34" s="12" t="str">
        <v/>
      </c>
      <c r="UG34" s="12" t="str">
        <v/>
      </c>
      <c r="UH34" s="12" t="str">
        <v/>
      </c>
      <c r="UI34" s="12" t="str">
        <v/>
      </c>
      <c r="UJ34" s="12" t="str">
        <v/>
      </c>
      <c r="UK34" s="12" t="str">
        <v/>
      </c>
      <c r="UL34" s="12" t="str">
        <v/>
      </c>
      <c r="UM34" s="12" t="str">
        <v/>
      </c>
      <c r="UN34" s="12" t="str">
        <v/>
      </c>
      <c r="UO34" s="12" t="str">
        <v/>
      </c>
      <c r="UP34" s="12" t="str">
        <v/>
      </c>
      <c r="UQ34" s="12" t="str">
        <v/>
      </c>
      <c r="UR34" s="12" t="str">
        <v/>
      </c>
      <c r="US34" s="12" t="str">
        <v/>
      </c>
      <c r="UT34" s="12" t="str">
        <v/>
      </c>
      <c r="UU34" s="12" t="str">
        <v/>
      </c>
      <c r="UV34" s="12" t="str">
        <v/>
      </c>
      <c r="UW34" s="12" t="str">
        <v/>
      </c>
      <c r="UX34" s="12" t="str">
        <v/>
      </c>
      <c r="UY34" s="12" t="str">
        <v/>
      </c>
      <c r="UZ34" s="12" t="str">
        <v/>
      </c>
      <c r="VA34" s="12" t="str">
        <v/>
      </c>
      <c r="VB34" s="12" t="str">
        <v/>
      </c>
      <c r="VC34" s="12" t="str">
        <v/>
      </c>
      <c r="VD34" s="12" t="str">
        <v/>
      </c>
      <c r="VE34" s="12" t="str">
        <v/>
      </c>
      <c r="VF34" s="12" t="str">
        <v/>
      </c>
      <c r="VG34" s="12" t="str">
        <v/>
      </c>
      <c r="VH34" s="12" t="str">
        <v/>
      </c>
      <c r="VI34" s="12" t="str">
        <v/>
      </c>
      <c r="VJ34" s="12" t="str">
        <v/>
      </c>
      <c r="VK34" s="12" t="str">
        <v/>
      </c>
      <c r="VL34" s="47">
        <v>18.17805248284396</v>
      </c>
      <c r="VM34" s="47">
        <v>18.17805248284396</v>
      </c>
      <c r="VN34" s="19"/>
      <c r="VO34" s="47">
        <v>229.16762084100952</v>
      </c>
      <c r="VP34" s="47">
        <v>229.16762084100952</v>
      </c>
      <c r="VQ34" s="19"/>
      <c r="VR34" s="47">
        <v>3.82446470913357</v>
      </c>
      <c r="VS34" s="47">
        <v>2.2396440272434107E-2</v>
      </c>
      <c r="VT34" s="47">
        <v>232.00454116250501</v>
      </c>
      <c r="VU34" s="47">
        <v>232.00454116250501</v>
      </c>
      <c r="VW34" s="20">
        <v>4.8940000000000019</v>
      </c>
    </row>
    <row r="35" spans="1:595">
      <c r="A35" s="4" t="str">
        <v>SRN14</v>
      </c>
      <c r="B35" s="4" t="str">
        <v>SRN</v>
      </c>
      <c r="C35" s="4" t="str">
        <v>2013-14</v>
      </c>
      <c r="D35" s="12">
        <v>1.0569641649763399</v>
      </c>
      <c r="E35" s="12">
        <v>9.8320000000000007</v>
      </c>
      <c r="F35" s="12">
        <v>0</v>
      </c>
      <c r="G35" s="12">
        <v>0.70899999999999996</v>
      </c>
      <c r="H35" s="12">
        <v>0</v>
      </c>
      <c r="I35" s="12">
        <v>0</v>
      </c>
      <c r="J35" s="12">
        <v>0</v>
      </c>
      <c r="K35" s="12">
        <v>27.15</v>
      </c>
      <c r="L35" s="12">
        <v>42.570999999999998</v>
      </c>
      <c r="M35" s="12">
        <v>44.146000000000001</v>
      </c>
      <c r="N35" s="12">
        <v>15.186999999999999</v>
      </c>
      <c r="O35" s="12">
        <v>0</v>
      </c>
      <c r="P35" s="12">
        <v>2.524</v>
      </c>
      <c r="Q35" s="12">
        <v>0</v>
      </c>
      <c r="R35" s="12">
        <v>0</v>
      </c>
      <c r="S35" s="12">
        <v>0</v>
      </c>
      <c r="T35" s="12">
        <v>28.405000000000001</v>
      </c>
      <c r="U35" s="12">
        <v>-8.0000000000000002E-3</v>
      </c>
      <c r="V35" s="12">
        <v>78.563999999999993</v>
      </c>
      <c r="W35" s="12">
        <v>2.5000000000000001E-2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6.25</v>
      </c>
      <c r="AD35" s="12">
        <v>0</v>
      </c>
      <c r="AE35" s="12">
        <v>1.2E-2</v>
      </c>
      <c r="AF35" s="12">
        <v>-0.64100000000000001</v>
      </c>
      <c r="AG35" s="12">
        <v>-3.4980000000000002</v>
      </c>
      <c r="AH35" s="12">
        <v>1E-3</v>
      </c>
      <c r="AI35" s="12">
        <v>0</v>
      </c>
      <c r="AJ35" s="12">
        <v>0</v>
      </c>
      <c r="AK35" s="12">
        <v>0</v>
      </c>
      <c r="AL35" s="12">
        <v>14.654999999999999</v>
      </c>
      <c r="AM35" s="12">
        <v>0</v>
      </c>
      <c r="AN35" s="12">
        <v>15.494</v>
      </c>
      <c r="AO35" s="12">
        <v>0</v>
      </c>
      <c r="AP35" s="12">
        <v>0</v>
      </c>
      <c r="AQ35" s="12">
        <v>0</v>
      </c>
      <c r="AR35" s="12">
        <v>0</v>
      </c>
      <c r="AS35" s="12">
        <v>0</v>
      </c>
      <c r="AT35" s="12">
        <v>0</v>
      </c>
      <c r="AU35" s="12">
        <v>5.3879999999999999</v>
      </c>
      <c r="AV35" s="12">
        <v>0</v>
      </c>
      <c r="AW35" s="12">
        <v>2E-3</v>
      </c>
      <c r="AX35" s="12">
        <v>24.402999999999999</v>
      </c>
      <c r="AY35" s="12">
        <v>-3.4980000000000002</v>
      </c>
      <c r="AZ35" s="12">
        <v>3.234</v>
      </c>
      <c r="BA35" s="12">
        <v>0</v>
      </c>
      <c r="BB35" s="12">
        <v>0</v>
      </c>
      <c r="BC35" s="12">
        <v>0</v>
      </c>
      <c r="BD35" s="12">
        <v>81.847999999999999</v>
      </c>
      <c r="BE35" s="12">
        <v>42.562999999999903</v>
      </c>
      <c r="BF35" s="12">
        <v>138.21799999999999</v>
      </c>
      <c r="BG35" s="12">
        <v>0</v>
      </c>
      <c r="BH35" s="12">
        <v>0</v>
      </c>
      <c r="BI35" s="12">
        <v>1.3109999999999999</v>
      </c>
      <c r="BJ35" s="12">
        <v>0</v>
      </c>
      <c r="BK35" s="12">
        <v>21.884</v>
      </c>
      <c r="BL35" s="12">
        <v>3.0310000000000001</v>
      </c>
      <c r="BM35" s="12">
        <v>2.5000000000000001E-2</v>
      </c>
      <c r="BN35" s="12">
        <v>0.746</v>
      </c>
      <c r="BO35" s="12">
        <v>-0.04</v>
      </c>
      <c r="BP35" s="12">
        <v>0</v>
      </c>
      <c r="BQ35" s="12">
        <v>0</v>
      </c>
      <c r="BR35" s="12">
        <v>0</v>
      </c>
      <c r="BS35" s="12">
        <v>0</v>
      </c>
      <c r="BT35" s="12">
        <v>0</v>
      </c>
      <c r="BU35" s="12">
        <v>0</v>
      </c>
      <c r="BV35" s="12">
        <v>0</v>
      </c>
      <c r="BW35" s="12">
        <v>0</v>
      </c>
      <c r="BX35" s="12">
        <v>0</v>
      </c>
      <c r="BY35" s="12">
        <v>0</v>
      </c>
      <c r="BZ35" s="12">
        <v>0</v>
      </c>
      <c r="CA35" s="12">
        <v>0</v>
      </c>
      <c r="CB35" s="12">
        <v>0</v>
      </c>
      <c r="CC35" s="12">
        <v>1.3359999999999901</v>
      </c>
      <c r="CD35" s="12">
        <v>0.746</v>
      </c>
      <c r="CE35" s="12">
        <v>21.844000000000001</v>
      </c>
      <c r="CF35" s="12">
        <v>3.0310000000000001</v>
      </c>
      <c r="CG35" s="12">
        <v>1.4E-2</v>
      </c>
      <c r="CH35" s="12">
        <v>0</v>
      </c>
      <c r="CI35" s="12">
        <v>0</v>
      </c>
      <c r="CJ35" s="12">
        <v>1.4E-2</v>
      </c>
      <c r="CK35" s="12">
        <v>0</v>
      </c>
      <c r="CL35" s="12">
        <v>0</v>
      </c>
      <c r="CM35" s="12">
        <v>0</v>
      </c>
      <c r="CN35" s="12">
        <v>0</v>
      </c>
      <c r="CO35" s="12">
        <v>9.9369999999999994</v>
      </c>
      <c r="CP35" s="12">
        <v>0.38</v>
      </c>
      <c r="CQ35" s="12">
        <v>676.57299999999998</v>
      </c>
      <c r="CR35" s="12">
        <v>1105.9535000000001</v>
      </c>
      <c r="CS35" s="12">
        <v>1782.5264999999999</v>
      </c>
      <c r="CT35" s="12">
        <v>10.2585</v>
      </c>
      <c r="CU35" s="12">
        <v>78.266000000000005</v>
      </c>
      <c r="CV35" s="12">
        <v>88.524500000000003</v>
      </c>
      <c r="CW35" s="12">
        <v>56.761000000000003</v>
      </c>
      <c r="CX35" s="12">
        <v>1927.8119999999999</v>
      </c>
      <c r="CY35" s="12">
        <v>4391.1170000000002</v>
      </c>
      <c r="CZ35" s="12">
        <v>66.3</v>
      </c>
      <c r="DA35" s="12">
        <v>118904</v>
      </c>
      <c r="DB35" s="12">
        <v>2375</v>
      </c>
      <c r="DC35" s="12">
        <v>22411</v>
      </c>
      <c r="DD35" s="12">
        <v>262</v>
      </c>
      <c r="DE35" s="12">
        <v>92</v>
      </c>
      <c r="DF35" s="12">
        <v>825</v>
      </c>
      <c r="DG35" s="12">
        <v>164</v>
      </c>
      <c r="DH35" s="12">
        <v>217</v>
      </c>
      <c r="DI35" s="12">
        <v>1684.98</v>
      </c>
      <c r="DJ35" s="12">
        <v>5169</v>
      </c>
      <c r="DK35" s="12">
        <v>423532.29</v>
      </c>
      <c r="DL35" s="12">
        <v>14.295</v>
      </c>
      <c r="DM35" s="12">
        <v>4.5030000000000001</v>
      </c>
      <c r="DN35" s="12">
        <v>12717.32</v>
      </c>
      <c r="DO35" s="12">
        <v>5087.16</v>
      </c>
      <c r="DP35" s="12">
        <v>2475.42</v>
      </c>
      <c r="DQ35" s="12">
        <v>1491.95</v>
      </c>
      <c r="DR35" s="12">
        <v>0</v>
      </c>
      <c r="DS35" s="12">
        <v>21771.85</v>
      </c>
      <c r="DT35" s="12">
        <v>17500</v>
      </c>
      <c r="DU35" s="12">
        <v>8.0788951671205496</v>
      </c>
      <c r="DV35" s="12">
        <v>175.32382969810001</v>
      </c>
      <c r="DW35" s="12">
        <v>215.85469362605201</v>
      </c>
      <c r="DX35" s="12">
        <v>87.231029433064705</v>
      </c>
      <c r="DY35" s="12">
        <v>27.535862895332698</v>
      </c>
      <c r="DZ35" s="12">
        <v>86.696480308327494</v>
      </c>
      <c r="EA35" s="12">
        <v>0</v>
      </c>
      <c r="EB35" s="12">
        <v>600.72079112799702</v>
      </c>
      <c r="EC35" s="12">
        <v>0</v>
      </c>
      <c r="ED35" s="12">
        <v>0</v>
      </c>
      <c r="EE35" s="12">
        <v>27.535862895332698</v>
      </c>
      <c r="EF35" s="12">
        <v>573.18492823266502</v>
      </c>
      <c r="EG35" s="12">
        <v>600.72079112799702</v>
      </c>
      <c r="EH35" s="12">
        <v>0</v>
      </c>
      <c r="EI35" s="12">
        <v>0</v>
      </c>
      <c r="EJ35" s="12">
        <v>70.354177370404201</v>
      </c>
      <c r="EK35" s="12">
        <v>171.91064076186899</v>
      </c>
      <c r="EL35" s="12">
        <v>358.45597299572501</v>
      </c>
      <c r="EM35" s="12">
        <v>600.72079112799804</v>
      </c>
      <c r="EN35" s="12">
        <v>0</v>
      </c>
      <c r="EO35" s="12">
        <v>0</v>
      </c>
      <c r="EP35" s="12">
        <v>74.328702116976103</v>
      </c>
      <c r="EQ35" s="12">
        <v>11.596342006334501</v>
      </c>
      <c r="ER35" s="12">
        <v>514.79574700468697</v>
      </c>
      <c r="ES35" s="12">
        <v>600.72079112799702</v>
      </c>
      <c r="ET35" s="12">
        <v>0</v>
      </c>
      <c r="EU35" s="12">
        <v>204.29708562282599</v>
      </c>
      <c r="EV35" s="12">
        <v>119.938547199507</v>
      </c>
      <c r="EW35" s="12">
        <v>55.403352039165497</v>
      </c>
      <c r="EX35" s="12">
        <v>90.538184617736405</v>
      </c>
      <c r="EY35" s="12">
        <v>216.80295070248999</v>
      </c>
      <c r="EZ35" s="12">
        <v>22.260270407631602</v>
      </c>
      <c r="FA35" s="12">
        <v>709.24039058935602</v>
      </c>
      <c r="FB35" s="12">
        <v>0</v>
      </c>
      <c r="FC35" s="12">
        <v>0</v>
      </c>
      <c r="FD35" s="12">
        <v>72.553863398288797</v>
      </c>
      <c r="FE35" s="12">
        <v>636.68652719106694</v>
      </c>
      <c r="FF35" s="12">
        <v>709.240390589355</v>
      </c>
      <c r="FG35" s="12">
        <v>0</v>
      </c>
      <c r="FH35" s="12">
        <v>58.193566829676499</v>
      </c>
      <c r="FI35" s="12">
        <v>304.19307226076103</v>
      </c>
      <c r="FJ35" s="12">
        <v>296.293537690986</v>
      </c>
      <c r="FK35" s="12">
        <v>50.5602138079323</v>
      </c>
      <c r="FL35" s="12">
        <v>709.240390589355</v>
      </c>
      <c r="FM35" s="12">
        <v>0</v>
      </c>
      <c r="FN35" s="12">
        <v>63.779316815099598</v>
      </c>
      <c r="FO35" s="12">
        <v>157.29048554836601</v>
      </c>
      <c r="FP35" s="12">
        <v>74.632162073912895</v>
      </c>
      <c r="FQ35" s="12">
        <v>413.53842615197698</v>
      </c>
      <c r="FR35" s="12">
        <v>709.240390589355</v>
      </c>
      <c r="FS35" s="12">
        <v>0</v>
      </c>
      <c r="FT35" s="12">
        <v>726.72847464398603</v>
      </c>
      <c r="FU35" s="12">
        <v>1762.62539367319</v>
      </c>
      <c r="FV35" s="12">
        <v>322.783389301103</v>
      </c>
      <c r="FW35" s="12">
        <v>302.926003340129</v>
      </c>
      <c r="FX35" s="12">
        <v>1377.5501948697499</v>
      </c>
      <c r="FY35" s="12">
        <v>1614.84944875715</v>
      </c>
      <c r="FZ35" s="12">
        <v>6107.4629045852998</v>
      </c>
      <c r="GA35" s="12">
        <v>0</v>
      </c>
      <c r="GB35" s="12">
        <v>922.02500125364998</v>
      </c>
      <c r="GC35" s="12">
        <v>690.69020415162197</v>
      </c>
      <c r="GD35" s="12">
        <v>4494.7476991800404</v>
      </c>
      <c r="GE35" s="12">
        <v>6107.4629045853098</v>
      </c>
      <c r="GF35" s="12">
        <v>60.090795560567301</v>
      </c>
      <c r="GG35" s="12">
        <v>769.13943328545395</v>
      </c>
      <c r="GH35" s="12">
        <v>3010.9296896147998</v>
      </c>
      <c r="GI35" s="12">
        <v>2220.2013345299702</v>
      </c>
      <c r="GJ35" s="12">
        <v>47.101651594522501</v>
      </c>
      <c r="GK35" s="12">
        <v>6107.4629045853098</v>
      </c>
      <c r="GL35" s="12">
        <v>0</v>
      </c>
      <c r="GM35" s="12">
        <v>680.94779052922695</v>
      </c>
      <c r="GN35" s="12">
        <v>3151.35610581728</v>
      </c>
      <c r="GO35" s="12">
        <v>455.63690994469601</v>
      </c>
      <c r="GP35" s="12">
        <v>1819.52209829411</v>
      </c>
      <c r="GQ35" s="12">
        <v>6107.4629045853098</v>
      </c>
      <c r="GR35" s="12">
        <v>0</v>
      </c>
      <c r="GS35" s="12">
        <v>867.38975171951904</v>
      </c>
      <c r="GT35" s="12">
        <v>6215.59274549779</v>
      </c>
      <c r="GU35" s="12">
        <v>770.83923409196905</v>
      </c>
      <c r="GV35" s="12">
        <v>1924.21555523438</v>
      </c>
      <c r="GW35" s="12">
        <v>2610.15262747304</v>
      </c>
      <c r="GX35" s="12">
        <v>9984.32045289495</v>
      </c>
      <c r="GY35" s="12">
        <v>22372.5103669116</v>
      </c>
      <c r="GZ35" s="12">
        <v>0</v>
      </c>
      <c r="HA35" s="12">
        <v>4740.7952330306898</v>
      </c>
      <c r="HB35" s="12">
        <v>1300.52247010152</v>
      </c>
      <c r="HC35" s="12">
        <v>16331.1926637794</v>
      </c>
      <c r="HD35" s="12">
        <v>22372.5103669116</v>
      </c>
      <c r="HE35" s="12">
        <v>0</v>
      </c>
      <c r="HF35" s="12">
        <v>6387.2088808861299</v>
      </c>
      <c r="HG35" s="12">
        <v>7812.8965115016099</v>
      </c>
      <c r="HH35" s="12">
        <v>7621.18745733166</v>
      </c>
      <c r="HI35" s="12">
        <v>551.21751719225801</v>
      </c>
      <c r="HJ35" s="12">
        <v>22372.5103669116</v>
      </c>
      <c r="HK35" s="12">
        <v>0</v>
      </c>
      <c r="HL35" s="12">
        <v>4943.3186925990203</v>
      </c>
      <c r="HM35" s="12">
        <v>10624.4047441687</v>
      </c>
      <c r="HN35" s="12">
        <v>723.72986583334796</v>
      </c>
      <c r="HO35" s="12">
        <v>6081.0570643106003</v>
      </c>
      <c r="HP35" s="12">
        <v>22372.5103669116</v>
      </c>
      <c r="HQ35" s="12">
        <v>0</v>
      </c>
      <c r="HR35" s="12">
        <v>2032.3740989687999</v>
      </c>
      <c r="HS35" s="12">
        <v>1750.9887844621201</v>
      </c>
      <c r="HT35" s="12">
        <v>0</v>
      </c>
      <c r="HU35" s="12">
        <v>2132.9431799068002</v>
      </c>
      <c r="HV35" s="12">
        <v>0</v>
      </c>
      <c r="HW35" s="12">
        <v>14438.377420303799</v>
      </c>
      <c r="HX35" s="12">
        <v>20354.6834836415</v>
      </c>
      <c r="HY35" s="12">
        <v>0</v>
      </c>
      <c r="HZ35" s="12">
        <v>4797.2248491096798</v>
      </c>
      <c r="IA35" s="12">
        <v>3001.3141676453201</v>
      </c>
      <c r="IB35" s="12">
        <v>12556.144466886601</v>
      </c>
      <c r="IC35" s="12">
        <v>20354.683483641598</v>
      </c>
      <c r="ID35" s="12">
        <v>1814.27073823553</v>
      </c>
      <c r="IE35" s="12">
        <v>5272.97278134321</v>
      </c>
      <c r="IF35" s="12">
        <v>3326.8263809524301</v>
      </c>
      <c r="IG35" s="12">
        <v>7194.7105372831802</v>
      </c>
      <c r="IH35" s="12">
        <v>2745.9030458272</v>
      </c>
      <c r="II35" s="12">
        <v>20354.6834836415</v>
      </c>
      <c r="IJ35" s="12">
        <v>0</v>
      </c>
      <c r="IK35" s="12">
        <v>4463.1894409755696</v>
      </c>
      <c r="IL35" s="12">
        <v>5963.6005704456702</v>
      </c>
      <c r="IM35" s="12">
        <v>786.15087451193904</v>
      </c>
      <c r="IN35" s="12">
        <v>9141.7425977083803</v>
      </c>
      <c r="IO35" s="12">
        <v>20354.6834836415</v>
      </c>
      <c r="IP35" s="12">
        <v>0</v>
      </c>
      <c r="IQ35" s="12">
        <v>136954.27370898999</v>
      </c>
      <c r="IR35" s="12">
        <v>11503.9273394505</v>
      </c>
      <c r="IS35" s="12">
        <v>3638.48875609365</v>
      </c>
      <c r="IT35" s="12">
        <v>52440.075078131697</v>
      </c>
      <c r="IU35" s="12">
        <v>2433.66926878289</v>
      </c>
      <c r="IV35" s="12">
        <v>24983.949925261</v>
      </c>
      <c r="IW35" s="12">
        <v>231954.38407670899</v>
      </c>
      <c r="IX35" s="12">
        <v>0</v>
      </c>
      <c r="IY35" s="12">
        <v>24294.488923152199</v>
      </c>
      <c r="IZ35" s="12">
        <v>0</v>
      </c>
      <c r="JA35" s="12">
        <v>207659.895153558</v>
      </c>
      <c r="JB35" s="12">
        <v>231954.38407671</v>
      </c>
      <c r="JC35" s="12">
        <v>1688.2971788453999</v>
      </c>
      <c r="JD35" s="12">
        <v>18424.853219496501</v>
      </c>
      <c r="JE35" s="12">
        <v>20143.9786111627</v>
      </c>
      <c r="JF35" s="12">
        <v>110192.783201399</v>
      </c>
      <c r="JG35" s="12">
        <v>81504.471865806903</v>
      </c>
      <c r="JH35" s="12">
        <v>231954.38407671</v>
      </c>
      <c r="JI35" s="12">
        <v>0</v>
      </c>
      <c r="JJ35" s="12">
        <v>27254.108979322202</v>
      </c>
      <c r="JK35" s="12">
        <v>13039.920817259699</v>
      </c>
      <c r="JL35" s="12">
        <v>10437.624480610801</v>
      </c>
      <c r="JM35" s="12">
        <v>181222.72979951699</v>
      </c>
      <c r="JN35" s="12">
        <v>231954.38407670899</v>
      </c>
      <c r="JO35" s="12">
        <v>8.0788951671205496</v>
      </c>
      <c r="JP35" s="12">
        <v>140960.386949643</v>
      </c>
      <c r="JQ35" s="12">
        <v>21568.927503909101</v>
      </c>
      <c r="JR35" s="12">
        <v>4874.7457609589501</v>
      </c>
      <c r="JS35" s="12">
        <v>56918.233864125999</v>
      </c>
      <c r="JT35" s="12">
        <v>6724.8715221364901</v>
      </c>
      <c r="JU35" s="12">
        <v>51043.757517624501</v>
      </c>
      <c r="JV35" s="12">
        <v>282099.00201356498</v>
      </c>
      <c r="JW35" s="12">
        <v>0</v>
      </c>
      <c r="JX35" s="12">
        <v>34754.534006546201</v>
      </c>
      <c r="JY35" s="12">
        <v>5092.6165681920802</v>
      </c>
      <c r="JZ35" s="12">
        <v>242251.851438827</v>
      </c>
      <c r="KA35" s="12">
        <v>282099.00201356597</v>
      </c>
      <c r="KB35" s="12">
        <v>3562.6587126414902</v>
      </c>
      <c r="KC35" s="12">
        <v>30912.367881840899</v>
      </c>
      <c r="KD35" s="12">
        <v>34669.1784428627</v>
      </c>
      <c r="KE35" s="12">
        <v>127697.08670899599</v>
      </c>
      <c r="KF35" s="12">
        <v>85257.710267224495</v>
      </c>
      <c r="KG35" s="12">
        <v>282099.00201356597</v>
      </c>
      <c r="KH35" s="12">
        <v>0</v>
      </c>
      <c r="KI35" s="12">
        <v>37405.344220241102</v>
      </c>
      <c r="KJ35" s="12">
        <v>33010.901425356598</v>
      </c>
      <c r="KK35" s="12">
        <v>12489.370634981</v>
      </c>
      <c r="KL35" s="12">
        <v>199193.385732986</v>
      </c>
      <c r="KM35" s="12">
        <v>282099.00201356498</v>
      </c>
      <c r="KN35" s="12">
        <v>5735</v>
      </c>
      <c r="KO35" s="12">
        <v>5</v>
      </c>
      <c r="KP35" s="12">
        <v>32</v>
      </c>
      <c r="KQ35" s="12">
        <v>49</v>
      </c>
      <c r="KR35" s="12">
        <v>9</v>
      </c>
      <c r="KS35" s="12">
        <v>2</v>
      </c>
      <c r="KT35" s="12">
        <v>10</v>
      </c>
      <c r="KU35" s="12">
        <v>0</v>
      </c>
      <c r="KV35" s="12">
        <v>107</v>
      </c>
      <c r="KW35" s="12">
        <v>0</v>
      </c>
      <c r="KX35" s="12">
        <v>0</v>
      </c>
      <c r="KY35" s="12">
        <v>2</v>
      </c>
      <c r="KZ35" s="12">
        <v>105</v>
      </c>
      <c r="LA35" s="12">
        <v>107</v>
      </c>
      <c r="LB35" s="12">
        <v>0</v>
      </c>
      <c r="LC35" s="12">
        <v>0</v>
      </c>
      <c r="LD35" s="12">
        <v>8</v>
      </c>
      <c r="LE35" s="12">
        <v>24</v>
      </c>
      <c r="LF35" s="12">
        <v>75</v>
      </c>
      <c r="LG35" s="12">
        <v>107</v>
      </c>
      <c r="LH35" s="12">
        <v>0</v>
      </c>
      <c r="LI35" s="12">
        <v>0</v>
      </c>
      <c r="LJ35" s="12">
        <v>12</v>
      </c>
      <c r="LK35" s="12">
        <v>1</v>
      </c>
      <c r="LL35" s="12">
        <v>94</v>
      </c>
      <c r="LM35" s="12">
        <v>107</v>
      </c>
      <c r="LN35" s="12">
        <v>0</v>
      </c>
      <c r="LO35" s="12">
        <v>10</v>
      </c>
      <c r="LP35" s="12">
        <v>6</v>
      </c>
      <c r="LQ35" s="12">
        <v>3</v>
      </c>
      <c r="LR35" s="12">
        <v>3</v>
      </c>
      <c r="LS35" s="12">
        <v>10</v>
      </c>
      <c r="LT35" s="12">
        <v>1</v>
      </c>
      <c r="LU35" s="12">
        <v>33</v>
      </c>
      <c r="LV35" s="12">
        <v>0</v>
      </c>
      <c r="LW35" s="12">
        <v>0</v>
      </c>
      <c r="LX35" s="12">
        <v>3</v>
      </c>
      <c r="LY35" s="12">
        <v>30</v>
      </c>
      <c r="LZ35" s="12">
        <v>33</v>
      </c>
      <c r="MA35" s="12">
        <v>0</v>
      </c>
      <c r="MB35" s="12">
        <v>2</v>
      </c>
      <c r="MC35" s="12">
        <v>14</v>
      </c>
      <c r="MD35" s="12">
        <v>14</v>
      </c>
      <c r="ME35" s="12">
        <v>3</v>
      </c>
      <c r="MF35" s="12">
        <v>33</v>
      </c>
      <c r="MG35" s="12">
        <v>0</v>
      </c>
      <c r="MH35" s="12">
        <v>2</v>
      </c>
      <c r="MI35" s="12">
        <v>7</v>
      </c>
      <c r="MJ35" s="12">
        <v>3</v>
      </c>
      <c r="MK35" s="12">
        <v>21</v>
      </c>
      <c r="ML35" s="12">
        <v>33</v>
      </c>
      <c r="MM35" s="12">
        <v>0</v>
      </c>
      <c r="MN35" s="12">
        <v>7</v>
      </c>
      <c r="MO35" s="12">
        <v>25</v>
      </c>
      <c r="MP35" s="12">
        <v>5</v>
      </c>
      <c r="MQ35" s="12">
        <v>5</v>
      </c>
      <c r="MR35" s="12">
        <v>24</v>
      </c>
      <c r="MS35" s="12">
        <v>24</v>
      </c>
      <c r="MT35" s="12">
        <v>90</v>
      </c>
      <c r="MU35" s="12">
        <v>0</v>
      </c>
      <c r="MV35" s="12">
        <v>12</v>
      </c>
      <c r="MW35" s="12">
        <v>12</v>
      </c>
      <c r="MX35" s="12">
        <v>66</v>
      </c>
      <c r="MY35" s="12">
        <v>90</v>
      </c>
      <c r="MZ35" s="12">
        <v>1</v>
      </c>
      <c r="NA35" s="12">
        <v>11</v>
      </c>
      <c r="NB35" s="12">
        <v>47</v>
      </c>
      <c r="NC35" s="12">
        <v>30</v>
      </c>
      <c r="ND35" s="12">
        <v>1</v>
      </c>
      <c r="NE35" s="12">
        <v>90</v>
      </c>
      <c r="NF35" s="12">
        <v>0</v>
      </c>
      <c r="NG35" s="12">
        <v>11</v>
      </c>
      <c r="NH35" s="12">
        <v>44</v>
      </c>
      <c r="NI35" s="12">
        <v>9</v>
      </c>
      <c r="NJ35" s="12">
        <v>26</v>
      </c>
      <c r="NK35" s="12">
        <v>90</v>
      </c>
      <c r="NL35" s="12">
        <v>0</v>
      </c>
      <c r="NM35" s="12">
        <v>3</v>
      </c>
      <c r="NN35" s="12">
        <v>23</v>
      </c>
      <c r="NO35" s="12">
        <v>3</v>
      </c>
      <c r="NP35" s="12">
        <v>6</v>
      </c>
      <c r="NQ35" s="12">
        <v>10</v>
      </c>
      <c r="NR35" s="12">
        <v>31</v>
      </c>
      <c r="NS35" s="12">
        <v>76</v>
      </c>
      <c r="NT35" s="12">
        <v>0</v>
      </c>
      <c r="NU35" s="12">
        <v>19</v>
      </c>
      <c r="NV35" s="12">
        <v>3</v>
      </c>
      <c r="NW35" s="12">
        <v>54</v>
      </c>
      <c r="NX35" s="12">
        <v>76</v>
      </c>
      <c r="NY35" s="12">
        <v>0</v>
      </c>
      <c r="NZ35" s="12">
        <v>19</v>
      </c>
      <c r="OA35" s="12">
        <v>30</v>
      </c>
      <c r="OB35" s="12">
        <v>26</v>
      </c>
      <c r="OC35" s="12">
        <v>1</v>
      </c>
      <c r="OD35" s="12">
        <v>76</v>
      </c>
      <c r="OE35" s="12">
        <v>0</v>
      </c>
      <c r="OF35" s="12">
        <v>15</v>
      </c>
      <c r="OG35" s="12">
        <v>36</v>
      </c>
      <c r="OH35" s="12">
        <v>2</v>
      </c>
      <c r="OI35" s="12">
        <v>23</v>
      </c>
      <c r="OJ35" s="12">
        <v>76</v>
      </c>
      <c r="OK35" s="12">
        <v>0</v>
      </c>
      <c r="OL35" s="12">
        <v>2</v>
      </c>
      <c r="OM35" s="12">
        <v>2</v>
      </c>
      <c r="ON35" s="12">
        <v>0</v>
      </c>
      <c r="OO35" s="12">
        <v>2</v>
      </c>
      <c r="OP35" s="12">
        <v>0</v>
      </c>
      <c r="OQ35" s="12">
        <v>14</v>
      </c>
      <c r="OR35" s="12">
        <v>20</v>
      </c>
      <c r="OS35" s="12">
        <v>0</v>
      </c>
      <c r="OT35" s="12">
        <v>4</v>
      </c>
      <c r="OU35" s="12">
        <v>3</v>
      </c>
      <c r="OV35" s="12">
        <v>13</v>
      </c>
      <c r="OW35" s="12">
        <v>20</v>
      </c>
      <c r="OX35" s="12">
        <v>2</v>
      </c>
      <c r="OY35" s="12">
        <v>6</v>
      </c>
      <c r="OZ35" s="12">
        <v>3</v>
      </c>
      <c r="PA35" s="12">
        <v>7</v>
      </c>
      <c r="PB35" s="12">
        <v>2</v>
      </c>
      <c r="PC35" s="12">
        <v>20</v>
      </c>
      <c r="PD35" s="12">
        <v>0</v>
      </c>
      <c r="PE35" s="12">
        <v>5</v>
      </c>
      <c r="PF35" s="12">
        <v>6</v>
      </c>
      <c r="PG35" s="12">
        <v>1</v>
      </c>
      <c r="PH35" s="12">
        <v>8</v>
      </c>
      <c r="PI35" s="12">
        <v>20</v>
      </c>
      <c r="PJ35" s="12">
        <v>0</v>
      </c>
      <c r="PK35" s="12">
        <v>23</v>
      </c>
      <c r="PL35" s="12">
        <v>3</v>
      </c>
      <c r="PM35" s="12">
        <v>1</v>
      </c>
      <c r="PN35" s="12">
        <v>8</v>
      </c>
      <c r="PO35" s="12">
        <v>1</v>
      </c>
      <c r="PP35" s="12">
        <v>6</v>
      </c>
      <c r="PQ35" s="12">
        <v>42</v>
      </c>
      <c r="PR35" s="12">
        <v>0</v>
      </c>
      <c r="PS35" s="12">
        <v>6</v>
      </c>
      <c r="PT35" s="12">
        <v>0</v>
      </c>
      <c r="PU35" s="12">
        <v>36</v>
      </c>
      <c r="PV35" s="12">
        <v>42</v>
      </c>
      <c r="PW35" s="12">
        <v>1</v>
      </c>
      <c r="PX35" s="12">
        <v>5</v>
      </c>
      <c r="PY35" s="12">
        <v>6</v>
      </c>
      <c r="PZ35" s="12">
        <v>18</v>
      </c>
      <c r="QA35" s="12">
        <v>12</v>
      </c>
      <c r="QB35" s="12">
        <v>42</v>
      </c>
      <c r="QC35" s="12">
        <v>0</v>
      </c>
      <c r="QD35" s="12">
        <v>7</v>
      </c>
      <c r="QE35" s="12">
        <v>5</v>
      </c>
      <c r="QF35" s="12">
        <v>3</v>
      </c>
      <c r="QG35" s="12">
        <v>27</v>
      </c>
      <c r="QH35" s="12">
        <v>42</v>
      </c>
      <c r="QI35" s="12">
        <v>5</v>
      </c>
      <c r="QJ35" s="12">
        <v>77</v>
      </c>
      <c r="QK35" s="12">
        <v>108</v>
      </c>
      <c r="QL35" s="12">
        <v>21</v>
      </c>
      <c r="QM35" s="12">
        <v>26</v>
      </c>
      <c r="QN35" s="12">
        <v>55</v>
      </c>
      <c r="QO35" s="12">
        <v>76</v>
      </c>
      <c r="QP35" s="12">
        <v>368</v>
      </c>
      <c r="QQ35" s="12">
        <v>0</v>
      </c>
      <c r="QR35" s="12">
        <v>41</v>
      </c>
      <c r="QS35" s="12">
        <v>23</v>
      </c>
      <c r="QT35" s="12">
        <v>304</v>
      </c>
      <c r="QU35" s="12">
        <v>368</v>
      </c>
      <c r="QV35" s="12">
        <v>4</v>
      </c>
      <c r="QW35" s="12">
        <v>43</v>
      </c>
      <c r="QX35" s="12">
        <v>108</v>
      </c>
      <c r="QY35" s="12">
        <v>119</v>
      </c>
      <c r="QZ35" s="12">
        <v>94</v>
      </c>
      <c r="RA35" s="12">
        <v>368</v>
      </c>
      <c r="RB35" s="12">
        <v>0</v>
      </c>
      <c r="RC35" s="12">
        <v>40</v>
      </c>
      <c r="RD35" s="12">
        <v>110</v>
      </c>
      <c r="RE35" s="12">
        <v>19</v>
      </c>
      <c r="RF35" s="12">
        <v>199</v>
      </c>
      <c r="RG35" s="12">
        <v>368</v>
      </c>
      <c r="RH35" s="12">
        <v>4618.8883493367503</v>
      </c>
      <c r="RI35" s="12">
        <v>0</v>
      </c>
      <c r="RJ35" s="12">
        <v>0</v>
      </c>
      <c r="RK35" s="12">
        <v>0</v>
      </c>
      <c r="RL35" s="12">
        <v>41.727667098703797</v>
      </c>
      <c r="RM35" s="12">
        <v>0.35099999999999998</v>
      </c>
      <c r="RN35" s="12">
        <v>0</v>
      </c>
      <c r="RO35" s="12">
        <v>0</v>
      </c>
      <c r="RP35" s="12">
        <v>0</v>
      </c>
      <c r="RQ35" s="12">
        <v>31.125824000000001</v>
      </c>
      <c r="RR35" s="12">
        <v>112.312</v>
      </c>
      <c r="RS35" s="12">
        <v>0</v>
      </c>
      <c r="RT35" s="12">
        <v>112.312</v>
      </c>
      <c r="RU35" s="12">
        <v>0.70299999999999996</v>
      </c>
      <c r="RV35" s="12">
        <v>61.98</v>
      </c>
      <c r="RW35" s="12">
        <v>0</v>
      </c>
      <c r="RX35" s="12">
        <v>61.98</v>
      </c>
      <c r="RY35" s="12">
        <v>6.3358505928853797</v>
      </c>
      <c r="RZ35" s="12">
        <v>762.38709897787805</v>
      </c>
      <c r="SA35" s="12">
        <v>1647.99291289301</v>
      </c>
      <c r="SB35" s="12">
        <v>2416.71586246377</v>
      </c>
      <c r="SC35" s="12">
        <v>25300768.8019078</v>
      </c>
      <c r="SD35" s="12">
        <v>0</v>
      </c>
      <c r="SE35" s="12">
        <v>0</v>
      </c>
      <c r="SF35" s="12">
        <v>2501</v>
      </c>
      <c r="SG35" s="12">
        <v>2501</v>
      </c>
      <c r="SH35" s="12">
        <v>0</v>
      </c>
      <c r="SI35" s="12">
        <v>0.14899999999999999</v>
      </c>
      <c r="SJ35" s="12">
        <v>1.6575019638648901E-3</v>
      </c>
      <c r="SK35" s="12">
        <v>0</v>
      </c>
      <c r="SL35" s="12">
        <v>0.99834249803613384</v>
      </c>
      <c r="SM35" s="12">
        <v>0</v>
      </c>
      <c r="SN35" s="12">
        <v>0</v>
      </c>
      <c r="SO35" s="12">
        <v>0</v>
      </c>
      <c r="SP35" s="12">
        <v>0</v>
      </c>
      <c r="SQ35" s="12">
        <v>0</v>
      </c>
      <c r="SR35" s="12">
        <v>0.999999999999999</v>
      </c>
      <c r="SS35" s="12">
        <v>1.6575019638648901E-3</v>
      </c>
      <c r="ST35" s="12">
        <v>0</v>
      </c>
      <c r="SU35" s="12">
        <v>0</v>
      </c>
      <c r="SV35" s="12">
        <v>0.99834249803613384</v>
      </c>
      <c r="SW35" s="12">
        <v>0</v>
      </c>
      <c r="SX35" s="12">
        <v>0.999999999999999</v>
      </c>
      <c r="SY35" s="12">
        <v>0</v>
      </c>
      <c r="SZ35" s="12">
        <v>0</v>
      </c>
      <c r="TA35" s="12">
        <v>0</v>
      </c>
      <c r="TB35" s="12">
        <v>0</v>
      </c>
      <c r="TC35" s="12">
        <v>0</v>
      </c>
      <c r="TD35" s="12">
        <v>0</v>
      </c>
      <c r="TE35" s="12">
        <v>0</v>
      </c>
      <c r="TF35" s="12">
        <v>0</v>
      </c>
      <c r="TG35" s="12">
        <v>0</v>
      </c>
      <c r="TH35" s="12">
        <v>0</v>
      </c>
      <c r="TI35" s="12">
        <v>0</v>
      </c>
      <c r="TJ35" s="12">
        <v>0</v>
      </c>
      <c r="TK35" s="12">
        <v>0</v>
      </c>
      <c r="TL35" s="12">
        <v>0</v>
      </c>
      <c r="TM35" s="12">
        <v>0</v>
      </c>
      <c r="TN35" s="12">
        <v>303882.90318838198</v>
      </c>
      <c r="TO35" s="12">
        <v>88271.690807255</v>
      </c>
      <c r="TP35" s="12">
        <v>392154.59399563598</v>
      </c>
      <c r="TQ35" s="12">
        <v>1538</v>
      </c>
      <c r="TR35" s="12">
        <v>83</v>
      </c>
      <c r="TS35" s="12">
        <v>0</v>
      </c>
      <c r="TT35" s="12">
        <v>0</v>
      </c>
      <c r="TU35" s="12">
        <v>1801</v>
      </c>
      <c r="TV35" s="12">
        <v>0</v>
      </c>
      <c r="TW35" s="12">
        <v>1797962</v>
      </c>
      <c r="TX35" s="12">
        <v>0.267619959679611</v>
      </c>
      <c r="TY35" s="12">
        <v>0.20490667382862601</v>
      </c>
      <c r="TZ35" s="12">
        <v>1423.0690351400899</v>
      </c>
      <c r="UA35" s="12">
        <v>6.64110431324844</v>
      </c>
      <c r="UB35" s="12">
        <v>45.405787170428297</v>
      </c>
      <c r="UC35" s="12">
        <v>4586406.7892000005</v>
      </c>
      <c r="UD35" s="12">
        <v>15.490957500473201</v>
      </c>
      <c r="UE35" s="12">
        <v>15.120838969954599</v>
      </c>
      <c r="UF35" s="12" t="str">
        <v/>
      </c>
      <c r="UG35" s="12" t="str">
        <v/>
      </c>
      <c r="UH35" s="12" t="str">
        <v/>
      </c>
      <c r="UI35" s="12" t="str">
        <v/>
      </c>
      <c r="UJ35" s="12" t="str">
        <v/>
      </c>
      <c r="UK35" s="12" t="str">
        <v/>
      </c>
      <c r="UL35" s="12" t="str">
        <v/>
      </c>
      <c r="UM35" s="12" t="str">
        <v/>
      </c>
      <c r="UN35" s="12" t="str">
        <v/>
      </c>
      <c r="UO35" s="12" t="str">
        <v/>
      </c>
      <c r="UP35" s="12" t="str">
        <v/>
      </c>
      <c r="UQ35" s="12" t="str">
        <v/>
      </c>
      <c r="UR35" s="12" t="str">
        <v/>
      </c>
      <c r="US35" s="12" t="str">
        <v/>
      </c>
      <c r="UT35" s="12" t="str">
        <v/>
      </c>
      <c r="UU35" s="12" t="str">
        <v/>
      </c>
      <c r="UV35" s="12" t="str">
        <v/>
      </c>
      <c r="UW35" s="12" t="str">
        <v/>
      </c>
      <c r="UX35" s="12" t="str">
        <v/>
      </c>
      <c r="UY35" s="12" t="str">
        <v/>
      </c>
      <c r="UZ35" s="12" t="str">
        <v/>
      </c>
      <c r="VA35" s="12" t="str">
        <v/>
      </c>
      <c r="VB35" s="12" t="str">
        <v/>
      </c>
      <c r="VC35" s="12" t="str">
        <v/>
      </c>
      <c r="VD35" s="12" t="str">
        <v/>
      </c>
      <c r="VE35" s="12" t="str">
        <v/>
      </c>
      <c r="VF35" s="12" t="str">
        <v/>
      </c>
      <c r="VG35" s="12" t="str">
        <v/>
      </c>
      <c r="VH35" s="12" t="str">
        <v/>
      </c>
      <c r="VI35" s="12" t="str">
        <v/>
      </c>
      <c r="VJ35" s="12" t="str">
        <v/>
      </c>
      <c r="VK35" s="12" t="str">
        <v/>
      </c>
      <c r="VL35" s="47">
        <v>19.44675058798865</v>
      </c>
      <c r="VM35" s="47">
        <v>19.44675058798865</v>
      </c>
      <c r="VN35" s="19"/>
      <c r="VO35" s="47">
        <v>230.23140993225238</v>
      </c>
      <c r="VP35" s="47">
        <v>230.23140993225238</v>
      </c>
      <c r="VQ35" s="19"/>
      <c r="VR35" s="47">
        <v>2.8366239829753845</v>
      </c>
      <c r="VS35" s="47">
        <v>2.2396440272434107E-2</v>
      </c>
      <c r="VT35" s="47">
        <v>229.16762084100952</v>
      </c>
      <c r="VU35" s="47">
        <v>229.16762084100952</v>
      </c>
      <c r="VV35" s="20"/>
      <c r="VW35" s="20">
        <v>5.1650000000000063</v>
      </c>
    </row>
    <row r="36" spans="1:595">
      <c r="A36" s="4" t="str">
        <v>SRN15</v>
      </c>
      <c r="B36" s="4" t="str">
        <v>SRN</v>
      </c>
      <c r="C36" s="4" t="str">
        <v>2014-15</v>
      </c>
      <c r="D36" s="12">
        <v>1.0450405281189901</v>
      </c>
      <c r="E36" s="12">
        <v>11.263</v>
      </c>
      <c r="F36" s="12">
        <v>0</v>
      </c>
      <c r="G36" s="12">
        <v>0.73399999999999999</v>
      </c>
      <c r="H36" s="12">
        <v>0</v>
      </c>
      <c r="I36" s="12">
        <v>0</v>
      </c>
      <c r="J36" s="12">
        <v>0</v>
      </c>
      <c r="K36" s="12">
        <v>23.094999999999999</v>
      </c>
      <c r="L36" s="12">
        <v>31.302</v>
      </c>
      <c r="M36" s="12">
        <v>38.834000000000003</v>
      </c>
      <c r="N36" s="12">
        <v>16.382000000000001</v>
      </c>
      <c r="O36" s="12">
        <v>0</v>
      </c>
      <c r="P36" s="12">
        <v>2.706</v>
      </c>
      <c r="Q36" s="12">
        <v>0</v>
      </c>
      <c r="R36" s="12">
        <v>0</v>
      </c>
      <c r="S36" s="12">
        <v>0</v>
      </c>
      <c r="T36" s="12">
        <v>27.169</v>
      </c>
      <c r="U36" s="12">
        <v>1.0640000000000001</v>
      </c>
      <c r="V36" s="12">
        <v>70.537000000000006</v>
      </c>
      <c r="W36" s="12">
        <v>3.4000000000000002E-2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5.1609999999999996</v>
      </c>
      <c r="AD36" s="12">
        <v>0</v>
      </c>
      <c r="AE36" s="12">
        <v>1.2999999999999999E-2</v>
      </c>
      <c r="AF36" s="12">
        <v>-0.44800000000000001</v>
      </c>
      <c r="AG36" s="12">
        <v>-3.4980000000000002</v>
      </c>
      <c r="AH36" s="12">
        <v>1E-3</v>
      </c>
      <c r="AI36" s="12">
        <v>0</v>
      </c>
      <c r="AJ36" s="12">
        <v>0</v>
      </c>
      <c r="AK36" s="12">
        <v>0</v>
      </c>
      <c r="AL36" s="12">
        <v>15.699</v>
      </c>
      <c r="AM36" s="12">
        <v>0</v>
      </c>
      <c r="AN36" s="12">
        <v>9.9149999999999991</v>
      </c>
      <c r="AO36" s="12">
        <v>0</v>
      </c>
      <c r="AP36" s="12">
        <v>0</v>
      </c>
      <c r="AQ36" s="12">
        <v>0</v>
      </c>
      <c r="AR36" s="12">
        <v>0</v>
      </c>
      <c r="AS36" s="12">
        <v>0</v>
      </c>
      <c r="AT36" s="12">
        <v>0</v>
      </c>
      <c r="AU36" s="12">
        <v>5.3879999999999999</v>
      </c>
      <c r="AV36" s="12">
        <v>0</v>
      </c>
      <c r="AW36" s="12">
        <v>0</v>
      </c>
      <c r="AX36" s="12">
        <v>27.231000000000002</v>
      </c>
      <c r="AY36" s="12">
        <v>-3.4980000000000002</v>
      </c>
      <c r="AZ36" s="12">
        <v>3.4409999999999998</v>
      </c>
      <c r="BA36" s="12">
        <v>0</v>
      </c>
      <c r="BB36" s="12">
        <v>0</v>
      </c>
      <c r="BC36" s="12">
        <v>0</v>
      </c>
      <c r="BD36" s="12">
        <v>76.512</v>
      </c>
      <c r="BE36" s="12">
        <v>32.366</v>
      </c>
      <c r="BF36" s="12">
        <v>119.29900000000001</v>
      </c>
      <c r="BG36" s="12">
        <v>0</v>
      </c>
      <c r="BH36" s="12">
        <v>0</v>
      </c>
      <c r="BI36" s="12">
        <v>5.2149999999999999</v>
      </c>
      <c r="BJ36" s="12">
        <v>0</v>
      </c>
      <c r="BK36" s="12">
        <v>13.683999999999999</v>
      </c>
      <c r="BL36" s="12">
        <v>0</v>
      </c>
      <c r="BM36" s="12">
        <v>0.216</v>
      </c>
      <c r="BN36" s="12">
        <v>4.7690000000000001</v>
      </c>
      <c r="BO36" s="12">
        <v>0.56599999999999995</v>
      </c>
      <c r="BP36" s="12">
        <v>0</v>
      </c>
      <c r="BQ36" s="12">
        <v>0</v>
      </c>
      <c r="BR36" s="12">
        <v>0</v>
      </c>
      <c r="BS36" s="12">
        <v>0</v>
      </c>
      <c r="BT36" s="12">
        <v>0</v>
      </c>
      <c r="BU36" s="12">
        <v>0</v>
      </c>
      <c r="BV36" s="12">
        <v>0</v>
      </c>
      <c r="BW36" s="12">
        <v>0</v>
      </c>
      <c r="BX36" s="12">
        <v>0</v>
      </c>
      <c r="BY36" s="12">
        <v>0</v>
      </c>
      <c r="BZ36" s="12">
        <v>0</v>
      </c>
      <c r="CA36" s="12">
        <v>0</v>
      </c>
      <c r="CB36" s="12">
        <v>0</v>
      </c>
      <c r="CC36" s="12">
        <v>5.431</v>
      </c>
      <c r="CD36" s="12">
        <v>4.7690000000000001</v>
      </c>
      <c r="CE36" s="12">
        <v>14.25</v>
      </c>
      <c r="CF36" s="12">
        <v>0</v>
      </c>
      <c r="CG36" s="12">
        <v>1.4E-2</v>
      </c>
      <c r="CH36" s="12">
        <v>0</v>
      </c>
      <c r="CI36" s="12">
        <v>0</v>
      </c>
      <c r="CJ36" s="12">
        <v>1.4E-2</v>
      </c>
      <c r="CK36" s="12">
        <v>0</v>
      </c>
      <c r="CL36" s="12">
        <v>0</v>
      </c>
      <c r="CM36" s="12">
        <v>0</v>
      </c>
      <c r="CN36" s="12">
        <v>0</v>
      </c>
      <c r="CO36" s="12">
        <v>12.14</v>
      </c>
      <c r="CP36" s="12">
        <v>0.42799999999999999</v>
      </c>
      <c r="CQ36" s="12">
        <v>559.85149999999999</v>
      </c>
      <c r="CR36" s="12">
        <v>1228.933</v>
      </c>
      <c r="CS36" s="12">
        <v>1788.7845</v>
      </c>
      <c r="CT36" s="12">
        <v>10.9765</v>
      </c>
      <c r="CU36" s="12">
        <v>79.991</v>
      </c>
      <c r="CV36" s="12">
        <v>90.967500000000001</v>
      </c>
      <c r="CW36" s="12">
        <v>57.531999999999996</v>
      </c>
      <c r="CX36" s="12">
        <v>1937.2839999999901</v>
      </c>
      <c r="CY36" s="12">
        <v>4427.268</v>
      </c>
      <c r="CZ36" s="12">
        <v>67.838999999999999</v>
      </c>
      <c r="DA36" s="12">
        <v>118960</v>
      </c>
      <c r="DB36" s="12">
        <v>2375</v>
      </c>
      <c r="DC36" s="12">
        <v>21956</v>
      </c>
      <c r="DD36" s="12">
        <v>268</v>
      </c>
      <c r="DE36" s="12">
        <v>81</v>
      </c>
      <c r="DF36" s="12">
        <v>822</v>
      </c>
      <c r="DG36" s="12">
        <v>163</v>
      </c>
      <c r="DH36" s="12">
        <v>217</v>
      </c>
      <c r="DI36" s="12">
        <v>1791.98</v>
      </c>
      <c r="DJ36" s="12">
        <v>4947</v>
      </c>
      <c r="DK36" s="12">
        <v>528990.37</v>
      </c>
      <c r="DL36" s="12">
        <v>21.596</v>
      </c>
      <c r="DM36" s="12">
        <v>2.8839999999999999</v>
      </c>
      <c r="DN36" s="12">
        <v>12830.35</v>
      </c>
      <c r="DO36" s="12">
        <v>5104.3900000000003</v>
      </c>
      <c r="DP36" s="12">
        <v>2483.36</v>
      </c>
      <c r="DQ36" s="12">
        <v>1494.6</v>
      </c>
      <c r="DR36" s="12">
        <v>0</v>
      </c>
      <c r="DS36" s="12">
        <v>21912.7</v>
      </c>
      <c r="DT36" s="12">
        <v>17500</v>
      </c>
      <c r="DU36" s="12">
        <v>8.1727267077872501</v>
      </c>
      <c r="DV36" s="12">
        <v>146.19840751516</v>
      </c>
      <c r="DW36" s="12">
        <v>226.62840422509501</v>
      </c>
      <c r="DX36" s="12">
        <v>107.894023324687</v>
      </c>
      <c r="DY36" s="12">
        <v>27.736621260290601</v>
      </c>
      <c r="DZ36" s="12">
        <v>87.114537798805301</v>
      </c>
      <c r="EA36" s="12">
        <v>0</v>
      </c>
      <c r="EB36" s="12">
        <v>603.74472083182502</v>
      </c>
      <c r="EC36" s="12">
        <v>0</v>
      </c>
      <c r="ED36" s="12">
        <v>0</v>
      </c>
      <c r="EE36" s="12">
        <v>27.736621260290601</v>
      </c>
      <c r="EF36" s="12">
        <v>576.00809957153399</v>
      </c>
      <c r="EG36" s="12">
        <v>603.744720831824</v>
      </c>
      <c r="EH36" s="12">
        <v>0</v>
      </c>
      <c r="EI36" s="12">
        <v>0</v>
      </c>
      <c r="EJ36" s="12">
        <v>90.601330204926597</v>
      </c>
      <c r="EK36" s="12">
        <v>183.86793641353401</v>
      </c>
      <c r="EL36" s="12">
        <v>329.27545421336498</v>
      </c>
      <c r="EM36" s="12">
        <v>603.74472083182502</v>
      </c>
      <c r="EN36" s="12">
        <v>0</v>
      </c>
      <c r="EO36" s="12">
        <v>0</v>
      </c>
      <c r="EP36" s="12">
        <v>97.116090292942104</v>
      </c>
      <c r="EQ36" s="12">
        <v>45.028121756526197</v>
      </c>
      <c r="ER36" s="12">
        <v>461.600508782357</v>
      </c>
      <c r="ES36" s="12">
        <v>603.74472083182502</v>
      </c>
      <c r="ET36" s="12">
        <v>0</v>
      </c>
      <c r="EU36" s="12">
        <v>242.91853881290299</v>
      </c>
      <c r="EV36" s="12">
        <v>103.42090860846299</v>
      </c>
      <c r="EW36" s="12">
        <v>55.934868377841802</v>
      </c>
      <c r="EX36" s="12">
        <v>90.873025534627402</v>
      </c>
      <c r="EY36" s="12">
        <v>201.72387888149299</v>
      </c>
      <c r="EZ36" s="12">
        <v>22.337336541932402</v>
      </c>
      <c r="FA36" s="12">
        <v>717.20855675726</v>
      </c>
      <c r="FB36" s="12">
        <v>0</v>
      </c>
      <c r="FC36" s="12">
        <v>0</v>
      </c>
      <c r="FD36" s="12">
        <v>72.675137540780696</v>
      </c>
      <c r="FE36" s="12">
        <v>644.53341921648098</v>
      </c>
      <c r="FF36" s="12">
        <v>717.20855675726102</v>
      </c>
      <c r="FG36" s="12">
        <v>0</v>
      </c>
      <c r="FH36" s="12">
        <v>58.563534678785302</v>
      </c>
      <c r="FI36" s="12">
        <v>308.26907621720699</v>
      </c>
      <c r="FJ36" s="12">
        <v>333.84611062979297</v>
      </c>
      <c r="FK36" s="12">
        <v>16.529835231475701</v>
      </c>
      <c r="FL36" s="12">
        <v>717.20855675726</v>
      </c>
      <c r="FM36" s="12">
        <v>0</v>
      </c>
      <c r="FN36" s="12">
        <v>84.200608369963504</v>
      </c>
      <c r="FO36" s="12">
        <v>207.75914027106199</v>
      </c>
      <c r="FP36" s="12">
        <v>75.939590262663799</v>
      </c>
      <c r="FQ36" s="12">
        <v>349.30921785357202</v>
      </c>
      <c r="FR36" s="12">
        <v>717.20855675726102</v>
      </c>
      <c r="FS36" s="12">
        <v>0</v>
      </c>
      <c r="FT36" s="12">
        <v>469.50484834312601</v>
      </c>
      <c r="FU36" s="12">
        <v>1814.0559551157901</v>
      </c>
      <c r="FV36" s="12">
        <v>327.86594622042702</v>
      </c>
      <c r="FW36" s="12">
        <v>438.47768610205202</v>
      </c>
      <c r="FX36" s="12">
        <v>1281.85776820975</v>
      </c>
      <c r="FY36" s="12">
        <v>1756.7905830373199</v>
      </c>
      <c r="FZ36" s="12">
        <v>6088.5527870284604</v>
      </c>
      <c r="GA36" s="12">
        <v>0</v>
      </c>
      <c r="GB36" s="12">
        <v>928.22000256466094</v>
      </c>
      <c r="GC36" s="12">
        <v>698.75727253114599</v>
      </c>
      <c r="GD36" s="12">
        <v>4461.5755119326504</v>
      </c>
      <c r="GE36" s="12">
        <v>6088.5527870284504</v>
      </c>
      <c r="GF36" s="12">
        <v>60.773370777188198</v>
      </c>
      <c r="GG36" s="12">
        <v>826.80340214543696</v>
      </c>
      <c r="GH36" s="12">
        <v>3135.5084271194701</v>
      </c>
      <c r="GI36" s="12">
        <v>2065.4675869863599</v>
      </c>
      <c r="GJ36" s="12">
        <v>0</v>
      </c>
      <c r="GK36" s="12">
        <v>6088.5527870284504</v>
      </c>
      <c r="GL36" s="12">
        <v>0</v>
      </c>
      <c r="GM36" s="12">
        <v>687.01038439783304</v>
      </c>
      <c r="GN36" s="12">
        <v>3377.3793538811601</v>
      </c>
      <c r="GO36" s="12">
        <v>578.35320039292105</v>
      </c>
      <c r="GP36" s="12">
        <v>1445.80984835655</v>
      </c>
      <c r="GQ36" s="12">
        <v>6088.5527870284604</v>
      </c>
      <c r="GR36" s="12">
        <v>0</v>
      </c>
      <c r="GS36" s="12">
        <v>1093.0239014095901</v>
      </c>
      <c r="GT36" s="12">
        <v>5561.6424864482697</v>
      </c>
      <c r="GU36" s="12">
        <v>860.12411388318299</v>
      </c>
      <c r="GV36" s="12">
        <v>2486.5389890445499</v>
      </c>
      <c r="GW36" s="12">
        <v>2376.0470339019598</v>
      </c>
      <c r="GX36" s="12">
        <v>9894.3358596046492</v>
      </c>
      <c r="GY36" s="12">
        <v>22271.712384292201</v>
      </c>
      <c r="GZ36" s="12">
        <v>0</v>
      </c>
      <c r="HA36" s="12">
        <v>5007.93543187245</v>
      </c>
      <c r="HB36" s="12">
        <v>1174.32016215606</v>
      </c>
      <c r="HC36" s="12">
        <v>16089.456790263701</v>
      </c>
      <c r="HD36" s="12">
        <v>22271.712384292201</v>
      </c>
      <c r="HE36" s="12">
        <v>0</v>
      </c>
      <c r="HF36" s="12">
        <v>6314.0927317478499</v>
      </c>
      <c r="HG36" s="12">
        <v>8685.2199457559</v>
      </c>
      <c r="HH36" s="12">
        <v>7272.3997067884402</v>
      </c>
      <c r="HI36" s="12">
        <v>0</v>
      </c>
      <c r="HJ36" s="12">
        <v>22271.712384292099</v>
      </c>
      <c r="HK36" s="12">
        <v>0</v>
      </c>
      <c r="HL36" s="12">
        <v>4859.3602006104802</v>
      </c>
      <c r="HM36" s="12">
        <v>10955.287853835</v>
      </c>
      <c r="HN36" s="12">
        <v>728.09074449279296</v>
      </c>
      <c r="HO36" s="12">
        <v>5728.9735853539296</v>
      </c>
      <c r="HP36" s="12">
        <v>22271.712384292201</v>
      </c>
      <c r="HQ36" s="12">
        <v>0</v>
      </c>
      <c r="HR36" s="12">
        <v>2048.1239502972599</v>
      </c>
      <c r="HS36" s="12">
        <v>631.13869966154698</v>
      </c>
      <c r="HT36" s="12">
        <v>0</v>
      </c>
      <c r="HU36" s="12">
        <v>2123.4693302668202</v>
      </c>
      <c r="HV36" s="12">
        <v>0</v>
      </c>
      <c r="HW36" s="12">
        <v>15529.2533798024</v>
      </c>
      <c r="HX36" s="12">
        <v>20331.985360028</v>
      </c>
      <c r="HY36" s="12">
        <v>0</v>
      </c>
      <c r="HZ36" s="12">
        <v>4758.7808159776996</v>
      </c>
      <c r="IA36" s="12">
        <v>3013.6528563629299</v>
      </c>
      <c r="IB36" s="12">
        <v>12559.551687687401</v>
      </c>
      <c r="IC36" s="12">
        <v>20331.985360028</v>
      </c>
      <c r="ID36" s="12">
        <v>1805.9249849192599</v>
      </c>
      <c r="IE36" s="12">
        <v>4645.7282454092301</v>
      </c>
      <c r="IF36" s="12">
        <v>5519.0565631084601</v>
      </c>
      <c r="IG36" s="12">
        <v>7183.8124218447201</v>
      </c>
      <c r="IH36" s="12">
        <v>1177.4631447463601</v>
      </c>
      <c r="II36" s="12">
        <v>20331.985360028</v>
      </c>
      <c r="IJ36" s="12">
        <v>0</v>
      </c>
      <c r="IK36" s="12">
        <v>6054.0445046794202</v>
      </c>
      <c r="IL36" s="12">
        <v>6040.8465779476101</v>
      </c>
      <c r="IM36" s="12">
        <v>1581.27090754235</v>
      </c>
      <c r="IN36" s="12">
        <v>6655.82336985865</v>
      </c>
      <c r="IO36" s="12">
        <v>20331.985360028</v>
      </c>
      <c r="IP36" s="12">
        <v>0</v>
      </c>
      <c r="IQ36" s="12">
        <v>115979.437658036</v>
      </c>
      <c r="IR36" s="12">
        <v>11787.6682055377</v>
      </c>
      <c r="IS36" s="12">
        <v>7009.1906929720299</v>
      </c>
      <c r="IT36" s="12">
        <v>72798.799463289499</v>
      </c>
      <c r="IU36" s="12">
        <v>2408.13039072947</v>
      </c>
      <c r="IV36" s="12">
        <v>25743.834983132499</v>
      </c>
      <c r="IW36" s="12">
        <v>235727.06139369699</v>
      </c>
      <c r="IX36" s="12">
        <v>0</v>
      </c>
      <c r="IY36" s="12">
        <v>24793.509266123299</v>
      </c>
      <c r="IZ36" s="12">
        <v>0</v>
      </c>
      <c r="JA36" s="12">
        <v>210933.55212757399</v>
      </c>
      <c r="JB36" s="12">
        <v>235727.06139369699</v>
      </c>
      <c r="JC36" s="12">
        <v>1711.9830338853101</v>
      </c>
      <c r="JD36" s="12">
        <v>12692.9823508351</v>
      </c>
      <c r="JE36" s="12">
        <v>26872.318051413698</v>
      </c>
      <c r="JF36" s="12">
        <v>111876.753110565</v>
      </c>
      <c r="JG36" s="12">
        <v>82573.024846998102</v>
      </c>
      <c r="JH36" s="12">
        <v>235727.06139369699</v>
      </c>
      <c r="JI36" s="12">
        <v>0</v>
      </c>
      <c r="JJ36" s="12">
        <v>25855.451627570099</v>
      </c>
      <c r="JK36" s="12">
        <v>21485.593542988801</v>
      </c>
      <c r="JL36" s="12">
        <v>28127.412607366801</v>
      </c>
      <c r="JM36" s="12">
        <v>160258.60361577099</v>
      </c>
      <c r="JN36" s="12">
        <v>235727.061393696</v>
      </c>
      <c r="JO36" s="12">
        <v>8.1727267077872501</v>
      </c>
      <c r="JP36" s="12">
        <v>119979.207304414</v>
      </c>
      <c r="JQ36" s="12">
        <v>20124.554659596801</v>
      </c>
      <c r="JR36" s="12">
        <v>8361.0096447781598</v>
      </c>
      <c r="JS36" s="12">
        <v>77965.895115497799</v>
      </c>
      <c r="JT36" s="12">
        <v>6354.8736095214699</v>
      </c>
      <c r="JU36" s="12">
        <v>52946.552142118802</v>
      </c>
      <c r="JV36" s="12">
        <v>285740.26520263398</v>
      </c>
      <c r="JW36" s="12">
        <v>0</v>
      </c>
      <c r="JX36" s="12">
        <v>35488.4455165381</v>
      </c>
      <c r="JY36" s="12">
        <v>4987.1420498511998</v>
      </c>
      <c r="JZ36" s="12">
        <v>245264.677636245</v>
      </c>
      <c r="KA36" s="12">
        <v>285740.26520263503</v>
      </c>
      <c r="KB36" s="12">
        <v>3578.68138958175</v>
      </c>
      <c r="KC36" s="12">
        <v>24538.170264816399</v>
      </c>
      <c r="KD36" s="12">
        <v>44610.9733938196</v>
      </c>
      <c r="KE36" s="12">
        <v>128916.146873227</v>
      </c>
      <c r="KF36" s="12">
        <v>84096.293281189297</v>
      </c>
      <c r="KG36" s="12">
        <v>285740.26520263398</v>
      </c>
      <c r="KH36" s="12">
        <v>0</v>
      </c>
      <c r="KI36" s="12">
        <v>37540.0673256277</v>
      </c>
      <c r="KJ36" s="12">
        <v>42163.9825592165</v>
      </c>
      <c r="KK36" s="12">
        <v>31136.095171813999</v>
      </c>
      <c r="KL36" s="12">
        <v>174900.12014597599</v>
      </c>
      <c r="KM36" s="12">
        <v>285740.26520263398</v>
      </c>
      <c r="KN36" s="12">
        <v>6623</v>
      </c>
      <c r="KO36" s="12">
        <v>5</v>
      </c>
      <c r="KP36" s="12">
        <v>29</v>
      </c>
      <c r="KQ36" s="12">
        <v>49</v>
      </c>
      <c r="KR36" s="12">
        <v>12</v>
      </c>
      <c r="KS36" s="12">
        <v>2</v>
      </c>
      <c r="KT36" s="12">
        <v>10</v>
      </c>
      <c r="KU36" s="12">
        <v>0</v>
      </c>
      <c r="KV36" s="12">
        <v>107</v>
      </c>
      <c r="KW36" s="12">
        <v>0</v>
      </c>
      <c r="KX36" s="12">
        <v>0</v>
      </c>
      <c r="KY36" s="12">
        <v>2</v>
      </c>
      <c r="KZ36" s="12">
        <v>105</v>
      </c>
      <c r="LA36" s="12">
        <v>107</v>
      </c>
      <c r="LB36" s="12">
        <v>0</v>
      </c>
      <c r="LC36" s="12">
        <v>0</v>
      </c>
      <c r="LD36" s="12">
        <v>10</v>
      </c>
      <c r="LE36" s="12">
        <v>26</v>
      </c>
      <c r="LF36" s="12">
        <v>71</v>
      </c>
      <c r="LG36" s="12">
        <v>107</v>
      </c>
      <c r="LH36" s="12">
        <v>0</v>
      </c>
      <c r="LI36" s="12">
        <v>0</v>
      </c>
      <c r="LJ36" s="12">
        <v>15</v>
      </c>
      <c r="LK36" s="12">
        <v>4</v>
      </c>
      <c r="LL36" s="12">
        <v>88</v>
      </c>
      <c r="LM36" s="12">
        <v>107</v>
      </c>
      <c r="LN36" s="12">
        <v>0</v>
      </c>
      <c r="LO36" s="12">
        <v>12</v>
      </c>
      <c r="LP36" s="12">
        <v>5</v>
      </c>
      <c r="LQ36" s="12">
        <v>3</v>
      </c>
      <c r="LR36" s="12">
        <v>3</v>
      </c>
      <c r="LS36" s="12">
        <v>9</v>
      </c>
      <c r="LT36" s="12">
        <v>1</v>
      </c>
      <c r="LU36" s="12">
        <v>33</v>
      </c>
      <c r="LV36" s="12">
        <v>0</v>
      </c>
      <c r="LW36" s="12">
        <v>0</v>
      </c>
      <c r="LX36" s="12">
        <v>3</v>
      </c>
      <c r="LY36" s="12">
        <v>30</v>
      </c>
      <c r="LZ36" s="12">
        <v>33</v>
      </c>
      <c r="MA36" s="12">
        <v>0</v>
      </c>
      <c r="MB36" s="12">
        <v>2</v>
      </c>
      <c r="MC36" s="12">
        <v>14</v>
      </c>
      <c r="MD36" s="12">
        <v>16</v>
      </c>
      <c r="ME36" s="12">
        <v>1</v>
      </c>
      <c r="MF36" s="12">
        <v>33</v>
      </c>
      <c r="MG36" s="12">
        <v>0</v>
      </c>
      <c r="MH36" s="12">
        <v>3</v>
      </c>
      <c r="MI36" s="12">
        <v>10</v>
      </c>
      <c r="MJ36" s="12">
        <v>3</v>
      </c>
      <c r="MK36" s="12">
        <v>17</v>
      </c>
      <c r="ML36" s="12">
        <v>33</v>
      </c>
      <c r="MM36" s="12">
        <v>0</v>
      </c>
      <c r="MN36" s="12">
        <v>5</v>
      </c>
      <c r="MO36" s="12">
        <v>26</v>
      </c>
      <c r="MP36" s="12">
        <v>5</v>
      </c>
      <c r="MQ36" s="12">
        <v>7</v>
      </c>
      <c r="MR36" s="12">
        <v>22</v>
      </c>
      <c r="MS36" s="12">
        <v>24</v>
      </c>
      <c r="MT36" s="12">
        <v>89</v>
      </c>
      <c r="MU36" s="12">
        <v>0</v>
      </c>
      <c r="MV36" s="12">
        <v>12</v>
      </c>
      <c r="MW36" s="12">
        <v>12</v>
      </c>
      <c r="MX36" s="12">
        <v>65</v>
      </c>
      <c r="MY36" s="12">
        <v>89</v>
      </c>
      <c r="MZ36" s="12">
        <v>1</v>
      </c>
      <c r="NA36" s="12">
        <v>12</v>
      </c>
      <c r="NB36" s="12">
        <v>48</v>
      </c>
      <c r="NC36" s="12">
        <v>28</v>
      </c>
      <c r="ND36" s="12">
        <v>0</v>
      </c>
      <c r="NE36" s="12">
        <v>89</v>
      </c>
      <c r="NF36" s="12">
        <v>0</v>
      </c>
      <c r="NG36" s="12">
        <v>11</v>
      </c>
      <c r="NH36" s="12">
        <v>47</v>
      </c>
      <c r="NI36" s="12">
        <v>10</v>
      </c>
      <c r="NJ36" s="12">
        <v>21</v>
      </c>
      <c r="NK36" s="12">
        <v>89</v>
      </c>
      <c r="NL36" s="12">
        <v>0</v>
      </c>
      <c r="NM36" s="12">
        <v>4</v>
      </c>
      <c r="NN36" s="12">
        <v>20</v>
      </c>
      <c r="NO36" s="12">
        <v>3</v>
      </c>
      <c r="NP36" s="12">
        <v>8</v>
      </c>
      <c r="NQ36" s="12">
        <v>10</v>
      </c>
      <c r="NR36" s="12">
        <v>30</v>
      </c>
      <c r="NS36" s="12">
        <v>75</v>
      </c>
      <c r="NT36" s="12">
        <v>0</v>
      </c>
      <c r="NU36" s="12">
        <v>19</v>
      </c>
      <c r="NV36" s="12">
        <v>3</v>
      </c>
      <c r="NW36" s="12">
        <v>53</v>
      </c>
      <c r="NX36" s="12">
        <v>75</v>
      </c>
      <c r="NY36" s="12">
        <v>0</v>
      </c>
      <c r="NZ36" s="12">
        <v>19</v>
      </c>
      <c r="OA36" s="12">
        <v>31</v>
      </c>
      <c r="OB36" s="12">
        <v>25</v>
      </c>
      <c r="OC36" s="12">
        <v>0</v>
      </c>
      <c r="OD36" s="12">
        <v>75</v>
      </c>
      <c r="OE36" s="12">
        <v>0</v>
      </c>
      <c r="OF36" s="12">
        <v>15</v>
      </c>
      <c r="OG36" s="12">
        <v>36</v>
      </c>
      <c r="OH36" s="12">
        <v>2</v>
      </c>
      <c r="OI36" s="12">
        <v>22</v>
      </c>
      <c r="OJ36" s="12">
        <v>75</v>
      </c>
      <c r="OK36" s="12">
        <v>0</v>
      </c>
      <c r="OL36" s="12">
        <v>2</v>
      </c>
      <c r="OM36" s="12">
        <v>1</v>
      </c>
      <c r="ON36" s="12">
        <v>0</v>
      </c>
      <c r="OO36" s="12">
        <v>2</v>
      </c>
      <c r="OP36" s="12">
        <v>0</v>
      </c>
      <c r="OQ36" s="12">
        <v>15</v>
      </c>
      <c r="OR36" s="12">
        <v>20</v>
      </c>
      <c r="OS36" s="12">
        <v>0</v>
      </c>
      <c r="OT36" s="12">
        <v>4</v>
      </c>
      <c r="OU36" s="12">
        <v>3</v>
      </c>
      <c r="OV36" s="12">
        <v>13</v>
      </c>
      <c r="OW36" s="12">
        <v>20</v>
      </c>
      <c r="OX36" s="12">
        <v>2</v>
      </c>
      <c r="OY36" s="12">
        <v>5</v>
      </c>
      <c r="OZ36" s="12">
        <v>5</v>
      </c>
      <c r="PA36" s="12">
        <v>7</v>
      </c>
      <c r="PB36" s="12">
        <v>1</v>
      </c>
      <c r="PC36" s="12">
        <v>20</v>
      </c>
      <c r="PD36" s="12">
        <v>0</v>
      </c>
      <c r="PE36" s="12">
        <v>6</v>
      </c>
      <c r="PF36" s="12">
        <v>6</v>
      </c>
      <c r="PG36" s="12">
        <v>2</v>
      </c>
      <c r="PH36" s="12">
        <v>6</v>
      </c>
      <c r="PI36" s="12">
        <v>20</v>
      </c>
      <c r="PJ36" s="12">
        <v>0</v>
      </c>
      <c r="PK36" s="12">
        <v>18</v>
      </c>
      <c r="PL36" s="12">
        <v>3</v>
      </c>
      <c r="PM36" s="12">
        <v>2</v>
      </c>
      <c r="PN36" s="12">
        <v>12</v>
      </c>
      <c r="PO36" s="12">
        <v>1</v>
      </c>
      <c r="PP36" s="12">
        <v>6</v>
      </c>
      <c r="PQ36" s="12">
        <v>42</v>
      </c>
      <c r="PR36" s="12">
        <v>0</v>
      </c>
      <c r="PS36" s="12">
        <v>6</v>
      </c>
      <c r="PT36" s="12">
        <v>0</v>
      </c>
      <c r="PU36" s="12">
        <v>36</v>
      </c>
      <c r="PV36" s="12">
        <v>42</v>
      </c>
      <c r="PW36" s="12">
        <v>1</v>
      </c>
      <c r="PX36" s="12">
        <v>4</v>
      </c>
      <c r="PY36" s="12">
        <v>7</v>
      </c>
      <c r="PZ36" s="12">
        <v>18</v>
      </c>
      <c r="QA36" s="12">
        <v>12</v>
      </c>
      <c r="QB36" s="12">
        <v>42</v>
      </c>
      <c r="QC36" s="12">
        <v>0</v>
      </c>
      <c r="QD36" s="12">
        <v>6</v>
      </c>
      <c r="QE36" s="12">
        <v>7</v>
      </c>
      <c r="QF36" s="12">
        <v>5</v>
      </c>
      <c r="QG36" s="12">
        <v>24</v>
      </c>
      <c r="QH36" s="12">
        <v>42</v>
      </c>
      <c r="QI36" s="12">
        <v>5</v>
      </c>
      <c r="QJ36" s="12">
        <v>70</v>
      </c>
      <c r="QK36" s="12">
        <v>104</v>
      </c>
      <c r="QL36" s="12">
        <v>25</v>
      </c>
      <c r="QM36" s="12">
        <v>34</v>
      </c>
      <c r="QN36" s="12">
        <v>52</v>
      </c>
      <c r="QO36" s="12">
        <v>76</v>
      </c>
      <c r="QP36" s="12">
        <v>366</v>
      </c>
      <c r="QQ36" s="12">
        <v>0</v>
      </c>
      <c r="QR36" s="12">
        <v>41</v>
      </c>
      <c r="QS36" s="12">
        <v>23</v>
      </c>
      <c r="QT36" s="12">
        <v>302</v>
      </c>
      <c r="QU36" s="12">
        <v>366</v>
      </c>
      <c r="QV36" s="12">
        <v>4</v>
      </c>
      <c r="QW36" s="12">
        <v>42</v>
      </c>
      <c r="QX36" s="12">
        <v>115</v>
      </c>
      <c r="QY36" s="12">
        <v>120</v>
      </c>
      <c r="QZ36" s="12">
        <v>85</v>
      </c>
      <c r="RA36" s="12">
        <v>366</v>
      </c>
      <c r="RB36" s="12">
        <v>0</v>
      </c>
      <c r="RC36" s="12">
        <v>41</v>
      </c>
      <c r="RD36" s="12">
        <v>121</v>
      </c>
      <c r="RE36" s="12">
        <v>26</v>
      </c>
      <c r="RF36" s="12">
        <v>178</v>
      </c>
      <c r="RG36" s="12">
        <v>366</v>
      </c>
      <c r="RH36" s="12">
        <v>4650.9077891082998</v>
      </c>
      <c r="RI36" s="12">
        <v>0</v>
      </c>
      <c r="RJ36" s="12">
        <v>24.891341927247499</v>
      </c>
      <c r="RK36" s="12">
        <v>0</v>
      </c>
      <c r="RL36" s="12">
        <v>0</v>
      </c>
      <c r="RM36" s="12">
        <v>114.473</v>
      </c>
      <c r="RN36" s="12">
        <v>526.06700000000001</v>
      </c>
      <c r="RO36" s="12">
        <v>193.958</v>
      </c>
      <c r="RP36" s="12">
        <v>0</v>
      </c>
      <c r="RQ36" s="12">
        <v>36.455444</v>
      </c>
      <c r="RR36" s="12">
        <v>115.61799999999999</v>
      </c>
      <c r="RS36" s="12">
        <v>0</v>
      </c>
      <c r="RT36" s="12">
        <v>115.61799999999999</v>
      </c>
      <c r="RU36" s="12">
        <v>0.70499999999999996</v>
      </c>
      <c r="RV36" s="12">
        <v>62.817999999999998</v>
      </c>
      <c r="RW36" s="12">
        <v>0</v>
      </c>
      <c r="RX36" s="12">
        <v>62.817999999999998</v>
      </c>
      <c r="RY36" s="12">
        <v>6.2106843335931403</v>
      </c>
      <c r="RZ36" s="12">
        <v>706.02317069368701</v>
      </c>
      <c r="SA36" s="12">
        <v>1675.56074031904</v>
      </c>
      <c r="SB36" s="12">
        <v>2387.79459534632</v>
      </c>
      <c r="SC36" s="12">
        <v>21771721.844698802</v>
      </c>
      <c r="SD36" s="12">
        <v>0</v>
      </c>
      <c r="SE36" s="12">
        <v>0</v>
      </c>
      <c r="SF36" s="12">
        <v>2534</v>
      </c>
      <c r="SG36" s="12">
        <v>2534</v>
      </c>
      <c r="SH36" s="12">
        <v>0</v>
      </c>
      <c r="SI36" s="12">
        <v>0.218999999999999</v>
      </c>
      <c r="SJ36" s="12">
        <v>0</v>
      </c>
      <c r="SK36" s="12">
        <v>0</v>
      </c>
      <c r="SL36" s="12">
        <v>1</v>
      </c>
      <c r="SM36" s="12">
        <v>0</v>
      </c>
      <c r="SN36" s="12">
        <v>0</v>
      </c>
      <c r="SO36" s="12">
        <v>0</v>
      </c>
      <c r="SP36" s="12">
        <v>0</v>
      </c>
      <c r="SQ36" s="12">
        <v>0</v>
      </c>
      <c r="SR36" s="12">
        <v>1</v>
      </c>
      <c r="SS36" s="12">
        <v>0</v>
      </c>
      <c r="ST36" s="12">
        <v>0</v>
      </c>
      <c r="SU36" s="12">
        <v>0</v>
      </c>
      <c r="SV36" s="12">
        <v>1</v>
      </c>
      <c r="SW36" s="12">
        <v>0</v>
      </c>
      <c r="SX36" s="12">
        <v>1</v>
      </c>
      <c r="SY36" s="12">
        <v>0</v>
      </c>
      <c r="SZ36" s="12">
        <v>0</v>
      </c>
      <c r="TA36" s="12">
        <v>0</v>
      </c>
      <c r="TB36" s="12">
        <v>0</v>
      </c>
      <c r="TC36" s="12">
        <v>0</v>
      </c>
      <c r="TD36" s="12">
        <v>0</v>
      </c>
      <c r="TE36" s="12">
        <v>0</v>
      </c>
      <c r="TF36" s="12">
        <v>0</v>
      </c>
      <c r="TG36" s="12">
        <v>0</v>
      </c>
      <c r="TH36" s="12">
        <v>0</v>
      </c>
      <c r="TI36" s="12">
        <v>0</v>
      </c>
      <c r="TJ36" s="12">
        <v>0</v>
      </c>
      <c r="TK36" s="12">
        <v>0</v>
      </c>
      <c r="TL36" s="12">
        <v>0</v>
      </c>
      <c r="TM36" s="12">
        <v>0</v>
      </c>
      <c r="TN36" s="12">
        <v>287848.10944268998</v>
      </c>
      <c r="TO36" s="12">
        <v>82087.537565877603</v>
      </c>
      <c r="TP36" s="12">
        <v>369935.647008567</v>
      </c>
      <c r="TQ36" s="12">
        <v>1538</v>
      </c>
      <c r="TR36" s="12">
        <v>84</v>
      </c>
      <c r="TS36" s="12">
        <v>0</v>
      </c>
      <c r="TT36" s="12">
        <v>0</v>
      </c>
      <c r="TU36" s="12">
        <v>1796</v>
      </c>
      <c r="TV36" s="12">
        <v>0</v>
      </c>
      <c r="TW36" s="12">
        <v>1799323</v>
      </c>
      <c r="TX36" s="12">
        <v>0.267337356637465</v>
      </c>
      <c r="TY36" s="12">
        <v>0.20488968883815301</v>
      </c>
      <c r="TZ36" s="12">
        <v>1434.8893920857399</v>
      </c>
      <c r="UA36" s="12">
        <v>6.6502266761228599</v>
      </c>
      <c r="UB36" s="12">
        <v>45.525280257726799</v>
      </c>
      <c r="UC36" s="12">
        <v>4628874.2268000003</v>
      </c>
      <c r="UD36" s="12">
        <v>15.6236608555123</v>
      </c>
      <c r="UE36" s="12">
        <v>15.2144556138583</v>
      </c>
      <c r="UF36" s="12" t="str">
        <v/>
      </c>
      <c r="UG36" s="12" t="str">
        <v/>
      </c>
      <c r="UH36" s="12" t="str">
        <v/>
      </c>
      <c r="UI36" s="12" t="str">
        <v/>
      </c>
      <c r="UJ36" s="12" t="str">
        <v/>
      </c>
      <c r="UK36" s="12" t="str">
        <v/>
      </c>
      <c r="UL36" s="12" t="str">
        <v/>
      </c>
      <c r="UM36" s="12" t="str">
        <v/>
      </c>
      <c r="UN36" s="12" t="str">
        <v/>
      </c>
      <c r="UO36" s="12" t="str">
        <v/>
      </c>
      <c r="UP36" s="12" t="str">
        <v/>
      </c>
      <c r="UQ36" s="12" t="str">
        <v/>
      </c>
      <c r="UR36" s="12" t="str">
        <v/>
      </c>
      <c r="US36" s="12" t="str">
        <v/>
      </c>
      <c r="UT36" s="12" t="str">
        <v/>
      </c>
      <c r="UU36" s="12" t="str">
        <v/>
      </c>
      <c r="UV36" s="12" t="str">
        <v/>
      </c>
      <c r="UW36" s="12" t="str">
        <v/>
      </c>
      <c r="UX36" s="12" t="str">
        <v/>
      </c>
      <c r="UY36" s="12" t="str">
        <v/>
      </c>
      <c r="UZ36" s="12" t="str">
        <v/>
      </c>
      <c r="VA36" s="12" t="str">
        <v/>
      </c>
      <c r="VB36" s="12" t="str">
        <v/>
      </c>
      <c r="VC36" s="12" t="str">
        <v/>
      </c>
      <c r="VD36" s="12" t="str">
        <v/>
      </c>
      <c r="VE36" s="12" t="str">
        <v/>
      </c>
      <c r="VF36" s="12" t="str">
        <v/>
      </c>
      <c r="VG36" s="12" t="str">
        <v/>
      </c>
      <c r="VH36" s="12" t="str">
        <v/>
      </c>
      <c r="VI36" s="12" t="str">
        <v/>
      </c>
      <c r="VJ36" s="12" t="str">
        <v/>
      </c>
      <c r="VK36" s="12" t="str">
        <v/>
      </c>
      <c r="VL36" s="47">
        <v>19.772445257748238</v>
      </c>
      <c r="VM36" s="47">
        <v>19.772445257748238</v>
      </c>
      <c r="VN36" s="19"/>
      <c r="VO36" s="47">
        <v>222.30985870626319</v>
      </c>
      <c r="VP36" s="47">
        <v>222.30985870626319</v>
      </c>
      <c r="VQ36" s="19"/>
      <c r="VR36" s="47">
        <v>0.24492815666285658</v>
      </c>
      <c r="VS36" s="47">
        <v>2.2396440272434107E-2</v>
      </c>
      <c r="VT36" s="47">
        <v>230.23140993225238</v>
      </c>
      <c r="VU36" s="47">
        <v>230.23140993225238</v>
      </c>
      <c r="VV36" s="20"/>
      <c r="VW36" s="20">
        <v>5.0169999999999959</v>
      </c>
    </row>
    <row r="37" spans="1:595">
      <c r="A37" s="4" t="str">
        <v>SRN16</v>
      </c>
      <c r="B37" s="4" t="str">
        <v>SRN</v>
      </c>
      <c r="C37" s="4" t="str">
        <v>2015-16</v>
      </c>
      <c r="D37" s="12">
        <v>1.04043261231281</v>
      </c>
      <c r="E37" s="12">
        <v>11.526999999999999</v>
      </c>
      <c r="F37" s="12">
        <v>0</v>
      </c>
      <c r="G37" s="12">
        <v>0.753</v>
      </c>
      <c r="H37" s="12">
        <v>0</v>
      </c>
      <c r="I37" s="12">
        <v>29.399000000000001</v>
      </c>
      <c r="J37" s="12">
        <v>0</v>
      </c>
      <c r="K37" s="12">
        <v>19.812000000000001</v>
      </c>
      <c r="L37" s="12">
        <v>14.797000000000001</v>
      </c>
      <c r="M37" s="12">
        <v>10.991</v>
      </c>
      <c r="N37" s="12">
        <v>18.081</v>
      </c>
      <c r="O37" s="12">
        <v>0</v>
      </c>
      <c r="P37" s="12">
        <v>2.7080000000000002</v>
      </c>
      <c r="Q37" s="12">
        <v>0</v>
      </c>
      <c r="R37" s="12">
        <v>0</v>
      </c>
      <c r="S37" s="12">
        <v>0</v>
      </c>
      <c r="T37" s="12">
        <v>31.588999999999999</v>
      </c>
      <c r="U37" s="12">
        <v>0</v>
      </c>
      <c r="V37" s="12">
        <v>90.075000000000003</v>
      </c>
      <c r="W37" s="12">
        <v>2.1000000000000001E-2</v>
      </c>
      <c r="X37" s="12">
        <v>0</v>
      </c>
      <c r="Y37" s="12">
        <v>0</v>
      </c>
      <c r="Z37" s="12">
        <v>0</v>
      </c>
      <c r="AA37" s="12">
        <v>0</v>
      </c>
      <c r="AB37" s="12">
        <v>0</v>
      </c>
      <c r="AC37" s="12">
        <v>3.88</v>
      </c>
      <c r="AD37" s="12">
        <v>0</v>
      </c>
      <c r="AE37" s="12">
        <v>0</v>
      </c>
      <c r="AF37" s="12">
        <v>-2.306</v>
      </c>
      <c r="AG37" s="12">
        <v>-3.6840000000000002</v>
      </c>
      <c r="AH37" s="12">
        <v>0</v>
      </c>
      <c r="AI37" s="12">
        <v>0</v>
      </c>
      <c r="AJ37" s="12">
        <v>0</v>
      </c>
      <c r="AK37" s="12">
        <v>0</v>
      </c>
      <c r="AL37" s="12">
        <v>13.638999999999999</v>
      </c>
      <c r="AM37" s="12">
        <v>0</v>
      </c>
      <c r="AN37" s="12">
        <v>11.579000000000001</v>
      </c>
      <c r="AO37" s="12">
        <v>0</v>
      </c>
      <c r="AP37" s="12">
        <v>-2.8000000000000001E-2</v>
      </c>
      <c r="AQ37" s="12">
        <v>0</v>
      </c>
      <c r="AR37" s="12">
        <v>0</v>
      </c>
      <c r="AS37" s="12">
        <v>0</v>
      </c>
      <c r="AT37" s="12">
        <v>0</v>
      </c>
      <c r="AU37" s="12">
        <v>5.375</v>
      </c>
      <c r="AV37" s="12">
        <v>0</v>
      </c>
      <c r="AW37" s="12">
        <v>0</v>
      </c>
      <c r="AX37" s="12">
        <v>27.322999999999901</v>
      </c>
      <c r="AY37" s="12">
        <v>-3.7120000000000002</v>
      </c>
      <c r="AZ37" s="12">
        <v>3.4609999999999999</v>
      </c>
      <c r="BA37" s="12">
        <v>0</v>
      </c>
      <c r="BB37" s="12">
        <v>29.399000000000001</v>
      </c>
      <c r="BC37" s="12">
        <v>0</v>
      </c>
      <c r="BD37" s="12">
        <v>74.295000000000002</v>
      </c>
      <c r="BE37" s="12">
        <v>14.797000000000001</v>
      </c>
      <c r="BF37" s="12">
        <v>112.645</v>
      </c>
      <c r="BG37" s="12">
        <v>0</v>
      </c>
      <c r="BH37" s="12">
        <v>0</v>
      </c>
      <c r="BI37" s="12">
        <v>6.8920000000000003</v>
      </c>
      <c r="BJ37" s="12">
        <v>7.4999999999999997E-2</v>
      </c>
      <c r="BK37" s="12">
        <v>3.3130000000000002</v>
      </c>
      <c r="BL37" s="12">
        <v>1.1519999999999999</v>
      </c>
      <c r="BM37" s="12">
        <v>0</v>
      </c>
      <c r="BN37" s="12">
        <v>1.3520000000000001</v>
      </c>
      <c r="BO37" s="12">
        <v>0</v>
      </c>
      <c r="BP37" s="12">
        <v>0</v>
      </c>
      <c r="BQ37" s="12">
        <v>0</v>
      </c>
      <c r="BR37" s="12">
        <v>0</v>
      </c>
      <c r="BS37" s="12">
        <v>0</v>
      </c>
      <c r="BT37" s="12">
        <v>0</v>
      </c>
      <c r="BU37" s="12">
        <v>0</v>
      </c>
      <c r="BV37" s="12">
        <v>0</v>
      </c>
      <c r="BW37" s="12">
        <v>0</v>
      </c>
      <c r="BX37" s="12">
        <v>0</v>
      </c>
      <c r="BY37" s="12">
        <v>0</v>
      </c>
      <c r="BZ37" s="12">
        <v>0</v>
      </c>
      <c r="CA37" s="12">
        <v>0</v>
      </c>
      <c r="CB37" s="12">
        <v>0</v>
      </c>
      <c r="CC37" s="12">
        <v>6.8920000000000003</v>
      </c>
      <c r="CD37" s="12">
        <v>1.427</v>
      </c>
      <c r="CE37" s="12">
        <v>3.3130000000000002</v>
      </c>
      <c r="CF37" s="12">
        <v>1.1519999999999999</v>
      </c>
      <c r="CG37" s="12">
        <v>9.4E-2</v>
      </c>
      <c r="CH37" s="12">
        <v>0</v>
      </c>
      <c r="CI37" s="12">
        <v>0</v>
      </c>
      <c r="CJ37" s="12">
        <v>9.4E-2</v>
      </c>
      <c r="CK37" s="12">
        <v>0</v>
      </c>
      <c r="CL37" s="12">
        <v>0</v>
      </c>
      <c r="CM37" s="12">
        <v>0</v>
      </c>
      <c r="CN37" s="12">
        <v>0</v>
      </c>
      <c r="CO37" s="12">
        <v>12.468999999999999</v>
      </c>
      <c r="CP37" s="12">
        <v>0.54700000000000004</v>
      </c>
      <c r="CQ37" s="12">
        <v>487.92</v>
      </c>
      <c r="CR37" s="12">
        <v>1313.2935</v>
      </c>
      <c r="CS37" s="12">
        <v>1801.2135000000001</v>
      </c>
      <c r="CT37" s="12">
        <v>11.2935</v>
      </c>
      <c r="CU37" s="12">
        <v>81.288499999999999</v>
      </c>
      <c r="CV37" s="12">
        <v>92.581999999999994</v>
      </c>
      <c r="CW37" s="12">
        <v>54.256</v>
      </c>
      <c r="CX37" s="12">
        <v>1948.0515</v>
      </c>
      <c r="CY37" s="12">
        <v>4486.652</v>
      </c>
      <c r="CZ37" s="12">
        <v>67.004999999999995</v>
      </c>
      <c r="DA37" s="12">
        <v>119298.79</v>
      </c>
      <c r="DB37" s="12">
        <v>2497</v>
      </c>
      <c r="DC37" s="12">
        <v>22247</v>
      </c>
      <c r="DD37" s="12">
        <v>165</v>
      </c>
      <c r="DE37" s="12">
        <v>77</v>
      </c>
      <c r="DF37" s="12">
        <v>819</v>
      </c>
      <c r="DG37" s="12">
        <v>163</v>
      </c>
      <c r="DH37" s="12">
        <v>217</v>
      </c>
      <c r="DI37" s="12">
        <v>1823</v>
      </c>
      <c r="DJ37" s="12">
        <v>4780</v>
      </c>
      <c r="DK37" s="12">
        <v>453905.31</v>
      </c>
      <c r="DL37" s="12">
        <v>14.911</v>
      </c>
      <c r="DM37" s="12">
        <v>0</v>
      </c>
      <c r="DN37" s="12">
        <v>12825.34</v>
      </c>
      <c r="DO37" s="12">
        <v>5104.3599999999997</v>
      </c>
      <c r="DP37" s="12">
        <v>2480.92</v>
      </c>
      <c r="DQ37" s="12">
        <v>1496.55</v>
      </c>
      <c r="DR37" s="12">
        <v>0</v>
      </c>
      <c r="DS37" s="12">
        <v>21907.17</v>
      </c>
      <c r="DT37" s="12">
        <v>17500</v>
      </c>
      <c r="DU37" s="12">
        <v>8.4989990329951404</v>
      </c>
      <c r="DV37" s="12">
        <v>166.63620330573099</v>
      </c>
      <c r="DW37" s="12">
        <v>210.182162036291</v>
      </c>
      <c r="DX37" s="12">
        <v>112.879275484788</v>
      </c>
      <c r="DY37" s="12">
        <v>12.8337590943229</v>
      </c>
      <c r="DZ37" s="12">
        <v>97.135954914108893</v>
      </c>
      <c r="EA37" s="12">
        <v>0</v>
      </c>
      <c r="EB37" s="12">
        <v>608.166353868236</v>
      </c>
      <c r="EC37" s="12">
        <v>0</v>
      </c>
      <c r="ED37" s="12">
        <v>0</v>
      </c>
      <c r="EE37" s="12">
        <v>12.8337590943229</v>
      </c>
      <c r="EF37" s="12">
        <v>595.33259477391505</v>
      </c>
      <c r="EG37" s="12">
        <v>608.16635386823702</v>
      </c>
      <c r="EH37" s="12">
        <v>0</v>
      </c>
      <c r="EI37" s="12">
        <v>0</v>
      </c>
      <c r="EJ37" s="12">
        <v>83.297236289695903</v>
      </c>
      <c r="EK37" s="12">
        <v>192.00544363649701</v>
      </c>
      <c r="EL37" s="12">
        <v>332.86367394204501</v>
      </c>
      <c r="EM37" s="12">
        <v>608.16635386823702</v>
      </c>
      <c r="EN37" s="12">
        <v>0</v>
      </c>
      <c r="EO37" s="12">
        <v>0</v>
      </c>
      <c r="EP37" s="12">
        <v>91.744493126982505</v>
      </c>
      <c r="EQ37" s="12">
        <v>45.711578841141197</v>
      </c>
      <c r="ER37" s="12">
        <v>470.71028190011401</v>
      </c>
      <c r="ES37" s="12">
        <v>608.16635386823702</v>
      </c>
      <c r="ET37" s="12">
        <v>0</v>
      </c>
      <c r="EU37" s="12">
        <v>259.57491676095299</v>
      </c>
      <c r="EV37" s="12">
        <v>120.905227290244</v>
      </c>
      <c r="EW37" s="12">
        <v>56.872869668591598</v>
      </c>
      <c r="EX37" s="12">
        <v>67.085132973643795</v>
      </c>
      <c r="EY37" s="12">
        <v>201.601154548491</v>
      </c>
      <c r="EZ37" s="12">
        <v>23.1613928944757</v>
      </c>
      <c r="FA37" s="12">
        <v>729.20069413639897</v>
      </c>
      <c r="FB37" s="12">
        <v>0</v>
      </c>
      <c r="FC37" s="12">
        <v>0</v>
      </c>
      <c r="FD37" s="12">
        <v>90.246525868119406</v>
      </c>
      <c r="FE37" s="12">
        <v>638.95416826828</v>
      </c>
      <c r="FF37" s="12">
        <v>729.20069413639897</v>
      </c>
      <c r="FG37" s="12">
        <v>0</v>
      </c>
      <c r="FH37" s="12">
        <v>37.358765378258099</v>
      </c>
      <c r="FI37" s="12">
        <v>291.48063226640602</v>
      </c>
      <c r="FJ37" s="12">
        <v>368.33861048737498</v>
      </c>
      <c r="FK37" s="12">
        <v>32.022686004359301</v>
      </c>
      <c r="FL37" s="12">
        <v>729.20069413639806</v>
      </c>
      <c r="FM37" s="12">
        <v>0</v>
      </c>
      <c r="FN37" s="12">
        <v>53.939322410855802</v>
      </c>
      <c r="FO37" s="12">
        <v>253.20261282628101</v>
      </c>
      <c r="FP37" s="12">
        <v>76.440850274828094</v>
      </c>
      <c r="FQ37" s="12">
        <v>345.61790862443502</v>
      </c>
      <c r="FR37" s="12">
        <v>729.20069413639999</v>
      </c>
      <c r="FS37" s="12">
        <v>0</v>
      </c>
      <c r="FT37" s="12">
        <v>480.005319262782</v>
      </c>
      <c r="FU37" s="12">
        <v>1727.3328078644299</v>
      </c>
      <c r="FV37" s="12">
        <v>376.73832940206302</v>
      </c>
      <c r="FW37" s="12">
        <v>475.88105148982601</v>
      </c>
      <c r="FX37" s="12">
        <v>1339.42334821794</v>
      </c>
      <c r="FY37" s="12">
        <v>1670.9280036988901</v>
      </c>
      <c r="FZ37" s="12">
        <v>6070.3088599359298</v>
      </c>
      <c r="GA37" s="12">
        <v>0</v>
      </c>
      <c r="GB37" s="12">
        <v>1094.82277118766</v>
      </c>
      <c r="GC37" s="12">
        <v>534.270493580113</v>
      </c>
      <c r="GD37" s="12">
        <v>4441.2155951681698</v>
      </c>
      <c r="GE37" s="12">
        <v>6070.3088599359398</v>
      </c>
      <c r="GF37" s="12">
        <v>61.512223106424898</v>
      </c>
      <c r="GG37" s="12">
        <v>746.47384644742999</v>
      </c>
      <c r="GH37" s="12">
        <v>3219.6788548613299</v>
      </c>
      <c r="GI37" s="12">
        <v>2001.0760071879899</v>
      </c>
      <c r="GJ37" s="12">
        <v>41.567928332755699</v>
      </c>
      <c r="GK37" s="12">
        <v>6070.3088599359298</v>
      </c>
      <c r="GL37" s="12">
        <v>0</v>
      </c>
      <c r="GM37" s="12">
        <v>733.009715654101</v>
      </c>
      <c r="GN37" s="12">
        <v>3308.07144218043</v>
      </c>
      <c r="GO37" s="12">
        <v>595.52863464835798</v>
      </c>
      <c r="GP37" s="12">
        <v>1433.69906745305</v>
      </c>
      <c r="GQ37" s="12">
        <v>6070.3088599359298</v>
      </c>
      <c r="GR37" s="12">
        <v>0</v>
      </c>
      <c r="GS37" s="12">
        <v>1114.1104920150699</v>
      </c>
      <c r="GT37" s="12">
        <v>5149.9168630775202</v>
      </c>
      <c r="GU37" s="12">
        <v>568.224265910653</v>
      </c>
      <c r="GV37" s="12">
        <v>2535.77751760818</v>
      </c>
      <c r="GW37" s="12">
        <v>2407.8835928045801</v>
      </c>
      <c r="GX37" s="12">
        <v>10497.4663655475</v>
      </c>
      <c r="GY37" s="12">
        <v>22273.379096963501</v>
      </c>
      <c r="GZ37" s="12">
        <v>0</v>
      </c>
      <c r="HA37" s="12">
        <v>5056.2264276713704</v>
      </c>
      <c r="HB37" s="12">
        <v>751.94159826668397</v>
      </c>
      <c r="HC37" s="12">
        <v>16465.2110710255</v>
      </c>
      <c r="HD37" s="12">
        <v>22273.379096963501</v>
      </c>
      <c r="HE37" s="12">
        <v>188.85794360824801</v>
      </c>
      <c r="HF37" s="12">
        <v>6313.5711696141498</v>
      </c>
      <c r="HG37" s="12">
        <v>8985.2425518618293</v>
      </c>
      <c r="HH37" s="12">
        <v>6785.7074318793102</v>
      </c>
      <c r="HI37" s="12">
        <v>0</v>
      </c>
      <c r="HJ37" s="12">
        <v>22273.379096963501</v>
      </c>
      <c r="HK37" s="12">
        <v>0</v>
      </c>
      <c r="HL37" s="12">
        <v>5266.8032372088701</v>
      </c>
      <c r="HM37" s="12">
        <v>11051.317529663</v>
      </c>
      <c r="HN37" s="12">
        <v>137.80759424342401</v>
      </c>
      <c r="HO37" s="12">
        <v>5817.4507358482297</v>
      </c>
      <c r="HP37" s="12">
        <v>22273.379096963501</v>
      </c>
      <c r="HQ37" s="12">
        <v>0</v>
      </c>
      <c r="HR37" s="12">
        <v>2064.3757843849799</v>
      </c>
      <c r="HS37" s="12">
        <v>1260.32316917859</v>
      </c>
      <c r="HT37" s="12">
        <v>0</v>
      </c>
      <c r="HU37" s="12">
        <v>2185.3999479833601</v>
      </c>
      <c r="HV37" s="12">
        <v>0</v>
      </c>
      <c r="HW37" s="12">
        <v>15915.770545404601</v>
      </c>
      <c r="HX37" s="12">
        <v>21425.869446951499</v>
      </c>
      <c r="HY37" s="12">
        <v>0</v>
      </c>
      <c r="HZ37" s="12">
        <v>4847.7199406561804</v>
      </c>
      <c r="IA37" s="12">
        <v>0</v>
      </c>
      <c r="IB37" s="12">
        <v>16578.1495062953</v>
      </c>
      <c r="IC37" s="12">
        <v>21425.869446951401</v>
      </c>
      <c r="ID37" s="12">
        <v>1870.97795124043</v>
      </c>
      <c r="IE37" s="12">
        <v>4758.9574326571501</v>
      </c>
      <c r="IF37" s="12">
        <v>5710.1580053364096</v>
      </c>
      <c r="IG37" s="12">
        <v>7901.9183526051402</v>
      </c>
      <c r="IH37" s="12">
        <v>1183.85770511238</v>
      </c>
      <c r="II37" s="12">
        <v>21425.869446951499</v>
      </c>
      <c r="IJ37" s="12">
        <v>0</v>
      </c>
      <c r="IK37" s="12">
        <v>6233.17155656264</v>
      </c>
      <c r="IL37" s="12">
        <v>6104.1064432821104</v>
      </c>
      <c r="IM37" s="12">
        <v>2272.3959688063601</v>
      </c>
      <c r="IN37" s="12">
        <v>6816.1954783004103</v>
      </c>
      <c r="IO37" s="12">
        <v>21425.869446951499</v>
      </c>
      <c r="IP37" s="12">
        <v>0</v>
      </c>
      <c r="IQ37" s="12">
        <v>116792.595803791</v>
      </c>
      <c r="IR37" s="12">
        <v>11892.4926422431</v>
      </c>
      <c r="IS37" s="12">
        <v>7403.9416701842702</v>
      </c>
      <c r="IT37" s="12">
        <v>73684.416982942304</v>
      </c>
      <c r="IU37" s="12">
        <v>2447.5942865765801</v>
      </c>
      <c r="IV37" s="12">
        <v>25616.172555047298</v>
      </c>
      <c r="IW37" s="12">
        <v>237837.21394078399</v>
      </c>
      <c r="IX37" s="12">
        <v>0</v>
      </c>
      <c r="IY37" s="12">
        <v>18260.021237727899</v>
      </c>
      <c r="IZ37" s="12">
        <v>0</v>
      </c>
      <c r="JA37" s="12">
        <v>219577.19270305699</v>
      </c>
      <c r="JB37" s="12">
        <v>237837.21394078399</v>
      </c>
      <c r="JC37" s="12">
        <v>5294.2377390969696</v>
      </c>
      <c r="JD37" s="12">
        <v>12316.3822900467</v>
      </c>
      <c r="JE37" s="12">
        <v>24052.874809905999</v>
      </c>
      <c r="JF37" s="12">
        <v>112926.441677811</v>
      </c>
      <c r="JG37" s="12">
        <v>83247.277423923995</v>
      </c>
      <c r="JH37" s="12">
        <v>237837.21394078399</v>
      </c>
      <c r="JI37" s="12">
        <v>0</v>
      </c>
      <c r="JJ37" s="12">
        <v>25945.122231052799</v>
      </c>
      <c r="JK37" s="12">
        <v>23833.499468090798</v>
      </c>
      <c r="JL37" s="12">
        <v>28308.561703459902</v>
      </c>
      <c r="JM37" s="12">
        <v>159750.03053818099</v>
      </c>
      <c r="JN37" s="12">
        <v>237837.21394078399</v>
      </c>
      <c r="JO37" s="12">
        <v>8.4989990329951404</v>
      </c>
      <c r="JP37" s="12">
        <v>120877.29851952</v>
      </c>
      <c r="JQ37" s="12">
        <v>20361.152871690101</v>
      </c>
      <c r="JR37" s="12">
        <v>8518.6564106503592</v>
      </c>
      <c r="JS37" s="12">
        <v>78961.394392091606</v>
      </c>
      <c r="JT37" s="12">
        <v>6493.6383370617004</v>
      </c>
      <c r="JU37" s="12">
        <v>53723.4988625927</v>
      </c>
      <c r="JV37" s="12">
        <v>288944.13839263999</v>
      </c>
      <c r="JW37" s="12">
        <v>0</v>
      </c>
      <c r="JX37" s="12">
        <v>29258.790377243098</v>
      </c>
      <c r="JY37" s="12">
        <v>1389.2923768092301</v>
      </c>
      <c r="JZ37" s="12">
        <v>258296.055638588</v>
      </c>
      <c r="KA37" s="12">
        <v>288944.13839263999</v>
      </c>
      <c r="KB37" s="12">
        <v>7415.5858570520704</v>
      </c>
      <c r="KC37" s="12">
        <v>24172.7435041436</v>
      </c>
      <c r="KD37" s="12">
        <v>42342.732090521597</v>
      </c>
      <c r="KE37" s="12">
        <v>130175.48752360699</v>
      </c>
      <c r="KF37" s="12">
        <v>84837.589417315496</v>
      </c>
      <c r="KG37" s="12">
        <v>288944.13839263999</v>
      </c>
      <c r="KH37" s="12">
        <v>0</v>
      </c>
      <c r="KI37" s="12">
        <v>38232.046062889203</v>
      </c>
      <c r="KJ37" s="12">
        <v>44641.941989169602</v>
      </c>
      <c r="KK37" s="12">
        <v>31436.446330274001</v>
      </c>
      <c r="KL37" s="12">
        <v>174633.704010307</v>
      </c>
      <c r="KM37" s="12">
        <v>288944.13839263999</v>
      </c>
      <c r="KN37" s="12">
        <v>6433</v>
      </c>
      <c r="KO37" s="12">
        <v>4</v>
      </c>
      <c r="KP37" s="12">
        <v>29</v>
      </c>
      <c r="KQ37" s="12">
        <v>47</v>
      </c>
      <c r="KR37" s="12">
        <v>11</v>
      </c>
      <c r="KS37" s="12">
        <v>1</v>
      </c>
      <c r="KT37" s="12">
        <v>10</v>
      </c>
      <c r="KU37" s="12">
        <v>0</v>
      </c>
      <c r="KV37" s="12">
        <v>102</v>
      </c>
      <c r="KW37" s="12">
        <v>0</v>
      </c>
      <c r="KX37" s="12">
        <v>0</v>
      </c>
      <c r="KY37" s="12">
        <v>1</v>
      </c>
      <c r="KZ37" s="12">
        <v>101</v>
      </c>
      <c r="LA37" s="12">
        <v>102</v>
      </c>
      <c r="LB37" s="12">
        <v>0</v>
      </c>
      <c r="LC37" s="12">
        <v>0</v>
      </c>
      <c r="LD37" s="12">
        <v>9</v>
      </c>
      <c r="LE37" s="12">
        <v>24</v>
      </c>
      <c r="LF37" s="12">
        <v>69</v>
      </c>
      <c r="LG37" s="12">
        <v>102</v>
      </c>
      <c r="LH37" s="12">
        <v>0</v>
      </c>
      <c r="LI37" s="12">
        <v>0</v>
      </c>
      <c r="LJ37" s="12">
        <v>13</v>
      </c>
      <c r="LK37" s="12">
        <v>4</v>
      </c>
      <c r="LL37" s="12">
        <v>85</v>
      </c>
      <c r="LM37" s="12">
        <v>102</v>
      </c>
      <c r="LN37" s="12">
        <v>0</v>
      </c>
      <c r="LO37" s="12">
        <v>12</v>
      </c>
      <c r="LP37" s="12">
        <v>6</v>
      </c>
      <c r="LQ37" s="12">
        <v>3</v>
      </c>
      <c r="LR37" s="12">
        <v>3</v>
      </c>
      <c r="LS37" s="12">
        <v>9</v>
      </c>
      <c r="LT37" s="12">
        <v>1</v>
      </c>
      <c r="LU37" s="12">
        <v>34</v>
      </c>
      <c r="LV37" s="12">
        <v>0</v>
      </c>
      <c r="LW37" s="12">
        <v>0</v>
      </c>
      <c r="LX37" s="12">
        <v>4</v>
      </c>
      <c r="LY37" s="12">
        <v>30</v>
      </c>
      <c r="LZ37" s="12">
        <v>34</v>
      </c>
      <c r="MA37" s="12">
        <v>0</v>
      </c>
      <c r="MB37" s="12">
        <v>2</v>
      </c>
      <c r="MC37" s="12">
        <v>13</v>
      </c>
      <c r="MD37" s="12">
        <v>17</v>
      </c>
      <c r="ME37" s="12">
        <v>2</v>
      </c>
      <c r="MF37" s="12">
        <v>34</v>
      </c>
      <c r="MG37" s="12">
        <v>0</v>
      </c>
      <c r="MH37" s="12">
        <v>2</v>
      </c>
      <c r="MI37" s="12">
        <v>12</v>
      </c>
      <c r="MJ37" s="12">
        <v>3</v>
      </c>
      <c r="MK37" s="12">
        <v>17</v>
      </c>
      <c r="ML37" s="12">
        <v>34</v>
      </c>
      <c r="MM37" s="12">
        <v>0</v>
      </c>
      <c r="MN37" s="12">
        <v>5</v>
      </c>
      <c r="MO37" s="12">
        <v>25</v>
      </c>
      <c r="MP37" s="12">
        <v>6</v>
      </c>
      <c r="MQ37" s="12">
        <v>8</v>
      </c>
      <c r="MR37" s="12">
        <v>23</v>
      </c>
      <c r="MS37" s="12">
        <v>23</v>
      </c>
      <c r="MT37" s="12">
        <v>90</v>
      </c>
      <c r="MU37" s="12">
        <v>0</v>
      </c>
      <c r="MV37" s="12">
        <v>14</v>
      </c>
      <c r="MW37" s="12">
        <v>10</v>
      </c>
      <c r="MX37" s="12">
        <v>66</v>
      </c>
      <c r="MY37" s="12">
        <v>90</v>
      </c>
      <c r="MZ37" s="12">
        <v>1</v>
      </c>
      <c r="NA37" s="12">
        <v>12</v>
      </c>
      <c r="NB37" s="12">
        <v>49</v>
      </c>
      <c r="NC37" s="12">
        <v>27</v>
      </c>
      <c r="ND37" s="12">
        <v>1</v>
      </c>
      <c r="NE37" s="12">
        <v>90</v>
      </c>
      <c r="NF37" s="12">
        <v>0</v>
      </c>
      <c r="NG37" s="12">
        <v>12</v>
      </c>
      <c r="NH37" s="12">
        <v>46</v>
      </c>
      <c r="NI37" s="12">
        <v>10</v>
      </c>
      <c r="NJ37" s="12">
        <v>22</v>
      </c>
      <c r="NK37" s="12">
        <v>90</v>
      </c>
      <c r="NL37" s="12">
        <v>0</v>
      </c>
      <c r="NM37" s="12">
        <v>4</v>
      </c>
      <c r="NN37" s="12">
        <v>20</v>
      </c>
      <c r="NO37" s="12">
        <v>2</v>
      </c>
      <c r="NP37" s="12">
        <v>8</v>
      </c>
      <c r="NQ37" s="12">
        <v>10</v>
      </c>
      <c r="NR37" s="12">
        <v>32</v>
      </c>
      <c r="NS37" s="12">
        <v>76</v>
      </c>
      <c r="NT37" s="12">
        <v>0</v>
      </c>
      <c r="NU37" s="12">
        <v>19</v>
      </c>
      <c r="NV37" s="12">
        <v>3</v>
      </c>
      <c r="NW37" s="12">
        <v>54</v>
      </c>
      <c r="NX37" s="12">
        <v>76</v>
      </c>
      <c r="NY37" s="12">
        <v>1</v>
      </c>
      <c r="NZ37" s="12">
        <v>19</v>
      </c>
      <c r="OA37" s="12">
        <v>32</v>
      </c>
      <c r="OB37" s="12">
        <v>24</v>
      </c>
      <c r="OC37" s="12">
        <v>0</v>
      </c>
      <c r="OD37" s="12">
        <v>76</v>
      </c>
      <c r="OE37" s="12">
        <v>0</v>
      </c>
      <c r="OF37" s="12">
        <v>16</v>
      </c>
      <c r="OG37" s="12">
        <v>37</v>
      </c>
      <c r="OH37" s="12">
        <v>1</v>
      </c>
      <c r="OI37" s="12">
        <v>22</v>
      </c>
      <c r="OJ37" s="12">
        <v>76</v>
      </c>
      <c r="OK37" s="12">
        <v>0</v>
      </c>
      <c r="OL37" s="12">
        <v>2</v>
      </c>
      <c r="OM37" s="12">
        <v>2</v>
      </c>
      <c r="ON37" s="12">
        <v>0</v>
      </c>
      <c r="OO37" s="12">
        <v>2</v>
      </c>
      <c r="OP37" s="12">
        <v>0</v>
      </c>
      <c r="OQ37" s="12">
        <v>15</v>
      </c>
      <c r="OR37" s="12">
        <v>21</v>
      </c>
      <c r="OS37" s="12">
        <v>0</v>
      </c>
      <c r="OT37" s="12">
        <v>4</v>
      </c>
      <c r="OU37" s="12">
        <v>0</v>
      </c>
      <c r="OV37" s="12">
        <v>17</v>
      </c>
      <c r="OW37" s="12">
        <v>21</v>
      </c>
      <c r="OX37" s="12">
        <v>2</v>
      </c>
      <c r="OY37" s="12">
        <v>5</v>
      </c>
      <c r="OZ37" s="12">
        <v>5</v>
      </c>
      <c r="PA37" s="12">
        <v>8</v>
      </c>
      <c r="PB37" s="12">
        <v>1</v>
      </c>
      <c r="PC37" s="12">
        <v>21</v>
      </c>
      <c r="PD37" s="12">
        <v>0</v>
      </c>
      <c r="PE37" s="12">
        <v>6</v>
      </c>
      <c r="PF37" s="12">
        <v>6</v>
      </c>
      <c r="PG37" s="12">
        <v>3</v>
      </c>
      <c r="PH37" s="12">
        <v>6</v>
      </c>
      <c r="PI37" s="12">
        <v>21</v>
      </c>
      <c r="PJ37" s="12">
        <v>0</v>
      </c>
      <c r="PK37" s="12">
        <v>18</v>
      </c>
      <c r="PL37" s="12">
        <v>3</v>
      </c>
      <c r="PM37" s="12">
        <v>2</v>
      </c>
      <c r="PN37" s="12">
        <v>12</v>
      </c>
      <c r="PO37" s="12">
        <v>1</v>
      </c>
      <c r="PP37" s="12">
        <v>6</v>
      </c>
      <c r="PQ37" s="12">
        <v>42</v>
      </c>
      <c r="PR37" s="12">
        <v>0</v>
      </c>
      <c r="PS37" s="12">
        <v>5</v>
      </c>
      <c r="PT37" s="12">
        <v>0</v>
      </c>
      <c r="PU37" s="12">
        <v>37</v>
      </c>
      <c r="PV37" s="12">
        <v>42</v>
      </c>
      <c r="PW37" s="12">
        <v>2</v>
      </c>
      <c r="PX37" s="12">
        <v>4</v>
      </c>
      <c r="PY37" s="12">
        <v>6</v>
      </c>
      <c r="PZ37" s="12">
        <v>18</v>
      </c>
      <c r="QA37" s="12">
        <v>12</v>
      </c>
      <c r="QB37" s="12">
        <v>42</v>
      </c>
      <c r="QC37" s="12">
        <v>0</v>
      </c>
      <c r="QD37" s="12">
        <v>6</v>
      </c>
      <c r="QE37" s="12">
        <v>8</v>
      </c>
      <c r="QF37" s="12">
        <v>5</v>
      </c>
      <c r="QG37" s="12">
        <v>23</v>
      </c>
      <c r="QH37" s="12">
        <v>42</v>
      </c>
      <c r="QI37" s="12">
        <v>4</v>
      </c>
      <c r="QJ37" s="12">
        <v>70</v>
      </c>
      <c r="QK37" s="12">
        <v>103</v>
      </c>
      <c r="QL37" s="12">
        <v>24</v>
      </c>
      <c r="QM37" s="12">
        <v>34</v>
      </c>
      <c r="QN37" s="12">
        <v>53</v>
      </c>
      <c r="QO37" s="12">
        <v>77</v>
      </c>
      <c r="QP37" s="12">
        <v>365</v>
      </c>
      <c r="QQ37" s="12">
        <v>0</v>
      </c>
      <c r="QR37" s="12">
        <v>42</v>
      </c>
      <c r="QS37" s="12">
        <v>18</v>
      </c>
      <c r="QT37" s="12">
        <v>305</v>
      </c>
      <c r="QU37" s="12">
        <v>365</v>
      </c>
      <c r="QV37" s="12">
        <v>6</v>
      </c>
      <c r="QW37" s="12">
        <v>42</v>
      </c>
      <c r="QX37" s="12">
        <v>114</v>
      </c>
      <c r="QY37" s="12">
        <v>118</v>
      </c>
      <c r="QZ37" s="12">
        <v>85</v>
      </c>
      <c r="RA37" s="12">
        <v>365</v>
      </c>
      <c r="RB37" s="12">
        <v>0</v>
      </c>
      <c r="RC37" s="12">
        <v>42</v>
      </c>
      <c r="RD37" s="12">
        <v>122</v>
      </c>
      <c r="RE37" s="12">
        <v>26</v>
      </c>
      <c r="RF37" s="12">
        <v>175</v>
      </c>
      <c r="RG37" s="12">
        <v>365</v>
      </c>
      <c r="RH37" s="12">
        <v>4748.8756990000002</v>
      </c>
      <c r="RI37" s="12">
        <v>0</v>
      </c>
      <c r="RJ37" s="12">
        <v>0</v>
      </c>
      <c r="RK37" s="12">
        <v>0</v>
      </c>
      <c r="RL37" s="12">
        <v>0</v>
      </c>
      <c r="RM37" s="12">
        <v>0</v>
      </c>
      <c r="RN37" s="12">
        <v>0</v>
      </c>
      <c r="RO37" s="12">
        <v>0</v>
      </c>
      <c r="RP37" s="12">
        <v>0</v>
      </c>
      <c r="RQ37" s="12">
        <v>61.53</v>
      </c>
      <c r="RR37" s="12">
        <v>121.611</v>
      </c>
      <c r="RS37" s="12">
        <v>0</v>
      </c>
      <c r="RT37" s="12">
        <v>121.611</v>
      </c>
      <c r="RU37" s="12">
        <v>0.70700000000000007</v>
      </c>
      <c r="RV37" s="12">
        <v>66.396000000000001</v>
      </c>
      <c r="RW37" s="12">
        <v>0</v>
      </c>
      <c r="RX37" s="12">
        <v>66.396000000000001</v>
      </c>
      <c r="RY37" s="12">
        <v>6.2265507246376801</v>
      </c>
      <c r="RZ37" s="12">
        <v>723.24278958968205</v>
      </c>
      <c r="SA37" s="12">
        <v>1721.8566498615</v>
      </c>
      <c r="SB37" s="12">
        <v>2451.3259901758101</v>
      </c>
      <c r="SC37" s="12">
        <v>21086682.1447431</v>
      </c>
      <c r="SD37" s="12">
        <v>0</v>
      </c>
      <c r="SE37" s="12">
        <v>0</v>
      </c>
      <c r="SF37" s="12">
        <v>2679</v>
      </c>
      <c r="SG37" s="12">
        <v>2679</v>
      </c>
      <c r="SH37" s="12">
        <v>0</v>
      </c>
      <c r="SI37" s="12">
        <v>0.218999999999999</v>
      </c>
      <c r="SJ37" s="12">
        <v>0</v>
      </c>
      <c r="SK37" s="12">
        <v>0</v>
      </c>
      <c r="SL37" s="12">
        <v>1</v>
      </c>
      <c r="SM37" s="12">
        <v>0</v>
      </c>
      <c r="SN37" s="12">
        <v>0</v>
      </c>
      <c r="SO37" s="12">
        <v>0</v>
      </c>
      <c r="SP37" s="12">
        <v>0</v>
      </c>
      <c r="SQ37" s="12">
        <v>0</v>
      </c>
      <c r="SR37" s="12">
        <v>1</v>
      </c>
      <c r="SS37" s="12">
        <v>0</v>
      </c>
      <c r="ST37" s="12">
        <v>0</v>
      </c>
      <c r="SU37" s="12">
        <v>0</v>
      </c>
      <c r="SV37" s="12">
        <v>1</v>
      </c>
      <c r="SW37" s="12">
        <v>0</v>
      </c>
      <c r="SX37" s="12">
        <v>1</v>
      </c>
      <c r="SY37" s="12">
        <v>0</v>
      </c>
      <c r="SZ37" s="12">
        <v>0</v>
      </c>
      <c r="TA37" s="12">
        <v>0</v>
      </c>
      <c r="TB37" s="12">
        <v>0</v>
      </c>
      <c r="TC37" s="12">
        <v>0</v>
      </c>
      <c r="TD37" s="12">
        <v>0</v>
      </c>
      <c r="TE37" s="12">
        <v>0</v>
      </c>
      <c r="TF37" s="12">
        <v>0</v>
      </c>
      <c r="TG37" s="12">
        <v>0</v>
      </c>
      <c r="TH37" s="12">
        <v>0</v>
      </c>
      <c r="TI37" s="12">
        <v>0</v>
      </c>
      <c r="TJ37" s="12">
        <v>0</v>
      </c>
      <c r="TK37" s="12">
        <v>0</v>
      </c>
      <c r="TL37" s="12">
        <v>0</v>
      </c>
      <c r="TM37" s="12">
        <v>0</v>
      </c>
      <c r="TN37" s="12">
        <v>271565.57964721503</v>
      </c>
      <c r="TO37" s="12">
        <v>63591.331915325303</v>
      </c>
      <c r="TP37" s="12">
        <v>335156.91156253999</v>
      </c>
      <c r="TQ37" s="12">
        <v>1538</v>
      </c>
      <c r="TR37" s="12">
        <v>83</v>
      </c>
      <c r="TS37" s="12">
        <v>72</v>
      </c>
      <c r="TT37" s="12">
        <v>0</v>
      </c>
      <c r="TU37" s="12">
        <v>1639</v>
      </c>
      <c r="TV37" s="12">
        <v>0</v>
      </c>
      <c r="TW37" s="12">
        <v>1799085</v>
      </c>
      <c r="TX37" s="12">
        <v>0.267858879276555</v>
      </c>
      <c r="TY37" s="12">
        <v>0.20489020690672599</v>
      </c>
      <c r="TZ37" s="12">
        <v>1451.5443932369501</v>
      </c>
      <c r="UA37" s="12">
        <v>6.6596533036736503</v>
      </c>
      <c r="UB37" s="12">
        <v>45.654204505693102</v>
      </c>
      <c r="UC37" s="12">
        <v>4670324.9239999996</v>
      </c>
      <c r="UD37" s="12">
        <v>15.8568531592606</v>
      </c>
      <c r="UE37" s="12">
        <v>15.4464016924221</v>
      </c>
      <c r="UF37" s="12" t="str">
        <v/>
      </c>
      <c r="UG37" s="12" t="str">
        <v/>
      </c>
      <c r="UH37" s="12" t="str">
        <v/>
      </c>
      <c r="UI37" s="12" t="str">
        <v/>
      </c>
      <c r="UJ37" s="12" t="str">
        <v/>
      </c>
      <c r="UK37" s="12" t="str">
        <v/>
      </c>
      <c r="UL37" s="12" t="str">
        <v/>
      </c>
      <c r="UM37" s="12" t="str">
        <v/>
      </c>
      <c r="UN37" s="12" t="str">
        <v/>
      </c>
      <c r="UO37" s="12" t="str">
        <v/>
      </c>
      <c r="UP37" s="12" t="str">
        <v/>
      </c>
      <c r="UQ37" s="12" t="str">
        <v/>
      </c>
      <c r="UR37" s="12" t="str">
        <v/>
      </c>
      <c r="US37" s="12" t="str">
        <v/>
      </c>
      <c r="UT37" s="12" t="str">
        <v/>
      </c>
      <c r="UU37" s="12" t="str">
        <v/>
      </c>
      <c r="UV37" s="12" t="str">
        <v/>
      </c>
      <c r="UW37" s="12" t="str">
        <v/>
      </c>
      <c r="UX37" s="12" t="str">
        <v/>
      </c>
      <c r="UY37" s="12" t="str">
        <v/>
      </c>
      <c r="UZ37" s="12" t="str">
        <v/>
      </c>
      <c r="VA37" s="12" t="str">
        <v/>
      </c>
      <c r="VB37" s="12" t="str">
        <v/>
      </c>
      <c r="VC37" s="12" t="str">
        <v/>
      </c>
      <c r="VD37" s="12" t="str">
        <v/>
      </c>
      <c r="VE37" s="12" t="str">
        <v/>
      </c>
      <c r="VF37" s="12" t="str">
        <v/>
      </c>
      <c r="VG37" s="12" t="str">
        <v/>
      </c>
      <c r="VH37" s="12" t="str">
        <v/>
      </c>
      <c r="VI37" s="12" t="str">
        <v/>
      </c>
      <c r="VJ37" s="12" t="str">
        <v/>
      </c>
      <c r="VK37" s="12" t="str">
        <v/>
      </c>
      <c r="VL37" s="47">
        <v>19.26087976692363</v>
      </c>
      <c r="VM37" s="47">
        <v>19.26087976692363</v>
      </c>
      <c r="VN37" s="19"/>
      <c r="VO37" s="47">
        <v>216.12187667320819</v>
      </c>
      <c r="VP37" s="47">
        <v>216.12187667320819</v>
      </c>
      <c r="VQ37" s="19"/>
      <c r="VR37" s="47">
        <v>2.1416197356742866E-2</v>
      </c>
      <c r="VS37" s="47">
        <v>2.2396440272434107E-2</v>
      </c>
      <c r="VT37" s="47">
        <v>222.30985870626319</v>
      </c>
      <c r="VU37" s="47">
        <v>222.30985870626319</v>
      </c>
      <c r="VV37" s="20"/>
      <c r="VW37" s="20">
        <v>5.0569999999999986</v>
      </c>
    </row>
    <row r="38" spans="1:595">
      <c r="A38" s="4" t="str">
        <v>SRN17</v>
      </c>
      <c r="B38" s="4" t="str">
        <v>SRN</v>
      </c>
      <c r="C38" s="4" t="str">
        <v>2016-17</v>
      </c>
      <c r="D38" s="12">
        <v>1.0263438654082899</v>
      </c>
      <c r="E38" s="12">
        <v>10.411</v>
      </c>
      <c r="F38" s="12">
        <v>0</v>
      </c>
      <c r="G38" s="12">
        <v>0.65300000000000002</v>
      </c>
      <c r="H38" s="12">
        <v>0</v>
      </c>
      <c r="I38" s="12">
        <v>24.401</v>
      </c>
      <c r="J38" s="12">
        <v>0</v>
      </c>
      <c r="K38" s="12">
        <v>25.132999999999999</v>
      </c>
      <c r="L38" s="12">
        <v>22.811</v>
      </c>
      <c r="M38" s="12">
        <v>19.289000000000001</v>
      </c>
      <c r="N38" s="12">
        <v>17.38</v>
      </c>
      <c r="O38" s="12">
        <v>0</v>
      </c>
      <c r="P38" s="12">
        <v>2.3039999999999998</v>
      </c>
      <c r="Q38" s="12">
        <v>0</v>
      </c>
      <c r="R38" s="12">
        <v>0</v>
      </c>
      <c r="S38" s="12">
        <v>0</v>
      </c>
      <c r="T38" s="12">
        <v>29.788</v>
      </c>
      <c r="U38" s="12">
        <v>0.60899999999999999</v>
      </c>
      <c r="V38" s="12">
        <v>98.915999999999997</v>
      </c>
      <c r="W38" s="12">
        <v>2.3E-2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4.5659999999999998</v>
      </c>
      <c r="AD38" s="12">
        <v>0</v>
      </c>
      <c r="AE38" s="12">
        <v>0</v>
      </c>
      <c r="AF38" s="12">
        <v>-2.4329999999999998</v>
      </c>
      <c r="AG38" s="12">
        <v>-3.4369999999999998</v>
      </c>
      <c r="AH38" s="12">
        <v>0</v>
      </c>
      <c r="AI38" s="12">
        <v>0</v>
      </c>
      <c r="AJ38" s="12">
        <v>0</v>
      </c>
      <c r="AK38" s="12">
        <v>0</v>
      </c>
      <c r="AL38" s="12">
        <v>13.718</v>
      </c>
      <c r="AM38" s="12">
        <v>0</v>
      </c>
      <c r="AN38" s="12">
        <v>17.385999999999999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4.681</v>
      </c>
      <c r="AV38" s="12">
        <v>0</v>
      </c>
      <c r="AW38" s="12">
        <v>0</v>
      </c>
      <c r="AX38" s="12">
        <v>25.380999999999901</v>
      </c>
      <c r="AY38" s="12">
        <v>-3.4369999999999998</v>
      </c>
      <c r="AZ38" s="12">
        <v>2.9569999999999999</v>
      </c>
      <c r="BA38" s="12">
        <v>0</v>
      </c>
      <c r="BB38" s="12">
        <v>24.401</v>
      </c>
      <c r="BC38" s="12">
        <v>0</v>
      </c>
      <c r="BD38" s="12">
        <v>77.885999999999996</v>
      </c>
      <c r="BE38" s="12">
        <v>23.42</v>
      </c>
      <c r="BF38" s="12">
        <v>135.59100000000001</v>
      </c>
      <c r="BG38" s="12">
        <v>0</v>
      </c>
      <c r="BH38" s="12">
        <v>0</v>
      </c>
      <c r="BI38" s="12">
        <v>20.475999999999999</v>
      </c>
      <c r="BJ38" s="12">
        <v>0.84099999999999997</v>
      </c>
      <c r="BK38" s="12">
        <v>2.137</v>
      </c>
      <c r="BL38" s="12">
        <v>15.657999999999999</v>
      </c>
      <c r="BM38" s="12">
        <v>1.2010000000000001</v>
      </c>
      <c r="BN38" s="12">
        <v>2.5470000000000002</v>
      </c>
      <c r="BO38" s="12">
        <v>0.109</v>
      </c>
      <c r="BP38" s="12">
        <v>0</v>
      </c>
      <c r="BQ38" s="12">
        <v>0</v>
      </c>
      <c r="BR38" s="12">
        <v>0</v>
      </c>
      <c r="BS38" s="12">
        <v>0</v>
      </c>
      <c r="BT38" s="12">
        <v>0</v>
      </c>
      <c r="BU38" s="12">
        <v>0</v>
      </c>
      <c r="BV38" s="12">
        <v>0</v>
      </c>
      <c r="BW38" s="12">
        <v>0</v>
      </c>
      <c r="BX38" s="12">
        <v>0</v>
      </c>
      <c r="BY38" s="12">
        <v>0</v>
      </c>
      <c r="BZ38" s="12">
        <v>0</v>
      </c>
      <c r="CA38" s="12">
        <v>0</v>
      </c>
      <c r="CB38" s="12">
        <v>0</v>
      </c>
      <c r="CC38" s="12">
        <v>21.677</v>
      </c>
      <c r="CD38" s="12">
        <v>3.3879999999999999</v>
      </c>
      <c r="CE38" s="12">
        <v>2.246</v>
      </c>
      <c r="CF38" s="12">
        <v>15.657999999999999</v>
      </c>
      <c r="CG38" s="12">
        <v>0.17199999999999999</v>
      </c>
      <c r="CH38" s="12">
        <v>0</v>
      </c>
      <c r="CI38" s="12">
        <v>0</v>
      </c>
      <c r="CJ38" s="12">
        <v>0.17199999999999999</v>
      </c>
      <c r="CK38" s="12">
        <v>0</v>
      </c>
      <c r="CL38" s="12">
        <v>0</v>
      </c>
      <c r="CM38" s="12">
        <v>0</v>
      </c>
      <c r="CN38" s="12">
        <v>0</v>
      </c>
      <c r="CO38" s="12">
        <v>6.42</v>
      </c>
      <c r="CP38" s="12">
        <v>0.70699999999999996</v>
      </c>
      <c r="CQ38" s="12">
        <v>447.221</v>
      </c>
      <c r="CR38" s="12">
        <v>1366.836</v>
      </c>
      <c r="CS38" s="12">
        <v>1814.057</v>
      </c>
      <c r="CT38" s="12">
        <v>9.8309999999999995</v>
      </c>
      <c r="CU38" s="12">
        <v>80.278999999999996</v>
      </c>
      <c r="CV38" s="12">
        <v>90.11</v>
      </c>
      <c r="CW38" s="12">
        <v>58.750999999999998</v>
      </c>
      <c r="CX38" s="12">
        <v>1962.9179999999999</v>
      </c>
      <c r="CY38" s="12">
        <v>4514.384</v>
      </c>
      <c r="CZ38" s="12">
        <v>66.195999999999998</v>
      </c>
      <c r="DA38" s="12">
        <v>124815</v>
      </c>
      <c r="DB38" s="12">
        <v>3243</v>
      </c>
      <c r="DC38" s="12">
        <v>21950</v>
      </c>
      <c r="DD38" s="12">
        <v>156</v>
      </c>
      <c r="DE38" s="12">
        <v>77</v>
      </c>
      <c r="DF38" s="12">
        <v>818</v>
      </c>
      <c r="DG38" s="12">
        <v>156</v>
      </c>
      <c r="DH38" s="12">
        <v>218</v>
      </c>
      <c r="DI38" s="12">
        <v>1839.26</v>
      </c>
      <c r="DJ38" s="12">
        <v>4751</v>
      </c>
      <c r="DK38" s="12">
        <v>457161</v>
      </c>
      <c r="DL38" s="12">
        <v>20.8</v>
      </c>
      <c r="DM38" s="12">
        <v>0.8</v>
      </c>
      <c r="DN38" s="12">
        <v>12851</v>
      </c>
      <c r="DO38" s="12">
        <v>5106</v>
      </c>
      <c r="DP38" s="12">
        <v>2485</v>
      </c>
      <c r="DQ38" s="12">
        <v>1500</v>
      </c>
      <c r="DR38" s="12">
        <v>0</v>
      </c>
      <c r="DS38" s="12">
        <v>21942</v>
      </c>
      <c r="DT38" s="12">
        <v>17500</v>
      </c>
      <c r="DU38" s="12">
        <v>7.5969243741057602</v>
      </c>
      <c r="DV38" s="12">
        <v>180.21770470247901</v>
      </c>
      <c r="DW38" s="12">
        <v>217.39129166385999</v>
      </c>
      <c r="DX38" s="12">
        <v>95.192377089103601</v>
      </c>
      <c r="DY38" s="12">
        <v>12.908801262545399</v>
      </c>
      <c r="DZ38" s="12">
        <v>90.027509429027901</v>
      </c>
      <c r="EA38" s="12">
        <v>0</v>
      </c>
      <c r="EB38" s="12">
        <v>603.33460852112103</v>
      </c>
      <c r="EC38" s="12">
        <v>0</v>
      </c>
      <c r="ED38" s="12">
        <v>0</v>
      </c>
      <c r="EE38" s="12">
        <v>12.908801262545399</v>
      </c>
      <c r="EF38" s="12">
        <v>590.42580725857704</v>
      </c>
      <c r="EG38" s="12">
        <v>603.33460852112205</v>
      </c>
      <c r="EH38" s="12">
        <v>0</v>
      </c>
      <c r="EI38" s="12">
        <v>0</v>
      </c>
      <c r="EJ38" s="12">
        <v>83.905644804055299</v>
      </c>
      <c r="EK38" s="12">
        <v>190.70163733049799</v>
      </c>
      <c r="EL38" s="12">
        <v>328.727326386568</v>
      </c>
      <c r="EM38" s="12">
        <v>603.33460852112103</v>
      </c>
      <c r="EN38" s="12">
        <v>0</v>
      </c>
      <c r="EO38" s="12">
        <v>0</v>
      </c>
      <c r="EP38" s="12">
        <v>89.962182135304005</v>
      </c>
      <c r="EQ38" s="12">
        <v>46.265348202883899</v>
      </c>
      <c r="ER38" s="12">
        <v>467.107078182934</v>
      </c>
      <c r="ES38" s="12">
        <v>603.33460852112103</v>
      </c>
      <c r="ET38" s="12">
        <v>0</v>
      </c>
      <c r="EU38" s="12">
        <v>256.80755421894003</v>
      </c>
      <c r="EV38" s="12">
        <v>121.521781377949</v>
      </c>
      <c r="EW38" s="12">
        <v>57.0132023159467</v>
      </c>
      <c r="EX38" s="12">
        <v>66.786391725525405</v>
      </c>
      <c r="EY38" s="12">
        <v>202.56763688749501</v>
      </c>
      <c r="EZ38" s="12">
        <v>23.337642586186998</v>
      </c>
      <c r="FA38" s="12">
        <v>728.03420911204296</v>
      </c>
      <c r="FB38" s="12">
        <v>0</v>
      </c>
      <c r="FC38" s="12">
        <v>0</v>
      </c>
      <c r="FD38" s="12">
        <v>90.124034311712506</v>
      </c>
      <c r="FE38" s="12">
        <v>637.91017480033099</v>
      </c>
      <c r="FF38" s="12">
        <v>728.03420911204296</v>
      </c>
      <c r="FG38" s="12">
        <v>0</v>
      </c>
      <c r="FH38" s="12">
        <v>37.194447345816599</v>
      </c>
      <c r="FI38" s="12">
        <v>287.55949204464002</v>
      </c>
      <c r="FJ38" s="12">
        <v>370.72341070629898</v>
      </c>
      <c r="FK38" s="12">
        <v>32.556859015287202</v>
      </c>
      <c r="FL38" s="12">
        <v>728.03420911204205</v>
      </c>
      <c r="FM38" s="12">
        <v>0</v>
      </c>
      <c r="FN38" s="12">
        <v>50.860883711640703</v>
      </c>
      <c r="FO38" s="12">
        <v>252.67244161793599</v>
      </c>
      <c r="FP38" s="12">
        <v>76.931762390368405</v>
      </c>
      <c r="FQ38" s="12">
        <v>347.56912139209902</v>
      </c>
      <c r="FR38" s="12">
        <v>728.03420911204398</v>
      </c>
      <c r="FS38" s="12">
        <v>0</v>
      </c>
      <c r="FT38" s="12">
        <v>482.70101977977799</v>
      </c>
      <c r="FU38" s="12">
        <v>1856.9149003258501</v>
      </c>
      <c r="FV38" s="12">
        <v>379.41874093399002</v>
      </c>
      <c r="FW38" s="12">
        <v>598.49997421114597</v>
      </c>
      <c r="FX38" s="12">
        <v>1346.4819655158699</v>
      </c>
      <c r="FY38" s="12">
        <v>1672.6886583109899</v>
      </c>
      <c r="FZ38" s="12">
        <v>6336.7052590776202</v>
      </c>
      <c r="GA38" s="12">
        <v>0</v>
      </c>
      <c r="GB38" s="12">
        <v>1212.69705686372</v>
      </c>
      <c r="GC38" s="12">
        <v>536.48296007360602</v>
      </c>
      <c r="GD38" s="12">
        <v>4587.5252421403002</v>
      </c>
      <c r="GE38" s="12">
        <v>6336.7052590776202</v>
      </c>
      <c r="GF38" s="12">
        <v>62.110082248234797</v>
      </c>
      <c r="GG38" s="12">
        <v>915.734230241398</v>
      </c>
      <c r="GH38" s="12">
        <v>3350.3448776389</v>
      </c>
      <c r="GI38" s="12">
        <v>2008.5160689490899</v>
      </c>
      <c r="GJ38" s="12">
        <v>0</v>
      </c>
      <c r="GK38" s="12">
        <v>6336.7052590776202</v>
      </c>
      <c r="GL38" s="12">
        <v>0</v>
      </c>
      <c r="GM38" s="12">
        <v>859.15358244936795</v>
      </c>
      <c r="GN38" s="12">
        <v>3437.43817178776</v>
      </c>
      <c r="GO38" s="12">
        <v>596.64396343192698</v>
      </c>
      <c r="GP38" s="12">
        <v>1443.46954140856</v>
      </c>
      <c r="GQ38" s="12">
        <v>6336.7052590776102</v>
      </c>
      <c r="GR38" s="12">
        <v>0</v>
      </c>
      <c r="GS38" s="12">
        <v>1120.9139713987699</v>
      </c>
      <c r="GT38" s="12">
        <v>4581.0633093588303</v>
      </c>
      <c r="GU38" s="12">
        <v>569.45848828651697</v>
      </c>
      <c r="GV38" s="12">
        <v>2378.7551604136902</v>
      </c>
      <c r="GW38" s="12">
        <v>2426.9134915326099</v>
      </c>
      <c r="GX38" s="12">
        <v>10253.5715644299</v>
      </c>
      <c r="GY38" s="12">
        <v>21330.675985420301</v>
      </c>
      <c r="GZ38" s="12">
        <v>0</v>
      </c>
      <c r="HA38" s="12">
        <v>4681.0898910718997</v>
      </c>
      <c r="HB38" s="12">
        <v>673.47330161232003</v>
      </c>
      <c r="HC38" s="12">
        <v>15976.112792736099</v>
      </c>
      <c r="HD38" s="12">
        <v>21330.675985420301</v>
      </c>
      <c r="HE38" s="12">
        <v>189.345236551586</v>
      </c>
      <c r="HF38" s="12">
        <v>6101.58622099074</v>
      </c>
      <c r="HG38" s="12">
        <v>8217.9930296128205</v>
      </c>
      <c r="HH38" s="12">
        <v>6821.7514982652001</v>
      </c>
      <c r="HI38" s="12">
        <v>0</v>
      </c>
      <c r="HJ38" s="12">
        <v>21330.675985420301</v>
      </c>
      <c r="HK38" s="12">
        <v>0</v>
      </c>
      <c r="HL38" s="12">
        <v>5046.2756295289601</v>
      </c>
      <c r="HM38" s="12">
        <v>10260.141395475201</v>
      </c>
      <c r="HN38" s="12">
        <v>139.39129571737999</v>
      </c>
      <c r="HO38" s="12">
        <v>5884.8676646988097</v>
      </c>
      <c r="HP38" s="12">
        <v>21330.675985420301</v>
      </c>
      <c r="HQ38" s="12">
        <v>0</v>
      </c>
      <c r="HR38" s="12">
        <v>2074.0488265430599</v>
      </c>
      <c r="HS38" s="12">
        <v>1943.7920415649101</v>
      </c>
      <c r="HT38" s="12">
        <v>0</v>
      </c>
      <c r="HU38" s="12">
        <v>2215.3713786546</v>
      </c>
      <c r="HV38" s="12">
        <v>0</v>
      </c>
      <c r="HW38" s="12">
        <v>15835.0640407267</v>
      </c>
      <c r="HX38" s="12">
        <v>22068.2762874892</v>
      </c>
      <c r="HY38" s="12">
        <v>0</v>
      </c>
      <c r="HZ38" s="12">
        <v>4702.98629460967</v>
      </c>
      <c r="IA38" s="12">
        <v>0</v>
      </c>
      <c r="IB38" s="12">
        <v>17365.2899928796</v>
      </c>
      <c r="IC38" s="12">
        <v>22068.2762874892</v>
      </c>
      <c r="ID38" s="12">
        <v>1068.9434452995899</v>
      </c>
      <c r="IE38" s="12">
        <v>4694.4082226607397</v>
      </c>
      <c r="IF38" s="12">
        <v>6461.7097533629203</v>
      </c>
      <c r="IG38" s="12">
        <v>7820.8467734241704</v>
      </c>
      <c r="IH38" s="12">
        <v>2022.36809274184</v>
      </c>
      <c r="II38" s="12">
        <v>22068.2762874892</v>
      </c>
      <c r="IJ38" s="12">
        <v>0</v>
      </c>
      <c r="IK38" s="12">
        <v>6041.7094504543002</v>
      </c>
      <c r="IL38" s="12">
        <v>6943.3000106662403</v>
      </c>
      <c r="IM38" s="12">
        <v>2350.4496714522502</v>
      </c>
      <c r="IN38" s="12">
        <v>6732.8171549164699</v>
      </c>
      <c r="IO38" s="12">
        <v>22068.2762874892</v>
      </c>
      <c r="IP38" s="12">
        <v>0</v>
      </c>
      <c r="IQ38" s="12">
        <v>116420.537667475</v>
      </c>
      <c r="IR38" s="12">
        <v>12337.0590971035</v>
      </c>
      <c r="IS38" s="12">
        <v>7742.7477523509297</v>
      </c>
      <c r="IT38" s="12">
        <v>76687.045522469605</v>
      </c>
      <c r="IU38" s="12">
        <v>2460.9269289505901</v>
      </c>
      <c r="IV38" s="12">
        <v>25717.1423354082</v>
      </c>
      <c r="IW38" s="12">
        <v>241365.459303757</v>
      </c>
      <c r="IX38" s="12">
        <v>0</v>
      </c>
      <c r="IY38" s="12">
        <v>24999.3278453772</v>
      </c>
      <c r="IZ38" s="12">
        <v>0</v>
      </c>
      <c r="JA38" s="12">
        <v>216366.13145838099</v>
      </c>
      <c r="JB38" s="12">
        <v>241365.45930375799</v>
      </c>
      <c r="JC38" s="12">
        <v>5505.9978918199404</v>
      </c>
      <c r="JD38" s="12">
        <v>8066.1440967480103</v>
      </c>
      <c r="JE38" s="12">
        <v>24117.169420735001</v>
      </c>
      <c r="JF38" s="12">
        <v>115305.11435951899</v>
      </c>
      <c r="JG38" s="12">
        <v>88371.033534936199</v>
      </c>
      <c r="JH38" s="12">
        <v>241365.45930375799</v>
      </c>
      <c r="JI38" s="12">
        <v>0</v>
      </c>
      <c r="JJ38" s="12">
        <v>28720.861486204802</v>
      </c>
      <c r="JK38" s="12">
        <v>21328.689882211002</v>
      </c>
      <c r="JL38" s="12">
        <v>28848.9524288338</v>
      </c>
      <c r="JM38" s="12">
        <v>162466.95550650801</v>
      </c>
      <c r="JN38" s="12">
        <v>241365.459303757</v>
      </c>
      <c r="JO38" s="12">
        <v>7.5969243741057602</v>
      </c>
      <c r="JP38" s="12">
        <v>120535.226744118</v>
      </c>
      <c r="JQ38" s="12">
        <v>21057.7424213948</v>
      </c>
      <c r="JR38" s="12">
        <v>8843.8305609764793</v>
      </c>
      <c r="JS38" s="12">
        <v>81959.367228737101</v>
      </c>
      <c r="JT38" s="12">
        <v>6526.9175323155896</v>
      </c>
      <c r="JU38" s="12">
        <v>53501.804241461898</v>
      </c>
      <c r="JV38" s="12">
        <v>292432.48565337801</v>
      </c>
      <c r="JW38" s="12">
        <v>0</v>
      </c>
      <c r="JX38" s="12">
        <v>35596.101087922398</v>
      </c>
      <c r="JY38" s="12">
        <v>1312.98909726018</v>
      </c>
      <c r="JZ38" s="12">
        <v>255523.395468195</v>
      </c>
      <c r="KA38" s="12">
        <v>292432.48565337801</v>
      </c>
      <c r="KB38" s="12">
        <v>6826.3966559193505</v>
      </c>
      <c r="KC38" s="12">
        <v>19815.0672179867</v>
      </c>
      <c r="KD38" s="12">
        <v>42518.682218198301</v>
      </c>
      <c r="KE38" s="12">
        <v>132517.65374819399</v>
      </c>
      <c r="KF38" s="12">
        <v>90754.685813079894</v>
      </c>
      <c r="KG38" s="12">
        <v>292432.48565337801</v>
      </c>
      <c r="KH38" s="12">
        <v>0</v>
      </c>
      <c r="KI38" s="12">
        <v>40718.861032348999</v>
      </c>
      <c r="KJ38" s="12">
        <v>42312.204083893397</v>
      </c>
      <c r="KK38" s="12">
        <v>32058.634470028599</v>
      </c>
      <c r="KL38" s="12">
        <v>177342.786067106</v>
      </c>
      <c r="KM38" s="12">
        <v>292432.48565337801</v>
      </c>
      <c r="KN38" s="12">
        <v>7708.3865156527299</v>
      </c>
      <c r="KO38" s="12">
        <v>4</v>
      </c>
      <c r="KP38" s="12">
        <v>30</v>
      </c>
      <c r="KQ38" s="12">
        <v>48</v>
      </c>
      <c r="KR38" s="12">
        <v>10</v>
      </c>
      <c r="KS38" s="12">
        <v>1</v>
      </c>
      <c r="KT38" s="12">
        <v>9</v>
      </c>
      <c r="KU38" s="12">
        <v>0</v>
      </c>
      <c r="KV38" s="12">
        <v>102</v>
      </c>
      <c r="KW38" s="12">
        <v>0</v>
      </c>
      <c r="KX38" s="12">
        <v>0</v>
      </c>
      <c r="KY38" s="12">
        <v>1</v>
      </c>
      <c r="KZ38" s="12">
        <v>101</v>
      </c>
      <c r="LA38" s="12">
        <v>102</v>
      </c>
      <c r="LB38" s="12">
        <v>0</v>
      </c>
      <c r="LC38" s="12">
        <v>0</v>
      </c>
      <c r="LD38" s="12">
        <v>9</v>
      </c>
      <c r="LE38" s="12">
        <v>24</v>
      </c>
      <c r="LF38" s="12">
        <v>69</v>
      </c>
      <c r="LG38" s="12">
        <v>102</v>
      </c>
      <c r="LH38" s="12">
        <v>0</v>
      </c>
      <c r="LI38" s="12">
        <v>0</v>
      </c>
      <c r="LJ38" s="12">
        <v>13</v>
      </c>
      <c r="LK38" s="12">
        <v>4</v>
      </c>
      <c r="LL38" s="12">
        <v>85</v>
      </c>
      <c r="LM38" s="12">
        <v>102</v>
      </c>
      <c r="LN38" s="12">
        <v>0</v>
      </c>
      <c r="LO38" s="12">
        <v>12</v>
      </c>
      <c r="LP38" s="12">
        <v>6</v>
      </c>
      <c r="LQ38" s="12">
        <v>3</v>
      </c>
      <c r="LR38" s="12">
        <v>3</v>
      </c>
      <c r="LS38" s="12">
        <v>9</v>
      </c>
      <c r="LT38" s="12">
        <v>1</v>
      </c>
      <c r="LU38" s="12">
        <v>34</v>
      </c>
      <c r="LV38" s="12">
        <v>0</v>
      </c>
      <c r="LW38" s="12">
        <v>0</v>
      </c>
      <c r="LX38" s="12">
        <v>4</v>
      </c>
      <c r="LY38" s="12">
        <v>30</v>
      </c>
      <c r="LZ38" s="12">
        <v>34</v>
      </c>
      <c r="MA38" s="12">
        <v>0</v>
      </c>
      <c r="MB38" s="12">
        <v>2</v>
      </c>
      <c r="MC38" s="12">
        <v>13</v>
      </c>
      <c r="MD38" s="12">
        <v>17</v>
      </c>
      <c r="ME38" s="12">
        <v>2</v>
      </c>
      <c r="MF38" s="12">
        <v>34</v>
      </c>
      <c r="MG38" s="12">
        <v>0</v>
      </c>
      <c r="MH38" s="12">
        <v>2</v>
      </c>
      <c r="MI38" s="12">
        <v>12</v>
      </c>
      <c r="MJ38" s="12">
        <v>3</v>
      </c>
      <c r="MK38" s="12">
        <v>17</v>
      </c>
      <c r="ML38" s="12">
        <v>34</v>
      </c>
      <c r="MM38" s="12">
        <v>0</v>
      </c>
      <c r="MN38" s="12">
        <v>5</v>
      </c>
      <c r="MO38" s="12">
        <v>26</v>
      </c>
      <c r="MP38" s="12">
        <v>6</v>
      </c>
      <c r="MQ38" s="12">
        <v>9</v>
      </c>
      <c r="MR38" s="12">
        <v>23</v>
      </c>
      <c r="MS38" s="12">
        <v>23</v>
      </c>
      <c r="MT38" s="12">
        <v>92</v>
      </c>
      <c r="MU38" s="12">
        <v>0</v>
      </c>
      <c r="MV38" s="12">
        <v>15</v>
      </c>
      <c r="MW38" s="12">
        <v>10</v>
      </c>
      <c r="MX38" s="12">
        <v>67</v>
      </c>
      <c r="MY38" s="12">
        <v>92</v>
      </c>
      <c r="MZ38" s="12">
        <v>1</v>
      </c>
      <c r="NA38" s="12">
        <v>14</v>
      </c>
      <c r="NB38" s="12">
        <v>50</v>
      </c>
      <c r="NC38" s="12">
        <v>27</v>
      </c>
      <c r="ND38" s="12">
        <v>0</v>
      </c>
      <c r="NE38" s="12">
        <v>92</v>
      </c>
      <c r="NF38" s="12">
        <v>0</v>
      </c>
      <c r="NG38" s="12">
        <v>13</v>
      </c>
      <c r="NH38" s="12">
        <v>47</v>
      </c>
      <c r="NI38" s="12">
        <v>10</v>
      </c>
      <c r="NJ38" s="12">
        <v>22</v>
      </c>
      <c r="NK38" s="12">
        <v>92</v>
      </c>
      <c r="NL38" s="12">
        <v>0</v>
      </c>
      <c r="NM38" s="12">
        <v>4</v>
      </c>
      <c r="NN38" s="12">
        <v>18</v>
      </c>
      <c r="NO38" s="12">
        <v>2</v>
      </c>
      <c r="NP38" s="12">
        <v>7</v>
      </c>
      <c r="NQ38" s="12">
        <v>10</v>
      </c>
      <c r="NR38" s="12">
        <v>32</v>
      </c>
      <c r="NS38" s="12">
        <v>73</v>
      </c>
      <c r="NT38" s="12">
        <v>0</v>
      </c>
      <c r="NU38" s="12">
        <v>18</v>
      </c>
      <c r="NV38" s="12">
        <v>3</v>
      </c>
      <c r="NW38" s="12">
        <v>52</v>
      </c>
      <c r="NX38" s="12">
        <v>73</v>
      </c>
      <c r="NY38" s="12">
        <v>1</v>
      </c>
      <c r="NZ38" s="12">
        <v>18</v>
      </c>
      <c r="OA38" s="12">
        <v>30</v>
      </c>
      <c r="OB38" s="12">
        <v>24</v>
      </c>
      <c r="OC38" s="12">
        <v>0</v>
      </c>
      <c r="OD38" s="12">
        <v>73</v>
      </c>
      <c r="OE38" s="12">
        <v>0</v>
      </c>
      <c r="OF38" s="12">
        <v>15</v>
      </c>
      <c r="OG38" s="12">
        <v>35</v>
      </c>
      <c r="OH38" s="12">
        <v>1</v>
      </c>
      <c r="OI38" s="12">
        <v>22</v>
      </c>
      <c r="OJ38" s="12">
        <v>73</v>
      </c>
      <c r="OK38" s="12">
        <v>0</v>
      </c>
      <c r="OL38" s="12">
        <v>2</v>
      </c>
      <c r="OM38" s="12">
        <v>3</v>
      </c>
      <c r="ON38" s="12">
        <v>0</v>
      </c>
      <c r="OO38" s="12">
        <v>2</v>
      </c>
      <c r="OP38" s="12">
        <v>0</v>
      </c>
      <c r="OQ38" s="12">
        <v>15</v>
      </c>
      <c r="OR38" s="12">
        <v>22</v>
      </c>
      <c r="OS38" s="12">
        <v>0</v>
      </c>
      <c r="OT38" s="12">
        <v>4</v>
      </c>
      <c r="OU38" s="12">
        <v>0</v>
      </c>
      <c r="OV38" s="12">
        <v>18</v>
      </c>
      <c r="OW38" s="12">
        <v>22</v>
      </c>
      <c r="OX38" s="12">
        <v>1</v>
      </c>
      <c r="OY38" s="12">
        <v>5</v>
      </c>
      <c r="OZ38" s="12">
        <v>6</v>
      </c>
      <c r="PA38" s="12">
        <v>8</v>
      </c>
      <c r="PB38" s="12">
        <v>2</v>
      </c>
      <c r="PC38" s="12">
        <v>22</v>
      </c>
      <c r="PD38" s="12">
        <v>0</v>
      </c>
      <c r="PE38" s="12">
        <v>6</v>
      </c>
      <c r="PF38" s="12">
        <v>7</v>
      </c>
      <c r="PG38" s="12">
        <v>3</v>
      </c>
      <c r="PH38" s="12">
        <v>6</v>
      </c>
      <c r="PI38" s="12">
        <v>22</v>
      </c>
      <c r="PJ38" s="12">
        <v>0</v>
      </c>
      <c r="PK38" s="12">
        <v>17</v>
      </c>
      <c r="PL38" s="12">
        <v>3</v>
      </c>
      <c r="PM38" s="12">
        <v>2</v>
      </c>
      <c r="PN38" s="12">
        <v>13</v>
      </c>
      <c r="PO38" s="12">
        <v>1</v>
      </c>
      <c r="PP38" s="12">
        <v>6</v>
      </c>
      <c r="PQ38" s="12">
        <v>42</v>
      </c>
      <c r="PR38" s="12">
        <v>0</v>
      </c>
      <c r="PS38" s="12">
        <v>6</v>
      </c>
      <c r="PT38" s="12">
        <v>0</v>
      </c>
      <c r="PU38" s="12">
        <v>36</v>
      </c>
      <c r="PV38" s="12">
        <v>42</v>
      </c>
      <c r="PW38" s="12">
        <v>2</v>
      </c>
      <c r="PX38" s="12">
        <v>3</v>
      </c>
      <c r="PY38" s="12">
        <v>6</v>
      </c>
      <c r="PZ38" s="12">
        <v>18</v>
      </c>
      <c r="QA38" s="12">
        <v>13</v>
      </c>
      <c r="QB38" s="12">
        <v>42</v>
      </c>
      <c r="QC38" s="12">
        <v>0</v>
      </c>
      <c r="QD38" s="12">
        <v>7</v>
      </c>
      <c r="QE38" s="12">
        <v>7</v>
      </c>
      <c r="QF38" s="12">
        <v>5</v>
      </c>
      <c r="QG38" s="12">
        <v>23</v>
      </c>
      <c r="QH38" s="12">
        <v>42</v>
      </c>
      <c r="QI38" s="12">
        <v>4</v>
      </c>
      <c r="QJ38" s="12">
        <v>70</v>
      </c>
      <c r="QK38" s="12">
        <v>104</v>
      </c>
      <c r="QL38" s="12">
        <v>23</v>
      </c>
      <c r="QM38" s="12">
        <v>35</v>
      </c>
      <c r="QN38" s="12">
        <v>52</v>
      </c>
      <c r="QO38" s="12">
        <v>77</v>
      </c>
      <c r="QP38" s="12">
        <v>365</v>
      </c>
      <c r="QQ38" s="12">
        <v>0</v>
      </c>
      <c r="QR38" s="12">
        <v>43</v>
      </c>
      <c r="QS38" s="12">
        <v>18</v>
      </c>
      <c r="QT38" s="12">
        <v>304</v>
      </c>
      <c r="QU38" s="12">
        <v>365</v>
      </c>
      <c r="QV38" s="12">
        <v>5</v>
      </c>
      <c r="QW38" s="12">
        <v>42</v>
      </c>
      <c r="QX38" s="12">
        <v>114</v>
      </c>
      <c r="QY38" s="12">
        <v>118</v>
      </c>
      <c r="QZ38" s="12">
        <v>86</v>
      </c>
      <c r="RA38" s="12">
        <v>365</v>
      </c>
      <c r="RB38" s="12">
        <v>0</v>
      </c>
      <c r="RC38" s="12">
        <v>43</v>
      </c>
      <c r="RD38" s="12">
        <v>121</v>
      </c>
      <c r="RE38" s="12">
        <v>26</v>
      </c>
      <c r="RF38" s="12">
        <v>175</v>
      </c>
      <c r="RG38" s="12">
        <v>365</v>
      </c>
      <c r="RH38" s="12">
        <v>4808.3900000000003</v>
      </c>
      <c r="RI38" s="12">
        <v>0</v>
      </c>
      <c r="RJ38" s="12">
        <v>0</v>
      </c>
      <c r="RK38" s="12">
        <v>0</v>
      </c>
      <c r="RL38" s="12">
        <v>0</v>
      </c>
      <c r="RM38" s="12">
        <v>0</v>
      </c>
      <c r="RN38" s="12">
        <v>0</v>
      </c>
      <c r="RO38" s="12">
        <v>0</v>
      </c>
      <c r="RP38" s="12">
        <v>0</v>
      </c>
      <c r="RQ38" s="12">
        <v>0</v>
      </c>
      <c r="RR38" s="12">
        <v>119.261</v>
      </c>
      <c r="RS38" s="12">
        <v>0</v>
      </c>
      <c r="RT38" s="12">
        <v>119.261</v>
      </c>
      <c r="RU38" s="12">
        <v>0.70700000000000007</v>
      </c>
      <c r="RV38" s="12">
        <v>65.516000000000005</v>
      </c>
      <c r="RW38" s="12">
        <v>0</v>
      </c>
      <c r="RX38" s="12">
        <v>65.516000000000005</v>
      </c>
      <c r="RY38" s="12">
        <v>6.0123270958083799</v>
      </c>
      <c r="RZ38" s="12">
        <v>716.05360179640695</v>
      </c>
      <c r="SA38" s="12">
        <v>1613.5083899700601</v>
      </c>
      <c r="SB38" s="12">
        <v>2335.57431886227</v>
      </c>
      <c r="SC38" s="12">
        <v>21367579.5571125</v>
      </c>
      <c r="SD38" s="12">
        <v>0</v>
      </c>
      <c r="SE38" s="12">
        <v>0</v>
      </c>
      <c r="SF38" s="12">
        <v>2643</v>
      </c>
      <c r="SG38" s="12">
        <v>2643</v>
      </c>
      <c r="SH38" s="12">
        <v>0</v>
      </c>
      <c r="SI38" s="12">
        <v>0.22</v>
      </c>
      <c r="SJ38" s="12">
        <v>0</v>
      </c>
      <c r="SK38" s="12">
        <v>0</v>
      </c>
      <c r="SL38" s="12">
        <v>1</v>
      </c>
      <c r="SM38" s="12">
        <v>0</v>
      </c>
      <c r="SN38" s="12">
        <v>0</v>
      </c>
      <c r="SO38" s="12">
        <v>0</v>
      </c>
      <c r="SP38" s="12">
        <v>0</v>
      </c>
      <c r="SQ38" s="12">
        <v>0</v>
      </c>
      <c r="SR38" s="12">
        <v>1</v>
      </c>
      <c r="SS38" s="12">
        <v>0</v>
      </c>
      <c r="ST38" s="12">
        <v>0</v>
      </c>
      <c r="SU38" s="12">
        <v>0</v>
      </c>
      <c r="SV38" s="12">
        <v>1</v>
      </c>
      <c r="SW38" s="12">
        <v>0</v>
      </c>
      <c r="SX38" s="12">
        <v>1</v>
      </c>
      <c r="SY38" s="12">
        <v>0</v>
      </c>
      <c r="SZ38" s="12">
        <v>0</v>
      </c>
      <c r="TA38" s="12">
        <v>0</v>
      </c>
      <c r="TB38" s="12">
        <v>0</v>
      </c>
      <c r="TC38" s="12">
        <v>0</v>
      </c>
      <c r="TD38" s="12">
        <v>0</v>
      </c>
      <c r="TE38" s="12">
        <v>0</v>
      </c>
      <c r="TF38" s="12">
        <v>0</v>
      </c>
      <c r="TG38" s="12">
        <v>0</v>
      </c>
      <c r="TH38" s="12">
        <v>0</v>
      </c>
      <c r="TI38" s="12">
        <v>0</v>
      </c>
      <c r="TJ38" s="12">
        <v>0</v>
      </c>
      <c r="TK38" s="12">
        <v>0</v>
      </c>
      <c r="TL38" s="12">
        <v>0</v>
      </c>
      <c r="TM38" s="12">
        <v>0</v>
      </c>
      <c r="TN38" s="12">
        <v>281042.96244042099</v>
      </c>
      <c r="TO38" s="12">
        <v>62061.967697937398</v>
      </c>
      <c r="TP38" s="12">
        <v>343104.93013835797</v>
      </c>
      <c r="TQ38" s="12">
        <v>1538</v>
      </c>
      <c r="TR38" s="12">
        <v>83</v>
      </c>
      <c r="TS38" s="12">
        <v>88</v>
      </c>
      <c r="TT38" s="12">
        <v>0</v>
      </c>
      <c r="TU38" s="12">
        <v>1893</v>
      </c>
      <c r="TV38" s="12">
        <v>0</v>
      </c>
      <c r="TW38" s="12">
        <v>1807853</v>
      </c>
      <c r="TX38" s="12">
        <v>0.26830824149115401</v>
      </c>
      <c r="TY38" s="12">
        <v>0.204652682620866</v>
      </c>
      <c r="TZ38" s="12">
        <v>1469.33869533656</v>
      </c>
      <c r="UA38" s="12">
        <v>6.6700141953964502</v>
      </c>
      <c r="UB38" s="12">
        <v>45.794503868619699</v>
      </c>
      <c r="UC38" s="12">
        <v>4716291.9519999996</v>
      </c>
      <c r="UD38" s="12">
        <v>16.1147850516899</v>
      </c>
      <c r="UE38" s="12">
        <v>15.6716606474742</v>
      </c>
      <c r="UF38" s="12" t="str">
        <v/>
      </c>
      <c r="UG38" s="12" t="str">
        <v/>
      </c>
      <c r="UH38" s="12" t="str">
        <v/>
      </c>
      <c r="UI38" s="12" t="str">
        <v/>
      </c>
      <c r="UJ38" s="12" t="str">
        <v/>
      </c>
      <c r="UK38" s="12" t="str">
        <v/>
      </c>
      <c r="UL38" s="12" t="str">
        <v/>
      </c>
      <c r="UM38" s="12" t="str">
        <v/>
      </c>
      <c r="UN38" s="12" t="str">
        <v/>
      </c>
      <c r="UO38" s="12" t="str">
        <v/>
      </c>
      <c r="UP38" s="12" t="str">
        <v/>
      </c>
      <c r="UQ38" s="12" t="str">
        <v/>
      </c>
      <c r="UR38" s="12" t="str">
        <v/>
      </c>
      <c r="US38" s="12" t="str">
        <v/>
      </c>
      <c r="UT38" s="12" t="str">
        <v/>
      </c>
      <c r="UU38" s="12" t="str">
        <v/>
      </c>
      <c r="UV38" s="12" t="str">
        <v/>
      </c>
      <c r="UW38" s="12" t="str">
        <v/>
      </c>
      <c r="UX38" s="12" t="str">
        <v/>
      </c>
      <c r="UY38" s="12" t="str">
        <v/>
      </c>
      <c r="UZ38" s="12" t="str">
        <v/>
      </c>
      <c r="VA38" s="12" t="str">
        <v/>
      </c>
      <c r="VB38" s="12" t="str">
        <v/>
      </c>
      <c r="VC38" s="12" t="str">
        <v/>
      </c>
      <c r="VD38" s="12" t="str">
        <v/>
      </c>
      <c r="VE38" s="12" t="str">
        <v/>
      </c>
      <c r="VF38" s="12" t="str">
        <v/>
      </c>
      <c r="VG38" s="12" t="str">
        <v/>
      </c>
      <c r="VH38" s="12" t="str">
        <v/>
      </c>
      <c r="VI38" s="12" t="str">
        <v/>
      </c>
      <c r="VJ38" s="12" t="str">
        <v/>
      </c>
      <c r="VK38" s="12" t="str">
        <v/>
      </c>
      <c r="VL38" s="47">
        <v>19.070416571715917</v>
      </c>
      <c r="VM38" s="47">
        <v>19.070416571715917</v>
      </c>
      <c r="VN38" s="19"/>
      <c r="VO38" s="47">
        <v>216.64699203124877</v>
      </c>
      <c r="VP38" s="47">
        <v>216.64699203124877</v>
      </c>
      <c r="VQ38" s="19"/>
      <c r="VR38" s="47">
        <v>0.43746421729254475</v>
      </c>
      <c r="VS38" s="47">
        <v>2.2396440272434107E-2</v>
      </c>
      <c r="VT38" s="47">
        <v>216.12187667320819</v>
      </c>
      <c r="VU38" s="47">
        <v>216.12187667320819</v>
      </c>
      <c r="VV38" s="20"/>
      <c r="VW38" s="20">
        <v>5.2600000000000016</v>
      </c>
    </row>
    <row r="39" spans="1:595">
      <c r="A39" s="4" t="str">
        <v>SRN18</v>
      </c>
      <c r="B39" s="4" t="str">
        <v>SRN</v>
      </c>
      <c r="C39" s="4" t="str">
        <v>2017-18</v>
      </c>
      <c r="D39" s="12">
        <v>1</v>
      </c>
      <c r="E39" s="12">
        <v>11.653</v>
      </c>
      <c r="F39" s="12">
        <v>0</v>
      </c>
      <c r="G39" s="12">
        <v>0.78200000000000003</v>
      </c>
      <c r="H39" s="12">
        <v>0</v>
      </c>
      <c r="I39" s="12">
        <v>22.18</v>
      </c>
      <c r="J39" s="12">
        <v>0</v>
      </c>
      <c r="K39" s="12">
        <v>30.507999999999999</v>
      </c>
      <c r="L39" s="12">
        <v>14.505000000000001</v>
      </c>
      <c r="M39" s="12">
        <v>13.612</v>
      </c>
      <c r="N39" s="12">
        <v>18.081</v>
      </c>
      <c r="O39" s="12">
        <v>0</v>
      </c>
      <c r="P39" s="12">
        <v>2.4009999999999998</v>
      </c>
      <c r="Q39" s="12">
        <v>0</v>
      </c>
      <c r="R39" s="12">
        <v>0</v>
      </c>
      <c r="S39" s="12">
        <v>0</v>
      </c>
      <c r="T39" s="12">
        <v>36.372</v>
      </c>
      <c r="U39" s="12">
        <v>0</v>
      </c>
      <c r="V39" s="12">
        <v>116.63</v>
      </c>
      <c r="W39" s="12">
        <v>2.3E-2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4.3380000000000001</v>
      </c>
      <c r="AD39" s="12">
        <v>0</v>
      </c>
      <c r="AE39" s="12">
        <v>0</v>
      </c>
      <c r="AF39" s="12">
        <v>-2.7690000000000001</v>
      </c>
      <c r="AG39" s="12">
        <v>-3.5590000000000002</v>
      </c>
      <c r="AH39" s="12">
        <v>1E-3</v>
      </c>
      <c r="AI39" s="12">
        <v>0</v>
      </c>
      <c r="AJ39" s="12">
        <v>0</v>
      </c>
      <c r="AK39" s="12">
        <v>0</v>
      </c>
      <c r="AL39" s="12">
        <v>15.34</v>
      </c>
      <c r="AM39" s="12">
        <v>0</v>
      </c>
      <c r="AN39" s="12">
        <v>13.608000000000001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2">
        <v>0</v>
      </c>
      <c r="AU39" s="12">
        <v>4.6440000000000001</v>
      </c>
      <c r="AV39" s="12">
        <v>0</v>
      </c>
      <c r="AW39" s="12">
        <v>0</v>
      </c>
      <c r="AX39" s="12">
        <v>26.988</v>
      </c>
      <c r="AY39" s="12">
        <v>-3.5590000000000002</v>
      </c>
      <c r="AZ39" s="12">
        <v>3.1840000000000002</v>
      </c>
      <c r="BA39" s="12">
        <v>0</v>
      </c>
      <c r="BB39" s="12">
        <v>22.18</v>
      </c>
      <c r="BC39" s="12">
        <v>0</v>
      </c>
      <c r="BD39" s="12">
        <v>91.201999999999998</v>
      </c>
      <c r="BE39" s="12">
        <v>14.505000000000001</v>
      </c>
      <c r="BF39" s="12">
        <v>143.85</v>
      </c>
      <c r="BG39" s="12">
        <v>0.14899999999999999</v>
      </c>
      <c r="BH39" s="12">
        <v>0</v>
      </c>
      <c r="BI39" s="12">
        <v>20.12</v>
      </c>
      <c r="BJ39" s="12">
        <v>-8.0000000000000002E-3</v>
      </c>
      <c r="BK39" s="12">
        <v>2.68</v>
      </c>
      <c r="BL39" s="12">
        <v>29.169</v>
      </c>
      <c r="BM39" s="12">
        <v>0.14099999999999999</v>
      </c>
      <c r="BN39" s="12">
        <v>12.567</v>
      </c>
      <c r="BO39" s="12">
        <v>7.3999999999999996E-2</v>
      </c>
      <c r="BP39" s="12">
        <v>1.165</v>
      </c>
      <c r="BQ39" s="12">
        <v>0</v>
      </c>
      <c r="BR39" s="12">
        <v>0</v>
      </c>
      <c r="BS39" s="12">
        <v>0</v>
      </c>
      <c r="BT39" s="12">
        <v>0</v>
      </c>
      <c r="BU39" s="12">
        <v>0</v>
      </c>
      <c r="BV39" s="12">
        <v>0</v>
      </c>
      <c r="BW39" s="12">
        <v>0</v>
      </c>
      <c r="BX39" s="12">
        <v>0</v>
      </c>
      <c r="BY39" s="12">
        <v>0</v>
      </c>
      <c r="BZ39" s="12">
        <v>0</v>
      </c>
      <c r="CA39" s="12">
        <v>0</v>
      </c>
      <c r="CB39" s="12">
        <v>0</v>
      </c>
      <c r="CC39" s="12">
        <v>20.260999999999999</v>
      </c>
      <c r="CD39" s="12">
        <v>12.558999999999999</v>
      </c>
      <c r="CE39" s="12">
        <v>2.754</v>
      </c>
      <c r="CF39" s="12">
        <v>30.334</v>
      </c>
      <c r="CG39" s="12">
        <v>0.184</v>
      </c>
      <c r="CH39" s="12">
        <v>0</v>
      </c>
      <c r="CI39" s="12">
        <v>0</v>
      </c>
      <c r="CJ39" s="12">
        <v>0.184</v>
      </c>
      <c r="CK39" s="12">
        <v>0</v>
      </c>
      <c r="CL39" s="12">
        <v>0</v>
      </c>
      <c r="CM39" s="12">
        <v>0</v>
      </c>
      <c r="CN39" s="12">
        <v>0</v>
      </c>
      <c r="CO39" s="12">
        <v>9.17</v>
      </c>
      <c r="CP39" s="12">
        <v>0.86099999999999999</v>
      </c>
      <c r="CQ39" s="12">
        <v>414.89400000000001</v>
      </c>
      <c r="CR39" s="12">
        <v>1408.316</v>
      </c>
      <c r="CS39" s="12">
        <v>1823.21</v>
      </c>
      <c r="CT39" s="12">
        <v>7.55</v>
      </c>
      <c r="CU39" s="12">
        <v>75.965999999999994</v>
      </c>
      <c r="CV39" s="12">
        <v>83.516000000000005</v>
      </c>
      <c r="CW39" s="12">
        <v>67.001000000000005</v>
      </c>
      <c r="CX39" s="12">
        <v>1973.7270000000001</v>
      </c>
      <c r="CY39" s="12">
        <v>4567.1509999999998</v>
      </c>
      <c r="CZ39" s="12">
        <v>66.53</v>
      </c>
      <c r="DA39" s="12">
        <v>130149</v>
      </c>
      <c r="DB39" s="12">
        <v>3321</v>
      </c>
      <c r="DC39" s="12">
        <v>19478</v>
      </c>
      <c r="DD39" s="12">
        <v>143</v>
      </c>
      <c r="DE39" s="12">
        <v>91</v>
      </c>
      <c r="DF39" s="12">
        <v>791</v>
      </c>
      <c r="DG39" s="12">
        <v>148</v>
      </c>
      <c r="DH39" s="12">
        <v>216</v>
      </c>
      <c r="DI39" s="12">
        <v>1906</v>
      </c>
      <c r="DJ39" s="12">
        <v>15.07</v>
      </c>
      <c r="DK39" s="12">
        <v>421781</v>
      </c>
      <c r="DL39" s="12">
        <v>10</v>
      </c>
      <c r="DM39" s="12">
        <v>5</v>
      </c>
      <c r="DN39" s="12">
        <v>12890</v>
      </c>
      <c r="DO39" s="12">
        <v>5106</v>
      </c>
      <c r="DP39" s="12">
        <v>2487</v>
      </c>
      <c r="DQ39" s="12">
        <v>1503</v>
      </c>
      <c r="DR39" s="12">
        <v>91</v>
      </c>
      <c r="DS39" s="12">
        <v>22077</v>
      </c>
      <c r="DT39" s="12">
        <v>17464</v>
      </c>
      <c r="DU39" s="12">
        <v>5.9645999999999999</v>
      </c>
      <c r="DV39" s="12">
        <v>146.563973124478</v>
      </c>
      <c r="DW39" s="12">
        <v>238.50381781643799</v>
      </c>
      <c r="DX39" s="12">
        <v>103.920577643836</v>
      </c>
      <c r="DY39" s="12">
        <v>12.5412</v>
      </c>
      <c r="DZ39" s="12">
        <v>97.313449315068496</v>
      </c>
      <c r="EA39" s="12">
        <v>0</v>
      </c>
      <c r="EB39" s="12">
        <v>604.80761789982103</v>
      </c>
      <c r="EC39" s="12">
        <v>0</v>
      </c>
      <c r="ED39" s="12">
        <v>0</v>
      </c>
      <c r="EE39" s="12">
        <v>12.5412</v>
      </c>
      <c r="EF39" s="12">
        <v>592.26641789982102</v>
      </c>
      <c r="EG39" s="12">
        <v>604.80761789982103</v>
      </c>
      <c r="EH39" s="12">
        <v>0</v>
      </c>
      <c r="EI39" s="12">
        <v>6.8506351780821904</v>
      </c>
      <c r="EJ39" s="12">
        <v>77.557443835616397</v>
      </c>
      <c r="EK39" s="12">
        <v>175.24545537105399</v>
      </c>
      <c r="EL39" s="12">
        <v>345.15408351506801</v>
      </c>
      <c r="EM39" s="12">
        <v>604.80761789982103</v>
      </c>
      <c r="EN39" s="12">
        <v>0</v>
      </c>
      <c r="EO39" s="12">
        <v>0</v>
      </c>
      <c r="EP39" s="12">
        <v>94.682830136986297</v>
      </c>
      <c r="EQ39" s="12">
        <v>47.907673972602701</v>
      </c>
      <c r="ER39" s="12">
        <v>462.21711379023202</v>
      </c>
      <c r="ES39" s="12">
        <v>604.80761789982103</v>
      </c>
      <c r="ET39" s="12">
        <v>0</v>
      </c>
      <c r="EU39" s="12">
        <v>272.05699452054802</v>
      </c>
      <c r="EV39" s="12">
        <v>120.616155342466</v>
      </c>
      <c r="EW39" s="12">
        <v>60.338832876712303</v>
      </c>
      <c r="EX39" s="12">
        <v>65.338484931506898</v>
      </c>
      <c r="EY39" s="12">
        <v>206.23633150684901</v>
      </c>
      <c r="EZ39" s="12">
        <v>25.906884931506799</v>
      </c>
      <c r="FA39" s="12">
        <v>750.49368410958903</v>
      </c>
      <c r="FB39" s="12">
        <v>0</v>
      </c>
      <c r="FC39" s="12">
        <v>0</v>
      </c>
      <c r="FD39" s="12">
        <v>91.245369863013707</v>
      </c>
      <c r="FE39" s="12">
        <v>659.24831424657498</v>
      </c>
      <c r="FF39" s="12">
        <v>750.49368410958903</v>
      </c>
      <c r="FG39" s="12">
        <v>0</v>
      </c>
      <c r="FH39" s="12">
        <v>38.0878767123288</v>
      </c>
      <c r="FI39" s="12">
        <v>352.51833698630099</v>
      </c>
      <c r="FJ39" s="12">
        <v>326.71032246575299</v>
      </c>
      <c r="FK39" s="12">
        <v>33.177147945205498</v>
      </c>
      <c r="FL39" s="12">
        <v>750.49368410958903</v>
      </c>
      <c r="FM39" s="12">
        <v>0</v>
      </c>
      <c r="FN39" s="12">
        <v>25.984268493150701</v>
      </c>
      <c r="FO39" s="12">
        <v>233.04136164383601</v>
      </c>
      <c r="FP39" s="12">
        <v>76.986013698630103</v>
      </c>
      <c r="FQ39" s="12">
        <v>414.48204027397298</v>
      </c>
      <c r="FR39" s="12">
        <v>750.49368410958903</v>
      </c>
      <c r="FS39" s="12">
        <v>0</v>
      </c>
      <c r="FT39" s="12">
        <v>566</v>
      </c>
      <c r="FU39" s="12">
        <v>1691</v>
      </c>
      <c r="FV39" s="12">
        <v>324.39999999999998</v>
      </c>
      <c r="FW39" s="12">
        <v>612.4</v>
      </c>
      <c r="FX39" s="12">
        <v>1242.2</v>
      </c>
      <c r="FY39" s="12">
        <v>1679</v>
      </c>
      <c r="FZ39" s="12">
        <v>6115</v>
      </c>
      <c r="GA39" s="12">
        <v>0</v>
      </c>
      <c r="GB39" s="12">
        <v>1234</v>
      </c>
      <c r="GC39" s="12">
        <v>552</v>
      </c>
      <c r="GD39" s="12">
        <v>4329</v>
      </c>
      <c r="GE39" s="12">
        <v>6115</v>
      </c>
      <c r="GF39" s="12">
        <v>65</v>
      </c>
      <c r="GG39" s="12">
        <v>884</v>
      </c>
      <c r="GH39" s="12">
        <v>3151</v>
      </c>
      <c r="GI39" s="12">
        <v>2015</v>
      </c>
      <c r="GJ39" s="12">
        <v>0</v>
      </c>
      <c r="GK39" s="12">
        <v>6115</v>
      </c>
      <c r="GL39" s="12">
        <v>0</v>
      </c>
      <c r="GM39" s="12">
        <v>907.4</v>
      </c>
      <c r="GN39" s="12">
        <v>3286</v>
      </c>
      <c r="GO39" s="12">
        <v>487.2</v>
      </c>
      <c r="GP39" s="12">
        <v>1434.4</v>
      </c>
      <c r="GQ39" s="12">
        <v>6115</v>
      </c>
      <c r="GR39" s="12">
        <v>0</v>
      </c>
      <c r="GS39" s="12">
        <v>1146.0580356164401</v>
      </c>
      <c r="GT39" s="12">
        <v>5530.8940223153804</v>
      </c>
      <c r="GU39" s="12">
        <v>586.86010299071904</v>
      </c>
      <c r="GV39" s="12">
        <v>2385.4248526896299</v>
      </c>
      <c r="GW39" s="12">
        <v>2618.2553112660999</v>
      </c>
      <c r="GX39" s="12">
        <v>10231.7466752809</v>
      </c>
      <c r="GY39" s="12">
        <v>22499.239000159101</v>
      </c>
      <c r="GZ39" s="12">
        <v>0</v>
      </c>
      <c r="HA39" s="12">
        <v>4715.2466028297704</v>
      </c>
      <c r="HB39" s="12">
        <v>948.39028914307801</v>
      </c>
      <c r="HC39" s="12">
        <v>16835.6021081863</v>
      </c>
      <c r="HD39" s="12">
        <v>22499.239000159101</v>
      </c>
      <c r="HE39" s="12">
        <v>481.42544657534199</v>
      </c>
      <c r="HF39" s="12">
        <v>5847.5221992629304</v>
      </c>
      <c r="HG39" s="12">
        <v>9117.0190186715299</v>
      </c>
      <c r="HH39" s="12">
        <v>7053.2723356493198</v>
      </c>
      <c r="HI39" s="12">
        <v>0</v>
      </c>
      <c r="HJ39" s="12">
        <v>22499.239000159101</v>
      </c>
      <c r="HK39" s="12">
        <v>0</v>
      </c>
      <c r="HL39" s="12">
        <v>5071.2618528479697</v>
      </c>
      <c r="HM39" s="12">
        <v>11175.802201291801</v>
      </c>
      <c r="HN39" s="12">
        <v>433.20365873272101</v>
      </c>
      <c r="HO39" s="12">
        <v>5818.9712872866303</v>
      </c>
      <c r="HP39" s="12">
        <v>22499.239000159101</v>
      </c>
      <c r="HQ39" s="12">
        <v>0</v>
      </c>
      <c r="HR39" s="12">
        <v>2050.8880046968502</v>
      </c>
      <c r="HS39" s="12">
        <v>1307.0272562663199</v>
      </c>
      <c r="HT39" s="12">
        <v>0</v>
      </c>
      <c r="HU39" s="12">
        <v>2252.9906335362398</v>
      </c>
      <c r="HV39" s="12">
        <v>0</v>
      </c>
      <c r="HW39" s="12">
        <v>14690.333088895301</v>
      </c>
      <c r="HX39" s="12">
        <v>20301.238983394702</v>
      </c>
      <c r="HY39" s="12">
        <v>0</v>
      </c>
      <c r="HZ39" s="12">
        <v>4813.0881488239102</v>
      </c>
      <c r="IA39" s="12">
        <v>0</v>
      </c>
      <c r="IB39" s="12">
        <v>15488.150834570801</v>
      </c>
      <c r="IC39" s="12">
        <v>20301.238983394702</v>
      </c>
      <c r="ID39" s="12">
        <v>1953.48198920706</v>
      </c>
      <c r="IE39" s="12">
        <v>4804.05052636029</v>
      </c>
      <c r="IF39" s="12">
        <v>4535.25887051469</v>
      </c>
      <c r="IG39" s="12">
        <v>7822.3573569993596</v>
      </c>
      <c r="IH39" s="12">
        <v>1186.09024031329</v>
      </c>
      <c r="II39" s="12">
        <v>20301.238983394702</v>
      </c>
      <c r="IJ39" s="12">
        <v>0</v>
      </c>
      <c r="IK39" s="12">
        <v>7171.7476078439204</v>
      </c>
      <c r="IL39" s="12">
        <v>4888.5987493000903</v>
      </c>
      <c r="IM39" s="12">
        <v>1544.9757236406699</v>
      </c>
      <c r="IN39" s="12">
        <v>6695.9169026099898</v>
      </c>
      <c r="IO39" s="12">
        <v>20301.238983394702</v>
      </c>
      <c r="IP39" s="12">
        <v>0</v>
      </c>
      <c r="IQ39" s="12">
        <v>117594.51420924001</v>
      </c>
      <c r="IR39" s="12">
        <v>13317.6931517869</v>
      </c>
      <c r="IS39" s="12">
        <v>7881.7598257213804</v>
      </c>
      <c r="IT39" s="12">
        <v>77153.830684667395</v>
      </c>
      <c r="IU39" s="12">
        <v>2527.6001460467601</v>
      </c>
      <c r="IV39" s="12">
        <v>27447.810142334201</v>
      </c>
      <c r="IW39" s="12">
        <v>245923.20815979701</v>
      </c>
      <c r="IX39" s="12">
        <v>6377.87934962492</v>
      </c>
      <c r="IY39" s="12">
        <v>18910.348371818502</v>
      </c>
      <c r="IZ39" s="12">
        <v>0</v>
      </c>
      <c r="JA39" s="12">
        <v>220634.980438353</v>
      </c>
      <c r="JB39" s="12">
        <v>245923.20815979701</v>
      </c>
      <c r="JC39" s="12">
        <v>5527.3450126108301</v>
      </c>
      <c r="JD39" s="12">
        <v>12711.449765809601</v>
      </c>
      <c r="JE39" s="12">
        <v>25565.237824172898</v>
      </c>
      <c r="JF39" s="12">
        <v>117326.866836398</v>
      </c>
      <c r="JG39" s="12">
        <v>84792.308720805799</v>
      </c>
      <c r="JH39" s="12">
        <v>245923.20815979701</v>
      </c>
      <c r="JI39" s="12">
        <v>0</v>
      </c>
      <c r="JJ39" s="12">
        <v>30886.442323495401</v>
      </c>
      <c r="JK39" s="12">
        <v>21243.750814412699</v>
      </c>
      <c r="JL39" s="12">
        <v>29095.557276660998</v>
      </c>
      <c r="JM39" s="12">
        <v>164697.45774522799</v>
      </c>
      <c r="JN39" s="12">
        <v>245923.20815979701</v>
      </c>
      <c r="JO39" s="12">
        <v>5.9645999999999999</v>
      </c>
      <c r="JP39" s="12">
        <v>121776.08121719801</v>
      </c>
      <c r="JQ39" s="12">
        <v>22205.734403527498</v>
      </c>
      <c r="JR39" s="12">
        <v>8957.2793392326494</v>
      </c>
      <c r="JS39" s="12">
        <v>82482.525855824802</v>
      </c>
      <c r="JT39" s="12">
        <v>6691.6052381347799</v>
      </c>
      <c r="JU39" s="12">
        <v>54074.796791441899</v>
      </c>
      <c r="JV39" s="12">
        <v>296193.98744535999</v>
      </c>
      <c r="JW39" s="12">
        <v>6377.87934962492</v>
      </c>
      <c r="JX39" s="12">
        <v>29672.683123472201</v>
      </c>
      <c r="JY39" s="12">
        <v>1604.1768590060899</v>
      </c>
      <c r="JZ39" s="12">
        <v>258539.248113257</v>
      </c>
      <c r="KA39" s="12">
        <v>296193.98744535999</v>
      </c>
      <c r="KB39" s="12">
        <v>8027.2524483932302</v>
      </c>
      <c r="KC39" s="12">
        <v>24291.961003323198</v>
      </c>
      <c r="KD39" s="12">
        <v>42798.591494180997</v>
      </c>
      <c r="KE39" s="12">
        <v>134719.452306883</v>
      </c>
      <c r="KF39" s="12">
        <v>86356.730192579402</v>
      </c>
      <c r="KG39" s="12">
        <v>296193.98744535999</v>
      </c>
      <c r="KH39" s="12">
        <v>0</v>
      </c>
      <c r="KI39" s="12">
        <v>44062.836052680403</v>
      </c>
      <c r="KJ39" s="12">
        <v>40921.875956785399</v>
      </c>
      <c r="KK39" s="12">
        <v>31685.830346705701</v>
      </c>
      <c r="KL39" s="12">
        <v>179523.445089188</v>
      </c>
      <c r="KM39" s="12">
        <v>296193.98744535999</v>
      </c>
      <c r="KN39" s="12">
        <v>8242</v>
      </c>
      <c r="KO39" s="12">
        <v>4</v>
      </c>
      <c r="KP39" s="12">
        <v>27</v>
      </c>
      <c r="KQ39" s="12">
        <v>48</v>
      </c>
      <c r="KR39" s="12">
        <v>11</v>
      </c>
      <c r="KS39" s="12">
        <v>1</v>
      </c>
      <c r="KT39" s="12">
        <v>9</v>
      </c>
      <c r="KU39" s="12">
        <v>0</v>
      </c>
      <c r="KV39" s="12">
        <v>100</v>
      </c>
      <c r="KW39" s="12">
        <v>0</v>
      </c>
      <c r="KX39" s="12">
        <v>0</v>
      </c>
      <c r="KY39" s="12">
        <v>1</v>
      </c>
      <c r="KZ39" s="12">
        <v>99</v>
      </c>
      <c r="LA39" s="12">
        <v>100</v>
      </c>
      <c r="LB39" s="12">
        <v>0</v>
      </c>
      <c r="LC39" s="12">
        <v>1</v>
      </c>
      <c r="LD39" s="12">
        <v>8</v>
      </c>
      <c r="LE39" s="12">
        <v>23</v>
      </c>
      <c r="LF39" s="12">
        <v>68</v>
      </c>
      <c r="LG39" s="12">
        <v>100</v>
      </c>
      <c r="LH39" s="12">
        <v>0</v>
      </c>
      <c r="LI39" s="12">
        <v>0</v>
      </c>
      <c r="LJ39" s="12">
        <v>13</v>
      </c>
      <c r="LK39" s="12">
        <v>4</v>
      </c>
      <c r="LL39" s="12">
        <v>83</v>
      </c>
      <c r="LM39" s="12">
        <v>100</v>
      </c>
      <c r="LN39" s="12">
        <v>0</v>
      </c>
      <c r="LO39" s="12">
        <v>13</v>
      </c>
      <c r="LP39" s="12">
        <v>6</v>
      </c>
      <c r="LQ39" s="12">
        <v>3</v>
      </c>
      <c r="LR39" s="12">
        <v>3</v>
      </c>
      <c r="LS39" s="12">
        <v>9</v>
      </c>
      <c r="LT39" s="12">
        <v>1</v>
      </c>
      <c r="LU39" s="12">
        <v>35</v>
      </c>
      <c r="LV39" s="12">
        <v>0</v>
      </c>
      <c r="LW39" s="12">
        <v>0</v>
      </c>
      <c r="LX39" s="12">
        <v>4</v>
      </c>
      <c r="LY39" s="12">
        <v>31</v>
      </c>
      <c r="LZ39" s="12">
        <v>35</v>
      </c>
      <c r="MA39" s="12">
        <v>0</v>
      </c>
      <c r="MB39" s="12">
        <v>2</v>
      </c>
      <c r="MC39" s="12">
        <v>15</v>
      </c>
      <c r="MD39" s="12">
        <v>16</v>
      </c>
      <c r="ME39" s="12">
        <v>2</v>
      </c>
      <c r="MF39" s="12">
        <v>35</v>
      </c>
      <c r="MG39" s="12">
        <v>0</v>
      </c>
      <c r="MH39" s="12">
        <v>1</v>
      </c>
      <c r="MI39" s="12">
        <v>11</v>
      </c>
      <c r="MJ39" s="12">
        <v>3</v>
      </c>
      <c r="MK39" s="12">
        <v>20</v>
      </c>
      <c r="ML39" s="12">
        <v>35</v>
      </c>
      <c r="MM39" s="12">
        <v>0</v>
      </c>
      <c r="MN39" s="12">
        <v>7</v>
      </c>
      <c r="MO39" s="12">
        <v>24</v>
      </c>
      <c r="MP39" s="12">
        <v>5</v>
      </c>
      <c r="MQ39" s="12">
        <v>9</v>
      </c>
      <c r="MR39" s="12">
        <v>22</v>
      </c>
      <c r="MS39" s="12">
        <v>23</v>
      </c>
      <c r="MT39" s="12">
        <v>90</v>
      </c>
      <c r="MU39" s="12">
        <v>0</v>
      </c>
      <c r="MV39" s="12">
        <v>15</v>
      </c>
      <c r="MW39" s="12">
        <v>10</v>
      </c>
      <c r="MX39" s="12">
        <v>65</v>
      </c>
      <c r="MY39" s="12">
        <v>90</v>
      </c>
      <c r="MZ39" s="12">
        <v>1</v>
      </c>
      <c r="NA39" s="12">
        <v>13</v>
      </c>
      <c r="NB39" s="12">
        <v>47</v>
      </c>
      <c r="NC39" s="12">
        <v>29</v>
      </c>
      <c r="ND39" s="12">
        <v>0</v>
      </c>
      <c r="NE39" s="12">
        <v>90</v>
      </c>
      <c r="NF39" s="12">
        <v>0</v>
      </c>
      <c r="NG39" s="12">
        <v>14</v>
      </c>
      <c r="NH39" s="12">
        <v>46</v>
      </c>
      <c r="NI39" s="12">
        <v>9</v>
      </c>
      <c r="NJ39" s="12">
        <v>21</v>
      </c>
      <c r="NK39" s="12">
        <v>90</v>
      </c>
      <c r="NL39" s="12">
        <v>0</v>
      </c>
      <c r="NM39" s="12">
        <v>4</v>
      </c>
      <c r="NN39" s="12">
        <v>21</v>
      </c>
      <c r="NO39" s="12">
        <v>2</v>
      </c>
      <c r="NP39" s="12">
        <v>7</v>
      </c>
      <c r="NQ39" s="12">
        <v>11</v>
      </c>
      <c r="NR39" s="12">
        <v>32</v>
      </c>
      <c r="NS39" s="12">
        <v>77</v>
      </c>
      <c r="NT39" s="12">
        <v>0</v>
      </c>
      <c r="NU39" s="12">
        <v>18</v>
      </c>
      <c r="NV39" s="12">
        <v>4</v>
      </c>
      <c r="NW39" s="12">
        <v>55</v>
      </c>
      <c r="NX39" s="12">
        <v>77</v>
      </c>
      <c r="NY39" s="12">
        <v>2</v>
      </c>
      <c r="NZ39" s="12">
        <v>17</v>
      </c>
      <c r="OA39" s="12">
        <v>33</v>
      </c>
      <c r="OB39" s="12">
        <v>25</v>
      </c>
      <c r="OC39" s="12">
        <v>0</v>
      </c>
      <c r="OD39" s="12">
        <v>77</v>
      </c>
      <c r="OE39" s="12">
        <v>0</v>
      </c>
      <c r="OF39" s="12">
        <v>15</v>
      </c>
      <c r="OG39" s="12">
        <v>38</v>
      </c>
      <c r="OH39" s="12">
        <v>3</v>
      </c>
      <c r="OI39" s="12">
        <v>21</v>
      </c>
      <c r="OJ39" s="12">
        <v>77</v>
      </c>
      <c r="OK39" s="12">
        <v>0</v>
      </c>
      <c r="OL39" s="12">
        <v>2</v>
      </c>
      <c r="OM39" s="12">
        <v>2</v>
      </c>
      <c r="ON39" s="12">
        <v>0</v>
      </c>
      <c r="OO39" s="12">
        <v>2</v>
      </c>
      <c r="OP39" s="12">
        <v>0</v>
      </c>
      <c r="OQ39" s="12">
        <v>14</v>
      </c>
      <c r="OR39" s="12">
        <v>20</v>
      </c>
      <c r="OS39" s="12">
        <v>0</v>
      </c>
      <c r="OT39" s="12">
        <v>4</v>
      </c>
      <c r="OU39" s="12">
        <v>0</v>
      </c>
      <c r="OV39" s="12">
        <v>16</v>
      </c>
      <c r="OW39" s="12">
        <v>20</v>
      </c>
      <c r="OX39" s="12">
        <v>2</v>
      </c>
      <c r="OY39" s="12">
        <v>5</v>
      </c>
      <c r="OZ39" s="12">
        <v>4</v>
      </c>
      <c r="PA39" s="12">
        <v>8</v>
      </c>
      <c r="PB39" s="12">
        <v>1</v>
      </c>
      <c r="PC39" s="12">
        <v>20</v>
      </c>
      <c r="PD39" s="12">
        <v>0</v>
      </c>
      <c r="PE39" s="12">
        <v>7</v>
      </c>
      <c r="PF39" s="12">
        <v>5</v>
      </c>
      <c r="PG39" s="12">
        <v>2</v>
      </c>
      <c r="PH39" s="12">
        <v>6</v>
      </c>
      <c r="PI39" s="12">
        <v>20</v>
      </c>
      <c r="PJ39" s="12">
        <v>0</v>
      </c>
      <c r="PK39" s="12">
        <v>17</v>
      </c>
      <c r="PL39" s="12">
        <v>3</v>
      </c>
      <c r="PM39" s="12">
        <v>2</v>
      </c>
      <c r="PN39" s="12">
        <v>13</v>
      </c>
      <c r="PO39" s="12">
        <v>1</v>
      </c>
      <c r="PP39" s="12">
        <v>7</v>
      </c>
      <c r="PQ39" s="12">
        <v>43</v>
      </c>
      <c r="PR39" s="12">
        <v>1</v>
      </c>
      <c r="PS39" s="12">
        <v>5</v>
      </c>
      <c r="PT39" s="12">
        <v>0</v>
      </c>
      <c r="PU39" s="12">
        <v>37</v>
      </c>
      <c r="PV39" s="12">
        <v>43</v>
      </c>
      <c r="PW39" s="12">
        <v>2</v>
      </c>
      <c r="PX39" s="12">
        <v>4</v>
      </c>
      <c r="PY39" s="12">
        <v>7</v>
      </c>
      <c r="PZ39" s="12">
        <v>18</v>
      </c>
      <c r="QA39" s="12">
        <v>12</v>
      </c>
      <c r="QB39" s="12">
        <v>43</v>
      </c>
      <c r="QC39" s="12">
        <v>0</v>
      </c>
      <c r="QD39" s="12">
        <v>8</v>
      </c>
      <c r="QE39" s="12">
        <v>7</v>
      </c>
      <c r="QF39" s="12">
        <v>5</v>
      </c>
      <c r="QG39" s="12">
        <v>23</v>
      </c>
      <c r="QH39" s="12">
        <v>43</v>
      </c>
      <c r="QI39" s="12">
        <v>4</v>
      </c>
      <c r="QJ39" s="12">
        <v>70</v>
      </c>
      <c r="QK39" s="12">
        <v>104</v>
      </c>
      <c r="QL39" s="12">
        <v>23</v>
      </c>
      <c r="QM39" s="12">
        <v>35</v>
      </c>
      <c r="QN39" s="12">
        <v>52</v>
      </c>
      <c r="QO39" s="12">
        <v>77</v>
      </c>
      <c r="QP39" s="12">
        <v>365</v>
      </c>
      <c r="QQ39" s="12">
        <v>1</v>
      </c>
      <c r="QR39" s="12">
        <v>42</v>
      </c>
      <c r="QS39" s="12">
        <v>19</v>
      </c>
      <c r="QT39" s="12">
        <v>303</v>
      </c>
      <c r="QU39" s="12">
        <v>365</v>
      </c>
      <c r="QV39" s="12">
        <v>7</v>
      </c>
      <c r="QW39" s="12">
        <v>42</v>
      </c>
      <c r="QX39" s="12">
        <v>114</v>
      </c>
      <c r="QY39" s="12">
        <v>119</v>
      </c>
      <c r="QZ39" s="12">
        <v>83</v>
      </c>
      <c r="RA39" s="12">
        <v>365</v>
      </c>
      <c r="RB39" s="12">
        <v>0</v>
      </c>
      <c r="RC39" s="12">
        <v>45</v>
      </c>
      <c r="RD39" s="12">
        <v>120</v>
      </c>
      <c r="RE39" s="12">
        <v>26</v>
      </c>
      <c r="RF39" s="12">
        <v>174</v>
      </c>
      <c r="RG39" s="12">
        <v>365</v>
      </c>
      <c r="RH39" s="12">
        <v>4870.0320000000002</v>
      </c>
      <c r="RI39" s="12">
        <v>0</v>
      </c>
      <c r="RJ39" s="12">
        <v>105.815</v>
      </c>
      <c r="RK39" s="12">
        <v>0</v>
      </c>
      <c r="RL39" s="12">
        <v>1.454</v>
      </c>
      <c r="RM39" s="12">
        <v>0</v>
      </c>
      <c r="RN39" s="12">
        <v>1.454</v>
      </c>
      <c r="RO39" s="12">
        <v>50.171999999999997</v>
      </c>
      <c r="RP39" s="12">
        <v>0</v>
      </c>
      <c r="RQ39" s="12">
        <v>9.8800000000000008</v>
      </c>
      <c r="RR39" s="12">
        <v>119</v>
      </c>
      <c r="RS39" s="12">
        <v>0</v>
      </c>
      <c r="RT39" s="12">
        <v>119</v>
      </c>
      <c r="RU39" s="12">
        <v>0.70099999999999996</v>
      </c>
      <c r="RV39" s="12">
        <v>65</v>
      </c>
      <c r="RW39" s="12">
        <v>0</v>
      </c>
      <c r="RX39" s="12">
        <v>65</v>
      </c>
      <c r="RY39" s="12">
        <v>7</v>
      </c>
      <c r="RZ39" s="12">
        <v>785</v>
      </c>
      <c r="SA39" s="12">
        <v>1248</v>
      </c>
      <c r="SB39" s="12">
        <v>2040</v>
      </c>
      <c r="SC39" s="12">
        <v>21369752</v>
      </c>
      <c r="SD39" s="12">
        <v>0</v>
      </c>
      <c r="SE39" s="12">
        <v>0</v>
      </c>
      <c r="SF39" s="12">
        <v>2656</v>
      </c>
      <c r="SG39" s="12">
        <v>2656</v>
      </c>
      <c r="SH39" s="12">
        <v>0</v>
      </c>
      <c r="SI39" s="12">
        <v>0.218999999999999</v>
      </c>
      <c r="SJ39" s="12">
        <v>0</v>
      </c>
      <c r="SK39" s="12">
        <v>0</v>
      </c>
      <c r="SL39" s="12">
        <v>1</v>
      </c>
      <c r="SM39" s="12">
        <v>0</v>
      </c>
      <c r="SN39" s="12">
        <v>0</v>
      </c>
      <c r="SO39" s="12" t="str">
        <v/>
      </c>
      <c r="SP39" s="12">
        <v>0</v>
      </c>
      <c r="SQ39" s="12">
        <v>0</v>
      </c>
      <c r="SR39" s="12">
        <v>1</v>
      </c>
      <c r="SS39" s="12">
        <v>0</v>
      </c>
      <c r="ST39" s="12">
        <v>0</v>
      </c>
      <c r="SU39" s="12">
        <v>0</v>
      </c>
      <c r="SV39" s="12">
        <v>1</v>
      </c>
      <c r="SW39" s="12">
        <v>0</v>
      </c>
      <c r="SX39" s="12">
        <v>1</v>
      </c>
      <c r="SY39" s="12">
        <v>0</v>
      </c>
      <c r="SZ39" s="12">
        <v>0</v>
      </c>
      <c r="TA39" s="12">
        <v>0</v>
      </c>
      <c r="TB39" s="12">
        <v>0</v>
      </c>
      <c r="TC39" s="12">
        <v>0</v>
      </c>
      <c r="TD39" s="12" t="str">
        <v/>
      </c>
      <c r="TE39" s="12">
        <v>0</v>
      </c>
      <c r="TF39" s="12">
        <v>0</v>
      </c>
      <c r="TG39" s="12">
        <v>0</v>
      </c>
      <c r="TH39" s="12">
        <v>0</v>
      </c>
      <c r="TI39" s="12">
        <v>0</v>
      </c>
      <c r="TJ39" s="12">
        <v>0</v>
      </c>
      <c r="TK39" s="12">
        <v>0</v>
      </c>
      <c r="TL39" s="12">
        <v>0</v>
      </c>
      <c r="TM39" s="12">
        <v>0</v>
      </c>
      <c r="TN39" s="12">
        <v>285344.46999999997</v>
      </c>
      <c r="TO39" s="12">
        <v>59598.17</v>
      </c>
      <c r="TP39" s="12">
        <v>344942.64</v>
      </c>
      <c r="TQ39" s="12">
        <v>1526.99</v>
      </c>
      <c r="TR39" s="12">
        <v>83</v>
      </c>
      <c r="TS39" s="12">
        <v>79</v>
      </c>
      <c r="TT39" s="12">
        <v>0</v>
      </c>
      <c r="TU39" s="12">
        <v>1579</v>
      </c>
      <c r="TV39" s="12">
        <v>0</v>
      </c>
      <c r="TW39" s="12">
        <v>1817985</v>
      </c>
      <c r="TX39" s="12">
        <v>0.26787853337433698</v>
      </c>
      <c r="TY39" s="12">
        <v>0.20479331594556299</v>
      </c>
      <c r="TZ39" s="12">
        <v>1475.5619619485899</v>
      </c>
      <c r="UA39" s="12">
        <v>6.6747568258593599</v>
      </c>
      <c r="UB39" s="12">
        <v>45.8547693132493</v>
      </c>
      <c r="UC39" s="12">
        <v>4746561.7494000001</v>
      </c>
      <c r="UD39" s="12">
        <v>16.565059029786301</v>
      </c>
      <c r="UE39" s="12">
        <v>16.012744701259599</v>
      </c>
      <c r="UF39" s="12" t="str">
        <v/>
      </c>
      <c r="UG39" s="12" t="str">
        <v/>
      </c>
      <c r="UH39" s="12" t="str">
        <v/>
      </c>
      <c r="UI39" s="12" t="str">
        <v/>
      </c>
      <c r="UJ39" s="12" t="str">
        <v/>
      </c>
      <c r="UK39" s="12" t="str">
        <v/>
      </c>
      <c r="UL39" s="12" t="str">
        <v/>
      </c>
      <c r="UM39" s="12" t="str">
        <v/>
      </c>
      <c r="UN39" s="12" t="str">
        <v/>
      </c>
      <c r="UO39" s="12" t="str">
        <v/>
      </c>
      <c r="UP39" s="12" t="str">
        <v/>
      </c>
      <c r="UQ39" s="12" t="str">
        <v/>
      </c>
      <c r="UR39" s="12" t="str">
        <v/>
      </c>
      <c r="US39" s="12" t="str">
        <v/>
      </c>
      <c r="UT39" s="12" t="str">
        <v/>
      </c>
      <c r="UU39" s="12" t="str">
        <v/>
      </c>
      <c r="UV39" s="12" t="str">
        <v/>
      </c>
      <c r="UW39" s="12" t="str">
        <v/>
      </c>
      <c r="UX39" s="12" t="str">
        <v/>
      </c>
      <c r="UY39" s="12" t="str">
        <v/>
      </c>
      <c r="UZ39" s="12" t="str">
        <v/>
      </c>
      <c r="VA39" s="12" t="str">
        <v/>
      </c>
      <c r="VB39" s="12" t="str">
        <v/>
      </c>
      <c r="VC39" s="12" t="str">
        <v/>
      </c>
      <c r="VD39" s="12" t="str">
        <v/>
      </c>
      <c r="VE39" s="12" t="str">
        <v/>
      </c>
      <c r="VF39" s="12" t="str">
        <v/>
      </c>
      <c r="VG39" s="12" t="str">
        <v/>
      </c>
      <c r="VH39" s="12" t="str">
        <v/>
      </c>
      <c r="VI39" s="12" t="str">
        <v/>
      </c>
      <c r="VJ39" s="12" t="str">
        <v/>
      </c>
      <c r="VK39" s="12" t="str">
        <v/>
      </c>
      <c r="VL39" s="47">
        <v>19.280269146119291</v>
      </c>
      <c r="VM39" s="47">
        <v>19.280269146119291</v>
      </c>
      <c r="VN39" s="19"/>
      <c r="VO39" s="47">
        <v>215.12683677360289</v>
      </c>
      <c r="VP39" s="47">
        <v>215.12683677360289</v>
      </c>
      <c r="VQ39" s="19"/>
      <c r="VR39" s="47">
        <v>3.1075353875429998</v>
      </c>
      <c r="VS39" s="47">
        <v>2.2396440272434107E-2</v>
      </c>
      <c r="VT39" s="47">
        <v>216.64699203124877</v>
      </c>
      <c r="VU39" s="47">
        <v>216.64699203124877</v>
      </c>
      <c r="VV39" s="20"/>
      <c r="VW39" s="20">
        <v>4.9759999999999991</v>
      </c>
    </row>
    <row r="40" spans="1:595">
      <c r="A40" s="4" t="str">
        <v>SRN19</v>
      </c>
      <c r="B40" s="4" t="str">
        <v>SRN</v>
      </c>
      <c r="C40" s="4" t="str">
        <v>2018-19</v>
      </c>
      <c r="D40" s="12">
        <v>0.97917319135609104</v>
      </c>
      <c r="E40" s="12">
        <v>12.728999999999999</v>
      </c>
      <c r="F40" s="12">
        <v>0</v>
      </c>
      <c r="G40" s="12">
        <v>1.0069999999999999</v>
      </c>
      <c r="H40" s="12">
        <v>0</v>
      </c>
      <c r="I40" s="12">
        <v>21.893000000000001</v>
      </c>
      <c r="J40" s="12">
        <v>0</v>
      </c>
      <c r="K40" s="12">
        <v>34.643999999999998</v>
      </c>
      <c r="L40" s="12">
        <v>21.7</v>
      </c>
      <c r="M40" s="12">
        <v>15.288</v>
      </c>
      <c r="N40" s="12">
        <v>19.042000000000002</v>
      </c>
      <c r="O40" s="12">
        <v>0</v>
      </c>
      <c r="P40" s="12">
        <v>3.008</v>
      </c>
      <c r="Q40" s="12">
        <v>0</v>
      </c>
      <c r="R40" s="12">
        <v>0</v>
      </c>
      <c r="S40" s="12">
        <v>0</v>
      </c>
      <c r="T40" s="12">
        <v>42.024000000000001</v>
      </c>
      <c r="U40" s="12">
        <v>0.16</v>
      </c>
      <c r="V40" s="12">
        <v>116.193</v>
      </c>
      <c r="W40" s="12">
        <v>2.5999999999999999E-2</v>
      </c>
      <c r="X40" s="12">
        <v>0</v>
      </c>
      <c r="Y40" s="12">
        <v>0</v>
      </c>
      <c r="Z40" s="12">
        <v>0</v>
      </c>
      <c r="AA40" s="12">
        <v>0</v>
      </c>
      <c r="AB40" s="12">
        <v>0</v>
      </c>
      <c r="AC40" s="12">
        <v>4.8369999999999997</v>
      </c>
      <c r="AD40" s="12">
        <v>0</v>
      </c>
      <c r="AE40" s="12">
        <v>0</v>
      </c>
      <c r="AF40" s="12">
        <v>-2.452</v>
      </c>
      <c r="AG40" s="12">
        <v>-3.0449999999999999</v>
      </c>
      <c r="AH40" s="12">
        <v>1.6E-2</v>
      </c>
      <c r="AI40" s="12">
        <v>0</v>
      </c>
      <c r="AJ40" s="12">
        <v>0</v>
      </c>
      <c r="AK40" s="12">
        <v>0</v>
      </c>
      <c r="AL40" s="12">
        <v>16.367000000000001</v>
      </c>
      <c r="AM40" s="12">
        <v>0</v>
      </c>
      <c r="AN40" s="12">
        <v>16.933</v>
      </c>
      <c r="AO40" s="12">
        <v>0</v>
      </c>
      <c r="AP40" s="12">
        <v>0</v>
      </c>
      <c r="AQ40" s="12">
        <v>0</v>
      </c>
      <c r="AR40" s="12">
        <v>0</v>
      </c>
      <c r="AS40" s="12">
        <v>0</v>
      </c>
      <c r="AT40" s="12">
        <v>0</v>
      </c>
      <c r="AU40" s="12">
        <v>4.976</v>
      </c>
      <c r="AV40" s="12">
        <v>0</v>
      </c>
      <c r="AW40" s="12">
        <v>0</v>
      </c>
      <c r="AX40" s="12">
        <v>29.344999999999999</v>
      </c>
      <c r="AY40" s="12">
        <v>-3.0449999999999999</v>
      </c>
      <c r="AZ40" s="12">
        <v>4.0309999999999997</v>
      </c>
      <c r="BA40" s="12">
        <v>0</v>
      </c>
      <c r="BB40" s="12">
        <v>21.893000000000001</v>
      </c>
      <c r="BC40" s="12">
        <v>0</v>
      </c>
      <c r="BD40" s="12">
        <v>102.848</v>
      </c>
      <c r="BE40" s="12">
        <v>21.86</v>
      </c>
      <c r="BF40" s="12">
        <v>148.41399999999999</v>
      </c>
      <c r="BG40" s="12">
        <v>0.44700000000000001</v>
      </c>
      <c r="BH40" s="12">
        <v>0</v>
      </c>
      <c r="BI40" s="12">
        <v>19.998999999999999</v>
      </c>
      <c r="BJ40" s="12">
        <v>2E-3</v>
      </c>
      <c r="BK40" s="12">
        <v>2.41</v>
      </c>
      <c r="BL40" s="12">
        <v>4.1449999999999996</v>
      </c>
      <c r="BM40" s="12">
        <v>0.04</v>
      </c>
      <c r="BN40" s="12">
        <v>4.5389999999999997</v>
      </c>
      <c r="BO40" s="12">
        <v>2E-3</v>
      </c>
      <c r="BP40" s="12">
        <v>0</v>
      </c>
      <c r="BQ40" s="12">
        <v>0</v>
      </c>
      <c r="BR40" s="12">
        <v>0</v>
      </c>
      <c r="BS40" s="12">
        <v>0</v>
      </c>
      <c r="BT40" s="12">
        <v>0</v>
      </c>
      <c r="BU40" s="12">
        <v>0</v>
      </c>
      <c r="BV40" s="12">
        <v>0</v>
      </c>
      <c r="BW40" s="12">
        <v>0</v>
      </c>
      <c r="BX40" s="12">
        <v>0</v>
      </c>
      <c r="BY40" s="12">
        <v>0</v>
      </c>
      <c r="BZ40" s="12">
        <v>0</v>
      </c>
      <c r="CA40" s="12">
        <v>0</v>
      </c>
      <c r="CB40" s="12">
        <v>0</v>
      </c>
      <c r="CC40" s="12">
        <v>20.039000000000001</v>
      </c>
      <c r="CD40" s="12">
        <v>4.5410000000000004</v>
      </c>
      <c r="CE40" s="12">
        <v>2.4119999999999999</v>
      </c>
      <c r="CF40" s="12">
        <v>4.1449999999999996</v>
      </c>
      <c r="CG40" s="12">
        <v>0.151</v>
      </c>
      <c r="CH40" s="12">
        <v>0</v>
      </c>
      <c r="CI40" s="12">
        <v>0</v>
      </c>
      <c r="CJ40" s="12">
        <v>0.151</v>
      </c>
      <c r="CK40" s="12">
        <v>0</v>
      </c>
      <c r="CL40" s="12">
        <v>0</v>
      </c>
      <c r="CM40" s="12">
        <v>0</v>
      </c>
      <c r="CN40" s="12">
        <v>0</v>
      </c>
      <c r="CO40" s="12">
        <v>12.968999999999999</v>
      </c>
      <c r="CP40" s="12">
        <v>0.49</v>
      </c>
      <c r="CQ40" s="12">
        <v>389.608</v>
      </c>
      <c r="CR40" s="12">
        <v>1444.873</v>
      </c>
      <c r="CS40" s="12">
        <v>1834.481</v>
      </c>
      <c r="CT40" s="12">
        <v>5.9080000000000004</v>
      </c>
      <c r="CU40" s="12">
        <v>73.974999999999994</v>
      </c>
      <c r="CV40" s="12">
        <v>79.882999999999996</v>
      </c>
      <c r="CW40" s="12">
        <v>72.28</v>
      </c>
      <c r="CX40" s="12">
        <v>1986.644</v>
      </c>
      <c r="CY40" s="12">
        <v>4608.2960000000003</v>
      </c>
      <c r="CZ40" s="12">
        <v>62.155999999999999</v>
      </c>
      <c r="DA40" s="12">
        <v>134721</v>
      </c>
      <c r="DB40" s="12">
        <v>3383</v>
      </c>
      <c r="DC40" s="12">
        <v>20716</v>
      </c>
      <c r="DD40" s="12">
        <v>140</v>
      </c>
      <c r="DE40" s="12">
        <v>105</v>
      </c>
      <c r="DF40" s="12">
        <v>788</v>
      </c>
      <c r="DG40" s="12">
        <v>148</v>
      </c>
      <c r="DH40" s="12">
        <v>180</v>
      </c>
      <c r="DI40" s="12">
        <v>1926</v>
      </c>
      <c r="DJ40" s="12">
        <v>4452.83</v>
      </c>
      <c r="DK40" s="12">
        <v>471807</v>
      </c>
      <c r="DL40" s="12">
        <v>13</v>
      </c>
      <c r="DM40" s="12">
        <v>3</v>
      </c>
      <c r="DN40" s="12">
        <v>12939</v>
      </c>
      <c r="DO40" s="12">
        <v>5121</v>
      </c>
      <c r="DP40" s="12">
        <v>2491</v>
      </c>
      <c r="DQ40" s="12">
        <v>1515</v>
      </c>
      <c r="DR40" s="12">
        <v>91</v>
      </c>
      <c r="DS40" s="12">
        <v>22157</v>
      </c>
      <c r="DT40" s="12">
        <v>17464</v>
      </c>
      <c r="DU40" s="12">
        <v>6</v>
      </c>
      <c r="DV40" s="12">
        <v>163</v>
      </c>
      <c r="DW40" s="12">
        <v>242</v>
      </c>
      <c r="DX40" s="12">
        <v>96</v>
      </c>
      <c r="DY40" s="12">
        <v>13</v>
      </c>
      <c r="DZ40" s="12">
        <v>95</v>
      </c>
      <c r="EA40" s="12">
        <v>0</v>
      </c>
      <c r="EB40" s="12">
        <v>615</v>
      </c>
      <c r="EC40" s="12">
        <v>0</v>
      </c>
      <c r="ED40" s="12">
        <v>0</v>
      </c>
      <c r="EE40" s="12">
        <v>13</v>
      </c>
      <c r="EF40" s="12">
        <v>602</v>
      </c>
      <c r="EG40" s="12">
        <v>615</v>
      </c>
      <c r="EH40" s="12">
        <v>0</v>
      </c>
      <c r="EI40" s="12">
        <v>7</v>
      </c>
      <c r="EJ40" s="12">
        <v>78</v>
      </c>
      <c r="EK40" s="12">
        <v>176</v>
      </c>
      <c r="EL40" s="12">
        <v>354</v>
      </c>
      <c r="EM40" s="12">
        <v>615</v>
      </c>
      <c r="EN40" s="12">
        <v>0</v>
      </c>
      <c r="EO40" s="12">
        <v>0</v>
      </c>
      <c r="EP40" s="12">
        <v>100</v>
      </c>
      <c r="EQ40" s="12">
        <v>49</v>
      </c>
      <c r="ER40" s="12">
        <v>466</v>
      </c>
      <c r="ES40" s="12">
        <v>615</v>
      </c>
      <c r="ET40" s="12">
        <v>0</v>
      </c>
      <c r="EU40" s="12">
        <v>254</v>
      </c>
      <c r="EV40" s="12">
        <v>122</v>
      </c>
      <c r="EW40" s="12">
        <v>61</v>
      </c>
      <c r="EX40" s="12">
        <v>66</v>
      </c>
      <c r="EY40" s="12">
        <v>208</v>
      </c>
      <c r="EZ40" s="12">
        <v>26</v>
      </c>
      <c r="FA40" s="12">
        <v>737</v>
      </c>
      <c r="FB40" s="12">
        <v>0</v>
      </c>
      <c r="FC40" s="12">
        <v>0</v>
      </c>
      <c r="FD40" s="12">
        <v>92</v>
      </c>
      <c r="FE40" s="12">
        <v>646</v>
      </c>
      <c r="FF40" s="12">
        <v>738</v>
      </c>
      <c r="FG40" s="12">
        <v>0</v>
      </c>
      <c r="FH40" s="12">
        <v>38</v>
      </c>
      <c r="FI40" s="12">
        <v>356</v>
      </c>
      <c r="FJ40" s="12">
        <v>309</v>
      </c>
      <c r="FK40" s="12">
        <v>33</v>
      </c>
      <c r="FL40" s="12">
        <v>736</v>
      </c>
      <c r="FM40" s="12">
        <v>0</v>
      </c>
      <c r="FN40" s="12">
        <v>26</v>
      </c>
      <c r="FO40" s="12">
        <v>215</v>
      </c>
      <c r="FP40" s="12">
        <v>78</v>
      </c>
      <c r="FQ40" s="12">
        <v>419</v>
      </c>
      <c r="FR40" s="12">
        <v>738</v>
      </c>
      <c r="FS40" s="12">
        <v>0</v>
      </c>
      <c r="FT40" s="12">
        <v>608</v>
      </c>
      <c r="FU40" s="12">
        <v>1779</v>
      </c>
      <c r="FV40" s="12">
        <v>325</v>
      </c>
      <c r="FW40" s="12">
        <v>584</v>
      </c>
      <c r="FX40" s="12">
        <v>1054</v>
      </c>
      <c r="FY40" s="12">
        <v>1689</v>
      </c>
      <c r="FZ40" s="12">
        <v>6039</v>
      </c>
      <c r="GA40" s="12">
        <v>0</v>
      </c>
      <c r="GB40" s="12">
        <v>1119</v>
      </c>
      <c r="GC40" s="12">
        <v>558</v>
      </c>
      <c r="GD40" s="12">
        <v>4362</v>
      </c>
      <c r="GE40" s="12">
        <v>6039</v>
      </c>
      <c r="GF40" s="12">
        <v>66</v>
      </c>
      <c r="GG40" s="12">
        <v>762</v>
      </c>
      <c r="GH40" s="12">
        <v>3182</v>
      </c>
      <c r="GI40" s="12">
        <v>2029</v>
      </c>
      <c r="GJ40" s="12">
        <v>0</v>
      </c>
      <c r="GK40" s="12">
        <v>6039</v>
      </c>
      <c r="GL40" s="12">
        <v>0</v>
      </c>
      <c r="GM40" s="12">
        <v>786</v>
      </c>
      <c r="GN40" s="12">
        <v>3230</v>
      </c>
      <c r="GO40" s="12">
        <v>487</v>
      </c>
      <c r="GP40" s="12">
        <v>1535</v>
      </c>
      <c r="GQ40" s="12">
        <v>6038</v>
      </c>
      <c r="GR40" s="12">
        <v>0</v>
      </c>
      <c r="GS40" s="12">
        <v>553</v>
      </c>
      <c r="GT40" s="12">
        <v>4498</v>
      </c>
      <c r="GU40" s="12">
        <v>587</v>
      </c>
      <c r="GV40" s="12">
        <v>2520</v>
      </c>
      <c r="GW40" s="12">
        <v>3096</v>
      </c>
      <c r="GX40" s="12">
        <v>10348</v>
      </c>
      <c r="GY40" s="12">
        <v>21602</v>
      </c>
      <c r="GZ40" s="12">
        <v>0</v>
      </c>
      <c r="HA40" s="12">
        <v>4939</v>
      </c>
      <c r="HB40" s="12">
        <v>2119</v>
      </c>
      <c r="HC40" s="12">
        <v>14546</v>
      </c>
      <c r="HD40" s="12">
        <v>21604</v>
      </c>
      <c r="HE40" s="12">
        <v>485</v>
      </c>
      <c r="HF40" s="12">
        <v>5426</v>
      </c>
      <c r="HG40" s="12">
        <v>8594</v>
      </c>
      <c r="HH40" s="12">
        <v>7098</v>
      </c>
      <c r="HI40" s="12">
        <v>0</v>
      </c>
      <c r="HJ40" s="12">
        <v>21603</v>
      </c>
      <c r="HK40" s="12">
        <v>0</v>
      </c>
      <c r="HL40" s="12">
        <v>4610</v>
      </c>
      <c r="HM40" s="12">
        <v>10718</v>
      </c>
      <c r="HN40" s="12">
        <v>437</v>
      </c>
      <c r="HO40" s="12">
        <v>5838</v>
      </c>
      <c r="HP40" s="12">
        <v>21603</v>
      </c>
      <c r="HQ40" s="12">
        <v>0</v>
      </c>
      <c r="HR40" s="12">
        <v>2665</v>
      </c>
      <c r="HS40" s="12">
        <v>1321</v>
      </c>
      <c r="HT40" s="12">
        <v>0</v>
      </c>
      <c r="HU40" s="12">
        <v>2140</v>
      </c>
      <c r="HV40" s="12">
        <v>915</v>
      </c>
      <c r="HW40" s="12">
        <v>16049</v>
      </c>
      <c r="HX40" s="12">
        <v>23090</v>
      </c>
      <c r="HY40" s="12">
        <v>0</v>
      </c>
      <c r="HZ40" s="12">
        <v>4754</v>
      </c>
      <c r="IA40" s="12">
        <v>12169</v>
      </c>
      <c r="IB40" s="12">
        <v>6166</v>
      </c>
      <c r="IC40" s="12">
        <v>23089</v>
      </c>
      <c r="ID40" s="12">
        <v>1836</v>
      </c>
      <c r="IE40" s="12">
        <v>5290</v>
      </c>
      <c r="IF40" s="12">
        <v>6890</v>
      </c>
      <c r="IG40" s="12">
        <v>9073</v>
      </c>
      <c r="IH40" s="12">
        <v>0</v>
      </c>
      <c r="II40" s="12">
        <v>23089</v>
      </c>
      <c r="IJ40" s="12">
        <v>0</v>
      </c>
      <c r="IK40" s="12">
        <v>7681</v>
      </c>
      <c r="IL40" s="12">
        <v>7066</v>
      </c>
      <c r="IM40" s="12">
        <v>1549</v>
      </c>
      <c r="IN40" s="12">
        <v>6792</v>
      </c>
      <c r="IO40" s="12">
        <v>23088</v>
      </c>
      <c r="IP40" s="12">
        <v>0</v>
      </c>
      <c r="IQ40" s="12">
        <v>117538</v>
      </c>
      <c r="IR40" s="12">
        <v>12791</v>
      </c>
      <c r="IS40" s="12">
        <v>4256</v>
      </c>
      <c r="IT40" s="12">
        <v>82608</v>
      </c>
      <c r="IU40" s="12">
        <v>0</v>
      </c>
      <c r="IV40" s="12">
        <v>28664</v>
      </c>
      <c r="IW40" s="12">
        <v>245857</v>
      </c>
      <c r="IX40" s="12">
        <v>6550</v>
      </c>
      <c r="IY40" s="12">
        <v>19202</v>
      </c>
      <c r="IZ40" s="12">
        <v>19648</v>
      </c>
      <c r="JA40" s="12">
        <v>200456</v>
      </c>
      <c r="JB40" s="12">
        <v>245856</v>
      </c>
      <c r="JC40" s="12">
        <v>5592</v>
      </c>
      <c r="JD40" s="12">
        <v>12779</v>
      </c>
      <c r="JE40" s="12">
        <v>24265</v>
      </c>
      <c r="JF40" s="12">
        <v>203219</v>
      </c>
      <c r="JG40" s="12">
        <v>0</v>
      </c>
      <c r="JH40" s="12">
        <v>245855</v>
      </c>
      <c r="JI40" s="12">
        <v>0</v>
      </c>
      <c r="JJ40" s="12">
        <v>31261</v>
      </c>
      <c r="JK40" s="12">
        <v>20062</v>
      </c>
      <c r="JL40" s="12">
        <v>29619</v>
      </c>
      <c r="JM40" s="12">
        <v>164914</v>
      </c>
      <c r="JN40" s="12">
        <v>245856</v>
      </c>
      <c r="JO40" s="12">
        <v>6</v>
      </c>
      <c r="JP40" s="12">
        <v>121781</v>
      </c>
      <c r="JQ40" s="12">
        <v>20753</v>
      </c>
      <c r="JR40" s="12">
        <v>5325</v>
      </c>
      <c r="JS40" s="12">
        <v>87931</v>
      </c>
      <c r="JT40" s="12">
        <v>5368</v>
      </c>
      <c r="JU40" s="12">
        <v>56776</v>
      </c>
      <c r="JV40" s="12">
        <v>297940</v>
      </c>
      <c r="JW40" s="12">
        <v>6550</v>
      </c>
      <c r="JX40" s="12">
        <v>30014</v>
      </c>
      <c r="JY40" s="12">
        <v>34599</v>
      </c>
      <c r="JZ40" s="12">
        <v>226778</v>
      </c>
      <c r="KA40" s="12">
        <v>297941</v>
      </c>
      <c r="KB40" s="12">
        <v>7979</v>
      </c>
      <c r="KC40" s="12">
        <v>24302</v>
      </c>
      <c r="KD40" s="12">
        <v>43365</v>
      </c>
      <c r="KE40" s="12">
        <v>221904</v>
      </c>
      <c r="KF40" s="12">
        <v>387</v>
      </c>
      <c r="KG40" s="12">
        <v>297937</v>
      </c>
      <c r="KH40" s="12">
        <v>0</v>
      </c>
      <c r="KI40" s="12">
        <v>44364</v>
      </c>
      <c r="KJ40" s="12">
        <v>41391</v>
      </c>
      <c r="KK40" s="12">
        <v>32219</v>
      </c>
      <c r="KL40" s="12">
        <v>179964</v>
      </c>
      <c r="KM40" s="12">
        <v>297938</v>
      </c>
      <c r="KN40" s="12">
        <v>7136</v>
      </c>
      <c r="KO40" s="12">
        <v>4</v>
      </c>
      <c r="KP40" s="12">
        <v>29</v>
      </c>
      <c r="KQ40" s="12">
        <v>48</v>
      </c>
      <c r="KR40" s="12">
        <v>10</v>
      </c>
      <c r="KS40" s="12">
        <v>1</v>
      </c>
      <c r="KT40" s="12">
        <v>9</v>
      </c>
      <c r="KU40" s="12">
        <v>0</v>
      </c>
      <c r="KV40" s="12">
        <v>101</v>
      </c>
      <c r="KW40" s="12">
        <v>0</v>
      </c>
      <c r="KX40" s="12">
        <v>0</v>
      </c>
      <c r="KY40" s="12">
        <v>1</v>
      </c>
      <c r="KZ40" s="12">
        <v>100</v>
      </c>
      <c r="LA40" s="12">
        <v>101</v>
      </c>
      <c r="LB40" s="12">
        <v>0</v>
      </c>
      <c r="LC40" s="12">
        <v>1</v>
      </c>
      <c r="LD40" s="12">
        <v>8</v>
      </c>
      <c r="LE40" s="12">
        <v>22</v>
      </c>
      <c r="LF40" s="12">
        <v>70</v>
      </c>
      <c r="LG40" s="12">
        <v>101</v>
      </c>
      <c r="LH40" s="12">
        <v>0</v>
      </c>
      <c r="LI40" s="12">
        <v>0</v>
      </c>
      <c r="LJ40" s="12">
        <v>14</v>
      </c>
      <c r="LK40" s="12">
        <v>4</v>
      </c>
      <c r="LL40" s="12">
        <v>83</v>
      </c>
      <c r="LM40" s="12">
        <v>101</v>
      </c>
      <c r="LN40" s="12">
        <v>0</v>
      </c>
      <c r="LO40" s="12">
        <v>12</v>
      </c>
      <c r="LP40" s="12">
        <v>6</v>
      </c>
      <c r="LQ40" s="12">
        <v>3</v>
      </c>
      <c r="LR40" s="12">
        <v>3</v>
      </c>
      <c r="LS40" s="12">
        <v>9</v>
      </c>
      <c r="LT40" s="12">
        <v>1</v>
      </c>
      <c r="LU40" s="12">
        <v>34</v>
      </c>
      <c r="LV40" s="12">
        <v>0</v>
      </c>
      <c r="LW40" s="12">
        <v>0</v>
      </c>
      <c r="LX40" s="12">
        <v>4</v>
      </c>
      <c r="LY40" s="12">
        <v>30</v>
      </c>
      <c r="LZ40" s="12">
        <v>34</v>
      </c>
      <c r="MA40" s="12">
        <v>0</v>
      </c>
      <c r="MB40" s="12">
        <v>2</v>
      </c>
      <c r="MC40" s="12">
        <v>15</v>
      </c>
      <c r="MD40" s="12">
        <v>15</v>
      </c>
      <c r="ME40" s="12">
        <v>2</v>
      </c>
      <c r="MF40" s="12">
        <v>34</v>
      </c>
      <c r="MG40" s="12">
        <v>0</v>
      </c>
      <c r="MH40" s="12">
        <v>1</v>
      </c>
      <c r="MI40" s="12">
        <v>10</v>
      </c>
      <c r="MJ40" s="12">
        <v>3</v>
      </c>
      <c r="MK40" s="12">
        <v>20</v>
      </c>
      <c r="ML40" s="12">
        <v>34</v>
      </c>
      <c r="MM40" s="12">
        <v>0</v>
      </c>
      <c r="MN40" s="12">
        <v>8</v>
      </c>
      <c r="MO40" s="12">
        <v>24</v>
      </c>
      <c r="MP40" s="12">
        <v>5</v>
      </c>
      <c r="MQ40" s="12">
        <v>9</v>
      </c>
      <c r="MR40" s="12">
        <v>20</v>
      </c>
      <c r="MS40" s="12">
        <v>23</v>
      </c>
      <c r="MT40" s="12">
        <v>89</v>
      </c>
      <c r="MU40" s="12">
        <v>0</v>
      </c>
      <c r="MV40" s="12">
        <v>14</v>
      </c>
      <c r="MW40" s="12">
        <v>10</v>
      </c>
      <c r="MX40" s="12">
        <v>65</v>
      </c>
      <c r="MY40" s="12">
        <v>89</v>
      </c>
      <c r="MZ40" s="12">
        <v>1</v>
      </c>
      <c r="NA40" s="12">
        <v>12</v>
      </c>
      <c r="NB40" s="12">
        <v>47</v>
      </c>
      <c r="NC40" s="12">
        <v>29</v>
      </c>
      <c r="ND40" s="12">
        <v>0</v>
      </c>
      <c r="NE40" s="12">
        <v>89</v>
      </c>
      <c r="NF40" s="12">
        <v>0</v>
      </c>
      <c r="NG40" s="12">
        <v>13</v>
      </c>
      <c r="NH40" s="12">
        <v>45</v>
      </c>
      <c r="NI40" s="12">
        <v>9</v>
      </c>
      <c r="NJ40" s="12">
        <v>22</v>
      </c>
      <c r="NK40" s="12">
        <v>89</v>
      </c>
      <c r="NL40" s="12">
        <v>0</v>
      </c>
      <c r="NM40" s="12">
        <v>3</v>
      </c>
      <c r="NN40" s="12">
        <v>18</v>
      </c>
      <c r="NO40" s="12">
        <v>2</v>
      </c>
      <c r="NP40" s="12">
        <v>8</v>
      </c>
      <c r="NQ40" s="12">
        <v>13</v>
      </c>
      <c r="NR40" s="12">
        <v>32</v>
      </c>
      <c r="NS40" s="12">
        <v>76</v>
      </c>
      <c r="NT40" s="12">
        <v>0</v>
      </c>
      <c r="NU40" s="12">
        <v>19</v>
      </c>
      <c r="NV40" s="12">
        <v>6</v>
      </c>
      <c r="NW40" s="12">
        <v>51</v>
      </c>
      <c r="NX40" s="12">
        <v>76</v>
      </c>
      <c r="NY40" s="12">
        <v>2</v>
      </c>
      <c r="NZ40" s="12">
        <v>17</v>
      </c>
      <c r="OA40" s="12">
        <v>32</v>
      </c>
      <c r="OB40" s="12">
        <v>25</v>
      </c>
      <c r="OC40" s="12">
        <v>0</v>
      </c>
      <c r="OD40" s="12">
        <v>76</v>
      </c>
      <c r="OE40" s="12">
        <v>0</v>
      </c>
      <c r="OF40" s="12">
        <v>15</v>
      </c>
      <c r="OG40" s="12">
        <v>37</v>
      </c>
      <c r="OH40" s="12">
        <v>3</v>
      </c>
      <c r="OI40" s="12">
        <v>21</v>
      </c>
      <c r="OJ40" s="12">
        <v>76</v>
      </c>
      <c r="OK40" s="12">
        <v>0</v>
      </c>
      <c r="OL40" s="12">
        <v>3</v>
      </c>
      <c r="OM40" s="12">
        <v>2</v>
      </c>
      <c r="ON40" s="12">
        <v>0</v>
      </c>
      <c r="OO40" s="12">
        <v>2</v>
      </c>
      <c r="OP40" s="12">
        <v>1</v>
      </c>
      <c r="OQ40" s="12">
        <v>15</v>
      </c>
      <c r="OR40" s="12">
        <v>23</v>
      </c>
      <c r="OS40" s="12">
        <v>0</v>
      </c>
      <c r="OT40" s="12">
        <v>4</v>
      </c>
      <c r="OU40" s="12">
        <v>12</v>
      </c>
      <c r="OV40" s="12">
        <v>7</v>
      </c>
      <c r="OW40" s="12">
        <v>23</v>
      </c>
      <c r="OX40" s="12">
        <v>2</v>
      </c>
      <c r="OY40" s="12">
        <v>6</v>
      </c>
      <c r="OZ40" s="12">
        <v>6</v>
      </c>
      <c r="PA40" s="12">
        <v>9</v>
      </c>
      <c r="PB40" s="12">
        <v>0</v>
      </c>
      <c r="PC40" s="12">
        <v>23</v>
      </c>
      <c r="PD40" s="12">
        <v>0</v>
      </c>
      <c r="PE40" s="12">
        <v>8</v>
      </c>
      <c r="PF40" s="12">
        <v>7</v>
      </c>
      <c r="PG40" s="12">
        <v>2</v>
      </c>
      <c r="PH40" s="12">
        <v>6</v>
      </c>
      <c r="PI40" s="12">
        <v>23</v>
      </c>
      <c r="PJ40" s="12">
        <v>0</v>
      </c>
      <c r="PK40" s="12">
        <v>17</v>
      </c>
      <c r="PL40" s="12">
        <v>3</v>
      </c>
      <c r="PM40" s="12">
        <v>1</v>
      </c>
      <c r="PN40" s="12">
        <v>14</v>
      </c>
      <c r="PO40" s="12">
        <v>0</v>
      </c>
      <c r="PP40" s="12">
        <v>7</v>
      </c>
      <c r="PQ40" s="12">
        <v>42</v>
      </c>
      <c r="PR40" s="12">
        <v>1</v>
      </c>
      <c r="PS40" s="12">
        <v>5</v>
      </c>
      <c r="PT40" s="12">
        <v>7</v>
      </c>
      <c r="PU40" s="12">
        <v>29</v>
      </c>
      <c r="PV40" s="12">
        <v>42</v>
      </c>
      <c r="PW40" s="12">
        <v>2</v>
      </c>
      <c r="PX40" s="12">
        <v>4</v>
      </c>
      <c r="PY40" s="12">
        <v>6</v>
      </c>
      <c r="PZ40" s="12">
        <v>30</v>
      </c>
      <c r="QA40" s="12">
        <v>0</v>
      </c>
      <c r="QB40" s="12">
        <v>42</v>
      </c>
      <c r="QC40" s="12">
        <v>0</v>
      </c>
      <c r="QD40" s="12">
        <v>8</v>
      </c>
      <c r="QE40" s="12">
        <v>6</v>
      </c>
      <c r="QF40" s="12">
        <v>5</v>
      </c>
      <c r="QG40" s="12">
        <v>23</v>
      </c>
      <c r="QH40" s="12">
        <v>42</v>
      </c>
      <c r="QI40" s="12">
        <v>4</v>
      </c>
      <c r="QJ40" s="12">
        <v>72</v>
      </c>
      <c r="QK40" s="12">
        <v>101</v>
      </c>
      <c r="QL40" s="12">
        <v>21</v>
      </c>
      <c r="QM40" s="12">
        <v>37</v>
      </c>
      <c r="QN40" s="12">
        <v>52</v>
      </c>
      <c r="QO40" s="12">
        <v>78</v>
      </c>
      <c r="QP40" s="12">
        <v>365</v>
      </c>
      <c r="QQ40" s="12">
        <v>1</v>
      </c>
      <c r="QR40" s="12">
        <v>42</v>
      </c>
      <c r="QS40" s="12">
        <v>40</v>
      </c>
      <c r="QT40" s="12">
        <v>282</v>
      </c>
      <c r="QU40" s="12">
        <v>365</v>
      </c>
      <c r="QV40" s="12">
        <v>7</v>
      </c>
      <c r="QW40" s="12">
        <v>42</v>
      </c>
      <c r="QX40" s="12">
        <v>114</v>
      </c>
      <c r="QY40" s="12">
        <v>130</v>
      </c>
      <c r="QZ40" s="12">
        <v>72</v>
      </c>
      <c r="RA40" s="12">
        <v>365</v>
      </c>
      <c r="RB40" s="12">
        <v>0</v>
      </c>
      <c r="RC40" s="12">
        <v>45</v>
      </c>
      <c r="RD40" s="12">
        <v>119</v>
      </c>
      <c r="RE40" s="12">
        <v>26</v>
      </c>
      <c r="RF40" s="12">
        <v>175</v>
      </c>
      <c r="RG40" s="12">
        <v>365</v>
      </c>
      <c r="RH40" s="12">
        <v>4903.5129999999999</v>
      </c>
      <c r="RI40" s="12">
        <v>0</v>
      </c>
      <c r="RJ40" s="12">
        <v>60.91</v>
      </c>
      <c r="RK40" s="12">
        <v>73.77</v>
      </c>
      <c r="RL40" s="12">
        <v>0</v>
      </c>
      <c r="RM40" s="12">
        <v>0</v>
      </c>
      <c r="RN40" s="12">
        <v>0</v>
      </c>
      <c r="RO40" s="12">
        <v>8.4600000000000009</v>
      </c>
      <c r="RP40" s="12">
        <v>0</v>
      </c>
      <c r="RQ40" s="12">
        <v>19.16</v>
      </c>
      <c r="RR40" s="12">
        <v>116.8</v>
      </c>
      <c r="RS40" s="12">
        <v>0</v>
      </c>
      <c r="RT40" s="12">
        <v>116.8</v>
      </c>
      <c r="RU40" s="12">
        <v>0.70279999999999998</v>
      </c>
      <c r="RV40" s="12">
        <v>63.9</v>
      </c>
      <c r="RW40" s="12">
        <v>0</v>
      </c>
      <c r="RX40" s="12">
        <v>63.9</v>
      </c>
      <c r="RY40" s="12">
        <v>8</v>
      </c>
      <c r="RZ40" s="12">
        <v>855</v>
      </c>
      <c r="SA40" s="12">
        <v>1205</v>
      </c>
      <c r="SB40" s="12">
        <v>2068</v>
      </c>
      <c r="SC40" s="12">
        <v>23559379</v>
      </c>
      <c r="SD40" s="12">
        <v>0</v>
      </c>
      <c r="SE40" s="12">
        <v>0</v>
      </c>
      <c r="SF40" s="12">
        <v>2631</v>
      </c>
      <c r="SG40" s="12">
        <v>2631</v>
      </c>
      <c r="SH40" s="12">
        <v>0</v>
      </c>
      <c r="SI40" s="12">
        <v>0.21809999999999999</v>
      </c>
      <c r="SJ40" s="12">
        <v>0</v>
      </c>
      <c r="SK40" s="12">
        <v>0</v>
      </c>
      <c r="SL40" s="12">
        <v>1</v>
      </c>
      <c r="SM40" s="12">
        <v>0</v>
      </c>
      <c r="SN40" s="12">
        <v>0</v>
      </c>
      <c r="SO40" s="12" t="str">
        <v/>
      </c>
      <c r="SP40" s="12">
        <v>0</v>
      </c>
      <c r="SQ40" s="12">
        <v>0</v>
      </c>
      <c r="SR40" s="12">
        <v>1</v>
      </c>
      <c r="SS40" s="12">
        <v>0</v>
      </c>
      <c r="ST40" s="12">
        <v>0</v>
      </c>
      <c r="SU40" s="12">
        <v>0</v>
      </c>
      <c r="SV40" s="12">
        <v>1</v>
      </c>
      <c r="SW40" s="12">
        <v>0</v>
      </c>
      <c r="SX40" s="12">
        <v>1</v>
      </c>
      <c r="SY40" s="12">
        <v>0</v>
      </c>
      <c r="SZ40" s="12">
        <v>0</v>
      </c>
      <c r="TA40" s="12">
        <v>0</v>
      </c>
      <c r="TB40" s="12">
        <v>0</v>
      </c>
      <c r="TC40" s="12">
        <v>0</v>
      </c>
      <c r="TD40" s="12" t="str">
        <v/>
      </c>
      <c r="TE40" s="12">
        <v>0</v>
      </c>
      <c r="TF40" s="12">
        <v>0</v>
      </c>
      <c r="TG40" s="12">
        <v>0</v>
      </c>
      <c r="TH40" s="12">
        <v>0</v>
      </c>
      <c r="TI40" s="12">
        <v>0</v>
      </c>
      <c r="TJ40" s="12">
        <v>0</v>
      </c>
      <c r="TK40" s="12">
        <v>0</v>
      </c>
      <c r="TL40" s="12">
        <v>0</v>
      </c>
      <c r="TM40" s="12">
        <v>0</v>
      </c>
      <c r="TN40" s="12">
        <v>282946.46000000002</v>
      </c>
      <c r="TO40" s="12">
        <v>57830.383000000002</v>
      </c>
      <c r="TP40" s="12">
        <v>340776.84299999999</v>
      </c>
      <c r="TQ40" s="12">
        <v>1517</v>
      </c>
      <c r="TR40" s="12">
        <v>83</v>
      </c>
      <c r="TS40" s="12">
        <v>90</v>
      </c>
      <c r="TT40" s="12">
        <v>0</v>
      </c>
      <c r="TU40" s="12">
        <v>1790</v>
      </c>
      <c r="TV40" s="12">
        <v>0</v>
      </c>
      <c r="TW40" s="12">
        <v>2518069</v>
      </c>
      <c r="TX40" s="12">
        <v>0.26715802573964997</v>
      </c>
      <c r="TY40" s="12">
        <v>0.204961804152344</v>
      </c>
      <c r="TZ40" s="12">
        <v>1478.0726056099199</v>
      </c>
      <c r="UA40" s="12">
        <v>6.67850129824778</v>
      </c>
      <c r="UB40" s="12">
        <v>45.898593427308398</v>
      </c>
      <c r="UC40" s="12">
        <v>4774178.1160000004</v>
      </c>
      <c r="UD40" s="12" t="str">
        <v/>
      </c>
      <c r="UE40" s="12" t="str">
        <v/>
      </c>
      <c r="UF40" s="12" t="str">
        <v/>
      </c>
      <c r="UG40" s="12" t="str">
        <v/>
      </c>
      <c r="UH40" s="12" t="str">
        <v/>
      </c>
      <c r="UI40" s="12" t="str">
        <v/>
      </c>
      <c r="UJ40" s="12" t="str">
        <v/>
      </c>
      <c r="UK40" s="12" t="str">
        <v/>
      </c>
      <c r="UL40" s="12" t="str">
        <v/>
      </c>
      <c r="UM40" s="12" t="str">
        <v/>
      </c>
      <c r="UN40" s="12" t="str">
        <v/>
      </c>
      <c r="UO40" s="12" t="str">
        <v/>
      </c>
      <c r="UP40" s="12" t="str">
        <v/>
      </c>
      <c r="UQ40" s="12" t="str">
        <v/>
      </c>
      <c r="UR40" s="12" t="str">
        <v/>
      </c>
      <c r="US40" s="12" t="str">
        <v/>
      </c>
      <c r="UT40" s="12" t="str">
        <v/>
      </c>
      <c r="UU40" s="12" t="str">
        <v/>
      </c>
      <c r="UV40" s="12" t="str">
        <v/>
      </c>
      <c r="UW40" s="12" t="str">
        <v/>
      </c>
      <c r="UX40" s="12" t="str">
        <v/>
      </c>
      <c r="UY40" s="12" t="str">
        <v/>
      </c>
      <c r="UZ40" s="12" t="str">
        <v/>
      </c>
      <c r="VA40" s="12" t="str">
        <v/>
      </c>
      <c r="VB40" s="12" t="str">
        <v/>
      </c>
      <c r="VC40" s="12" t="str">
        <v/>
      </c>
      <c r="VD40" s="12" t="str">
        <v/>
      </c>
      <c r="VE40" s="12" t="str">
        <v/>
      </c>
      <c r="VF40" s="12" t="str">
        <v/>
      </c>
      <c r="VG40" s="12" t="str">
        <v/>
      </c>
      <c r="VH40" s="12" t="str">
        <v/>
      </c>
      <c r="VI40" s="12" t="str">
        <v/>
      </c>
      <c r="VJ40" s="12" t="str">
        <v/>
      </c>
      <c r="VK40" s="12" t="str">
        <v/>
      </c>
      <c r="VL40" s="47">
        <v>19.870717213574967</v>
      </c>
      <c r="VM40" s="47">
        <v>19.870717213574967</v>
      </c>
      <c r="VN40" s="19"/>
      <c r="VO40" s="47">
        <v>219.65169025671031</v>
      </c>
      <c r="VP40" s="47">
        <v>219.65169025671031</v>
      </c>
      <c r="VQ40" s="19"/>
      <c r="VR40" s="47">
        <v>6.4865184723295437</v>
      </c>
      <c r="VS40" s="47">
        <v>2.2396440272434107E-2</v>
      </c>
      <c r="VT40" s="47">
        <v>215.12683677360289</v>
      </c>
      <c r="VU40" s="47">
        <v>215.12683677360289</v>
      </c>
      <c r="VV40" s="20"/>
      <c r="VW40" s="20">
        <v>5.2489999999999988</v>
      </c>
    </row>
    <row r="41" spans="1:595">
      <c r="A41" s="4" t="str">
        <v>SRN20</v>
      </c>
      <c r="B41" s="4" t="str">
        <v>SRN</v>
      </c>
      <c r="C41" s="4" t="str">
        <v>2019-20</v>
      </c>
      <c r="D41" s="12">
        <v>0.96281468935252901</v>
      </c>
      <c r="E41" s="12">
        <v>14.382</v>
      </c>
      <c r="F41" s="12">
        <v>0</v>
      </c>
      <c r="G41" s="12">
        <v>1.1399999999999999</v>
      </c>
      <c r="H41" s="12">
        <v>0</v>
      </c>
      <c r="I41" s="12">
        <v>25.77</v>
      </c>
      <c r="J41" s="12">
        <v>0</v>
      </c>
      <c r="K41" s="12">
        <v>39.445</v>
      </c>
      <c r="L41" s="12">
        <v>31.895</v>
      </c>
      <c r="M41" s="12">
        <v>17.443999999999999</v>
      </c>
      <c r="N41" s="12">
        <v>21.326000000000001</v>
      </c>
      <c r="O41" s="12">
        <v>0</v>
      </c>
      <c r="P41" s="12">
        <v>2.9220000000000002</v>
      </c>
      <c r="Q41" s="12">
        <v>0</v>
      </c>
      <c r="R41" s="12">
        <v>0</v>
      </c>
      <c r="S41" s="12">
        <v>0</v>
      </c>
      <c r="T41" s="12">
        <v>49.902999999999999</v>
      </c>
      <c r="U41" s="12">
        <v>3.7679999999999998</v>
      </c>
      <c r="V41" s="12">
        <v>127.911</v>
      </c>
      <c r="W41" s="12">
        <v>3.2000000000000001E-2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4.6100000000000003</v>
      </c>
      <c r="AD41" s="12">
        <v>0</v>
      </c>
      <c r="AE41" s="12">
        <v>0</v>
      </c>
      <c r="AF41" s="12">
        <v>-2.4260000000000002</v>
      </c>
      <c r="AG41" s="12">
        <v>-4.6059999999999999</v>
      </c>
      <c r="AH41" s="12">
        <v>0</v>
      </c>
      <c r="AI41" s="12">
        <v>0</v>
      </c>
      <c r="AJ41" s="12">
        <v>0</v>
      </c>
      <c r="AK41" s="12">
        <v>0</v>
      </c>
      <c r="AL41" s="12">
        <v>15.464</v>
      </c>
      <c r="AM41" s="12">
        <v>0</v>
      </c>
      <c r="AN41" s="12">
        <v>14.573</v>
      </c>
      <c r="AO41" s="12">
        <v>0</v>
      </c>
      <c r="AP41" s="12">
        <v>0</v>
      </c>
      <c r="AQ41" s="12">
        <v>0</v>
      </c>
      <c r="AR41" s="12">
        <v>0</v>
      </c>
      <c r="AS41" s="12">
        <v>0</v>
      </c>
      <c r="AT41" s="12">
        <v>0</v>
      </c>
      <c r="AU41" s="12">
        <v>6.5460000000000003</v>
      </c>
      <c r="AV41" s="12">
        <v>0</v>
      </c>
      <c r="AW41" s="12">
        <v>0</v>
      </c>
      <c r="AX41" s="12">
        <v>33.314</v>
      </c>
      <c r="AY41" s="12">
        <v>-4.6059999999999999</v>
      </c>
      <c r="AZ41" s="12">
        <v>4.0620000000000003</v>
      </c>
      <c r="BA41" s="12">
        <v>0</v>
      </c>
      <c r="BB41" s="12">
        <v>25.77</v>
      </c>
      <c r="BC41" s="12">
        <v>0</v>
      </c>
      <c r="BD41" s="12">
        <v>113.682</v>
      </c>
      <c r="BE41" s="12">
        <v>35.662999999999997</v>
      </c>
      <c r="BF41" s="12">
        <v>159.928</v>
      </c>
      <c r="BG41" s="12">
        <v>0</v>
      </c>
      <c r="BH41" s="12">
        <v>0</v>
      </c>
      <c r="BI41" s="12">
        <v>16.329000000000001</v>
      </c>
      <c r="BJ41" s="12">
        <v>0.105</v>
      </c>
      <c r="BK41" s="12">
        <v>2.5419999999999998</v>
      </c>
      <c r="BL41" s="12">
        <v>1.615</v>
      </c>
      <c r="BM41" s="12">
        <v>-0.13</v>
      </c>
      <c r="BN41" s="12">
        <v>4.617</v>
      </c>
      <c r="BO41" s="12">
        <v>2E-3</v>
      </c>
      <c r="BP41" s="12">
        <v>0.33400000000000002</v>
      </c>
      <c r="BQ41" s="12">
        <v>0</v>
      </c>
      <c r="BR41" s="12">
        <v>0</v>
      </c>
      <c r="BS41" s="12">
        <v>0</v>
      </c>
      <c r="BT41" s="12">
        <v>0</v>
      </c>
      <c r="BU41" s="12">
        <v>0</v>
      </c>
      <c r="BV41" s="12">
        <v>0</v>
      </c>
      <c r="BW41" s="12">
        <v>0</v>
      </c>
      <c r="BX41" s="12">
        <v>0</v>
      </c>
      <c r="BY41" s="12">
        <v>0</v>
      </c>
      <c r="BZ41" s="12">
        <v>0</v>
      </c>
      <c r="CA41" s="12">
        <v>0</v>
      </c>
      <c r="CB41" s="12">
        <v>0</v>
      </c>
      <c r="CC41" s="12">
        <v>16.199000000000002</v>
      </c>
      <c r="CD41" s="12">
        <v>4.7220000000000004</v>
      </c>
      <c r="CE41" s="12">
        <v>2.544</v>
      </c>
      <c r="CF41" s="12">
        <v>1.9490000000000001</v>
      </c>
      <c r="CG41" s="12">
        <v>0.25700000000000001</v>
      </c>
      <c r="CH41" s="12">
        <v>0</v>
      </c>
      <c r="CI41" s="12">
        <v>0</v>
      </c>
      <c r="CJ41" s="12">
        <v>0.25700000000000001</v>
      </c>
      <c r="CK41" s="12">
        <v>0</v>
      </c>
      <c r="CL41" s="12">
        <v>0</v>
      </c>
      <c r="CM41" s="12">
        <v>0</v>
      </c>
      <c r="CN41" s="12">
        <v>0</v>
      </c>
      <c r="CO41" s="12">
        <v>12.773</v>
      </c>
      <c r="CP41" s="12">
        <v>0.72299999999999998</v>
      </c>
      <c r="CQ41" s="12">
        <v>376.29599999999999</v>
      </c>
      <c r="CR41" s="12">
        <v>1468.6469999999999</v>
      </c>
      <c r="CS41" s="12">
        <v>1844.943</v>
      </c>
      <c r="CT41" s="12">
        <v>5.5</v>
      </c>
      <c r="CU41" s="12">
        <v>70.361999999999995</v>
      </c>
      <c r="CV41" s="12">
        <v>75.861999999999995</v>
      </c>
      <c r="CW41" s="12">
        <v>78.126000000000005</v>
      </c>
      <c r="CX41" s="12">
        <v>1998.931</v>
      </c>
      <c r="CY41" s="12">
        <v>4651.76</v>
      </c>
      <c r="CZ41" s="12">
        <v>63.689</v>
      </c>
      <c r="DA41" s="12">
        <v>131346</v>
      </c>
      <c r="DB41" s="12">
        <v>3420</v>
      </c>
      <c r="DC41" s="12">
        <v>21181</v>
      </c>
      <c r="DD41" s="12">
        <v>206</v>
      </c>
      <c r="DE41" s="12">
        <v>105</v>
      </c>
      <c r="DF41" s="12">
        <v>770</v>
      </c>
      <c r="DG41" s="12">
        <v>132</v>
      </c>
      <c r="DH41" s="12">
        <v>180</v>
      </c>
      <c r="DI41" s="12">
        <v>1954</v>
      </c>
      <c r="DJ41" s="12">
        <v>5056.42</v>
      </c>
      <c r="DK41" s="12">
        <v>468834.81</v>
      </c>
      <c r="DL41" s="12">
        <v>7</v>
      </c>
      <c r="DM41" s="12">
        <v>8</v>
      </c>
      <c r="DN41" s="12">
        <v>12982</v>
      </c>
      <c r="DO41" s="12">
        <v>5127</v>
      </c>
      <c r="DP41" s="12">
        <v>2506</v>
      </c>
      <c r="DQ41" s="12">
        <v>1517</v>
      </c>
      <c r="DR41" s="12">
        <v>91</v>
      </c>
      <c r="DS41" s="12">
        <v>22223</v>
      </c>
      <c r="DT41" s="12">
        <v>17464</v>
      </c>
      <c r="DU41" s="12">
        <v>22</v>
      </c>
      <c r="DV41" s="12">
        <v>168</v>
      </c>
      <c r="DW41" s="12">
        <v>249</v>
      </c>
      <c r="DX41" s="12">
        <v>81</v>
      </c>
      <c r="DY41" s="12">
        <v>37</v>
      </c>
      <c r="DZ41" s="12">
        <v>96</v>
      </c>
      <c r="EA41" s="12">
        <v>0</v>
      </c>
      <c r="EB41" s="12">
        <v>653</v>
      </c>
      <c r="EC41" s="12">
        <v>0</v>
      </c>
      <c r="ED41" s="12">
        <v>11</v>
      </c>
      <c r="EE41" s="12">
        <v>35</v>
      </c>
      <c r="EF41" s="12">
        <v>606</v>
      </c>
      <c r="EG41" s="12">
        <v>652</v>
      </c>
      <c r="EH41" s="12">
        <v>0</v>
      </c>
      <c r="EI41" s="12">
        <v>3</v>
      </c>
      <c r="EJ41" s="12">
        <v>93</v>
      </c>
      <c r="EK41" s="12">
        <v>179</v>
      </c>
      <c r="EL41" s="12">
        <v>378</v>
      </c>
      <c r="EM41" s="12">
        <v>653</v>
      </c>
      <c r="EN41" s="12">
        <v>0</v>
      </c>
      <c r="EO41" s="12">
        <v>0</v>
      </c>
      <c r="EP41" s="12">
        <v>107</v>
      </c>
      <c r="EQ41" s="12">
        <v>62</v>
      </c>
      <c r="ER41" s="12">
        <v>483</v>
      </c>
      <c r="ES41" s="12">
        <v>652</v>
      </c>
      <c r="ET41" s="12">
        <v>0</v>
      </c>
      <c r="EU41" s="12">
        <v>213</v>
      </c>
      <c r="EV41" s="12">
        <v>125</v>
      </c>
      <c r="EW41" s="12">
        <v>61</v>
      </c>
      <c r="EX41" s="12">
        <v>110</v>
      </c>
      <c r="EY41" s="12">
        <v>135</v>
      </c>
      <c r="EZ41" s="12">
        <v>72</v>
      </c>
      <c r="FA41" s="12">
        <v>716</v>
      </c>
      <c r="FB41" s="12">
        <v>55</v>
      </c>
      <c r="FC41" s="12">
        <v>18</v>
      </c>
      <c r="FD41" s="12">
        <v>109</v>
      </c>
      <c r="FE41" s="12">
        <v>534</v>
      </c>
      <c r="FF41" s="12">
        <v>716</v>
      </c>
      <c r="FG41" s="12">
        <v>0</v>
      </c>
      <c r="FH41" s="12">
        <v>38</v>
      </c>
      <c r="FI41" s="12">
        <v>330</v>
      </c>
      <c r="FJ41" s="12">
        <v>312</v>
      </c>
      <c r="FK41" s="12">
        <v>35</v>
      </c>
      <c r="FL41" s="12">
        <v>715</v>
      </c>
      <c r="FM41" s="12">
        <v>0</v>
      </c>
      <c r="FN41" s="12">
        <v>26</v>
      </c>
      <c r="FO41" s="12">
        <v>217</v>
      </c>
      <c r="FP41" s="12">
        <v>49</v>
      </c>
      <c r="FQ41" s="12">
        <v>424</v>
      </c>
      <c r="FR41" s="12">
        <v>716</v>
      </c>
      <c r="FS41" s="12">
        <v>0</v>
      </c>
      <c r="FT41" s="12">
        <v>619</v>
      </c>
      <c r="FU41" s="12">
        <v>1379</v>
      </c>
      <c r="FV41" s="12">
        <v>253</v>
      </c>
      <c r="FW41" s="12">
        <v>776</v>
      </c>
      <c r="FX41" s="12">
        <v>771</v>
      </c>
      <c r="FY41" s="12">
        <v>2377</v>
      </c>
      <c r="FZ41" s="12">
        <v>6175</v>
      </c>
      <c r="GA41" s="12">
        <v>846</v>
      </c>
      <c r="GB41" s="12">
        <v>1274</v>
      </c>
      <c r="GC41" s="12">
        <v>495</v>
      </c>
      <c r="GD41" s="12">
        <v>3560</v>
      </c>
      <c r="GE41" s="12">
        <v>6175</v>
      </c>
      <c r="GF41" s="12">
        <v>67</v>
      </c>
      <c r="GG41" s="12">
        <v>778</v>
      </c>
      <c r="GH41" s="12">
        <v>3251</v>
      </c>
      <c r="GI41" s="12">
        <v>2079</v>
      </c>
      <c r="GJ41" s="12">
        <v>0</v>
      </c>
      <c r="GK41" s="12">
        <v>6175</v>
      </c>
      <c r="GL41" s="12">
        <v>0</v>
      </c>
      <c r="GM41" s="12">
        <v>804</v>
      </c>
      <c r="GN41" s="12">
        <v>3369</v>
      </c>
      <c r="GO41" s="12">
        <v>635</v>
      </c>
      <c r="GP41" s="12">
        <v>1367</v>
      </c>
      <c r="GQ41" s="12">
        <v>6175</v>
      </c>
      <c r="GR41" s="12">
        <v>0</v>
      </c>
      <c r="GS41" s="12">
        <v>560</v>
      </c>
      <c r="GT41" s="12">
        <v>4554</v>
      </c>
      <c r="GU41" s="12">
        <v>594</v>
      </c>
      <c r="GV41" s="12">
        <v>1970</v>
      </c>
      <c r="GW41" s="12">
        <v>2537</v>
      </c>
      <c r="GX41" s="12">
        <v>11044</v>
      </c>
      <c r="GY41" s="12">
        <v>21259</v>
      </c>
      <c r="GZ41" s="12">
        <v>717</v>
      </c>
      <c r="HA41" s="12">
        <v>4986</v>
      </c>
      <c r="HB41" s="12">
        <v>1556</v>
      </c>
      <c r="HC41" s="12">
        <v>13999</v>
      </c>
      <c r="HD41" s="12">
        <v>21258</v>
      </c>
      <c r="HE41" s="12">
        <v>996</v>
      </c>
      <c r="HF41" s="12">
        <v>4971</v>
      </c>
      <c r="HG41" s="12">
        <v>7924</v>
      </c>
      <c r="HH41" s="12">
        <v>7366</v>
      </c>
      <c r="HI41" s="12">
        <v>0</v>
      </c>
      <c r="HJ41" s="12">
        <v>21257</v>
      </c>
      <c r="HK41" s="12">
        <v>0</v>
      </c>
      <c r="HL41" s="12">
        <v>5203</v>
      </c>
      <c r="HM41" s="12">
        <v>9750</v>
      </c>
      <c r="HN41" s="12">
        <v>647</v>
      </c>
      <c r="HO41" s="12">
        <v>5658</v>
      </c>
      <c r="HP41" s="12">
        <v>21258</v>
      </c>
      <c r="HQ41" s="12">
        <v>0</v>
      </c>
      <c r="HR41" s="12">
        <v>2689</v>
      </c>
      <c r="HS41" s="12">
        <v>1334</v>
      </c>
      <c r="HT41" s="12">
        <v>0</v>
      </c>
      <c r="HU41" s="12">
        <v>2600</v>
      </c>
      <c r="HV41" s="12">
        <v>758</v>
      </c>
      <c r="HW41" s="12">
        <v>16377</v>
      </c>
      <c r="HX41" s="12">
        <v>23758</v>
      </c>
      <c r="HY41" s="12">
        <v>1213</v>
      </c>
      <c r="HZ41" s="12">
        <v>4650</v>
      </c>
      <c r="IA41" s="12">
        <v>11833</v>
      </c>
      <c r="IB41" s="12">
        <v>6063</v>
      </c>
      <c r="IC41" s="12">
        <v>23759</v>
      </c>
      <c r="ID41" s="12">
        <v>1696</v>
      </c>
      <c r="IE41" s="12">
        <v>6094</v>
      </c>
      <c r="IF41" s="12">
        <v>6906</v>
      </c>
      <c r="IG41" s="12">
        <v>9063</v>
      </c>
      <c r="IH41" s="12">
        <v>0</v>
      </c>
      <c r="II41" s="12">
        <v>23759</v>
      </c>
      <c r="IJ41" s="12">
        <v>0</v>
      </c>
      <c r="IK41" s="12">
        <v>8830</v>
      </c>
      <c r="IL41" s="12">
        <v>6574</v>
      </c>
      <c r="IM41" s="12">
        <v>1474</v>
      </c>
      <c r="IN41" s="12">
        <v>6881</v>
      </c>
      <c r="IO41" s="12">
        <v>23759</v>
      </c>
      <c r="IP41" s="12">
        <v>0</v>
      </c>
      <c r="IQ41" s="12">
        <v>118952</v>
      </c>
      <c r="IR41" s="12">
        <v>12339</v>
      </c>
      <c r="IS41" s="12">
        <v>4312</v>
      </c>
      <c r="IT41" s="12">
        <v>83185</v>
      </c>
      <c r="IU41" s="12">
        <v>0</v>
      </c>
      <c r="IV41" s="12">
        <v>28968</v>
      </c>
      <c r="IW41" s="12">
        <v>247756</v>
      </c>
      <c r="IX41" s="12">
        <v>6909</v>
      </c>
      <c r="IY41" s="12">
        <v>18909</v>
      </c>
      <c r="IZ41" s="12">
        <v>20182</v>
      </c>
      <c r="JA41" s="12">
        <v>201756</v>
      </c>
      <c r="JB41" s="12">
        <v>247756</v>
      </c>
      <c r="JC41" s="12">
        <v>5684</v>
      </c>
      <c r="JD41" s="12">
        <v>12691</v>
      </c>
      <c r="JE41" s="12">
        <v>25030</v>
      </c>
      <c r="JF41" s="12">
        <v>204351</v>
      </c>
      <c r="JG41" s="12">
        <v>0</v>
      </c>
      <c r="JH41" s="12">
        <v>247756</v>
      </c>
      <c r="JI41" s="12">
        <v>0</v>
      </c>
      <c r="JJ41" s="12">
        <v>31603</v>
      </c>
      <c r="JK41" s="12">
        <v>20384</v>
      </c>
      <c r="JL41" s="12">
        <v>29832</v>
      </c>
      <c r="JM41" s="12">
        <v>165937</v>
      </c>
      <c r="JN41" s="12">
        <v>247756</v>
      </c>
      <c r="JO41" s="12">
        <v>22</v>
      </c>
      <c r="JP41" s="12">
        <v>123201</v>
      </c>
      <c r="JQ41" s="12">
        <v>19980</v>
      </c>
      <c r="JR41" s="12">
        <v>5301</v>
      </c>
      <c r="JS41" s="12">
        <v>88678</v>
      </c>
      <c r="JT41" s="12">
        <v>4297</v>
      </c>
      <c r="JU41" s="12">
        <v>58838</v>
      </c>
      <c r="JV41" s="12">
        <v>300317</v>
      </c>
      <c r="JW41" s="12">
        <v>9740</v>
      </c>
      <c r="JX41" s="12">
        <v>29848</v>
      </c>
      <c r="JY41" s="12">
        <v>34210</v>
      </c>
      <c r="JZ41" s="12">
        <v>226518</v>
      </c>
      <c r="KA41" s="12">
        <v>300316</v>
      </c>
      <c r="KB41" s="12">
        <v>8443</v>
      </c>
      <c r="KC41" s="12">
        <v>24575</v>
      </c>
      <c r="KD41" s="12">
        <v>43534</v>
      </c>
      <c r="KE41" s="12">
        <v>223350</v>
      </c>
      <c r="KF41" s="12">
        <v>413</v>
      </c>
      <c r="KG41" s="12">
        <v>300315</v>
      </c>
      <c r="KH41" s="12">
        <v>0</v>
      </c>
      <c r="KI41" s="12">
        <v>46466</v>
      </c>
      <c r="KJ41" s="12">
        <v>40401</v>
      </c>
      <c r="KK41" s="12">
        <v>32699</v>
      </c>
      <c r="KL41" s="12">
        <v>180750</v>
      </c>
      <c r="KM41" s="12">
        <v>300316</v>
      </c>
      <c r="KN41" s="12">
        <v>6459</v>
      </c>
      <c r="KO41" s="12">
        <v>5</v>
      </c>
      <c r="KP41" s="12">
        <v>28</v>
      </c>
      <c r="KQ41" s="12">
        <v>48</v>
      </c>
      <c r="KR41" s="12">
        <v>9</v>
      </c>
      <c r="KS41" s="12">
        <v>4</v>
      </c>
      <c r="KT41" s="12">
        <v>9</v>
      </c>
      <c r="KU41" s="12">
        <v>0</v>
      </c>
      <c r="KV41" s="12">
        <v>103</v>
      </c>
      <c r="KW41" s="12">
        <v>0</v>
      </c>
      <c r="KX41" s="12">
        <v>1</v>
      </c>
      <c r="KY41" s="12">
        <v>4</v>
      </c>
      <c r="KZ41" s="12">
        <v>98</v>
      </c>
      <c r="LA41" s="12">
        <v>103</v>
      </c>
      <c r="LB41" s="12">
        <v>0</v>
      </c>
      <c r="LC41" s="12">
        <v>1</v>
      </c>
      <c r="LD41" s="12">
        <v>9</v>
      </c>
      <c r="LE41" s="12">
        <v>22</v>
      </c>
      <c r="LF41" s="12">
        <v>71</v>
      </c>
      <c r="LG41" s="12">
        <v>103</v>
      </c>
      <c r="LH41" s="12">
        <v>0</v>
      </c>
      <c r="LI41" s="12">
        <v>0</v>
      </c>
      <c r="LJ41" s="12">
        <v>15</v>
      </c>
      <c r="LK41" s="12">
        <v>5</v>
      </c>
      <c r="LL41" s="12">
        <v>83</v>
      </c>
      <c r="LM41" s="12">
        <v>103</v>
      </c>
      <c r="LN41" s="12">
        <v>0</v>
      </c>
      <c r="LO41" s="12">
        <v>10</v>
      </c>
      <c r="LP41" s="12">
        <v>6</v>
      </c>
      <c r="LQ41" s="12">
        <v>3</v>
      </c>
      <c r="LR41" s="12">
        <v>5</v>
      </c>
      <c r="LS41" s="12">
        <v>6</v>
      </c>
      <c r="LT41" s="12">
        <v>3</v>
      </c>
      <c r="LU41" s="12">
        <v>33</v>
      </c>
      <c r="LV41" s="12">
        <v>2</v>
      </c>
      <c r="LW41" s="12">
        <v>1</v>
      </c>
      <c r="LX41" s="12">
        <v>5</v>
      </c>
      <c r="LY41" s="12">
        <v>25</v>
      </c>
      <c r="LZ41" s="12">
        <v>33</v>
      </c>
      <c r="MA41" s="12">
        <v>0</v>
      </c>
      <c r="MB41" s="12">
        <v>2</v>
      </c>
      <c r="MC41" s="12">
        <v>14</v>
      </c>
      <c r="MD41" s="12">
        <v>15</v>
      </c>
      <c r="ME41" s="12">
        <v>2</v>
      </c>
      <c r="MF41" s="12">
        <v>33</v>
      </c>
      <c r="MG41" s="12">
        <v>0</v>
      </c>
      <c r="MH41" s="12">
        <v>1</v>
      </c>
      <c r="MI41" s="12">
        <v>10</v>
      </c>
      <c r="MJ41" s="12">
        <v>2</v>
      </c>
      <c r="MK41" s="12">
        <v>20</v>
      </c>
      <c r="ML41" s="12">
        <v>33</v>
      </c>
      <c r="MM41" s="12">
        <v>0</v>
      </c>
      <c r="MN41" s="12">
        <v>8</v>
      </c>
      <c r="MO41" s="12">
        <v>19</v>
      </c>
      <c r="MP41" s="12">
        <v>4</v>
      </c>
      <c r="MQ41" s="12">
        <v>11</v>
      </c>
      <c r="MR41" s="12">
        <v>16</v>
      </c>
      <c r="MS41" s="12">
        <v>32</v>
      </c>
      <c r="MT41" s="12">
        <v>90</v>
      </c>
      <c r="MU41" s="12">
        <v>11</v>
      </c>
      <c r="MV41" s="12">
        <v>16</v>
      </c>
      <c r="MW41" s="12">
        <v>9</v>
      </c>
      <c r="MX41" s="12">
        <v>54</v>
      </c>
      <c r="MY41" s="12">
        <v>90</v>
      </c>
      <c r="MZ41" s="12">
        <v>1</v>
      </c>
      <c r="NA41" s="12">
        <v>12</v>
      </c>
      <c r="NB41" s="12">
        <v>48</v>
      </c>
      <c r="NC41" s="12">
        <v>29</v>
      </c>
      <c r="ND41" s="12">
        <v>0</v>
      </c>
      <c r="NE41" s="12">
        <v>90</v>
      </c>
      <c r="NF41" s="12">
        <v>0</v>
      </c>
      <c r="NG41" s="12">
        <v>13</v>
      </c>
      <c r="NH41" s="12">
        <v>46</v>
      </c>
      <c r="NI41" s="12">
        <v>11</v>
      </c>
      <c r="NJ41" s="12">
        <v>20</v>
      </c>
      <c r="NK41" s="12">
        <v>90</v>
      </c>
      <c r="NL41" s="12">
        <v>0</v>
      </c>
      <c r="NM41" s="12">
        <v>3</v>
      </c>
      <c r="NN41" s="12">
        <v>18</v>
      </c>
      <c r="NO41" s="12">
        <v>2</v>
      </c>
      <c r="NP41" s="12">
        <v>7</v>
      </c>
      <c r="NQ41" s="12">
        <v>10</v>
      </c>
      <c r="NR41" s="12">
        <v>35</v>
      </c>
      <c r="NS41" s="12">
        <v>75</v>
      </c>
      <c r="NT41" s="12">
        <v>4</v>
      </c>
      <c r="NU41" s="12">
        <v>19</v>
      </c>
      <c r="NV41" s="12">
        <v>5</v>
      </c>
      <c r="NW41" s="12">
        <v>47</v>
      </c>
      <c r="NX41" s="12">
        <v>75</v>
      </c>
      <c r="NY41" s="12">
        <v>3</v>
      </c>
      <c r="NZ41" s="12">
        <v>17</v>
      </c>
      <c r="OA41" s="12">
        <v>29</v>
      </c>
      <c r="OB41" s="12">
        <v>26</v>
      </c>
      <c r="OC41" s="12">
        <v>0</v>
      </c>
      <c r="OD41" s="12">
        <v>75</v>
      </c>
      <c r="OE41" s="12">
        <v>0</v>
      </c>
      <c r="OF41" s="12">
        <v>16</v>
      </c>
      <c r="OG41" s="12">
        <v>35</v>
      </c>
      <c r="OH41" s="12">
        <v>4</v>
      </c>
      <c r="OI41" s="12">
        <v>20</v>
      </c>
      <c r="OJ41" s="12">
        <v>75</v>
      </c>
      <c r="OK41" s="12">
        <v>0</v>
      </c>
      <c r="OL41" s="12">
        <v>3</v>
      </c>
      <c r="OM41" s="12">
        <v>2</v>
      </c>
      <c r="ON41" s="12">
        <v>0</v>
      </c>
      <c r="OO41" s="12">
        <v>3</v>
      </c>
      <c r="OP41" s="12">
        <v>1</v>
      </c>
      <c r="OQ41" s="12">
        <v>15</v>
      </c>
      <c r="OR41" s="12">
        <v>24</v>
      </c>
      <c r="OS41" s="12">
        <v>1</v>
      </c>
      <c r="OT41" s="12">
        <v>4</v>
      </c>
      <c r="OU41" s="12">
        <v>12</v>
      </c>
      <c r="OV41" s="12">
        <v>7</v>
      </c>
      <c r="OW41" s="12">
        <v>24</v>
      </c>
      <c r="OX41" s="12">
        <v>2</v>
      </c>
      <c r="OY41" s="12">
        <v>7</v>
      </c>
      <c r="OZ41" s="12">
        <v>6</v>
      </c>
      <c r="PA41" s="12">
        <v>9</v>
      </c>
      <c r="PB41" s="12">
        <v>0</v>
      </c>
      <c r="PC41" s="12">
        <v>24</v>
      </c>
      <c r="PD41" s="12">
        <v>0</v>
      </c>
      <c r="PE41" s="12">
        <v>9</v>
      </c>
      <c r="PF41" s="12">
        <v>7</v>
      </c>
      <c r="PG41" s="12">
        <v>2</v>
      </c>
      <c r="PH41" s="12">
        <v>6</v>
      </c>
      <c r="PI41" s="12">
        <v>24</v>
      </c>
      <c r="PJ41" s="12">
        <v>0</v>
      </c>
      <c r="PK41" s="12">
        <v>17</v>
      </c>
      <c r="PL41" s="12">
        <v>3</v>
      </c>
      <c r="PM41" s="12">
        <v>1</v>
      </c>
      <c r="PN41" s="12">
        <v>14</v>
      </c>
      <c r="PO41" s="12">
        <v>0</v>
      </c>
      <c r="PP41" s="12">
        <v>7</v>
      </c>
      <c r="PQ41" s="12">
        <v>42</v>
      </c>
      <c r="PR41" s="12">
        <v>1</v>
      </c>
      <c r="PS41" s="12">
        <v>5</v>
      </c>
      <c r="PT41" s="12">
        <v>7</v>
      </c>
      <c r="PU41" s="12">
        <v>29</v>
      </c>
      <c r="PV41" s="12">
        <v>42</v>
      </c>
      <c r="PW41" s="12">
        <v>2</v>
      </c>
      <c r="PX41" s="12">
        <v>4</v>
      </c>
      <c r="PY41" s="12">
        <v>6</v>
      </c>
      <c r="PZ41" s="12">
        <v>30</v>
      </c>
      <c r="QA41" s="12">
        <v>0</v>
      </c>
      <c r="QB41" s="12">
        <v>42</v>
      </c>
      <c r="QC41" s="12">
        <v>0</v>
      </c>
      <c r="QD41" s="12">
        <v>8</v>
      </c>
      <c r="QE41" s="12">
        <v>6</v>
      </c>
      <c r="QF41" s="12">
        <v>5</v>
      </c>
      <c r="QG41" s="12">
        <v>23</v>
      </c>
      <c r="QH41" s="12">
        <v>42</v>
      </c>
      <c r="QI41" s="12">
        <v>5</v>
      </c>
      <c r="QJ41" s="12">
        <v>69</v>
      </c>
      <c r="QK41" s="12">
        <v>96</v>
      </c>
      <c r="QL41" s="12">
        <v>19</v>
      </c>
      <c r="QM41" s="12">
        <v>44</v>
      </c>
      <c r="QN41" s="12">
        <v>42</v>
      </c>
      <c r="QO41" s="12">
        <v>92</v>
      </c>
      <c r="QP41" s="12">
        <v>367</v>
      </c>
      <c r="QQ41" s="12">
        <v>19</v>
      </c>
      <c r="QR41" s="12">
        <v>46</v>
      </c>
      <c r="QS41" s="12">
        <v>42</v>
      </c>
      <c r="QT41" s="12">
        <v>260</v>
      </c>
      <c r="QU41" s="12">
        <v>367</v>
      </c>
      <c r="QV41" s="12">
        <v>8</v>
      </c>
      <c r="QW41" s="12">
        <v>43</v>
      </c>
      <c r="QX41" s="12">
        <v>112</v>
      </c>
      <c r="QY41" s="12">
        <v>131</v>
      </c>
      <c r="QZ41" s="12">
        <v>73</v>
      </c>
      <c r="RA41" s="12">
        <v>367</v>
      </c>
      <c r="RB41" s="12">
        <v>0</v>
      </c>
      <c r="RC41" s="12">
        <v>47</v>
      </c>
      <c r="RD41" s="12">
        <v>119</v>
      </c>
      <c r="RE41" s="12">
        <v>29</v>
      </c>
      <c r="RF41" s="12">
        <v>172</v>
      </c>
      <c r="RG41" s="12">
        <v>367</v>
      </c>
      <c r="RH41" s="12">
        <v>4941.6000000000004</v>
      </c>
      <c r="RI41" s="12">
        <v>0</v>
      </c>
      <c r="RJ41" s="12">
        <v>47.73</v>
      </c>
      <c r="RK41" s="12">
        <v>4.12</v>
      </c>
      <c r="RL41" s="12">
        <v>0</v>
      </c>
      <c r="RM41" s="12">
        <v>0</v>
      </c>
      <c r="RN41" s="12">
        <v>0</v>
      </c>
      <c r="RO41" s="12">
        <v>20.34</v>
      </c>
      <c r="RP41" s="12">
        <v>0</v>
      </c>
      <c r="RQ41" s="12">
        <v>21.42</v>
      </c>
      <c r="RR41" s="12">
        <v>116.2</v>
      </c>
      <c r="RS41" s="12">
        <v>0</v>
      </c>
      <c r="RT41" s="12">
        <v>116.2</v>
      </c>
      <c r="RU41" s="12">
        <v>0.7340000000000001</v>
      </c>
      <c r="RV41" s="12">
        <v>64.7</v>
      </c>
      <c r="RW41" s="12">
        <v>0</v>
      </c>
      <c r="RX41" s="12">
        <v>64.7</v>
      </c>
      <c r="RY41" s="12">
        <v>6</v>
      </c>
      <c r="RZ41" s="12">
        <v>823</v>
      </c>
      <c r="SA41" s="12">
        <v>1233</v>
      </c>
      <c r="SB41" s="12">
        <v>2062</v>
      </c>
      <c r="SC41" s="12">
        <v>24719644</v>
      </c>
      <c r="SD41" s="12">
        <v>0</v>
      </c>
      <c r="SE41" s="12">
        <v>0</v>
      </c>
      <c r="SF41" s="12">
        <v>2564</v>
      </c>
      <c r="SG41" s="12">
        <v>2564</v>
      </c>
      <c r="SH41" s="12">
        <v>0</v>
      </c>
      <c r="SI41" s="12">
        <v>0.25069999999999998</v>
      </c>
      <c r="SJ41" s="12">
        <v>0</v>
      </c>
      <c r="SK41" s="12">
        <v>0</v>
      </c>
      <c r="SL41" s="12">
        <v>1</v>
      </c>
      <c r="SM41" s="12">
        <v>0</v>
      </c>
      <c r="SN41" s="12">
        <v>0</v>
      </c>
      <c r="SO41" s="12" t="str">
        <v/>
      </c>
      <c r="SP41" s="12">
        <v>0</v>
      </c>
      <c r="SQ41" s="12">
        <v>0</v>
      </c>
      <c r="SR41" s="12">
        <v>1</v>
      </c>
      <c r="SS41" s="12">
        <v>0</v>
      </c>
      <c r="ST41" s="12">
        <v>0</v>
      </c>
      <c r="SU41" s="12">
        <v>7.000000000000001E-3</v>
      </c>
      <c r="SV41" s="12">
        <v>0.99299999999999999</v>
      </c>
      <c r="SW41" s="12">
        <v>0</v>
      </c>
      <c r="SX41" s="12">
        <v>1</v>
      </c>
      <c r="SY41" s="12">
        <v>0</v>
      </c>
      <c r="SZ41" s="12">
        <v>0</v>
      </c>
      <c r="TA41" s="12">
        <v>0</v>
      </c>
      <c r="TB41" s="12">
        <v>0</v>
      </c>
      <c r="TC41" s="12">
        <v>0</v>
      </c>
      <c r="TD41" s="12" t="str">
        <v/>
      </c>
      <c r="TE41" s="12">
        <v>0</v>
      </c>
      <c r="TF41" s="12">
        <v>0</v>
      </c>
      <c r="TG41" s="12">
        <v>0</v>
      </c>
      <c r="TH41" s="12">
        <v>0</v>
      </c>
      <c r="TI41" s="12">
        <v>0</v>
      </c>
      <c r="TJ41" s="12">
        <v>0</v>
      </c>
      <c r="TK41" s="12">
        <v>0</v>
      </c>
      <c r="TL41" s="12">
        <v>0</v>
      </c>
      <c r="TM41" s="12">
        <v>0</v>
      </c>
      <c r="TN41" s="12">
        <v>302302.68400000001</v>
      </c>
      <c r="TO41" s="12">
        <v>59994.576000000001</v>
      </c>
      <c r="TP41" s="12">
        <v>362297.26</v>
      </c>
      <c r="TQ41" s="12">
        <v>1503</v>
      </c>
      <c r="TR41" s="12">
        <v>83</v>
      </c>
      <c r="TS41" s="12">
        <v>111</v>
      </c>
      <c r="TT41" s="12">
        <v>3</v>
      </c>
      <c r="TU41" s="12">
        <v>1430</v>
      </c>
      <c r="TV41" s="12">
        <v>0</v>
      </c>
      <c r="TW41" s="12">
        <v>2562165</v>
      </c>
      <c r="TX41" s="12">
        <v>0.26603491321045603</v>
      </c>
      <c r="TY41" s="12">
        <v>0.20506928344376099</v>
      </c>
      <c r="TZ41" s="12">
        <v>1475.8857188551699</v>
      </c>
      <c r="UA41" s="12">
        <v>6.68042022908792</v>
      </c>
      <c r="UB41" s="12">
        <v>45.915631354833202</v>
      </c>
      <c r="UC41" s="12">
        <v>4797656.0091205202</v>
      </c>
      <c r="UD41" s="12" t="str">
        <v/>
      </c>
      <c r="UE41" s="12" t="str">
        <v/>
      </c>
      <c r="UF41" s="12" t="str">
        <v/>
      </c>
      <c r="UG41" s="12" t="str">
        <v/>
      </c>
      <c r="UH41" s="12" t="str">
        <v/>
      </c>
      <c r="UI41" s="12" t="str">
        <v/>
      </c>
      <c r="UJ41" s="12" t="str">
        <v/>
      </c>
      <c r="UK41" s="12" t="str">
        <v/>
      </c>
      <c r="UL41" s="12" t="str">
        <v/>
      </c>
      <c r="UM41" s="12" t="str">
        <v/>
      </c>
      <c r="UN41" s="12" t="str">
        <v/>
      </c>
      <c r="UO41" s="12" t="str">
        <v/>
      </c>
      <c r="UP41" s="12" t="str">
        <v/>
      </c>
      <c r="UQ41" s="12" t="str">
        <v/>
      </c>
      <c r="UR41" s="12" t="str">
        <v/>
      </c>
      <c r="US41" s="12" t="str">
        <v/>
      </c>
      <c r="UT41" s="12" t="str">
        <v/>
      </c>
      <c r="UU41" s="12" t="str">
        <v/>
      </c>
      <c r="UV41" s="12" t="str">
        <v/>
      </c>
      <c r="UW41" s="12" t="str">
        <v/>
      </c>
      <c r="UX41" s="12" t="str">
        <v/>
      </c>
      <c r="UY41" s="12" t="str">
        <v/>
      </c>
      <c r="UZ41" s="12" t="str">
        <v/>
      </c>
      <c r="VA41" s="12" t="str">
        <v/>
      </c>
      <c r="VB41" s="12" t="str">
        <v/>
      </c>
      <c r="VC41" s="12" t="str">
        <v/>
      </c>
      <c r="VD41" s="12" t="str">
        <v/>
      </c>
      <c r="VE41" s="12" t="str">
        <v/>
      </c>
      <c r="VF41" s="12" t="str">
        <v/>
      </c>
      <c r="VG41" s="12" t="str">
        <v/>
      </c>
      <c r="VH41" s="12" t="str">
        <v/>
      </c>
      <c r="VI41" s="12" t="str">
        <v/>
      </c>
      <c r="VJ41" s="12" t="str">
        <v/>
      </c>
      <c r="VK41" s="12" t="str">
        <v/>
      </c>
      <c r="VL41" s="47">
        <v>20.354615794685945</v>
      </c>
      <c r="VM41" s="47">
        <v>20.354615794685945</v>
      </c>
      <c r="VN41" s="19"/>
      <c r="VO41" s="47">
        <v>220.32271527443439</v>
      </c>
      <c r="VP41" s="47">
        <v>220.32271527443439</v>
      </c>
      <c r="VQ41" s="19"/>
      <c r="VR41" s="47">
        <v>5.8397031824724133</v>
      </c>
      <c r="VS41" s="47">
        <v>2.2396440272434107E-2</v>
      </c>
      <c r="VT41" s="47">
        <v>219.65169025671031</v>
      </c>
      <c r="VU41" s="47">
        <v>219.65169025671031</v>
      </c>
      <c r="VV41" s="20"/>
      <c r="VW41" s="20">
        <v>6.1590000000000025</v>
      </c>
    </row>
    <row r="42" spans="1:595">
      <c r="A42" s="4" t="str">
        <v>SRN21</v>
      </c>
      <c r="B42" s="4" t="str">
        <v>SRN</v>
      </c>
      <c r="C42" s="4" t="str">
        <v>2020-21</v>
      </c>
      <c r="D42" s="12">
        <v>0.95516688299999997</v>
      </c>
      <c r="E42" s="12">
        <v>15.557</v>
      </c>
      <c r="F42" s="12">
        <v>-4.0000000000000001E-3</v>
      </c>
      <c r="G42" s="12">
        <v>1.0860000000000001</v>
      </c>
      <c r="H42" s="12">
        <v>0</v>
      </c>
      <c r="I42" s="12">
        <v>27.835999999999999</v>
      </c>
      <c r="J42" s="12">
        <v>0</v>
      </c>
      <c r="K42" s="12">
        <v>43.957999999999998</v>
      </c>
      <c r="L42" s="12">
        <v>33.167000000000002</v>
      </c>
      <c r="M42" s="12">
        <v>20.992999999999999</v>
      </c>
      <c r="N42" s="12">
        <v>22.995999999999999</v>
      </c>
      <c r="O42" s="12">
        <v>0</v>
      </c>
      <c r="P42" s="12">
        <v>2.94</v>
      </c>
      <c r="Q42" s="12">
        <v>0</v>
      </c>
      <c r="R42" s="12">
        <v>0</v>
      </c>
      <c r="S42" s="12">
        <v>0</v>
      </c>
      <c r="T42" s="12">
        <v>57.417000000000002</v>
      </c>
      <c r="U42" s="12">
        <v>-2E-3</v>
      </c>
      <c r="V42" s="12">
        <v>73.745999999999995</v>
      </c>
      <c r="W42" s="12">
        <v>3.4000000000000002E-2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4.548</v>
      </c>
      <c r="AD42" s="12">
        <v>0</v>
      </c>
      <c r="AE42" s="12">
        <v>0</v>
      </c>
      <c r="AF42" s="12">
        <v>-2.472</v>
      </c>
      <c r="AG42" s="12">
        <v>-3.496</v>
      </c>
      <c r="AH42" s="12">
        <v>0</v>
      </c>
      <c r="AI42" s="12">
        <v>0</v>
      </c>
      <c r="AJ42" s="12">
        <v>0</v>
      </c>
      <c r="AK42" s="12">
        <v>0</v>
      </c>
      <c r="AL42" s="12">
        <v>15.022</v>
      </c>
      <c r="AM42" s="12">
        <v>0</v>
      </c>
      <c r="AN42" s="12">
        <v>12.571999999999999</v>
      </c>
      <c r="AO42" s="12">
        <v>0</v>
      </c>
      <c r="AP42" s="12">
        <v>0</v>
      </c>
      <c r="AQ42" s="12">
        <v>0</v>
      </c>
      <c r="AR42" s="12">
        <v>0</v>
      </c>
      <c r="AS42" s="12">
        <v>0</v>
      </c>
      <c r="AT42" s="12">
        <v>0</v>
      </c>
      <c r="AU42" s="12">
        <v>5.91</v>
      </c>
      <c r="AV42" s="12">
        <v>0</v>
      </c>
      <c r="AW42" s="12">
        <v>0</v>
      </c>
      <c r="AX42" s="12">
        <v>36.115000000000002</v>
      </c>
      <c r="AY42" s="12">
        <v>-3.5</v>
      </c>
      <c r="AZ42" s="12">
        <v>4.03</v>
      </c>
      <c r="BA42" s="12">
        <v>0</v>
      </c>
      <c r="BB42" s="12">
        <v>27.835999999999999</v>
      </c>
      <c r="BC42" s="12">
        <v>0</v>
      </c>
      <c r="BD42" s="12">
        <v>126.855</v>
      </c>
      <c r="BE42" s="12">
        <v>33.164999999999999</v>
      </c>
      <c r="BF42" s="12">
        <v>111.068</v>
      </c>
      <c r="BG42" s="12" t="str">
        <v/>
      </c>
      <c r="BH42" s="12" t="str">
        <v/>
      </c>
      <c r="BI42" s="12" t="str">
        <v/>
      </c>
      <c r="BJ42" s="12">
        <v>0</v>
      </c>
      <c r="BK42" s="12">
        <v>1.0760000000000001</v>
      </c>
      <c r="BL42" s="12" t="str">
        <v/>
      </c>
      <c r="BM42" s="12" t="str">
        <v/>
      </c>
      <c r="BN42" s="12">
        <v>3.5249999999999999</v>
      </c>
      <c r="BO42" s="12">
        <v>-1E-3</v>
      </c>
      <c r="BP42" s="12" t="str">
        <v/>
      </c>
      <c r="BQ42" s="12" t="str">
        <v/>
      </c>
      <c r="BR42" s="12">
        <v>0</v>
      </c>
      <c r="BS42" s="12">
        <v>0</v>
      </c>
      <c r="BT42" s="12" t="str">
        <v/>
      </c>
      <c r="BU42" s="12" t="str">
        <v/>
      </c>
      <c r="BV42" s="12">
        <v>0</v>
      </c>
      <c r="BW42" s="12">
        <v>0</v>
      </c>
      <c r="BX42" s="12" t="str">
        <v/>
      </c>
      <c r="BY42" s="12" t="str">
        <v/>
      </c>
      <c r="BZ42" s="12">
        <v>0</v>
      </c>
      <c r="CA42" s="12">
        <v>0</v>
      </c>
      <c r="CB42" s="12" t="str">
        <v/>
      </c>
      <c r="CC42" s="12" t="str">
        <v/>
      </c>
      <c r="CD42" s="12">
        <v>3.5249999999999999</v>
      </c>
      <c r="CE42" s="12">
        <v>1.075</v>
      </c>
      <c r="CF42" s="12" t="str">
        <v/>
      </c>
      <c r="CG42" s="12">
        <v>0.13200000000000001</v>
      </c>
      <c r="CH42" s="12">
        <v>0</v>
      </c>
      <c r="CI42" s="12">
        <v>0</v>
      </c>
      <c r="CJ42" s="12">
        <v>0.13200000000000001</v>
      </c>
      <c r="CK42" s="12">
        <v>0</v>
      </c>
      <c r="CL42" s="12">
        <v>0</v>
      </c>
      <c r="CM42" s="12">
        <v>0</v>
      </c>
      <c r="CN42" s="12">
        <v>0</v>
      </c>
      <c r="CO42" s="12" t="str">
        <v/>
      </c>
      <c r="CP42" s="12" t="str">
        <v/>
      </c>
      <c r="CQ42" s="12">
        <v>374.04599999999999</v>
      </c>
      <c r="CR42" s="12">
        <v>1482.675</v>
      </c>
      <c r="CS42" s="12">
        <v>1856.721</v>
      </c>
      <c r="CT42" s="12">
        <v>7.6360000000000001</v>
      </c>
      <c r="CU42" s="12">
        <v>80.022999999999996</v>
      </c>
      <c r="CV42" s="12">
        <v>87.659000000000006</v>
      </c>
      <c r="CW42" s="12">
        <v>65.299000000000007</v>
      </c>
      <c r="CX42" s="12">
        <v>2009.6790000000001</v>
      </c>
      <c r="CY42" s="12">
        <v>4690.0590000000002</v>
      </c>
      <c r="CZ42" s="12">
        <v>62.536000000000001</v>
      </c>
      <c r="DA42" s="12">
        <v>131991</v>
      </c>
      <c r="DB42" s="12">
        <v>3444</v>
      </c>
      <c r="DC42" s="12">
        <v>22013</v>
      </c>
      <c r="DD42" s="12">
        <v>159</v>
      </c>
      <c r="DE42" s="12">
        <v>156</v>
      </c>
      <c r="DF42" s="12">
        <v>770</v>
      </c>
      <c r="DG42" s="12">
        <v>119</v>
      </c>
      <c r="DH42" s="12">
        <v>180</v>
      </c>
      <c r="DI42" s="12">
        <v>1983</v>
      </c>
      <c r="DJ42" s="12">
        <v>4128.0200000000004</v>
      </c>
      <c r="DK42" s="12">
        <v>514580</v>
      </c>
      <c r="DL42" s="12">
        <v>3</v>
      </c>
      <c r="DM42" s="12">
        <v>0</v>
      </c>
      <c r="DN42" s="12">
        <v>13031</v>
      </c>
      <c r="DO42" s="12">
        <v>5134</v>
      </c>
      <c r="DP42" s="12">
        <v>2508</v>
      </c>
      <c r="DQ42" s="12">
        <v>1534</v>
      </c>
      <c r="DR42" s="12">
        <v>91</v>
      </c>
      <c r="DS42" s="12">
        <v>22298</v>
      </c>
      <c r="DT42" s="12">
        <v>17537</v>
      </c>
      <c r="DU42" s="12">
        <v>20</v>
      </c>
      <c r="DV42" s="12">
        <v>168</v>
      </c>
      <c r="DW42" s="12">
        <v>225</v>
      </c>
      <c r="DX42" s="12">
        <v>81</v>
      </c>
      <c r="DY42" s="12">
        <v>36</v>
      </c>
      <c r="DZ42" s="12">
        <v>95</v>
      </c>
      <c r="EA42" s="12">
        <v>9</v>
      </c>
      <c r="EB42" s="12">
        <v>634</v>
      </c>
      <c r="EC42" s="12">
        <v>0</v>
      </c>
      <c r="ED42" s="12">
        <v>10</v>
      </c>
      <c r="EE42" s="12">
        <v>35</v>
      </c>
      <c r="EF42" s="12">
        <v>588</v>
      </c>
      <c r="EG42" s="12">
        <v>633</v>
      </c>
      <c r="EH42" s="12">
        <v>0</v>
      </c>
      <c r="EI42" s="12">
        <v>3</v>
      </c>
      <c r="EJ42" s="12">
        <v>91</v>
      </c>
      <c r="EK42" s="12">
        <v>177</v>
      </c>
      <c r="EL42" s="12">
        <v>361</v>
      </c>
      <c r="EM42" s="12">
        <v>632</v>
      </c>
      <c r="EN42" s="12">
        <v>0</v>
      </c>
      <c r="EO42" s="12">
        <v>0</v>
      </c>
      <c r="EP42" s="12">
        <v>118</v>
      </c>
      <c r="EQ42" s="12">
        <v>48</v>
      </c>
      <c r="ER42" s="12">
        <v>467</v>
      </c>
      <c r="ES42" s="12">
        <v>633</v>
      </c>
      <c r="ET42" s="12">
        <v>0</v>
      </c>
      <c r="EU42" s="12">
        <v>210</v>
      </c>
      <c r="EV42" s="12">
        <v>124</v>
      </c>
      <c r="EW42" s="12">
        <v>61</v>
      </c>
      <c r="EX42" s="12">
        <v>112</v>
      </c>
      <c r="EY42" s="12">
        <v>136</v>
      </c>
      <c r="EZ42" s="12">
        <v>73</v>
      </c>
      <c r="FA42" s="12">
        <v>716</v>
      </c>
      <c r="FB42" s="12">
        <v>57</v>
      </c>
      <c r="FC42" s="12">
        <v>18</v>
      </c>
      <c r="FD42" s="12">
        <v>111</v>
      </c>
      <c r="FE42" s="12">
        <v>531</v>
      </c>
      <c r="FF42" s="12">
        <v>717</v>
      </c>
      <c r="FG42" s="12">
        <v>0</v>
      </c>
      <c r="FH42" s="12">
        <v>39</v>
      </c>
      <c r="FI42" s="12">
        <v>335</v>
      </c>
      <c r="FJ42" s="12">
        <v>325</v>
      </c>
      <c r="FK42" s="12">
        <v>18</v>
      </c>
      <c r="FL42" s="12">
        <v>717</v>
      </c>
      <c r="FM42" s="12">
        <v>0</v>
      </c>
      <c r="FN42" s="12">
        <v>26</v>
      </c>
      <c r="FO42" s="12">
        <v>220</v>
      </c>
      <c r="FP42" s="12">
        <v>48</v>
      </c>
      <c r="FQ42" s="12">
        <v>421</v>
      </c>
      <c r="FR42" s="12">
        <v>715</v>
      </c>
      <c r="FS42" s="12">
        <v>0</v>
      </c>
      <c r="FT42" s="12">
        <v>622</v>
      </c>
      <c r="FU42" s="12">
        <v>1376</v>
      </c>
      <c r="FV42" s="12">
        <v>253</v>
      </c>
      <c r="FW42" s="12">
        <v>886</v>
      </c>
      <c r="FX42" s="12">
        <v>759</v>
      </c>
      <c r="FY42" s="12">
        <v>2383</v>
      </c>
      <c r="FZ42" s="12">
        <v>6279</v>
      </c>
      <c r="GA42" s="12">
        <v>849</v>
      </c>
      <c r="GB42" s="12">
        <v>1316</v>
      </c>
      <c r="GC42" s="12">
        <v>492</v>
      </c>
      <c r="GD42" s="12">
        <v>3542</v>
      </c>
      <c r="GE42" s="12">
        <v>6199</v>
      </c>
      <c r="GF42" s="12">
        <v>66</v>
      </c>
      <c r="GG42" s="12">
        <v>900</v>
      </c>
      <c r="GH42" s="12">
        <v>3350</v>
      </c>
      <c r="GI42" s="12">
        <v>1964</v>
      </c>
      <c r="GJ42" s="12">
        <v>0</v>
      </c>
      <c r="GK42" s="12">
        <v>6280</v>
      </c>
      <c r="GL42" s="12">
        <v>0</v>
      </c>
      <c r="GM42" s="12">
        <v>923</v>
      </c>
      <c r="GN42" s="12">
        <v>3360</v>
      </c>
      <c r="GO42" s="12">
        <v>622</v>
      </c>
      <c r="GP42" s="12">
        <v>1375</v>
      </c>
      <c r="GQ42" s="12">
        <v>6280</v>
      </c>
      <c r="GR42" s="12">
        <v>0</v>
      </c>
      <c r="GS42" s="12">
        <v>564</v>
      </c>
      <c r="GT42" s="12">
        <v>4587</v>
      </c>
      <c r="GU42" s="12">
        <v>600</v>
      </c>
      <c r="GV42" s="12">
        <v>1835</v>
      </c>
      <c r="GW42" s="12">
        <v>2555</v>
      </c>
      <c r="GX42" s="12">
        <v>10340</v>
      </c>
      <c r="GY42" s="12">
        <v>20481</v>
      </c>
      <c r="GZ42" s="12">
        <v>724</v>
      </c>
      <c r="HA42" s="12">
        <v>4844</v>
      </c>
      <c r="HB42" s="12">
        <v>944</v>
      </c>
      <c r="HC42" s="12">
        <v>13968</v>
      </c>
      <c r="HD42" s="12">
        <v>20480</v>
      </c>
      <c r="HE42" s="12">
        <v>981</v>
      </c>
      <c r="HF42" s="12">
        <v>4881</v>
      </c>
      <c r="HG42" s="12">
        <v>7426</v>
      </c>
      <c r="HH42" s="12">
        <v>7192</v>
      </c>
      <c r="HI42" s="12">
        <v>0</v>
      </c>
      <c r="HJ42" s="12">
        <v>20480</v>
      </c>
      <c r="HK42" s="12">
        <v>0</v>
      </c>
      <c r="HL42" s="12">
        <v>5057</v>
      </c>
      <c r="HM42" s="12">
        <v>9670</v>
      </c>
      <c r="HN42" s="12">
        <v>433</v>
      </c>
      <c r="HO42" s="12">
        <v>5321</v>
      </c>
      <c r="HP42" s="12">
        <v>20481</v>
      </c>
      <c r="HQ42" s="12">
        <v>0</v>
      </c>
      <c r="HR42" s="12">
        <v>2701</v>
      </c>
      <c r="HS42" s="12">
        <v>1349</v>
      </c>
      <c r="HT42" s="12">
        <v>0</v>
      </c>
      <c r="HU42" s="12">
        <v>2491</v>
      </c>
      <c r="HV42" s="12">
        <v>745</v>
      </c>
      <c r="HW42" s="12">
        <v>17580</v>
      </c>
      <c r="HX42" s="12">
        <v>24866</v>
      </c>
      <c r="HY42" s="12">
        <v>1374</v>
      </c>
      <c r="HZ42" s="12">
        <v>4506</v>
      </c>
      <c r="IA42" s="12">
        <v>12908</v>
      </c>
      <c r="IB42" s="12">
        <v>6079</v>
      </c>
      <c r="IC42" s="12">
        <v>24867</v>
      </c>
      <c r="ID42" s="12">
        <v>1594</v>
      </c>
      <c r="IE42" s="12">
        <v>6288</v>
      </c>
      <c r="IF42" s="12">
        <v>7900</v>
      </c>
      <c r="IG42" s="12">
        <v>9085</v>
      </c>
      <c r="IH42" s="12">
        <v>0</v>
      </c>
      <c r="II42" s="12">
        <v>24867</v>
      </c>
      <c r="IJ42" s="12">
        <v>0</v>
      </c>
      <c r="IK42" s="12">
        <v>8943</v>
      </c>
      <c r="IL42" s="12">
        <v>6820</v>
      </c>
      <c r="IM42" s="12">
        <v>1511</v>
      </c>
      <c r="IN42" s="12">
        <v>7592</v>
      </c>
      <c r="IO42" s="12">
        <v>24866</v>
      </c>
      <c r="IP42" s="12">
        <v>0</v>
      </c>
      <c r="IQ42" s="12">
        <v>114540</v>
      </c>
      <c r="IR42" s="12">
        <v>12621</v>
      </c>
      <c r="IS42" s="12">
        <v>3762</v>
      </c>
      <c r="IT42" s="12">
        <v>87876</v>
      </c>
      <c r="IU42" s="12">
        <v>0</v>
      </c>
      <c r="IV42" s="12">
        <v>29075</v>
      </c>
      <c r="IW42" s="12">
        <v>247874</v>
      </c>
      <c r="IX42" s="12">
        <v>6963</v>
      </c>
      <c r="IY42" s="12">
        <v>18993</v>
      </c>
      <c r="IZ42" s="12">
        <v>20219</v>
      </c>
      <c r="JA42" s="12">
        <v>201700</v>
      </c>
      <c r="JB42" s="12">
        <v>247875</v>
      </c>
      <c r="JC42" s="12">
        <v>5526</v>
      </c>
      <c r="JD42" s="12">
        <v>12794</v>
      </c>
      <c r="JE42" s="12">
        <v>25243</v>
      </c>
      <c r="JF42" s="12">
        <v>204312</v>
      </c>
      <c r="JG42" s="12">
        <v>0</v>
      </c>
      <c r="JH42" s="12">
        <v>247875</v>
      </c>
      <c r="JI42" s="12">
        <v>0</v>
      </c>
      <c r="JJ42" s="12">
        <v>31584</v>
      </c>
      <c r="JK42" s="12">
        <v>20173</v>
      </c>
      <c r="JL42" s="12">
        <v>29723</v>
      </c>
      <c r="JM42" s="12">
        <v>166395</v>
      </c>
      <c r="JN42" s="12">
        <v>247875</v>
      </c>
      <c r="JO42" s="12">
        <v>20</v>
      </c>
      <c r="JP42" s="12">
        <v>118805</v>
      </c>
      <c r="JQ42" s="12">
        <v>20282</v>
      </c>
      <c r="JR42" s="12">
        <v>4757</v>
      </c>
      <c r="JS42" s="12">
        <v>93236</v>
      </c>
      <c r="JT42" s="12">
        <v>4290</v>
      </c>
      <c r="JU42" s="12">
        <v>59460</v>
      </c>
      <c r="JV42" s="12">
        <v>300850</v>
      </c>
      <c r="JW42" s="12">
        <v>9967</v>
      </c>
      <c r="JX42" s="12">
        <v>29687</v>
      </c>
      <c r="JY42" s="12">
        <v>34709</v>
      </c>
      <c r="JZ42" s="12">
        <v>226408</v>
      </c>
      <c r="KA42" s="12">
        <v>300771</v>
      </c>
      <c r="KB42" s="12">
        <v>8167</v>
      </c>
      <c r="KC42" s="12">
        <v>24905</v>
      </c>
      <c r="KD42" s="12">
        <v>44345</v>
      </c>
      <c r="KE42" s="12">
        <v>223055</v>
      </c>
      <c r="KF42" s="12">
        <v>379</v>
      </c>
      <c r="KG42" s="12">
        <v>300851</v>
      </c>
      <c r="KH42" s="12">
        <v>0</v>
      </c>
      <c r="KI42" s="12">
        <v>46533</v>
      </c>
      <c r="KJ42" s="12">
        <v>40361</v>
      </c>
      <c r="KK42" s="12">
        <v>32385</v>
      </c>
      <c r="KL42" s="12">
        <v>181571</v>
      </c>
      <c r="KM42" s="12">
        <v>300850</v>
      </c>
      <c r="KN42" s="12">
        <v>5670</v>
      </c>
      <c r="KO42" s="12">
        <v>4</v>
      </c>
      <c r="KP42" s="12">
        <v>30</v>
      </c>
      <c r="KQ42" s="12">
        <v>46</v>
      </c>
      <c r="KR42" s="12">
        <v>9</v>
      </c>
      <c r="KS42" s="12">
        <v>4</v>
      </c>
      <c r="KT42" s="12">
        <v>9</v>
      </c>
      <c r="KU42" s="12">
        <v>1</v>
      </c>
      <c r="KV42" s="12" t="str">
        <v/>
      </c>
      <c r="KW42" s="12">
        <v>0</v>
      </c>
      <c r="KX42" s="12">
        <v>1</v>
      </c>
      <c r="KY42" s="12">
        <v>4</v>
      </c>
      <c r="KZ42" s="12">
        <v>98</v>
      </c>
      <c r="LA42" s="12">
        <v>103</v>
      </c>
      <c r="LB42" s="12">
        <v>0</v>
      </c>
      <c r="LC42" s="12">
        <v>1</v>
      </c>
      <c r="LD42" s="12">
        <v>9</v>
      </c>
      <c r="LE42" s="12">
        <v>22</v>
      </c>
      <c r="LF42" s="12">
        <v>71</v>
      </c>
      <c r="LG42" s="12">
        <v>103</v>
      </c>
      <c r="LH42" s="12">
        <v>0</v>
      </c>
      <c r="LI42" s="12">
        <v>0</v>
      </c>
      <c r="LJ42" s="12">
        <v>16</v>
      </c>
      <c r="LK42" s="12">
        <v>4</v>
      </c>
      <c r="LL42" s="12">
        <v>83</v>
      </c>
      <c r="LM42" s="12">
        <v>103</v>
      </c>
      <c r="LN42" s="12">
        <v>0</v>
      </c>
      <c r="LO42" s="12">
        <v>10</v>
      </c>
      <c r="LP42" s="12">
        <v>6</v>
      </c>
      <c r="LQ42" s="12">
        <v>3</v>
      </c>
      <c r="LR42" s="12">
        <v>5</v>
      </c>
      <c r="LS42" s="12">
        <v>6</v>
      </c>
      <c r="LT42" s="12">
        <v>3</v>
      </c>
      <c r="LU42" s="12">
        <v>33</v>
      </c>
      <c r="LV42" s="12">
        <v>2</v>
      </c>
      <c r="LW42" s="12">
        <v>1</v>
      </c>
      <c r="LX42" s="12">
        <v>5</v>
      </c>
      <c r="LY42" s="12">
        <v>25</v>
      </c>
      <c r="LZ42" s="12">
        <v>33</v>
      </c>
      <c r="MA42" s="12">
        <v>0</v>
      </c>
      <c r="MB42" s="12">
        <v>2</v>
      </c>
      <c r="MC42" s="12">
        <v>14</v>
      </c>
      <c r="MD42" s="12">
        <v>16</v>
      </c>
      <c r="ME42" s="12">
        <v>1</v>
      </c>
      <c r="MF42" s="12">
        <v>33</v>
      </c>
      <c r="MG42" s="12">
        <v>0</v>
      </c>
      <c r="MH42" s="12">
        <v>1</v>
      </c>
      <c r="MI42" s="12">
        <v>10</v>
      </c>
      <c r="MJ42" s="12">
        <v>2</v>
      </c>
      <c r="MK42" s="12">
        <v>20</v>
      </c>
      <c r="ML42" s="12">
        <v>33</v>
      </c>
      <c r="MM42" s="12">
        <v>0</v>
      </c>
      <c r="MN42" s="12">
        <v>8</v>
      </c>
      <c r="MO42" s="12">
        <v>19</v>
      </c>
      <c r="MP42" s="12">
        <v>4</v>
      </c>
      <c r="MQ42" s="12">
        <v>12</v>
      </c>
      <c r="MR42" s="12">
        <v>16</v>
      </c>
      <c r="MS42" s="12">
        <v>32</v>
      </c>
      <c r="MT42" s="12">
        <v>91</v>
      </c>
      <c r="MU42" s="12">
        <v>11</v>
      </c>
      <c r="MV42" s="12">
        <v>17</v>
      </c>
      <c r="MW42" s="12">
        <v>9</v>
      </c>
      <c r="MX42" s="12">
        <v>54</v>
      </c>
      <c r="MY42" s="12">
        <v>91</v>
      </c>
      <c r="MZ42" s="12">
        <v>1</v>
      </c>
      <c r="NA42" s="12">
        <v>13</v>
      </c>
      <c r="NB42" s="12">
        <v>49</v>
      </c>
      <c r="NC42" s="12">
        <v>28</v>
      </c>
      <c r="ND42" s="12">
        <v>0</v>
      </c>
      <c r="NE42" s="12">
        <v>91</v>
      </c>
      <c r="NF42" s="12">
        <v>0</v>
      </c>
      <c r="NG42" s="12">
        <v>14</v>
      </c>
      <c r="NH42" s="12">
        <v>46</v>
      </c>
      <c r="NI42" s="12">
        <v>11</v>
      </c>
      <c r="NJ42" s="12">
        <v>20</v>
      </c>
      <c r="NK42" s="12">
        <v>91</v>
      </c>
      <c r="NL42" s="12">
        <v>0</v>
      </c>
      <c r="NM42" s="12">
        <v>3</v>
      </c>
      <c r="NN42" s="12">
        <v>18</v>
      </c>
      <c r="NO42" s="12">
        <v>2</v>
      </c>
      <c r="NP42" s="12">
        <v>6</v>
      </c>
      <c r="NQ42" s="12">
        <v>10</v>
      </c>
      <c r="NR42" s="12">
        <v>34</v>
      </c>
      <c r="NS42" s="12">
        <v>73</v>
      </c>
      <c r="NT42" s="12">
        <v>4</v>
      </c>
      <c r="NU42" s="12">
        <v>18</v>
      </c>
      <c r="NV42" s="12">
        <v>4</v>
      </c>
      <c r="NW42" s="12">
        <v>47</v>
      </c>
      <c r="NX42" s="12">
        <v>73</v>
      </c>
      <c r="NY42" s="12">
        <v>3</v>
      </c>
      <c r="NZ42" s="12">
        <v>16</v>
      </c>
      <c r="OA42" s="12">
        <v>29</v>
      </c>
      <c r="OB42" s="12">
        <v>25</v>
      </c>
      <c r="OC42" s="12">
        <v>0</v>
      </c>
      <c r="OD42" s="12">
        <v>73</v>
      </c>
      <c r="OE42" s="12">
        <v>0</v>
      </c>
      <c r="OF42" s="12">
        <v>15</v>
      </c>
      <c r="OG42" s="12">
        <v>35</v>
      </c>
      <c r="OH42" s="12">
        <v>3</v>
      </c>
      <c r="OI42" s="12">
        <v>20</v>
      </c>
      <c r="OJ42" s="12">
        <v>73</v>
      </c>
      <c r="OK42" s="12">
        <v>0</v>
      </c>
      <c r="OL42" s="12">
        <v>3</v>
      </c>
      <c r="OM42" s="12">
        <v>2</v>
      </c>
      <c r="ON42" s="12">
        <v>0</v>
      </c>
      <c r="OO42" s="12">
        <v>3</v>
      </c>
      <c r="OP42" s="12">
        <v>1</v>
      </c>
      <c r="OQ42" s="12">
        <v>16</v>
      </c>
      <c r="OR42" s="12">
        <v>25</v>
      </c>
      <c r="OS42" s="12">
        <v>1</v>
      </c>
      <c r="OT42" s="12">
        <v>4</v>
      </c>
      <c r="OU42" s="12">
        <v>13</v>
      </c>
      <c r="OV42" s="12">
        <v>7</v>
      </c>
      <c r="OW42" s="12">
        <v>25</v>
      </c>
      <c r="OX42" s="12">
        <v>2</v>
      </c>
      <c r="OY42" s="12">
        <v>7</v>
      </c>
      <c r="OZ42" s="12">
        <v>7</v>
      </c>
      <c r="PA42" s="12">
        <v>9</v>
      </c>
      <c r="PB42" s="12">
        <v>0</v>
      </c>
      <c r="PC42" s="12">
        <v>25</v>
      </c>
      <c r="PD42" s="12">
        <v>0</v>
      </c>
      <c r="PE42" s="12">
        <v>9</v>
      </c>
      <c r="PF42" s="12">
        <v>7</v>
      </c>
      <c r="PG42" s="12">
        <v>2</v>
      </c>
      <c r="PH42" s="12">
        <v>7</v>
      </c>
      <c r="PI42" s="12">
        <v>25</v>
      </c>
      <c r="PJ42" s="12">
        <v>0</v>
      </c>
      <c r="PK42" s="12">
        <v>16</v>
      </c>
      <c r="PL42" s="12">
        <v>3</v>
      </c>
      <c r="PM42" s="12">
        <v>1</v>
      </c>
      <c r="PN42" s="12">
        <v>15</v>
      </c>
      <c r="PO42" s="12">
        <v>0</v>
      </c>
      <c r="PP42" s="12">
        <v>7</v>
      </c>
      <c r="PQ42" s="12">
        <v>42</v>
      </c>
      <c r="PR42" s="12">
        <v>1</v>
      </c>
      <c r="PS42" s="12">
        <v>5</v>
      </c>
      <c r="PT42" s="12">
        <v>7</v>
      </c>
      <c r="PU42" s="12">
        <v>29</v>
      </c>
      <c r="PV42" s="12">
        <v>42</v>
      </c>
      <c r="PW42" s="12">
        <v>2</v>
      </c>
      <c r="PX42" s="12">
        <v>4</v>
      </c>
      <c r="PY42" s="12">
        <v>6</v>
      </c>
      <c r="PZ42" s="12">
        <v>30</v>
      </c>
      <c r="QA42" s="12">
        <v>0</v>
      </c>
      <c r="QB42" s="12">
        <v>42</v>
      </c>
      <c r="QC42" s="12">
        <v>0</v>
      </c>
      <c r="QD42" s="12">
        <v>8</v>
      </c>
      <c r="QE42" s="12">
        <v>6</v>
      </c>
      <c r="QF42" s="12">
        <v>5</v>
      </c>
      <c r="QG42" s="12">
        <v>23</v>
      </c>
      <c r="QH42" s="12">
        <v>42</v>
      </c>
      <c r="QI42" s="12">
        <v>4</v>
      </c>
      <c r="QJ42" s="12">
        <v>70</v>
      </c>
      <c r="QK42" s="12">
        <v>94</v>
      </c>
      <c r="QL42" s="12">
        <v>19</v>
      </c>
      <c r="QM42" s="12">
        <v>45</v>
      </c>
      <c r="QN42" s="12">
        <v>42</v>
      </c>
      <c r="QO42" s="12">
        <v>93</v>
      </c>
      <c r="QP42" s="12">
        <v>367</v>
      </c>
      <c r="QQ42" s="12">
        <v>19</v>
      </c>
      <c r="QR42" s="12">
        <v>46</v>
      </c>
      <c r="QS42" s="12">
        <v>42</v>
      </c>
      <c r="QT42" s="12">
        <v>260</v>
      </c>
      <c r="QU42" s="12">
        <v>367</v>
      </c>
      <c r="QV42" s="12">
        <v>8</v>
      </c>
      <c r="QW42" s="12">
        <v>43</v>
      </c>
      <c r="QX42" s="12">
        <v>114</v>
      </c>
      <c r="QY42" s="12">
        <v>130</v>
      </c>
      <c r="QZ42" s="12">
        <v>72</v>
      </c>
      <c r="RA42" s="12">
        <v>367</v>
      </c>
      <c r="RB42" s="12">
        <v>0</v>
      </c>
      <c r="RC42" s="12">
        <v>47</v>
      </c>
      <c r="RD42" s="12">
        <v>120</v>
      </c>
      <c r="RE42" s="12">
        <v>27</v>
      </c>
      <c r="RF42" s="12">
        <v>173</v>
      </c>
      <c r="RG42" s="12">
        <v>367</v>
      </c>
      <c r="RH42" s="12">
        <v>4951.6369999999997</v>
      </c>
      <c r="RI42" s="12" t="str">
        <v/>
      </c>
      <c r="RJ42" s="12">
        <v>0</v>
      </c>
      <c r="RK42" s="12" t="str">
        <v/>
      </c>
      <c r="RL42" s="12" t="str">
        <v/>
      </c>
      <c r="RM42" s="12" t="str">
        <v/>
      </c>
      <c r="RN42" s="12">
        <v>0</v>
      </c>
      <c r="RO42" s="12">
        <v>0</v>
      </c>
      <c r="RP42" s="12">
        <v>0</v>
      </c>
      <c r="RQ42" s="12">
        <v>0</v>
      </c>
      <c r="RR42" s="12">
        <v>112.3</v>
      </c>
      <c r="RS42" s="12">
        <v>0</v>
      </c>
      <c r="RT42" s="12">
        <v>112.3</v>
      </c>
      <c r="RU42" s="12">
        <v>73.150000000000006</v>
      </c>
      <c r="RV42" s="12">
        <v>65</v>
      </c>
      <c r="RW42" s="12">
        <v>0</v>
      </c>
      <c r="RX42" s="12">
        <v>65</v>
      </c>
      <c r="RY42" s="12">
        <v>4</v>
      </c>
      <c r="RZ42" s="12">
        <v>849</v>
      </c>
      <c r="SA42" s="12">
        <v>1138</v>
      </c>
      <c r="SB42" s="12">
        <v>1991</v>
      </c>
      <c r="SC42" s="12">
        <v>27899616</v>
      </c>
      <c r="SD42" s="12">
        <v>0</v>
      </c>
      <c r="SE42" s="12">
        <v>0</v>
      </c>
      <c r="SF42" s="12">
        <v>2239</v>
      </c>
      <c r="SG42" s="12">
        <v>2239</v>
      </c>
      <c r="SH42" s="12">
        <v>0</v>
      </c>
      <c r="SI42" s="12">
        <v>0.2571</v>
      </c>
      <c r="SJ42" s="12">
        <v>0</v>
      </c>
      <c r="SK42" s="12">
        <v>0</v>
      </c>
      <c r="SL42" s="12">
        <v>0.999</v>
      </c>
      <c r="SM42" s="12">
        <v>0</v>
      </c>
      <c r="SN42" s="12">
        <v>0</v>
      </c>
      <c r="SO42" s="12" t="str">
        <v/>
      </c>
      <c r="SP42" s="12" t="str">
        <v/>
      </c>
      <c r="SQ42" s="12">
        <v>1E-3</v>
      </c>
      <c r="SR42" s="12">
        <v>1</v>
      </c>
      <c r="SS42" s="12">
        <v>0</v>
      </c>
      <c r="ST42" s="12">
        <v>0</v>
      </c>
      <c r="SU42" s="12">
        <v>0.8</v>
      </c>
      <c r="SV42" s="12">
        <v>0.99199999999999999</v>
      </c>
      <c r="SW42" s="12">
        <v>0</v>
      </c>
      <c r="SX42" s="12">
        <v>100</v>
      </c>
      <c r="SY42" s="12">
        <v>0</v>
      </c>
      <c r="SZ42" s="12">
        <v>0</v>
      </c>
      <c r="TA42" s="12">
        <v>0</v>
      </c>
      <c r="TB42" s="12">
        <v>0</v>
      </c>
      <c r="TC42" s="12">
        <v>0</v>
      </c>
      <c r="TD42" s="12" t="str">
        <v/>
      </c>
      <c r="TE42" s="12" t="str">
        <v/>
      </c>
      <c r="TF42" s="12">
        <v>0</v>
      </c>
      <c r="TG42" s="12">
        <v>0</v>
      </c>
      <c r="TH42" s="12">
        <v>0</v>
      </c>
      <c r="TI42" s="12">
        <v>0</v>
      </c>
      <c r="TJ42" s="12">
        <v>0</v>
      </c>
      <c r="TK42" s="12">
        <v>0</v>
      </c>
      <c r="TL42" s="12">
        <v>0</v>
      </c>
      <c r="TM42" s="12" t="str">
        <v/>
      </c>
      <c r="TN42" s="12">
        <v>283406.17</v>
      </c>
      <c r="TO42" s="12" t="str">
        <v/>
      </c>
      <c r="TP42" s="12" t="str">
        <v/>
      </c>
      <c r="TQ42" s="12">
        <v>1399</v>
      </c>
      <c r="TR42" s="12">
        <v>83</v>
      </c>
      <c r="TS42" s="12">
        <v>0</v>
      </c>
      <c r="TT42" s="12">
        <v>0</v>
      </c>
      <c r="TU42" s="12">
        <v>1770</v>
      </c>
      <c r="TV42" s="12" t="str">
        <v/>
      </c>
      <c r="TW42" s="12" t="str">
        <v/>
      </c>
      <c r="TX42" s="12">
        <v>0.26520056702725497</v>
      </c>
      <c r="TY42" s="12">
        <v>0.205463316085502</v>
      </c>
      <c r="TZ42" s="12">
        <v>1475.2083433463199</v>
      </c>
      <c r="UA42" s="12">
        <v>6.6816438264651197</v>
      </c>
      <c r="UB42" s="12">
        <v>45.926776223095601</v>
      </c>
      <c r="UC42" s="12">
        <v>4814940.6855105599</v>
      </c>
      <c r="UD42" s="12" t="str">
        <v/>
      </c>
      <c r="UE42" s="12" t="str">
        <v/>
      </c>
      <c r="UF42" s="12">
        <v>0</v>
      </c>
      <c r="UG42" s="12">
        <v>0</v>
      </c>
      <c r="UH42" s="12">
        <v>0</v>
      </c>
      <c r="UI42" s="12">
        <v>0</v>
      </c>
      <c r="UJ42" s="12">
        <v>0</v>
      </c>
      <c r="UK42" s="12">
        <v>0</v>
      </c>
      <c r="UL42" s="12">
        <v>0</v>
      </c>
      <c r="UM42" s="12">
        <v>0</v>
      </c>
      <c r="UN42" s="12">
        <v>0</v>
      </c>
      <c r="UO42" s="12">
        <v>0</v>
      </c>
      <c r="UP42" s="12">
        <v>0</v>
      </c>
      <c r="UQ42" s="12">
        <v>0</v>
      </c>
      <c r="UR42" s="12">
        <v>5.4169999999999998</v>
      </c>
      <c r="US42" s="12">
        <v>0</v>
      </c>
      <c r="UT42" s="12">
        <v>10.888</v>
      </c>
      <c r="UU42" s="12">
        <v>0</v>
      </c>
      <c r="UV42" s="12">
        <v>0.67400000000000004</v>
      </c>
      <c r="UW42" s="12">
        <v>3.1E-2</v>
      </c>
      <c r="UX42" s="12">
        <v>0</v>
      </c>
      <c r="UY42" s="12">
        <v>1.282</v>
      </c>
      <c r="UZ42" s="12">
        <v>16.978999999999999</v>
      </c>
      <c r="VA42" s="12">
        <v>1.3129999999999999</v>
      </c>
      <c r="VB42" s="12">
        <v>0</v>
      </c>
      <c r="VC42" s="12">
        <v>0</v>
      </c>
      <c r="VD42" s="12">
        <v>0</v>
      </c>
      <c r="VE42" s="12">
        <v>0</v>
      </c>
      <c r="VF42" s="12">
        <v>0</v>
      </c>
      <c r="VG42" s="12">
        <v>0</v>
      </c>
      <c r="VH42" s="12">
        <v>0.66500000000000004</v>
      </c>
      <c r="VI42" s="12">
        <v>0</v>
      </c>
      <c r="VJ42" s="12">
        <v>0.66500000000000004</v>
      </c>
      <c r="VK42" s="12">
        <v>0</v>
      </c>
      <c r="VL42" s="47">
        <v>20.922476891092277</v>
      </c>
      <c r="VM42" s="47">
        <v>21.881568162084299</v>
      </c>
      <c r="VN42" s="19"/>
      <c r="VO42" s="47">
        <v>205.95442531589529</v>
      </c>
      <c r="VP42" s="47">
        <v>215.23030481490073</v>
      </c>
      <c r="VQ42" s="19"/>
      <c r="VR42" s="47">
        <v>2.8606565144810707</v>
      </c>
      <c r="VS42" s="47">
        <v>2.2396440272434107E-2</v>
      </c>
      <c r="VT42" s="47">
        <v>212.88038440891415</v>
      </c>
      <c r="VU42" s="47">
        <v>220.32271527443439</v>
      </c>
      <c r="VV42" s="20"/>
      <c r="VW42" s="20">
        <v>6.1260000000000012</v>
      </c>
    </row>
    <row r="43" spans="1:595">
      <c r="A43" s="4" t="str">
        <v>SVT12</v>
      </c>
      <c r="B43" s="4" t="str">
        <v>SVT</v>
      </c>
      <c r="C43" s="4" t="str">
        <v>2011-12</v>
      </c>
      <c r="D43" s="12">
        <v>1.1050631792878001</v>
      </c>
      <c r="E43" s="12">
        <v>5.3</v>
      </c>
      <c r="F43" s="12">
        <v>0</v>
      </c>
      <c r="G43" s="12">
        <v>3.4</v>
      </c>
      <c r="H43" s="12">
        <v>0</v>
      </c>
      <c r="I43" s="12">
        <v>0</v>
      </c>
      <c r="J43" s="12">
        <v>1.29645831</v>
      </c>
      <c r="K43" s="12">
        <v>39.203541690000002</v>
      </c>
      <c r="L43" s="12">
        <v>39.900100989999999</v>
      </c>
      <c r="M43" s="12">
        <v>26.994236219373398</v>
      </c>
      <c r="N43" s="12">
        <v>22.505525863090799</v>
      </c>
      <c r="O43" s="12">
        <v>0</v>
      </c>
      <c r="P43" s="12">
        <v>5.7</v>
      </c>
      <c r="Q43" s="12">
        <v>0</v>
      </c>
      <c r="R43" s="12">
        <v>0</v>
      </c>
      <c r="S43" s="12">
        <v>0.21070243999999999</v>
      </c>
      <c r="T43" s="12">
        <v>62.489297559999997</v>
      </c>
      <c r="U43" s="12">
        <v>0</v>
      </c>
      <c r="V43" s="12">
        <v>90.934863802643306</v>
      </c>
      <c r="W43" s="12">
        <v>3.5344155503473897E-2</v>
      </c>
      <c r="X43" s="12">
        <v>0</v>
      </c>
      <c r="Y43" s="12">
        <v>2.65086174523678E-4</v>
      </c>
      <c r="Z43" s="12">
        <v>0</v>
      </c>
      <c r="AA43" s="12">
        <v>0</v>
      </c>
      <c r="AB43" s="12">
        <v>0</v>
      </c>
      <c r="AC43" s="12">
        <v>13.966826012351101</v>
      </c>
      <c r="AD43" s="12">
        <v>0</v>
      </c>
      <c r="AE43" s="12">
        <v>0</v>
      </c>
      <c r="AF43" s="12">
        <v>-6.3582212424126299</v>
      </c>
      <c r="AG43" s="12">
        <v>-12.3826487761817</v>
      </c>
      <c r="AH43" s="12">
        <v>-2.65086174523678E-4</v>
      </c>
      <c r="AI43" s="12">
        <v>0</v>
      </c>
      <c r="AJ43" s="12">
        <v>0</v>
      </c>
      <c r="AK43" s="12">
        <v>2.2537410000000001E-2</v>
      </c>
      <c r="AL43" s="12">
        <v>24.3106365776489</v>
      </c>
      <c r="AM43" s="12">
        <v>0</v>
      </c>
      <c r="AN43" s="12">
        <v>19.303112249820799</v>
      </c>
      <c r="AO43" s="12">
        <v>0</v>
      </c>
      <c r="AP43" s="12">
        <v>-1.58783702</v>
      </c>
      <c r="AQ43" s="12">
        <v>0</v>
      </c>
      <c r="AR43" s="12">
        <v>0</v>
      </c>
      <c r="AS43" s="12">
        <v>0</v>
      </c>
      <c r="AT43" s="12">
        <v>0</v>
      </c>
      <c r="AU43" s="12">
        <v>14.58783702</v>
      </c>
      <c r="AV43" s="12">
        <v>0</v>
      </c>
      <c r="AW43" s="12">
        <v>0</v>
      </c>
      <c r="AX43" s="12">
        <v>21.482648776181598</v>
      </c>
      <c r="AY43" s="12">
        <v>-13.9704857961817</v>
      </c>
      <c r="AZ43" s="12">
        <v>9.1</v>
      </c>
      <c r="BA43" s="12">
        <v>0</v>
      </c>
      <c r="BB43" s="12">
        <v>0</v>
      </c>
      <c r="BC43" s="12">
        <v>1.5296981599999999</v>
      </c>
      <c r="BD43" s="12">
        <v>154.55813885999899</v>
      </c>
      <c r="BE43" s="12">
        <v>39.900100989999999</v>
      </c>
      <c r="BF43" s="12">
        <v>137.232212271837</v>
      </c>
      <c r="BG43" s="12">
        <v>0.17778169038861399</v>
      </c>
      <c r="BH43" s="12">
        <v>0</v>
      </c>
      <c r="BI43" s="12">
        <v>4.2543055909190004</v>
      </c>
      <c r="BJ43" s="12">
        <v>0</v>
      </c>
      <c r="BK43" s="12">
        <v>16.533000000000001</v>
      </c>
      <c r="BL43" s="12">
        <v>1.71960373</v>
      </c>
      <c r="BM43" s="12">
        <v>0</v>
      </c>
      <c r="BN43" s="12">
        <v>8.0672022659580005</v>
      </c>
      <c r="BO43" s="12">
        <v>1.1083703439999999</v>
      </c>
      <c r="BP43" s="12">
        <v>0</v>
      </c>
      <c r="BQ43" s="12">
        <v>0</v>
      </c>
      <c r="BR43" s="12">
        <v>0</v>
      </c>
      <c r="BS43" s="12">
        <v>0</v>
      </c>
      <c r="BT43" s="12">
        <v>0</v>
      </c>
      <c r="BU43" s="12">
        <v>0</v>
      </c>
      <c r="BV43" s="12">
        <v>0</v>
      </c>
      <c r="BW43" s="12">
        <v>0</v>
      </c>
      <c r="BX43" s="12">
        <v>0</v>
      </c>
      <c r="BY43" s="12">
        <v>0</v>
      </c>
      <c r="BZ43" s="12">
        <v>0</v>
      </c>
      <c r="CA43" s="12">
        <v>0</v>
      </c>
      <c r="CB43" s="12">
        <v>0</v>
      </c>
      <c r="CC43" s="12">
        <v>4.2543055909190004</v>
      </c>
      <c r="CD43" s="12">
        <v>8.0672022659580005</v>
      </c>
      <c r="CE43" s="12">
        <v>17.641370343999998</v>
      </c>
      <c r="CF43" s="12">
        <v>1.71960373</v>
      </c>
      <c r="CG43" s="12">
        <v>0</v>
      </c>
      <c r="CH43" s="12">
        <v>0</v>
      </c>
      <c r="CI43" s="12">
        <v>0</v>
      </c>
      <c r="CJ43" s="12">
        <v>0</v>
      </c>
      <c r="CK43" s="12">
        <v>0</v>
      </c>
      <c r="CL43" s="12">
        <v>0</v>
      </c>
      <c r="CM43" s="12">
        <v>0</v>
      </c>
      <c r="CN43" s="12">
        <v>0</v>
      </c>
      <c r="CO43" s="12">
        <v>19.024000000000001</v>
      </c>
      <c r="CP43" s="12">
        <v>1.214</v>
      </c>
      <c r="CQ43" s="12">
        <v>2329.9659999999999</v>
      </c>
      <c r="CR43" s="12">
        <v>1226.4839999999999</v>
      </c>
      <c r="CS43" s="12">
        <v>3556.45</v>
      </c>
      <c r="CT43" s="12">
        <v>43.578000000000003</v>
      </c>
      <c r="CU43" s="12">
        <v>159.59200000000001</v>
      </c>
      <c r="CV43" s="12">
        <v>203.17</v>
      </c>
      <c r="CW43" s="12">
        <v>172.346</v>
      </c>
      <c r="CX43" s="12">
        <v>3931.9659999999999</v>
      </c>
      <c r="CY43" s="12">
        <v>8644.82600000001</v>
      </c>
      <c r="CZ43" s="12">
        <v>50.576000000000001</v>
      </c>
      <c r="DA43" s="12">
        <v>98795.989999999496</v>
      </c>
      <c r="DB43" s="12">
        <v>3321</v>
      </c>
      <c r="DC43" s="12">
        <v>40105</v>
      </c>
      <c r="DD43" s="12">
        <v>570</v>
      </c>
      <c r="DE43" s="12">
        <v>28</v>
      </c>
      <c r="DF43" s="12">
        <v>2572</v>
      </c>
      <c r="DG43" s="12">
        <v>710</v>
      </c>
      <c r="DH43" s="12">
        <v>312</v>
      </c>
      <c r="DI43" s="12">
        <v>5737</v>
      </c>
      <c r="DJ43" s="12">
        <v>33332</v>
      </c>
      <c r="DK43" s="12">
        <v>799303.61284510104</v>
      </c>
      <c r="DL43" s="12">
        <v>29.6</v>
      </c>
      <c r="DM43" s="12">
        <v>12.8</v>
      </c>
      <c r="DN43" s="12">
        <v>24327.305694266899</v>
      </c>
      <c r="DO43" s="12">
        <v>16338.1289963831</v>
      </c>
      <c r="DP43" s="12">
        <v>12152.147328356001</v>
      </c>
      <c r="DQ43" s="12">
        <v>2203.6029923999999</v>
      </c>
      <c r="DR43" s="12">
        <v>169.1818864</v>
      </c>
      <c r="DS43" s="12">
        <v>55190.366897806001</v>
      </c>
      <c r="DT43" s="12">
        <v>37000</v>
      </c>
      <c r="DU43" s="12">
        <v>17.806476381615699</v>
      </c>
      <c r="DV43" s="12">
        <v>158.98469999032901</v>
      </c>
      <c r="DW43" s="12">
        <v>1159.1752523590601</v>
      </c>
      <c r="DX43" s="12">
        <v>95.433620731489199</v>
      </c>
      <c r="DY43" s="12">
        <v>13.5379754600013</v>
      </c>
      <c r="DZ43" s="12">
        <v>865.91507275918605</v>
      </c>
      <c r="EA43" s="12">
        <v>35.9393787996448</v>
      </c>
      <c r="EB43" s="12">
        <v>2346.7924764813201</v>
      </c>
      <c r="EC43" s="12">
        <v>0</v>
      </c>
      <c r="ED43" s="12">
        <v>14.9342688930956</v>
      </c>
      <c r="EE43" s="12">
        <v>13.5379754600013</v>
      </c>
      <c r="EF43" s="12">
        <v>2318.3202321282301</v>
      </c>
      <c r="EG43" s="12">
        <v>2346.7924764813201</v>
      </c>
      <c r="EH43" s="12">
        <v>0</v>
      </c>
      <c r="EI43" s="12">
        <v>53.787651379198103</v>
      </c>
      <c r="EJ43" s="12">
        <v>153.84410575122499</v>
      </c>
      <c r="EK43" s="12">
        <v>1079.5885880772601</v>
      </c>
      <c r="EL43" s="12">
        <v>1059.57213127364</v>
      </c>
      <c r="EM43" s="12">
        <v>2346.7924764813201</v>
      </c>
      <c r="EN43" s="12">
        <v>0</v>
      </c>
      <c r="EO43" s="12">
        <v>0</v>
      </c>
      <c r="EP43" s="12">
        <v>324.05795124747601</v>
      </c>
      <c r="EQ43" s="12">
        <v>274.77880078989199</v>
      </c>
      <c r="ER43" s="12">
        <v>1747.95572444396</v>
      </c>
      <c r="ES43" s="12">
        <v>2346.7924764813201</v>
      </c>
      <c r="ET43" s="12">
        <v>0</v>
      </c>
      <c r="EU43" s="12">
        <v>69.268295963504599</v>
      </c>
      <c r="EV43" s="12">
        <v>637.86326528356005</v>
      </c>
      <c r="EW43" s="12">
        <v>120.74902775759</v>
      </c>
      <c r="EX43" s="12">
        <v>0</v>
      </c>
      <c r="EY43" s="12">
        <v>1451.59879472687</v>
      </c>
      <c r="EZ43" s="12">
        <v>42.192345043501902</v>
      </c>
      <c r="FA43" s="12">
        <v>2321.6717287750198</v>
      </c>
      <c r="FB43" s="12">
        <v>0</v>
      </c>
      <c r="FC43" s="12">
        <v>0</v>
      </c>
      <c r="FD43" s="12">
        <v>41.888802992829199</v>
      </c>
      <c r="FE43" s="12">
        <v>2279.7829257822</v>
      </c>
      <c r="FF43" s="12">
        <v>2321.6717287750198</v>
      </c>
      <c r="FG43" s="12">
        <v>0</v>
      </c>
      <c r="FH43" s="12">
        <v>42.617303914443603</v>
      </c>
      <c r="FI43" s="12">
        <v>597.73500618463299</v>
      </c>
      <c r="FJ43" s="12">
        <v>1491.30209495485</v>
      </c>
      <c r="FK43" s="12">
        <v>190.01732372109501</v>
      </c>
      <c r="FL43" s="12">
        <v>2321.6717287750198</v>
      </c>
      <c r="FM43" s="12">
        <v>0</v>
      </c>
      <c r="FN43" s="12">
        <v>0</v>
      </c>
      <c r="FO43" s="12">
        <v>477.89660457906001</v>
      </c>
      <c r="FP43" s="12">
        <v>500.72296678964602</v>
      </c>
      <c r="FQ43" s="12">
        <v>1343.05215740632</v>
      </c>
      <c r="FR43" s="12">
        <v>2321.6717287750198</v>
      </c>
      <c r="FS43" s="12">
        <v>0</v>
      </c>
      <c r="FT43" s="12">
        <v>677.32457167711095</v>
      </c>
      <c r="FU43" s="12">
        <v>3438.9913185918499</v>
      </c>
      <c r="FV43" s="12">
        <v>418.44969871279</v>
      </c>
      <c r="FW43" s="12">
        <v>92.337491814627896</v>
      </c>
      <c r="FX43" s="12">
        <v>5021.1316741419896</v>
      </c>
      <c r="FY43" s="12">
        <v>1252.0887465967601</v>
      </c>
      <c r="FZ43" s="12">
        <v>10900.3235015351</v>
      </c>
      <c r="GA43" s="12">
        <v>0</v>
      </c>
      <c r="GB43" s="12">
        <v>341.15982241360302</v>
      </c>
      <c r="GC43" s="12">
        <v>566.10592450453998</v>
      </c>
      <c r="GD43" s="12">
        <v>9993.0577546169698</v>
      </c>
      <c r="GE43" s="12">
        <v>10900.3235015351</v>
      </c>
      <c r="GF43" s="12">
        <v>0</v>
      </c>
      <c r="GG43" s="12">
        <v>467.24865648221697</v>
      </c>
      <c r="GH43" s="12">
        <v>3529.1899796999501</v>
      </c>
      <c r="GI43" s="12">
        <v>6869.0382379357397</v>
      </c>
      <c r="GJ43" s="12">
        <v>34.846627417223097</v>
      </c>
      <c r="GK43" s="12">
        <v>10900.3235015351</v>
      </c>
      <c r="GL43" s="12">
        <v>0</v>
      </c>
      <c r="GM43" s="12">
        <v>0</v>
      </c>
      <c r="GN43" s="12">
        <v>5309.02374217334</v>
      </c>
      <c r="GO43" s="12">
        <v>1758.4812663949799</v>
      </c>
      <c r="GP43" s="12">
        <v>3832.81849296681</v>
      </c>
      <c r="GQ43" s="12">
        <v>10900.3235015351</v>
      </c>
      <c r="GR43" s="12">
        <v>0</v>
      </c>
      <c r="GS43" s="12">
        <v>3564.91554715859</v>
      </c>
      <c r="GT43" s="12">
        <v>13292.327132554999</v>
      </c>
      <c r="GU43" s="12">
        <v>765.630775520763</v>
      </c>
      <c r="GV43" s="12">
        <v>3870.2195283204801</v>
      </c>
      <c r="GW43" s="12">
        <v>8927.6261535101094</v>
      </c>
      <c r="GX43" s="12">
        <v>10678.5124061727</v>
      </c>
      <c r="GY43" s="12">
        <v>41099.231543237598</v>
      </c>
      <c r="GZ43" s="12">
        <v>0</v>
      </c>
      <c r="HA43" s="12">
        <v>2006.08179295693</v>
      </c>
      <c r="HB43" s="12">
        <v>5146.0545472965196</v>
      </c>
      <c r="HC43" s="12">
        <v>33947.095202984201</v>
      </c>
      <c r="HD43" s="12">
        <v>41099.231543237598</v>
      </c>
      <c r="HE43" s="12">
        <v>0</v>
      </c>
      <c r="HF43" s="12">
        <v>5710.5512947147499</v>
      </c>
      <c r="HG43" s="12">
        <v>20162.608806856399</v>
      </c>
      <c r="HH43" s="12">
        <v>15226.0714416665</v>
      </c>
      <c r="HI43" s="12">
        <v>0</v>
      </c>
      <c r="HJ43" s="12">
        <v>41099.231543237598</v>
      </c>
      <c r="HK43" s="12">
        <v>0</v>
      </c>
      <c r="HL43" s="12">
        <v>2186.2122487227002</v>
      </c>
      <c r="HM43" s="12">
        <v>27672.312966800499</v>
      </c>
      <c r="HN43" s="12">
        <v>5113.4014439181301</v>
      </c>
      <c r="HO43" s="12">
        <v>6127.3048837963797</v>
      </c>
      <c r="HP43" s="12">
        <v>41099.2315432377</v>
      </c>
      <c r="HQ43" s="12">
        <v>0</v>
      </c>
      <c r="HR43" s="12">
        <v>7730.9177686309804</v>
      </c>
      <c r="HS43" s="12">
        <v>13009.092650979899</v>
      </c>
      <c r="HT43" s="12">
        <v>2754.6547398357302</v>
      </c>
      <c r="HU43" s="12">
        <v>10013.866359576899</v>
      </c>
      <c r="HV43" s="12">
        <v>1536.45276964404</v>
      </c>
      <c r="HW43" s="12">
        <v>15435.997139897299</v>
      </c>
      <c r="HX43" s="12">
        <v>50480.981428564803</v>
      </c>
      <c r="HY43" s="12">
        <v>0</v>
      </c>
      <c r="HZ43" s="12">
        <v>2808.77543429347</v>
      </c>
      <c r="IA43" s="12">
        <v>16848.976239181498</v>
      </c>
      <c r="IB43" s="12">
        <v>30823.22975509</v>
      </c>
      <c r="IC43" s="12">
        <v>50480.981428564897</v>
      </c>
      <c r="ID43" s="12">
        <v>0</v>
      </c>
      <c r="IE43" s="12">
        <v>4440.7894840489098</v>
      </c>
      <c r="IF43" s="12">
        <v>25525.5192179736</v>
      </c>
      <c r="IG43" s="12">
        <v>20514.672726542402</v>
      </c>
      <c r="IH43" s="12">
        <v>0</v>
      </c>
      <c r="II43" s="12">
        <v>50480.981428564897</v>
      </c>
      <c r="IJ43" s="12">
        <v>0</v>
      </c>
      <c r="IK43" s="12">
        <v>4439.8183284578299</v>
      </c>
      <c r="IL43" s="12">
        <v>33993.4651224513</v>
      </c>
      <c r="IM43" s="12">
        <v>5673.5624633875595</v>
      </c>
      <c r="IN43" s="12">
        <v>6374.1355142682196</v>
      </c>
      <c r="IO43" s="12">
        <v>50480.981428564897</v>
      </c>
      <c r="IP43" s="12">
        <v>0</v>
      </c>
      <c r="IQ43" s="12">
        <v>209433.702668571</v>
      </c>
      <c r="IR43" s="12">
        <v>22979.7248438715</v>
      </c>
      <c r="IS43" s="12">
        <v>20703.187410267801</v>
      </c>
      <c r="IT43" s="12">
        <v>174781.61584009399</v>
      </c>
      <c r="IU43" s="12">
        <v>18856.2291255083</v>
      </c>
      <c r="IV43" s="12">
        <v>45951.475658086798</v>
      </c>
      <c r="IW43" s="12">
        <v>492705.93554639898</v>
      </c>
      <c r="IX43" s="12">
        <v>0</v>
      </c>
      <c r="IY43" s="12">
        <v>142096.805234725</v>
      </c>
      <c r="IZ43" s="12">
        <v>50982.029583619602</v>
      </c>
      <c r="JA43" s="12">
        <v>299627.100728055</v>
      </c>
      <c r="JB43" s="12">
        <v>492705.93554639898</v>
      </c>
      <c r="JC43" s="12">
        <v>0</v>
      </c>
      <c r="JD43" s="12">
        <v>99999.418190030396</v>
      </c>
      <c r="JE43" s="12">
        <v>259112.20111833999</v>
      </c>
      <c r="JF43" s="12">
        <v>133594.31623802899</v>
      </c>
      <c r="JG43" s="12">
        <v>0</v>
      </c>
      <c r="JH43" s="12">
        <v>492705.93554639898</v>
      </c>
      <c r="JI43" s="12">
        <v>0</v>
      </c>
      <c r="JJ43" s="12">
        <v>260946.16423213601</v>
      </c>
      <c r="JK43" s="12">
        <v>194046.71551079501</v>
      </c>
      <c r="JL43" s="12">
        <v>31968.081197950902</v>
      </c>
      <c r="JM43" s="12">
        <v>5744.97460551731</v>
      </c>
      <c r="JN43" s="12">
        <v>492705.93554639898</v>
      </c>
      <c r="JO43" s="12">
        <v>17.806476381615699</v>
      </c>
      <c r="JP43" s="12">
        <v>221635.113551991</v>
      </c>
      <c r="JQ43" s="12">
        <v>54517.174463640797</v>
      </c>
      <c r="JR43" s="12">
        <v>24858.105272826098</v>
      </c>
      <c r="JS43" s="12">
        <v>188771.577195266</v>
      </c>
      <c r="JT43" s="12">
        <v>36658.953590290403</v>
      </c>
      <c r="JU43" s="12">
        <v>73396.205674596698</v>
      </c>
      <c r="JV43" s="12">
        <v>599854.93622499297</v>
      </c>
      <c r="JW43" s="12">
        <v>0</v>
      </c>
      <c r="JX43" s="12">
        <v>147267.756553282</v>
      </c>
      <c r="JY43" s="12">
        <v>73598.593073054901</v>
      </c>
      <c r="JZ43" s="12">
        <v>378988.58659865602</v>
      </c>
      <c r="KA43" s="12">
        <v>599854.93622499297</v>
      </c>
      <c r="KB43" s="12">
        <v>0</v>
      </c>
      <c r="KC43" s="12">
        <v>110714.412580569</v>
      </c>
      <c r="KD43" s="12">
        <v>309081.09823480499</v>
      </c>
      <c r="KE43" s="12">
        <v>178774.989327205</v>
      </c>
      <c r="KF43" s="12">
        <v>1284.4360824119501</v>
      </c>
      <c r="KG43" s="12">
        <v>599854.93622499297</v>
      </c>
      <c r="KH43" s="12">
        <v>0</v>
      </c>
      <c r="KI43" s="12">
        <v>267572.19480931602</v>
      </c>
      <c r="KJ43" s="12">
        <v>261823.471898046</v>
      </c>
      <c r="KK43" s="12">
        <v>45289.028139231101</v>
      </c>
      <c r="KL43" s="12">
        <v>25170.2413783989</v>
      </c>
      <c r="KM43" s="12">
        <v>599854.93622499297</v>
      </c>
      <c r="KN43" s="12">
        <v>78421</v>
      </c>
      <c r="KO43" s="12">
        <v>8</v>
      </c>
      <c r="KP43" s="12">
        <v>30</v>
      </c>
      <c r="KQ43" s="12">
        <v>287</v>
      </c>
      <c r="KR43" s="12">
        <v>14</v>
      </c>
      <c r="KS43" s="12">
        <v>1</v>
      </c>
      <c r="KT43" s="12">
        <v>121</v>
      </c>
      <c r="KU43" s="12">
        <v>1</v>
      </c>
      <c r="KV43" s="12">
        <v>462</v>
      </c>
      <c r="KW43" s="12">
        <v>0</v>
      </c>
      <c r="KX43" s="12">
        <v>1</v>
      </c>
      <c r="KY43" s="12">
        <v>1</v>
      </c>
      <c r="KZ43" s="12">
        <v>460</v>
      </c>
      <c r="LA43" s="12">
        <v>462</v>
      </c>
      <c r="LB43" s="12">
        <v>0</v>
      </c>
      <c r="LC43" s="12">
        <v>4</v>
      </c>
      <c r="LD43" s="12">
        <v>22</v>
      </c>
      <c r="LE43" s="12">
        <v>131</v>
      </c>
      <c r="LF43" s="12">
        <v>305</v>
      </c>
      <c r="LG43" s="12">
        <v>462</v>
      </c>
      <c r="LH43" s="12">
        <v>0</v>
      </c>
      <c r="LI43" s="12">
        <v>0</v>
      </c>
      <c r="LJ43" s="12">
        <v>41</v>
      </c>
      <c r="LK43" s="12">
        <v>30</v>
      </c>
      <c r="LL43" s="12">
        <v>391</v>
      </c>
      <c r="LM43" s="12">
        <v>462</v>
      </c>
      <c r="LN43" s="12">
        <v>0</v>
      </c>
      <c r="LO43" s="12">
        <v>3</v>
      </c>
      <c r="LP43" s="12">
        <v>32</v>
      </c>
      <c r="LQ43" s="12">
        <v>5</v>
      </c>
      <c r="LR43" s="12">
        <v>0</v>
      </c>
      <c r="LS43" s="12">
        <v>67</v>
      </c>
      <c r="LT43" s="12">
        <v>2</v>
      </c>
      <c r="LU43" s="12">
        <v>109</v>
      </c>
      <c r="LV43" s="12">
        <v>0</v>
      </c>
      <c r="LW43" s="12">
        <v>0</v>
      </c>
      <c r="LX43" s="12">
        <v>2</v>
      </c>
      <c r="LY43" s="12">
        <v>107</v>
      </c>
      <c r="LZ43" s="12">
        <v>109</v>
      </c>
      <c r="MA43" s="12">
        <v>0</v>
      </c>
      <c r="MB43" s="12">
        <v>2</v>
      </c>
      <c r="MC43" s="12">
        <v>27</v>
      </c>
      <c r="MD43" s="12">
        <v>70</v>
      </c>
      <c r="ME43" s="12">
        <v>10</v>
      </c>
      <c r="MF43" s="12">
        <v>109</v>
      </c>
      <c r="MG43" s="12">
        <v>0</v>
      </c>
      <c r="MH43" s="12">
        <v>0</v>
      </c>
      <c r="MI43" s="12">
        <v>23</v>
      </c>
      <c r="MJ43" s="12">
        <v>23</v>
      </c>
      <c r="MK43" s="12">
        <v>63</v>
      </c>
      <c r="ML43" s="12">
        <v>109</v>
      </c>
      <c r="MM43" s="12">
        <v>0</v>
      </c>
      <c r="MN43" s="12">
        <v>9</v>
      </c>
      <c r="MO43" s="12">
        <v>60</v>
      </c>
      <c r="MP43" s="12">
        <v>7</v>
      </c>
      <c r="MQ43" s="12">
        <v>1</v>
      </c>
      <c r="MR43" s="12">
        <v>94</v>
      </c>
      <c r="MS43" s="12">
        <v>14</v>
      </c>
      <c r="MT43" s="12">
        <v>185</v>
      </c>
      <c r="MU43" s="12">
        <v>0</v>
      </c>
      <c r="MV43" s="12">
        <v>3</v>
      </c>
      <c r="MW43" s="12">
        <v>8</v>
      </c>
      <c r="MX43" s="12">
        <v>174</v>
      </c>
      <c r="MY43" s="12">
        <v>185</v>
      </c>
      <c r="MZ43" s="12">
        <v>0</v>
      </c>
      <c r="NA43" s="12">
        <v>8</v>
      </c>
      <c r="NB43" s="12">
        <v>59</v>
      </c>
      <c r="NC43" s="12">
        <v>117</v>
      </c>
      <c r="ND43" s="12">
        <v>1</v>
      </c>
      <c r="NE43" s="12">
        <v>185</v>
      </c>
      <c r="NF43" s="12">
        <v>0</v>
      </c>
      <c r="NG43" s="12">
        <v>0</v>
      </c>
      <c r="NH43" s="12">
        <v>82</v>
      </c>
      <c r="NI43" s="12">
        <v>31</v>
      </c>
      <c r="NJ43" s="12">
        <v>72</v>
      </c>
      <c r="NK43" s="12">
        <v>185</v>
      </c>
      <c r="NL43" s="12">
        <v>0</v>
      </c>
      <c r="NM43" s="12">
        <v>16</v>
      </c>
      <c r="NN43" s="12">
        <v>49</v>
      </c>
      <c r="NO43" s="12">
        <v>4</v>
      </c>
      <c r="NP43" s="12">
        <v>10</v>
      </c>
      <c r="NQ43" s="12">
        <v>34</v>
      </c>
      <c r="NR43" s="12">
        <v>35</v>
      </c>
      <c r="NS43" s="12">
        <v>148</v>
      </c>
      <c r="NT43" s="12">
        <v>0</v>
      </c>
      <c r="NU43" s="12">
        <v>7</v>
      </c>
      <c r="NV43" s="12">
        <v>14</v>
      </c>
      <c r="NW43" s="12">
        <v>127</v>
      </c>
      <c r="NX43" s="12">
        <v>148</v>
      </c>
      <c r="NY43" s="12">
        <v>0</v>
      </c>
      <c r="NZ43" s="12">
        <v>20</v>
      </c>
      <c r="OA43" s="12">
        <v>73</v>
      </c>
      <c r="OB43" s="12">
        <v>55</v>
      </c>
      <c r="OC43" s="12">
        <v>0</v>
      </c>
      <c r="OD43" s="12">
        <v>148</v>
      </c>
      <c r="OE43" s="12">
        <v>0</v>
      </c>
      <c r="OF43" s="12">
        <v>6</v>
      </c>
      <c r="OG43" s="12">
        <v>100</v>
      </c>
      <c r="OH43" s="12">
        <v>18</v>
      </c>
      <c r="OI43" s="12">
        <v>24</v>
      </c>
      <c r="OJ43" s="12">
        <v>148</v>
      </c>
      <c r="OK43" s="12">
        <v>0</v>
      </c>
      <c r="OL43" s="12">
        <v>9</v>
      </c>
      <c r="OM43" s="12">
        <v>13</v>
      </c>
      <c r="ON43" s="12">
        <v>2</v>
      </c>
      <c r="OO43" s="12">
        <v>12</v>
      </c>
      <c r="OP43" s="12">
        <v>2</v>
      </c>
      <c r="OQ43" s="12">
        <v>16</v>
      </c>
      <c r="OR43" s="12">
        <v>54</v>
      </c>
      <c r="OS43" s="12">
        <v>0</v>
      </c>
      <c r="OT43" s="12">
        <v>3</v>
      </c>
      <c r="OU43" s="12">
        <v>18</v>
      </c>
      <c r="OV43" s="12">
        <v>33</v>
      </c>
      <c r="OW43" s="12">
        <v>54</v>
      </c>
      <c r="OX43" s="12">
        <v>0</v>
      </c>
      <c r="OY43" s="12">
        <v>5</v>
      </c>
      <c r="OZ43" s="12">
        <v>27</v>
      </c>
      <c r="PA43" s="12">
        <v>22</v>
      </c>
      <c r="PB43" s="12">
        <v>0</v>
      </c>
      <c r="PC43" s="12">
        <v>54</v>
      </c>
      <c r="PD43" s="12">
        <v>0</v>
      </c>
      <c r="PE43" s="12">
        <v>5</v>
      </c>
      <c r="PF43" s="12">
        <v>37</v>
      </c>
      <c r="PG43" s="12">
        <v>6</v>
      </c>
      <c r="PH43" s="12">
        <v>6</v>
      </c>
      <c r="PI43" s="12">
        <v>54</v>
      </c>
      <c r="PJ43" s="12">
        <v>0</v>
      </c>
      <c r="PK43" s="12">
        <v>15</v>
      </c>
      <c r="PL43" s="12">
        <v>8</v>
      </c>
      <c r="PM43" s="12">
        <v>1</v>
      </c>
      <c r="PN43" s="12">
        <v>25</v>
      </c>
      <c r="PO43" s="12">
        <v>1</v>
      </c>
      <c r="PP43" s="12">
        <v>15</v>
      </c>
      <c r="PQ43" s="12">
        <v>65</v>
      </c>
      <c r="PR43" s="12">
        <v>0</v>
      </c>
      <c r="PS43" s="12">
        <v>13</v>
      </c>
      <c r="PT43" s="12">
        <v>20</v>
      </c>
      <c r="PU43" s="12">
        <v>32</v>
      </c>
      <c r="PV43" s="12">
        <v>65</v>
      </c>
      <c r="PW43" s="12">
        <v>0</v>
      </c>
      <c r="PX43" s="12">
        <v>15</v>
      </c>
      <c r="PY43" s="12">
        <v>27</v>
      </c>
      <c r="PZ43" s="12">
        <v>23</v>
      </c>
      <c r="QA43" s="12">
        <v>0</v>
      </c>
      <c r="QB43" s="12">
        <v>65</v>
      </c>
      <c r="QC43" s="12">
        <v>0</v>
      </c>
      <c r="QD43" s="12">
        <v>19</v>
      </c>
      <c r="QE43" s="12">
        <v>35</v>
      </c>
      <c r="QF43" s="12">
        <v>8</v>
      </c>
      <c r="QG43" s="12">
        <v>3</v>
      </c>
      <c r="QH43" s="12">
        <v>65</v>
      </c>
      <c r="QI43" s="12">
        <v>8</v>
      </c>
      <c r="QJ43" s="12">
        <v>82</v>
      </c>
      <c r="QK43" s="12">
        <v>449</v>
      </c>
      <c r="QL43" s="12">
        <v>33</v>
      </c>
      <c r="QM43" s="12">
        <v>49</v>
      </c>
      <c r="QN43" s="12">
        <v>319</v>
      </c>
      <c r="QO43" s="12">
        <v>83</v>
      </c>
      <c r="QP43" s="12">
        <v>1023</v>
      </c>
      <c r="QQ43" s="12">
        <v>0</v>
      </c>
      <c r="QR43" s="12">
        <v>27</v>
      </c>
      <c r="QS43" s="12">
        <v>63</v>
      </c>
      <c r="QT43" s="12">
        <v>933</v>
      </c>
      <c r="QU43" s="12">
        <v>1023</v>
      </c>
      <c r="QV43" s="12">
        <v>0</v>
      </c>
      <c r="QW43" s="12">
        <v>54</v>
      </c>
      <c r="QX43" s="12">
        <v>235</v>
      </c>
      <c r="QY43" s="12">
        <v>418</v>
      </c>
      <c r="QZ43" s="12">
        <v>316</v>
      </c>
      <c r="RA43" s="12">
        <v>1023</v>
      </c>
      <c r="RB43" s="12">
        <v>0</v>
      </c>
      <c r="RC43" s="12">
        <v>30</v>
      </c>
      <c r="RD43" s="12">
        <v>318</v>
      </c>
      <c r="RE43" s="12">
        <v>116</v>
      </c>
      <c r="RF43" s="12">
        <v>559</v>
      </c>
      <c r="RG43" s="12">
        <v>1023</v>
      </c>
      <c r="RH43" s="12">
        <v>10170.278</v>
      </c>
      <c r="RI43" s="12">
        <v>3.069</v>
      </c>
      <c r="RJ43" s="12">
        <v>18.43</v>
      </c>
      <c r="RK43" s="12">
        <v>269.49299999999999</v>
      </c>
      <c r="RL43" s="12">
        <v>0</v>
      </c>
      <c r="RM43" s="12">
        <v>0</v>
      </c>
      <c r="RN43" s="12">
        <v>0</v>
      </c>
      <c r="RO43" s="12">
        <v>0</v>
      </c>
      <c r="RP43" s="12">
        <v>0</v>
      </c>
      <c r="RQ43" s="12">
        <v>7.6680000000000001</v>
      </c>
      <c r="RR43" s="12">
        <v>216.39500000000001</v>
      </c>
      <c r="RS43" s="12">
        <v>0</v>
      </c>
      <c r="RT43" s="12">
        <v>216.39500000000001</v>
      </c>
      <c r="RU43" s="12">
        <v>0.73299999999999998</v>
      </c>
      <c r="RV43" s="12">
        <v>138.81842</v>
      </c>
      <c r="RW43" s="12">
        <v>0</v>
      </c>
      <c r="RX43" s="12">
        <v>138.81842</v>
      </c>
      <c r="RY43" s="12">
        <v>102</v>
      </c>
      <c r="RZ43" s="12">
        <v>1255.3808723866</v>
      </c>
      <c r="SA43" s="12">
        <v>0</v>
      </c>
      <c r="SB43" s="12">
        <v>1357.3808723866</v>
      </c>
      <c r="SC43" s="12">
        <v>28861398.911999598</v>
      </c>
      <c r="SD43" s="12">
        <v>0</v>
      </c>
      <c r="SE43" s="12">
        <v>87.232121000000006</v>
      </c>
      <c r="SF43" s="12">
        <v>4942.1086599999999</v>
      </c>
      <c r="SG43" s="12">
        <v>5029.3407809999999</v>
      </c>
      <c r="SH43" s="12">
        <v>2392433.61</v>
      </c>
      <c r="SI43" s="12">
        <v>0.314</v>
      </c>
      <c r="SJ43" s="12">
        <v>0</v>
      </c>
      <c r="SK43" s="12">
        <v>0</v>
      </c>
      <c r="SL43" s="12">
        <v>0.94399999999999995</v>
      </c>
      <c r="SM43" s="12">
        <v>5.6000000000000008E-2</v>
      </c>
      <c r="SN43" s="12">
        <v>0</v>
      </c>
      <c r="SO43" s="12">
        <v>0</v>
      </c>
      <c r="SP43" s="12">
        <v>0</v>
      </c>
      <c r="SQ43" s="12">
        <v>0</v>
      </c>
      <c r="SR43" s="12">
        <v>1</v>
      </c>
      <c r="SS43" s="12">
        <v>0</v>
      </c>
      <c r="ST43" s="12">
        <v>0</v>
      </c>
      <c r="SU43" s="12">
        <v>0</v>
      </c>
      <c r="SV43" s="12">
        <v>1</v>
      </c>
      <c r="SW43" s="12">
        <v>0</v>
      </c>
      <c r="SX43" s="12">
        <v>1</v>
      </c>
      <c r="SY43" s="12">
        <v>0</v>
      </c>
      <c r="SZ43" s="12">
        <v>0</v>
      </c>
      <c r="TA43" s="12">
        <v>0</v>
      </c>
      <c r="TB43" s="12">
        <v>0</v>
      </c>
      <c r="TC43" s="12">
        <v>0</v>
      </c>
      <c r="TD43" s="12">
        <v>0</v>
      </c>
      <c r="TE43" s="12">
        <v>0</v>
      </c>
      <c r="TF43" s="12">
        <v>0</v>
      </c>
      <c r="TG43" s="12">
        <v>0</v>
      </c>
      <c r="TH43" s="12">
        <v>0</v>
      </c>
      <c r="TI43" s="12">
        <v>0</v>
      </c>
      <c r="TJ43" s="12">
        <v>0</v>
      </c>
      <c r="TK43" s="12">
        <v>0</v>
      </c>
      <c r="TL43" s="12">
        <v>0</v>
      </c>
      <c r="TM43" s="12">
        <v>0</v>
      </c>
      <c r="TN43" s="12">
        <v>370716.89200460899</v>
      </c>
      <c r="TO43" s="12">
        <v>91532.808154606493</v>
      </c>
      <c r="TP43" s="12">
        <v>462249.70015921502</v>
      </c>
      <c r="TQ43" s="12">
        <v>2432</v>
      </c>
      <c r="TR43" s="12">
        <v>0</v>
      </c>
      <c r="TS43" s="12">
        <v>114</v>
      </c>
      <c r="TT43" s="12">
        <v>0</v>
      </c>
      <c r="TU43" s="12">
        <v>431</v>
      </c>
      <c r="TV43" s="12">
        <v>0</v>
      </c>
      <c r="TW43" s="12">
        <v>9717996.8379826304</v>
      </c>
      <c r="TX43" s="12">
        <v>0.45992976852369094</v>
      </c>
      <c r="TY43" s="12">
        <v>0.18230844119998801</v>
      </c>
      <c r="TZ43" s="12">
        <v>1897.4560843604299</v>
      </c>
      <c r="UA43" s="12">
        <v>6.9322636990770503</v>
      </c>
      <c r="UB43" s="12">
        <v>49.764883312748502</v>
      </c>
      <c r="UC43" s="12">
        <v>8986554.6500000004</v>
      </c>
      <c r="UD43" s="12">
        <v>14.2313218612942</v>
      </c>
      <c r="UE43" s="12">
        <v>13.6998881174737</v>
      </c>
      <c r="UF43" s="12" t="str">
        <v/>
      </c>
      <c r="UG43" s="12" t="str">
        <v/>
      </c>
      <c r="UH43" s="12" t="str">
        <v/>
      </c>
      <c r="UI43" s="12" t="str">
        <v/>
      </c>
      <c r="UJ43" s="12" t="str">
        <v/>
      </c>
      <c r="UK43" s="12" t="str">
        <v/>
      </c>
      <c r="UL43" s="12" t="str">
        <v/>
      </c>
      <c r="UM43" s="12" t="str">
        <v/>
      </c>
      <c r="UN43" s="12" t="str">
        <v/>
      </c>
      <c r="UO43" s="12" t="str">
        <v/>
      </c>
      <c r="UP43" s="12" t="str">
        <v/>
      </c>
      <c r="UQ43" s="12" t="str">
        <v/>
      </c>
      <c r="UR43" s="12" t="str">
        <v/>
      </c>
      <c r="US43" s="12" t="str">
        <v/>
      </c>
      <c r="UT43" s="12" t="str">
        <v/>
      </c>
      <c r="UU43" s="12" t="str">
        <v/>
      </c>
      <c r="UV43" s="12" t="str">
        <v/>
      </c>
      <c r="UW43" s="12" t="str">
        <v/>
      </c>
      <c r="UX43" s="12" t="str">
        <v/>
      </c>
      <c r="UY43" s="12" t="str">
        <v/>
      </c>
      <c r="UZ43" s="12" t="str">
        <v/>
      </c>
      <c r="VA43" s="12" t="str">
        <v/>
      </c>
      <c r="VB43" s="12" t="str">
        <v/>
      </c>
      <c r="VC43" s="12" t="str">
        <v/>
      </c>
      <c r="VD43" s="12" t="str">
        <v/>
      </c>
      <c r="VE43" s="12" t="str">
        <v/>
      </c>
      <c r="VF43" s="12" t="str">
        <v/>
      </c>
      <c r="VG43" s="12" t="str">
        <v/>
      </c>
      <c r="VH43" s="12" t="str">
        <v/>
      </c>
      <c r="VI43" s="12" t="str">
        <v/>
      </c>
      <c r="VJ43" s="12" t="str">
        <v/>
      </c>
      <c r="VK43" s="12" t="str">
        <v/>
      </c>
      <c r="VL43" s="13"/>
      <c r="VM43" s="13"/>
      <c r="VN43" s="19"/>
      <c r="VO43" s="13"/>
      <c r="VP43" s="13"/>
      <c r="VQ43" s="19"/>
      <c r="VR43" s="47"/>
      <c r="VS43" s="49">
        <v>2.2299686191374374E-2</v>
      </c>
      <c r="VT43" s="50"/>
      <c r="VU43" s="50"/>
      <c r="VW43" s="20"/>
    </row>
    <row r="44" spans="1:595">
      <c r="A44" s="4" t="str">
        <v>SVT13</v>
      </c>
      <c r="B44" s="4" t="str">
        <v>SVT</v>
      </c>
      <c r="C44" s="4" t="str">
        <v>2012-13</v>
      </c>
      <c r="D44" s="12">
        <v>1.07903364969802</v>
      </c>
      <c r="E44" s="12">
        <v>8.8000000000000007</v>
      </c>
      <c r="F44" s="12">
        <v>0</v>
      </c>
      <c r="G44" s="12">
        <v>3.5</v>
      </c>
      <c r="H44" s="12">
        <v>0</v>
      </c>
      <c r="I44" s="12">
        <v>0</v>
      </c>
      <c r="J44" s="12">
        <v>1.5713559699999899</v>
      </c>
      <c r="K44" s="12">
        <v>43.82864403</v>
      </c>
      <c r="L44" s="12">
        <v>51.09957343</v>
      </c>
      <c r="M44" s="12">
        <v>27.8365976126289</v>
      </c>
      <c r="N44" s="12">
        <v>26.5</v>
      </c>
      <c r="O44" s="12">
        <v>0</v>
      </c>
      <c r="P44" s="12">
        <v>5.5</v>
      </c>
      <c r="Q44" s="12">
        <v>0</v>
      </c>
      <c r="R44" s="12">
        <v>0</v>
      </c>
      <c r="S44" s="12">
        <v>6.24819600000001E-2</v>
      </c>
      <c r="T44" s="12">
        <v>68.037518039999995</v>
      </c>
      <c r="U44" s="12">
        <v>0</v>
      </c>
      <c r="V44" s="12">
        <v>99.102834138788097</v>
      </c>
      <c r="W44" s="12">
        <v>3.7109427001425999E-2</v>
      </c>
      <c r="X44" s="12">
        <v>0</v>
      </c>
      <c r="Y44" s="12">
        <v>2.7832596089633098E-4</v>
      </c>
      <c r="Z44" s="12">
        <v>0</v>
      </c>
      <c r="AA44" s="12">
        <v>0</v>
      </c>
      <c r="AB44" s="12">
        <v>0</v>
      </c>
      <c r="AC44" s="12">
        <v>14.6358631366643</v>
      </c>
      <c r="AD44" s="12">
        <v>0</v>
      </c>
      <c r="AE44" s="12">
        <v>0</v>
      </c>
      <c r="AF44" s="12">
        <v>-6.36166004700143</v>
      </c>
      <c r="AG44" s="12">
        <v>-10.375449379999999</v>
      </c>
      <c r="AH44" s="12">
        <v>-2.7832596089633098E-4</v>
      </c>
      <c r="AI44" s="12">
        <v>0</v>
      </c>
      <c r="AJ44" s="12">
        <v>0</v>
      </c>
      <c r="AK44" s="12">
        <v>9.1182299999999997E-3</v>
      </c>
      <c r="AL44" s="12">
        <v>23.455018633335701</v>
      </c>
      <c r="AM44" s="12">
        <v>0</v>
      </c>
      <c r="AN44" s="12">
        <v>23.656745171878601</v>
      </c>
      <c r="AO44" s="12">
        <v>0</v>
      </c>
      <c r="AP44" s="12">
        <v>-1.4222550300000001</v>
      </c>
      <c r="AQ44" s="12">
        <v>0</v>
      </c>
      <c r="AR44" s="12">
        <v>0</v>
      </c>
      <c r="AS44" s="12">
        <v>0</v>
      </c>
      <c r="AT44" s="12">
        <v>0</v>
      </c>
      <c r="AU44" s="12">
        <v>10.422255030000001</v>
      </c>
      <c r="AV44" s="12">
        <v>0</v>
      </c>
      <c r="AW44" s="12">
        <v>0</v>
      </c>
      <c r="AX44" s="12">
        <v>28.975449379999901</v>
      </c>
      <c r="AY44" s="12">
        <v>-11.79770441</v>
      </c>
      <c r="AZ44" s="12">
        <v>9</v>
      </c>
      <c r="BA44" s="12">
        <v>0</v>
      </c>
      <c r="BB44" s="12">
        <v>0</v>
      </c>
      <c r="BC44" s="12">
        <v>1.64295615999999</v>
      </c>
      <c r="BD44" s="12">
        <v>160.37929887000001</v>
      </c>
      <c r="BE44" s="12">
        <v>51.09957343</v>
      </c>
      <c r="BF44" s="12">
        <v>150.59617692329499</v>
      </c>
      <c r="BG44" s="12">
        <v>2.6555538845354199</v>
      </c>
      <c r="BH44" s="12">
        <v>1.9243144090836401E-2</v>
      </c>
      <c r="BI44" s="12">
        <v>3.499009359445</v>
      </c>
      <c r="BJ44" s="12">
        <v>0</v>
      </c>
      <c r="BK44" s="12">
        <v>16.027000000000001</v>
      </c>
      <c r="BL44" s="12">
        <v>10.26926759</v>
      </c>
      <c r="BM44" s="12">
        <v>0</v>
      </c>
      <c r="BN44" s="12">
        <v>8.5991931554590106</v>
      </c>
      <c r="BO44" s="12">
        <v>1.1590209176799999</v>
      </c>
      <c r="BP44" s="12">
        <v>0</v>
      </c>
      <c r="BQ44" s="12">
        <v>0</v>
      </c>
      <c r="BR44" s="12">
        <v>0</v>
      </c>
      <c r="BS44" s="12">
        <v>0</v>
      </c>
      <c r="BT44" s="12">
        <v>0</v>
      </c>
      <c r="BU44" s="12">
        <v>0</v>
      </c>
      <c r="BV44" s="12">
        <v>0</v>
      </c>
      <c r="BW44" s="12">
        <v>0</v>
      </c>
      <c r="BX44" s="12">
        <v>0</v>
      </c>
      <c r="BY44" s="12">
        <v>0</v>
      </c>
      <c r="BZ44" s="12">
        <v>0</v>
      </c>
      <c r="CA44" s="12">
        <v>0</v>
      </c>
      <c r="CB44" s="12">
        <v>0</v>
      </c>
      <c r="CC44" s="12">
        <v>3.499009359445</v>
      </c>
      <c r="CD44" s="12">
        <v>8.5991931554590106</v>
      </c>
      <c r="CE44" s="12">
        <v>17.186020917680001</v>
      </c>
      <c r="CF44" s="12">
        <v>10.26926759</v>
      </c>
      <c r="CG44" s="12">
        <v>3.08390918931617E-2</v>
      </c>
      <c r="CH44" s="12">
        <v>0</v>
      </c>
      <c r="CI44" s="12">
        <v>0</v>
      </c>
      <c r="CJ44" s="12">
        <v>3.08390918931617E-2</v>
      </c>
      <c r="CK44" s="12">
        <v>0</v>
      </c>
      <c r="CL44" s="12">
        <v>0</v>
      </c>
      <c r="CM44" s="12">
        <v>0</v>
      </c>
      <c r="CN44" s="12">
        <v>0</v>
      </c>
      <c r="CO44" s="12">
        <v>15.33</v>
      </c>
      <c r="CP44" s="12">
        <v>0.97899999999999998</v>
      </c>
      <c r="CQ44" s="12">
        <v>2276.7689999999998</v>
      </c>
      <c r="CR44" s="12">
        <v>1287.028</v>
      </c>
      <c r="CS44" s="12">
        <v>3563.79699999999</v>
      </c>
      <c r="CT44" s="12">
        <v>41.393000000000001</v>
      </c>
      <c r="CU44" s="12">
        <v>158.56</v>
      </c>
      <c r="CV44" s="12">
        <v>199.953</v>
      </c>
      <c r="CW44" s="12">
        <v>196.048</v>
      </c>
      <c r="CX44" s="12">
        <v>3959.7979999999998</v>
      </c>
      <c r="CY44" s="12">
        <v>8863.0169999999998</v>
      </c>
      <c r="CZ44" s="12">
        <v>50.576000000000001</v>
      </c>
      <c r="DA44" s="12">
        <v>111435.069999999</v>
      </c>
      <c r="DB44" s="12">
        <v>3350</v>
      </c>
      <c r="DC44" s="12">
        <v>55167</v>
      </c>
      <c r="DD44" s="12">
        <v>717</v>
      </c>
      <c r="DE44" s="12">
        <v>82</v>
      </c>
      <c r="DF44" s="12">
        <v>2572</v>
      </c>
      <c r="DG44" s="12">
        <v>710</v>
      </c>
      <c r="DH44" s="12">
        <v>312</v>
      </c>
      <c r="DI44" s="12">
        <v>5848</v>
      </c>
      <c r="DJ44" s="12">
        <v>32614</v>
      </c>
      <c r="DK44" s="12">
        <v>1044677.9398541501</v>
      </c>
      <c r="DL44" s="12">
        <v>50.1</v>
      </c>
      <c r="DM44" s="12">
        <v>11.2</v>
      </c>
      <c r="DN44" s="12">
        <v>24816.595847890199</v>
      </c>
      <c r="DO44" s="12">
        <v>16536.830963725301</v>
      </c>
      <c r="DP44" s="12">
        <v>12172.4085008905</v>
      </c>
      <c r="DQ44" s="12">
        <v>2235.521471</v>
      </c>
      <c r="DR44" s="12">
        <v>167.3059599</v>
      </c>
      <c r="DS44" s="12">
        <v>55928.662743405999</v>
      </c>
      <c r="DT44" s="12">
        <v>37000</v>
      </c>
      <c r="DU44" s="12">
        <v>18.2029879601861</v>
      </c>
      <c r="DV44" s="12">
        <v>162.97957722691299</v>
      </c>
      <c r="DW44" s="12">
        <v>1142.1864215289399</v>
      </c>
      <c r="DX44" s="12">
        <v>97.755136482606403</v>
      </c>
      <c r="DY44" s="12">
        <v>13.878750277112699</v>
      </c>
      <c r="DZ44" s="12">
        <v>857.29891809135097</v>
      </c>
      <c r="EA44" s="12">
        <v>0</v>
      </c>
      <c r="EB44" s="12">
        <v>2292.3017915670998</v>
      </c>
      <c r="EC44" s="12">
        <v>0</v>
      </c>
      <c r="ED44" s="12">
        <v>0</v>
      </c>
      <c r="EE44" s="12">
        <v>13.878750277112699</v>
      </c>
      <c r="EF44" s="12">
        <v>2278.4230412900001</v>
      </c>
      <c r="EG44" s="12">
        <v>2292.3017915671098</v>
      </c>
      <c r="EH44" s="12">
        <v>0</v>
      </c>
      <c r="EI44" s="12">
        <v>39.826009763911003</v>
      </c>
      <c r="EJ44" s="12">
        <v>157.951197011826</v>
      </c>
      <c r="EK44" s="12">
        <v>1024.0640932466199</v>
      </c>
      <c r="EL44" s="12">
        <v>1070.4604915447601</v>
      </c>
      <c r="EM44" s="12">
        <v>2292.3017915671098</v>
      </c>
      <c r="EN44" s="12">
        <v>0</v>
      </c>
      <c r="EO44" s="12">
        <v>0</v>
      </c>
      <c r="EP44" s="12">
        <v>316.73642448283601</v>
      </c>
      <c r="EQ44" s="12">
        <v>266.26707361848298</v>
      </c>
      <c r="ER44" s="12">
        <v>1709.29829346579</v>
      </c>
      <c r="ES44" s="12">
        <v>2292.3017915670998</v>
      </c>
      <c r="ET44" s="12">
        <v>0</v>
      </c>
      <c r="EU44" s="12">
        <v>71.022933032222596</v>
      </c>
      <c r="EV44" s="12">
        <v>669.68014229600999</v>
      </c>
      <c r="EW44" s="12">
        <v>123.82239596940499</v>
      </c>
      <c r="EX44" s="12">
        <v>0</v>
      </c>
      <c r="EY44" s="12">
        <v>1426.8571529323699</v>
      </c>
      <c r="EZ44" s="12">
        <v>43.265432477997102</v>
      </c>
      <c r="FA44" s="12">
        <v>2334.6480567079998</v>
      </c>
      <c r="FB44" s="12">
        <v>0</v>
      </c>
      <c r="FC44" s="12">
        <v>15.326872503003299</v>
      </c>
      <c r="FD44" s="12">
        <v>42.903666776716499</v>
      </c>
      <c r="FE44" s="12">
        <v>2276.41751742828</v>
      </c>
      <c r="FF44" s="12">
        <v>2334.6480567079998</v>
      </c>
      <c r="FG44" s="12">
        <v>0</v>
      </c>
      <c r="FH44" s="12">
        <v>59.014776962793199</v>
      </c>
      <c r="FI44" s="12">
        <v>530.95299266513905</v>
      </c>
      <c r="FJ44" s="12">
        <v>1534.44737929493</v>
      </c>
      <c r="FK44" s="12">
        <v>210.232907785143</v>
      </c>
      <c r="FL44" s="12">
        <v>2334.6480567079998</v>
      </c>
      <c r="FM44" s="12">
        <v>0</v>
      </c>
      <c r="FN44" s="12">
        <v>0</v>
      </c>
      <c r="FO44" s="12">
        <v>444.18071514811999</v>
      </c>
      <c r="FP44" s="12">
        <v>581.33868313233199</v>
      </c>
      <c r="FQ44" s="12">
        <v>1309.1286584275499</v>
      </c>
      <c r="FR44" s="12">
        <v>2334.6480567079998</v>
      </c>
      <c r="FS44" s="12">
        <v>0</v>
      </c>
      <c r="FT44" s="12">
        <v>694.03984677857295</v>
      </c>
      <c r="FU44" s="12">
        <v>3558.92894626011</v>
      </c>
      <c r="FV44" s="12">
        <v>317.68461964801202</v>
      </c>
      <c r="FW44" s="12">
        <v>94.677126329544706</v>
      </c>
      <c r="FX44" s="12">
        <v>5239.2807655495399</v>
      </c>
      <c r="FY44" s="12">
        <v>1193.1897630198901</v>
      </c>
      <c r="FZ44" s="12">
        <v>11097.8010675856</v>
      </c>
      <c r="GA44" s="12">
        <v>0</v>
      </c>
      <c r="GB44" s="12">
        <v>343.56869224346298</v>
      </c>
      <c r="GC44" s="12">
        <v>615.73396969396197</v>
      </c>
      <c r="GD44" s="12">
        <v>10138.498405648201</v>
      </c>
      <c r="GE44" s="12">
        <v>11097.8010675856</v>
      </c>
      <c r="GF44" s="12">
        <v>0</v>
      </c>
      <c r="GG44" s="12">
        <v>478.83963647298299</v>
      </c>
      <c r="GH44" s="12">
        <v>3624.41662630992</v>
      </c>
      <c r="GI44" s="12">
        <v>6891.2989451178801</v>
      </c>
      <c r="GJ44" s="12">
        <v>103.245859684888</v>
      </c>
      <c r="GK44" s="12">
        <v>11097.8010675856</v>
      </c>
      <c r="GL44" s="12">
        <v>0</v>
      </c>
      <c r="GM44" s="12">
        <v>0</v>
      </c>
      <c r="GN44" s="12">
        <v>5300.1769701900803</v>
      </c>
      <c r="GO44" s="12">
        <v>1834.17324300991</v>
      </c>
      <c r="GP44" s="12">
        <v>3963.45085438568</v>
      </c>
      <c r="GQ44" s="12">
        <v>11097.8010675856</v>
      </c>
      <c r="GR44" s="12">
        <v>0</v>
      </c>
      <c r="GS44" s="12">
        <v>3959.7454512295599</v>
      </c>
      <c r="GT44" s="12">
        <v>13719.387562747001</v>
      </c>
      <c r="GU44" s="12">
        <v>909.97534729870199</v>
      </c>
      <c r="GV44" s="12">
        <v>3623.0995461566199</v>
      </c>
      <c r="GW44" s="12">
        <v>8575.3875973136292</v>
      </c>
      <c r="GX44" s="12">
        <v>11678.3945907288</v>
      </c>
      <c r="GY44" s="12">
        <v>42465.990095474299</v>
      </c>
      <c r="GZ44" s="12">
        <v>0</v>
      </c>
      <c r="HA44" s="12">
        <v>2050.6256936754799</v>
      </c>
      <c r="HB44" s="12">
        <v>5260.7283173650603</v>
      </c>
      <c r="HC44" s="12">
        <v>35154.636084433798</v>
      </c>
      <c r="HD44" s="12">
        <v>42465.990095474299</v>
      </c>
      <c r="HE44" s="12">
        <v>0</v>
      </c>
      <c r="HF44" s="12">
        <v>5426.0374836024703</v>
      </c>
      <c r="HG44" s="12">
        <v>21412.182326369999</v>
      </c>
      <c r="HH44" s="12">
        <v>15273.680917444601</v>
      </c>
      <c r="HI44" s="12">
        <v>354.08936805727097</v>
      </c>
      <c r="HJ44" s="12">
        <v>42465.990095474299</v>
      </c>
      <c r="HK44" s="12">
        <v>0</v>
      </c>
      <c r="HL44" s="12">
        <v>2795.48508488986</v>
      </c>
      <c r="HM44" s="12">
        <v>28028.043981354302</v>
      </c>
      <c r="HN44" s="12">
        <v>4930.6933873976004</v>
      </c>
      <c r="HO44" s="12">
        <v>6711.76764183261</v>
      </c>
      <c r="HP44" s="12">
        <v>42465.990095474299</v>
      </c>
      <c r="HQ44" s="12">
        <v>0</v>
      </c>
      <c r="HR44" s="12">
        <v>8044.4805979502898</v>
      </c>
      <c r="HS44" s="12">
        <v>13463.643503494401</v>
      </c>
      <c r="HT44" s="12">
        <v>1507.0225959562399</v>
      </c>
      <c r="HU44" s="12">
        <v>10177.8794597339</v>
      </c>
      <c r="HV44" s="12">
        <v>1574.99836982432</v>
      </c>
      <c r="HW44" s="12">
        <v>14812.096813876</v>
      </c>
      <c r="HX44" s="12">
        <v>49580.121340835103</v>
      </c>
      <c r="HY44" s="12">
        <v>0</v>
      </c>
      <c r="HZ44" s="12">
        <v>2887.9599939507102</v>
      </c>
      <c r="IA44" s="12">
        <v>16081.6569665603</v>
      </c>
      <c r="IB44" s="12">
        <v>30610.504380324001</v>
      </c>
      <c r="IC44" s="12">
        <v>49580.121340835001</v>
      </c>
      <c r="ID44" s="12">
        <v>0</v>
      </c>
      <c r="IE44" s="12">
        <v>4621.4099815654799</v>
      </c>
      <c r="IF44" s="12">
        <v>24044.128471503402</v>
      </c>
      <c r="IG44" s="12">
        <v>19887.197659777699</v>
      </c>
      <c r="IH44" s="12">
        <v>1027.38522798845</v>
      </c>
      <c r="II44" s="12">
        <v>49580.121340835001</v>
      </c>
      <c r="IJ44" s="12">
        <v>0</v>
      </c>
      <c r="IK44" s="12">
        <v>4094.5195899453101</v>
      </c>
      <c r="IL44" s="12">
        <v>33245.498783174698</v>
      </c>
      <c r="IM44" s="12">
        <v>6173.8927890868599</v>
      </c>
      <c r="IN44" s="12">
        <v>6066.2101786282401</v>
      </c>
      <c r="IO44" s="12">
        <v>49580.121340835103</v>
      </c>
      <c r="IP44" s="12">
        <v>0</v>
      </c>
      <c r="IQ44" s="12">
        <v>212402.49075978401</v>
      </c>
      <c r="IR44" s="12">
        <v>21350.404695884499</v>
      </c>
      <c r="IS44" s="12">
        <v>22060.406341438302</v>
      </c>
      <c r="IT44" s="12">
        <v>174237.02709896199</v>
      </c>
      <c r="IU44" s="12">
        <v>17508.893862286699</v>
      </c>
      <c r="IV44" s="12">
        <v>52957.265429318199</v>
      </c>
      <c r="IW44" s="12">
        <v>500516.48818767298</v>
      </c>
      <c r="IX44" s="12">
        <v>0</v>
      </c>
      <c r="IY44" s="12">
        <v>144849.258302712</v>
      </c>
      <c r="IZ44" s="12">
        <v>53308.739270840997</v>
      </c>
      <c r="JA44" s="12">
        <v>302358.49061412102</v>
      </c>
      <c r="JB44" s="12">
        <v>500516.48818767403</v>
      </c>
      <c r="JC44" s="12">
        <v>0</v>
      </c>
      <c r="JD44" s="12">
        <v>101746.814731459</v>
      </c>
      <c r="JE44" s="12">
        <v>264537.99979423202</v>
      </c>
      <c r="JF44" s="12">
        <v>134231.67366198299</v>
      </c>
      <c r="JG44" s="12">
        <v>0</v>
      </c>
      <c r="JH44" s="12">
        <v>500516.48818767403</v>
      </c>
      <c r="JI44" s="12">
        <v>0</v>
      </c>
      <c r="JJ44" s="12">
        <v>266319.569753722</v>
      </c>
      <c r="JK44" s="12">
        <v>195359.41822355299</v>
      </c>
      <c r="JL44" s="12">
        <v>31566.370676534902</v>
      </c>
      <c r="JM44" s="12">
        <v>7271.1295338642103</v>
      </c>
      <c r="JN44" s="12">
        <v>500516.48818767403</v>
      </c>
      <c r="JO44" s="12">
        <v>18.2029879601861</v>
      </c>
      <c r="JP44" s="12">
        <v>225334.75916600099</v>
      </c>
      <c r="JQ44" s="12">
        <v>53904.231272210898</v>
      </c>
      <c r="JR44" s="12">
        <v>25016.666436793199</v>
      </c>
      <c r="JS44" s="12">
        <v>188146.561981459</v>
      </c>
      <c r="JT44" s="12">
        <v>35182.716665997898</v>
      </c>
      <c r="JU44" s="12">
        <v>80684.2120294208</v>
      </c>
      <c r="JV44" s="12">
        <v>608287.35053984297</v>
      </c>
      <c r="JW44" s="12">
        <v>0</v>
      </c>
      <c r="JX44" s="12">
        <v>150146.739555084</v>
      </c>
      <c r="JY44" s="12">
        <v>75323.640941514095</v>
      </c>
      <c r="JZ44" s="12">
        <v>382816.970043245</v>
      </c>
      <c r="KA44" s="12">
        <v>608287.35053984402</v>
      </c>
      <c r="KB44" s="12">
        <v>0</v>
      </c>
      <c r="KC44" s="12">
        <v>112371.942619826</v>
      </c>
      <c r="KD44" s="12">
        <v>314307.63140809198</v>
      </c>
      <c r="KE44" s="12">
        <v>178842.36265686399</v>
      </c>
      <c r="KF44" s="12">
        <v>2765.4138550605098</v>
      </c>
      <c r="KG44" s="12">
        <v>608287.35053984402</v>
      </c>
      <c r="KH44" s="12">
        <v>0</v>
      </c>
      <c r="KI44" s="12">
        <v>273209.57442855701</v>
      </c>
      <c r="KJ44" s="12">
        <v>262694.05509790301</v>
      </c>
      <c r="KK44" s="12">
        <v>45352.735852780002</v>
      </c>
      <c r="KL44" s="12">
        <v>27030.985160603999</v>
      </c>
      <c r="KM44" s="12">
        <v>608287.35053984402</v>
      </c>
      <c r="KN44" s="12">
        <v>73289</v>
      </c>
      <c r="KO44" s="12">
        <v>8</v>
      </c>
      <c r="KP44" s="12">
        <v>30</v>
      </c>
      <c r="KQ44" s="12">
        <v>285</v>
      </c>
      <c r="KR44" s="12">
        <v>14</v>
      </c>
      <c r="KS44" s="12">
        <v>1</v>
      </c>
      <c r="KT44" s="12">
        <v>119</v>
      </c>
      <c r="KU44" s="12">
        <v>0</v>
      </c>
      <c r="KV44" s="12">
        <v>457</v>
      </c>
      <c r="KW44" s="12">
        <v>0</v>
      </c>
      <c r="KX44" s="12">
        <v>0</v>
      </c>
      <c r="KY44" s="12">
        <v>1</v>
      </c>
      <c r="KZ44" s="12">
        <v>456</v>
      </c>
      <c r="LA44" s="12">
        <v>457</v>
      </c>
      <c r="LB44" s="12">
        <v>0</v>
      </c>
      <c r="LC44" s="12">
        <v>3</v>
      </c>
      <c r="LD44" s="12">
        <v>23</v>
      </c>
      <c r="LE44" s="12">
        <v>127</v>
      </c>
      <c r="LF44" s="12">
        <v>304</v>
      </c>
      <c r="LG44" s="12">
        <v>457</v>
      </c>
      <c r="LH44" s="12">
        <v>0</v>
      </c>
      <c r="LI44" s="12">
        <v>0</v>
      </c>
      <c r="LJ44" s="12">
        <v>40</v>
      </c>
      <c r="LK44" s="12">
        <v>29</v>
      </c>
      <c r="LL44" s="12">
        <v>388</v>
      </c>
      <c r="LM44" s="12">
        <v>457</v>
      </c>
      <c r="LN44" s="12">
        <v>0</v>
      </c>
      <c r="LO44" s="12">
        <v>3</v>
      </c>
      <c r="LP44" s="12">
        <v>34</v>
      </c>
      <c r="LQ44" s="12">
        <v>5</v>
      </c>
      <c r="LR44" s="12">
        <v>0</v>
      </c>
      <c r="LS44" s="12">
        <v>66</v>
      </c>
      <c r="LT44" s="12">
        <v>2</v>
      </c>
      <c r="LU44" s="12">
        <v>110</v>
      </c>
      <c r="LV44" s="12">
        <v>0</v>
      </c>
      <c r="LW44" s="12">
        <v>1</v>
      </c>
      <c r="LX44" s="12">
        <v>2</v>
      </c>
      <c r="LY44" s="12">
        <v>107</v>
      </c>
      <c r="LZ44" s="12">
        <v>110</v>
      </c>
      <c r="MA44" s="12">
        <v>0</v>
      </c>
      <c r="MB44" s="12">
        <v>3</v>
      </c>
      <c r="MC44" s="12">
        <v>24</v>
      </c>
      <c r="MD44" s="12">
        <v>72</v>
      </c>
      <c r="ME44" s="12">
        <v>11</v>
      </c>
      <c r="MF44" s="12">
        <v>110</v>
      </c>
      <c r="MG44" s="12">
        <v>0</v>
      </c>
      <c r="MH44" s="12">
        <v>0</v>
      </c>
      <c r="MI44" s="12">
        <v>22</v>
      </c>
      <c r="MJ44" s="12">
        <v>26</v>
      </c>
      <c r="MK44" s="12">
        <v>62</v>
      </c>
      <c r="ML44" s="12">
        <v>110</v>
      </c>
      <c r="MM44" s="12">
        <v>0</v>
      </c>
      <c r="MN44" s="12">
        <v>9</v>
      </c>
      <c r="MO44" s="12">
        <v>60</v>
      </c>
      <c r="MP44" s="12">
        <v>6</v>
      </c>
      <c r="MQ44" s="12">
        <v>1</v>
      </c>
      <c r="MR44" s="12">
        <v>97</v>
      </c>
      <c r="MS44" s="12">
        <v>14</v>
      </c>
      <c r="MT44" s="12">
        <v>187</v>
      </c>
      <c r="MU44" s="12">
        <v>0</v>
      </c>
      <c r="MV44" s="12">
        <v>3</v>
      </c>
      <c r="MW44" s="12">
        <v>8</v>
      </c>
      <c r="MX44" s="12">
        <v>176</v>
      </c>
      <c r="MY44" s="12">
        <v>187</v>
      </c>
      <c r="MZ44" s="12">
        <v>0</v>
      </c>
      <c r="NA44" s="12">
        <v>8</v>
      </c>
      <c r="NB44" s="12">
        <v>61</v>
      </c>
      <c r="NC44" s="12">
        <v>116</v>
      </c>
      <c r="ND44" s="12">
        <v>2</v>
      </c>
      <c r="NE44" s="12">
        <v>187</v>
      </c>
      <c r="NF44" s="12">
        <v>0</v>
      </c>
      <c r="NG44" s="12">
        <v>0</v>
      </c>
      <c r="NH44" s="12">
        <v>82</v>
      </c>
      <c r="NI44" s="12">
        <v>32</v>
      </c>
      <c r="NJ44" s="12">
        <v>73</v>
      </c>
      <c r="NK44" s="12">
        <v>187</v>
      </c>
      <c r="NL44" s="12">
        <v>0</v>
      </c>
      <c r="NM44" s="12">
        <v>17</v>
      </c>
      <c r="NN44" s="12">
        <v>49</v>
      </c>
      <c r="NO44" s="12">
        <v>5</v>
      </c>
      <c r="NP44" s="12">
        <v>9</v>
      </c>
      <c r="NQ44" s="12">
        <v>33</v>
      </c>
      <c r="NR44" s="12">
        <v>37</v>
      </c>
      <c r="NS44" s="12">
        <v>150</v>
      </c>
      <c r="NT44" s="12">
        <v>0</v>
      </c>
      <c r="NU44" s="12">
        <v>7</v>
      </c>
      <c r="NV44" s="12">
        <v>14</v>
      </c>
      <c r="NW44" s="12">
        <v>129</v>
      </c>
      <c r="NX44" s="12">
        <v>150</v>
      </c>
      <c r="NY44" s="12">
        <v>0</v>
      </c>
      <c r="NZ44" s="12">
        <v>19</v>
      </c>
      <c r="OA44" s="12">
        <v>75</v>
      </c>
      <c r="OB44" s="12">
        <v>54</v>
      </c>
      <c r="OC44" s="12">
        <v>2</v>
      </c>
      <c r="OD44" s="12">
        <v>150</v>
      </c>
      <c r="OE44" s="12">
        <v>0</v>
      </c>
      <c r="OF44" s="12">
        <v>8</v>
      </c>
      <c r="OG44" s="12">
        <v>100</v>
      </c>
      <c r="OH44" s="12">
        <v>17</v>
      </c>
      <c r="OI44" s="12">
        <v>25</v>
      </c>
      <c r="OJ44" s="12">
        <v>150</v>
      </c>
      <c r="OK44" s="12">
        <v>0</v>
      </c>
      <c r="OL44" s="12">
        <v>9</v>
      </c>
      <c r="OM44" s="12">
        <v>13</v>
      </c>
      <c r="ON44" s="12">
        <v>1</v>
      </c>
      <c r="OO44" s="12">
        <v>12</v>
      </c>
      <c r="OP44" s="12">
        <v>2</v>
      </c>
      <c r="OQ44" s="12">
        <v>15</v>
      </c>
      <c r="OR44" s="12">
        <v>52</v>
      </c>
      <c r="OS44" s="12">
        <v>0</v>
      </c>
      <c r="OT44" s="12">
        <v>3</v>
      </c>
      <c r="OU44" s="12">
        <v>17</v>
      </c>
      <c r="OV44" s="12">
        <v>32</v>
      </c>
      <c r="OW44" s="12">
        <v>52</v>
      </c>
      <c r="OX44" s="12">
        <v>0</v>
      </c>
      <c r="OY44" s="12">
        <v>5</v>
      </c>
      <c r="OZ44" s="12">
        <v>25</v>
      </c>
      <c r="PA44" s="12">
        <v>21</v>
      </c>
      <c r="PB44" s="12">
        <v>1</v>
      </c>
      <c r="PC44" s="12">
        <v>52</v>
      </c>
      <c r="PD44" s="12">
        <v>0</v>
      </c>
      <c r="PE44" s="12">
        <v>5</v>
      </c>
      <c r="PF44" s="12">
        <v>35</v>
      </c>
      <c r="PG44" s="12">
        <v>6</v>
      </c>
      <c r="PH44" s="12">
        <v>6</v>
      </c>
      <c r="PI44" s="12">
        <v>52</v>
      </c>
      <c r="PJ44" s="12">
        <v>0</v>
      </c>
      <c r="PK44" s="12">
        <v>15</v>
      </c>
      <c r="PL44" s="12">
        <v>7</v>
      </c>
      <c r="PM44" s="12">
        <v>2</v>
      </c>
      <c r="PN44" s="12">
        <v>24</v>
      </c>
      <c r="PO44" s="12">
        <v>1</v>
      </c>
      <c r="PP44" s="12">
        <v>18</v>
      </c>
      <c r="PQ44" s="12">
        <v>67</v>
      </c>
      <c r="PR44" s="12">
        <v>0</v>
      </c>
      <c r="PS44" s="12">
        <v>13</v>
      </c>
      <c r="PT44" s="12">
        <v>21</v>
      </c>
      <c r="PU44" s="12">
        <v>33</v>
      </c>
      <c r="PV44" s="12">
        <v>67</v>
      </c>
      <c r="PW44" s="12">
        <v>0</v>
      </c>
      <c r="PX44" s="12">
        <v>15</v>
      </c>
      <c r="PY44" s="12">
        <v>28</v>
      </c>
      <c r="PZ44" s="12">
        <v>24</v>
      </c>
      <c r="QA44" s="12">
        <v>0</v>
      </c>
      <c r="QB44" s="12">
        <v>67</v>
      </c>
      <c r="QC44" s="12">
        <v>0</v>
      </c>
      <c r="QD44" s="12">
        <v>20</v>
      </c>
      <c r="QE44" s="12">
        <v>35</v>
      </c>
      <c r="QF44" s="12">
        <v>8</v>
      </c>
      <c r="QG44" s="12">
        <v>4</v>
      </c>
      <c r="QH44" s="12">
        <v>67</v>
      </c>
      <c r="QI44" s="12">
        <v>8</v>
      </c>
      <c r="QJ44" s="12">
        <v>83</v>
      </c>
      <c r="QK44" s="12">
        <v>448</v>
      </c>
      <c r="QL44" s="12">
        <v>33</v>
      </c>
      <c r="QM44" s="12">
        <v>47</v>
      </c>
      <c r="QN44" s="12">
        <v>318</v>
      </c>
      <c r="QO44" s="12">
        <v>86</v>
      </c>
      <c r="QP44" s="12">
        <v>1023</v>
      </c>
      <c r="QQ44" s="12">
        <v>0</v>
      </c>
      <c r="QR44" s="12">
        <v>27</v>
      </c>
      <c r="QS44" s="12">
        <v>63</v>
      </c>
      <c r="QT44" s="12">
        <v>933</v>
      </c>
      <c r="QU44" s="12">
        <v>1023</v>
      </c>
      <c r="QV44" s="12">
        <v>0</v>
      </c>
      <c r="QW44" s="12">
        <v>53</v>
      </c>
      <c r="QX44" s="12">
        <v>236</v>
      </c>
      <c r="QY44" s="12">
        <v>414</v>
      </c>
      <c r="QZ44" s="12">
        <v>320</v>
      </c>
      <c r="RA44" s="12">
        <v>1023</v>
      </c>
      <c r="RB44" s="12">
        <v>0</v>
      </c>
      <c r="RC44" s="12">
        <v>33</v>
      </c>
      <c r="RD44" s="12">
        <v>314</v>
      </c>
      <c r="RE44" s="12">
        <v>118</v>
      </c>
      <c r="RF44" s="12">
        <v>558</v>
      </c>
      <c r="RG44" s="12">
        <v>1023</v>
      </c>
      <c r="RH44" s="12">
        <v>10422.558999999999</v>
      </c>
      <c r="RI44" s="12">
        <v>182.358</v>
      </c>
      <c r="RJ44" s="12">
        <v>104.19</v>
      </c>
      <c r="RK44" s="12">
        <v>113.752</v>
      </c>
      <c r="RL44" s="12">
        <v>0.21299999999999999</v>
      </c>
      <c r="RM44" s="12">
        <v>0</v>
      </c>
      <c r="RN44" s="12">
        <v>0</v>
      </c>
      <c r="RO44" s="12">
        <v>24.547000000000001</v>
      </c>
      <c r="RP44" s="12">
        <v>0</v>
      </c>
      <c r="RQ44" s="12">
        <v>90.515000000000001</v>
      </c>
      <c r="RR44" s="12">
        <v>197.35300000000001</v>
      </c>
      <c r="RS44" s="12">
        <v>0</v>
      </c>
      <c r="RT44" s="12">
        <v>197.35300000000001</v>
      </c>
      <c r="RU44" s="12">
        <v>0.70099999999999996</v>
      </c>
      <c r="RV44" s="12">
        <v>129.76091</v>
      </c>
      <c r="RW44" s="12">
        <v>0</v>
      </c>
      <c r="RX44" s="12">
        <v>129.76091</v>
      </c>
      <c r="RY44" s="12">
        <v>103</v>
      </c>
      <c r="RZ44" s="12">
        <v>1308.5583570951901</v>
      </c>
      <c r="SA44" s="12">
        <v>0</v>
      </c>
      <c r="SB44" s="12">
        <v>1411.5583570951901</v>
      </c>
      <c r="SC44" s="12">
        <v>29694891.325999901</v>
      </c>
      <c r="SD44" s="12">
        <v>0</v>
      </c>
      <c r="SE44" s="12">
        <v>76.564976999999999</v>
      </c>
      <c r="SF44" s="12">
        <v>4951.0131499999998</v>
      </c>
      <c r="SG44" s="12">
        <v>5027.5781269999998</v>
      </c>
      <c r="SH44" s="12">
        <v>2115483.2799999998</v>
      </c>
      <c r="SI44" s="12">
        <v>0.376</v>
      </c>
      <c r="SJ44" s="12">
        <v>0</v>
      </c>
      <c r="SK44" s="12">
        <v>0</v>
      </c>
      <c r="SL44" s="12">
        <v>0.96099999999999997</v>
      </c>
      <c r="SM44" s="12">
        <v>3.9E-2</v>
      </c>
      <c r="SN44" s="12">
        <v>0</v>
      </c>
      <c r="SO44" s="12">
        <v>0</v>
      </c>
      <c r="SP44" s="12">
        <v>0</v>
      </c>
      <c r="SQ44" s="12">
        <v>0</v>
      </c>
      <c r="SR44" s="12">
        <v>1</v>
      </c>
      <c r="SS44" s="12">
        <v>0</v>
      </c>
      <c r="ST44" s="12">
        <v>0</v>
      </c>
      <c r="SU44" s="12">
        <v>0</v>
      </c>
      <c r="SV44" s="12">
        <v>1</v>
      </c>
      <c r="SW44" s="12">
        <v>0</v>
      </c>
      <c r="SX44" s="12">
        <v>1</v>
      </c>
      <c r="SY44" s="12">
        <v>0</v>
      </c>
      <c r="SZ44" s="12">
        <v>0</v>
      </c>
      <c r="TA44" s="12">
        <v>0</v>
      </c>
      <c r="TB44" s="12">
        <v>0</v>
      </c>
      <c r="TC44" s="12">
        <v>0</v>
      </c>
      <c r="TD44" s="12">
        <v>0</v>
      </c>
      <c r="TE44" s="12">
        <v>0</v>
      </c>
      <c r="TF44" s="12">
        <v>0</v>
      </c>
      <c r="TG44" s="12">
        <v>0</v>
      </c>
      <c r="TH44" s="12">
        <v>0</v>
      </c>
      <c r="TI44" s="12">
        <v>0</v>
      </c>
      <c r="TJ44" s="12">
        <v>0</v>
      </c>
      <c r="TK44" s="12">
        <v>0</v>
      </c>
      <c r="TL44" s="12">
        <v>0</v>
      </c>
      <c r="TM44" s="12">
        <v>0</v>
      </c>
      <c r="TN44" s="12">
        <v>401521.805373454</v>
      </c>
      <c r="TO44" s="12">
        <v>101709.15276398401</v>
      </c>
      <c r="TP44" s="12">
        <v>503230.95813743799</v>
      </c>
      <c r="TQ44" s="12">
        <v>2432</v>
      </c>
      <c r="TR44" s="12">
        <v>0</v>
      </c>
      <c r="TS44" s="12">
        <v>123</v>
      </c>
      <c r="TT44" s="12">
        <v>0</v>
      </c>
      <c r="TU44" s="12">
        <v>311</v>
      </c>
      <c r="TV44" s="12">
        <v>0</v>
      </c>
      <c r="TW44" s="12">
        <v>10016510.438860301</v>
      </c>
      <c r="TX44" s="12">
        <v>0.46087434737852495</v>
      </c>
      <c r="TY44" s="12">
        <v>0.181942382008594</v>
      </c>
      <c r="TZ44" s="12">
        <v>1916.02212675276</v>
      </c>
      <c r="UA44" s="12">
        <v>6.9407668014368404</v>
      </c>
      <c r="UB44" s="12">
        <v>49.887791572236203</v>
      </c>
      <c r="UC44" s="12">
        <v>9042900.7899999991</v>
      </c>
      <c r="UD44" s="12">
        <v>14.364738382873201</v>
      </c>
      <c r="UE44" s="12">
        <v>13.8225165785949</v>
      </c>
      <c r="UF44" s="12" t="str">
        <v/>
      </c>
      <c r="UG44" s="12" t="str">
        <v/>
      </c>
      <c r="UH44" s="12" t="str">
        <v/>
      </c>
      <c r="UI44" s="12" t="str">
        <v/>
      </c>
      <c r="UJ44" s="12" t="str">
        <v/>
      </c>
      <c r="UK44" s="12" t="str">
        <v/>
      </c>
      <c r="UL44" s="12" t="str">
        <v/>
      </c>
      <c r="UM44" s="12" t="str">
        <v/>
      </c>
      <c r="UN44" s="12" t="str">
        <v/>
      </c>
      <c r="UO44" s="12" t="str">
        <v/>
      </c>
      <c r="UP44" s="12" t="str">
        <v/>
      </c>
      <c r="UQ44" s="12" t="str">
        <v/>
      </c>
      <c r="UR44" s="12" t="str">
        <v/>
      </c>
      <c r="US44" s="12" t="str">
        <v/>
      </c>
      <c r="UT44" s="12" t="str">
        <v/>
      </c>
      <c r="UU44" s="12" t="str">
        <v/>
      </c>
      <c r="UV44" s="12" t="str">
        <v/>
      </c>
      <c r="UW44" s="12" t="str">
        <v/>
      </c>
      <c r="UX44" s="12" t="str">
        <v/>
      </c>
      <c r="UY44" s="12" t="str">
        <v/>
      </c>
      <c r="UZ44" s="12" t="str">
        <v/>
      </c>
      <c r="VA44" s="12" t="str">
        <v/>
      </c>
      <c r="VB44" s="12" t="str">
        <v/>
      </c>
      <c r="VC44" s="12" t="str">
        <v/>
      </c>
      <c r="VD44" s="12" t="str">
        <v/>
      </c>
      <c r="VE44" s="12" t="str">
        <v/>
      </c>
      <c r="VF44" s="12" t="str">
        <v/>
      </c>
      <c r="VG44" s="12" t="str">
        <v/>
      </c>
      <c r="VH44" s="12" t="str">
        <v/>
      </c>
      <c r="VI44" s="12" t="str">
        <v/>
      </c>
      <c r="VJ44" s="12" t="str">
        <v/>
      </c>
      <c r="VK44" s="12" t="str">
        <v/>
      </c>
      <c r="VL44" s="13"/>
      <c r="VM44" s="13"/>
      <c r="VN44" s="19"/>
      <c r="VO44" s="13"/>
      <c r="VP44" s="13"/>
      <c r="VQ44" s="19"/>
      <c r="VR44" s="47"/>
      <c r="VS44" s="49">
        <v>2.2299686191374374E-2</v>
      </c>
      <c r="VT44" s="50"/>
      <c r="VU44" s="50"/>
      <c r="VW44" s="20"/>
    </row>
    <row r="45" spans="1:595">
      <c r="A45" s="4" t="str">
        <v>SVT14</v>
      </c>
      <c r="B45" s="4" t="str">
        <v>SVT</v>
      </c>
      <c r="C45" s="4" t="str">
        <v>2013-14</v>
      </c>
      <c r="D45" s="12">
        <v>1.0569641649763399</v>
      </c>
      <c r="E45" s="12">
        <v>8.3000000000000007</v>
      </c>
      <c r="F45" s="12">
        <v>0</v>
      </c>
      <c r="G45" s="12">
        <v>3.5</v>
      </c>
      <c r="H45" s="12">
        <v>0</v>
      </c>
      <c r="I45" s="12">
        <v>0</v>
      </c>
      <c r="J45" s="12">
        <v>1.6096677799999899</v>
      </c>
      <c r="K45" s="12">
        <v>40.290332220000003</v>
      </c>
      <c r="L45" s="12">
        <v>54.684281050000003</v>
      </c>
      <c r="M45" s="12">
        <v>30.9945883618647</v>
      </c>
      <c r="N45" s="12">
        <v>28.179417884999999</v>
      </c>
      <c r="O45" s="12">
        <v>0</v>
      </c>
      <c r="P45" s="12">
        <v>5.5</v>
      </c>
      <c r="Q45" s="12">
        <v>0</v>
      </c>
      <c r="R45" s="12">
        <v>0</v>
      </c>
      <c r="S45" s="12">
        <v>5.1092810000000002E-2</v>
      </c>
      <c r="T45" s="12">
        <v>67.94890719</v>
      </c>
      <c r="U45" s="12">
        <v>0</v>
      </c>
      <c r="V45" s="12">
        <v>103.204957191752</v>
      </c>
      <c r="W45" s="12">
        <v>3.7117220012443802E-2</v>
      </c>
      <c r="X45" s="12">
        <v>0</v>
      </c>
      <c r="Y45" s="12">
        <v>2.7838440958323003E-4</v>
      </c>
      <c r="Z45" s="12">
        <v>0</v>
      </c>
      <c r="AA45" s="12">
        <v>0</v>
      </c>
      <c r="AB45" s="12">
        <v>0</v>
      </c>
      <c r="AC45" s="12">
        <v>14.638936680286401</v>
      </c>
      <c r="AD45" s="12">
        <v>0</v>
      </c>
      <c r="AE45" s="12">
        <v>0</v>
      </c>
      <c r="AF45" s="12">
        <v>-7.1030064250124401</v>
      </c>
      <c r="AG45" s="12">
        <v>-10.61352868</v>
      </c>
      <c r="AH45" s="12">
        <v>-2.7838440958323003E-4</v>
      </c>
      <c r="AI45" s="12">
        <v>0</v>
      </c>
      <c r="AJ45" s="12">
        <v>0</v>
      </c>
      <c r="AK45" s="12">
        <v>1.7598500000000001E-3</v>
      </c>
      <c r="AL45" s="12">
        <v>27.559303469713601</v>
      </c>
      <c r="AM45" s="12">
        <v>0</v>
      </c>
      <c r="AN45" s="12">
        <v>47.515119664301999</v>
      </c>
      <c r="AO45" s="12">
        <v>0</v>
      </c>
      <c r="AP45" s="12">
        <v>-1.5020836</v>
      </c>
      <c r="AQ45" s="12">
        <v>0</v>
      </c>
      <c r="AR45" s="12">
        <v>0</v>
      </c>
      <c r="AS45" s="12">
        <v>0</v>
      </c>
      <c r="AT45" s="12">
        <v>0</v>
      </c>
      <c r="AU45" s="12">
        <v>13.4</v>
      </c>
      <c r="AV45" s="12">
        <v>0</v>
      </c>
      <c r="AW45" s="12">
        <v>0</v>
      </c>
      <c r="AX45" s="12">
        <v>29.413528679999999</v>
      </c>
      <c r="AY45" s="12">
        <v>-12.115612280000001</v>
      </c>
      <c r="AZ45" s="12">
        <v>9</v>
      </c>
      <c r="BA45" s="12">
        <v>0</v>
      </c>
      <c r="BB45" s="12">
        <v>0</v>
      </c>
      <c r="BC45" s="12">
        <v>1.66252043999999</v>
      </c>
      <c r="BD45" s="12">
        <v>163.83747955999999</v>
      </c>
      <c r="BE45" s="12">
        <v>54.684281050000003</v>
      </c>
      <c r="BF45" s="12">
        <v>181.714665217918</v>
      </c>
      <c r="BG45" s="12">
        <v>2.78431104621782</v>
      </c>
      <c r="BH45" s="12">
        <v>6.8869884535423004E-2</v>
      </c>
      <c r="BI45" s="12">
        <v>4.6882137115819997</v>
      </c>
      <c r="BJ45" s="12">
        <v>0</v>
      </c>
      <c r="BK45" s="12">
        <v>15.36</v>
      </c>
      <c r="BL45" s="12">
        <v>13.90119378</v>
      </c>
      <c r="BM45" s="12">
        <v>0</v>
      </c>
      <c r="BN45" s="12">
        <v>6.6708272180400003</v>
      </c>
      <c r="BO45" s="12">
        <v>1.1045961900800001</v>
      </c>
      <c r="BP45" s="12">
        <v>0</v>
      </c>
      <c r="BQ45" s="12">
        <v>0</v>
      </c>
      <c r="BR45" s="12">
        <v>0</v>
      </c>
      <c r="BS45" s="12">
        <v>0</v>
      </c>
      <c r="BT45" s="12">
        <v>0</v>
      </c>
      <c r="BU45" s="12">
        <v>0</v>
      </c>
      <c r="BV45" s="12">
        <v>0</v>
      </c>
      <c r="BW45" s="12">
        <v>0</v>
      </c>
      <c r="BX45" s="12">
        <v>0</v>
      </c>
      <c r="BY45" s="12">
        <v>0</v>
      </c>
      <c r="BZ45" s="12">
        <v>0</v>
      </c>
      <c r="CA45" s="12">
        <v>0</v>
      </c>
      <c r="CB45" s="12">
        <v>0</v>
      </c>
      <c r="CC45" s="12">
        <v>4.6882137115819997</v>
      </c>
      <c r="CD45" s="12">
        <v>6.6708272180400003</v>
      </c>
      <c r="CE45" s="12">
        <v>16.464596190079899</v>
      </c>
      <c r="CF45" s="12">
        <v>13.90119378</v>
      </c>
      <c r="CG45" s="12">
        <v>2.1012342110671201E-2</v>
      </c>
      <c r="CH45" s="12">
        <v>0</v>
      </c>
      <c r="CI45" s="12">
        <v>0</v>
      </c>
      <c r="CJ45" s="12">
        <v>2.1012342110671201E-2</v>
      </c>
      <c r="CK45" s="12">
        <v>0</v>
      </c>
      <c r="CL45" s="12">
        <v>0</v>
      </c>
      <c r="CM45" s="12">
        <v>0</v>
      </c>
      <c r="CN45" s="12">
        <v>0</v>
      </c>
      <c r="CO45" s="12">
        <v>18.776</v>
      </c>
      <c r="CP45" s="12">
        <v>1.198</v>
      </c>
      <c r="CQ45" s="12">
        <v>2233.221</v>
      </c>
      <c r="CR45" s="12">
        <v>1347.114</v>
      </c>
      <c r="CS45" s="12">
        <v>3580.335</v>
      </c>
      <c r="CT45" s="12">
        <v>39.927999999999997</v>
      </c>
      <c r="CU45" s="12">
        <v>157.91999999999999</v>
      </c>
      <c r="CV45" s="12">
        <v>197.84799999999899</v>
      </c>
      <c r="CW45" s="12">
        <v>199.791</v>
      </c>
      <c r="CX45" s="12">
        <v>3977.9740000000002</v>
      </c>
      <c r="CY45" s="12">
        <v>8893.6831491550292</v>
      </c>
      <c r="CZ45" s="12">
        <v>50.575879879428797</v>
      </c>
      <c r="DA45" s="12">
        <v>112378.41999999899</v>
      </c>
      <c r="DB45" s="12">
        <v>3396</v>
      </c>
      <c r="DC45" s="12">
        <v>52062</v>
      </c>
      <c r="DD45" s="12">
        <v>376</v>
      </c>
      <c r="DE45" s="12">
        <v>89</v>
      </c>
      <c r="DF45" s="12">
        <v>2572</v>
      </c>
      <c r="DG45" s="12">
        <v>710</v>
      </c>
      <c r="DH45" s="12">
        <v>312</v>
      </c>
      <c r="DI45" s="12">
        <v>5965</v>
      </c>
      <c r="DJ45" s="12">
        <v>32174</v>
      </c>
      <c r="DK45" s="12">
        <v>1036627.46217245</v>
      </c>
      <c r="DL45" s="12">
        <v>40.299999999999997</v>
      </c>
      <c r="DM45" s="12">
        <v>7.7</v>
      </c>
      <c r="DN45" s="12">
        <v>25130.194664205599</v>
      </c>
      <c r="DO45" s="12">
        <v>16632.559597846601</v>
      </c>
      <c r="DP45" s="12">
        <v>12188.3577433548</v>
      </c>
      <c r="DQ45" s="12">
        <v>2250.3904898000001</v>
      </c>
      <c r="DR45" s="12">
        <v>168.343884</v>
      </c>
      <c r="DS45" s="12">
        <v>56369.846379206901</v>
      </c>
      <c r="DT45" s="12">
        <v>37000</v>
      </c>
      <c r="DU45" s="12">
        <v>18.408675872966899</v>
      </c>
      <c r="DV45" s="12">
        <v>144.670992420647</v>
      </c>
      <c r="DW45" s="12">
        <v>1237.18896085606</v>
      </c>
      <c r="DX45" s="12">
        <v>86.966581738618601</v>
      </c>
      <c r="DY45" s="12">
        <v>0</v>
      </c>
      <c r="DZ45" s="12">
        <v>848.019032725486</v>
      </c>
      <c r="EA45" s="12">
        <v>0</v>
      </c>
      <c r="EB45" s="12">
        <v>2335.2542436137701</v>
      </c>
      <c r="EC45" s="12">
        <v>0</v>
      </c>
      <c r="ED45" s="12">
        <v>0</v>
      </c>
      <c r="EE45" s="12">
        <v>0</v>
      </c>
      <c r="EF45" s="12">
        <v>2335.2542436137801</v>
      </c>
      <c r="EG45" s="12">
        <v>2335.2542436137801</v>
      </c>
      <c r="EH45" s="12">
        <v>0</v>
      </c>
      <c r="EI45" s="12">
        <v>25.792601004126301</v>
      </c>
      <c r="EJ45" s="12">
        <v>219.824078975643</v>
      </c>
      <c r="EK45" s="12">
        <v>1006.43487813698</v>
      </c>
      <c r="EL45" s="12">
        <v>1083.20268549703</v>
      </c>
      <c r="EM45" s="12">
        <v>2335.2542436137701</v>
      </c>
      <c r="EN45" s="12">
        <v>0</v>
      </c>
      <c r="EO45" s="12">
        <v>0</v>
      </c>
      <c r="EP45" s="12">
        <v>371.16725820286001</v>
      </c>
      <c r="EQ45" s="12">
        <v>279.90910956177402</v>
      </c>
      <c r="ER45" s="12">
        <v>1684.17787584915</v>
      </c>
      <c r="ES45" s="12">
        <v>2335.2542436137801</v>
      </c>
      <c r="ET45" s="12">
        <v>0</v>
      </c>
      <c r="EU45" s="12">
        <v>116.582556538651</v>
      </c>
      <c r="EV45" s="12">
        <v>532.21059796643601</v>
      </c>
      <c r="EW45" s="12">
        <v>92.489232777149198</v>
      </c>
      <c r="EX45" s="12">
        <v>15.7790029672302</v>
      </c>
      <c r="EY45" s="12">
        <v>1397.5440875818999</v>
      </c>
      <c r="EZ45" s="12">
        <v>58.928507235309603</v>
      </c>
      <c r="FA45" s="12">
        <v>2213.5339850666701</v>
      </c>
      <c r="FB45" s="12">
        <v>0</v>
      </c>
      <c r="FC45" s="12">
        <v>0</v>
      </c>
      <c r="FD45" s="12">
        <v>40.843342295945803</v>
      </c>
      <c r="FE45" s="12">
        <v>2172.6906427707299</v>
      </c>
      <c r="FF45" s="12">
        <v>2213.5339850666701</v>
      </c>
      <c r="FG45" s="12">
        <v>0</v>
      </c>
      <c r="FH45" s="12">
        <v>108.064929359994</v>
      </c>
      <c r="FI45" s="12">
        <v>576.08615868425204</v>
      </c>
      <c r="FJ45" s="12">
        <v>1390.83111327556</v>
      </c>
      <c r="FK45" s="12">
        <v>138.551783746871</v>
      </c>
      <c r="FL45" s="12">
        <v>2213.5339850666701</v>
      </c>
      <c r="FM45" s="12">
        <v>0</v>
      </c>
      <c r="FN45" s="12">
        <v>47.094255009887</v>
      </c>
      <c r="FO45" s="12">
        <v>584.37923851299104</v>
      </c>
      <c r="FP45" s="12">
        <v>409.43781718679497</v>
      </c>
      <c r="FQ45" s="12">
        <v>1172.6226743570101</v>
      </c>
      <c r="FR45" s="12">
        <v>2213.5339850666801</v>
      </c>
      <c r="FS45" s="12">
        <v>0</v>
      </c>
      <c r="FT45" s="12">
        <v>648.50661278390305</v>
      </c>
      <c r="FU45" s="12">
        <v>3323.5780009402201</v>
      </c>
      <c r="FV45" s="12">
        <v>357.30678687505298</v>
      </c>
      <c r="FW45" s="12">
        <v>100.196668841912</v>
      </c>
      <c r="FX45" s="12">
        <v>5363.62722179102</v>
      </c>
      <c r="FY45" s="12">
        <v>1088.2215162626901</v>
      </c>
      <c r="FZ45" s="12">
        <v>10881.4368074947</v>
      </c>
      <c r="GA45" s="12">
        <v>0</v>
      </c>
      <c r="GB45" s="12">
        <v>346.48699985697198</v>
      </c>
      <c r="GC45" s="12">
        <v>513.60654658334204</v>
      </c>
      <c r="GD45" s="12">
        <v>10021.343261054501</v>
      </c>
      <c r="GE45" s="12">
        <v>10881.4368074948</v>
      </c>
      <c r="GF45" s="12">
        <v>0</v>
      </c>
      <c r="GG45" s="12">
        <v>467.24055324886598</v>
      </c>
      <c r="GH45" s="12">
        <v>4236.7880521439401</v>
      </c>
      <c r="GI45" s="12">
        <v>6110.22606254537</v>
      </c>
      <c r="GJ45" s="12">
        <v>67.182139556630005</v>
      </c>
      <c r="GK45" s="12">
        <v>10881.4368074948</v>
      </c>
      <c r="GL45" s="12">
        <v>0</v>
      </c>
      <c r="GM45" s="12">
        <v>154.33078671410101</v>
      </c>
      <c r="GN45" s="12">
        <v>5446.4504477526198</v>
      </c>
      <c r="GO45" s="12">
        <v>1779.7353386259199</v>
      </c>
      <c r="GP45" s="12">
        <v>3500.9202344021701</v>
      </c>
      <c r="GQ45" s="12">
        <v>10881.4368074948</v>
      </c>
      <c r="GR45" s="12">
        <v>0</v>
      </c>
      <c r="GS45" s="12">
        <v>3874.3585841155</v>
      </c>
      <c r="GT45" s="12">
        <v>13449.7876539182</v>
      </c>
      <c r="GU45" s="12">
        <v>941.52912888920798</v>
      </c>
      <c r="GV45" s="12">
        <v>3577.7696537043798</v>
      </c>
      <c r="GW45" s="12">
        <v>8088.0107024679501</v>
      </c>
      <c r="GX45" s="12">
        <v>11727.870847341301</v>
      </c>
      <c r="GY45" s="12">
        <v>41659.326570436497</v>
      </c>
      <c r="GZ45" s="12">
        <v>0</v>
      </c>
      <c r="HA45" s="12">
        <v>2053.83725677752</v>
      </c>
      <c r="HB45" s="12">
        <v>5300.0951554851299</v>
      </c>
      <c r="HC45" s="12">
        <v>34305.394158173898</v>
      </c>
      <c r="HD45" s="12">
        <v>41659.326570436497</v>
      </c>
      <c r="HE45" s="12">
        <v>0</v>
      </c>
      <c r="HF45" s="12">
        <v>6042.5331615138202</v>
      </c>
      <c r="HG45" s="12">
        <v>20558.023145985699</v>
      </c>
      <c r="HH45" s="12">
        <v>14693.729098137401</v>
      </c>
      <c r="HI45" s="12">
        <v>365.04116479957497</v>
      </c>
      <c r="HJ45" s="12">
        <v>41659.326570436402</v>
      </c>
      <c r="HK45" s="12">
        <v>0</v>
      </c>
      <c r="HL45" s="12">
        <v>3770.7650435989999</v>
      </c>
      <c r="HM45" s="12">
        <v>27748.499327545898</v>
      </c>
      <c r="HN45" s="12">
        <v>3768.6315002015999</v>
      </c>
      <c r="HO45" s="12">
        <v>6371.4306990900895</v>
      </c>
      <c r="HP45" s="12">
        <v>41659.326570436497</v>
      </c>
      <c r="HQ45" s="12">
        <v>0</v>
      </c>
      <c r="HR45" s="12">
        <v>8007.5640895116003</v>
      </c>
      <c r="HS45" s="12">
        <v>14228.769420606901</v>
      </c>
      <c r="HT45" s="12">
        <v>1263.5733637631799</v>
      </c>
      <c r="HU45" s="12">
        <v>14626.6238127129</v>
      </c>
      <c r="HV45" s="12">
        <v>2196.79116572677</v>
      </c>
      <c r="HW45" s="12">
        <v>15024.7677227517</v>
      </c>
      <c r="HX45" s="12">
        <v>55348.089575072998</v>
      </c>
      <c r="HY45" s="12">
        <v>0</v>
      </c>
      <c r="HZ45" s="12">
        <v>4365.3576596286903</v>
      </c>
      <c r="IA45" s="12">
        <v>16063.6457011523</v>
      </c>
      <c r="IB45" s="12">
        <v>34919.086214292001</v>
      </c>
      <c r="IC45" s="12">
        <v>55348.089575072903</v>
      </c>
      <c r="ID45" s="12">
        <v>0</v>
      </c>
      <c r="IE45" s="12">
        <v>8263.9373360806494</v>
      </c>
      <c r="IF45" s="12">
        <v>24673.823326422</v>
      </c>
      <c r="IG45" s="12">
        <v>21405.0286425023</v>
      </c>
      <c r="IH45" s="12">
        <v>1005.3002700680501</v>
      </c>
      <c r="II45" s="12">
        <v>55348.089575072998</v>
      </c>
      <c r="IJ45" s="12">
        <v>0</v>
      </c>
      <c r="IK45" s="12">
        <v>10423.8562580695</v>
      </c>
      <c r="IL45" s="12">
        <v>31323.341225013301</v>
      </c>
      <c r="IM45" s="12">
        <v>5364.6840601579597</v>
      </c>
      <c r="IN45" s="12">
        <v>8236.2080318322605</v>
      </c>
      <c r="IO45" s="12">
        <v>55348.089575072998</v>
      </c>
      <c r="IP45" s="12">
        <v>0</v>
      </c>
      <c r="IQ45" s="12">
        <v>203586.234999593</v>
      </c>
      <c r="IR45" s="12">
        <v>21311.9361062508</v>
      </c>
      <c r="IS45" s="12">
        <v>1572.0049115076899</v>
      </c>
      <c r="IT45" s="12">
        <v>202677.01813362699</v>
      </c>
      <c r="IU45" s="12">
        <v>19886.543746285301</v>
      </c>
      <c r="IV45" s="12">
        <v>50147.109570058397</v>
      </c>
      <c r="IW45" s="12">
        <v>499180.84746732202</v>
      </c>
      <c r="IX45" s="12">
        <v>0</v>
      </c>
      <c r="IY45" s="12">
        <v>149758.02402600099</v>
      </c>
      <c r="IZ45" s="12">
        <v>53892.9137785024</v>
      </c>
      <c r="JA45" s="12">
        <v>295529.909662819</v>
      </c>
      <c r="JB45" s="12">
        <v>499180.84746732202</v>
      </c>
      <c r="JC45" s="12">
        <v>0</v>
      </c>
      <c r="JD45" s="12">
        <v>107217.150243816</v>
      </c>
      <c r="JE45" s="12">
        <v>260274.88409573</v>
      </c>
      <c r="JF45" s="12">
        <v>131688.813127776</v>
      </c>
      <c r="JG45" s="12">
        <v>0</v>
      </c>
      <c r="JH45" s="12">
        <v>499180.84746732202</v>
      </c>
      <c r="JI45" s="12">
        <v>0</v>
      </c>
      <c r="JJ45" s="12">
        <v>269513.86403045099</v>
      </c>
      <c r="JK45" s="12">
        <v>193812.66610967499</v>
      </c>
      <c r="JL45" s="12">
        <v>32311.757698974601</v>
      </c>
      <c r="JM45" s="12">
        <v>3542.5596282229399</v>
      </c>
      <c r="JN45" s="12">
        <v>499180.84746732301</v>
      </c>
      <c r="JO45" s="12">
        <v>18.408675872966899</v>
      </c>
      <c r="JP45" s="12">
        <v>216377.91783496301</v>
      </c>
      <c r="JQ45" s="12">
        <v>54083.4707405386</v>
      </c>
      <c r="JR45" s="12">
        <v>4313.8700055508898</v>
      </c>
      <c r="JS45" s="12">
        <v>220997.38727185299</v>
      </c>
      <c r="JT45" s="12">
        <v>37780.535956578402</v>
      </c>
      <c r="JU45" s="12">
        <v>78046.898163649399</v>
      </c>
      <c r="JV45" s="12">
        <v>611618.488649006</v>
      </c>
      <c r="JW45" s="12">
        <v>0</v>
      </c>
      <c r="JX45" s="12">
        <v>156523.705942264</v>
      </c>
      <c r="JY45" s="12">
        <v>75811.104524019102</v>
      </c>
      <c r="JZ45" s="12">
        <v>379283.678182723</v>
      </c>
      <c r="KA45" s="12">
        <v>611618.48864900705</v>
      </c>
      <c r="KB45" s="12">
        <v>0</v>
      </c>
      <c r="KC45" s="12">
        <v>122124.718825023</v>
      </c>
      <c r="KD45" s="12">
        <v>310539.42885794101</v>
      </c>
      <c r="KE45" s="12">
        <v>176295.06292237301</v>
      </c>
      <c r="KF45" s="12">
        <v>2659.2780436681501</v>
      </c>
      <c r="KG45" s="12">
        <v>611618.488649006</v>
      </c>
      <c r="KH45" s="12">
        <v>0</v>
      </c>
      <c r="KI45" s="12">
        <v>283909.91037384298</v>
      </c>
      <c r="KJ45" s="12">
        <v>259286.503606702</v>
      </c>
      <c r="KK45" s="12">
        <v>43914.1555247086</v>
      </c>
      <c r="KL45" s="12">
        <v>24507.919143753599</v>
      </c>
      <c r="KM45" s="12">
        <v>611618.48864900798</v>
      </c>
      <c r="KN45" s="12">
        <v>74966</v>
      </c>
      <c r="KO45" s="12">
        <v>8</v>
      </c>
      <c r="KP45" s="12">
        <v>28</v>
      </c>
      <c r="KQ45" s="12">
        <v>290</v>
      </c>
      <c r="KR45" s="12">
        <v>13</v>
      </c>
      <c r="KS45" s="12">
        <v>0</v>
      </c>
      <c r="KT45" s="12">
        <v>121</v>
      </c>
      <c r="KU45" s="12">
        <v>0</v>
      </c>
      <c r="KV45" s="12">
        <v>460</v>
      </c>
      <c r="KW45" s="12">
        <v>0</v>
      </c>
      <c r="KX45" s="12">
        <v>0</v>
      </c>
      <c r="KY45" s="12">
        <v>0</v>
      </c>
      <c r="KZ45" s="12">
        <v>460</v>
      </c>
      <c r="LA45" s="12">
        <v>460</v>
      </c>
      <c r="LB45" s="12">
        <v>0</v>
      </c>
      <c r="LC45" s="12">
        <v>2</v>
      </c>
      <c r="LD45" s="12">
        <v>28</v>
      </c>
      <c r="LE45" s="12">
        <v>125</v>
      </c>
      <c r="LF45" s="12">
        <v>305</v>
      </c>
      <c r="LG45" s="12">
        <v>460</v>
      </c>
      <c r="LH45" s="12">
        <v>0</v>
      </c>
      <c r="LI45" s="12">
        <v>0</v>
      </c>
      <c r="LJ45" s="12">
        <v>48</v>
      </c>
      <c r="LK45" s="12">
        <v>29</v>
      </c>
      <c r="LL45" s="12">
        <v>383</v>
      </c>
      <c r="LM45" s="12">
        <v>460</v>
      </c>
      <c r="LN45" s="12">
        <v>0</v>
      </c>
      <c r="LO45" s="12">
        <v>5</v>
      </c>
      <c r="LP45" s="12">
        <v>25</v>
      </c>
      <c r="LQ45" s="12">
        <v>4</v>
      </c>
      <c r="LR45" s="12">
        <v>1</v>
      </c>
      <c r="LS45" s="12">
        <v>64</v>
      </c>
      <c r="LT45" s="12">
        <v>3</v>
      </c>
      <c r="LU45" s="12">
        <v>102</v>
      </c>
      <c r="LV45" s="12">
        <v>0</v>
      </c>
      <c r="LW45" s="12">
        <v>0</v>
      </c>
      <c r="LX45" s="12">
        <v>2</v>
      </c>
      <c r="LY45" s="12">
        <v>100</v>
      </c>
      <c r="LZ45" s="12">
        <v>102</v>
      </c>
      <c r="MA45" s="12">
        <v>0</v>
      </c>
      <c r="MB45" s="12">
        <v>5</v>
      </c>
      <c r="MC45" s="12">
        <v>26</v>
      </c>
      <c r="MD45" s="12">
        <v>64</v>
      </c>
      <c r="ME45" s="12">
        <v>7</v>
      </c>
      <c r="MF45" s="12">
        <v>102</v>
      </c>
      <c r="MG45" s="12">
        <v>0</v>
      </c>
      <c r="MH45" s="12">
        <v>2</v>
      </c>
      <c r="MI45" s="12">
        <v>28</v>
      </c>
      <c r="MJ45" s="12">
        <v>18</v>
      </c>
      <c r="MK45" s="12">
        <v>54</v>
      </c>
      <c r="ML45" s="12">
        <v>102</v>
      </c>
      <c r="MM45" s="12">
        <v>0</v>
      </c>
      <c r="MN45" s="12">
        <v>8</v>
      </c>
      <c r="MO45" s="12">
        <v>58</v>
      </c>
      <c r="MP45" s="12">
        <v>7</v>
      </c>
      <c r="MQ45" s="12">
        <v>1</v>
      </c>
      <c r="MR45" s="12">
        <v>99</v>
      </c>
      <c r="MS45" s="12">
        <v>13</v>
      </c>
      <c r="MT45" s="12">
        <v>186</v>
      </c>
      <c r="MU45" s="12">
        <v>0</v>
      </c>
      <c r="MV45" s="12">
        <v>3</v>
      </c>
      <c r="MW45" s="12">
        <v>7</v>
      </c>
      <c r="MX45" s="12">
        <v>176</v>
      </c>
      <c r="MY45" s="12">
        <v>186</v>
      </c>
      <c r="MZ45" s="12">
        <v>0</v>
      </c>
      <c r="NA45" s="12">
        <v>9</v>
      </c>
      <c r="NB45" s="12">
        <v>69</v>
      </c>
      <c r="NC45" s="12">
        <v>106</v>
      </c>
      <c r="ND45" s="12">
        <v>2</v>
      </c>
      <c r="NE45" s="12">
        <v>186</v>
      </c>
      <c r="NF45" s="12">
        <v>0</v>
      </c>
      <c r="NG45" s="12">
        <v>2</v>
      </c>
      <c r="NH45" s="12">
        <v>83</v>
      </c>
      <c r="NI45" s="12">
        <v>35</v>
      </c>
      <c r="NJ45" s="12">
        <v>66</v>
      </c>
      <c r="NK45" s="12">
        <v>186</v>
      </c>
      <c r="NL45" s="12">
        <v>0</v>
      </c>
      <c r="NM45" s="12">
        <v>17</v>
      </c>
      <c r="NN45" s="12">
        <v>49</v>
      </c>
      <c r="NO45" s="12">
        <v>5</v>
      </c>
      <c r="NP45" s="12">
        <v>9</v>
      </c>
      <c r="NQ45" s="12">
        <v>32</v>
      </c>
      <c r="NR45" s="12">
        <v>38</v>
      </c>
      <c r="NS45" s="12">
        <v>150</v>
      </c>
      <c r="NT45" s="12">
        <v>0</v>
      </c>
      <c r="NU45" s="12">
        <v>7</v>
      </c>
      <c r="NV45" s="12">
        <v>15</v>
      </c>
      <c r="NW45" s="12">
        <v>128</v>
      </c>
      <c r="NX45" s="12">
        <v>150</v>
      </c>
      <c r="NY45" s="12">
        <v>0</v>
      </c>
      <c r="NZ45" s="12">
        <v>22</v>
      </c>
      <c r="OA45" s="12">
        <v>73</v>
      </c>
      <c r="OB45" s="12">
        <v>53</v>
      </c>
      <c r="OC45" s="12">
        <v>2</v>
      </c>
      <c r="OD45" s="12">
        <v>150</v>
      </c>
      <c r="OE45" s="12">
        <v>0</v>
      </c>
      <c r="OF45" s="12">
        <v>14</v>
      </c>
      <c r="OG45" s="12">
        <v>98</v>
      </c>
      <c r="OH45" s="12">
        <v>13</v>
      </c>
      <c r="OI45" s="12">
        <v>25</v>
      </c>
      <c r="OJ45" s="12">
        <v>150</v>
      </c>
      <c r="OK45" s="12">
        <v>0</v>
      </c>
      <c r="OL45" s="12">
        <v>9</v>
      </c>
      <c r="OM45" s="12">
        <v>14</v>
      </c>
      <c r="ON45" s="12">
        <v>1</v>
      </c>
      <c r="OO45" s="12">
        <v>15</v>
      </c>
      <c r="OP45" s="12">
        <v>3</v>
      </c>
      <c r="OQ45" s="12">
        <v>15</v>
      </c>
      <c r="OR45" s="12">
        <v>57</v>
      </c>
      <c r="OS45" s="12">
        <v>0</v>
      </c>
      <c r="OT45" s="12">
        <v>4</v>
      </c>
      <c r="OU45" s="12">
        <v>17</v>
      </c>
      <c r="OV45" s="12">
        <v>36</v>
      </c>
      <c r="OW45" s="12">
        <v>57</v>
      </c>
      <c r="OX45" s="12">
        <v>0</v>
      </c>
      <c r="OY45" s="12">
        <v>8</v>
      </c>
      <c r="OZ45" s="12">
        <v>26</v>
      </c>
      <c r="PA45" s="12">
        <v>22</v>
      </c>
      <c r="PB45" s="12">
        <v>1</v>
      </c>
      <c r="PC45" s="12">
        <v>57</v>
      </c>
      <c r="PD45" s="12">
        <v>0</v>
      </c>
      <c r="PE45" s="12">
        <v>10</v>
      </c>
      <c r="PF45" s="12">
        <v>33</v>
      </c>
      <c r="PG45" s="12">
        <v>6</v>
      </c>
      <c r="PH45" s="12">
        <v>8</v>
      </c>
      <c r="PI45" s="12">
        <v>57</v>
      </c>
      <c r="PJ45" s="12">
        <v>0</v>
      </c>
      <c r="PK45" s="12">
        <v>12</v>
      </c>
      <c r="PL45" s="12">
        <v>7</v>
      </c>
      <c r="PM45" s="12">
        <v>1</v>
      </c>
      <c r="PN45" s="12">
        <v>26</v>
      </c>
      <c r="PO45" s="12">
        <v>1</v>
      </c>
      <c r="PP45" s="12">
        <v>17</v>
      </c>
      <c r="PQ45" s="12">
        <v>64</v>
      </c>
      <c r="PR45" s="12">
        <v>0</v>
      </c>
      <c r="PS45" s="12">
        <v>13</v>
      </c>
      <c r="PT45" s="12">
        <v>21</v>
      </c>
      <c r="PU45" s="12">
        <v>30</v>
      </c>
      <c r="PV45" s="12">
        <v>64</v>
      </c>
      <c r="PW45" s="12">
        <v>0</v>
      </c>
      <c r="PX45" s="12">
        <v>16</v>
      </c>
      <c r="PY45" s="12">
        <v>26</v>
      </c>
      <c r="PZ45" s="12">
        <v>22</v>
      </c>
      <c r="QA45" s="12">
        <v>0</v>
      </c>
      <c r="QB45" s="12">
        <v>64</v>
      </c>
      <c r="QC45" s="12">
        <v>0</v>
      </c>
      <c r="QD45" s="12">
        <v>19</v>
      </c>
      <c r="QE45" s="12">
        <v>34</v>
      </c>
      <c r="QF45" s="12">
        <v>9</v>
      </c>
      <c r="QG45" s="12">
        <v>2</v>
      </c>
      <c r="QH45" s="12">
        <v>64</v>
      </c>
      <c r="QI45" s="12">
        <v>8</v>
      </c>
      <c r="QJ45" s="12">
        <v>79</v>
      </c>
      <c r="QK45" s="12">
        <v>443</v>
      </c>
      <c r="QL45" s="12">
        <v>31</v>
      </c>
      <c r="QM45" s="12">
        <v>52</v>
      </c>
      <c r="QN45" s="12">
        <v>320</v>
      </c>
      <c r="QO45" s="12">
        <v>86</v>
      </c>
      <c r="QP45" s="12">
        <v>1019</v>
      </c>
      <c r="QQ45" s="12">
        <v>0</v>
      </c>
      <c r="QR45" s="12">
        <v>27</v>
      </c>
      <c r="QS45" s="12">
        <v>62</v>
      </c>
      <c r="QT45" s="12">
        <v>930</v>
      </c>
      <c r="QU45" s="12">
        <v>1019</v>
      </c>
      <c r="QV45" s="12">
        <v>0</v>
      </c>
      <c r="QW45" s="12">
        <v>62</v>
      </c>
      <c r="QX45" s="12">
        <v>248</v>
      </c>
      <c r="QY45" s="12">
        <v>392</v>
      </c>
      <c r="QZ45" s="12">
        <v>317</v>
      </c>
      <c r="RA45" s="12">
        <v>1019</v>
      </c>
      <c r="RB45" s="12">
        <v>0</v>
      </c>
      <c r="RC45" s="12">
        <v>47</v>
      </c>
      <c r="RD45" s="12">
        <v>324</v>
      </c>
      <c r="RE45" s="12">
        <v>110</v>
      </c>
      <c r="RF45" s="12">
        <v>538</v>
      </c>
      <c r="RG45" s="12">
        <v>1019</v>
      </c>
      <c r="RH45" s="12">
        <v>10474.061</v>
      </c>
      <c r="RI45" s="12">
        <v>0</v>
      </c>
      <c r="RJ45" s="12">
        <v>128.654</v>
      </c>
      <c r="RK45" s="12">
        <v>2372.4929999999999</v>
      </c>
      <c r="RL45" s="12">
        <v>1.29</v>
      </c>
      <c r="RM45" s="12">
        <v>3.331</v>
      </c>
      <c r="RN45" s="12">
        <v>0</v>
      </c>
      <c r="RO45" s="12">
        <v>29.616</v>
      </c>
      <c r="RP45" s="12">
        <v>0</v>
      </c>
      <c r="RQ45" s="12">
        <v>45.798000000000002</v>
      </c>
      <c r="RR45" s="12">
        <v>226.607</v>
      </c>
      <c r="RS45" s="12">
        <v>0.06</v>
      </c>
      <c r="RT45" s="12">
        <v>226.667</v>
      </c>
      <c r="RU45" s="12">
        <v>0.70399999999999996</v>
      </c>
      <c r="RV45" s="12">
        <v>161.80090000000001</v>
      </c>
      <c r="RW45" s="12">
        <v>6.298</v>
      </c>
      <c r="RX45" s="12">
        <v>168.09889999999999</v>
      </c>
      <c r="RY45" s="12">
        <v>106</v>
      </c>
      <c r="RZ45" s="12">
        <v>1724.61258023698</v>
      </c>
      <c r="SA45" s="12">
        <v>0</v>
      </c>
      <c r="SB45" s="12">
        <v>1830.61258023698</v>
      </c>
      <c r="SC45" s="12">
        <v>38201278.605000101</v>
      </c>
      <c r="SD45" s="12">
        <v>0</v>
      </c>
      <c r="SE45" s="12">
        <v>32.421182999999999</v>
      </c>
      <c r="SF45" s="12">
        <v>6882.7286800000002</v>
      </c>
      <c r="SG45" s="12">
        <v>6915.1498629999996</v>
      </c>
      <c r="SH45" s="12">
        <v>850869.79799999995</v>
      </c>
      <c r="SI45" s="12">
        <v>0.36199999999999899</v>
      </c>
      <c r="SJ45" s="12">
        <v>0</v>
      </c>
      <c r="SK45" s="12">
        <v>0</v>
      </c>
      <c r="SL45" s="12">
        <v>0.99973999999999885</v>
      </c>
      <c r="SM45" s="12">
        <v>0</v>
      </c>
      <c r="SN45" s="12">
        <v>0</v>
      </c>
      <c r="SO45" s="12">
        <v>0</v>
      </c>
      <c r="SP45" s="12">
        <v>0</v>
      </c>
      <c r="SQ45" s="12">
        <v>0</v>
      </c>
      <c r="SR45" s="12">
        <v>0.99973999999999885</v>
      </c>
      <c r="SS45" s="12">
        <v>0</v>
      </c>
      <c r="ST45" s="12">
        <v>0</v>
      </c>
      <c r="SU45" s="12">
        <v>0</v>
      </c>
      <c r="SV45" s="12">
        <v>0.97199999999999998</v>
      </c>
      <c r="SW45" s="12">
        <v>0</v>
      </c>
      <c r="SX45" s="12">
        <v>0.97199999999999998</v>
      </c>
      <c r="SY45" s="12">
        <v>0</v>
      </c>
      <c r="SZ45" s="12">
        <v>0</v>
      </c>
      <c r="TA45" s="12">
        <v>2.5999999999999998E-4</v>
      </c>
      <c r="TB45" s="12">
        <v>0</v>
      </c>
      <c r="TC45" s="12">
        <v>0</v>
      </c>
      <c r="TD45" s="12">
        <v>0</v>
      </c>
      <c r="TE45" s="12">
        <v>0</v>
      </c>
      <c r="TF45" s="12">
        <v>0</v>
      </c>
      <c r="TG45" s="12">
        <v>2.5999999999999998E-4</v>
      </c>
      <c r="TH45" s="12">
        <v>0</v>
      </c>
      <c r="TI45" s="12">
        <v>0</v>
      </c>
      <c r="TJ45" s="12">
        <v>2.8000000000000004E-2</v>
      </c>
      <c r="TK45" s="12">
        <v>0</v>
      </c>
      <c r="TL45" s="12">
        <v>0</v>
      </c>
      <c r="TM45" s="12">
        <v>2.8000000000000004E-2</v>
      </c>
      <c r="TN45" s="12">
        <v>391540.07255308598</v>
      </c>
      <c r="TO45" s="12">
        <v>96842.842329256498</v>
      </c>
      <c r="TP45" s="12">
        <v>488382.91488234198</v>
      </c>
      <c r="TQ45" s="12">
        <v>2432</v>
      </c>
      <c r="TR45" s="12">
        <v>0</v>
      </c>
      <c r="TS45" s="12">
        <v>28</v>
      </c>
      <c r="TT45" s="12">
        <v>0</v>
      </c>
      <c r="TU45" s="12">
        <v>415</v>
      </c>
      <c r="TV45" s="12">
        <v>0</v>
      </c>
      <c r="TW45" s="12">
        <v>10194893.2870859</v>
      </c>
      <c r="TX45" s="12">
        <v>0.46101577020034201</v>
      </c>
      <c r="TY45" s="12">
        <v>0.18169097072828</v>
      </c>
      <c r="TZ45" s="12">
        <v>1929.01270147632</v>
      </c>
      <c r="UA45" s="12">
        <v>6.94754375511397</v>
      </c>
      <c r="UB45" s="12">
        <v>49.9810660142914</v>
      </c>
      <c r="UC45" s="12">
        <v>9096155.2100000009</v>
      </c>
      <c r="UD45" s="12">
        <v>14.6057412797343</v>
      </c>
      <c r="UE45" s="12">
        <v>14.0741140230668</v>
      </c>
      <c r="UF45" s="12" t="str">
        <v/>
      </c>
      <c r="UG45" s="12" t="str">
        <v/>
      </c>
      <c r="UH45" s="12" t="str">
        <v/>
      </c>
      <c r="UI45" s="12" t="str">
        <v/>
      </c>
      <c r="UJ45" s="12" t="str">
        <v/>
      </c>
      <c r="UK45" s="12" t="str">
        <v/>
      </c>
      <c r="UL45" s="12" t="str">
        <v/>
      </c>
      <c r="UM45" s="12" t="str">
        <v/>
      </c>
      <c r="UN45" s="12" t="str">
        <v/>
      </c>
      <c r="UO45" s="12" t="str">
        <v/>
      </c>
      <c r="UP45" s="12" t="str">
        <v/>
      </c>
      <c r="UQ45" s="12" t="str">
        <v/>
      </c>
      <c r="UR45" s="12" t="str">
        <v/>
      </c>
      <c r="US45" s="12" t="str">
        <v/>
      </c>
      <c r="UT45" s="12" t="str">
        <v/>
      </c>
      <c r="UU45" s="12" t="str">
        <v/>
      </c>
      <c r="UV45" s="12" t="str">
        <v/>
      </c>
      <c r="UW45" s="12" t="str">
        <v/>
      </c>
      <c r="UX45" s="12" t="str">
        <v/>
      </c>
      <c r="UY45" s="12" t="str">
        <v/>
      </c>
      <c r="UZ45" s="12" t="str">
        <v/>
      </c>
      <c r="VA45" s="12" t="str">
        <v/>
      </c>
      <c r="VB45" s="12" t="str">
        <v/>
      </c>
      <c r="VC45" s="12" t="str">
        <v/>
      </c>
      <c r="VD45" s="12" t="str">
        <v/>
      </c>
      <c r="VE45" s="12" t="str">
        <v/>
      </c>
      <c r="VF45" s="12" t="str">
        <v/>
      </c>
      <c r="VG45" s="12" t="str">
        <v/>
      </c>
      <c r="VH45" s="12" t="str">
        <v/>
      </c>
      <c r="VI45" s="12" t="str">
        <v/>
      </c>
      <c r="VJ45" s="12" t="str">
        <v/>
      </c>
      <c r="VK45" s="12" t="str">
        <v/>
      </c>
      <c r="VL45" s="13"/>
      <c r="VM45" s="13"/>
      <c r="VN45" s="19"/>
      <c r="VO45" s="13"/>
      <c r="VP45" s="13"/>
      <c r="VQ45" s="19"/>
      <c r="VR45" s="47"/>
      <c r="VS45" s="49">
        <v>2.2299686191374374E-2</v>
      </c>
      <c r="VT45" s="50"/>
      <c r="VU45" s="50"/>
      <c r="VV45" s="20"/>
      <c r="VW45" s="20"/>
    </row>
    <row r="46" spans="1:595">
      <c r="A46" s="4" t="str">
        <v>SVT15</v>
      </c>
      <c r="B46" s="4" t="str">
        <v>SVT</v>
      </c>
      <c r="C46" s="4" t="str">
        <v>2014-15</v>
      </c>
      <c r="D46" s="12">
        <v>1.0450405281189901</v>
      </c>
      <c r="E46" s="12">
        <v>8.8000000000000007</v>
      </c>
      <c r="F46" s="12">
        <v>0</v>
      </c>
      <c r="G46" s="12">
        <v>3.5</v>
      </c>
      <c r="H46" s="12">
        <v>0</v>
      </c>
      <c r="I46" s="12">
        <v>0</v>
      </c>
      <c r="J46" s="12">
        <v>1.5381658299999901</v>
      </c>
      <c r="K46" s="12">
        <v>43.461834170000003</v>
      </c>
      <c r="L46" s="12">
        <v>54.36702056</v>
      </c>
      <c r="M46" s="12">
        <v>24.192519460448501</v>
      </c>
      <c r="N46" s="12">
        <v>31.219994985</v>
      </c>
      <c r="O46" s="12">
        <v>0</v>
      </c>
      <c r="P46" s="12">
        <v>5.6</v>
      </c>
      <c r="Q46" s="12">
        <v>0</v>
      </c>
      <c r="R46" s="12">
        <v>0</v>
      </c>
      <c r="S46" s="12">
        <v>2.9078670000000001E-2</v>
      </c>
      <c r="T46" s="12">
        <v>74.481921330000006</v>
      </c>
      <c r="U46" s="12">
        <v>0</v>
      </c>
      <c r="V46" s="12">
        <v>80.411284195241905</v>
      </c>
      <c r="W46" s="12">
        <v>3.8106019616862899E-2</v>
      </c>
      <c r="X46" s="12">
        <v>0</v>
      </c>
      <c r="Y46" s="12">
        <v>2.8580054672873998E-4</v>
      </c>
      <c r="Z46" s="12">
        <v>0</v>
      </c>
      <c r="AA46" s="12">
        <v>0</v>
      </c>
      <c r="AB46" s="12">
        <v>0</v>
      </c>
      <c r="AC46" s="12">
        <v>14.9996112618376</v>
      </c>
      <c r="AD46" s="12">
        <v>0</v>
      </c>
      <c r="AE46" s="12">
        <v>7.2962119199999995E-2</v>
      </c>
      <c r="AF46" s="12">
        <v>-9.7450506746168593</v>
      </c>
      <c r="AG46" s="12">
        <v>-12.913050330000001</v>
      </c>
      <c r="AH46" s="12">
        <v>-2.8580054672873998E-4</v>
      </c>
      <c r="AI46" s="12">
        <v>0</v>
      </c>
      <c r="AJ46" s="12">
        <v>0</v>
      </c>
      <c r="AK46" s="12">
        <v>3.2985800000000002E-3</v>
      </c>
      <c r="AL46" s="12">
        <v>29.1970901581624</v>
      </c>
      <c r="AM46" s="12">
        <v>0</v>
      </c>
      <c r="AN46" s="12">
        <v>35.039699847757703</v>
      </c>
      <c r="AO46" s="12">
        <v>0</v>
      </c>
      <c r="AP46" s="12">
        <v>-1.81864772</v>
      </c>
      <c r="AQ46" s="12">
        <v>0</v>
      </c>
      <c r="AR46" s="12">
        <v>0</v>
      </c>
      <c r="AS46" s="12">
        <v>0</v>
      </c>
      <c r="AT46" s="12">
        <v>0</v>
      </c>
      <c r="AU46" s="12">
        <v>13.4</v>
      </c>
      <c r="AV46" s="12">
        <v>0</v>
      </c>
      <c r="AW46" s="12">
        <v>0</v>
      </c>
      <c r="AX46" s="12">
        <v>30.313050329999999</v>
      </c>
      <c r="AY46" s="12">
        <v>-14.73169805</v>
      </c>
      <c r="AZ46" s="12">
        <v>9.1</v>
      </c>
      <c r="BA46" s="12">
        <v>0</v>
      </c>
      <c r="BB46" s="12">
        <v>0</v>
      </c>
      <c r="BC46" s="12">
        <v>1.57054307999999</v>
      </c>
      <c r="BD46" s="12">
        <v>175.54045692</v>
      </c>
      <c r="BE46" s="12">
        <v>54.36702056</v>
      </c>
      <c r="BF46" s="12">
        <v>139.716465622648</v>
      </c>
      <c r="BG46" s="12">
        <v>1.4377394556212999</v>
      </c>
      <c r="BH46" s="12">
        <v>3.9937207100591697E-2</v>
      </c>
      <c r="BI46" s="12">
        <v>5.5582632706419997</v>
      </c>
      <c r="BJ46" s="12">
        <v>0</v>
      </c>
      <c r="BK46" s="12">
        <v>26.343</v>
      </c>
      <c r="BL46" s="12">
        <v>11.779177305399999</v>
      </c>
      <c r="BM46" s="12">
        <v>0</v>
      </c>
      <c r="BN46" s="12">
        <v>2.6868022502779998</v>
      </c>
      <c r="BO46" s="12">
        <v>2.0247660610930001</v>
      </c>
      <c r="BP46" s="12">
        <v>0</v>
      </c>
      <c r="BQ46" s="12">
        <v>0</v>
      </c>
      <c r="BR46" s="12">
        <v>0</v>
      </c>
      <c r="BS46" s="12">
        <v>0</v>
      </c>
      <c r="BT46" s="12">
        <v>0</v>
      </c>
      <c r="BU46" s="12">
        <v>0</v>
      </c>
      <c r="BV46" s="12">
        <v>0</v>
      </c>
      <c r="BW46" s="12">
        <v>0</v>
      </c>
      <c r="BX46" s="12">
        <v>0</v>
      </c>
      <c r="BY46" s="12">
        <v>0</v>
      </c>
      <c r="BZ46" s="12">
        <v>0</v>
      </c>
      <c r="CA46" s="12">
        <v>0</v>
      </c>
      <c r="CB46" s="12">
        <v>0</v>
      </c>
      <c r="CC46" s="12">
        <v>5.5582632706419997</v>
      </c>
      <c r="CD46" s="12">
        <v>2.6868022502779998</v>
      </c>
      <c r="CE46" s="12">
        <v>28.367766061093</v>
      </c>
      <c r="CF46" s="12">
        <v>11.779177305399999</v>
      </c>
      <c r="CG46" s="12">
        <v>7.9842554625929693E-2</v>
      </c>
      <c r="CH46" s="12">
        <v>0</v>
      </c>
      <c r="CI46" s="12">
        <v>0</v>
      </c>
      <c r="CJ46" s="12">
        <v>7.9842554625929693E-2</v>
      </c>
      <c r="CK46" s="12">
        <v>0</v>
      </c>
      <c r="CL46" s="12">
        <v>0</v>
      </c>
      <c r="CM46" s="12">
        <v>4.5662000000000001E-2</v>
      </c>
      <c r="CN46" s="12">
        <v>4.5662000000000001E-2</v>
      </c>
      <c r="CO46" s="12">
        <v>23.286999999999999</v>
      </c>
      <c r="CP46" s="12">
        <v>1.454</v>
      </c>
      <c r="CQ46" s="12">
        <v>2186.3139999999999</v>
      </c>
      <c r="CR46" s="12">
        <v>1403.8920000000001</v>
      </c>
      <c r="CS46" s="12">
        <v>3590.2060000000001</v>
      </c>
      <c r="CT46" s="12">
        <v>36.131</v>
      </c>
      <c r="CU46" s="12">
        <v>158.881</v>
      </c>
      <c r="CV46" s="12">
        <v>195.012</v>
      </c>
      <c r="CW46" s="12">
        <v>212.851</v>
      </c>
      <c r="CX46" s="12">
        <v>3998.069</v>
      </c>
      <c r="CY46" s="12">
        <v>8916.7005874083006</v>
      </c>
      <c r="CZ46" s="12">
        <v>50.576000000000001</v>
      </c>
      <c r="DA46" s="12">
        <v>114218.319999999</v>
      </c>
      <c r="DB46" s="12">
        <v>3494</v>
      </c>
      <c r="DC46" s="12">
        <v>45920</v>
      </c>
      <c r="DD46" s="12">
        <v>324</v>
      </c>
      <c r="DE46" s="12">
        <v>105</v>
      </c>
      <c r="DF46" s="12">
        <v>2572</v>
      </c>
      <c r="DG46" s="12">
        <v>710</v>
      </c>
      <c r="DH46" s="12">
        <v>312</v>
      </c>
      <c r="DI46" s="12">
        <v>6080</v>
      </c>
      <c r="DJ46" s="12">
        <v>30754</v>
      </c>
      <c r="DK46" s="12">
        <v>1124359.22111394</v>
      </c>
      <c r="DL46" s="12">
        <v>38.700000000000003</v>
      </c>
      <c r="DM46" s="12">
        <v>6.6</v>
      </c>
      <c r="DN46" s="12">
        <v>24821.010389710998</v>
      </c>
      <c r="DO46" s="12">
        <v>16667.580570922801</v>
      </c>
      <c r="DP46" s="12">
        <v>12176.683724365201</v>
      </c>
      <c r="DQ46" s="12">
        <v>2304.5964410000001</v>
      </c>
      <c r="DR46" s="12">
        <v>169.152073</v>
      </c>
      <c r="DS46" s="12">
        <v>56139.023198998897</v>
      </c>
      <c r="DT46" s="12">
        <v>37000</v>
      </c>
      <c r="DU46" s="12">
        <v>7.2755422529999603</v>
      </c>
      <c r="DV46" s="12">
        <v>151.34244768351701</v>
      </c>
      <c r="DW46" s="12">
        <v>1223.6850363815799</v>
      </c>
      <c r="DX46" s="12">
        <v>99.344206074190296</v>
      </c>
      <c r="DY46" s="12">
        <v>0</v>
      </c>
      <c r="DZ46" s="12">
        <v>789.814744690059</v>
      </c>
      <c r="EA46" s="12">
        <v>0</v>
      </c>
      <c r="EB46" s="12">
        <v>2271.4619770823401</v>
      </c>
      <c r="EC46" s="12">
        <v>0</v>
      </c>
      <c r="ED46" s="12">
        <v>0</v>
      </c>
      <c r="EE46" s="12">
        <v>0</v>
      </c>
      <c r="EF46" s="12">
        <v>2271.4619770823501</v>
      </c>
      <c r="EG46" s="12">
        <v>2271.4619770823501</v>
      </c>
      <c r="EH46" s="12">
        <v>0</v>
      </c>
      <c r="EI46" s="12">
        <v>27.005602750772599</v>
      </c>
      <c r="EJ46" s="12">
        <v>213.56721950991701</v>
      </c>
      <c r="EK46" s="12">
        <v>968.01135097208396</v>
      </c>
      <c r="EL46" s="12">
        <v>1062.87780384957</v>
      </c>
      <c r="EM46" s="12">
        <v>2271.4619770823401</v>
      </c>
      <c r="EN46" s="12">
        <v>0</v>
      </c>
      <c r="EO46" s="12">
        <v>0</v>
      </c>
      <c r="EP46" s="12">
        <v>370.85328178925198</v>
      </c>
      <c r="EQ46" s="12">
        <v>259.08571406459799</v>
      </c>
      <c r="ER46" s="12">
        <v>1641.5229812284999</v>
      </c>
      <c r="ES46" s="12">
        <v>2271.4619770823501</v>
      </c>
      <c r="ET46" s="12">
        <v>0</v>
      </c>
      <c r="EU46" s="12">
        <v>75.737061197672205</v>
      </c>
      <c r="EV46" s="12">
        <v>640.02127287105998</v>
      </c>
      <c r="EW46" s="12">
        <v>90.544627649781205</v>
      </c>
      <c r="EX46" s="12">
        <v>16.0213014071999</v>
      </c>
      <c r="EY46" s="12">
        <v>1496.16972772388</v>
      </c>
      <c r="EZ46" s="12">
        <v>42.420036680427003</v>
      </c>
      <c r="FA46" s="12">
        <v>2360.9140275300201</v>
      </c>
      <c r="FB46" s="12">
        <v>0</v>
      </c>
      <c r="FC46" s="12">
        <v>0</v>
      </c>
      <c r="FD46" s="12">
        <v>40.9028679865634</v>
      </c>
      <c r="FE46" s="12">
        <v>2320.01115954345</v>
      </c>
      <c r="FF46" s="12">
        <v>2360.9140275300101</v>
      </c>
      <c r="FG46" s="12">
        <v>0</v>
      </c>
      <c r="FH46" s="12">
        <v>75.805364424178805</v>
      </c>
      <c r="FI46" s="12">
        <v>637.99081124810198</v>
      </c>
      <c r="FJ46" s="12">
        <v>1441.4504637175801</v>
      </c>
      <c r="FK46" s="12">
        <v>205.66738814015301</v>
      </c>
      <c r="FL46" s="12">
        <v>2360.9140275300101</v>
      </c>
      <c r="FM46" s="12">
        <v>0</v>
      </c>
      <c r="FN46" s="12">
        <v>46.8501692665088</v>
      </c>
      <c r="FO46" s="12">
        <v>638.66598195215397</v>
      </c>
      <c r="FP46" s="12">
        <v>413.41695675558799</v>
      </c>
      <c r="FQ46" s="12">
        <v>1261.98091955576</v>
      </c>
      <c r="FR46" s="12">
        <v>2360.9140275300101</v>
      </c>
      <c r="FS46" s="12">
        <v>0</v>
      </c>
      <c r="FT46" s="12">
        <v>618.39824894808305</v>
      </c>
      <c r="FU46" s="12">
        <v>3532.2157369942702</v>
      </c>
      <c r="FV46" s="12">
        <v>360.33232633608998</v>
      </c>
      <c r="FW46" s="12">
        <v>100.315194038263</v>
      </c>
      <c r="FX46" s="12">
        <v>5133.23223179045</v>
      </c>
      <c r="FY46" s="12">
        <v>1020.90715782676</v>
      </c>
      <c r="FZ46" s="12">
        <v>10765.400895933901</v>
      </c>
      <c r="GA46" s="12">
        <v>0</v>
      </c>
      <c r="GB46" s="12">
        <v>337.33163111956401</v>
      </c>
      <c r="GC46" s="12">
        <v>506.73434375045099</v>
      </c>
      <c r="GD46" s="12">
        <v>9921.3349210639008</v>
      </c>
      <c r="GE46" s="12">
        <v>10765.400895933901</v>
      </c>
      <c r="GF46" s="12">
        <v>0</v>
      </c>
      <c r="GG46" s="12">
        <v>493.07982550567903</v>
      </c>
      <c r="GH46" s="12">
        <v>4087.7995006679698</v>
      </c>
      <c r="GI46" s="12">
        <v>6147.5026536300002</v>
      </c>
      <c r="GJ46" s="12">
        <v>37.018916130272501</v>
      </c>
      <c r="GK46" s="12">
        <v>10765.400895933901</v>
      </c>
      <c r="GL46" s="12">
        <v>0</v>
      </c>
      <c r="GM46" s="12">
        <v>153.53747181899899</v>
      </c>
      <c r="GN46" s="12">
        <v>5284.1570433593197</v>
      </c>
      <c r="GO46" s="12">
        <v>1819.32641938902</v>
      </c>
      <c r="GP46" s="12">
        <v>3508.3799613665901</v>
      </c>
      <c r="GQ46" s="12">
        <v>10765.400895933901</v>
      </c>
      <c r="GR46" s="12">
        <v>0</v>
      </c>
      <c r="GS46" s="12">
        <v>4039.7012194333201</v>
      </c>
      <c r="GT46" s="12">
        <v>14584.545203485801</v>
      </c>
      <c r="GU46" s="12">
        <v>663.362684252299</v>
      </c>
      <c r="GV46" s="12">
        <v>2873.49084423872</v>
      </c>
      <c r="GW46" s="12">
        <v>9356.12549549697</v>
      </c>
      <c r="GX46" s="12">
        <v>10998.9029791627</v>
      </c>
      <c r="GY46" s="12">
        <v>42516.128426069801</v>
      </c>
      <c r="GZ46" s="12">
        <v>0</v>
      </c>
      <c r="HA46" s="12">
        <v>1943.35336396564</v>
      </c>
      <c r="HB46" s="12">
        <v>5308.4132327059096</v>
      </c>
      <c r="HC46" s="12">
        <v>35264.3618293982</v>
      </c>
      <c r="HD46" s="12">
        <v>42516.128426069699</v>
      </c>
      <c r="HE46" s="12">
        <v>0</v>
      </c>
      <c r="HF46" s="12">
        <v>6238.5745907957998</v>
      </c>
      <c r="HG46" s="12">
        <v>20764.923218268799</v>
      </c>
      <c r="HH46" s="12">
        <v>15144.4441183783</v>
      </c>
      <c r="HI46" s="12">
        <v>368.18649862682503</v>
      </c>
      <c r="HJ46" s="12">
        <v>42516.128426069699</v>
      </c>
      <c r="HK46" s="12">
        <v>0</v>
      </c>
      <c r="HL46" s="12">
        <v>3759.6728453501401</v>
      </c>
      <c r="HM46" s="12">
        <v>28124.1201708097</v>
      </c>
      <c r="HN46" s="12">
        <v>4350.0898597915702</v>
      </c>
      <c r="HO46" s="12">
        <v>6282.2455501183404</v>
      </c>
      <c r="HP46" s="12">
        <v>42516.128426069699</v>
      </c>
      <c r="HQ46" s="12">
        <v>0</v>
      </c>
      <c r="HR46" s="12">
        <v>10408.883178062701</v>
      </c>
      <c r="HS46" s="12">
        <v>15338.863796692</v>
      </c>
      <c r="HT46" s="12">
        <v>2768.6900460513202</v>
      </c>
      <c r="HU46" s="12">
        <v>12078.767929731501</v>
      </c>
      <c r="HV46" s="12">
        <v>2183.38092251532</v>
      </c>
      <c r="HW46" s="12">
        <v>14246.3809806258</v>
      </c>
      <c r="HX46" s="12">
        <v>57024.966853678598</v>
      </c>
      <c r="HY46" s="12">
        <v>0</v>
      </c>
      <c r="HZ46" s="12">
        <v>4407.5035196962899</v>
      </c>
      <c r="IA46" s="12">
        <v>17214.8956100207</v>
      </c>
      <c r="IB46" s="12">
        <v>35402.567723961503</v>
      </c>
      <c r="IC46" s="12">
        <v>57024.966853678401</v>
      </c>
      <c r="ID46" s="12">
        <v>0</v>
      </c>
      <c r="IE46" s="12">
        <v>7957.7118981810099</v>
      </c>
      <c r="IF46" s="12">
        <v>25890.432872075799</v>
      </c>
      <c r="IG46" s="12">
        <v>22164.991938110299</v>
      </c>
      <c r="IH46" s="12">
        <v>1011.83014531153</v>
      </c>
      <c r="II46" s="12">
        <v>57024.966853678598</v>
      </c>
      <c r="IJ46" s="12">
        <v>0</v>
      </c>
      <c r="IK46" s="12">
        <v>10149.7329994298</v>
      </c>
      <c r="IL46" s="12">
        <v>31241.263444299198</v>
      </c>
      <c r="IM46" s="12">
        <v>5879.2027734522198</v>
      </c>
      <c r="IN46" s="12">
        <v>9754.7676364974195</v>
      </c>
      <c r="IO46" s="12">
        <v>57024.966853678598</v>
      </c>
      <c r="IP46" s="12">
        <v>0</v>
      </c>
      <c r="IQ46" s="12">
        <v>220699.901545106</v>
      </c>
      <c r="IR46" s="12">
        <v>25050.7920874515</v>
      </c>
      <c r="IS46" s="12">
        <v>40366.129161995203</v>
      </c>
      <c r="IT46" s="12">
        <v>144538.087220096</v>
      </c>
      <c r="IU46" s="12">
        <v>23348.3297237107</v>
      </c>
      <c r="IV46" s="12">
        <v>39607.072059266698</v>
      </c>
      <c r="IW46" s="12">
        <v>493610.31179762603</v>
      </c>
      <c r="IX46" s="12">
        <v>0</v>
      </c>
      <c r="IY46" s="12">
        <v>148529.58812182001</v>
      </c>
      <c r="IZ46" s="12">
        <v>51232.462957249503</v>
      </c>
      <c r="JA46" s="12">
        <v>293848.260718556</v>
      </c>
      <c r="JB46" s="12">
        <v>493610.31179762498</v>
      </c>
      <c r="JC46" s="12">
        <v>0</v>
      </c>
      <c r="JD46" s="12">
        <v>107533.73754760101</v>
      </c>
      <c r="JE46" s="12">
        <v>258007.26388764201</v>
      </c>
      <c r="JF46" s="12">
        <v>128069.310362384</v>
      </c>
      <c r="JG46" s="12">
        <v>0</v>
      </c>
      <c r="JH46" s="12">
        <v>493610.31179762702</v>
      </c>
      <c r="JI46" s="12">
        <v>0</v>
      </c>
      <c r="JJ46" s="12">
        <v>269484.20537784102</v>
      </c>
      <c r="JK46" s="12">
        <v>191092.000938552</v>
      </c>
      <c r="JL46" s="12">
        <v>31086.485685546199</v>
      </c>
      <c r="JM46" s="12">
        <v>1947.6197956866099</v>
      </c>
      <c r="JN46" s="12">
        <v>493610.31179762498</v>
      </c>
      <c r="JO46" s="12">
        <v>7.2755422529999603</v>
      </c>
      <c r="JP46" s="12">
        <v>235993.96370043099</v>
      </c>
      <c r="JQ46" s="12">
        <v>60370.123133876201</v>
      </c>
      <c r="JR46" s="12">
        <v>44348.403052358801</v>
      </c>
      <c r="JS46" s="12">
        <v>159606.682489511</v>
      </c>
      <c r="JT46" s="12">
        <v>42307.052845927297</v>
      </c>
      <c r="JU46" s="12">
        <v>65915.683213562297</v>
      </c>
      <c r="JV46" s="12">
        <v>608549.18397791998</v>
      </c>
      <c r="JW46" s="12">
        <v>0</v>
      </c>
      <c r="JX46" s="12">
        <v>155217.77663660099</v>
      </c>
      <c r="JY46" s="12">
        <v>74303.409011713098</v>
      </c>
      <c r="JZ46" s="12">
        <v>379027.99832960498</v>
      </c>
      <c r="KA46" s="12">
        <v>608549.18397791998</v>
      </c>
      <c r="KB46" s="12">
        <v>0</v>
      </c>
      <c r="KC46" s="12">
        <v>122325.91482925801</v>
      </c>
      <c r="KD46" s="12">
        <v>309601.97750941198</v>
      </c>
      <c r="KE46" s="12">
        <v>173935.71088719199</v>
      </c>
      <c r="KF46" s="12">
        <v>2685.5807520583498</v>
      </c>
      <c r="KG46" s="12">
        <v>608549.18397792103</v>
      </c>
      <c r="KH46" s="12">
        <v>0</v>
      </c>
      <c r="KI46" s="12">
        <v>283593.99886370602</v>
      </c>
      <c r="KJ46" s="12">
        <v>256751.060860761</v>
      </c>
      <c r="KK46" s="12">
        <v>43807.607408999102</v>
      </c>
      <c r="KL46" s="12">
        <v>24396.516844453199</v>
      </c>
      <c r="KM46" s="12">
        <v>608549.18397791998</v>
      </c>
      <c r="KN46" s="12">
        <v>70250</v>
      </c>
      <c r="KO46" s="12">
        <v>5</v>
      </c>
      <c r="KP46" s="12">
        <v>28</v>
      </c>
      <c r="KQ46" s="12">
        <v>296</v>
      </c>
      <c r="KR46" s="12">
        <v>15</v>
      </c>
      <c r="KS46" s="12">
        <v>0</v>
      </c>
      <c r="KT46" s="12">
        <v>111</v>
      </c>
      <c r="KU46" s="12">
        <v>0</v>
      </c>
      <c r="KV46" s="12">
        <v>455</v>
      </c>
      <c r="KW46" s="12">
        <v>0</v>
      </c>
      <c r="KX46" s="12">
        <v>0</v>
      </c>
      <c r="KY46" s="12">
        <v>0</v>
      </c>
      <c r="KZ46" s="12">
        <v>455</v>
      </c>
      <c r="LA46" s="12">
        <v>455</v>
      </c>
      <c r="LB46" s="12">
        <v>0</v>
      </c>
      <c r="LC46" s="12">
        <v>2</v>
      </c>
      <c r="LD46" s="12">
        <v>28</v>
      </c>
      <c r="LE46" s="12">
        <v>121</v>
      </c>
      <c r="LF46" s="12">
        <v>304</v>
      </c>
      <c r="LG46" s="12">
        <v>455</v>
      </c>
      <c r="LH46" s="12">
        <v>0</v>
      </c>
      <c r="LI46" s="12">
        <v>0</v>
      </c>
      <c r="LJ46" s="12">
        <v>48</v>
      </c>
      <c r="LK46" s="12">
        <v>27</v>
      </c>
      <c r="LL46" s="12">
        <v>380</v>
      </c>
      <c r="LM46" s="12">
        <v>455</v>
      </c>
      <c r="LN46" s="12">
        <v>0</v>
      </c>
      <c r="LO46" s="12">
        <v>4</v>
      </c>
      <c r="LP46" s="12">
        <v>31</v>
      </c>
      <c r="LQ46" s="12">
        <v>4</v>
      </c>
      <c r="LR46" s="12">
        <v>1</v>
      </c>
      <c r="LS46" s="12">
        <v>68</v>
      </c>
      <c r="LT46" s="12">
        <v>2</v>
      </c>
      <c r="LU46" s="12">
        <v>110</v>
      </c>
      <c r="LV46" s="12">
        <v>0</v>
      </c>
      <c r="LW46" s="12">
        <v>0</v>
      </c>
      <c r="LX46" s="12">
        <v>2</v>
      </c>
      <c r="LY46" s="12">
        <v>108</v>
      </c>
      <c r="LZ46" s="12">
        <v>110</v>
      </c>
      <c r="MA46" s="12">
        <v>0</v>
      </c>
      <c r="MB46" s="12">
        <v>4</v>
      </c>
      <c r="MC46" s="12">
        <v>28</v>
      </c>
      <c r="MD46" s="12">
        <v>68</v>
      </c>
      <c r="ME46" s="12">
        <v>10</v>
      </c>
      <c r="MF46" s="12">
        <v>110</v>
      </c>
      <c r="MG46" s="12">
        <v>0</v>
      </c>
      <c r="MH46" s="12">
        <v>2</v>
      </c>
      <c r="MI46" s="12">
        <v>30</v>
      </c>
      <c r="MJ46" s="12">
        <v>19</v>
      </c>
      <c r="MK46" s="12">
        <v>59</v>
      </c>
      <c r="ML46" s="12">
        <v>110</v>
      </c>
      <c r="MM46" s="12">
        <v>0</v>
      </c>
      <c r="MN46" s="12">
        <v>9</v>
      </c>
      <c r="MO46" s="12">
        <v>60</v>
      </c>
      <c r="MP46" s="12">
        <v>7</v>
      </c>
      <c r="MQ46" s="12">
        <v>1</v>
      </c>
      <c r="MR46" s="12">
        <v>93</v>
      </c>
      <c r="MS46" s="12">
        <v>12</v>
      </c>
      <c r="MT46" s="12">
        <v>182</v>
      </c>
      <c r="MU46" s="12">
        <v>0</v>
      </c>
      <c r="MV46" s="12">
        <v>3</v>
      </c>
      <c r="MW46" s="12">
        <v>7</v>
      </c>
      <c r="MX46" s="12">
        <v>172</v>
      </c>
      <c r="MY46" s="12">
        <v>182</v>
      </c>
      <c r="MZ46" s="12">
        <v>0</v>
      </c>
      <c r="NA46" s="12">
        <v>10</v>
      </c>
      <c r="NB46" s="12">
        <v>66</v>
      </c>
      <c r="NC46" s="12">
        <v>105</v>
      </c>
      <c r="ND46" s="12">
        <v>1</v>
      </c>
      <c r="NE46" s="12">
        <v>182</v>
      </c>
      <c r="NF46" s="12">
        <v>0</v>
      </c>
      <c r="NG46" s="12">
        <v>2</v>
      </c>
      <c r="NH46" s="12">
        <v>80</v>
      </c>
      <c r="NI46" s="12">
        <v>35</v>
      </c>
      <c r="NJ46" s="12">
        <v>65</v>
      </c>
      <c r="NK46" s="12">
        <v>182</v>
      </c>
      <c r="NL46" s="12">
        <v>0</v>
      </c>
      <c r="NM46" s="12">
        <v>17</v>
      </c>
      <c r="NN46" s="12">
        <v>54</v>
      </c>
      <c r="NO46" s="12">
        <v>4</v>
      </c>
      <c r="NP46" s="12">
        <v>7</v>
      </c>
      <c r="NQ46" s="12">
        <v>37</v>
      </c>
      <c r="NR46" s="12">
        <v>33</v>
      </c>
      <c r="NS46" s="12">
        <v>152</v>
      </c>
      <c r="NT46" s="12">
        <v>0</v>
      </c>
      <c r="NU46" s="12">
        <v>7</v>
      </c>
      <c r="NV46" s="12">
        <v>15</v>
      </c>
      <c r="NW46" s="12">
        <v>130</v>
      </c>
      <c r="NX46" s="12">
        <v>152</v>
      </c>
      <c r="NY46" s="12">
        <v>0</v>
      </c>
      <c r="NZ46" s="12">
        <v>22</v>
      </c>
      <c r="OA46" s="12">
        <v>74</v>
      </c>
      <c r="OB46" s="12">
        <v>54</v>
      </c>
      <c r="OC46" s="12">
        <v>2</v>
      </c>
      <c r="OD46" s="12">
        <v>152</v>
      </c>
      <c r="OE46" s="12">
        <v>0</v>
      </c>
      <c r="OF46" s="12">
        <v>14</v>
      </c>
      <c r="OG46" s="12">
        <v>99</v>
      </c>
      <c r="OH46" s="12">
        <v>14</v>
      </c>
      <c r="OI46" s="12">
        <v>25</v>
      </c>
      <c r="OJ46" s="12">
        <v>152</v>
      </c>
      <c r="OK46" s="12">
        <v>0</v>
      </c>
      <c r="OL46" s="12">
        <v>11</v>
      </c>
      <c r="OM46" s="12">
        <v>15</v>
      </c>
      <c r="ON46" s="12">
        <v>2</v>
      </c>
      <c r="OO46" s="12">
        <v>13</v>
      </c>
      <c r="OP46" s="12">
        <v>3</v>
      </c>
      <c r="OQ46" s="12">
        <v>14</v>
      </c>
      <c r="OR46" s="12">
        <v>58</v>
      </c>
      <c r="OS46" s="12">
        <v>0</v>
      </c>
      <c r="OT46" s="12">
        <v>4</v>
      </c>
      <c r="OU46" s="12">
        <v>18</v>
      </c>
      <c r="OV46" s="12">
        <v>36</v>
      </c>
      <c r="OW46" s="12">
        <v>58</v>
      </c>
      <c r="OX46" s="12">
        <v>0</v>
      </c>
      <c r="OY46" s="12">
        <v>8</v>
      </c>
      <c r="OZ46" s="12">
        <v>27</v>
      </c>
      <c r="PA46" s="12">
        <v>22</v>
      </c>
      <c r="PB46" s="12">
        <v>1</v>
      </c>
      <c r="PC46" s="12">
        <v>58</v>
      </c>
      <c r="PD46" s="12">
        <v>0</v>
      </c>
      <c r="PE46" s="12">
        <v>10</v>
      </c>
      <c r="PF46" s="12">
        <v>33</v>
      </c>
      <c r="PG46" s="12">
        <v>6</v>
      </c>
      <c r="PH46" s="12">
        <v>9</v>
      </c>
      <c r="PI46" s="12">
        <v>58</v>
      </c>
      <c r="PJ46" s="12">
        <v>0</v>
      </c>
      <c r="PK46" s="12">
        <v>13</v>
      </c>
      <c r="PL46" s="12">
        <v>9</v>
      </c>
      <c r="PM46" s="12">
        <v>2</v>
      </c>
      <c r="PN46" s="12">
        <v>22</v>
      </c>
      <c r="PO46" s="12">
        <v>3</v>
      </c>
      <c r="PP46" s="12">
        <v>13</v>
      </c>
      <c r="PQ46" s="12">
        <v>62</v>
      </c>
      <c r="PR46" s="12">
        <v>0</v>
      </c>
      <c r="PS46" s="12">
        <v>13</v>
      </c>
      <c r="PT46" s="12">
        <v>20</v>
      </c>
      <c r="PU46" s="12">
        <v>29</v>
      </c>
      <c r="PV46" s="12">
        <v>62</v>
      </c>
      <c r="PW46" s="12">
        <v>0</v>
      </c>
      <c r="PX46" s="12">
        <v>16</v>
      </c>
      <c r="PY46" s="12">
        <v>25</v>
      </c>
      <c r="PZ46" s="12">
        <v>21</v>
      </c>
      <c r="QA46" s="12">
        <v>0</v>
      </c>
      <c r="QB46" s="12">
        <v>62</v>
      </c>
      <c r="QC46" s="12">
        <v>0</v>
      </c>
      <c r="QD46" s="12">
        <v>19</v>
      </c>
      <c r="QE46" s="12">
        <v>34</v>
      </c>
      <c r="QF46" s="12">
        <v>8</v>
      </c>
      <c r="QG46" s="12">
        <v>1</v>
      </c>
      <c r="QH46" s="12">
        <v>62</v>
      </c>
      <c r="QI46" s="12">
        <v>5</v>
      </c>
      <c r="QJ46" s="12">
        <v>82</v>
      </c>
      <c r="QK46" s="12">
        <v>465</v>
      </c>
      <c r="QL46" s="12">
        <v>34</v>
      </c>
      <c r="QM46" s="12">
        <v>44</v>
      </c>
      <c r="QN46" s="12">
        <v>315</v>
      </c>
      <c r="QO46" s="12">
        <v>74</v>
      </c>
      <c r="QP46" s="12">
        <v>1019</v>
      </c>
      <c r="QQ46" s="12">
        <v>0</v>
      </c>
      <c r="QR46" s="12">
        <v>27</v>
      </c>
      <c r="QS46" s="12">
        <v>62</v>
      </c>
      <c r="QT46" s="12">
        <v>930</v>
      </c>
      <c r="QU46" s="12">
        <v>1019</v>
      </c>
      <c r="QV46" s="12">
        <v>0</v>
      </c>
      <c r="QW46" s="12">
        <v>62</v>
      </c>
      <c r="QX46" s="12">
        <v>248</v>
      </c>
      <c r="QY46" s="12">
        <v>391</v>
      </c>
      <c r="QZ46" s="12">
        <v>318</v>
      </c>
      <c r="RA46" s="12">
        <v>1019</v>
      </c>
      <c r="RB46" s="12">
        <v>0</v>
      </c>
      <c r="RC46" s="12">
        <v>47</v>
      </c>
      <c r="RD46" s="12">
        <v>324</v>
      </c>
      <c r="RE46" s="12">
        <v>109</v>
      </c>
      <c r="RF46" s="12">
        <v>539</v>
      </c>
      <c r="RG46" s="12">
        <v>1019</v>
      </c>
      <c r="RH46" s="12">
        <v>10388.219999999999</v>
      </c>
      <c r="RI46" s="12">
        <v>0</v>
      </c>
      <c r="RJ46" s="12">
        <v>517.68899999999996</v>
      </c>
      <c r="RK46" s="12">
        <v>1000.927</v>
      </c>
      <c r="RL46" s="12">
        <v>0</v>
      </c>
      <c r="RM46" s="12">
        <v>116.732</v>
      </c>
      <c r="RN46" s="12">
        <v>0</v>
      </c>
      <c r="RO46" s="12">
        <v>115.301</v>
      </c>
      <c r="RP46" s="12">
        <v>0</v>
      </c>
      <c r="RQ46" s="12">
        <v>135.55500000000001</v>
      </c>
      <c r="RR46" s="12">
        <v>233.77</v>
      </c>
      <c r="RS46" s="12">
        <v>0</v>
      </c>
      <c r="RT46" s="12">
        <v>233.77</v>
      </c>
      <c r="RU46" s="12">
        <v>0.72399999999999887</v>
      </c>
      <c r="RV46" s="12">
        <v>153.83375000000001</v>
      </c>
      <c r="RW46" s="12">
        <v>0</v>
      </c>
      <c r="RX46" s="12">
        <v>153.83375000000001</v>
      </c>
      <c r="RY46" s="12">
        <v>110</v>
      </c>
      <c r="RZ46" s="12">
        <v>1427.9194656642101</v>
      </c>
      <c r="SA46" s="12">
        <v>0</v>
      </c>
      <c r="SB46" s="12">
        <v>1537.9194656642101</v>
      </c>
      <c r="SC46" s="12">
        <v>30530075.278000001</v>
      </c>
      <c r="SD46" s="12">
        <v>0</v>
      </c>
      <c r="SE46" s="12">
        <v>34.543468699999998</v>
      </c>
      <c r="SF46" s="12">
        <v>6144.1724800000002</v>
      </c>
      <c r="SG46" s="12">
        <v>6178.7159486999999</v>
      </c>
      <c r="SH46" s="12">
        <v>883679.68799999997</v>
      </c>
      <c r="SI46" s="12">
        <v>0.44299999999999895</v>
      </c>
      <c r="SJ46" s="12">
        <v>0</v>
      </c>
      <c r="SK46" s="12">
        <v>0</v>
      </c>
      <c r="SL46" s="12">
        <v>0.95599999999999996</v>
      </c>
      <c r="SM46" s="12">
        <v>4.3999999999999997E-2</v>
      </c>
      <c r="SN46" s="12">
        <v>0</v>
      </c>
      <c r="SO46" s="12">
        <v>0</v>
      </c>
      <c r="SP46" s="12">
        <v>0</v>
      </c>
      <c r="SQ46" s="12">
        <v>0</v>
      </c>
      <c r="SR46" s="12">
        <v>1</v>
      </c>
      <c r="SS46" s="12">
        <v>0</v>
      </c>
      <c r="ST46" s="12">
        <v>0</v>
      </c>
      <c r="SU46" s="12">
        <v>0</v>
      </c>
      <c r="SV46" s="12">
        <v>1</v>
      </c>
      <c r="SW46" s="12">
        <v>0</v>
      </c>
      <c r="SX46" s="12">
        <v>1</v>
      </c>
      <c r="SY46" s="12">
        <v>0</v>
      </c>
      <c r="SZ46" s="12">
        <v>0</v>
      </c>
      <c r="TA46" s="12">
        <v>0</v>
      </c>
      <c r="TB46" s="12">
        <v>0</v>
      </c>
      <c r="TC46" s="12">
        <v>0</v>
      </c>
      <c r="TD46" s="12">
        <v>0</v>
      </c>
      <c r="TE46" s="12">
        <v>0</v>
      </c>
      <c r="TF46" s="12">
        <v>0</v>
      </c>
      <c r="TG46" s="12">
        <v>0</v>
      </c>
      <c r="TH46" s="12">
        <v>0</v>
      </c>
      <c r="TI46" s="12">
        <v>0</v>
      </c>
      <c r="TJ46" s="12">
        <v>0</v>
      </c>
      <c r="TK46" s="12">
        <v>0</v>
      </c>
      <c r="TL46" s="12">
        <v>0</v>
      </c>
      <c r="TM46" s="12">
        <v>0</v>
      </c>
      <c r="TN46" s="12">
        <v>381575.38429800299</v>
      </c>
      <c r="TO46" s="12">
        <v>91753.369985575802</v>
      </c>
      <c r="TP46" s="12">
        <v>473328.75428357802</v>
      </c>
      <c r="TQ46" s="12">
        <v>2432</v>
      </c>
      <c r="TR46" s="12">
        <v>0</v>
      </c>
      <c r="TS46" s="12">
        <v>18</v>
      </c>
      <c r="TT46" s="12">
        <v>0</v>
      </c>
      <c r="TU46" s="12">
        <v>253</v>
      </c>
      <c r="TV46" s="12">
        <v>0</v>
      </c>
      <c r="TW46" s="12">
        <v>10101565.0378474</v>
      </c>
      <c r="TX46" s="12">
        <v>0.46145753845145998</v>
      </c>
      <c r="TY46" s="12">
        <v>0.18142269916345</v>
      </c>
      <c r="TZ46" s="12">
        <v>1946.3401854859501</v>
      </c>
      <c r="UA46" s="12">
        <v>6.9557758068948798</v>
      </c>
      <c r="UB46" s="12">
        <v>50.097695520165402</v>
      </c>
      <c r="UC46" s="12">
        <v>9161633.8399999999</v>
      </c>
      <c r="UD46" s="12">
        <v>14.7538605917947</v>
      </c>
      <c r="UE46" s="12">
        <v>14.2024075509427</v>
      </c>
      <c r="UF46" s="12" t="str">
        <v/>
      </c>
      <c r="UG46" s="12" t="str">
        <v/>
      </c>
      <c r="UH46" s="12" t="str">
        <v/>
      </c>
      <c r="UI46" s="12" t="str">
        <v/>
      </c>
      <c r="UJ46" s="12" t="str">
        <v/>
      </c>
      <c r="UK46" s="12" t="str">
        <v/>
      </c>
      <c r="UL46" s="12" t="str">
        <v/>
      </c>
      <c r="UM46" s="12" t="str">
        <v/>
      </c>
      <c r="UN46" s="12" t="str">
        <v/>
      </c>
      <c r="UO46" s="12" t="str">
        <v/>
      </c>
      <c r="UP46" s="12" t="str">
        <v/>
      </c>
      <c r="UQ46" s="12" t="str">
        <v/>
      </c>
      <c r="UR46" s="12" t="str">
        <v/>
      </c>
      <c r="US46" s="12" t="str">
        <v/>
      </c>
      <c r="UT46" s="12" t="str">
        <v/>
      </c>
      <c r="UU46" s="12" t="str">
        <v/>
      </c>
      <c r="UV46" s="12" t="str">
        <v/>
      </c>
      <c r="UW46" s="12" t="str">
        <v/>
      </c>
      <c r="UX46" s="12" t="str">
        <v/>
      </c>
      <c r="UY46" s="12" t="str">
        <v/>
      </c>
      <c r="UZ46" s="12" t="str">
        <v/>
      </c>
      <c r="VA46" s="12" t="str">
        <v/>
      </c>
      <c r="VB46" s="12" t="str">
        <v/>
      </c>
      <c r="VC46" s="12" t="str">
        <v/>
      </c>
      <c r="VD46" s="12" t="str">
        <v/>
      </c>
      <c r="VE46" s="12" t="str">
        <v/>
      </c>
      <c r="VF46" s="12" t="str">
        <v/>
      </c>
      <c r="VG46" s="12" t="str">
        <v/>
      </c>
      <c r="VH46" s="12" t="str">
        <v/>
      </c>
      <c r="VI46" s="12" t="str">
        <v/>
      </c>
      <c r="VJ46" s="12" t="str">
        <v/>
      </c>
      <c r="VK46" s="12" t="str">
        <v/>
      </c>
      <c r="VL46" s="13"/>
      <c r="VM46" s="13"/>
      <c r="VN46" s="19"/>
      <c r="VO46" s="13"/>
      <c r="VP46" s="13"/>
      <c r="VQ46" s="19"/>
      <c r="VR46" s="47"/>
      <c r="VS46" s="49">
        <v>2.2299686191374374E-2</v>
      </c>
      <c r="VT46" s="50"/>
      <c r="VU46" s="50"/>
      <c r="VV46" s="20"/>
      <c r="VW46" s="20"/>
    </row>
    <row r="47" spans="1:595">
      <c r="A47" s="4" t="str">
        <v>SVT16</v>
      </c>
      <c r="B47" s="4" t="str">
        <v>SVT</v>
      </c>
      <c r="C47" s="4" t="str">
        <v>2015-16</v>
      </c>
      <c r="D47" s="12">
        <v>1.04043261231281</v>
      </c>
      <c r="E47" s="12">
        <v>7.9864541125628099</v>
      </c>
      <c r="F47" s="12">
        <v>0</v>
      </c>
      <c r="G47" s="12">
        <v>3.6672633213892598</v>
      </c>
      <c r="H47" s="12">
        <v>0</v>
      </c>
      <c r="I47" s="12">
        <v>47.716184519999999</v>
      </c>
      <c r="J47" s="12">
        <v>1.34276047</v>
      </c>
      <c r="K47" s="12">
        <v>47.683221638929403</v>
      </c>
      <c r="L47" s="12">
        <v>0</v>
      </c>
      <c r="M47" s="12">
        <v>26.651118356901002</v>
      </c>
      <c r="N47" s="12">
        <v>29.7637828531088</v>
      </c>
      <c r="O47" s="12">
        <v>0</v>
      </c>
      <c r="P47" s="12">
        <v>5.4402370946699001</v>
      </c>
      <c r="Q47" s="12">
        <v>0</v>
      </c>
      <c r="R47" s="12">
        <v>0</v>
      </c>
      <c r="S47" s="12">
        <v>6.6568390000000005E-2</v>
      </c>
      <c r="T47" s="12">
        <v>69.959612753560194</v>
      </c>
      <c r="U47" s="12">
        <v>0</v>
      </c>
      <c r="V47" s="12">
        <v>78.831140394568806</v>
      </c>
      <c r="W47" s="12">
        <v>3.6839350649678797E-2</v>
      </c>
      <c r="X47" s="12">
        <v>0</v>
      </c>
      <c r="Y47" s="12">
        <v>2.7630034998855397E-4</v>
      </c>
      <c r="Z47" s="12">
        <v>0</v>
      </c>
      <c r="AA47" s="12">
        <v>0</v>
      </c>
      <c r="AB47" s="12">
        <v>0</v>
      </c>
      <c r="AC47" s="12">
        <v>14.5576770360657</v>
      </c>
      <c r="AD47" s="12">
        <v>0</v>
      </c>
      <c r="AE47" s="12">
        <v>1.10623131152442</v>
      </c>
      <c r="AF47" s="12">
        <v>-11.0797587159299</v>
      </c>
      <c r="AG47" s="12">
        <v>-14.720871519999999</v>
      </c>
      <c r="AH47" s="12">
        <v>4.6546454725383797E-3</v>
      </c>
      <c r="AI47" s="12">
        <v>0</v>
      </c>
      <c r="AJ47" s="12">
        <v>0</v>
      </c>
      <c r="AK47" s="12">
        <v>2.475304E-2</v>
      </c>
      <c r="AL47" s="12">
        <v>24.1718692111215</v>
      </c>
      <c r="AM47" s="12">
        <v>0</v>
      </c>
      <c r="AN47" s="12">
        <v>26.443112781690399</v>
      </c>
      <c r="AO47" s="12">
        <v>4.1738036804271898E-2</v>
      </c>
      <c r="AP47" s="12">
        <v>-1.337</v>
      </c>
      <c r="AQ47" s="12">
        <v>3.1304119028916801E-4</v>
      </c>
      <c r="AR47" s="12">
        <v>0</v>
      </c>
      <c r="AS47" s="12">
        <v>0</v>
      </c>
      <c r="AT47" s="12">
        <v>0</v>
      </c>
      <c r="AU47" s="12">
        <v>16.109380728318701</v>
      </c>
      <c r="AV47" s="12">
        <v>0</v>
      </c>
      <c r="AW47" s="12">
        <v>1.8200106715403801</v>
      </c>
      <c r="AX47" s="12">
        <v>26.7490556371956</v>
      </c>
      <c r="AY47" s="12">
        <v>-16.057871519999999</v>
      </c>
      <c r="AZ47" s="12">
        <v>9.1127444030719698</v>
      </c>
      <c r="BA47" s="12">
        <v>0</v>
      </c>
      <c r="BB47" s="12">
        <v>47.716184519999999</v>
      </c>
      <c r="BC47" s="12">
        <v>1.4340819</v>
      </c>
      <c r="BD47" s="12">
        <v>172.48176136799501</v>
      </c>
      <c r="BE47" s="12">
        <v>0</v>
      </c>
      <c r="BF47" s="12">
        <v>134.851613516225</v>
      </c>
      <c r="BG47" s="12">
        <v>0.52148307692307705</v>
      </c>
      <c r="BH47" s="12">
        <v>0.54154011834319504</v>
      </c>
      <c r="BI47" s="12">
        <v>11.709</v>
      </c>
      <c r="BJ47" s="12">
        <v>0</v>
      </c>
      <c r="BK47" s="12">
        <v>16.050350000000002</v>
      </c>
      <c r="BL47" s="12">
        <v>12.800700000000001</v>
      </c>
      <c r="BM47" s="12">
        <v>0</v>
      </c>
      <c r="BN47" s="12">
        <v>2.6391</v>
      </c>
      <c r="BO47" s="12">
        <v>0.56225000000000003</v>
      </c>
      <c r="BP47" s="12">
        <v>0</v>
      </c>
      <c r="BQ47" s="12">
        <v>0</v>
      </c>
      <c r="BR47" s="12">
        <v>0</v>
      </c>
      <c r="BS47" s="12">
        <v>0</v>
      </c>
      <c r="BT47" s="12">
        <v>0</v>
      </c>
      <c r="BU47" s="12">
        <v>0</v>
      </c>
      <c r="BV47" s="12">
        <v>0.18099999999999999</v>
      </c>
      <c r="BW47" s="12">
        <v>0</v>
      </c>
      <c r="BX47" s="12">
        <v>0</v>
      </c>
      <c r="BY47" s="12">
        <v>0</v>
      </c>
      <c r="BZ47" s="12">
        <v>0</v>
      </c>
      <c r="CA47" s="12">
        <v>0</v>
      </c>
      <c r="CB47" s="12">
        <v>0</v>
      </c>
      <c r="CC47" s="12">
        <v>11.709</v>
      </c>
      <c r="CD47" s="12">
        <v>2.8201000000000001</v>
      </c>
      <c r="CE47" s="12">
        <v>16.6126</v>
      </c>
      <c r="CF47" s="12">
        <v>12.800700000000001</v>
      </c>
      <c r="CG47" s="12">
        <v>5.8398136752430198E-2</v>
      </c>
      <c r="CH47" s="12">
        <v>0</v>
      </c>
      <c r="CI47" s="12">
        <v>0</v>
      </c>
      <c r="CJ47" s="12">
        <v>5.8398136752430198E-2</v>
      </c>
      <c r="CK47" s="12">
        <v>2.3308800000000001E-2</v>
      </c>
      <c r="CL47" s="12">
        <v>3.49632E-2</v>
      </c>
      <c r="CM47" s="12">
        <v>0</v>
      </c>
      <c r="CN47" s="12">
        <v>5.8271999999999997E-2</v>
      </c>
      <c r="CO47" s="12">
        <v>27.157</v>
      </c>
      <c r="CP47" s="12">
        <v>1.9410000000000001</v>
      </c>
      <c r="CQ47" s="12">
        <v>2153.1350000000002</v>
      </c>
      <c r="CR47" s="12">
        <v>1464.278</v>
      </c>
      <c r="CS47" s="12">
        <v>3617.413</v>
      </c>
      <c r="CT47" s="12">
        <v>33.572000000000003</v>
      </c>
      <c r="CU47" s="12">
        <v>158.34100000000001</v>
      </c>
      <c r="CV47" s="12">
        <v>191.91300000000001</v>
      </c>
      <c r="CW47" s="12">
        <v>219.98599999999999</v>
      </c>
      <c r="CX47" s="12">
        <v>4029.3119999999999</v>
      </c>
      <c r="CY47" s="12">
        <v>8916.80073787318</v>
      </c>
      <c r="CZ47" s="12">
        <v>50.576155557320398</v>
      </c>
      <c r="DA47" s="12">
        <v>116545.819999999</v>
      </c>
      <c r="DB47" s="12">
        <v>3595</v>
      </c>
      <c r="DC47" s="12">
        <v>44107</v>
      </c>
      <c r="DD47" s="12">
        <v>693</v>
      </c>
      <c r="DE47" s="12">
        <v>83</v>
      </c>
      <c r="DF47" s="12">
        <v>2572</v>
      </c>
      <c r="DG47" s="12">
        <v>710</v>
      </c>
      <c r="DH47" s="12">
        <v>312</v>
      </c>
      <c r="DI47" s="12">
        <v>6177</v>
      </c>
      <c r="DJ47" s="12">
        <v>30104</v>
      </c>
      <c r="DK47" s="12">
        <v>1004764.9518774</v>
      </c>
      <c r="DL47" s="12">
        <v>31.4</v>
      </c>
      <c r="DM47" s="12">
        <v>8</v>
      </c>
      <c r="DN47" s="12">
        <v>24873.247938145501</v>
      </c>
      <c r="DO47" s="12">
        <v>16709.6716044438</v>
      </c>
      <c r="DP47" s="12">
        <v>12182.7409834097</v>
      </c>
      <c r="DQ47" s="12">
        <v>2332.6596450000002</v>
      </c>
      <c r="DR47" s="12">
        <v>173.93078499999999</v>
      </c>
      <c r="DS47" s="12">
        <v>56272.250955998898</v>
      </c>
      <c r="DT47" s="12">
        <v>37000</v>
      </c>
      <c r="DU47" s="12">
        <v>7.2755422529999603</v>
      </c>
      <c r="DV47" s="12">
        <v>143.817290961954</v>
      </c>
      <c r="DW47" s="12">
        <v>1164.7215779160099</v>
      </c>
      <c r="DX47" s="12">
        <v>106.869362795754</v>
      </c>
      <c r="DY47" s="12">
        <v>0</v>
      </c>
      <c r="DZ47" s="12">
        <v>852.27521517288596</v>
      </c>
      <c r="EA47" s="12">
        <v>0</v>
      </c>
      <c r="EB47" s="12">
        <v>2274.9589890995999</v>
      </c>
      <c r="EC47" s="12">
        <v>0</v>
      </c>
      <c r="ED47" s="12">
        <v>0</v>
      </c>
      <c r="EE47" s="12">
        <v>0</v>
      </c>
      <c r="EF47" s="12">
        <v>2274.9589890996099</v>
      </c>
      <c r="EG47" s="12">
        <v>2274.9589890996099</v>
      </c>
      <c r="EH47" s="12">
        <v>0</v>
      </c>
      <c r="EI47" s="12">
        <v>27.005602750772599</v>
      </c>
      <c r="EJ47" s="12">
        <v>219.69658103312599</v>
      </c>
      <c r="EK47" s="12">
        <v>963.07633879023399</v>
      </c>
      <c r="EL47" s="12">
        <v>1065.1804665254699</v>
      </c>
      <c r="EM47" s="12">
        <v>2274.9589890995999</v>
      </c>
      <c r="EN47" s="12">
        <v>0</v>
      </c>
      <c r="EO47" s="12">
        <v>0</v>
      </c>
      <c r="EP47" s="12">
        <v>363.02469132891599</v>
      </c>
      <c r="EQ47" s="12">
        <v>273.78571406459798</v>
      </c>
      <c r="ER47" s="12">
        <v>1638.14858370609</v>
      </c>
      <c r="ES47" s="12">
        <v>2274.9589890995999</v>
      </c>
      <c r="ET47" s="12">
        <v>0</v>
      </c>
      <c r="EU47" s="12">
        <v>60.565374259035998</v>
      </c>
      <c r="EV47" s="12">
        <v>597.33965814798705</v>
      </c>
      <c r="EW47" s="12">
        <v>50.005880149745103</v>
      </c>
      <c r="EX47" s="12">
        <v>16.0213014071999</v>
      </c>
      <c r="EY47" s="12">
        <v>1579.0617893537501</v>
      </c>
      <c r="EZ47" s="12">
        <v>57.591723619063302</v>
      </c>
      <c r="FA47" s="12">
        <v>2360.5857269367798</v>
      </c>
      <c r="FB47" s="12">
        <v>0</v>
      </c>
      <c r="FC47" s="12">
        <v>0</v>
      </c>
      <c r="FD47" s="12">
        <v>56.0745549251996</v>
      </c>
      <c r="FE47" s="12">
        <v>2304.5111720115801</v>
      </c>
      <c r="FF47" s="12">
        <v>2360.5857269367798</v>
      </c>
      <c r="FG47" s="12">
        <v>0</v>
      </c>
      <c r="FH47" s="12">
        <v>75.805364424178805</v>
      </c>
      <c r="FI47" s="12">
        <v>653.62312531431405</v>
      </c>
      <c r="FJ47" s="12">
        <v>1441.4504637175801</v>
      </c>
      <c r="FK47" s="12">
        <v>189.70677348070799</v>
      </c>
      <c r="FL47" s="12">
        <v>2360.5857269367798</v>
      </c>
      <c r="FM47" s="12">
        <v>0</v>
      </c>
      <c r="FN47" s="12">
        <v>46.8501692665088</v>
      </c>
      <c r="FO47" s="12">
        <v>654.29829601836605</v>
      </c>
      <c r="FP47" s="12">
        <v>441.636294461452</v>
      </c>
      <c r="FQ47" s="12">
        <v>1217.8009671904599</v>
      </c>
      <c r="FR47" s="12">
        <v>2360.5857269367798</v>
      </c>
      <c r="FS47" s="12">
        <v>0</v>
      </c>
      <c r="FT47" s="12">
        <v>716.681542223875</v>
      </c>
      <c r="FU47" s="12">
        <v>2999.1503891770199</v>
      </c>
      <c r="FV47" s="12">
        <v>305.85951941926101</v>
      </c>
      <c r="FW47" s="12">
        <v>100.315194038263</v>
      </c>
      <c r="FX47" s="12">
        <v>5237.9664292715097</v>
      </c>
      <c r="FY47" s="12">
        <v>1400.9230324576999</v>
      </c>
      <c r="FZ47" s="12">
        <v>10760.896106587599</v>
      </c>
      <c r="GA47" s="12">
        <v>0</v>
      </c>
      <c r="GB47" s="12">
        <v>337.99877728507101</v>
      </c>
      <c r="GC47" s="12">
        <v>641.94441774757797</v>
      </c>
      <c r="GD47" s="12">
        <v>9780.9529115549794</v>
      </c>
      <c r="GE47" s="12">
        <v>10760.896106587599</v>
      </c>
      <c r="GF47" s="12">
        <v>0</v>
      </c>
      <c r="GG47" s="12">
        <v>578.290459387699</v>
      </c>
      <c r="GH47" s="12">
        <v>4045.4134037087802</v>
      </c>
      <c r="GI47" s="12">
        <v>6100.1733273608797</v>
      </c>
      <c r="GJ47" s="12">
        <v>37.018916130272501</v>
      </c>
      <c r="GK47" s="12">
        <v>10760.896106587599</v>
      </c>
      <c r="GL47" s="12">
        <v>0</v>
      </c>
      <c r="GM47" s="12">
        <v>238.748105701019</v>
      </c>
      <c r="GN47" s="12">
        <v>5197.6299165113796</v>
      </c>
      <c r="GO47" s="12">
        <v>1907.22733738132</v>
      </c>
      <c r="GP47" s="12">
        <v>3417.29074699391</v>
      </c>
      <c r="GQ47" s="12">
        <v>10760.896106587599</v>
      </c>
      <c r="GR47" s="12">
        <v>0</v>
      </c>
      <c r="GS47" s="12">
        <v>3576.4988092585399</v>
      </c>
      <c r="GT47" s="12">
        <v>12576.6230823429</v>
      </c>
      <c r="GU47" s="12">
        <v>756.37181566170602</v>
      </c>
      <c r="GV47" s="12">
        <v>4703.2281570044397</v>
      </c>
      <c r="GW47" s="12">
        <v>6948.8440958562296</v>
      </c>
      <c r="GX47" s="12">
        <v>13224.2309815301</v>
      </c>
      <c r="GY47" s="12">
        <v>41785.796941653898</v>
      </c>
      <c r="GZ47" s="12">
        <v>0</v>
      </c>
      <c r="HA47" s="12">
        <v>2813.8919150274201</v>
      </c>
      <c r="HB47" s="12">
        <v>5317.5882882043497</v>
      </c>
      <c r="HC47" s="12">
        <v>33654.316738422101</v>
      </c>
      <c r="HD47" s="12">
        <v>41785.796941653804</v>
      </c>
      <c r="HE47" s="12">
        <v>0</v>
      </c>
      <c r="HF47" s="12">
        <v>6110.5932622347</v>
      </c>
      <c r="HG47" s="12">
        <v>21349.148518117101</v>
      </c>
      <c r="HH47" s="12">
        <v>14171.425328023601</v>
      </c>
      <c r="HI47" s="12">
        <v>154.629833278581</v>
      </c>
      <c r="HJ47" s="12">
        <v>41785.796941653898</v>
      </c>
      <c r="HK47" s="12">
        <v>0</v>
      </c>
      <c r="HL47" s="12">
        <v>3756.9050974373999</v>
      </c>
      <c r="HM47" s="12">
        <v>27643.032111697899</v>
      </c>
      <c r="HN47" s="12">
        <v>3737.8624775660601</v>
      </c>
      <c r="HO47" s="12">
        <v>6647.9972549525801</v>
      </c>
      <c r="HP47" s="12">
        <v>41785.796941653898</v>
      </c>
      <c r="HQ47" s="12">
        <v>0</v>
      </c>
      <c r="HR47" s="12">
        <v>8278.0732970139507</v>
      </c>
      <c r="HS47" s="12">
        <v>8474.0458768429507</v>
      </c>
      <c r="HT47" s="12">
        <v>1246.2518924577901</v>
      </c>
      <c r="HU47" s="12">
        <v>18189.4332578336</v>
      </c>
      <c r="HV47" s="12">
        <v>739.40154383267202</v>
      </c>
      <c r="HW47" s="12">
        <v>16626.2716602256</v>
      </c>
      <c r="HX47" s="12">
        <v>53553.477528206502</v>
      </c>
      <c r="HY47" s="12">
        <v>0</v>
      </c>
      <c r="HZ47" s="12">
        <v>6085.5229614608497</v>
      </c>
      <c r="IA47" s="12">
        <v>26206.220836757799</v>
      </c>
      <c r="IB47" s="12">
        <v>21261.733729987802</v>
      </c>
      <c r="IC47" s="12">
        <v>53553.4775282064</v>
      </c>
      <c r="ID47" s="12">
        <v>0</v>
      </c>
      <c r="IE47" s="12">
        <v>7896.4800295669802</v>
      </c>
      <c r="IF47" s="12">
        <v>24212.660421465102</v>
      </c>
      <c r="IG47" s="12">
        <v>21444.337077174401</v>
      </c>
      <c r="IH47" s="12">
        <v>0</v>
      </c>
      <c r="II47" s="12">
        <v>53553.4775282064</v>
      </c>
      <c r="IJ47" s="12">
        <v>0</v>
      </c>
      <c r="IK47" s="12">
        <v>9999.0564964443602</v>
      </c>
      <c r="IL47" s="12">
        <v>30521.917592426798</v>
      </c>
      <c r="IM47" s="12">
        <v>6427.9825117451601</v>
      </c>
      <c r="IN47" s="12">
        <v>6604.5209275901198</v>
      </c>
      <c r="IO47" s="12">
        <v>53553.4775282064</v>
      </c>
      <c r="IP47" s="12">
        <v>0</v>
      </c>
      <c r="IQ47" s="12">
        <v>40714.761170097197</v>
      </c>
      <c r="IR47" s="12">
        <v>8058.0283986416598</v>
      </c>
      <c r="IS47" s="12">
        <v>2891.20255514777</v>
      </c>
      <c r="IT47" s="12">
        <v>383163.44190995197</v>
      </c>
      <c r="IU47" s="12">
        <v>2610.6783234111899</v>
      </c>
      <c r="IV47" s="12">
        <v>61596.126411858102</v>
      </c>
      <c r="IW47" s="12">
        <v>499034.23876910697</v>
      </c>
      <c r="IX47" s="12">
        <v>0</v>
      </c>
      <c r="IY47" s="12">
        <v>363013.36805097701</v>
      </c>
      <c r="IZ47" s="12">
        <v>77051.511332115406</v>
      </c>
      <c r="JA47" s="12">
        <v>58969.359386015101</v>
      </c>
      <c r="JB47" s="12">
        <v>499034.23876910697</v>
      </c>
      <c r="JC47" s="12">
        <v>0</v>
      </c>
      <c r="JD47" s="12">
        <v>107733.77925286</v>
      </c>
      <c r="JE47" s="12">
        <v>259094.48442552</v>
      </c>
      <c r="JF47" s="12">
        <v>132205.975090728</v>
      </c>
      <c r="JG47" s="12">
        <v>0</v>
      </c>
      <c r="JH47" s="12">
        <v>499034.23876910697</v>
      </c>
      <c r="JI47" s="12">
        <v>0</v>
      </c>
      <c r="JJ47" s="12">
        <v>267368.78045412101</v>
      </c>
      <c r="JK47" s="12">
        <v>197252.31855633901</v>
      </c>
      <c r="JL47" s="12">
        <v>30889.764284811499</v>
      </c>
      <c r="JM47" s="12">
        <v>3523.37547383635</v>
      </c>
      <c r="JN47" s="12">
        <v>499034.23876910697</v>
      </c>
      <c r="JO47" s="12">
        <v>7.2755422529999603</v>
      </c>
      <c r="JP47" s="12">
        <v>53490.3974838145</v>
      </c>
      <c r="JQ47" s="12">
        <v>33869.908983068497</v>
      </c>
      <c r="JR47" s="12">
        <v>5356.5610256320197</v>
      </c>
      <c r="JS47" s="12">
        <v>406172.43982023501</v>
      </c>
      <c r="JT47" s="12">
        <v>17968.227396898201</v>
      </c>
      <c r="JU47" s="12">
        <v>92905.143809690504</v>
      </c>
      <c r="JV47" s="12">
        <v>609769.954061592</v>
      </c>
      <c r="JW47" s="12">
        <v>0</v>
      </c>
      <c r="JX47" s="12">
        <v>372250.78170475003</v>
      </c>
      <c r="JY47" s="12">
        <v>109273.33942975001</v>
      </c>
      <c r="JZ47" s="12">
        <v>128245.832927091</v>
      </c>
      <c r="KA47" s="12">
        <v>609769.95406159095</v>
      </c>
      <c r="KB47" s="12">
        <v>0</v>
      </c>
      <c r="KC47" s="12">
        <v>122421.95397122399</v>
      </c>
      <c r="KD47" s="12">
        <v>309575.026475158</v>
      </c>
      <c r="KE47" s="12">
        <v>176326.437625794</v>
      </c>
      <c r="KF47" s="12">
        <v>1446.5359894150299</v>
      </c>
      <c r="KG47" s="12">
        <v>609769.954061592</v>
      </c>
      <c r="KH47" s="12">
        <v>0</v>
      </c>
      <c r="KI47" s="12">
        <v>281410.34032297001</v>
      </c>
      <c r="KJ47" s="12">
        <v>261632.22116432199</v>
      </c>
      <c r="KK47" s="12">
        <v>43678.258620029999</v>
      </c>
      <c r="KL47" s="12">
        <v>23049.133954269499</v>
      </c>
      <c r="KM47" s="12">
        <v>609769.954061592</v>
      </c>
      <c r="KN47" s="12">
        <v>71861</v>
      </c>
      <c r="KO47" s="12">
        <v>5</v>
      </c>
      <c r="KP47" s="12">
        <v>28</v>
      </c>
      <c r="KQ47" s="12">
        <v>286</v>
      </c>
      <c r="KR47" s="12">
        <v>17</v>
      </c>
      <c r="KS47" s="12">
        <v>0</v>
      </c>
      <c r="KT47" s="12">
        <v>119</v>
      </c>
      <c r="KU47" s="12">
        <v>0</v>
      </c>
      <c r="KV47" s="12">
        <v>455</v>
      </c>
      <c r="KW47" s="12">
        <v>0</v>
      </c>
      <c r="KX47" s="12">
        <v>0</v>
      </c>
      <c r="KY47" s="12">
        <v>0</v>
      </c>
      <c r="KZ47" s="12">
        <v>455</v>
      </c>
      <c r="LA47" s="12">
        <v>455</v>
      </c>
      <c r="LB47" s="12">
        <v>0</v>
      </c>
      <c r="LC47" s="12">
        <v>2</v>
      </c>
      <c r="LD47" s="12">
        <v>29</v>
      </c>
      <c r="LE47" s="12">
        <v>119</v>
      </c>
      <c r="LF47" s="12">
        <v>305</v>
      </c>
      <c r="LG47" s="12">
        <v>455</v>
      </c>
      <c r="LH47" s="12">
        <v>0</v>
      </c>
      <c r="LI47" s="12">
        <v>0</v>
      </c>
      <c r="LJ47" s="12">
        <v>48</v>
      </c>
      <c r="LK47" s="12">
        <v>28</v>
      </c>
      <c r="LL47" s="12">
        <v>379</v>
      </c>
      <c r="LM47" s="12">
        <v>455</v>
      </c>
      <c r="LN47" s="12">
        <v>0</v>
      </c>
      <c r="LO47" s="12">
        <v>3</v>
      </c>
      <c r="LP47" s="12">
        <v>29</v>
      </c>
      <c r="LQ47" s="12">
        <v>2</v>
      </c>
      <c r="LR47" s="12">
        <v>1</v>
      </c>
      <c r="LS47" s="12">
        <v>72</v>
      </c>
      <c r="LT47" s="12">
        <v>3</v>
      </c>
      <c r="LU47" s="12">
        <v>110</v>
      </c>
      <c r="LV47" s="12">
        <v>0</v>
      </c>
      <c r="LW47" s="12">
        <v>0</v>
      </c>
      <c r="LX47" s="12">
        <v>3</v>
      </c>
      <c r="LY47" s="12">
        <v>107</v>
      </c>
      <c r="LZ47" s="12">
        <v>110</v>
      </c>
      <c r="MA47" s="12">
        <v>0</v>
      </c>
      <c r="MB47" s="12">
        <v>4</v>
      </c>
      <c r="MC47" s="12">
        <v>29</v>
      </c>
      <c r="MD47" s="12">
        <v>68</v>
      </c>
      <c r="ME47" s="12">
        <v>9</v>
      </c>
      <c r="MF47" s="12">
        <v>110</v>
      </c>
      <c r="MG47" s="12">
        <v>0</v>
      </c>
      <c r="MH47" s="12">
        <v>2</v>
      </c>
      <c r="MI47" s="12">
        <v>31</v>
      </c>
      <c r="MJ47" s="12">
        <v>20</v>
      </c>
      <c r="MK47" s="12">
        <v>57</v>
      </c>
      <c r="ML47" s="12">
        <v>110</v>
      </c>
      <c r="MM47" s="12">
        <v>0</v>
      </c>
      <c r="MN47" s="12">
        <v>10</v>
      </c>
      <c r="MO47" s="12">
        <v>50</v>
      </c>
      <c r="MP47" s="12">
        <v>6</v>
      </c>
      <c r="MQ47" s="12">
        <v>1</v>
      </c>
      <c r="MR47" s="12">
        <v>96</v>
      </c>
      <c r="MS47" s="12">
        <v>19</v>
      </c>
      <c r="MT47" s="12">
        <v>182</v>
      </c>
      <c r="MU47" s="12">
        <v>0</v>
      </c>
      <c r="MV47" s="12">
        <v>3</v>
      </c>
      <c r="MW47" s="12">
        <v>10</v>
      </c>
      <c r="MX47" s="12">
        <v>169</v>
      </c>
      <c r="MY47" s="12">
        <v>182</v>
      </c>
      <c r="MZ47" s="12">
        <v>0</v>
      </c>
      <c r="NA47" s="12">
        <v>11</v>
      </c>
      <c r="NB47" s="12">
        <v>66</v>
      </c>
      <c r="NC47" s="12">
        <v>104</v>
      </c>
      <c r="ND47" s="12">
        <v>1</v>
      </c>
      <c r="NE47" s="12">
        <v>182</v>
      </c>
      <c r="NF47" s="12">
        <v>0</v>
      </c>
      <c r="NG47" s="12">
        <v>3</v>
      </c>
      <c r="NH47" s="12">
        <v>79</v>
      </c>
      <c r="NI47" s="12">
        <v>37</v>
      </c>
      <c r="NJ47" s="12">
        <v>63</v>
      </c>
      <c r="NK47" s="12">
        <v>182</v>
      </c>
      <c r="NL47" s="12">
        <v>0</v>
      </c>
      <c r="NM47" s="12">
        <v>15</v>
      </c>
      <c r="NN47" s="12">
        <v>46</v>
      </c>
      <c r="NO47" s="12">
        <v>4</v>
      </c>
      <c r="NP47" s="12">
        <v>15</v>
      </c>
      <c r="NQ47" s="12">
        <v>29</v>
      </c>
      <c r="NR47" s="12">
        <v>41</v>
      </c>
      <c r="NS47" s="12">
        <v>150</v>
      </c>
      <c r="NT47" s="12">
        <v>0</v>
      </c>
      <c r="NU47" s="12">
        <v>10</v>
      </c>
      <c r="NV47" s="12">
        <v>15</v>
      </c>
      <c r="NW47" s="12">
        <v>125</v>
      </c>
      <c r="NX47" s="12">
        <v>150</v>
      </c>
      <c r="NY47" s="12">
        <v>0</v>
      </c>
      <c r="NZ47" s="12">
        <v>22</v>
      </c>
      <c r="OA47" s="12">
        <v>75</v>
      </c>
      <c r="OB47" s="12">
        <v>52</v>
      </c>
      <c r="OC47" s="12">
        <v>1</v>
      </c>
      <c r="OD47" s="12">
        <v>150</v>
      </c>
      <c r="OE47" s="12">
        <v>0</v>
      </c>
      <c r="OF47" s="12">
        <v>14</v>
      </c>
      <c r="OG47" s="12">
        <v>98</v>
      </c>
      <c r="OH47" s="12">
        <v>13</v>
      </c>
      <c r="OI47" s="12">
        <v>25</v>
      </c>
      <c r="OJ47" s="12">
        <v>150</v>
      </c>
      <c r="OK47" s="12">
        <v>0</v>
      </c>
      <c r="OL47" s="12">
        <v>9</v>
      </c>
      <c r="OM47" s="12">
        <v>8</v>
      </c>
      <c r="ON47" s="12">
        <v>1</v>
      </c>
      <c r="OO47" s="12">
        <v>19</v>
      </c>
      <c r="OP47" s="12">
        <v>1</v>
      </c>
      <c r="OQ47" s="12">
        <v>17</v>
      </c>
      <c r="OR47" s="12">
        <v>55</v>
      </c>
      <c r="OS47" s="12">
        <v>0</v>
      </c>
      <c r="OT47" s="12">
        <v>6</v>
      </c>
      <c r="OU47" s="12">
        <v>27</v>
      </c>
      <c r="OV47" s="12">
        <v>22</v>
      </c>
      <c r="OW47" s="12">
        <v>55</v>
      </c>
      <c r="OX47" s="12">
        <v>0</v>
      </c>
      <c r="OY47" s="12">
        <v>8</v>
      </c>
      <c r="OZ47" s="12">
        <v>25</v>
      </c>
      <c r="PA47" s="12">
        <v>22</v>
      </c>
      <c r="PB47" s="12">
        <v>0</v>
      </c>
      <c r="PC47" s="12">
        <v>55</v>
      </c>
      <c r="PD47" s="12">
        <v>0</v>
      </c>
      <c r="PE47" s="12">
        <v>10</v>
      </c>
      <c r="PF47" s="12">
        <v>32</v>
      </c>
      <c r="PG47" s="12">
        <v>7</v>
      </c>
      <c r="PH47" s="12">
        <v>6</v>
      </c>
      <c r="PI47" s="12">
        <v>55</v>
      </c>
      <c r="PJ47" s="12">
        <v>0</v>
      </c>
      <c r="PK47" s="12">
        <v>6</v>
      </c>
      <c r="PL47" s="12">
        <v>2</v>
      </c>
      <c r="PM47" s="12">
        <v>1</v>
      </c>
      <c r="PN47" s="12">
        <v>31</v>
      </c>
      <c r="PO47" s="12">
        <v>1</v>
      </c>
      <c r="PP47" s="12">
        <v>22</v>
      </c>
      <c r="PQ47" s="12">
        <v>63</v>
      </c>
      <c r="PR47" s="12">
        <v>0</v>
      </c>
      <c r="PS47" s="12">
        <v>21</v>
      </c>
      <c r="PT47" s="12">
        <v>30</v>
      </c>
      <c r="PU47" s="12">
        <v>12</v>
      </c>
      <c r="PV47" s="12">
        <v>63</v>
      </c>
      <c r="PW47" s="12">
        <v>0</v>
      </c>
      <c r="PX47" s="12">
        <v>16</v>
      </c>
      <c r="PY47" s="12">
        <v>25</v>
      </c>
      <c r="PZ47" s="12">
        <v>22</v>
      </c>
      <c r="QA47" s="12">
        <v>0</v>
      </c>
      <c r="QB47" s="12">
        <v>63</v>
      </c>
      <c r="QC47" s="12">
        <v>0</v>
      </c>
      <c r="QD47" s="12">
        <v>18</v>
      </c>
      <c r="QE47" s="12">
        <v>35</v>
      </c>
      <c r="QF47" s="12">
        <v>8</v>
      </c>
      <c r="QG47" s="12">
        <v>2</v>
      </c>
      <c r="QH47" s="12">
        <v>63</v>
      </c>
      <c r="QI47" s="12">
        <v>5</v>
      </c>
      <c r="QJ47" s="12">
        <v>71</v>
      </c>
      <c r="QK47" s="12">
        <v>421</v>
      </c>
      <c r="QL47" s="12">
        <v>31</v>
      </c>
      <c r="QM47" s="12">
        <v>67</v>
      </c>
      <c r="QN47" s="12">
        <v>318</v>
      </c>
      <c r="QO47" s="12">
        <v>102</v>
      </c>
      <c r="QP47" s="12">
        <v>1015</v>
      </c>
      <c r="QQ47" s="12">
        <v>0</v>
      </c>
      <c r="QR47" s="12">
        <v>40</v>
      </c>
      <c r="QS47" s="12">
        <v>85</v>
      </c>
      <c r="QT47" s="12">
        <v>890</v>
      </c>
      <c r="QU47" s="12">
        <v>1015</v>
      </c>
      <c r="QV47" s="12">
        <v>0</v>
      </c>
      <c r="QW47" s="12">
        <v>63</v>
      </c>
      <c r="QX47" s="12">
        <v>249</v>
      </c>
      <c r="QY47" s="12">
        <v>387</v>
      </c>
      <c r="QZ47" s="12">
        <v>316</v>
      </c>
      <c r="RA47" s="12">
        <v>1015</v>
      </c>
      <c r="RB47" s="12">
        <v>0</v>
      </c>
      <c r="RC47" s="12">
        <v>47</v>
      </c>
      <c r="RD47" s="12">
        <v>323</v>
      </c>
      <c r="RE47" s="12">
        <v>113</v>
      </c>
      <c r="RF47" s="12">
        <v>532</v>
      </c>
      <c r="RG47" s="12">
        <v>1015</v>
      </c>
      <c r="RH47" s="12">
        <v>10465.638999999999</v>
      </c>
      <c r="RI47" s="12">
        <v>7.359</v>
      </c>
      <c r="RJ47" s="12">
        <v>97.46</v>
      </c>
      <c r="RK47" s="12">
        <v>13.214</v>
      </c>
      <c r="RL47" s="12">
        <v>0</v>
      </c>
      <c r="RM47" s="12">
        <v>0</v>
      </c>
      <c r="RN47" s="12">
        <v>0</v>
      </c>
      <c r="RO47" s="12">
        <v>13.785</v>
      </c>
      <c r="RP47" s="12">
        <v>0</v>
      </c>
      <c r="RQ47" s="12">
        <v>1.1040000000000001</v>
      </c>
      <c r="RR47" s="12">
        <v>224.46299999999999</v>
      </c>
      <c r="RS47" s="12">
        <v>0</v>
      </c>
      <c r="RT47" s="12">
        <v>224.46299999999999</v>
      </c>
      <c r="RU47" s="12">
        <v>0.71099999999999997</v>
      </c>
      <c r="RV47" s="12">
        <v>157.91907</v>
      </c>
      <c r="RW47" s="12">
        <v>0</v>
      </c>
      <c r="RX47" s="12">
        <v>157.91907</v>
      </c>
      <c r="RY47" s="12">
        <v>35</v>
      </c>
      <c r="RZ47" s="12">
        <v>1322.80847737301</v>
      </c>
      <c r="SA47" s="12">
        <v>0</v>
      </c>
      <c r="SB47" s="12">
        <v>1357.80847737301</v>
      </c>
      <c r="SC47" s="12">
        <v>28550845.9940001</v>
      </c>
      <c r="SD47" s="12">
        <v>0</v>
      </c>
      <c r="SE47" s="12">
        <v>47.686777999999997</v>
      </c>
      <c r="SF47" s="12">
        <v>6786.5290500000001</v>
      </c>
      <c r="SG47" s="12">
        <v>6834.2158280000003</v>
      </c>
      <c r="SH47" s="12">
        <v>1133016.49</v>
      </c>
      <c r="SI47" s="12">
        <v>0.47799999999999998</v>
      </c>
      <c r="SJ47" s="12">
        <v>0</v>
      </c>
      <c r="SK47" s="12">
        <v>0</v>
      </c>
      <c r="SL47" s="12">
        <v>0.89500000000000002</v>
      </c>
      <c r="SM47" s="12">
        <v>0.105</v>
      </c>
      <c r="SN47" s="12">
        <v>0</v>
      </c>
      <c r="SO47" s="12">
        <v>0</v>
      </c>
      <c r="SP47" s="12">
        <v>0</v>
      </c>
      <c r="SQ47" s="12">
        <v>0</v>
      </c>
      <c r="SR47" s="12">
        <v>1</v>
      </c>
      <c r="SS47" s="12">
        <v>0</v>
      </c>
      <c r="ST47" s="12">
        <v>0</v>
      </c>
      <c r="SU47" s="12">
        <v>0</v>
      </c>
      <c r="SV47" s="12">
        <v>1</v>
      </c>
      <c r="SW47" s="12">
        <v>0</v>
      </c>
      <c r="SX47" s="12">
        <v>1</v>
      </c>
      <c r="SY47" s="12">
        <v>0</v>
      </c>
      <c r="SZ47" s="12">
        <v>0</v>
      </c>
      <c r="TA47" s="12">
        <v>0</v>
      </c>
      <c r="TB47" s="12">
        <v>0</v>
      </c>
      <c r="TC47" s="12">
        <v>0</v>
      </c>
      <c r="TD47" s="12">
        <v>0</v>
      </c>
      <c r="TE47" s="12">
        <v>0</v>
      </c>
      <c r="TF47" s="12">
        <v>0</v>
      </c>
      <c r="TG47" s="12">
        <v>0</v>
      </c>
      <c r="TH47" s="12">
        <v>0</v>
      </c>
      <c r="TI47" s="12">
        <v>0</v>
      </c>
      <c r="TJ47" s="12">
        <v>0</v>
      </c>
      <c r="TK47" s="12">
        <v>0</v>
      </c>
      <c r="TL47" s="12">
        <v>0</v>
      </c>
      <c r="TM47" s="12">
        <v>0</v>
      </c>
      <c r="TN47" s="12">
        <v>394390.33659729903</v>
      </c>
      <c r="TO47" s="12">
        <v>89870.826168206098</v>
      </c>
      <c r="TP47" s="12">
        <v>484261.16276550503</v>
      </c>
      <c r="TQ47" s="12">
        <v>2432</v>
      </c>
      <c r="TR47" s="12">
        <v>0</v>
      </c>
      <c r="TS47" s="12">
        <v>241</v>
      </c>
      <c r="TT47" s="12">
        <v>0</v>
      </c>
      <c r="TU47" s="12">
        <v>107</v>
      </c>
      <c r="TV47" s="12">
        <v>0</v>
      </c>
      <c r="TW47" s="12">
        <v>10155432.735621899</v>
      </c>
      <c r="TX47" s="12">
        <v>0.462481549095075</v>
      </c>
      <c r="TY47" s="12">
        <v>0.18095110388565699</v>
      </c>
      <c r="TZ47" s="12">
        <v>1969.5856861499899</v>
      </c>
      <c r="UA47" s="12">
        <v>6.9662373238542896</v>
      </c>
      <c r="UB47" s="12">
        <v>50.247786362356599</v>
      </c>
      <c r="UC47" s="12">
        <v>9232988.8800000008</v>
      </c>
      <c r="UD47" s="12">
        <v>14.836057476043401</v>
      </c>
      <c r="UE47" s="12">
        <v>14.3961150972175</v>
      </c>
      <c r="UF47" s="12" t="str">
        <v/>
      </c>
      <c r="UG47" s="12" t="str">
        <v/>
      </c>
      <c r="UH47" s="12" t="str">
        <v/>
      </c>
      <c r="UI47" s="12" t="str">
        <v/>
      </c>
      <c r="UJ47" s="12" t="str">
        <v/>
      </c>
      <c r="UK47" s="12" t="str">
        <v/>
      </c>
      <c r="UL47" s="12" t="str">
        <v/>
      </c>
      <c r="UM47" s="12" t="str">
        <v/>
      </c>
      <c r="UN47" s="12" t="str">
        <v/>
      </c>
      <c r="UO47" s="12" t="str">
        <v/>
      </c>
      <c r="UP47" s="12" t="str">
        <v/>
      </c>
      <c r="UQ47" s="12" t="str">
        <v/>
      </c>
      <c r="UR47" s="12" t="str">
        <v/>
      </c>
      <c r="US47" s="12" t="str">
        <v/>
      </c>
      <c r="UT47" s="12" t="str">
        <v/>
      </c>
      <c r="UU47" s="12" t="str">
        <v/>
      </c>
      <c r="UV47" s="12" t="str">
        <v/>
      </c>
      <c r="UW47" s="12" t="str">
        <v/>
      </c>
      <c r="UX47" s="12" t="str">
        <v/>
      </c>
      <c r="UY47" s="12" t="str">
        <v/>
      </c>
      <c r="UZ47" s="12" t="str">
        <v/>
      </c>
      <c r="VA47" s="12" t="str">
        <v/>
      </c>
      <c r="VB47" s="12" t="str">
        <v/>
      </c>
      <c r="VC47" s="12" t="str">
        <v/>
      </c>
      <c r="VD47" s="12" t="str">
        <v/>
      </c>
      <c r="VE47" s="12" t="str">
        <v/>
      </c>
      <c r="VF47" s="12" t="str">
        <v/>
      </c>
      <c r="VG47" s="12" t="str">
        <v/>
      </c>
      <c r="VH47" s="12" t="str">
        <v/>
      </c>
      <c r="VI47" s="12" t="str">
        <v/>
      </c>
      <c r="VJ47" s="12" t="str">
        <v/>
      </c>
      <c r="VK47" s="12" t="str">
        <v/>
      </c>
      <c r="VL47" s="13"/>
      <c r="VM47" s="13"/>
      <c r="VN47" s="19"/>
      <c r="VO47" s="13"/>
      <c r="VP47" s="13"/>
      <c r="VQ47" s="19"/>
      <c r="VR47" s="47"/>
      <c r="VS47" s="49">
        <v>2.2299686191374374E-2</v>
      </c>
      <c r="VT47" s="50"/>
      <c r="VU47" s="50"/>
      <c r="VV47" s="20"/>
      <c r="VW47" s="20"/>
    </row>
    <row r="48" spans="1:595">
      <c r="A48" s="4" t="str">
        <v>SVT17</v>
      </c>
      <c r="B48" s="4" t="str">
        <v>SVT</v>
      </c>
      <c r="C48" s="4" t="str">
        <v>2016-17</v>
      </c>
      <c r="D48" s="12">
        <v>1.0263438654082899</v>
      </c>
      <c r="E48" s="12">
        <v>13.285744080004999</v>
      </c>
      <c r="F48" s="12">
        <v>0</v>
      </c>
      <c r="G48" s="12">
        <v>3.9787342246261699</v>
      </c>
      <c r="H48" s="12">
        <v>0</v>
      </c>
      <c r="I48" s="12">
        <v>50.937269569999998</v>
      </c>
      <c r="J48" s="12">
        <v>1.6800955900000001</v>
      </c>
      <c r="K48" s="12">
        <v>42.023564270171804</v>
      </c>
      <c r="L48" s="12">
        <v>0</v>
      </c>
      <c r="M48" s="12">
        <v>20.770574251478799</v>
      </c>
      <c r="N48" s="12">
        <v>27.309392750057</v>
      </c>
      <c r="O48" s="12">
        <v>2.56117204085471E-2</v>
      </c>
      <c r="P48" s="12">
        <v>5.5000941059863004</v>
      </c>
      <c r="Q48" s="12">
        <v>0</v>
      </c>
      <c r="R48" s="12">
        <v>0</v>
      </c>
      <c r="S48" s="12">
        <v>7.532142E-2</v>
      </c>
      <c r="T48" s="12">
        <v>73.981670248516807</v>
      </c>
      <c r="U48" s="12">
        <v>0</v>
      </c>
      <c r="V48" s="12">
        <v>82.062700846499197</v>
      </c>
      <c r="W48" s="12">
        <v>-7.0381947174237604E-3</v>
      </c>
      <c r="X48" s="12">
        <v>0</v>
      </c>
      <c r="Y48" s="12">
        <v>4.9487275366414903E-4</v>
      </c>
      <c r="Z48" s="12">
        <v>0</v>
      </c>
      <c r="AA48" s="12">
        <v>0</v>
      </c>
      <c r="AB48" s="12">
        <v>0</v>
      </c>
      <c r="AC48" s="12">
        <v>10.447261998370299</v>
      </c>
      <c r="AD48" s="12">
        <v>0</v>
      </c>
      <c r="AE48" s="12">
        <v>0.210554697009183</v>
      </c>
      <c r="AF48" s="12">
        <v>-12.0237622515537</v>
      </c>
      <c r="AG48" s="12">
        <v>-15.586589030000001</v>
      </c>
      <c r="AH48" s="12">
        <v>1.7488042962215801E-3</v>
      </c>
      <c r="AI48" s="12">
        <v>0</v>
      </c>
      <c r="AJ48" s="12">
        <v>0</v>
      </c>
      <c r="AK48" s="12">
        <v>1.368144E-2</v>
      </c>
      <c r="AL48" s="12">
        <v>27.7051627028967</v>
      </c>
      <c r="AM48" s="12">
        <v>0</v>
      </c>
      <c r="AN48" s="12">
        <v>43.892802934009097</v>
      </c>
      <c r="AO48" s="12">
        <v>-9.2973972557027201E-3</v>
      </c>
      <c r="AP48" s="12">
        <v>-2.0188999999999999</v>
      </c>
      <c r="AQ48" s="12">
        <v>5.7754865959480097E-4</v>
      </c>
      <c r="AR48" s="12">
        <v>0</v>
      </c>
      <c r="AS48" s="12">
        <v>0</v>
      </c>
      <c r="AT48" s="12">
        <v>0</v>
      </c>
      <c r="AU48" s="12">
        <v>13.4952905402469</v>
      </c>
      <c r="AV48" s="12">
        <v>0</v>
      </c>
      <c r="AW48" s="12">
        <v>0.24575442294990499</v>
      </c>
      <c r="AX48" s="12">
        <v>28.555038986535099</v>
      </c>
      <c r="AY48" s="12">
        <v>-17.579877309591399</v>
      </c>
      <c r="AZ48" s="12">
        <v>9.4816495563219494</v>
      </c>
      <c r="BA48" s="12">
        <v>0</v>
      </c>
      <c r="BB48" s="12">
        <v>50.937269569999998</v>
      </c>
      <c r="BC48" s="12">
        <v>1.76909845</v>
      </c>
      <c r="BD48" s="12">
        <v>167.65294976020201</v>
      </c>
      <c r="BE48" s="12">
        <v>0</v>
      </c>
      <c r="BF48" s="12">
        <v>147.18238715194599</v>
      </c>
      <c r="BG48" s="12">
        <v>0.48797680473372801</v>
      </c>
      <c r="BH48" s="12">
        <v>0.52864153846153905</v>
      </c>
      <c r="BI48" s="12">
        <v>6.8166000000000002</v>
      </c>
      <c r="BJ48" s="12">
        <v>0</v>
      </c>
      <c r="BK48" s="12">
        <v>22.943750000000001</v>
      </c>
      <c r="BL48" s="12">
        <v>14.990399999999999</v>
      </c>
      <c r="BM48" s="12">
        <v>0</v>
      </c>
      <c r="BN48" s="12">
        <v>6.3536999999999999</v>
      </c>
      <c r="BO48" s="12">
        <v>0.18004999999999999</v>
      </c>
      <c r="BP48" s="12">
        <v>0</v>
      </c>
      <c r="BQ48" s="12">
        <v>0</v>
      </c>
      <c r="BR48" s="12">
        <v>0</v>
      </c>
      <c r="BS48" s="12">
        <v>0</v>
      </c>
      <c r="BT48" s="12">
        <v>0</v>
      </c>
      <c r="BU48" s="12">
        <v>0</v>
      </c>
      <c r="BV48" s="12">
        <v>0.24110000000000001</v>
      </c>
      <c r="BW48" s="12">
        <v>0</v>
      </c>
      <c r="BX48" s="12">
        <v>0</v>
      </c>
      <c r="BY48" s="12">
        <v>0</v>
      </c>
      <c r="BZ48" s="12">
        <v>0</v>
      </c>
      <c r="CA48" s="12">
        <v>0</v>
      </c>
      <c r="CB48" s="12">
        <v>0</v>
      </c>
      <c r="CC48" s="12">
        <v>6.8166000000000002</v>
      </c>
      <c r="CD48" s="12">
        <v>6.5948000000000002</v>
      </c>
      <c r="CE48" s="12">
        <v>23.123799999999999</v>
      </c>
      <c r="CF48" s="12">
        <v>14.990399999999999</v>
      </c>
      <c r="CG48" s="12">
        <v>5.8561543400617103E-2</v>
      </c>
      <c r="CH48" s="12">
        <v>0</v>
      </c>
      <c r="CI48" s="12">
        <v>0</v>
      </c>
      <c r="CJ48" s="12">
        <v>5.8561543400617103E-2</v>
      </c>
      <c r="CK48" s="12">
        <v>0</v>
      </c>
      <c r="CL48" s="12">
        <v>0</v>
      </c>
      <c r="CM48" s="12">
        <v>2.9495799999999998E-3</v>
      </c>
      <c r="CN48" s="12">
        <v>2.9495799999999998E-3</v>
      </c>
      <c r="CO48" s="12">
        <v>25.436</v>
      </c>
      <c r="CP48" s="12">
        <v>1.3169999999999999</v>
      </c>
      <c r="CQ48" s="12">
        <v>2119.136</v>
      </c>
      <c r="CR48" s="12">
        <v>1525.1679999999999</v>
      </c>
      <c r="CS48" s="12">
        <v>3644.3040000000001</v>
      </c>
      <c r="CT48" s="12">
        <v>30.225999999999999</v>
      </c>
      <c r="CU48" s="12">
        <v>156.04</v>
      </c>
      <c r="CV48" s="12">
        <v>186.26599999999999</v>
      </c>
      <c r="CW48" s="12">
        <v>248.09399999999999</v>
      </c>
      <c r="CX48" s="12">
        <v>4078.6640000000002</v>
      </c>
      <c r="CY48" s="12">
        <v>8951.7520000000004</v>
      </c>
      <c r="CZ48" s="12">
        <v>50.576155557320398</v>
      </c>
      <c r="DA48" s="12">
        <v>120034.579999999</v>
      </c>
      <c r="DB48" s="12">
        <v>4350</v>
      </c>
      <c r="DC48" s="12">
        <v>45240</v>
      </c>
      <c r="DD48" s="12">
        <v>555</v>
      </c>
      <c r="DE48" s="12">
        <v>56</v>
      </c>
      <c r="DF48" s="12">
        <v>2613</v>
      </c>
      <c r="DG48" s="12">
        <v>708</v>
      </c>
      <c r="DH48" s="12">
        <v>312</v>
      </c>
      <c r="DI48" s="12">
        <v>6323.6</v>
      </c>
      <c r="DJ48" s="12">
        <v>30721</v>
      </c>
      <c r="DK48" s="12">
        <v>950051.62495335599</v>
      </c>
      <c r="DL48" s="12">
        <v>36.4</v>
      </c>
      <c r="DM48" s="12">
        <v>12.6</v>
      </c>
      <c r="DN48" s="12">
        <v>25067.3621653587</v>
      </c>
      <c r="DO48" s="12">
        <v>16861.350091311298</v>
      </c>
      <c r="DP48" s="12">
        <v>12250.233713329</v>
      </c>
      <c r="DQ48" s="12">
        <v>2378.968081</v>
      </c>
      <c r="DR48" s="12">
        <v>169.147807</v>
      </c>
      <c r="DS48" s="12">
        <v>56727.061857998997</v>
      </c>
      <c r="DT48" s="12">
        <v>37000</v>
      </c>
      <c r="DU48" s="12">
        <v>3.4772076903960798</v>
      </c>
      <c r="DV48" s="12">
        <v>152.66141319031601</v>
      </c>
      <c r="DW48" s="12">
        <v>937.94013661387703</v>
      </c>
      <c r="DX48" s="12">
        <v>122.36325007466399</v>
      </c>
      <c r="DY48" s="12">
        <v>14.210636541729</v>
      </c>
      <c r="DZ48" s="12">
        <v>872.24452667022797</v>
      </c>
      <c r="EA48" s="12">
        <v>0</v>
      </c>
      <c r="EB48" s="12">
        <v>2102.8971707812002</v>
      </c>
      <c r="EC48" s="12">
        <v>0</v>
      </c>
      <c r="ED48" s="12">
        <v>0</v>
      </c>
      <c r="EE48" s="12">
        <v>14.210636541729</v>
      </c>
      <c r="EF48" s="12">
        <v>2088.6865342394799</v>
      </c>
      <c r="EG48" s="12">
        <v>2102.8971707812002</v>
      </c>
      <c r="EH48" s="12">
        <v>0</v>
      </c>
      <c r="EI48" s="12">
        <v>54.519044354498298</v>
      </c>
      <c r="EJ48" s="12">
        <v>249.446313112826</v>
      </c>
      <c r="EK48" s="12">
        <v>1005.55480568064</v>
      </c>
      <c r="EL48" s="12">
        <v>793.37700763324199</v>
      </c>
      <c r="EM48" s="12">
        <v>2102.8971707812002</v>
      </c>
      <c r="EN48" s="12">
        <v>0</v>
      </c>
      <c r="EO48" s="12">
        <v>0</v>
      </c>
      <c r="EP48" s="12">
        <v>383.28304179084103</v>
      </c>
      <c r="EQ48" s="12">
        <v>289.55310414244201</v>
      </c>
      <c r="ER48" s="12">
        <v>1430.06102484793</v>
      </c>
      <c r="ES48" s="12">
        <v>2102.8971707812102</v>
      </c>
      <c r="ET48" s="12">
        <v>0</v>
      </c>
      <c r="EU48" s="12">
        <v>15.2744671972999</v>
      </c>
      <c r="EV48" s="12">
        <v>450.94578986612999</v>
      </c>
      <c r="EW48" s="12">
        <v>16.6114377944495</v>
      </c>
      <c r="EX48" s="12">
        <v>0</v>
      </c>
      <c r="EY48" s="12">
        <v>1473.71176393313</v>
      </c>
      <c r="EZ48" s="12">
        <v>85.887628966646901</v>
      </c>
      <c r="FA48" s="12">
        <v>2042.4310877576499</v>
      </c>
      <c r="FB48" s="12">
        <v>0</v>
      </c>
      <c r="FC48" s="12">
        <v>0</v>
      </c>
      <c r="FD48" s="12">
        <v>45.724555719832402</v>
      </c>
      <c r="FE48" s="12">
        <v>1996.7065320378199</v>
      </c>
      <c r="FF48" s="12">
        <v>2042.4310877576499</v>
      </c>
      <c r="FG48" s="12">
        <v>0</v>
      </c>
      <c r="FH48" s="12">
        <v>46.119729906015102</v>
      </c>
      <c r="FI48" s="12">
        <v>721.86370936559899</v>
      </c>
      <c r="FJ48" s="12">
        <v>1209.44168234226</v>
      </c>
      <c r="FK48" s="12">
        <v>65.005966143783496</v>
      </c>
      <c r="FL48" s="12">
        <v>2042.4310877576499</v>
      </c>
      <c r="FM48" s="12">
        <v>0</v>
      </c>
      <c r="FN48" s="12">
        <v>52.279940298458499</v>
      </c>
      <c r="FO48" s="12">
        <v>686.04893612884302</v>
      </c>
      <c r="FP48" s="12">
        <v>343.40970150914399</v>
      </c>
      <c r="FQ48" s="12">
        <v>960.69250982121105</v>
      </c>
      <c r="FR48" s="12">
        <v>2042.4310877576499</v>
      </c>
      <c r="FS48" s="12">
        <v>0</v>
      </c>
      <c r="FT48" s="12">
        <v>658.40206080467397</v>
      </c>
      <c r="FU48" s="12">
        <v>3102.9572557506399</v>
      </c>
      <c r="FV48" s="12">
        <v>372.10624401257002</v>
      </c>
      <c r="FW48" s="12">
        <v>142.504460052664</v>
      </c>
      <c r="FX48" s="12">
        <v>5163.4119353584101</v>
      </c>
      <c r="FY48" s="12">
        <v>1565.31625426907</v>
      </c>
      <c r="FZ48" s="12">
        <v>11004.698210248</v>
      </c>
      <c r="GA48" s="12">
        <v>153.03860406154001</v>
      </c>
      <c r="GB48" s="12">
        <v>314.71302752342802</v>
      </c>
      <c r="GC48" s="12">
        <v>722.89967273201796</v>
      </c>
      <c r="GD48" s="12">
        <v>9814.0469059310508</v>
      </c>
      <c r="GE48" s="12">
        <v>11004.698210248</v>
      </c>
      <c r="GF48" s="12">
        <v>0</v>
      </c>
      <c r="GG48" s="12">
        <v>764.240746760261</v>
      </c>
      <c r="GH48" s="12">
        <v>4043.54836344461</v>
      </c>
      <c r="GI48" s="12">
        <v>6157.8393896899097</v>
      </c>
      <c r="GJ48" s="12">
        <v>39.069710353247601</v>
      </c>
      <c r="GK48" s="12">
        <v>11004.698210248</v>
      </c>
      <c r="GL48" s="12">
        <v>0</v>
      </c>
      <c r="GM48" s="12">
        <v>339.50373771035402</v>
      </c>
      <c r="GN48" s="12">
        <v>5284.46755490941</v>
      </c>
      <c r="GO48" s="12">
        <v>1832.38393219771</v>
      </c>
      <c r="GP48" s="12">
        <v>3548.34298543055</v>
      </c>
      <c r="GQ48" s="12">
        <v>11004.698210248</v>
      </c>
      <c r="GR48" s="12">
        <v>0</v>
      </c>
      <c r="GS48" s="12">
        <v>3539.6131148567601</v>
      </c>
      <c r="GT48" s="12">
        <v>11720.891998315699</v>
      </c>
      <c r="GU48" s="12">
        <v>453.85915599108102</v>
      </c>
      <c r="GV48" s="12">
        <v>4254.3281122182798</v>
      </c>
      <c r="GW48" s="12">
        <v>6274.5334485174399</v>
      </c>
      <c r="GX48" s="12">
        <v>12366.9638331346</v>
      </c>
      <c r="GY48" s="12">
        <v>38610.189663033801</v>
      </c>
      <c r="GZ48" s="12">
        <v>0</v>
      </c>
      <c r="HA48" s="12">
        <v>3462.9217050899701</v>
      </c>
      <c r="HB48" s="12">
        <v>4659.7243506745799</v>
      </c>
      <c r="HC48" s="12">
        <v>30487.543607269301</v>
      </c>
      <c r="HD48" s="12">
        <v>38610.189663033801</v>
      </c>
      <c r="HE48" s="12">
        <v>0</v>
      </c>
      <c r="HF48" s="12">
        <v>5749.3362602387397</v>
      </c>
      <c r="HG48" s="12">
        <v>19020.813062576799</v>
      </c>
      <c r="HH48" s="12">
        <v>13668.7594657757</v>
      </c>
      <c r="HI48" s="12">
        <v>171.28087444269099</v>
      </c>
      <c r="HJ48" s="12">
        <v>38610.189663033903</v>
      </c>
      <c r="HK48" s="12">
        <v>0</v>
      </c>
      <c r="HL48" s="12">
        <v>3497.7328344179</v>
      </c>
      <c r="HM48" s="12">
        <v>25122.514050623398</v>
      </c>
      <c r="HN48" s="12">
        <v>4293.9807689946201</v>
      </c>
      <c r="HO48" s="12">
        <v>5695.9620089980099</v>
      </c>
      <c r="HP48" s="12">
        <v>38610.189663033903</v>
      </c>
      <c r="HQ48" s="12">
        <v>0</v>
      </c>
      <c r="HR48" s="12">
        <v>8308.3274594758896</v>
      </c>
      <c r="HS48" s="12">
        <v>8022.5692590344397</v>
      </c>
      <c r="HT48" s="12">
        <v>1269.68381800101</v>
      </c>
      <c r="HU48" s="12">
        <v>17844.574996838699</v>
      </c>
      <c r="HV48" s="12">
        <v>693.41482328217</v>
      </c>
      <c r="HW48" s="12">
        <v>17147.872966188301</v>
      </c>
      <c r="HX48" s="12">
        <v>53286.443322820502</v>
      </c>
      <c r="HY48" s="12">
        <v>0</v>
      </c>
      <c r="HZ48" s="12">
        <v>4514.8210676600802</v>
      </c>
      <c r="IA48" s="12">
        <v>27166.0843721278</v>
      </c>
      <c r="IB48" s="12">
        <v>21605.537883032699</v>
      </c>
      <c r="IC48" s="12">
        <v>53286.443322820502</v>
      </c>
      <c r="ID48" s="12">
        <v>0</v>
      </c>
      <c r="IE48" s="12">
        <v>6596.7602466162298</v>
      </c>
      <c r="IF48" s="12">
        <v>26651.406651162601</v>
      </c>
      <c r="IG48" s="12">
        <v>20038.276425041699</v>
      </c>
      <c r="IH48" s="12">
        <v>0</v>
      </c>
      <c r="II48" s="12">
        <v>53286.443322820502</v>
      </c>
      <c r="IJ48" s="12">
        <v>0</v>
      </c>
      <c r="IK48" s="12">
        <v>8450.1922445323798</v>
      </c>
      <c r="IL48" s="12">
        <v>33204.6603958204</v>
      </c>
      <c r="IM48" s="12">
        <v>5647.0559042899504</v>
      </c>
      <c r="IN48" s="12">
        <v>5984.53477817783</v>
      </c>
      <c r="IO48" s="12">
        <v>53286.443322820502</v>
      </c>
      <c r="IP48" s="12">
        <v>0</v>
      </c>
      <c r="IQ48" s="12">
        <v>40316.273182263198</v>
      </c>
      <c r="IR48" s="12">
        <v>9942.9633955429599</v>
      </c>
      <c r="IS48" s="12">
        <v>2628.3580201609502</v>
      </c>
      <c r="IT48" s="12">
        <v>385474.99502228398</v>
      </c>
      <c r="IU48" s="12">
        <v>2508.5597189619202</v>
      </c>
      <c r="IV48" s="12">
        <v>63847.107856667702</v>
      </c>
      <c r="IW48" s="12">
        <v>504718.25719588</v>
      </c>
      <c r="IX48" s="12">
        <v>0</v>
      </c>
      <c r="IY48" s="12">
        <v>366836.71124713297</v>
      </c>
      <c r="IZ48" s="12">
        <v>77937.312956505004</v>
      </c>
      <c r="JA48" s="12">
        <v>59944.232992242301</v>
      </c>
      <c r="JB48" s="12">
        <v>504718.25719588</v>
      </c>
      <c r="JC48" s="12">
        <v>0</v>
      </c>
      <c r="JD48" s="12">
        <v>109740.46053423799</v>
      </c>
      <c r="JE48" s="12">
        <v>257901.75860291201</v>
      </c>
      <c r="JF48" s="12">
        <v>137076.03805873101</v>
      </c>
      <c r="JG48" s="12">
        <v>0</v>
      </c>
      <c r="JH48" s="12">
        <v>504718.25719588099</v>
      </c>
      <c r="JI48" s="12">
        <v>0</v>
      </c>
      <c r="JJ48" s="12">
        <v>268168.96806157002</v>
      </c>
      <c r="JK48" s="12">
        <v>199580.73241597501</v>
      </c>
      <c r="JL48" s="12">
        <v>31837.780726092598</v>
      </c>
      <c r="JM48" s="12">
        <v>5130.7759922427003</v>
      </c>
      <c r="JN48" s="12">
        <v>504718.25719588</v>
      </c>
      <c r="JO48" s="12">
        <v>3.4772076903960798</v>
      </c>
      <c r="JP48" s="12">
        <v>52990.551697788098</v>
      </c>
      <c r="JQ48" s="12">
        <v>34178.267835123697</v>
      </c>
      <c r="JR48" s="12">
        <v>4862.9819260347203</v>
      </c>
      <c r="JS48" s="12">
        <v>407730.61322793498</v>
      </c>
      <c r="JT48" s="12">
        <v>16985.8762167233</v>
      </c>
      <c r="JU48" s="12">
        <v>95013.148539226298</v>
      </c>
      <c r="JV48" s="12">
        <v>611764.91665052099</v>
      </c>
      <c r="JW48" s="12">
        <v>153.03860406154001</v>
      </c>
      <c r="JX48" s="12">
        <v>375129.16704740602</v>
      </c>
      <c r="JY48" s="12">
        <v>110545.9565443</v>
      </c>
      <c r="JZ48" s="12">
        <v>125936.75445475199</v>
      </c>
      <c r="KA48" s="12">
        <v>611764.91665052099</v>
      </c>
      <c r="KB48" s="12">
        <v>0</v>
      </c>
      <c r="KC48" s="12">
        <v>122951.436562113</v>
      </c>
      <c r="KD48" s="12">
        <v>308588.83670257399</v>
      </c>
      <c r="KE48" s="12">
        <v>179155.909827261</v>
      </c>
      <c r="KF48" s="12">
        <v>1068.73355857296</v>
      </c>
      <c r="KG48" s="12">
        <v>611764.91665052203</v>
      </c>
      <c r="KH48" s="12">
        <v>0</v>
      </c>
      <c r="KI48" s="12">
        <v>280508.67681852903</v>
      </c>
      <c r="KJ48" s="12">
        <v>264261.70639524702</v>
      </c>
      <c r="KK48" s="12">
        <v>44244.164137226398</v>
      </c>
      <c r="KL48" s="12">
        <v>22750.369299518199</v>
      </c>
      <c r="KM48" s="12">
        <v>611764.91665052099</v>
      </c>
      <c r="KN48" s="12">
        <v>71728</v>
      </c>
      <c r="KO48" s="12">
        <v>5</v>
      </c>
      <c r="KP48" s="12">
        <v>30</v>
      </c>
      <c r="KQ48" s="12">
        <v>293</v>
      </c>
      <c r="KR48" s="12">
        <v>18</v>
      </c>
      <c r="KS48" s="12">
        <v>1</v>
      </c>
      <c r="KT48" s="12">
        <v>126</v>
      </c>
      <c r="KU48" s="12">
        <v>0</v>
      </c>
      <c r="KV48" s="12">
        <v>473</v>
      </c>
      <c r="KW48" s="12">
        <v>0</v>
      </c>
      <c r="KX48" s="12">
        <v>0</v>
      </c>
      <c r="KY48" s="12">
        <v>1</v>
      </c>
      <c r="KZ48" s="12">
        <v>472</v>
      </c>
      <c r="LA48" s="12">
        <v>473</v>
      </c>
      <c r="LB48" s="12">
        <v>0</v>
      </c>
      <c r="LC48" s="12">
        <v>4</v>
      </c>
      <c r="LD48" s="12">
        <v>30</v>
      </c>
      <c r="LE48" s="12">
        <v>129</v>
      </c>
      <c r="LF48" s="12">
        <v>310</v>
      </c>
      <c r="LG48" s="12">
        <v>473</v>
      </c>
      <c r="LH48" s="12">
        <v>0</v>
      </c>
      <c r="LI48" s="12">
        <v>0</v>
      </c>
      <c r="LJ48" s="12">
        <v>49</v>
      </c>
      <c r="LK48" s="12">
        <v>33</v>
      </c>
      <c r="LL48" s="12">
        <v>391</v>
      </c>
      <c r="LM48" s="12">
        <v>473</v>
      </c>
      <c r="LN48" s="12">
        <v>0</v>
      </c>
      <c r="LO48" s="12">
        <v>1</v>
      </c>
      <c r="LP48" s="12">
        <v>22</v>
      </c>
      <c r="LQ48" s="12">
        <v>1</v>
      </c>
      <c r="LR48" s="12">
        <v>0</v>
      </c>
      <c r="LS48" s="12">
        <v>67</v>
      </c>
      <c r="LT48" s="12">
        <v>4</v>
      </c>
      <c r="LU48" s="12">
        <v>95</v>
      </c>
      <c r="LV48" s="12">
        <v>0</v>
      </c>
      <c r="LW48" s="12">
        <v>0</v>
      </c>
      <c r="LX48" s="12">
        <v>2</v>
      </c>
      <c r="LY48" s="12">
        <v>93</v>
      </c>
      <c r="LZ48" s="12">
        <v>95</v>
      </c>
      <c r="MA48" s="12">
        <v>0</v>
      </c>
      <c r="MB48" s="12">
        <v>2</v>
      </c>
      <c r="MC48" s="12">
        <v>32</v>
      </c>
      <c r="MD48" s="12">
        <v>57</v>
      </c>
      <c r="ME48" s="12">
        <v>4</v>
      </c>
      <c r="MF48" s="12">
        <v>95</v>
      </c>
      <c r="MG48" s="12">
        <v>0</v>
      </c>
      <c r="MH48" s="12">
        <v>2</v>
      </c>
      <c r="MI48" s="12">
        <v>32</v>
      </c>
      <c r="MJ48" s="12">
        <v>15</v>
      </c>
      <c r="MK48" s="12">
        <v>46</v>
      </c>
      <c r="ML48" s="12">
        <v>95</v>
      </c>
      <c r="MM48" s="12">
        <v>0</v>
      </c>
      <c r="MN48" s="12">
        <v>10</v>
      </c>
      <c r="MO48" s="12">
        <v>51</v>
      </c>
      <c r="MP48" s="12">
        <v>6</v>
      </c>
      <c r="MQ48" s="12">
        <v>2</v>
      </c>
      <c r="MR48" s="12">
        <v>93</v>
      </c>
      <c r="MS48" s="12">
        <v>22</v>
      </c>
      <c r="MT48" s="12">
        <v>184</v>
      </c>
      <c r="MU48" s="12">
        <v>2</v>
      </c>
      <c r="MV48" s="12">
        <v>3</v>
      </c>
      <c r="MW48" s="12">
        <v>11</v>
      </c>
      <c r="MX48" s="12">
        <v>168</v>
      </c>
      <c r="MY48" s="12">
        <v>184</v>
      </c>
      <c r="MZ48" s="12">
        <v>0</v>
      </c>
      <c r="NA48" s="12">
        <v>13</v>
      </c>
      <c r="NB48" s="12">
        <v>64</v>
      </c>
      <c r="NC48" s="12">
        <v>106</v>
      </c>
      <c r="ND48" s="12">
        <v>1</v>
      </c>
      <c r="NE48" s="12">
        <v>184</v>
      </c>
      <c r="NF48" s="12">
        <v>0</v>
      </c>
      <c r="NG48" s="12">
        <v>4</v>
      </c>
      <c r="NH48" s="12">
        <v>80</v>
      </c>
      <c r="NI48" s="12">
        <v>37</v>
      </c>
      <c r="NJ48" s="12">
        <v>63</v>
      </c>
      <c r="NK48" s="12">
        <v>184</v>
      </c>
      <c r="NL48" s="12">
        <v>0</v>
      </c>
      <c r="NM48" s="12">
        <v>15</v>
      </c>
      <c r="NN48" s="12">
        <v>43</v>
      </c>
      <c r="NO48" s="12">
        <v>2</v>
      </c>
      <c r="NP48" s="12">
        <v>15</v>
      </c>
      <c r="NQ48" s="12">
        <v>26</v>
      </c>
      <c r="NR48" s="12">
        <v>39</v>
      </c>
      <c r="NS48" s="12">
        <v>140</v>
      </c>
      <c r="NT48" s="12">
        <v>0</v>
      </c>
      <c r="NU48" s="12">
        <v>13</v>
      </c>
      <c r="NV48" s="12">
        <v>13</v>
      </c>
      <c r="NW48" s="12">
        <v>114</v>
      </c>
      <c r="NX48" s="12">
        <v>140</v>
      </c>
      <c r="NY48" s="12">
        <v>0</v>
      </c>
      <c r="NZ48" s="12">
        <v>20</v>
      </c>
      <c r="OA48" s="12">
        <v>70</v>
      </c>
      <c r="OB48" s="12">
        <v>49</v>
      </c>
      <c r="OC48" s="12">
        <v>1</v>
      </c>
      <c r="OD48" s="12">
        <v>140</v>
      </c>
      <c r="OE48" s="12">
        <v>0</v>
      </c>
      <c r="OF48" s="12">
        <v>13</v>
      </c>
      <c r="OG48" s="12">
        <v>92</v>
      </c>
      <c r="OH48" s="12">
        <v>14</v>
      </c>
      <c r="OI48" s="12">
        <v>21</v>
      </c>
      <c r="OJ48" s="12">
        <v>140</v>
      </c>
      <c r="OK48" s="12">
        <v>0</v>
      </c>
      <c r="OL48" s="12">
        <v>9</v>
      </c>
      <c r="OM48" s="12">
        <v>8</v>
      </c>
      <c r="ON48" s="12">
        <v>1</v>
      </c>
      <c r="OO48" s="12">
        <v>19</v>
      </c>
      <c r="OP48" s="12">
        <v>1</v>
      </c>
      <c r="OQ48" s="12">
        <v>18</v>
      </c>
      <c r="OR48" s="12">
        <v>56</v>
      </c>
      <c r="OS48" s="12">
        <v>0</v>
      </c>
      <c r="OT48" s="12">
        <v>5</v>
      </c>
      <c r="OU48" s="12">
        <v>28</v>
      </c>
      <c r="OV48" s="12">
        <v>23</v>
      </c>
      <c r="OW48" s="12">
        <v>56</v>
      </c>
      <c r="OX48" s="12">
        <v>0</v>
      </c>
      <c r="OY48" s="12">
        <v>7</v>
      </c>
      <c r="OZ48" s="12">
        <v>28</v>
      </c>
      <c r="PA48" s="12">
        <v>21</v>
      </c>
      <c r="PB48" s="12">
        <v>0</v>
      </c>
      <c r="PC48" s="12">
        <v>56</v>
      </c>
      <c r="PD48" s="12">
        <v>0</v>
      </c>
      <c r="PE48" s="12">
        <v>9</v>
      </c>
      <c r="PF48" s="12">
        <v>35</v>
      </c>
      <c r="PG48" s="12">
        <v>6</v>
      </c>
      <c r="PH48" s="12">
        <v>6</v>
      </c>
      <c r="PI48" s="12">
        <v>56</v>
      </c>
      <c r="PJ48" s="12">
        <v>0</v>
      </c>
      <c r="PK48" s="12">
        <v>6</v>
      </c>
      <c r="PL48" s="12">
        <v>3</v>
      </c>
      <c r="PM48" s="12">
        <v>1</v>
      </c>
      <c r="PN48" s="12">
        <v>32</v>
      </c>
      <c r="PO48" s="12">
        <v>1</v>
      </c>
      <c r="PP48" s="12">
        <v>22</v>
      </c>
      <c r="PQ48" s="12">
        <v>65</v>
      </c>
      <c r="PR48" s="12">
        <v>0</v>
      </c>
      <c r="PS48" s="12">
        <v>22</v>
      </c>
      <c r="PT48" s="12">
        <v>30</v>
      </c>
      <c r="PU48" s="12">
        <v>13</v>
      </c>
      <c r="PV48" s="12">
        <v>65</v>
      </c>
      <c r="PW48" s="12">
        <v>0</v>
      </c>
      <c r="PX48" s="12">
        <v>17</v>
      </c>
      <c r="PY48" s="12">
        <v>25</v>
      </c>
      <c r="PZ48" s="12">
        <v>23</v>
      </c>
      <c r="QA48" s="12">
        <v>0</v>
      </c>
      <c r="QB48" s="12">
        <v>65</v>
      </c>
      <c r="QC48" s="12">
        <v>0</v>
      </c>
      <c r="QD48" s="12">
        <v>20</v>
      </c>
      <c r="QE48" s="12">
        <v>34</v>
      </c>
      <c r="QF48" s="12">
        <v>8</v>
      </c>
      <c r="QG48" s="12">
        <v>3</v>
      </c>
      <c r="QH48" s="12">
        <v>65</v>
      </c>
      <c r="QI48" s="12">
        <v>5</v>
      </c>
      <c r="QJ48" s="12">
        <v>71</v>
      </c>
      <c r="QK48" s="12">
        <v>420</v>
      </c>
      <c r="QL48" s="12">
        <v>29</v>
      </c>
      <c r="QM48" s="12">
        <v>69</v>
      </c>
      <c r="QN48" s="12">
        <v>314</v>
      </c>
      <c r="QO48" s="12">
        <v>105</v>
      </c>
      <c r="QP48" s="12">
        <v>1013</v>
      </c>
      <c r="QQ48" s="12">
        <v>2</v>
      </c>
      <c r="QR48" s="12">
        <v>43</v>
      </c>
      <c r="QS48" s="12">
        <v>85</v>
      </c>
      <c r="QT48" s="12">
        <v>883</v>
      </c>
      <c r="QU48" s="12">
        <v>1013</v>
      </c>
      <c r="QV48" s="12">
        <v>0</v>
      </c>
      <c r="QW48" s="12">
        <v>63</v>
      </c>
      <c r="QX48" s="12">
        <v>249</v>
      </c>
      <c r="QY48" s="12">
        <v>385</v>
      </c>
      <c r="QZ48" s="12">
        <v>316</v>
      </c>
      <c r="RA48" s="12">
        <v>1013</v>
      </c>
      <c r="RB48" s="12">
        <v>0</v>
      </c>
      <c r="RC48" s="12">
        <v>48</v>
      </c>
      <c r="RD48" s="12">
        <v>322</v>
      </c>
      <c r="RE48" s="12">
        <v>113</v>
      </c>
      <c r="RF48" s="12">
        <v>530</v>
      </c>
      <c r="RG48" s="12">
        <v>1013</v>
      </c>
      <c r="RH48" s="12">
        <v>10196.082</v>
      </c>
      <c r="RI48" s="12">
        <v>0</v>
      </c>
      <c r="RJ48" s="12">
        <v>15.095000000000001</v>
      </c>
      <c r="RK48" s="12">
        <v>0</v>
      </c>
      <c r="RL48" s="12">
        <v>0</v>
      </c>
      <c r="RM48" s="12">
        <v>0</v>
      </c>
      <c r="RN48" s="12">
        <v>0</v>
      </c>
      <c r="RO48" s="12">
        <v>0.746</v>
      </c>
      <c r="RP48" s="12">
        <v>0</v>
      </c>
      <c r="RQ48" s="12">
        <v>0.94199999999999995</v>
      </c>
      <c r="RR48" s="12">
        <v>234.72900000000001</v>
      </c>
      <c r="RS48" s="12">
        <v>0</v>
      </c>
      <c r="RT48" s="12">
        <v>234.72900000000001</v>
      </c>
      <c r="RU48" s="12">
        <v>0.70199999999999885</v>
      </c>
      <c r="RV48" s="12">
        <v>147.39940000000001</v>
      </c>
      <c r="RW48" s="12">
        <v>0</v>
      </c>
      <c r="RX48" s="12">
        <v>147.39940000000001</v>
      </c>
      <c r="RY48" s="12">
        <v>35</v>
      </c>
      <c r="RZ48" s="12">
        <v>1466.8638559279</v>
      </c>
      <c r="SA48" s="12">
        <v>0</v>
      </c>
      <c r="SB48" s="12">
        <v>1501.8638559279</v>
      </c>
      <c r="SC48" s="12">
        <v>29759628.116999999</v>
      </c>
      <c r="SD48" s="12">
        <v>0</v>
      </c>
      <c r="SE48" s="12">
        <v>18.483357099999999</v>
      </c>
      <c r="SF48" s="12">
        <v>6719.1311519999999</v>
      </c>
      <c r="SG48" s="12">
        <v>6737.6145090999999</v>
      </c>
      <c r="SH48" s="12">
        <v>548506.04200000002</v>
      </c>
      <c r="SI48" s="12">
        <v>0.46300000000000002</v>
      </c>
      <c r="SJ48" s="12">
        <v>0</v>
      </c>
      <c r="SK48" s="12">
        <v>0</v>
      </c>
      <c r="SL48" s="12">
        <v>0.91299999999999892</v>
      </c>
      <c r="SM48" s="12">
        <v>8.6999999999999994E-2</v>
      </c>
      <c r="SN48" s="12">
        <v>0</v>
      </c>
      <c r="SO48" s="12">
        <v>0</v>
      </c>
      <c r="SP48" s="12">
        <v>0</v>
      </c>
      <c r="SQ48" s="12">
        <v>0</v>
      </c>
      <c r="SR48" s="12">
        <v>0.999999999999999</v>
      </c>
      <c r="SS48" s="12">
        <v>0</v>
      </c>
      <c r="ST48" s="12">
        <v>0</v>
      </c>
      <c r="SU48" s="12">
        <v>0</v>
      </c>
      <c r="SV48" s="12">
        <v>1</v>
      </c>
      <c r="SW48" s="12">
        <v>0</v>
      </c>
      <c r="SX48" s="12">
        <v>1</v>
      </c>
      <c r="SY48" s="12">
        <v>0</v>
      </c>
      <c r="SZ48" s="12">
        <v>0</v>
      </c>
      <c r="TA48" s="12">
        <v>0</v>
      </c>
      <c r="TB48" s="12">
        <v>0</v>
      </c>
      <c r="TC48" s="12">
        <v>0</v>
      </c>
      <c r="TD48" s="12">
        <v>0</v>
      </c>
      <c r="TE48" s="12">
        <v>0</v>
      </c>
      <c r="TF48" s="12">
        <v>0</v>
      </c>
      <c r="TG48" s="12">
        <v>0</v>
      </c>
      <c r="TH48" s="12">
        <v>0</v>
      </c>
      <c r="TI48" s="12">
        <v>0</v>
      </c>
      <c r="TJ48" s="12">
        <v>0</v>
      </c>
      <c r="TK48" s="12">
        <v>0</v>
      </c>
      <c r="TL48" s="12">
        <v>0</v>
      </c>
      <c r="TM48" s="12">
        <v>0</v>
      </c>
      <c r="TN48" s="12">
        <v>385273.110131722</v>
      </c>
      <c r="TO48" s="12">
        <v>89113.526887770393</v>
      </c>
      <c r="TP48" s="12">
        <v>474386.63701949199</v>
      </c>
      <c r="TQ48" s="12">
        <v>2432</v>
      </c>
      <c r="TR48" s="12">
        <v>0</v>
      </c>
      <c r="TS48" s="12">
        <v>58</v>
      </c>
      <c r="TT48" s="12">
        <v>0</v>
      </c>
      <c r="TU48" s="12">
        <v>129</v>
      </c>
      <c r="TV48" s="12">
        <v>0</v>
      </c>
      <c r="TW48" s="12">
        <v>10339325.4676257</v>
      </c>
      <c r="TX48" s="12">
        <v>0.463744272599379</v>
      </c>
      <c r="TY48" s="12">
        <v>0.180563259184054</v>
      </c>
      <c r="TZ48" s="12">
        <v>1998.2548781748401</v>
      </c>
      <c r="UA48" s="12">
        <v>6.9788243522957201</v>
      </c>
      <c r="UB48" s="12">
        <v>50.429834230494997</v>
      </c>
      <c r="UC48" s="12">
        <v>9322032.1099999994</v>
      </c>
      <c r="UD48" s="12">
        <v>15.2041329457162</v>
      </c>
      <c r="UE48" s="12">
        <v>14.666223405881601</v>
      </c>
      <c r="UF48" s="12" t="str">
        <v/>
      </c>
      <c r="UG48" s="12" t="str">
        <v/>
      </c>
      <c r="UH48" s="12" t="str">
        <v/>
      </c>
      <c r="UI48" s="12" t="str">
        <v/>
      </c>
      <c r="UJ48" s="12" t="str">
        <v/>
      </c>
      <c r="UK48" s="12" t="str">
        <v/>
      </c>
      <c r="UL48" s="12" t="str">
        <v/>
      </c>
      <c r="UM48" s="12" t="str">
        <v/>
      </c>
      <c r="UN48" s="12" t="str">
        <v/>
      </c>
      <c r="UO48" s="12" t="str">
        <v/>
      </c>
      <c r="UP48" s="12" t="str">
        <v/>
      </c>
      <c r="UQ48" s="12" t="str">
        <v/>
      </c>
      <c r="UR48" s="12" t="str">
        <v/>
      </c>
      <c r="US48" s="12" t="str">
        <v/>
      </c>
      <c r="UT48" s="12" t="str">
        <v/>
      </c>
      <c r="UU48" s="12" t="str">
        <v/>
      </c>
      <c r="UV48" s="12" t="str">
        <v/>
      </c>
      <c r="UW48" s="12" t="str">
        <v/>
      </c>
      <c r="UX48" s="12" t="str">
        <v/>
      </c>
      <c r="UY48" s="12" t="str">
        <v/>
      </c>
      <c r="UZ48" s="12" t="str">
        <v/>
      </c>
      <c r="VA48" s="12" t="str">
        <v/>
      </c>
      <c r="VB48" s="12" t="str">
        <v/>
      </c>
      <c r="VC48" s="12" t="str">
        <v/>
      </c>
      <c r="VD48" s="12" t="str">
        <v/>
      </c>
      <c r="VE48" s="12" t="str">
        <v/>
      </c>
      <c r="VF48" s="12" t="str">
        <v/>
      </c>
      <c r="VG48" s="12" t="str">
        <v/>
      </c>
      <c r="VH48" s="12" t="str">
        <v/>
      </c>
      <c r="VI48" s="12" t="str">
        <v/>
      </c>
      <c r="VJ48" s="12" t="str">
        <v/>
      </c>
      <c r="VK48" s="12" t="str">
        <v/>
      </c>
      <c r="VL48" s="13"/>
      <c r="VM48" s="13"/>
      <c r="VN48" s="19"/>
      <c r="VO48" s="13"/>
      <c r="VP48" s="13"/>
      <c r="VQ48" s="19"/>
      <c r="VR48" s="47"/>
      <c r="VS48" s="49">
        <v>2.2299686191374374E-2</v>
      </c>
      <c r="VT48" s="50"/>
      <c r="VU48" s="50"/>
      <c r="VV48" s="20"/>
      <c r="VW48" s="20"/>
    </row>
    <row r="49" spans="1:595">
      <c r="A49" s="4" t="str">
        <v>SVT18</v>
      </c>
      <c r="B49" s="4" t="str">
        <v>SVT</v>
      </c>
      <c r="C49" s="4" t="str">
        <v>2017-18</v>
      </c>
      <c r="D49" s="12">
        <v>1</v>
      </c>
      <c r="E49" s="12">
        <v>7.5529999999999999</v>
      </c>
      <c r="F49" s="12">
        <v>0</v>
      </c>
      <c r="G49" s="12">
        <v>4.1219999999999999</v>
      </c>
      <c r="H49" s="12">
        <v>0</v>
      </c>
      <c r="I49" s="12">
        <v>48.497</v>
      </c>
      <c r="J49" s="12">
        <v>1.41</v>
      </c>
      <c r="K49" s="12">
        <v>43.277999999999999</v>
      </c>
      <c r="L49" s="12">
        <v>0</v>
      </c>
      <c r="M49" s="12">
        <v>16.876999999999999</v>
      </c>
      <c r="N49" s="12">
        <v>33.637999999999998</v>
      </c>
      <c r="O49" s="12">
        <v>0</v>
      </c>
      <c r="P49" s="12">
        <v>5.4960000000000004</v>
      </c>
      <c r="Q49" s="12">
        <v>0</v>
      </c>
      <c r="R49" s="12">
        <v>3.5999999999999997E-2</v>
      </c>
      <c r="S49" s="12">
        <v>7.4999999999999997E-2</v>
      </c>
      <c r="T49" s="12">
        <v>71.638000000000005</v>
      </c>
      <c r="U49" s="12">
        <v>0</v>
      </c>
      <c r="V49" s="12">
        <v>75.908000000000001</v>
      </c>
      <c r="W49" s="12">
        <v>5.0000000000000001E-3</v>
      </c>
      <c r="X49" s="12">
        <v>0</v>
      </c>
      <c r="Y49" s="12">
        <v>0</v>
      </c>
      <c r="Z49" s="12">
        <v>0</v>
      </c>
      <c r="AA49" s="12">
        <v>0</v>
      </c>
      <c r="AB49" s="12">
        <v>0</v>
      </c>
      <c r="AC49" s="12">
        <v>6.8719999999999999</v>
      </c>
      <c r="AD49" s="12">
        <v>0</v>
      </c>
      <c r="AE49" s="12">
        <v>3.09</v>
      </c>
      <c r="AF49" s="12">
        <v>-10.721</v>
      </c>
      <c r="AG49" s="12">
        <v>-16.719000000000001</v>
      </c>
      <c r="AH49" s="12">
        <v>0</v>
      </c>
      <c r="AI49" s="12">
        <v>0</v>
      </c>
      <c r="AJ49" s="12">
        <v>0</v>
      </c>
      <c r="AK49" s="12">
        <v>3.0000000000000001E-3</v>
      </c>
      <c r="AL49" s="12">
        <v>25.321999999999999</v>
      </c>
      <c r="AM49" s="12">
        <v>0</v>
      </c>
      <c r="AN49" s="12">
        <v>48.776000000000003</v>
      </c>
      <c r="AO49" s="12">
        <v>1.6E-2</v>
      </c>
      <c r="AP49" s="12">
        <v>-2</v>
      </c>
      <c r="AQ49" s="12">
        <v>0</v>
      </c>
      <c r="AR49" s="12">
        <v>0</v>
      </c>
      <c r="AS49" s="12">
        <v>0</v>
      </c>
      <c r="AT49" s="12">
        <v>0</v>
      </c>
      <c r="AU49" s="12">
        <v>13.201000000000001</v>
      </c>
      <c r="AV49" s="12">
        <v>0</v>
      </c>
      <c r="AW49" s="12">
        <v>2.5</v>
      </c>
      <c r="AX49" s="12">
        <v>30.491</v>
      </c>
      <c r="AY49" s="12">
        <v>-18.719000000000001</v>
      </c>
      <c r="AZ49" s="12">
        <v>9.6180000000000003</v>
      </c>
      <c r="BA49" s="12">
        <v>0</v>
      </c>
      <c r="BB49" s="12">
        <v>48.533000000000001</v>
      </c>
      <c r="BC49" s="12">
        <v>1.488</v>
      </c>
      <c r="BD49" s="12">
        <v>160.31100000000001</v>
      </c>
      <c r="BE49" s="12">
        <v>0</v>
      </c>
      <c r="BF49" s="12">
        <v>147.15100000000001</v>
      </c>
      <c r="BG49" s="12">
        <v>0.29278895725168502</v>
      </c>
      <c r="BH49" s="12">
        <v>4.5253831800000004</v>
      </c>
      <c r="BI49" s="12">
        <v>5.9219999999999997</v>
      </c>
      <c r="BJ49" s="12">
        <v>0</v>
      </c>
      <c r="BK49" s="12">
        <v>43.758000000000003</v>
      </c>
      <c r="BL49" s="12">
        <v>17.619</v>
      </c>
      <c r="BM49" s="12">
        <v>0</v>
      </c>
      <c r="BN49" s="12">
        <v>10.557</v>
      </c>
      <c r="BO49" s="12">
        <v>8.9999999999999993E-3</v>
      </c>
      <c r="BP49" s="12">
        <v>0</v>
      </c>
      <c r="BQ49" s="12">
        <v>0</v>
      </c>
      <c r="BR49" s="12">
        <v>0</v>
      </c>
      <c r="BS49" s="12">
        <v>0</v>
      </c>
      <c r="BT49" s="12">
        <v>0</v>
      </c>
      <c r="BU49" s="12">
        <v>0</v>
      </c>
      <c r="BV49" s="12">
        <v>0</v>
      </c>
      <c r="BW49" s="12">
        <v>0</v>
      </c>
      <c r="BX49" s="12">
        <v>0</v>
      </c>
      <c r="BY49" s="12">
        <v>0</v>
      </c>
      <c r="BZ49" s="12">
        <v>0</v>
      </c>
      <c r="CA49" s="12">
        <v>0</v>
      </c>
      <c r="CB49" s="12">
        <v>0</v>
      </c>
      <c r="CC49" s="12">
        <v>5.9219999999999997</v>
      </c>
      <c r="CD49" s="12">
        <v>10.557</v>
      </c>
      <c r="CE49" s="12">
        <v>43.767000000000003</v>
      </c>
      <c r="CF49" s="12">
        <v>17.619</v>
      </c>
      <c r="CG49" s="12">
        <v>8.3999999999999995E-5</v>
      </c>
      <c r="CH49" s="12">
        <v>0</v>
      </c>
      <c r="CI49" s="12">
        <v>0</v>
      </c>
      <c r="CJ49" s="12">
        <v>8.3999999999999995E-5</v>
      </c>
      <c r="CK49" s="12">
        <v>0</v>
      </c>
      <c r="CL49" s="12">
        <v>0</v>
      </c>
      <c r="CM49" s="12">
        <v>0</v>
      </c>
      <c r="CN49" s="12">
        <v>0</v>
      </c>
      <c r="CO49" s="12">
        <v>31.513000000000002</v>
      </c>
      <c r="CP49" s="12">
        <v>1.736</v>
      </c>
      <c r="CQ49" s="12">
        <v>2112.8330000000001</v>
      </c>
      <c r="CR49" s="12">
        <v>1584.83</v>
      </c>
      <c r="CS49" s="12">
        <v>3697.663</v>
      </c>
      <c r="CT49" s="12">
        <v>26.893999999999998</v>
      </c>
      <c r="CU49" s="12">
        <v>146.87799999999999</v>
      </c>
      <c r="CV49" s="12">
        <v>173.77199999999999</v>
      </c>
      <c r="CW49" s="12">
        <v>259.37799999999999</v>
      </c>
      <c r="CX49" s="12">
        <v>4130.8130000000001</v>
      </c>
      <c r="CY49" s="12">
        <v>8953.7960000000003</v>
      </c>
      <c r="CZ49" s="12">
        <v>50.576000000000001</v>
      </c>
      <c r="DA49" s="12">
        <v>104862</v>
      </c>
      <c r="DB49" s="12">
        <v>4468</v>
      </c>
      <c r="DC49" s="12">
        <v>45401</v>
      </c>
      <c r="DD49" s="12">
        <v>361</v>
      </c>
      <c r="DE49" s="12">
        <v>127</v>
      </c>
      <c r="DF49" s="12">
        <v>2980</v>
      </c>
      <c r="DG49" s="12">
        <v>746</v>
      </c>
      <c r="DH49" s="12">
        <v>311</v>
      </c>
      <c r="DI49" s="12">
        <v>6425</v>
      </c>
      <c r="DJ49" s="12">
        <v>30524.95</v>
      </c>
      <c r="DK49" s="12">
        <v>1011902.81</v>
      </c>
      <c r="DL49" s="12">
        <v>32</v>
      </c>
      <c r="DM49" s="12">
        <v>8</v>
      </c>
      <c r="DN49" s="12">
        <v>25200</v>
      </c>
      <c r="DO49" s="12">
        <v>16986</v>
      </c>
      <c r="DP49" s="12">
        <v>12277</v>
      </c>
      <c r="DQ49" s="12">
        <v>2392</v>
      </c>
      <c r="DR49" s="12">
        <v>172</v>
      </c>
      <c r="DS49" s="12">
        <v>57027</v>
      </c>
      <c r="DT49" s="12">
        <v>37000</v>
      </c>
      <c r="DU49" s="12">
        <v>3.45897408230323</v>
      </c>
      <c r="DV49" s="12">
        <v>152.49827840049201</v>
      </c>
      <c r="DW49" s="12">
        <v>926.94437030143695</v>
      </c>
      <c r="DX49" s="12">
        <v>121.752147642803</v>
      </c>
      <c r="DY49" s="12">
        <v>14.199998864192199</v>
      </c>
      <c r="DZ49" s="12">
        <v>826.97856926673001</v>
      </c>
      <c r="EA49" s="12">
        <v>22.452989657056101</v>
      </c>
      <c r="EB49" s="12">
        <v>2068.2853282150099</v>
      </c>
      <c r="EC49" s="12">
        <v>0</v>
      </c>
      <c r="ED49" s="12">
        <v>22.452989657056101</v>
      </c>
      <c r="EE49" s="12">
        <v>14.199998864192199</v>
      </c>
      <c r="EF49" s="12">
        <v>2031.6323396937601</v>
      </c>
      <c r="EG49" s="12">
        <v>2068.2853282150099</v>
      </c>
      <c r="EH49" s="12">
        <v>0</v>
      </c>
      <c r="EI49" s="12">
        <v>54.494012735233397</v>
      </c>
      <c r="EJ49" s="12">
        <v>238.28545396105099</v>
      </c>
      <c r="EK49" s="12">
        <v>984.18968549707597</v>
      </c>
      <c r="EL49" s="12">
        <v>791.31617602165204</v>
      </c>
      <c r="EM49" s="12">
        <v>2068.2853282150099</v>
      </c>
      <c r="EN49" s="12">
        <v>0</v>
      </c>
      <c r="EO49" s="12">
        <v>0</v>
      </c>
      <c r="EP49" s="12">
        <v>361.048692004901</v>
      </c>
      <c r="EQ49" s="12">
        <v>288.69315993080602</v>
      </c>
      <c r="ER49" s="12">
        <v>1418.54347627931</v>
      </c>
      <c r="ES49" s="12">
        <v>2068.2853282150099</v>
      </c>
      <c r="ET49" s="12">
        <v>0</v>
      </c>
      <c r="EU49" s="12">
        <v>15.231622713300199</v>
      </c>
      <c r="EV49" s="12">
        <v>450.69825454852798</v>
      </c>
      <c r="EW49" s="12">
        <v>16.6880328532174</v>
      </c>
      <c r="EX49" s="12">
        <v>0</v>
      </c>
      <c r="EY49" s="12">
        <v>1397.12211047136</v>
      </c>
      <c r="EZ49" s="12">
        <v>133.68631409322899</v>
      </c>
      <c r="FA49" s="12">
        <v>2013.4263346796299</v>
      </c>
      <c r="FB49" s="12">
        <v>0</v>
      </c>
      <c r="FC49" s="12">
        <v>18.144442993134501</v>
      </c>
      <c r="FD49" s="12">
        <v>45.755551895730498</v>
      </c>
      <c r="FE49" s="12">
        <v>1949.52633979077</v>
      </c>
      <c r="FF49" s="12">
        <v>2013.4263346796299</v>
      </c>
      <c r="FG49" s="12">
        <v>0</v>
      </c>
      <c r="FH49" s="12">
        <v>46.058970674879902</v>
      </c>
      <c r="FI49" s="12">
        <v>693.00849157724497</v>
      </c>
      <c r="FJ49" s="12">
        <v>1209.3665699337</v>
      </c>
      <c r="FK49" s="12">
        <v>64.992302493802896</v>
      </c>
      <c r="FL49" s="12">
        <v>2013.4263346796299</v>
      </c>
      <c r="FM49" s="12">
        <v>0</v>
      </c>
      <c r="FN49" s="12">
        <v>52.309397525357703</v>
      </c>
      <c r="FO49" s="12">
        <v>657.32644314927404</v>
      </c>
      <c r="FP49" s="12">
        <v>343.409374241298</v>
      </c>
      <c r="FQ49" s="12">
        <v>960.38111976370101</v>
      </c>
      <c r="FR49" s="12">
        <v>2013.4263346796299</v>
      </c>
      <c r="FS49" s="12">
        <v>0</v>
      </c>
      <c r="FT49" s="12">
        <v>678.59258797188397</v>
      </c>
      <c r="FU49" s="12">
        <v>3012.84396193372</v>
      </c>
      <c r="FV49" s="12">
        <v>369.92966782301198</v>
      </c>
      <c r="FW49" s="12">
        <v>142.395039892375</v>
      </c>
      <c r="FX49" s="12">
        <v>5131.78879393845</v>
      </c>
      <c r="FY49" s="12">
        <v>1898.4378732877101</v>
      </c>
      <c r="FZ49" s="12">
        <v>11233.987924847201</v>
      </c>
      <c r="GA49" s="12">
        <v>241.68210933285201</v>
      </c>
      <c r="GB49" s="12">
        <v>367.70535424093902</v>
      </c>
      <c r="GC49" s="12">
        <v>792.60874002082801</v>
      </c>
      <c r="GD49" s="12">
        <v>9831.9917212525397</v>
      </c>
      <c r="GE49" s="12">
        <v>11233.987924847201</v>
      </c>
      <c r="GF49" s="12">
        <v>0</v>
      </c>
      <c r="GG49" s="12">
        <v>759.31407468402904</v>
      </c>
      <c r="GH49" s="12">
        <v>4235.9301731653404</v>
      </c>
      <c r="GI49" s="12">
        <v>6199.6633382433502</v>
      </c>
      <c r="GJ49" s="12">
        <v>39.080338754443602</v>
      </c>
      <c r="GK49" s="12">
        <v>11233.987924847201</v>
      </c>
      <c r="GL49" s="12">
        <v>0</v>
      </c>
      <c r="GM49" s="12">
        <v>334.80328812632803</v>
      </c>
      <c r="GN49" s="12">
        <v>5492.3709521576902</v>
      </c>
      <c r="GO49" s="12">
        <v>1859.3355431029099</v>
      </c>
      <c r="GP49" s="12">
        <v>3547.4781414602398</v>
      </c>
      <c r="GQ49" s="12">
        <v>11233.987924847201</v>
      </c>
      <c r="GR49" s="12">
        <v>0</v>
      </c>
      <c r="GS49" s="12">
        <v>3429.0483092587801</v>
      </c>
      <c r="GT49" s="12">
        <v>11353.7878508786</v>
      </c>
      <c r="GU49" s="12">
        <v>419.24373317617801</v>
      </c>
      <c r="GV49" s="12">
        <v>4348.7277401705896</v>
      </c>
      <c r="GW49" s="12">
        <v>6003.46452231485</v>
      </c>
      <c r="GX49" s="12">
        <v>12641.914955369</v>
      </c>
      <c r="GY49" s="12">
        <v>38196.187111168103</v>
      </c>
      <c r="GZ49" s="12">
        <v>137.17866424123801</v>
      </c>
      <c r="HA49" s="12">
        <v>3882.7505454674501</v>
      </c>
      <c r="HB49" s="12">
        <v>4680.3542789861604</v>
      </c>
      <c r="HC49" s="12">
        <v>29495.903622473201</v>
      </c>
      <c r="HD49" s="12">
        <v>38196.187111168001</v>
      </c>
      <c r="HE49" s="12">
        <v>0</v>
      </c>
      <c r="HF49" s="12">
        <v>5614.69119041262</v>
      </c>
      <c r="HG49" s="12">
        <v>19036.925960586101</v>
      </c>
      <c r="HH49" s="12">
        <v>13544.5699601694</v>
      </c>
      <c r="HI49" s="12">
        <v>0</v>
      </c>
      <c r="HJ49" s="12">
        <v>38196.187111168001</v>
      </c>
      <c r="HK49" s="12">
        <v>0</v>
      </c>
      <c r="HL49" s="12">
        <v>3501.5586507445701</v>
      </c>
      <c r="HM49" s="12">
        <v>24922.503402603899</v>
      </c>
      <c r="HN49" s="12">
        <v>4252.4865930108399</v>
      </c>
      <c r="HO49" s="12">
        <v>5519.6384648086896</v>
      </c>
      <c r="HP49" s="12">
        <v>38196.187111168001</v>
      </c>
      <c r="HQ49" s="12">
        <v>0</v>
      </c>
      <c r="HR49" s="12">
        <v>8285.10992764806</v>
      </c>
      <c r="HS49" s="12">
        <v>6386.7700964638598</v>
      </c>
      <c r="HT49" s="12">
        <v>1268.8412919253601</v>
      </c>
      <c r="HU49" s="12">
        <v>17902.794518501301</v>
      </c>
      <c r="HV49" s="12">
        <v>695.93634199330802</v>
      </c>
      <c r="HW49" s="12">
        <v>15954.631299951099</v>
      </c>
      <c r="HX49" s="12">
        <v>50494.083476483</v>
      </c>
      <c r="HY49" s="12">
        <v>0</v>
      </c>
      <c r="HZ49" s="12">
        <v>4555.1068124694602</v>
      </c>
      <c r="IA49" s="12">
        <v>25972.672104348701</v>
      </c>
      <c r="IB49" s="12">
        <v>19966.304559664801</v>
      </c>
      <c r="IC49" s="12">
        <v>50494.083476483</v>
      </c>
      <c r="ID49" s="12">
        <v>0</v>
      </c>
      <c r="IE49" s="12">
        <v>6781.3311347724703</v>
      </c>
      <c r="IF49" s="12">
        <v>25001.2647219385</v>
      </c>
      <c r="IG49" s="12">
        <v>18711.487619772</v>
      </c>
      <c r="IH49" s="12">
        <v>0</v>
      </c>
      <c r="II49" s="12">
        <v>50494.083476483</v>
      </c>
      <c r="IJ49" s="12">
        <v>0</v>
      </c>
      <c r="IK49" s="12">
        <v>8512.8687707052304</v>
      </c>
      <c r="IL49" s="12">
        <v>31623.126917535301</v>
      </c>
      <c r="IM49" s="12">
        <v>4604.4643905088296</v>
      </c>
      <c r="IN49" s="12">
        <v>5753.6233977335996</v>
      </c>
      <c r="IO49" s="12">
        <v>50494.083476483</v>
      </c>
      <c r="IP49" s="12">
        <v>0</v>
      </c>
      <c r="IQ49" s="12">
        <v>40365.660020766401</v>
      </c>
      <c r="IR49" s="12">
        <v>11781.725620715901</v>
      </c>
      <c r="IS49" s="12">
        <v>2675.3487869432502</v>
      </c>
      <c r="IT49" s="12">
        <v>389398.121991875</v>
      </c>
      <c r="IU49" s="12">
        <v>2553.5717785456</v>
      </c>
      <c r="IV49" s="12">
        <v>66048.051668638305</v>
      </c>
      <c r="IW49" s="12">
        <v>512822.47986748401</v>
      </c>
      <c r="IX49" s="12">
        <v>0</v>
      </c>
      <c r="IY49" s="12">
        <v>371622.523759734</v>
      </c>
      <c r="IZ49" s="12">
        <v>79285.537456343198</v>
      </c>
      <c r="JA49" s="12">
        <v>61914.418651406799</v>
      </c>
      <c r="JB49" s="12">
        <v>512822.47986748401</v>
      </c>
      <c r="JC49" s="12">
        <v>0</v>
      </c>
      <c r="JD49" s="12">
        <v>111588.46658876</v>
      </c>
      <c r="JE49" s="12">
        <v>263007.430466666</v>
      </c>
      <c r="JF49" s="12">
        <v>138226.58281205699</v>
      </c>
      <c r="JG49" s="12">
        <v>0</v>
      </c>
      <c r="JH49" s="12">
        <v>512822.47986748401</v>
      </c>
      <c r="JI49" s="12">
        <v>0</v>
      </c>
      <c r="JJ49" s="12">
        <v>273453.12277413398</v>
      </c>
      <c r="JK49" s="12">
        <v>201113.223314665</v>
      </c>
      <c r="JL49" s="12">
        <v>33133.667930302101</v>
      </c>
      <c r="JM49" s="12">
        <v>5122.4658483833</v>
      </c>
      <c r="JN49" s="12">
        <v>512822.47986748401</v>
      </c>
      <c r="JO49" s="12">
        <v>3.45897408230323</v>
      </c>
      <c r="JP49" s="12">
        <v>52926.140746758902</v>
      </c>
      <c r="JQ49" s="12">
        <v>33912.770154842103</v>
      </c>
      <c r="JR49" s="12">
        <v>4871.8036603638202</v>
      </c>
      <c r="JS49" s="12">
        <v>411806.23928930302</v>
      </c>
      <c r="JT49" s="12">
        <v>16608.862116530301</v>
      </c>
      <c r="JU49" s="12">
        <v>96699.175100996406</v>
      </c>
      <c r="JV49" s="12">
        <v>616828.450042877</v>
      </c>
      <c r="JW49" s="12">
        <v>378.86077357408999</v>
      </c>
      <c r="JX49" s="12">
        <v>380468.68390456203</v>
      </c>
      <c r="JY49" s="12">
        <v>110791.12813045899</v>
      </c>
      <c r="JZ49" s="12">
        <v>125189.777234282</v>
      </c>
      <c r="KA49" s="12">
        <v>616828.450042877</v>
      </c>
      <c r="KB49" s="12">
        <v>0</v>
      </c>
      <c r="KC49" s="12">
        <v>124844.35597203999</v>
      </c>
      <c r="KD49" s="12">
        <v>312212.84526789503</v>
      </c>
      <c r="KE49" s="12">
        <v>178875.85998567301</v>
      </c>
      <c r="KF49" s="12">
        <v>895.38881726989905</v>
      </c>
      <c r="KG49" s="12">
        <v>616828.450042877</v>
      </c>
      <c r="KH49" s="12">
        <v>0</v>
      </c>
      <c r="KI49" s="12">
        <v>285854.662881236</v>
      </c>
      <c r="KJ49" s="12">
        <v>264169.59972211602</v>
      </c>
      <c r="KK49" s="12">
        <v>44482.056991096797</v>
      </c>
      <c r="KL49" s="12">
        <v>22322.130448428801</v>
      </c>
      <c r="KM49" s="12">
        <v>616828.450042877</v>
      </c>
      <c r="KN49" s="12">
        <v>76566</v>
      </c>
      <c r="KO49" s="12">
        <v>5</v>
      </c>
      <c r="KP49" s="12">
        <v>30</v>
      </c>
      <c r="KQ49" s="12">
        <v>292</v>
      </c>
      <c r="KR49" s="12">
        <v>18</v>
      </c>
      <c r="KS49" s="12">
        <v>1</v>
      </c>
      <c r="KT49" s="12">
        <v>122</v>
      </c>
      <c r="KU49" s="12">
        <v>2</v>
      </c>
      <c r="KV49" s="12">
        <v>470</v>
      </c>
      <c r="KW49" s="12">
        <v>0</v>
      </c>
      <c r="KX49" s="12">
        <v>2</v>
      </c>
      <c r="KY49" s="12">
        <v>1</v>
      </c>
      <c r="KZ49" s="12">
        <v>467</v>
      </c>
      <c r="LA49" s="12">
        <v>470</v>
      </c>
      <c r="LB49" s="12">
        <v>0</v>
      </c>
      <c r="LC49" s="12">
        <v>4</v>
      </c>
      <c r="LD49" s="12">
        <v>29</v>
      </c>
      <c r="LE49" s="12">
        <v>127</v>
      </c>
      <c r="LF49" s="12">
        <v>310</v>
      </c>
      <c r="LG49" s="12">
        <v>470</v>
      </c>
      <c r="LH49" s="12">
        <v>0</v>
      </c>
      <c r="LI49" s="12">
        <v>0</v>
      </c>
      <c r="LJ49" s="12">
        <v>47</v>
      </c>
      <c r="LK49" s="12">
        <v>33</v>
      </c>
      <c r="LL49" s="12">
        <v>390</v>
      </c>
      <c r="LM49" s="12">
        <v>470</v>
      </c>
      <c r="LN49" s="12">
        <v>0</v>
      </c>
      <c r="LO49" s="12">
        <v>1</v>
      </c>
      <c r="LP49" s="12">
        <v>22</v>
      </c>
      <c r="LQ49" s="12">
        <v>1</v>
      </c>
      <c r="LR49" s="12">
        <v>0</v>
      </c>
      <c r="LS49" s="12">
        <v>64</v>
      </c>
      <c r="LT49" s="12">
        <v>6</v>
      </c>
      <c r="LU49" s="12">
        <v>94</v>
      </c>
      <c r="LV49" s="12">
        <v>0</v>
      </c>
      <c r="LW49" s="12">
        <v>1</v>
      </c>
      <c r="LX49" s="12">
        <v>2</v>
      </c>
      <c r="LY49" s="12">
        <v>91</v>
      </c>
      <c r="LZ49" s="12">
        <v>94</v>
      </c>
      <c r="MA49" s="12">
        <v>0</v>
      </c>
      <c r="MB49" s="12">
        <v>2</v>
      </c>
      <c r="MC49" s="12">
        <v>31</v>
      </c>
      <c r="MD49" s="12">
        <v>57</v>
      </c>
      <c r="ME49" s="12">
        <v>4</v>
      </c>
      <c r="MF49" s="12">
        <v>94</v>
      </c>
      <c r="MG49" s="12">
        <v>0</v>
      </c>
      <c r="MH49" s="12">
        <v>2</v>
      </c>
      <c r="MI49" s="12">
        <v>31</v>
      </c>
      <c r="MJ49" s="12">
        <v>15</v>
      </c>
      <c r="MK49" s="12">
        <v>46</v>
      </c>
      <c r="ML49" s="12">
        <v>94</v>
      </c>
      <c r="MM49" s="12">
        <v>0</v>
      </c>
      <c r="MN49" s="12">
        <v>10</v>
      </c>
      <c r="MO49" s="12">
        <v>50</v>
      </c>
      <c r="MP49" s="12">
        <v>6</v>
      </c>
      <c r="MQ49" s="12">
        <v>2</v>
      </c>
      <c r="MR49" s="12">
        <v>92</v>
      </c>
      <c r="MS49" s="12">
        <v>27</v>
      </c>
      <c r="MT49" s="12">
        <v>187</v>
      </c>
      <c r="MU49" s="12">
        <v>4</v>
      </c>
      <c r="MV49" s="12">
        <v>4</v>
      </c>
      <c r="MW49" s="12">
        <v>12</v>
      </c>
      <c r="MX49" s="12">
        <v>167</v>
      </c>
      <c r="MY49" s="12">
        <v>187</v>
      </c>
      <c r="MZ49" s="12">
        <v>0</v>
      </c>
      <c r="NA49" s="12">
        <v>13</v>
      </c>
      <c r="NB49" s="12">
        <v>67</v>
      </c>
      <c r="NC49" s="12">
        <v>106</v>
      </c>
      <c r="ND49" s="12">
        <v>1</v>
      </c>
      <c r="NE49" s="12">
        <v>187</v>
      </c>
      <c r="NF49" s="12">
        <v>0</v>
      </c>
      <c r="NG49" s="12">
        <v>4</v>
      </c>
      <c r="NH49" s="12">
        <v>83</v>
      </c>
      <c r="NI49" s="12">
        <v>37</v>
      </c>
      <c r="NJ49" s="12">
        <v>63</v>
      </c>
      <c r="NK49" s="12">
        <v>187</v>
      </c>
      <c r="NL49" s="12">
        <v>0</v>
      </c>
      <c r="NM49" s="12">
        <v>14</v>
      </c>
      <c r="NN49" s="12">
        <v>42</v>
      </c>
      <c r="NO49" s="12">
        <v>2</v>
      </c>
      <c r="NP49" s="12">
        <v>16</v>
      </c>
      <c r="NQ49" s="12">
        <v>24</v>
      </c>
      <c r="NR49" s="12">
        <v>40</v>
      </c>
      <c r="NS49" s="12">
        <v>138</v>
      </c>
      <c r="NT49" s="12">
        <v>1</v>
      </c>
      <c r="NU49" s="12">
        <v>15</v>
      </c>
      <c r="NV49" s="12">
        <v>13</v>
      </c>
      <c r="NW49" s="12">
        <v>109</v>
      </c>
      <c r="NX49" s="12">
        <v>138</v>
      </c>
      <c r="NY49" s="12">
        <v>0</v>
      </c>
      <c r="NZ49" s="12">
        <v>20</v>
      </c>
      <c r="OA49" s="12">
        <v>69</v>
      </c>
      <c r="OB49" s="12">
        <v>49</v>
      </c>
      <c r="OC49" s="12">
        <v>0</v>
      </c>
      <c r="OD49" s="12">
        <v>138</v>
      </c>
      <c r="OE49" s="12">
        <v>0</v>
      </c>
      <c r="OF49" s="12">
        <v>13</v>
      </c>
      <c r="OG49" s="12">
        <v>91</v>
      </c>
      <c r="OH49" s="12">
        <v>14</v>
      </c>
      <c r="OI49" s="12">
        <v>20</v>
      </c>
      <c r="OJ49" s="12">
        <v>138</v>
      </c>
      <c r="OK49" s="12">
        <v>0</v>
      </c>
      <c r="OL49" s="12">
        <v>9</v>
      </c>
      <c r="OM49" s="12">
        <v>7</v>
      </c>
      <c r="ON49" s="12">
        <v>1</v>
      </c>
      <c r="OO49" s="12">
        <v>19</v>
      </c>
      <c r="OP49" s="12">
        <v>1</v>
      </c>
      <c r="OQ49" s="12">
        <v>17</v>
      </c>
      <c r="OR49" s="12">
        <v>54</v>
      </c>
      <c r="OS49" s="12">
        <v>0</v>
      </c>
      <c r="OT49" s="12">
        <v>5</v>
      </c>
      <c r="OU49" s="12">
        <v>27</v>
      </c>
      <c r="OV49" s="12">
        <v>22</v>
      </c>
      <c r="OW49" s="12">
        <v>54</v>
      </c>
      <c r="OX49" s="12">
        <v>0</v>
      </c>
      <c r="OY49" s="12">
        <v>7</v>
      </c>
      <c r="OZ49" s="12">
        <v>27</v>
      </c>
      <c r="PA49" s="12">
        <v>20</v>
      </c>
      <c r="PB49" s="12">
        <v>0</v>
      </c>
      <c r="PC49" s="12">
        <v>54</v>
      </c>
      <c r="PD49" s="12">
        <v>0</v>
      </c>
      <c r="PE49" s="12">
        <v>9</v>
      </c>
      <c r="PF49" s="12">
        <v>34</v>
      </c>
      <c r="PG49" s="12">
        <v>5</v>
      </c>
      <c r="PH49" s="12">
        <v>6</v>
      </c>
      <c r="PI49" s="12">
        <v>54</v>
      </c>
      <c r="PJ49" s="12">
        <v>0</v>
      </c>
      <c r="PK49" s="12">
        <v>6</v>
      </c>
      <c r="PL49" s="12">
        <v>4</v>
      </c>
      <c r="PM49" s="12">
        <v>1</v>
      </c>
      <c r="PN49" s="12">
        <v>32</v>
      </c>
      <c r="PO49" s="12">
        <v>1</v>
      </c>
      <c r="PP49" s="12">
        <v>23</v>
      </c>
      <c r="PQ49" s="12">
        <v>67</v>
      </c>
      <c r="PR49" s="12">
        <v>0</v>
      </c>
      <c r="PS49" s="12">
        <v>22</v>
      </c>
      <c r="PT49" s="12">
        <v>31</v>
      </c>
      <c r="PU49" s="12">
        <v>14</v>
      </c>
      <c r="PV49" s="12">
        <v>67</v>
      </c>
      <c r="PW49" s="12">
        <v>0</v>
      </c>
      <c r="PX49" s="12">
        <v>17</v>
      </c>
      <c r="PY49" s="12">
        <v>26</v>
      </c>
      <c r="PZ49" s="12">
        <v>24</v>
      </c>
      <c r="QA49" s="12">
        <v>0</v>
      </c>
      <c r="QB49" s="12">
        <v>67</v>
      </c>
      <c r="QC49" s="12">
        <v>0</v>
      </c>
      <c r="QD49" s="12">
        <v>20</v>
      </c>
      <c r="QE49" s="12">
        <v>35</v>
      </c>
      <c r="QF49" s="12">
        <v>9</v>
      </c>
      <c r="QG49" s="12">
        <v>3</v>
      </c>
      <c r="QH49" s="12">
        <v>67</v>
      </c>
      <c r="QI49" s="12">
        <v>5</v>
      </c>
      <c r="QJ49" s="12">
        <v>70</v>
      </c>
      <c r="QK49" s="12">
        <v>417</v>
      </c>
      <c r="QL49" s="12">
        <v>29</v>
      </c>
      <c r="QM49" s="12">
        <v>70</v>
      </c>
      <c r="QN49" s="12">
        <v>304</v>
      </c>
      <c r="QO49" s="12">
        <v>115</v>
      </c>
      <c r="QP49" s="12">
        <v>1010</v>
      </c>
      <c r="QQ49" s="12">
        <v>5</v>
      </c>
      <c r="QR49" s="12">
        <v>49</v>
      </c>
      <c r="QS49" s="12">
        <v>86</v>
      </c>
      <c r="QT49" s="12">
        <v>870</v>
      </c>
      <c r="QU49" s="12">
        <v>1010</v>
      </c>
      <c r="QV49" s="12">
        <v>0</v>
      </c>
      <c r="QW49" s="12">
        <v>63</v>
      </c>
      <c r="QX49" s="12">
        <v>249</v>
      </c>
      <c r="QY49" s="12">
        <v>383</v>
      </c>
      <c r="QZ49" s="12">
        <v>315</v>
      </c>
      <c r="RA49" s="12">
        <v>1010</v>
      </c>
      <c r="RB49" s="12">
        <v>0</v>
      </c>
      <c r="RC49" s="12">
        <v>48</v>
      </c>
      <c r="RD49" s="12">
        <v>321</v>
      </c>
      <c r="RE49" s="12">
        <v>113</v>
      </c>
      <c r="RF49" s="12">
        <v>528</v>
      </c>
      <c r="RG49" s="12">
        <v>1010</v>
      </c>
      <c r="RH49" s="12">
        <v>10229.897999999999</v>
      </c>
      <c r="RI49" s="12">
        <v>0</v>
      </c>
      <c r="RJ49" s="12">
        <v>104.46</v>
      </c>
      <c r="RK49" s="12">
        <v>43.484000000000002</v>
      </c>
      <c r="RL49" s="12">
        <v>0</v>
      </c>
      <c r="RM49" s="12">
        <v>0</v>
      </c>
      <c r="RN49" s="12">
        <v>0</v>
      </c>
      <c r="RO49" s="12">
        <v>45.165999999999997</v>
      </c>
      <c r="RP49" s="12">
        <v>0</v>
      </c>
      <c r="RQ49" s="12">
        <v>1.377</v>
      </c>
      <c r="RR49" s="12">
        <v>233.982</v>
      </c>
      <c r="RS49" s="12">
        <v>0.5</v>
      </c>
      <c r="RT49" s="12">
        <v>234.482</v>
      </c>
      <c r="RU49" s="12">
        <v>0.75819999999999999</v>
      </c>
      <c r="RV49" s="12">
        <v>137.30000000000001</v>
      </c>
      <c r="RW49" s="12">
        <v>0.4</v>
      </c>
      <c r="RX49" s="12">
        <v>137.69999999999999</v>
      </c>
      <c r="RY49" s="12">
        <v>38</v>
      </c>
      <c r="RZ49" s="12">
        <v>1311</v>
      </c>
      <c r="SA49" s="12">
        <v>29</v>
      </c>
      <c r="SB49" s="12">
        <v>1378</v>
      </c>
      <c r="SC49" s="12">
        <v>27032769</v>
      </c>
      <c r="SD49" s="12">
        <v>0</v>
      </c>
      <c r="SE49" s="12">
        <v>21</v>
      </c>
      <c r="SF49" s="12">
        <v>5997</v>
      </c>
      <c r="SG49" s="12">
        <v>6018</v>
      </c>
      <c r="SH49" s="12">
        <v>499879</v>
      </c>
      <c r="SI49" s="12">
        <v>0.47210000000000002</v>
      </c>
      <c r="SJ49" s="12">
        <v>0</v>
      </c>
      <c r="SK49" s="12">
        <v>0</v>
      </c>
      <c r="SL49" s="12">
        <v>0.92900000000000005</v>
      </c>
      <c r="SM49" s="12">
        <v>6.9000000000000006E-2</v>
      </c>
      <c r="SN49" s="12">
        <v>0</v>
      </c>
      <c r="SO49" s="12" t="str">
        <v/>
      </c>
      <c r="SP49" s="12">
        <v>0</v>
      </c>
      <c r="SQ49" s="12">
        <v>0</v>
      </c>
      <c r="SR49" s="12">
        <v>0.998</v>
      </c>
      <c r="SS49" s="12">
        <v>0</v>
      </c>
      <c r="ST49" s="12">
        <v>0</v>
      </c>
      <c r="SU49" s="12">
        <v>0</v>
      </c>
      <c r="SV49" s="12">
        <v>0.998</v>
      </c>
      <c r="SW49" s="12">
        <v>0</v>
      </c>
      <c r="SX49" s="12">
        <v>0.998</v>
      </c>
      <c r="SY49" s="12">
        <v>0</v>
      </c>
      <c r="SZ49" s="12">
        <v>1E-3</v>
      </c>
      <c r="TA49" s="12">
        <v>0</v>
      </c>
      <c r="TB49" s="12">
        <v>1E-3</v>
      </c>
      <c r="TC49" s="12">
        <v>0</v>
      </c>
      <c r="TD49" s="12" t="str">
        <v/>
      </c>
      <c r="TE49" s="12">
        <v>0</v>
      </c>
      <c r="TF49" s="12">
        <v>0</v>
      </c>
      <c r="TG49" s="12">
        <v>2E-3</v>
      </c>
      <c r="TH49" s="12">
        <v>0</v>
      </c>
      <c r="TI49" s="12">
        <v>0</v>
      </c>
      <c r="TJ49" s="12">
        <v>0</v>
      </c>
      <c r="TK49" s="12">
        <v>2E-3</v>
      </c>
      <c r="TL49" s="12">
        <v>0</v>
      </c>
      <c r="TM49" s="12">
        <v>2E-3</v>
      </c>
      <c r="TN49" s="12">
        <v>387068.26299999998</v>
      </c>
      <c r="TO49" s="12">
        <v>88753.982000000004</v>
      </c>
      <c r="TP49" s="12">
        <v>475822.245</v>
      </c>
      <c r="TQ49" s="12">
        <v>2241</v>
      </c>
      <c r="TR49" s="12">
        <v>0</v>
      </c>
      <c r="TS49" s="12">
        <v>770</v>
      </c>
      <c r="TT49" s="12">
        <v>0</v>
      </c>
      <c r="TU49" s="12">
        <v>149</v>
      </c>
      <c r="TV49" s="12">
        <v>0</v>
      </c>
      <c r="TW49" s="12">
        <v>10700234</v>
      </c>
      <c r="TX49" s="12">
        <v>0.46366184831637097</v>
      </c>
      <c r="TY49" s="12">
        <v>0.18071453128352899</v>
      </c>
      <c r="TZ49" s="12">
        <v>2015.9453113437</v>
      </c>
      <c r="UA49" s="12">
        <v>6.9873659564291604</v>
      </c>
      <c r="UB49" s="12">
        <v>50.548468104683501</v>
      </c>
      <c r="UC49" s="12">
        <v>9404737.5600000005</v>
      </c>
      <c r="UD49" s="12">
        <v>15.65121092253</v>
      </c>
      <c r="UE49" s="12">
        <v>15.071851170613799</v>
      </c>
      <c r="UF49" s="12" t="str">
        <v/>
      </c>
      <c r="UG49" s="12" t="str">
        <v/>
      </c>
      <c r="UH49" s="12" t="str">
        <v/>
      </c>
      <c r="UI49" s="12" t="str">
        <v/>
      </c>
      <c r="UJ49" s="12" t="str">
        <v/>
      </c>
      <c r="UK49" s="12" t="str">
        <v/>
      </c>
      <c r="UL49" s="12" t="str">
        <v/>
      </c>
      <c r="UM49" s="12" t="str">
        <v/>
      </c>
      <c r="UN49" s="12" t="str">
        <v/>
      </c>
      <c r="UO49" s="12" t="str">
        <v/>
      </c>
      <c r="UP49" s="12" t="str">
        <v/>
      </c>
      <c r="UQ49" s="12" t="str">
        <v/>
      </c>
      <c r="UR49" s="12" t="str">
        <v/>
      </c>
      <c r="US49" s="12" t="str">
        <v/>
      </c>
      <c r="UT49" s="12" t="str">
        <v/>
      </c>
      <c r="UU49" s="12" t="str">
        <v/>
      </c>
      <c r="UV49" s="12" t="str">
        <v/>
      </c>
      <c r="UW49" s="12" t="str">
        <v/>
      </c>
      <c r="UX49" s="12" t="str">
        <v/>
      </c>
      <c r="UY49" s="12" t="str">
        <v/>
      </c>
      <c r="UZ49" s="12" t="str">
        <v/>
      </c>
      <c r="VA49" s="12" t="str">
        <v/>
      </c>
      <c r="VB49" s="12" t="str">
        <v/>
      </c>
      <c r="VC49" s="12" t="str">
        <v/>
      </c>
      <c r="VD49" s="12" t="str">
        <v/>
      </c>
      <c r="VE49" s="12" t="str">
        <v/>
      </c>
      <c r="VF49" s="12" t="str">
        <v/>
      </c>
      <c r="VG49" s="12" t="str">
        <v/>
      </c>
      <c r="VH49" s="12" t="str">
        <v/>
      </c>
      <c r="VI49" s="12" t="str">
        <v/>
      </c>
      <c r="VJ49" s="12" t="str">
        <v/>
      </c>
      <c r="VK49" s="12" t="str">
        <v/>
      </c>
      <c r="VL49" s="13"/>
      <c r="VM49" s="13"/>
      <c r="VN49" s="19"/>
      <c r="VO49" s="13"/>
      <c r="VP49" s="13"/>
      <c r="VQ49" s="19"/>
      <c r="VR49" s="47"/>
      <c r="VS49" s="49">
        <v>2.2299686191374374E-2</v>
      </c>
      <c r="VT49" s="50"/>
      <c r="VU49" s="50"/>
      <c r="VV49" s="20"/>
      <c r="VW49" s="20"/>
    </row>
    <row r="50" spans="1:595">
      <c r="A50" s="4" t="str">
        <v>SVT19</v>
      </c>
      <c r="B50" s="4" t="str">
        <v>SVT</v>
      </c>
      <c r="C50" s="4" t="str">
        <v>2018-19</v>
      </c>
      <c r="D50" s="12">
        <v>0.97917319135609104</v>
      </c>
      <c r="E50" s="12">
        <v>8.6050000000000004</v>
      </c>
      <c r="F50" s="12">
        <v>0</v>
      </c>
      <c r="G50" s="12">
        <v>5.5949999999999998</v>
      </c>
      <c r="H50" s="12">
        <v>1.7999999999999999E-2</v>
      </c>
      <c r="I50" s="12">
        <v>32.805</v>
      </c>
      <c r="J50" s="12">
        <v>1.59</v>
      </c>
      <c r="K50" s="12">
        <v>39.844999999999999</v>
      </c>
      <c r="L50" s="12">
        <v>0</v>
      </c>
      <c r="M50" s="12">
        <v>17.466000000000001</v>
      </c>
      <c r="N50" s="12">
        <v>36.948</v>
      </c>
      <c r="O50" s="12">
        <v>0</v>
      </c>
      <c r="P50" s="12">
        <v>5.6449999999999996</v>
      </c>
      <c r="Q50" s="12">
        <v>2.1999999999999999E-2</v>
      </c>
      <c r="R50" s="12">
        <v>0</v>
      </c>
      <c r="S50" s="12">
        <v>2.7E-2</v>
      </c>
      <c r="T50" s="12">
        <v>81.783000000000001</v>
      </c>
      <c r="U50" s="12">
        <v>0</v>
      </c>
      <c r="V50" s="12">
        <v>85.125</v>
      </c>
      <c r="W50" s="12">
        <v>3.5000000000000003E-2</v>
      </c>
      <c r="X50" s="12">
        <v>0</v>
      </c>
      <c r="Y50" s="12">
        <v>0</v>
      </c>
      <c r="Z50" s="12">
        <v>3.0000000000000001E-3</v>
      </c>
      <c r="AA50" s="12">
        <v>0</v>
      </c>
      <c r="AB50" s="12">
        <v>0</v>
      </c>
      <c r="AC50" s="12">
        <v>11.525</v>
      </c>
      <c r="AD50" s="12">
        <v>0</v>
      </c>
      <c r="AE50" s="12">
        <v>3.4470000000000001</v>
      </c>
      <c r="AF50" s="12">
        <v>-11.557</v>
      </c>
      <c r="AG50" s="12">
        <v>-18.196000000000002</v>
      </c>
      <c r="AH50" s="12">
        <v>0</v>
      </c>
      <c r="AI50" s="12">
        <v>3.0000000000000001E-3</v>
      </c>
      <c r="AJ50" s="12">
        <v>0</v>
      </c>
      <c r="AK50" s="12">
        <v>0</v>
      </c>
      <c r="AL50" s="12">
        <v>24.768000000000001</v>
      </c>
      <c r="AM50" s="12">
        <v>0</v>
      </c>
      <c r="AN50" s="12">
        <v>53.546999999999997</v>
      </c>
      <c r="AO50" s="12">
        <v>3.0000000000000001E-3</v>
      </c>
      <c r="AP50" s="12">
        <v>-2.2549999999999999</v>
      </c>
      <c r="AQ50" s="12">
        <v>0</v>
      </c>
      <c r="AR50" s="12">
        <v>5.0000000000000001E-3</v>
      </c>
      <c r="AS50" s="12">
        <v>0</v>
      </c>
      <c r="AT50" s="12">
        <v>0</v>
      </c>
      <c r="AU50" s="12">
        <v>13.382</v>
      </c>
      <c r="AV50" s="12">
        <v>0</v>
      </c>
      <c r="AW50" s="12">
        <v>2.79</v>
      </c>
      <c r="AX50" s="12">
        <v>34.033999999999999</v>
      </c>
      <c r="AY50" s="12">
        <v>-20.451000000000001</v>
      </c>
      <c r="AZ50" s="12">
        <v>11.24</v>
      </c>
      <c r="BA50" s="12">
        <v>5.0999999999999997E-2</v>
      </c>
      <c r="BB50" s="12">
        <v>32.805</v>
      </c>
      <c r="BC50" s="12">
        <v>1.617</v>
      </c>
      <c r="BD50" s="12">
        <v>171.303</v>
      </c>
      <c r="BE50" s="12">
        <v>0</v>
      </c>
      <c r="BF50" s="12">
        <v>162.375</v>
      </c>
      <c r="BG50" s="12">
        <v>0.28511180253620599</v>
      </c>
      <c r="BH50" s="12">
        <v>20.553951677060802</v>
      </c>
      <c r="BI50" s="12">
        <v>10.547000000000001</v>
      </c>
      <c r="BJ50" s="12">
        <v>0</v>
      </c>
      <c r="BK50" s="12">
        <v>43.481999999999999</v>
      </c>
      <c r="BL50" s="12">
        <v>20.253</v>
      </c>
      <c r="BM50" s="12">
        <v>0</v>
      </c>
      <c r="BN50" s="12">
        <v>13.872999999999999</v>
      </c>
      <c r="BO50" s="12">
        <v>8.9999999999999993E-3</v>
      </c>
      <c r="BP50" s="12">
        <v>0</v>
      </c>
      <c r="BQ50" s="12">
        <v>0</v>
      </c>
      <c r="BR50" s="12">
        <v>0</v>
      </c>
      <c r="BS50" s="12">
        <v>0</v>
      </c>
      <c r="BT50" s="12">
        <v>0</v>
      </c>
      <c r="BU50" s="12">
        <v>0</v>
      </c>
      <c r="BV50" s="12">
        <v>0</v>
      </c>
      <c r="BW50" s="12">
        <v>0</v>
      </c>
      <c r="BX50" s="12">
        <v>0</v>
      </c>
      <c r="BY50" s="12">
        <v>0</v>
      </c>
      <c r="BZ50" s="12">
        <v>0</v>
      </c>
      <c r="CA50" s="12">
        <v>0</v>
      </c>
      <c r="CB50" s="12">
        <v>0</v>
      </c>
      <c r="CC50" s="12">
        <v>10.547000000000001</v>
      </c>
      <c r="CD50" s="12">
        <v>13.872999999999999</v>
      </c>
      <c r="CE50" s="12">
        <v>43.491</v>
      </c>
      <c r="CF50" s="12">
        <v>20.253</v>
      </c>
      <c r="CG50" s="12">
        <v>0.151</v>
      </c>
      <c r="CH50" s="12">
        <v>0</v>
      </c>
      <c r="CI50" s="12">
        <v>0</v>
      </c>
      <c r="CJ50" s="12">
        <v>0.151</v>
      </c>
      <c r="CK50" s="12">
        <v>0</v>
      </c>
      <c r="CL50" s="12">
        <v>0</v>
      </c>
      <c r="CM50" s="12">
        <v>1.3899999999999999E-4</v>
      </c>
      <c r="CN50" s="12">
        <v>1.3899999999999999E-4</v>
      </c>
      <c r="CO50" s="12">
        <v>30.106000000000002</v>
      </c>
      <c r="CP50" s="12">
        <v>1.2050000000000001</v>
      </c>
      <c r="CQ50" s="12">
        <v>2064.7480077169098</v>
      </c>
      <c r="CR50" s="12">
        <v>1648.8554444292399</v>
      </c>
      <c r="CS50" s="12">
        <v>3713.6034521461502</v>
      </c>
      <c r="CT50" s="12">
        <v>27.718116621004601</v>
      </c>
      <c r="CU50" s="12">
        <v>144.05118990867601</v>
      </c>
      <c r="CV50" s="12">
        <v>171.76930652968099</v>
      </c>
      <c r="CW50" s="12">
        <v>285.68400000000003</v>
      </c>
      <c r="CX50" s="12">
        <v>4171.0567586758298</v>
      </c>
      <c r="CY50" s="12">
        <v>0</v>
      </c>
      <c r="CZ50" s="12">
        <v>0</v>
      </c>
      <c r="DA50" s="12">
        <v>103553</v>
      </c>
      <c r="DB50" s="12">
        <v>0</v>
      </c>
      <c r="DC50" s="12">
        <v>0</v>
      </c>
      <c r="DD50" s="12">
        <v>0</v>
      </c>
      <c r="DE50" s="12">
        <v>0</v>
      </c>
      <c r="DF50" s="12">
        <v>0</v>
      </c>
      <c r="DG50" s="12">
        <v>0</v>
      </c>
      <c r="DH50" s="12">
        <v>0</v>
      </c>
      <c r="DI50" s="12">
        <v>0</v>
      </c>
      <c r="DJ50" s="12">
        <v>0</v>
      </c>
      <c r="DK50" s="12">
        <v>0</v>
      </c>
      <c r="DL50" s="12">
        <v>0</v>
      </c>
      <c r="DM50" s="12">
        <v>0</v>
      </c>
      <c r="DN50" s="12">
        <v>24361.231134000001</v>
      </c>
      <c r="DO50" s="12">
        <v>16566.467140000001</v>
      </c>
      <c r="DP50" s="12">
        <v>12203.138523</v>
      </c>
      <c r="DQ50" s="12">
        <v>2422.0370499999999</v>
      </c>
      <c r="DR50" s="12">
        <v>171.59350000000001</v>
      </c>
      <c r="DS50" s="12">
        <v>55724.467346999998</v>
      </c>
      <c r="DT50" s="12">
        <v>36999.9</v>
      </c>
      <c r="DU50" s="12">
        <v>80.327176378581498</v>
      </c>
      <c r="DV50" s="12">
        <v>149.30904914478</v>
      </c>
      <c r="DW50" s="12">
        <v>838.76375637000694</v>
      </c>
      <c r="DX50" s="12">
        <v>111.87561423119701</v>
      </c>
      <c r="DY50" s="12">
        <v>14.9248379071987</v>
      </c>
      <c r="DZ50" s="12">
        <v>876.78907357396702</v>
      </c>
      <c r="EA50" s="12">
        <v>47.383326851716099</v>
      </c>
      <c r="EB50" s="12">
        <v>2119.3728344574502</v>
      </c>
      <c r="EC50" s="12">
        <v>0</v>
      </c>
      <c r="ED50" s="12">
        <v>36.644723967268298</v>
      </c>
      <c r="EE50" s="12">
        <v>14.9248379071987</v>
      </c>
      <c r="EF50" s="12">
        <v>2067.8032725829798</v>
      </c>
      <c r="EG50" s="12">
        <v>2119.3728344574502</v>
      </c>
      <c r="EH50" s="12">
        <v>0</v>
      </c>
      <c r="EI50" s="12">
        <v>57.272548717055102</v>
      </c>
      <c r="EJ50" s="12">
        <v>262.019225957527</v>
      </c>
      <c r="EK50" s="12">
        <v>1007.66923902708</v>
      </c>
      <c r="EL50" s="12">
        <v>792.41182075577899</v>
      </c>
      <c r="EM50" s="12">
        <v>2119.3728344574502</v>
      </c>
      <c r="EN50" s="12">
        <v>0</v>
      </c>
      <c r="EO50" s="12">
        <v>0</v>
      </c>
      <c r="EP50" s="12">
        <v>420.73213638529899</v>
      </c>
      <c r="EQ50" s="12">
        <v>260.75997286642303</v>
      </c>
      <c r="ER50" s="12">
        <v>1437.88072520573</v>
      </c>
      <c r="ES50" s="12">
        <v>2119.3728344574502</v>
      </c>
      <c r="ET50" s="12">
        <v>0</v>
      </c>
      <c r="EU50" s="12">
        <v>106.71865804375</v>
      </c>
      <c r="EV50" s="12">
        <v>536.68746393121796</v>
      </c>
      <c r="EW50" s="12">
        <v>16.684270018209901</v>
      </c>
      <c r="EX50" s="12">
        <v>0</v>
      </c>
      <c r="EY50" s="12">
        <v>1328.6139241046501</v>
      </c>
      <c r="EZ50" s="12">
        <v>169.45151331221899</v>
      </c>
      <c r="FA50" s="12">
        <v>2158.15582941005</v>
      </c>
      <c r="FB50" s="12">
        <v>0</v>
      </c>
      <c r="FC50" s="12">
        <v>29.546325450429901</v>
      </c>
      <c r="FD50" s="12">
        <v>88.153615768941805</v>
      </c>
      <c r="FE50" s="12">
        <v>2040.4558881906801</v>
      </c>
      <c r="FF50" s="12">
        <v>2158.15582941005</v>
      </c>
      <c r="FG50" s="12">
        <v>0</v>
      </c>
      <c r="FH50" s="12">
        <v>104.89855585994501</v>
      </c>
      <c r="FI50" s="12">
        <v>654.812095660144</v>
      </c>
      <c r="FJ50" s="12">
        <v>1309.5635212474899</v>
      </c>
      <c r="FK50" s="12">
        <v>88.881656642463696</v>
      </c>
      <c r="FL50" s="12">
        <v>2158.15582941005</v>
      </c>
      <c r="FM50" s="12">
        <v>0</v>
      </c>
      <c r="FN50" s="12">
        <v>66.251719490491695</v>
      </c>
      <c r="FO50" s="12">
        <v>679.50481528709395</v>
      </c>
      <c r="FP50" s="12">
        <v>507.62649906313601</v>
      </c>
      <c r="FQ50" s="12">
        <v>904.77279556932501</v>
      </c>
      <c r="FR50" s="12">
        <v>2158.15582941005</v>
      </c>
      <c r="FS50" s="12">
        <v>0</v>
      </c>
      <c r="FT50" s="12">
        <v>596.99683041872595</v>
      </c>
      <c r="FU50" s="12">
        <v>2721.6392643272102</v>
      </c>
      <c r="FV50" s="12">
        <v>376.58791012015303</v>
      </c>
      <c r="FW50" s="12">
        <v>147.367606815389</v>
      </c>
      <c r="FX50" s="12">
        <v>4498.7757163608303</v>
      </c>
      <c r="FY50" s="12">
        <v>2632.6588517540299</v>
      </c>
      <c r="FZ50" s="12">
        <v>10974.026179796299</v>
      </c>
      <c r="GA50" s="12">
        <v>294.64600441515199</v>
      </c>
      <c r="GB50" s="12">
        <v>828.54578797789202</v>
      </c>
      <c r="GC50" s="12">
        <v>801.39099152921699</v>
      </c>
      <c r="GD50" s="12">
        <v>9049.4433958740701</v>
      </c>
      <c r="GE50" s="12">
        <v>10974.026179796299</v>
      </c>
      <c r="GF50" s="12">
        <v>0</v>
      </c>
      <c r="GG50" s="12">
        <v>599.02568426829805</v>
      </c>
      <c r="GH50" s="12">
        <v>4382.9222630073</v>
      </c>
      <c r="GI50" s="12">
        <v>5956.1615494269799</v>
      </c>
      <c r="GJ50" s="12">
        <v>35.9166830937464</v>
      </c>
      <c r="GK50" s="12">
        <v>10974.026179796299</v>
      </c>
      <c r="GL50" s="12">
        <v>0</v>
      </c>
      <c r="GM50" s="12">
        <v>348.39761355838903</v>
      </c>
      <c r="GN50" s="12">
        <v>5488.84386428589</v>
      </c>
      <c r="GO50" s="12">
        <v>1758.8255979682999</v>
      </c>
      <c r="GP50" s="12">
        <v>3377.9591039837601</v>
      </c>
      <c r="GQ50" s="12">
        <v>10974.026179796299</v>
      </c>
      <c r="GR50" s="12">
        <v>0</v>
      </c>
      <c r="GS50" s="12">
        <v>3409.7215739681701</v>
      </c>
      <c r="GT50" s="12">
        <v>9841.5450546111897</v>
      </c>
      <c r="GU50" s="12">
        <v>424.71615790156898</v>
      </c>
      <c r="GV50" s="12">
        <v>4573.2322215117601</v>
      </c>
      <c r="GW50" s="12">
        <v>5975.2437185416002</v>
      </c>
      <c r="GX50" s="12">
        <v>14711.143795562701</v>
      </c>
      <c r="GY50" s="12">
        <v>38935.602522096997</v>
      </c>
      <c r="GZ50" s="12">
        <v>261.24533344877</v>
      </c>
      <c r="HA50" s="12">
        <v>5238.1876616335203</v>
      </c>
      <c r="HB50" s="12">
        <v>5071.7705631109302</v>
      </c>
      <c r="HC50" s="12">
        <v>28364.398963903801</v>
      </c>
      <c r="HD50" s="12">
        <v>38935.602522096997</v>
      </c>
      <c r="HE50" s="12">
        <v>0</v>
      </c>
      <c r="HF50" s="12">
        <v>5803.2468097130704</v>
      </c>
      <c r="HG50" s="12">
        <v>19380.0371447094</v>
      </c>
      <c r="HH50" s="12">
        <v>13752.3185676746</v>
      </c>
      <c r="HI50" s="12">
        <v>0</v>
      </c>
      <c r="HJ50" s="12">
        <v>38935.602522096997</v>
      </c>
      <c r="HK50" s="12">
        <v>0</v>
      </c>
      <c r="HL50" s="12">
        <v>3603.6150650659902</v>
      </c>
      <c r="HM50" s="12">
        <v>25409.8781794856</v>
      </c>
      <c r="HN50" s="12">
        <v>4405.7807188754896</v>
      </c>
      <c r="HO50" s="12">
        <v>5516.3285586699403</v>
      </c>
      <c r="HP50" s="12">
        <v>38935.602522096997</v>
      </c>
      <c r="HQ50" s="12">
        <v>0</v>
      </c>
      <c r="HR50" s="12">
        <v>5174.3553307230404</v>
      </c>
      <c r="HS50" s="12">
        <v>5016.6859992620903</v>
      </c>
      <c r="HT50" s="12">
        <v>1295.79010262012</v>
      </c>
      <c r="HU50" s="12">
        <v>19555.7506187904</v>
      </c>
      <c r="HV50" s="12">
        <v>690.79758947103801</v>
      </c>
      <c r="HW50" s="12">
        <v>19476.757809528001</v>
      </c>
      <c r="HX50" s="12">
        <v>51210.137450394599</v>
      </c>
      <c r="HY50" s="12">
        <v>1682.89540533429</v>
      </c>
      <c r="HZ50" s="12">
        <v>6918.2715984462502</v>
      </c>
      <c r="IA50" s="12">
        <v>24265.347041266999</v>
      </c>
      <c r="IB50" s="12">
        <v>18343.623405347102</v>
      </c>
      <c r="IC50" s="12">
        <v>51210.137450394599</v>
      </c>
      <c r="ID50" s="12">
        <v>0</v>
      </c>
      <c r="IE50" s="12">
        <v>6577.5797690784402</v>
      </c>
      <c r="IF50" s="12">
        <v>25623.773494611902</v>
      </c>
      <c r="IG50" s="12">
        <v>19008.784186704201</v>
      </c>
      <c r="IH50" s="12">
        <v>0</v>
      </c>
      <c r="II50" s="12">
        <v>51210.137450394599</v>
      </c>
      <c r="IJ50" s="12">
        <v>0</v>
      </c>
      <c r="IK50" s="12">
        <v>8754.8814754699106</v>
      </c>
      <c r="IL50" s="12">
        <v>31986.767628346501</v>
      </c>
      <c r="IM50" s="12">
        <v>4540.3661946052098</v>
      </c>
      <c r="IN50" s="12">
        <v>5928.1221519730097</v>
      </c>
      <c r="IO50" s="12">
        <v>51210.137450394599</v>
      </c>
      <c r="IP50" s="12">
        <v>0</v>
      </c>
      <c r="IQ50" s="12">
        <v>42159.207553002299</v>
      </c>
      <c r="IR50" s="12">
        <v>7960.4602113453102</v>
      </c>
      <c r="IS50" s="12">
        <v>2696.7529824356302</v>
      </c>
      <c r="IT50" s="12">
        <v>403083.29352376098</v>
      </c>
      <c r="IU50" s="12">
        <v>2370.3057591328202</v>
      </c>
      <c r="IV50" s="12">
        <v>66095.055784803102</v>
      </c>
      <c r="IW50" s="12">
        <v>524365.07581447996</v>
      </c>
      <c r="IX50" s="12">
        <v>0</v>
      </c>
      <c r="IY50" s="12">
        <v>385591.85941423703</v>
      </c>
      <c r="IZ50" s="12">
        <v>78878.159571139506</v>
      </c>
      <c r="JA50" s="12">
        <v>59895.056829103298</v>
      </c>
      <c r="JB50" s="12">
        <v>524365.07581447996</v>
      </c>
      <c r="JC50" s="12">
        <v>0</v>
      </c>
      <c r="JD50" s="12">
        <v>113053.382289777</v>
      </c>
      <c r="JE50" s="12">
        <v>270788.65657307103</v>
      </c>
      <c r="JF50" s="12">
        <v>140523.03695163099</v>
      </c>
      <c r="JG50" s="12">
        <v>0</v>
      </c>
      <c r="JH50" s="12">
        <v>524365.07581447996</v>
      </c>
      <c r="JI50" s="12">
        <v>0</v>
      </c>
      <c r="JJ50" s="12">
        <v>282493.50876599498</v>
      </c>
      <c r="JK50" s="12">
        <v>201613.47730629001</v>
      </c>
      <c r="JL50" s="12">
        <v>34801.074347089598</v>
      </c>
      <c r="JM50" s="12">
        <v>5457.0153951053699</v>
      </c>
      <c r="JN50" s="12">
        <v>524365.07581447996</v>
      </c>
      <c r="JO50" s="12">
        <v>80.327176378581498</v>
      </c>
      <c r="JP50" s="12">
        <v>51596.308995300802</v>
      </c>
      <c r="JQ50" s="12">
        <v>26915.781749846999</v>
      </c>
      <c r="JR50" s="12">
        <v>4922.4070373268796</v>
      </c>
      <c r="JS50" s="12">
        <v>427374.568808785</v>
      </c>
      <c r="JT50" s="12">
        <v>15740.525781184901</v>
      </c>
      <c r="JU50" s="12">
        <v>103132.451081812</v>
      </c>
      <c r="JV50" s="12">
        <v>629762.37063063495</v>
      </c>
      <c r="JW50" s="12">
        <v>2238.7867431982099</v>
      </c>
      <c r="JX50" s="12">
        <v>398643.05551171198</v>
      </c>
      <c r="JY50" s="12">
        <v>109119.746620723</v>
      </c>
      <c r="JZ50" s="12">
        <v>119760.781755002</v>
      </c>
      <c r="KA50" s="12">
        <v>629762.37063063495</v>
      </c>
      <c r="KB50" s="12">
        <v>0</v>
      </c>
      <c r="KC50" s="12">
        <v>126195.405657414</v>
      </c>
      <c r="KD50" s="12">
        <v>321092.22079701797</v>
      </c>
      <c r="KE50" s="12">
        <v>181557.53401571201</v>
      </c>
      <c r="KF50" s="12">
        <v>917.21016049199</v>
      </c>
      <c r="KG50" s="12">
        <v>629762.37063063495</v>
      </c>
      <c r="KH50" s="12">
        <v>0</v>
      </c>
      <c r="KI50" s="12">
        <v>295266.65463958</v>
      </c>
      <c r="KJ50" s="12">
        <v>265599.20393008</v>
      </c>
      <c r="KK50" s="12">
        <v>46274.433330468099</v>
      </c>
      <c r="KL50" s="12">
        <v>22622.078730507099</v>
      </c>
      <c r="KM50" s="12">
        <v>629762.37063063495</v>
      </c>
      <c r="KN50" s="12">
        <v>77565</v>
      </c>
      <c r="KO50" s="12">
        <v>68</v>
      </c>
      <c r="KP50" s="12">
        <v>31</v>
      </c>
      <c r="KQ50" s="12">
        <v>239</v>
      </c>
      <c r="KR50" s="12">
        <v>17</v>
      </c>
      <c r="KS50" s="12">
        <v>1</v>
      </c>
      <c r="KT50" s="12">
        <v>113</v>
      </c>
      <c r="KU50" s="12">
        <v>4</v>
      </c>
      <c r="KV50" s="12">
        <v>473</v>
      </c>
      <c r="KW50" s="12">
        <v>0</v>
      </c>
      <c r="KX50" s="12">
        <v>3</v>
      </c>
      <c r="KY50" s="12">
        <v>1</v>
      </c>
      <c r="KZ50" s="12">
        <v>469</v>
      </c>
      <c r="LA50" s="12">
        <v>473</v>
      </c>
      <c r="LB50" s="12">
        <v>0</v>
      </c>
      <c r="LC50" s="12">
        <v>4</v>
      </c>
      <c r="LD50" s="12">
        <v>31</v>
      </c>
      <c r="LE50" s="12">
        <v>125</v>
      </c>
      <c r="LF50" s="12">
        <v>313</v>
      </c>
      <c r="LG50" s="12">
        <v>473</v>
      </c>
      <c r="LH50" s="12">
        <v>0</v>
      </c>
      <c r="LI50" s="12">
        <v>0</v>
      </c>
      <c r="LJ50" s="12">
        <v>50</v>
      </c>
      <c r="LK50" s="12">
        <v>29</v>
      </c>
      <c r="LL50" s="12">
        <v>394</v>
      </c>
      <c r="LM50" s="12">
        <v>473</v>
      </c>
      <c r="LN50" s="12">
        <v>0</v>
      </c>
      <c r="LO50" s="12">
        <v>4</v>
      </c>
      <c r="LP50" s="12">
        <v>26</v>
      </c>
      <c r="LQ50" s="12">
        <v>1</v>
      </c>
      <c r="LR50" s="12">
        <v>0</v>
      </c>
      <c r="LS50" s="12">
        <v>61</v>
      </c>
      <c r="LT50" s="12">
        <v>8</v>
      </c>
      <c r="LU50" s="12">
        <v>100</v>
      </c>
      <c r="LV50" s="12">
        <v>0</v>
      </c>
      <c r="LW50" s="12">
        <v>1</v>
      </c>
      <c r="LX50" s="12">
        <v>4</v>
      </c>
      <c r="LY50" s="12">
        <v>95</v>
      </c>
      <c r="LZ50" s="12">
        <v>100</v>
      </c>
      <c r="MA50" s="12">
        <v>0</v>
      </c>
      <c r="MB50" s="12">
        <v>4</v>
      </c>
      <c r="MC50" s="12">
        <v>30</v>
      </c>
      <c r="MD50" s="12">
        <v>61</v>
      </c>
      <c r="ME50" s="12">
        <v>5</v>
      </c>
      <c r="MF50" s="12">
        <v>100</v>
      </c>
      <c r="MG50" s="12">
        <v>0</v>
      </c>
      <c r="MH50" s="12">
        <v>3</v>
      </c>
      <c r="MI50" s="12">
        <v>32</v>
      </c>
      <c r="MJ50" s="12">
        <v>22</v>
      </c>
      <c r="MK50" s="12">
        <v>43</v>
      </c>
      <c r="ML50" s="12">
        <v>100</v>
      </c>
      <c r="MM50" s="12">
        <v>0</v>
      </c>
      <c r="MN50" s="12">
        <v>7</v>
      </c>
      <c r="MO50" s="12">
        <v>43</v>
      </c>
      <c r="MP50" s="12">
        <v>6</v>
      </c>
      <c r="MQ50" s="12">
        <v>2</v>
      </c>
      <c r="MR50" s="12">
        <v>84</v>
      </c>
      <c r="MS50" s="12">
        <v>38</v>
      </c>
      <c r="MT50" s="12">
        <v>180</v>
      </c>
      <c r="MU50" s="12">
        <v>5</v>
      </c>
      <c r="MV50" s="12">
        <v>10</v>
      </c>
      <c r="MW50" s="12">
        <v>13</v>
      </c>
      <c r="MX50" s="12">
        <v>152</v>
      </c>
      <c r="MY50" s="12">
        <v>180</v>
      </c>
      <c r="MZ50" s="12">
        <v>0</v>
      </c>
      <c r="NA50" s="12">
        <v>10</v>
      </c>
      <c r="NB50" s="12">
        <v>68</v>
      </c>
      <c r="NC50" s="12">
        <v>101</v>
      </c>
      <c r="ND50" s="12">
        <v>1</v>
      </c>
      <c r="NE50" s="12">
        <v>180</v>
      </c>
      <c r="NF50" s="12">
        <v>0</v>
      </c>
      <c r="NG50" s="12">
        <v>4</v>
      </c>
      <c r="NH50" s="12">
        <v>81</v>
      </c>
      <c r="NI50" s="12">
        <v>34</v>
      </c>
      <c r="NJ50" s="12">
        <v>61</v>
      </c>
      <c r="NK50" s="12">
        <v>180</v>
      </c>
      <c r="NL50" s="12">
        <v>0</v>
      </c>
      <c r="NM50" s="12">
        <v>13</v>
      </c>
      <c r="NN50" s="12">
        <v>37</v>
      </c>
      <c r="NO50" s="12">
        <v>2</v>
      </c>
      <c r="NP50" s="12">
        <v>18</v>
      </c>
      <c r="NQ50" s="12">
        <v>23</v>
      </c>
      <c r="NR50" s="12">
        <v>45</v>
      </c>
      <c r="NS50" s="12">
        <v>138</v>
      </c>
      <c r="NT50" s="12">
        <v>2</v>
      </c>
      <c r="NU50" s="12">
        <v>19</v>
      </c>
      <c r="NV50" s="12">
        <v>15</v>
      </c>
      <c r="NW50" s="12">
        <v>102</v>
      </c>
      <c r="NX50" s="12">
        <v>138</v>
      </c>
      <c r="NY50" s="12">
        <v>0</v>
      </c>
      <c r="NZ50" s="12">
        <v>21</v>
      </c>
      <c r="OA50" s="12">
        <v>68</v>
      </c>
      <c r="OB50" s="12">
        <v>49</v>
      </c>
      <c r="OC50" s="12">
        <v>0</v>
      </c>
      <c r="OD50" s="12">
        <v>138</v>
      </c>
      <c r="OE50" s="12">
        <v>0</v>
      </c>
      <c r="OF50" s="12">
        <v>13</v>
      </c>
      <c r="OG50" s="12">
        <v>91</v>
      </c>
      <c r="OH50" s="12">
        <v>14</v>
      </c>
      <c r="OI50" s="12">
        <v>20</v>
      </c>
      <c r="OJ50" s="12">
        <v>138</v>
      </c>
      <c r="OK50" s="12">
        <v>0</v>
      </c>
      <c r="OL50" s="12">
        <v>5</v>
      </c>
      <c r="OM50" s="12">
        <v>5</v>
      </c>
      <c r="ON50" s="12">
        <v>1</v>
      </c>
      <c r="OO50" s="12">
        <v>22</v>
      </c>
      <c r="OP50" s="12">
        <v>1</v>
      </c>
      <c r="OQ50" s="12">
        <v>20</v>
      </c>
      <c r="OR50" s="12">
        <v>54</v>
      </c>
      <c r="OS50" s="12">
        <v>2</v>
      </c>
      <c r="OT50" s="12">
        <v>8</v>
      </c>
      <c r="OU50" s="12">
        <v>26</v>
      </c>
      <c r="OV50" s="12">
        <v>18</v>
      </c>
      <c r="OW50" s="12">
        <v>54</v>
      </c>
      <c r="OX50" s="12">
        <v>0</v>
      </c>
      <c r="OY50" s="12">
        <v>7</v>
      </c>
      <c r="OZ50" s="12">
        <v>27</v>
      </c>
      <c r="PA50" s="12">
        <v>20</v>
      </c>
      <c r="PB50" s="12">
        <v>0</v>
      </c>
      <c r="PC50" s="12">
        <v>54</v>
      </c>
      <c r="PD50" s="12">
        <v>0</v>
      </c>
      <c r="PE50" s="12">
        <v>9</v>
      </c>
      <c r="PF50" s="12">
        <v>34</v>
      </c>
      <c r="PG50" s="12">
        <v>5</v>
      </c>
      <c r="PH50" s="12">
        <v>6</v>
      </c>
      <c r="PI50" s="12">
        <v>54</v>
      </c>
      <c r="PJ50" s="12">
        <v>0</v>
      </c>
      <c r="PK50" s="12">
        <v>6</v>
      </c>
      <c r="PL50" s="12">
        <v>2</v>
      </c>
      <c r="PM50" s="12">
        <v>1</v>
      </c>
      <c r="PN50" s="12">
        <v>33</v>
      </c>
      <c r="PO50" s="12">
        <v>1</v>
      </c>
      <c r="PP50" s="12">
        <v>23</v>
      </c>
      <c r="PQ50" s="12">
        <v>66</v>
      </c>
      <c r="PR50" s="12">
        <v>0</v>
      </c>
      <c r="PS50" s="12">
        <v>23</v>
      </c>
      <c r="PT50" s="12">
        <v>31</v>
      </c>
      <c r="PU50" s="12">
        <v>12</v>
      </c>
      <c r="PV50" s="12">
        <v>66</v>
      </c>
      <c r="PW50" s="12">
        <v>0</v>
      </c>
      <c r="PX50" s="12">
        <v>16</v>
      </c>
      <c r="PY50" s="12">
        <v>26</v>
      </c>
      <c r="PZ50" s="12">
        <v>24</v>
      </c>
      <c r="QA50" s="12">
        <v>0</v>
      </c>
      <c r="QB50" s="12">
        <v>66</v>
      </c>
      <c r="QC50" s="12">
        <v>0</v>
      </c>
      <c r="QD50" s="12">
        <v>19</v>
      </c>
      <c r="QE50" s="12">
        <v>35</v>
      </c>
      <c r="QF50" s="12">
        <v>9</v>
      </c>
      <c r="QG50" s="12">
        <v>3</v>
      </c>
      <c r="QH50" s="12">
        <v>66</v>
      </c>
      <c r="QI50" s="12">
        <v>68</v>
      </c>
      <c r="QJ50" s="12">
        <v>66</v>
      </c>
      <c r="QK50" s="12">
        <v>352</v>
      </c>
      <c r="QL50" s="12">
        <v>28</v>
      </c>
      <c r="QM50" s="12">
        <v>76</v>
      </c>
      <c r="QN50" s="12">
        <v>283</v>
      </c>
      <c r="QO50" s="12">
        <v>138</v>
      </c>
      <c r="QP50" s="12">
        <v>1011</v>
      </c>
      <c r="QQ50" s="12">
        <v>9</v>
      </c>
      <c r="QR50" s="12">
        <v>64</v>
      </c>
      <c r="QS50" s="12">
        <v>90</v>
      </c>
      <c r="QT50" s="12">
        <v>848</v>
      </c>
      <c r="QU50" s="12">
        <v>1011</v>
      </c>
      <c r="QV50" s="12">
        <v>0</v>
      </c>
      <c r="QW50" s="12">
        <v>62</v>
      </c>
      <c r="QX50" s="12">
        <v>250</v>
      </c>
      <c r="QY50" s="12">
        <v>380</v>
      </c>
      <c r="QZ50" s="12">
        <v>319</v>
      </c>
      <c r="RA50" s="12">
        <v>1011</v>
      </c>
      <c r="RB50" s="12">
        <v>0</v>
      </c>
      <c r="RC50" s="12">
        <v>48</v>
      </c>
      <c r="RD50" s="12">
        <v>323</v>
      </c>
      <c r="RE50" s="12">
        <v>113</v>
      </c>
      <c r="RF50" s="12">
        <v>527</v>
      </c>
      <c r="RG50" s="12">
        <v>1011</v>
      </c>
      <c r="RH50" s="12">
        <v>0</v>
      </c>
      <c r="RI50" s="12">
        <v>0</v>
      </c>
      <c r="RJ50" s="12">
        <v>0</v>
      </c>
      <c r="RK50" s="12">
        <v>0</v>
      </c>
      <c r="RL50" s="12">
        <v>0</v>
      </c>
      <c r="RM50" s="12">
        <v>0</v>
      </c>
      <c r="RN50" s="12">
        <v>0</v>
      </c>
      <c r="RO50" s="12">
        <v>0</v>
      </c>
      <c r="RP50" s="12">
        <v>0</v>
      </c>
      <c r="RQ50" s="12">
        <v>0</v>
      </c>
      <c r="RR50" s="12">
        <v>239.32739702848599</v>
      </c>
      <c r="RS50" s="12">
        <v>0</v>
      </c>
      <c r="RT50" s="12">
        <v>239.32739702848599</v>
      </c>
      <c r="RU50" s="12">
        <v>0</v>
      </c>
      <c r="RV50" s="12">
        <v>0</v>
      </c>
      <c r="RW50" s="12">
        <v>0</v>
      </c>
      <c r="RX50" s="12">
        <v>0</v>
      </c>
      <c r="RY50" s="12">
        <v>0</v>
      </c>
      <c r="RZ50" s="12">
        <v>0</v>
      </c>
      <c r="SA50" s="12">
        <v>0</v>
      </c>
      <c r="SB50" s="12">
        <v>0</v>
      </c>
      <c r="SC50" s="12">
        <v>0</v>
      </c>
      <c r="SD50" s="12">
        <v>0</v>
      </c>
      <c r="SE50" s="12">
        <v>0</v>
      </c>
      <c r="SF50" s="12">
        <v>0</v>
      </c>
      <c r="SG50" s="12">
        <v>0</v>
      </c>
      <c r="SH50" s="12">
        <v>0</v>
      </c>
      <c r="SI50" s="12">
        <v>0</v>
      </c>
      <c r="SJ50" s="12">
        <v>0</v>
      </c>
      <c r="SK50" s="12">
        <v>0</v>
      </c>
      <c r="SL50" s="12">
        <v>0.59899999999999998</v>
      </c>
      <c r="SM50" s="12">
        <v>0.40100000000000002</v>
      </c>
      <c r="SN50" s="12">
        <v>0</v>
      </c>
      <c r="SO50" s="12" t="str">
        <v/>
      </c>
      <c r="SP50" s="12">
        <v>0</v>
      </c>
      <c r="SQ50" s="12">
        <v>0</v>
      </c>
      <c r="SR50" s="12">
        <v>1</v>
      </c>
      <c r="SS50" s="12">
        <v>0</v>
      </c>
      <c r="ST50" s="12">
        <v>0</v>
      </c>
      <c r="SU50" s="12">
        <v>0</v>
      </c>
      <c r="SV50" s="12">
        <v>1</v>
      </c>
      <c r="SW50" s="12">
        <v>0</v>
      </c>
      <c r="SX50" s="12">
        <v>1</v>
      </c>
      <c r="SY50" s="12">
        <v>0</v>
      </c>
      <c r="SZ50" s="12">
        <v>0</v>
      </c>
      <c r="TA50" s="12">
        <v>0</v>
      </c>
      <c r="TB50" s="12">
        <v>0</v>
      </c>
      <c r="TC50" s="12">
        <v>0</v>
      </c>
      <c r="TD50" s="12" t="str">
        <v/>
      </c>
      <c r="TE50" s="12">
        <v>0</v>
      </c>
      <c r="TF50" s="12">
        <v>0</v>
      </c>
      <c r="TG50" s="12">
        <v>0</v>
      </c>
      <c r="TH50" s="12">
        <v>0</v>
      </c>
      <c r="TI50" s="12">
        <v>0</v>
      </c>
      <c r="TJ50" s="12">
        <v>0</v>
      </c>
      <c r="TK50" s="12">
        <v>0</v>
      </c>
      <c r="TL50" s="12">
        <v>0</v>
      </c>
      <c r="TM50" s="12">
        <v>0</v>
      </c>
      <c r="TN50" s="12">
        <v>0</v>
      </c>
      <c r="TO50" s="12">
        <v>0</v>
      </c>
      <c r="TP50" s="12">
        <v>0</v>
      </c>
      <c r="TQ50" s="12">
        <v>0</v>
      </c>
      <c r="TR50" s="12">
        <v>0</v>
      </c>
      <c r="TS50" s="12">
        <v>0</v>
      </c>
      <c r="TT50" s="12">
        <v>0</v>
      </c>
      <c r="TU50" s="12">
        <v>0</v>
      </c>
      <c r="TV50" s="12">
        <v>0</v>
      </c>
      <c r="TW50" s="12">
        <v>0</v>
      </c>
      <c r="TX50" s="12">
        <v>0.46284908778459494</v>
      </c>
      <c r="TY50" s="12">
        <v>0.18112524225785001</v>
      </c>
      <c r="TZ50" s="12">
        <v>2024.10044744167</v>
      </c>
      <c r="UA50" s="12">
        <v>6.9918172626622601</v>
      </c>
      <c r="UB50" s="12">
        <v>50.607023670611397</v>
      </c>
      <c r="UC50" s="12">
        <v>9469270.0399999991</v>
      </c>
      <c r="UD50" s="12" t="str">
        <v/>
      </c>
      <c r="UE50" s="12" t="str">
        <v/>
      </c>
      <c r="UF50" s="12" t="str">
        <v/>
      </c>
      <c r="UG50" s="12" t="str">
        <v/>
      </c>
      <c r="UH50" s="12" t="str">
        <v/>
      </c>
      <c r="UI50" s="12" t="str">
        <v/>
      </c>
      <c r="UJ50" s="12" t="str">
        <v/>
      </c>
      <c r="UK50" s="12" t="str">
        <v/>
      </c>
      <c r="UL50" s="12" t="str">
        <v/>
      </c>
      <c r="UM50" s="12" t="str">
        <v/>
      </c>
      <c r="UN50" s="12" t="str">
        <v/>
      </c>
      <c r="UO50" s="12" t="str">
        <v/>
      </c>
      <c r="UP50" s="12" t="str">
        <v/>
      </c>
      <c r="UQ50" s="12" t="str">
        <v/>
      </c>
      <c r="UR50" s="12" t="str">
        <v/>
      </c>
      <c r="US50" s="12" t="str">
        <v/>
      </c>
      <c r="UT50" s="12" t="str">
        <v/>
      </c>
      <c r="UU50" s="12" t="str">
        <v/>
      </c>
      <c r="UV50" s="12" t="str">
        <v/>
      </c>
      <c r="UW50" s="12" t="str">
        <v/>
      </c>
      <c r="UX50" s="12" t="str">
        <v/>
      </c>
      <c r="UY50" s="12" t="str">
        <v/>
      </c>
      <c r="UZ50" s="12" t="str">
        <v/>
      </c>
      <c r="VA50" s="12" t="str">
        <v/>
      </c>
      <c r="VB50" s="12" t="str">
        <v/>
      </c>
      <c r="VC50" s="12" t="str">
        <v/>
      </c>
      <c r="VD50" s="12" t="str">
        <v/>
      </c>
      <c r="VE50" s="12" t="str">
        <v/>
      </c>
      <c r="VF50" s="12" t="str">
        <v/>
      </c>
      <c r="VG50" s="12" t="str">
        <v/>
      </c>
      <c r="VH50" s="12" t="str">
        <v/>
      </c>
      <c r="VI50" s="12" t="str">
        <v/>
      </c>
      <c r="VJ50" s="12" t="str">
        <v/>
      </c>
      <c r="VK50" s="12" t="str">
        <v/>
      </c>
      <c r="VL50" s="13"/>
      <c r="VM50" s="13"/>
      <c r="VN50" s="19"/>
      <c r="VO50" s="13"/>
      <c r="VP50" s="13"/>
      <c r="VQ50" s="19"/>
      <c r="VR50" s="47"/>
      <c r="VS50" s="49">
        <v>2.2299686191374374E-2</v>
      </c>
      <c r="VT50" s="50"/>
      <c r="VU50" s="50"/>
      <c r="VV50" s="20"/>
      <c r="VW50" s="20"/>
    </row>
    <row r="51" spans="1:595">
      <c r="A51" s="4" t="str">
        <v>SVT20</v>
      </c>
      <c r="B51" s="4" t="str">
        <v>SVT</v>
      </c>
      <c r="C51" s="4" t="str">
        <v>2019-20</v>
      </c>
      <c r="D51" s="12">
        <v>0.96281468935252901</v>
      </c>
      <c r="E51" s="12" t="str">
        <v/>
      </c>
      <c r="F51" s="12" t="str">
        <v/>
      </c>
      <c r="G51" s="12" t="str">
        <v/>
      </c>
      <c r="H51" s="12" t="str">
        <v/>
      </c>
      <c r="I51" s="12" t="str">
        <v/>
      </c>
      <c r="J51" s="12" t="str">
        <v/>
      </c>
      <c r="K51" s="12" t="str">
        <v/>
      </c>
      <c r="L51" s="12" t="str">
        <v/>
      </c>
      <c r="M51" s="12" t="str">
        <v/>
      </c>
      <c r="N51" s="12" t="str">
        <v/>
      </c>
      <c r="O51" s="12" t="str">
        <v/>
      </c>
      <c r="P51" s="12" t="str">
        <v/>
      </c>
      <c r="Q51" s="12" t="str">
        <v/>
      </c>
      <c r="R51" s="12" t="str">
        <v/>
      </c>
      <c r="S51" s="12" t="str">
        <v/>
      </c>
      <c r="T51" s="12" t="str">
        <v/>
      </c>
      <c r="U51" s="12" t="str">
        <v/>
      </c>
      <c r="V51" s="12" t="str">
        <v/>
      </c>
      <c r="W51" s="12" t="str">
        <v/>
      </c>
      <c r="X51" s="12" t="str">
        <v/>
      </c>
      <c r="Y51" s="12" t="str">
        <v/>
      </c>
      <c r="Z51" s="12" t="str">
        <v/>
      </c>
      <c r="AA51" s="12" t="str">
        <v/>
      </c>
      <c r="AB51" s="12" t="str">
        <v/>
      </c>
      <c r="AC51" s="12" t="str">
        <v/>
      </c>
      <c r="AD51" s="12" t="str">
        <v/>
      </c>
      <c r="AE51" s="12" t="str">
        <v/>
      </c>
      <c r="AF51" s="12" t="str">
        <v/>
      </c>
      <c r="AG51" s="12" t="str">
        <v/>
      </c>
      <c r="AH51" s="12" t="str">
        <v/>
      </c>
      <c r="AI51" s="12" t="str">
        <v/>
      </c>
      <c r="AJ51" s="12" t="str">
        <v/>
      </c>
      <c r="AK51" s="12" t="str">
        <v/>
      </c>
      <c r="AL51" s="12" t="str">
        <v/>
      </c>
      <c r="AM51" s="12" t="str">
        <v/>
      </c>
      <c r="AN51" s="12" t="str">
        <v/>
      </c>
      <c r="AO51" s="12" t="str">
        <v/>
      </c>
      <c r="AP51" s="12" t="str">
        <v/>
      </c>
      <c r="AQ51" s="12" t="str">
        <v/>
      </c>
      <c r="AR51" s="12" t="str">
        <v/>
      </c>
      <c r="AS51" s="12" t="str">
        <v/>
      </c>
      <c r="AT51" s="12" t="str">
        <v/>
      </c>
      <c r="AU51" s="12" t="str">
        <v/>
      </c>
      <c r="AV51" s="12" t="str">
        <v/>
      </c>
      <c r="AW51" s="12" t="str">
        <v/>
      </c>
      <c r="AX51" s="12" t="str">
        <v/>
      </c>
      <c r="AY51" s="12" t="str">
        <v/>
      </c>
      <c r="AZ51" s="12" t="str">
        <v/>
      </c>
      <c r="BA51" s="12" t="str">
        <v/>
      </c>
      <c r="BB51" s="12" t="str">
        <v/>
      </c>
      <c r="BC51" s="12" t="str">
        <v/>
      </c>
      <c r="BD51" s="12" t="str">
        <v/>
      </c>
      <c r="BE51" s="12" t="str">
        <v/>
      </c>
      <c r="BF51" s="12" t="str">
        <v/>
      </c>
      <c r="BG51" s="12">
        <v>0.47258923386401003</v>
      </c>
      <c r="BH51" s="12">
        <v>21.718092800000001</v>
      </c>
      <c r="BI51" s="12" t="str">
        <v/>
      </c>
      <c r="BJ51" s="12" t="str">
        <v/>
      </c>
      <c r="BK51" s="12" t="str">
        <v/>
      </c>
      <c r="BL51" s="12" t="str">
        <v/>
      </c>
      <c r="BM51" s="12" t="str">
        <v/>
      </c>
      <c r="BN51" s="12" t="str">
        <v/>
      </c>
      <c r="BO51" s="12" t="str">
        <v/>
      </c>
      <c r="BP51" s="12" t="str">
        <v/>
      </c>
      <c r="BQ51" s="12" t="str">
        <v/>
      </c>
      <c r="BR51" s="12" t="str">
        <v/>
      </c>
      <c r="BS51" s="12" t="str">
        <v/>
      </c>
      <c r="BT51" s="12" t="str">
        <v/>
      </c>
      <c r="BU51" s="12" t="str">
        <v/>
      </c>
      <c r="BV51" s="12" t="str">
        <v/>
      </c>
      <c r="BW51" s="12" t="str">
        <v/>
      </c>
      <c r="BX51" s="12" t="str">
        <v/>
      </c>
      <c r="BY51" s="12" t="str">
        <v/>
      </c>
      <c r="BZ51" s="12" t="str">
        <v/>
      </c>
      <c r="CA51" s="12" t="str">
        <v/>
      </c>
      <c r="CB51" s="12" t="str">
        <v/>
      </c>
      <c r="CC51" s="12" t="str">
        <v/>
      </c>
      <c r="CD51" s="12" t="str">
        <v/>
      </c>
      <c r="CE51" s="12" t="str">
        <v/>
      </c>
      <c r="CF51" s="12" t="str">
        <v/>
      </c>
      <c r="CG51" s="12" t="str">
        <v/>
      </c>
      <c r="CH51" s="12" t="str">
        <v/>
      </c>
      <c r="CI51" s="12" t="str">
        <v/>
      </c>
      <c r="CJ51" s="12" t="str">
        <v/>
      </c>
      <c r="CK51" s="12" t="str">
        <v/>
      </c>
      <c r="CL51" s="12" t="str">
        <v/>
      </c>
      <c r="CM51" s="12" t="str">
        <v/>
      </c>
      <c r="CN51" s="12" t="str">
        <v/>
      </c>
      <c r="CO51" s="12" t="str">
        <v/>
      </c>
      <c r="CP51" s="12" t="str">
        <v/>
      </c>
      <c r="CQ51" s="12" t="str">
        <v/>
      </c>
      <c r="CR51" s="12" t="str">
        <v/>
      </c>
      <c r="CS51" s="12" t="str">
        <v/>
      </c>
      <c r="CT51" s="12" t="str">
        <v/>
      </c>
      <c r="CU51" s="12" t="str">
        <v/>
      </c>
      <c r="CV51" s="12" t="str">
        <v/>
      </c>
      <c r="CW51" s="12" t="str">
        <v/>
      </c>
      <c r="CX51" s="12" t="str">
        <v/>
      </c>
      <c r="CY51" s="12" t="str">
        <v/>
      </c>
      <c r="CZ51" s="12" t="str">
        <v/>
      </c>
      <c r="DA51" s="12" t="str">
        <v/>
      </c>
      <c r="DB51" s="12" t="str">
        <v/>
      </c>
      <c r="DC51" s="12" t="str">
        <v/>
      </c>
      <c r="DD51" s="12" t="str">
        <v/>
      </c>
      <c r="DE51" s="12" t="str">
        <v/>
      </c>
      <c r="DF51" s="12" t="str">
        <v/>
      </c>
      <c r="DG51" s="12" t="str">
        <v/>
      </c>
      <c r="DH51" s="12" t="str">
        <v/>
      </c>
      <c r="DI51" s="12" t="str">
        <v/>
      </c>
      <c r="DJ51" s="12" t="str">
        <v/>
      </c>
      <c r="DK51" s="12" t="str">
        <v/>
      </c>
      <c r="DL51" s="12" t="str">
        <v/>
      </c>
      <c r="DM51" s="12" t="str">
        <v/>
      </c>
      <c r="DN51" s="12" t="str">
        <v/>
      </c>
      <c r="DO51" s="12" t="str">
        <v/>
      </c>
      <c r="DP51" s="12" t="str">
        <v/>
      </c>
      <c r="DQ51" s="12" t="str">
        <v/>
      </c>
      <c r="DR51" s="12" t="str">
        <v/>
      </c>
      <c r="DS51" s="12" t="str">
        <v/>
      </c>
      <c r="DT51" s="12" t="str">
        <v/>
      </c>
      <c r="DU51" s="12" t="str">
        <v/>
      </c>
      <c r="DV51" s="12" t="str">
        <v/>
      </c>
      <c r="DW51" s="12" t="str">
        <v/>
      </c>
      <c r="DX51" s="12" t="str">
        <v/>
      </c>
      <c r="DY51" s="12" t="str">
        <v/>
      </c>
      <c r="DZ51" s="12" t="str">
        <v/>
      </c>
      <c r="EA51" s="12" t="str">
        <v/>
      </c>
      <c r="EB51" s="12" t="str">
        <v/>
      </c>
      <c r="EC51" s="12" t="str">
        <v/>
      </c>
      <c r="ED51" s="12" t="str">
        <v/>
      </c>
      <c r="EE51" s="12" t="str">
        <v/>
      </c>
      <c r="EF51" s="12" t="str">
        <v/>
      </c>
      <c r="EG51" s="12" t="str">
        <v/>
      </c>
      <c r="EH51" s="12" t="str">
        <v/>
      </c>
      <c r="EI51" s="12" t="str">
        <v/>
      </c>
      <c r="EJ51" s="12" t="str">
        <v/>
      </c>
      <c r="EK51" s="12" t="str">
        <v/>
      </c>
      <c r="EL51" s="12" t="str">
        <v/>
      </c>
      <c r="EM51" s="12" t="str">
        <v/>
      </c>
      <c r="EN51" s="12" t="str">
        <v/>
      </c>
      <c r="EO51" s="12" t="str">
        <v/>
      </c>
      <c r="EP51" s="12" t="str">
        <v/>
      </c>
      <c r="EQ51" s="12" t="str">
        <v/>
      </c>
      <c r="ER51" s="12" t="str">
        <v/>
      </c>
      <c r="ES51" s="12" t="str">
        <v/>
      </c>
      <c r="ET51" s="12" t="str">
        <v/>
      </c>
      <c r="EU51" s="12" t="str">
        <v/>
      </c>
      <c r="EV51" s="12" t="str">
        <v/>
      </c>
      <c r="EW51" s="12" t="str">
        <v/>
      </c>
      <c r="EX51" s="12" t="str">
        <v/>
      </c>
      <c r="EY51" s="12" t="str">
        <v/>
      </c>
      <c r="EZ51" s="12" t="str">
        <v/>
      </c>
      <c r="FA51" s="12" t="str">
        <v/>
      </c>
      <c r="FB51" s="12" t="str">
        <v/>
      </c>
      <c r="FC51" s="12" t="str">
        <v/>
      </c>
      <c r="FD51" s="12" t="str">
        <v/>
      </c>
      <c r="FE51" s="12" t="str">
        <v/>
      </c>
      <c r="FF51" s="12" t="str">
        <v/>
      </c>
      <c r="FG51" s="12" t="str">
        <v/>
      </c>
      <c r="FH51" s="12" t="str">
        <v/>
      </c>
      <c r="FI51" s="12" t="str">
        <v/>
      </c>
      <c r="FJ51" s="12" t="str">
        <v/>
      </c>
      <c r="FK51" s="12" t="str">
        <v/>
      </c>
      <c r="FL51" s="12" t="str">
        <v/>
      </c>
      <c r="FM51" s="12" t="str">
        <v/>
      </c>
      <c r="FN51" s="12" t="str">
        <v/>
      </c>
      <c r="FO51" s="12" t="str">
        <v/>
      </c>
      <c r="FP51" s="12" t="str">
        <v/>
      </c>
      <c r="FQ51" s="12" t="str">
        <v/>
      </c>
      <c r="FR51" s="12" t="str">
        <v/>
      </c>
      <c r="FS51" s="12" t="str">
        <v/>
      </c>
      <c r="FT51" s="12" t="str">
        <v/>
      </c>
      <c r="FU51" s="12" t="str">
        <v/>
      </c>
      <c r="FV51" s="12" t="str">
        <v/>
      </c>
      <c r="FW51" s="12" t="str">
        <v/>
      </c>
      <c r="FX51" s="12" t="str">
        <v/>
      </c>
      <c r="FY51" s="12" t="str">
        <v/>
      </c>
      <c r="FZ51" s="12" t="str">
        <v/>
      </c>
      <c r="GA51" s="12" t="str">
        <v/>
      </c>
      <c r="GB51" s="12" t="str">
        <v/>
      </c>
      <c r="GC51" s="12" t="str">
        <v/>
      </c>
      <c r="GD51" s="12" t="str">
        <v/>
      </c>
      <c r="GE51" s="12" t="str">
        <v/>
      </c>
      <c r="GF51" s="12" t="str">
        <v/>
      </c>
      <c r="GG51" s="12" t="str">
        <v/>
      </c>
      <c r="GH51" s="12" t="str">
        <v/>
      </c>
      <c r="GI51" s="12" t="str">
        <v/>
      </c>
      <c r="GJ51" s="12" t="str">
        <v/>
      </c>
      <c r="GK51" s="12" t="str">
        <v/>
      </c>
      <c r="GL51" s="12" t="str">
        <v/>
      </c>
      <c r="GM51" s="12" t="str">
        <v/>
      </c>
      <c r="GN51" s="12" t="str">
        <v/>
      </c>
      <c r="GO51" s="12" t="str">
        <v/>
      </c>
      <c r="GP51" s="12" t="str">
        <v/>
      </c>
      <c r="GQ51" s="12" t="str">
        <v/>
      </c>
      <c r="GR51" s="12" t="str">
        <v/>
      </c>
      <c r="GS51" s="12" t="str">
        <v/>
      </c>
      <c r="GT51" s="12" t="str">
        <v/>
      </c>
      <c r="GU51" s="12" t="str">
        <v/>
      </c>
      <c r="GV51" s="12" t="str">
        <v/>
      </c>
      <c r="GW51" s="12" t="str">
        <v/>
      </c>
      <c r="GX51" s="12" t="str">
        <v/>
      </c>
      <c r="GY51" s="12" t="str">
        <v/>
      </c>
      <c r="GZ51" s="12" t="str">
        <v/>
      </c>
      <c r="HA51" s="12" t="str">
        <v/>
      </c>
      <c r="HB51" s="12" t="str">
        <v/>
      </c>
      <c r="HC51" s="12" t="str">
        <v/>
      </c>
      <c r="HD51" s="12" t="str">
        <v/>
      </c>
      <c r="HE51" s="12" t="str">
        <v/>
      </c>
      <c r="HF51" s="12" t="str">
        <v/>
      </c>
      <c r="HG51" s="12" t="str">
        <v/>
      </c>
      <c r="HH51" s="12" t="str">
        <v/>
      </c>
      <c r="HI51" s="12" t="str">
        <v/>
      </c>
      <c r="HJ51" s="12" t="str">
        <v/>
      </c>
      <c r="HK51" s="12" t="str">
        <v/>
      </c>
      <c r="HL51" s="12" t="str">
        <v/>
      </c>
      <c r="HM51" s="12" t="str">
        <v/>
      </c>
      <c r="HN51" s="12" t="str">
        <v/>
      </c>
      <c r="HO51" s="12" t="str">
        <v/>
      </c>
      <c r="HP51" s="12" t="str">
        <v/>
      </c>
      <c r="HQ51" s="12" t="str">
        <v/>
      </c>
      <c r="HR51" s="12" t="str">
        <v/>
      </c>
      <c r="HS51" s="12" t="str">
        <v/>
      </c>
      <c r="HT51" s="12" t="str">
        <v/>
      </c>
      <c r="HU51" s="12" t="str">
        <v/>
      </c>
      <c r="HV51" s="12" t="str">
        <v/>
      </c>
      <c r="HW51" s="12" t="str">
        <v/>
      </c>
      <c r="HX51" s="12" t="str">
        <v/>
      </c>
      <c r="HY51" s="12" t="str">
        <v/>
      </c>
      <c r="HZ51" s="12" t="str">
        <v/>
      </c>
      <c r="IA51" s="12" t="str">
        <v/>
      </c>
      <c r="IB51" s="12" t="str">
        <v/>
      </c>
      <c r="IC51" s="12" t="str">
        <v/>
      </c>
      <c r="ID51" s="12" t="str">
        <v/>
      </c>
      <c r="IE51" s="12" t="str">
        <v/>
      </c>
      <c r="IF51" s="12" t="str">
        <v/>
      </c>
      <c r="IG51" s="12" t="str">
        <v/>
      </c>
      <c r="IH51" s="12" t="str">
        <v/>
      </c>
      <c r="II51" s="12" t="str">
        <v/>
      </c>
      <c r="IJ51" s="12" t="str">
        <v/>
      </c>
      <c r="IK51" s="12" t="str">
        <v/>
      </c>
      <c r="IL51" s="12" t="str">
        <v/>
      </c>
      <c r="IM51" s="12" t="str">
        <v/>
      </c>
      <c r="IN51" s="12" t="str">
        <v/>
      </c>
      <c r="IO51" s="12" t="str">
        <v/>
      </c>
      <c r="IP51" s="12" t="str">
        <v/>
      </c>
      <c r="IQ51" s="12" t="str">
        <v/>
      </c>
      <c r="IR51" s="12" t="str">
        <v/>
      </c>
      <c r="IS51" s="12" t="str">
        <v/>
      </c>
      <c r="IT51" s="12" t="str">
        <v/>
      </c>
      <c r="IU51" s="12" t="str">
        <v/>
      </c>
      <c r="IV51" s="12" t="str">
        <v/>
      </c>
      <c r="IW51" s="12" t="str">
        <v/>
      </c>
      <c r="IX51" s="12" t="str">
        <v/>
      </c>
      <c r="IY51" s="12" t="str">
        <v/>
      </c>
      <c r="IZ51" s="12" t="str">
        <v/>
      </c>
      <c r="JA51" s="12" t="str">
        <v/>
      </c>
      <c r="JB51" s="12" t="str">
        <v/>
      </c>
      <c r="JC51" s="12" t="str">
        <v/>
      </c>
      <c r="JD51" s="12" t="str">
        <v/>
      </c>
      <c r="JE51" s="12" t="str">
        <v/>
      </c>
      <c r="JF51" s="12" t="str">
        <v/>
      </c>
      <c r="JG51" s="12" t="str">
        <v/>
      </c>
      <c r="JH51" s="12" t="str">
        <v/>
      </c>
      <c r="JI51" s="12" t="str">
        <v/>
      </c>
      <c r="JJ51" s="12" t="str">
        <v/>
      </c>
      <c r="JK51" s="12" t="str">
        <v/>
      </c>
      <c r="JL51" s="12" t="str">
        <v/>
      </c>
      <c r="JM51" s="12" t="str">
        <v/>
      </c>
      <c r="JN51" s="12" t="str">
        <v/>
      </c>
      <c r="JO51" s="12" t="str">
        <v/>
      </c>
      <c r="JP51" s="12" t="str">
        <v/>
      </c>
      <c r="JQ51" s="12" t="str">
        <v/>
      </c>
      <c r="JR51" s="12" t="str">
        <v/>
      </c>
      <c r="JS51" s="12" t="str">
        <v/>
      </c>
      <c r="JT51" s="12" t="str">
        <v/>
      </c>
      <c r="JU51" s="12" t="str">
        <v/>
      </c>
      <c r="JV51" s="12" t="str">
        <v/>
      </c>
      <c r="JW51" s="12" t="str">
        <v/>
      </c>
      <c r="JX51" s="12" t="str">
        <v/>
      </c>
      <c r="JY51" s="12" t="str">
        <v/>
      </c>
      <c r="JZ51" s="12" t="str">
        <v/>
      </c>
      <c r="KA51" s="12" t="str">
        <v/>
      </c>
      <c r="KB51" s="12" t="str">
        <v/>
      </c>
      <c r="KC51" s="12" t="str">
        <v/>
      </c>
      <c r="KD51" s="12" t="str">
        <v/>
      </c>
      <c r="KE51" s="12" t="str">
        <v/>
      </c>
      <c r="KF51" s="12" t="str">
        <v/>
      </c>
      <c r="KG51" s="12" t="str">
        <v/>
      </c>
      <c r="KH51" s="12" t="str">
        <v/>
      </c>
      <c r="KI51" s="12" t="str">
        <v/>
      </c>
      <c r="KJ51" s="12" t="str">
        <v/>
      </c>
      <c r="KK51" s="12" t="str">
        <v/>
      </c>
      <c r="KL51" s="12" t="str">
        <v/>
      </c>
      <c r="KM51" s="12" t="str">
        <v/>
      </c>
      <c r="KN51" s="12" t="str">
        <v/>
      </c>
      <c r="KO51" s="12" t="str">
        <v/>
      </c>
      <c r="KP51" s="12" t="str">
        <v/>
      </c>
      <c r="KQ51" s="12" t="str">
        <v/>
      </c>
      <c r="KR51" s="12" t="str">
        <v/>
      </c>
      <c r="KS51" s="12" t="str">
        <v/>
      </c>
      <c r="KT51" s="12" t="str">
        <v/>
      </c>
      <c r="KU51" s="12" t="str">
        <v/>
      </c>
      <c r="KV51" s="12" t="str">
        <v/>
      </c>
      <c r="KW51" s="12" t="str">
        <v/>
      </c>
      <c r="KX51" s="12" t="str">
        <v/>
      </c>
      <c r="KY51" s="12" t="str">
        <v/>
      </c>
      <c r="KZ51" s="12" t="str">
        <v/>
      </c>
      <c r="LA51" s="12" t="str">
        <v/>
      </c>
      <c r="LB51" s="12" t="str">
        <v/>
      </c>
      <c r="LC51" s="12" t="str">
        <v/>
      </c>
      <c r="LD51" s="12" t="str">
        <v/>
      </c>
      <c r="LE51" s="12" t="str">
        <v/>
      </c>
      <c r="LF51" s="12" t="str">
        <v/>
      </c>
      <c r="LG51" s="12" t="str">
        <v/>
      </c>
      <c r="LH51" s="12" t="str">
        <v/>
      </c>
      <c r="LI51" s="12" t="str">
        <v/>
      </c>
      <c r="LJ51" s="12" t="str">
        <v/>
      </c>
      <c r="LK51" s="12" t="str">
        <v/>
      </c>
      <c r="LL51" s="12" t="str">
        <v/>
      </c>
      <c r="LM51" s="12" t="str">
        <v/>
      </c>
      <c r="LN51" s="12" t="str">
        <v/>
      </c>
      <c r="LO51" s="12" t="str">
        <v/>
      </c>
      <c r="LP51" s="12" t="str">
        <v/>
      </c>
      <c r="LQ51" s="12" t="str">
        <v/>
      </c>
      <c r="LR51" s="12" t="str">
        <v/>
      </c>
      <c r="LS51" s="12" t="str">
        <v/>
      </c>
      <c r="LT51" s="12" t="str">
        <v/>
      </c>
      <c r="LU51" s="12" t="str">
        <v/>
      </c>
      <c r="LV51" s="12" t="str">
        <v/>
      </c>
      <c r="LW51" s="12" t="str">
        <v/>
      </c>
      <c r="LX51" s="12" t="str">
        <v/>
      </c>
      <c r="LY51" s="12" t="str">
        <v/>
      </c>
      <c r="LZ51" s="12" t="str">
        <v/>
      </c>
      <c r="MA51" s="12" t="str">
        <v/>
      </c>
      <c r="MB51" s="12" t="str">
        <v/>
      </c>
      <c r="MC51" s="12" t="str">
        <v/>
      </c>
      <c r="MD51" s="12" t="str">
        <v/>
      </c>
      <c r="ME51" s="12" t="str">
        <v/>
      </c>
      <c r="MF51" s="12" t="str">
        <v/>
      </c>
      <c r="MG51" s="12" t="str">
        <v/>
      </c>
      <c r="MH51" s="12" t="str">
        <v/>
      </c>
      <c r="MI51" s="12" t="str">
        <v/>
      </c>
      <c r="MJ51" s="12" t="str">
        <v/>
      </c>
      <c r="MK51" s="12" t="str">
        <v/>
      </c>
      <c r="ML51" s="12" t="str">
        <v/>
      </c>
      <c r="MM51" s="12" t="str">
        <v/>
      </c>
      <c r="MN51" s="12" t="str">
        <v/>
      </c>
      <c r="MO51" s="12" t="str">
        <v/>
      </c>
      <c r="MP51" s="12" t="str">
        <v/>
      </c>
      <c r="MQ51" s="12" t="str">
        <v/>
      </c>
      <c r="MR51" s="12" t="str">
        <v/>
      </c>
      <c r="MS51" s="12" t="str">
        <v/>
      </c>
      <c r="MT51" s="12" t="str">
        <v/>
      </c>
      <c r="MU51" s="12" t="str">
        <v/>
      </c>
      <c r="MV51" s="12" t="str">
        <v/>
      </c>
      <c r="MW51" s="12" t="str">
        <v/>
      </c>
      <c r="MX51" s="12" t="str">
        <v/>
      </c>
      <c r="MY51" s="12" t="str">
        <v/>
      </c>
      <c r="MZ51" s="12" t="str">
        <v/>
      </c>
      <c r="NA51" s="12" t="str">
        <v/>
      </c>
      <c r="NB51" s="12" t="str">
        <v/>
      </c>
      <c r="NC51" s="12" t="str">
        <v/>
      </c>
      <c r="ND51" s="12" t="str">
        <v/>
      </c>
      <c r="NE51" s="12" t="str">
        <v/>
      </c>
      <c r="NF51" s="12" t="str">
        <v/>
      </c>
      <c r="NG51" s="12" t="str">
        <v/>
      </c>
      <c r="NH51" s="12" t="str">
        <v/>
      </c>
      <c r="NI51" s="12" t="str">
        <v/>
      </c>
      <c r="NJ51" s="12" t="str">
        <v/>
      </c>
      <c r="NK51" s="12" t="str">
        <v/>
      </c>
      <c r="NL51" s="12" t="str">
        <v/>
      </c>
      <c r="NM51" s="12" t="str">
        <v/>
      </c>
      <c r="NN51" s="12" t="str">
        <v/>
      </c>
      <c r="NO51" s="12" t="str">
        <v/>
      </c>
      <c r="NP51" s="12" t="str">
        <v/>
      </c>
      <c r="NQ51" s="12" t="str">
        <v/>
      </c>
      <c r="NR51" s="12" t="str">
        <v/>
      </c>
      <c r="NS51" s="12" t="str">
        <v/>
      </c>
      <c r="NT51" s="12" t="str">
        <v/>
      </c>
      <c r="NU51" s="12" t="str">
        <v/>
      </c>
      <c r="NV51" s="12" t="str">
        <v/>
      </c>
      <c r="NW51" s="12" t="str">
        <v/>
      </c>
      <c r="NX51" s="12" t="str">
        <v/>
      </c>
      <c r="NY51" s="12" t="str">
        <v/>
      </c>
      <c r="NZ51" s="12" t="str">
        <v/>
      </c>
      <c r="OA51" s="12" t="str">
        <v/>
      </c>
      <c r="OB51" s="12" t="str">
        <v/>
      </c>
      <c r="OC51" s="12" t="str">
        <v/>
      </c>
      <c r="OD51" s="12" t="str">
        <v/>
      </c>
      <c r="OE51" s="12" t="str">
        <v/>
      </c>
      <c r="OF51" s="12" t="str">
        <v/>
      </c>
      <c r="OG51" s="12" t="str">
        <v/>
      </c>
      <c r="OH51" s="12" t="str">
        <v/>
      </c>
      <c r="OI51" s="12" t="str">
        <v/>
      </c>
      <c r="OJ51" s="12" t="str">
        <v/>
      </c>
      <c r="OK51" s="12" t="str">
        <v/>
      </c>
      <c r="OL51" s="12" t="str">
        <v/>
      </c>
      <c r="OM51" s="12" t="str">
        <v/>
      </c>
      <c r="ON51" s="12" t="str">
        <v/>
      </c>
      <c r="OO51" s="12" t="str">
        <v/>
      </c>
      <c r="OP51" s="12" t="str">
        <v/>
      </c>
      <c r="OQ51" s="12" t="str">
        <v/>
      </c>
      <c r="OR51" s="12" t="str">
        <v/>
      </c>
      <c r="OS51" s="12" t="str">
        <v/>
      </c>
      <c r="OT51" s="12" t="str">
        <v/>
      </c>
      <c r="OU51" s="12" t="str">
        <v/>
      </c>
      <c r="OV51" s="12" t="str">
        <v/>
      </c>
      <c r="OW51" s="12" t="str">
        <v/>
      </c>
      <c r="OX51" s="12" t="str">
        <v/>
      </c>
      <c r="OY51" s="12" t="str">
        <v/>
      </c>
      <c r="OZ51" s="12" t="str">
        <v/>
      </c>
      <c r="PA51" s="12" t="str">
        <v/>
      </c>
      <c r="PB51" s="12" t="str">
        <v/>
      </c>
      <c r="PC51" s="12" t="str">
        <v/>
      </c>
      <c r="PD51" s="12" t="str">
        <v/>
      </c>
      <c r="PE51" s="12" t="str">
        <v/>
      </c>
      <c r="PF51" s="12" t="str">
        <v/>
      </c>
      <c r="PG51" s="12" t="str">
        <v/>
      </c>
      <c r="PH51" s="12" t="str">
        <v/>
      </c>
      <c r="PI51" s="12" t="str">
        <v/>
      </c>
      <c r="PJ51" s="12" t="str">
        <v/>
      </c>
      <c r="PK51" s="12" t="str">
        <v/>
      </c>
      <c r="PL51" s="12" t="str">
        <v/>
      </c>
      <c r="PM51" s="12" t="str">
        <v/>
      </c>
      <c r="PN51" s="12" t="str">
        <v/>
      </c>
      <c r="PO51" s="12" t="str">
        <v/>
      </c>
      <c r="PP51" s="12" t="str">
        <v/>
      </c>
      <c r="PQ51" s="12" t="str">
        <v/>
      </c>
      <c r="PR51" s="12" t="str">
        <v/>
      </c>
      <c r="PS51" s="12" t="str">
        <v/>
      </c>
      <c r="PT51" s="12" t="str">
        <v/>
      </c>
      <c r="PU51" s="12" t="str">
        <v/>
      </c>
      <c r="PV51" s="12" t="str">
        <v/>
      </c>
      <c r="PW51" s="12" t="str">
        <v/>
      </c>
      <c r="PX51" s="12" t="str">
        <v/>
      </c>
      <c r="PY51" s="12" t="str">
        <v/>
      </c>
      <c r="PZ51" s="12" t="str">
        <v/>
      </c>
      <c r="QA51" s="12" t="str">
        <v/>
      </c>
      <c r="QB51" s="12" t="str">
        <v/>
      </c>
      <c r="QC51" s="12" t="str">
        <v/>
      </c>
      <c r="QD51" s="12" t="str">
        <v/>
      </c>
      <c r="QE51" s="12" t="str">
        <v/>
      </c>
      <c r="QF51" s="12" t="str">
        <v/>
      </c>
      <c r="QG51" s="12" t="str">
        <v/>
      </c>
      <c r="QH51" s="12" t="str">
        <v/>
      </c>
      <c r="QI51" s="12" t="str">
        <v/>
      </c>
      <c r="QJ51" s="12" t="str">
        <v/>
      </c>
      <c r="QK51" s="12" t="str">
        <v/>
      </c>
      <c r="QL51" s="12" t="str">
        <v/>
      </c>
      <c r="QM51" s="12" t="str">
        <v/>
      </c>
      <c r="QN51" s="12" t="str">
        <v/>
      </c>
      <c r="QO51" s="12" t="str">
        <v/>
      </c>
      <c r="QP51" s="12" t="str">
        <v/>
      </c>
      <c r="QQ51" s="12" t="str">
        <v/>
      </c>
      <c r="QR51" s="12" t="str">
        <v/>
      </c>
      <c r="QS51" s="12" t="str">
        <v/>
      </c>
      <c r="QT51" s="12" t="str">
        <v/>
      </c>
      <c r="QU51" s="12" t="str">
        <v/>
      </c>
      <c r="QV51" s="12" t="str">
        <v/>
      </c>
      <c r="QW51" s="12" t="str">
        <v/>
      </c>
      <c r="QX51" s="12" t="str">
        <v/>
      </c>
      <c r="QY51" s="12" t="str">
        <v/>
      </c>
      <c r="QZ51" s="12" t="str">
        <v/>
      </c>
      <c r="RA51" s="12" t="str">
        <v/>
      </c>
      <c r="RB51" s="12" t="str">
        <v/>
      </c>
      <c r="RC51" s="12" t="str">
        <v/>
      </c>
      <c r="RD51" s="12" t="str">
        <v/>
      </c>
      <c r="RE51" s="12" t="str">
        <v/>
      </c>
      <c r="RF51" s="12" t="str">
        <v/>
      </c>
      <c r="RG51" s="12" t="str">
        <v/>
      </c>
      <c r="RH51" s="12" t="str">
        <v/>
      </c>
      <c r="RI51" s="12" t="str">
        <v/>
      </c>
      <c r="RJ51" s="12" t="str">
        <v/>
      </c>
      <c r="RK51" s="12" t="str">
        <v/>
      </c>
      <c r="RL51" s="12" t="str">
        <v/>
      </c>
      <c r="RM51" s="12" t="str">
        <v/>
      </c>
      <c r="RN51" s="12" t="str">
        <v/>
      </c>
      <c r="RO51" s="12" t="str">
        <v/>
      </c>
      <c r="RP51" s="12" t="str">
        <v/>
      </c>
      <c r="RQ51" s="12" t="str">
        <v/>
      </c>
      <c r="RR51" s="12" t="str">
        <v/>
      </c>
      <c r="RS51" s="12" t="str">
        <v/>
      </c>
      <c r="RT51" s="12" t="str">
        <v/>
      </c>
      <c r="RU51" s="12" t="str">
        <v/>
      </c>
      <c r="RV51" s="12" t="str">
        <v/>
      </c>
      <c r="RW51" s="12" t="str">
        <v/>
      </c>
      <c r="RX51" s="12" t="str">
        <v/>
      </c>
      <c r="RY51" s="12" t="str">
        <v/>
      </c>
      <c r="RZ51" s="12" t="str">
        <v/>
      </c>
      <c r="SA51" s="12" t="str">
        <v/>
      </c>
      <c r="SB51" s="12" t="str">
        <v/>
      </c>
      <c r="SC51" s="12" t="str">
        <v/>
      </c>
      <c r="SD51" s="12" t="str">
        <v/>
      </c>
      <c r="SE51" s="12" t="str">
        <v/>
      </c>
      <c r="SF51" s="12" t="str">
        <v/>
      </c>
      <c r="SG51" s="12" t="str">
        <v/>
      </c>
      <c r="SH51" s="12" t="str">
        <v/>
      </c>
      <c r="SI51" s="12" t="str">
        <v/>
      </c>
      <c r="SJ51" s="12" t="str">
        <v/>
      </c>
      <c r="SK51" s="12" t="str">
        <v/>
      </c>
      <c r="SL51" s="12" t="str">
        <v/>
      </c>
      <c r="SM51" s="12" t="str">
        <v/>
      </c>
      <c r="SN51" s="12" t="str">
        <v/>
      </c>
      <c r="SO51" s="12" t="str">
        <v/>
      </c>
      <c r="SP51" s="12" t="str">
        <v/>
      </c>
      <c r="SQ51" s="12" t="str">
        <v/>
      </c>
      <c r="SR51" s="12" t="str">
        <v/>
      </c>
      <c r="SS51" s="12" t="str">
        <v/>
      </c>
      <c r="ST51" s="12" t="str">
        <v/>
      </c>
      <c r="SU51" s="12" t="str">
        <v/>
      </c>
      <c r="SV51" s="12" t="str">
        <v/>
      </c>
      <c r="SW51" s="12" t="str">
        <v/>
      </c>
      <c r="SX51" s="12" t="str">
        <v/>
      </c>
      <c r="SY51" s="12" t="str">
        <v/>
      </c>
      <c r="SZ51" s="12" t="str">
        <v/>
      </c>
      <c r="TA51" s="12" t="str">
        <v/>
      </c>
      <c r="TB51" s="12" t="str">
        <v/>
      </c>
      <c r="TC51" s="12" t="str">
        <v/>
      </c>
      <c r="TD51" s="12" t="str">
        <v/>
      </c>
      <c r="TE51" s="12" t="str">
        <v/>
      </c>
      <c r="TF51" s="12" t="str">
        <v/>
      </c>
      <c r="TG51" s="12" t="str">
        <v/>
      </c>
      <c r="TH51" s="12" t="str">
        <v/>
      </c>
      <c r="TI51" s="12" t="str">
        <v/>
      </c>
      <c r="TJ51" s="12" t="str">
        <v/>
      </c>
      <c r="TK51" s="12" t="str">
        <v/>
      </c>
      <c r="TL51" s="12" t="str">
        <v/>
      </c>
      <c r="TM51" s="12" t="str">
        <v/>
      </c>
      <c r="TN51" s="12" t="str">
        <v/>
      </c>
      <c r="TO51" s="12" t="str">
        <v/>
      </c>
      <c r="TP51" s="12" t="str">
        <v/>
      </c>
      <c r="TQ51" s="12" t="str">
        <v/>
      </c>
      <c r="TR51" s="12" t="str">
        <v/>
      </c>
      <c r="TS51" s="12" t="str">
        <v/>
      </c>
      <c r="TT51" s="12" t="str">
        <v/>
      </c>
      <c r="TU51" s="12" t="str">
        <v/>
      </c>
      <c r="TV51" s="12" t="str">
        <v/>
      </c>
      <c r="TW51" s="12" t="str">
        <v/>
      </c>
      <c r="TX51" s="12">
        <v>0.46127803215556396</v>
      </c>
      <c r="TY51" s="12">
        <v>0.18173726247378799</v>
      </c>
      <c r="TZ51" s="12">
        <v>2024.9035484111</v>
      </c>
      <c r="UA51" s="12">
        <v>6.99361996494914</v>
      </c>
      <c r="UB51" s="12">
        <v>50.624594518172799</v>
      </c>
      <c r="UC51" s="12">
        <v>9524377.2599999998</v>
      </c>
      <c r="UD51" s="12" t="str">
        <v/>
      </c>
      <c r="UE51" s="12" t="str">
        <v/>
      </c>
      <c r="UF51" s="12" t="str">
        <v/>
      </c>
      <c r="UG51" s="12" t="str">
        <v/>
      </c>
      <c r="UH51" s="12" t="str">
        <v/>
      </c>
      <c r="UI51" s="12" t="str">
        <v/>
      </c>
      <c r="UJ51" s="12" t="str">
        <v/>
      </c>
      <c r="UK51" s="12" t="str">
        <v/>
      </c>
      <c r="UL51" s="12" t="str">
        <v/>
      </c>
      <c r="UM51" s="12" t="str">
        <v/>
      </c>
      <c r="UN51" s="12" t="str">
        <v/>
      </c>
      <c r="UO51" s="12" t="str">
        <v/>
      </c>
      <c r="UP51" s="12" t="str">
        <v/>
      </c>
      <c r="UQ51" s="12" t="str">
        <v/>
      </c>
      <c r="UR51" s="12" t="str">
        <v/>
      </c>
      <c r="US51" s="12" t="str">
        <v/>
      </c>
      <c r="UT51" s="12" t="str">
        <v/>
      </c>
      <c r="UU51" s="12" t="str">
        <v/>
      </c>
      <c r="UV51" s="12" t="str">
        <v/>
      </c>
      <c r="UW51" s="12" t="str">
        <v/>
      </c>
      <c r="UX51" s="12" t="str">
        <v/>
      </c>
      <c r="UY51" s="12" t="str">
        <v/>
      </c>
      <c r="UZ51" s="12" t="str">
        <v/>
      </c>
      <c r="VA51" s="12" t="str">
        <v/>
      </c>
      <c r="VB51" s="12" t="str">
        <v/>
      </c>
      <c r="VC51" s="12" t="str">
        <v/>
      </c>
      <c r="VD51" s="12" t="str">
        <v/>
      </c>
      <c r="VE51" s="12" t="str">
        <v/>
      </c>
      <c r="VF51" s="12" t="str">
        <v/>
      </c>
      <c r="VG51" s="12" t="str">
        <v/>
      </c>
      <c r="VH51" s="12" t="str">
        <v/>
      </c>
      <c r="VI51" s="12" t="str">
        <v/>
      </c>
      <c r="VJ51" s="12" t="str">
        <v/>
      </c>
      <c r="VK51" s="12" t="str">
        <v/>
      </c>
      <c r="VL51" s="47"/>
      <c r="VM51" s="47"/>
      <c r="VN51" s="19"/>
      <c r="VO51" s="47"/>
      <c r="VP51" s="47"/>
      <c r="VQ51" s="19"/>
      <c r="VR51" s="47"/>
      <c r="VS51" s="49"/>
      <c r="VT51" s="47"/>
      <c r="VU51" s="47"/>
      <c r="VV51" s="20"/>
      <c r="VW51" s="20"/>
    </row>
    <row r="52" spans="1:595">
      <c r="A52" s="4" t="str">
        <v>SVT21</v>
      </c>
      <c r="B52" s="4" t="str">
        <v>SVT</v>
      </c>
      <c r="C52" s="4" t="str">
        <v>2020-21</v>
      </c>
      <c r="D52" s="12">
        <v>0.95516688299999997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2">
        <v>0</v>
      </c>
      <c r="AU52" s="12">
        <v>0</v>
      </c>
      <c r="AV52" s="12">
        <v>0</v>
      </c>
      <c r="AW52" s="12">
        <v>0</v>
      </c>
      <c r="AX52" s="12">
        <v>0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 t="str">
        <v/>
      </c>
      <c r="BH52" s="12" t="str">
        <v/>
      </c>
      <c r="BI52" s="12" t="e">
        <v>#N/A</v>
      </c>
      <c r="BJ52" s="12" t="e">
        <v>#N/A</v>
      </c>
      <c r="BK52" s="12" t="e">
        <v>#N/A</v>
      </c>
      <c r="BL52" s="12" t="e">
        <v>#N/A</v>
      </c>
      <c r="BM52" s="12" t="e">
        <v>#N/A</v>
      </c>
      <c r="BN52" s="12" t="e">
        <v>#N/A</v>
      </c>
      <c r="BO52" s="12" t="e">
        <v>#N/A</v>
      </c>
      <c r="BP52" s="12" t="e">
        <v>#N/A</v>
      </c>
      <c r="BQ52" s="12" t="e">
        <v>#N/A</v>
      </c>
      <c r="BR52" s="12" t="e">
        <v>#N/A</v>
      </c>
      <c r="BS52" s="12" t="e">
        <v>#N/A</v>
      </c>
      <c r="BT52" s="12" t="e">
        <v>#N/A</v>
      </c>
      <c r="BU52" s="12" t="e">
        <v>#N/A</v>
      </c>
      <c r="BV52" s="12" t="e">
        <v>#N/A</v>
      </c>
      <c r="BW52" s="12" t="e">
        <v>#N/A</v>
      </c>
      <c r="BX52" s="12" t="e">
        <v>#N/A</v>
      </c>
      <c r="BY52" s="12" t="e">
        <v>#N/A</v>
      </c>
      <c r="BZ52" s="12" t="e">
        <v>#N/A</v>
      </c>
      <c r="CA52" s="12" t="e">
        <v>#N/A</v>
      </c>
      <c r="CB52" s="12" t="e">
        <v>#N/A</v>
      </c>
      <c r="CC52" s="12" t="e">
        <v>#N/A</v>
      </c>
      <c r="CD52" s="12" t="e">
        <v>#N/A</v>
      </c>
      <c r="CE52" s="12" t="e">
        <v>#N/A</v>
      </c>
      <c r="CF52" s="12" t="e">
        <v>#N/A</v>
      </c>
      <c r="CG52" s="12">
        <v>0</v>
      </c>
      <c r="CH52" s="12">
        <v>0</v>
      </c>
      <c r="CI52" s="12">
        <v>0</v>
      </c>
      <c r="CJ52" s="12">
        <v>0</v>
      </c>
      <c r="CK52" s="12">
        <v>0</v>
      </c>
      <c r="CL52" s="12">
        <v>0</v>
      </c>
      <c r="CM52" s="12">
        <v>0</v>
      </c>
      <c r="CN52" s="12">
        <v>0</v>
      </c>
      <c r="CO52" s="12" t="str">
        <v/>
      </c>
      <c r="CP52" s="12" t="str">
        <v/>
      </c>
      <c r="CQ52" s="12">
        <v>0</v>
      </c>
      <c r="CR52" s="12">
        <v>0</v>
      </c>
      <c r="CS52" s="12">
        <v>0</v>
      </c>
      <c r="CT52" s="12">
        <v>0</v>
      </c>
      <c r="CU52" s="12">
        <v>0</v>
      </c>
      <c r="CV52" s="12">
        <v>0</v>
      </c>
      <c r="CW52" s="12">
        <v>0</v>
      </c>
      <c r="CX52" s="12">
        <v>0</v>
      </c>
      <c r="CY52" s="12">
        <v>0</v>
      </c>
      <c r="CZ52" s="12">
        <v>0</v>
      </c>
      <c r="DA52" s="12">
        <v>0</v>
      </c>
      <c r="DB52" s="12">
        <v>0</v>
      </c>
      <c r="DC52" s="12">
        <v>0</v>
      </c>
      <c r="DD52" s="12">
        <v>0</v>
      </c>
      <c r="DE52" s="12">
        <v>0</v>
      </c>
      <c r="DF52" s="12">
        <v>0</v>
      </c>
      <c r="DG52" s="12">
        <v>0</v>
      </c>
      <c r="DH52" s="12">
        <v>0</v>
      </c>
      <c r="DI52" s="12">
        <v>0</v>
      </c>
      <c r="DJ52" s="12">
        <v>0</v>
      </c>
      <c r="DK52" s="12">
        <v>0</v>
      </c>
      <c r="DL52" s="12">
        <v>0</v>
      </c>
      <c r="DM52" s="12">
        <v>0</v>
      </c>
      <c r="DN52" s="12">
        <v>0</v>
      </c>
      <c r="DO52" s="12">
        <v>0</v>
      </c>
      <c r="DP52" s="12">
        <v>0</v>
      </c>
      <c r="DQ52" s="12">
        <v>0</v>
      </c>
      <c r="DR52" s="12">
        <v>0</v>
      </c>
      <c r="DS52" s="12">
        <v>0</v>
      </c>
      <c r="DT52" s="12">
        <v>0</v>
      </c>
      <c r="DU52" s="12">
        <v>0</v>
      </c>
      <c r="DV52" s="12">
        <v>0</v>
      </c>
      <c r="DW52" s="12">
        <v>0</v>
      </c>
      <c r="DX52" s="12">
        <v>0</v>
      </c>
      <c r="DY52" s="12">
        <v>0</v>
      </c>
      <c r="DZ52" s="12">
        <v>0</v>
      </c>
      <c r="EA52" s="12">
        <v>0</v>
      </c>
      <c r="EB52" s="12">
        <v>0</v>
      </c>
      <c r="EC52" s="12">
        <v>0</v>
      </c>
      <c r="ED52" s="12">
        <v>0</v>
      </c>
      <c r="EE52" s="12">
        <v>0</v>
      </c>
      <c r="EF52" s="12">
        <v>0</v>
      </c>
      <c r="EG52" s="12">
        <v>0</v>
      </c>
      <c r="EH52" s="12">
        <v>0</v>
      </c>
      <c r="EI52" s="12">
        <v>0</v>
      </c>
      <c r="EJ52" s="12">
        <v>0</v>
      </c>
      <c r="EK52" s="12">
        <v>0</v>
      </c>
      <c r="EL52" s="12">
        <v>0</v>
      </c>
      <c r="EM52" s="12">
        <v>0</v>
      </c>
      <c r="EN52" s="12">
        <v>0</v>
      </c>
      <c r="EO52" s="12">
        <v>0</v>
      </c>
      <c r="EP52" s="12">
        <v>0</v>
      </c>
      <c r="EQ52" s="12">
        <v>0</v>
      </c>
      <c r="ER52" s="12">
        <v>0</v>
      </c>
      <c r="ES52" s="12">
        <v>0</v>
      </c>
      <c r="ET52" s="12">
        <v>0</v>
      </c>
      <c r="EU52" s="12">
        <v>0</v>
      </c>
      <c r="EV52" s="12">
        <v>0</v>
      </c>
      <c r="EW52" s="12">
        <v>0</v>
      </c>
      <c r="EX52" s="12">
        <v>0</v>
      </c>
      <c r="EY52" s="12">
        <v>0</v>
      </c>
      <c r="EZ52" s="12">
        <v>0</v>
      </c>
      <c r="FA52" s="12">
        <v>0</v>
      </c>
      <c r="FB52" s="12">
        <v>0</v>
      </c>
      <c r="FC52" s="12">
        <v>0</v>
      </c>
      <c r="FD52" s="12">
        <v>0</v>
      </c>
      <c r="FE52" s="12">
        <v>0</v>
      </c>
      <c r="FF52" s="12">
        <v>0</v>
      </c>
      <c r="FG52" s="12">
        <v>0</v>
      </c>
      <c r="FH52" s="12">
        <v>0</v>
      </c>
      <c r="FI52" s="12">
        <v>0</v>
      </c>
      <c r="FJ52" s="12">
        <v>0</v>
      </c>
      <c r="FK52" s="12">
        <v>0</v>
      </c>
      <c r="FL52" s="12">
        <v>0</v>
      </c>
      <c r="FM52" s="12">
        <v>0</v>
      </c>
      <c r="FN52" s="12">
        <v>0</v>
      </c>
      <c r="FO52" s="12">
        <v>0</v>
      </c>
      <c r="FP52" s="12">
        <v>0</v>
      </c>
      <c r="FQ52" s="12">
        <v>0</v>
      </c>
      <c r="FR52" s="12">
        <v>0</v>
      </c>
      <c r="FS52" s="12">
        <v>0</v>
      </c>
      <c r="FT52" s="12">
        <v>0</v>
      </c>
      <c r="FU52" s="12">
        <v>0</v>
      </c>
      <c r="FV52" s="12">
        <v>0</v>
      </c>
      <c r="FW52" s="12">
        <v>0</v>
      </c>
      <c r="FX52" s="12">
        <v>0</v>
      </c>
      <c r="FY52" s="12">
        <v>0</v>
      </c>
      <c r="FZ52" s="12">
        <v>0</v>
      </c>
      <c r="GA52" s="12">
        <v>0</v>
      </c>
      <c r="GB52" s="12">
        <v>0</v>
      </c>
      <c r="GC52" s="12">
        <v>0</v>
      </c>
      <c r="GD52" s="12">
        <v>0</v>
      </c>
      <c r="GE52" s="12">
        <v>0</v>
      </c>
      <c r="GF52" s="12">
        <v>0</v>
      </c>
      <c r="GG52" s="12">
        <v>0</v>
      </c>
      <c r="GH52" s="12">
        <v>0</v>
      </c>
      <c r="GI52" s="12">
        <v>0</v>
      </c>
      <c r="GJ52" s="12">
        <v>0</v>
      </c>
      <c r="GK52" s="12">
        <v>0</v>
      </c>
      <c r="GL52" s="12">
        <v>0</v>
      </c>
      <c r="GM52" s="12">
        <v>0</v>
      </c>
      <c r="GN52" s="12">
        <v>0</v>
      </c>
      <c r="GO52" s="12">
        <v>0</v>
      </c>
      <c r="GP52" s="12">
        <v>0</v>
      </c>
      <c r="GQ52" s="12">
        <v>0</v>
      </c>
      <c r="GR52" s="12">
        <v>0</v>
      </c>
      <c r="GS52" s="12">
        <v>0</v>
      </c>
      <c r="GT52" s="12">
        <v>0</v>
      </c>
      <c r="GU52" s="12">
        <v>0</v>
      </c>
      <c r="GV52" s="12">
        <v>0</v>
      </c>
      <c r="GW52" s="12">
        <v>0</v>
      </c>
      <c r="GX52" s="12">
        <v>0</v>
      </c>
      <c r="GY52" s="12">
        <v>0</v>
      </c>
      <c r="GZ52" s="12">
        <v>0</v>
      </c>
      <c r="HA52" s="12">
        <v>0</v>
      </c>
      <c r="HB52" s="12">
        <v>0</v>
      </c>
      <c r="HC52" s="12">
        <v>0</v>
      </c>
      <c r="HD52" s="12">
        <v>0</v>
      </c>
      <c r="HE52" s="12">
        <v>0</v>
      </c>
      <c r="HF52" s="12">
        <v>0</v>
      </c>
      <c r="HG52" s="12">
        <v>0</v>
      </c>
      <c r="HH52" s="12">
        <v>0</v>
      </c>
      <c r="HI52" s="12">
        <v>0</v>
      </c>
      <c r="HJ52" s="12">
        <v>0</v>
      </c>
      <c r="HK52" s="12">
        <v>0</v>
      </c>
      <c r="HL52" s="12">
        <v>0</v>
      </c>
      <c r="HM52" s="12">
        <v>0</v>
      </c>
      <c r="HN52" s="12">
        <v>0</v>
      </c>
      <c r="HO52" s="12">
        <v>0</v>
      </c>
      <c r="HP52" s="12">
        <v>0</v>
      </c>
      <c r="HQ52" s="12">
        <v>0</v>
      </c>
      <c r="HR52" s="12">
        <v>0</v>
      </c>
      <c r="HS52" s="12">
        <v>0</v>
      </c>
      <c r="HT52" s="12">
        <v>0</v>
      </c>
      <c r="HU52" s="12">
        <v>0</v>
      </c>
      <c r="HV52" s="12">
        <v>0</v>
      </c>
      <c r="HW52" s="12">
        <v>0</v>
      </c>
      <c r="HX52" s="12">
        <v>0</v>
      </c>
      <c r="HY52" s="12">
        <v>0</v>
      </c>
      <c r="HZ52" s="12">
        <v>0</v>
      </c>
      <c r="IA52" s="12">
        <v>0</v>
      </c>
      <c r="IB52" s="12">
        <v>0</v>
      </c>
      <c r="IC52" s="12">
        <v>0</v>
      </c>
      <c r="ID52" s="12">
        <v>0</v>
      </c>
      <c r="IE52" s="12">
        <v>0</v>
      </c>
      <c r="IF52" s="12">
        <v>0</v>
      </c>
      <c r="IG52" s="12">
        <v>0</v>
      </c>
      <c r="IH52" s="12">
        <v>0</v>
      </c>
      <c r="II52" s="12">
        <v>0</v>
      </c>
      <c r="IJ52" s="12">
        <v>0</v>
      </c>
      <c r="IK52" s="12">
        <v>0</v>
      </c>
      <c r="IL52" s="12">
        <v>0</v>
      </c>
      <c r="IM52" s="12">
        <v>0</v>
      </c>
      <c r="IN52" s="12">
        <v>0</v>
      </c>
      <c r="IO52" s="12">
        <v>0</v>
      </c>
      <c r="IP52" s="12">
        <v>0</v>
      </c>
      <c r="IQ52" s="12">
        <v>0</v>
      </c>
      <c r="IR52" s="12">
        <v>0</v>
      </c>
      <c r="IS52" s="12">
        <v>0</v>
      </c>
      <c r="IT52" s="12">
        <v>0</v>
      </c>
      <c r="IU52" s="12">
        <v>0</v>
      </c>
      <c r="IV52" s="12">
        <v>0</v>
      </c>
      <c r="IW52" s="12">
        <v>0</v>
      </c>
      <c r="IX52" s="12">
        <v>0</v>
      </c>
      <c r="IY52" s="12">
        <v>0</v>
      </c>
      <c r="IZ52" s="12">
        <v>0</v>
      </c>
      <c r="JA52" s="12">
        <v>0</v>
      </c>
      <c r="JB52" s="12">
        <v>0</v>
      </c>
      <c r="JC52" s="12">
        <v>0</v>
      </c>
      <c r="JD52" s="12">
        <v>0</v>
      </c>
      <c r="JE52" s="12">
        <v>0</v>
      </c>
      <c r="JF52" s="12">
        <v>0</v>
      </c>
      <c r="JG52" s="12">
        <v>0</v>
      </c>
      <c r="JH52" s="12">
        <v>0</v>
      </c>
      <c r="JI52" s="12">
        <v>0</v>
      </c>
      <c r="JJ52" s="12">
        <v>0</v>
      </c>
      <c r="JK52" s="12">
        <v>0</v>
      </c>
      <c r="JL52" s="12">
        <v>0</v>
      </c>
      <c r="JM52" s="12">
        <v>0</v>
      </c>
      <c r="JN52" s="12">
        <v>0</v>
      </c>
      <c r="JO52" s="12">
        <v>0</v>
      </c>
      <c r="JP52" s="12">
        <v>0</v>
      </c>
      <c r="JQ52" s="12">
        <v>0</v>
      </c>
      <c r="JR52" s="12">
        <v>0</v>
      </c>
      <c r="JS52" s="12">
        <v>0</v>
      </c>
      <c r="JT52" s="12">
        <v>0</v>
      </c>
      <c r="JU52" s="12">
        <v>0</v>
      </c>
      <c r="JV52" s="12">
        <v>0</v>
      </c>
      <c r="JW52" s="12">
        <v>0</v>
      </c>
      <c r="JX52" s="12">
        <v>0</v>
      </c>
      <c r="JY52" s="12">
        <v>0</v>
      </c>
      <c r="JZ52" s="12">
        <v>0</v>
      </c>
      <c r="KA52" s="12">
        <v>0</v>
      </c>
      <c r="KB52" s="12">
        <v>0</v>
      </c>
      <c r="KC52" s="12">
        <v>0</v>
      </c>
      <c r="KD52" s="12">
        <v>0</v>
      </c>
      <c r="KE52" s="12">
        <v>0</v>
      </c>
      <c r="KF52" s="12">
        <v>0</v>
      </c>
      <c r="KG52" s="12">
        <v>0</v>
      </c>
      <c r="KH52" s="12">
        <v>0</v>
      </c>
      <c r="KI52" s="12">
        <v>0</v>
      </c>
      <c r="KJ52" s="12">
        <v>0</v>
      </c>
      <c r="KK52" s="12">
        <v>0</v>
      </c>
      <c r="KL52" s="12">
        <v>0</v>
      </c>
      <c r="KM52" s="12">
        <v>0</v>
      </c>
      <c r="KN52" s="12">
        <v>0</v>
      </c>
      <c r="KO52" s="12">
        <v>0</v>
      </c>
      <c r="KP52" s="12">
        <v>0</v>
      </c>
      <c r="KQ52" s="12">
        <v>0</v>
      </c>
      <c r="KR52" s="12">
        <v>0</v>
      </c>
      <c r="KS52" s="12">
        <v>0</v>
      </c>
      <c r="KT52" s="12">
        <v>0</v>
      </c>
      <c r="KU52" s="12">
        <v>0</v>
      </c>
      <c r="KV52" s="12" t="str">
        <v/>
      </c>
      <c r="KW52" s="12">
        <v>0</v>
      </c>
      <c r="KX52" s="12">
        <v>0</v>
      </c>
      <c r="KY52" s="12">
        <v>0</v>
      </c>
      <c r="KZ52" s="12">
        <v>0</v>
      </c>
      <c r="LA52" s="12">
        <v>0</v>
      </c>
      <c r="LB52" s="12">
        <v>0</v>
      </c>
      <c r="LC52" s="12">
        <v>0</v>
      </c>
      <c r="LD52" s="12">
        <v>0</v>
      </c>
      <c r="LE52" s="12">
        <v>0</v>
      </c>
      <c r="LF52" s="12">
        <v>0</v>
      </c>
      <c r="LG52" s="12">
        <v>0</v>
      </c>
      <c r="LH52" s="12">
        <v>0</v>
      </c>
      <c r="LI52" s="12">
        <v>0</v>
      </c>
      <c r="LJ52" s="12">
        <v>0</v>
      </c>
      <c r="LK52" s="12">
        <v>0</v>
      </c>
      <c r="LL52" s="12">
        <v>0</v>
      </c>
      <c r="LM52" s="12">
        <v>0</v>
      </c>
      <c r="LN52" s="12">
        <v>0</v>
      </c>
      <c r="LO52" s="12">
        <v>0</v>
      </c>
      <c r="LP52" s="12">
        <v>0</v>
      </c>
      <c r="LQ52" s="12">
        <v>0</v>
      </c>
      <c r="LR52" s="12">
        <v>0</v>
      </c>
      <c r="LS52" s="12">
        <v>0</v>
      </c>
      <c r="LT52" s="12">
        <v>0</v>
      </c>
      <c r="LU52" s="12">
        <v>0</v>
      </c>
      <c r="LV52" s="12">
        <v>0</v>
      </c>
      <c r="LW52" s="12">
        <v>0</v>
      </c>
      <c r="LX52" s="12">
        <v>0</v>
      </c>
      <c r="LY52" s="12">
        <v>0</v>
      </c>
      <c r="LZ52" s="12">
        <v>0</v>
      </c>
      <c r="MA52" s="12">
        <v>0</v>
      </c>
      <c r="MB52" s="12">
        <v>0</v>
      </c>
      <c r="MC52" s="12">
        <v>0</v>
      </c>
      <c r="MD52" s="12">
        <v>0</v>
      </c>
      <c r="ME52" s="12">
        <v>0</v>
      </c>
      <c r="MF52" s="12">
        <v>0</v>
      </c>
      <c r="MG52" s="12">
        <v>0</v>
      </c>
      <c r="MH52" s="12">
        <v>0</v>
      </c>
      <c r="MI52" s="12">
        <v>0</v>
      </c>
      <c r="MJ52" s="12">
        <v>0</v>
      </c>
      <c r="MK52" s="12">
        <v>0</v>
      </c>
      <c r="ML52" s="12">
        <v>0</v>
      </c>
      <c r="MM52" s="12">
        <v>0</v>
      </c>
      <c r="MN52" s="12">
        <v>0</v>
      </c>
      <c r="MO52" s="12">
        <v>0</v>
      </c>
      <c r="MP52" s="12">
        <v>0</v>
      </c>
      <c r="MQ52" s="12">
        <v>0</v>
      </c>
      <c r="MR52" s="12">
        <v>0</v>
      </c>
      <c r="MS52" s="12">
        <v>0</v>
      </c>
      <c r="MT52" s="12">
        <v>0</v>
      </c>
      <c r="MU52" s="12">
        <v>0</v>
      </c>
      <c r="MV52" s="12">
        <v>0</v>
      </c>
      <c r="MW52" s="12">
        <v>0</v>
      </c>
      <c r="MX52" s="12">
        <v>0</v>
      </c>
      <c r="MY52" s="12">
        <v>0</v>
      </c>
      <c r="MZ52" s="12">
        <v>0</v>
      </c>
      <c r="NA52" s="12">
        <v>0</v>
      </c>
      <c r="NB52" s="12">
        <v>0</v>
      </c>
      <c r="NC52" s="12">
        <v>0</v>
      </c>
      <c r="ND52" s="12">
        <v>0</v>
      </c>
      <c r="NE52" s="12">
        <v>0</v>
      </c>
      <c r="NF52" s="12">
        <v>0</v>
      </c>
      <c r="NG52" s="12">
        <v>0</v>
      </c>
      <c r="NH52" s="12">
        <v>0</v>
      </c>
      <c r="NI52" s="12">
        <v>0</v>
      </c>
      <c r="NJ52" s="12">
        <v>0</v>
      </c>
      <c r="NK52" s="12">
        <v>0</v>
      </c>
      <c r="NL52" s="12">
        <v>0</v>
      </c>
      <c r="NM52" s="12">
        <v>0</v>
      </c>
      <c r="NN52" s="12">
        <v>0</v>
      </c>
      <c r="NO52" s="12">
        <v>0</v>
      </c>
      <c r="NP52" s="12">
        <v>0</v>
      </c>
      <c r="NQ52" s="12">
        <v>0</v>
      </c>
      <c r="NR52" s="12">
        <v>0</v>
      </c>
      <c r="NS52" s="12">
        <v>0</v>
      </c>
      <c r="NT52" s="12">
        <v>0</v>
      </c>
      <c r="NU52" s="12">
        <v>0</v>
      </c>
      <c r="NV52" s="12">
        <v>0</v>
      </c>
      <c r="NW52" s="12">
        <v>0</v>
      </c>
      <c r="NX52" s="12">
        <v>0</v>
      </c>
      <c r="NY52" s="12">
        <v>0</v>
      </c>
      <c r="NZ52" s="12">
        <v>0</v>
      </c>
      <c r="OA52" s="12">
        <v>0</v>
      </c>
      <c r="OB52" s="12">
        <v>0</v>
      </c>
      <c r="OC52" s="12">
        <v>0</v>
      </c>
      <c r="OD52" s="12">
        <v>0</v>
      </c>
      <c r="OE52" s="12">
        <v>0</v>
      </c>
      <c r="OF52" s="12">
        <v>0</v>
      </c>
      <c r="OG52" s="12">
        <v>0</v>
      </c>
      <c r="OH52" s="12">
        <v>0</v>
      </c>
      <c r="OI52" s="12">
        <v>0</v>
      </c>
      <c r="OJ52" s="12">
        <v>0</v>
      </c>
      <c r="OK52" s="12">
        <v>0</v>
      </c>
      <c r="OL52" s="12">
        <v>0</v>
      </c>
      <c r="OM52" s="12">
        <v>0</v>
      </c>
      <c r="ON52" s="12">
        <v>0</v>
      </c>
      <c r="OO52" s="12">
        <v>0</v>
      </c>
      <c r="OP52" s="12">
        <v>0</v>
      </c>
      <c r="OQ52" s="12">
        <v>0</v>
      </c>
      <c r="OR52" s="12">
        <v>0</v>
      </c>
      <c r="OS52" s="12">
        <v>0</v>
      </c>
      <c r="OT52" s="12">
        <v>0</v>
      </c>
      <c r="OU52" s="12">
        <v>0</v>
      </c>
      <c r="OV52" s="12">
        <v>0</v>
      </c>
      <c r="OW52" s="12">
        <v>0</v>
      </c>
      <c r="OX52" s="12">
        <v>0</v>
      </c>
      <c r="OY52" s="12">
        <v>0</v>
      </c>
      <c r="OZ52" s="12">
        <v>0</v>
      </c>
      <c r="PA52" s="12">
        <v>0</v>
      </c>
      <c r="PB52" s="12">
        <v>0</v>
      </c>
      <c r="PC52" s="12">
        <v>0</v>
      </c>
      <c r="PD52" s="12">
        <v>0</v>
      </c>
      <c r="PE52" s="12">
        <v>0</v>
      </c>
      <c r="PF52" s="12">
        <v>0</v>
      </c>
      <c r="PG52" s="12">
        <v>0</v>
      </c>
      <c r="PH52" s="12">
        <v>0</v>
      </c>
      <c r="PI52" s="12">
        <v>0</v>
      </c>
      <c r="PJ52" s="12">
        <v>0</v>
      </c>
      <c r="PK52" s="12">
        <v>0</v>
      </c>
      <c r="PL52" s="12">
        <v>0</v>
      </c>
      <c r="PM52" s="12">
        <v>0</v>
      </c>
      <c r="PN52" s="12">
        <v>0</v>
      </c>
      <c r="PO52" s="12">
        <v>0</v>
      </c>
      <c r="PP52" s="12">
        <v>0</v>
      </c>
      <c r="PQ52" s="12">
        <v>0</v>
      </c>
      <c r="PR52" s="12">
        <v>0</v>
      </c>
      <c r="PS52" s="12">
        <v>0</v>
      </c>
      <c r="PT52" s="12">
        <v>0</v>
      </c>
      <c r="PU52" s="12">
        <v>0</v>
      </c>
      <c r="PV52" s="12">
        <v>0</v>
      </c>
      <c r="PW52" s="12">
        <v>0</v>
      </c>
      <c r="PX52" s="12">
        <v>0</v>
      </c>
      <c r="PY52" s="12">
        <v>0</v>
      </c>
      <c r="PZ52" s="12">
        <v>0</v>
      </c>
      <c r="QA52" s="12">
        <v>0</v>
      </c>
      <c r="QB52" s="12">
        <v>0</v>
      </c>
      <c r="QC52" s="12">
        <v>0</v>
      </c>
      <c r="QD52" s="12">
        <v>0</v>
      </c>
      <c r="QE52" s="12">
        <v>0</v>
      </c>
      <c r="QF52" s="12">
        <v>0</v>
      </c>
      <c r="QG52" s="12">
        <v>0</v>
      </c>
      <c r="QH52" s="12">
        <v>0</v>
      </c>
      <c r="QI52" s="12">
        <v>0</v>
      </c>
      <c r="QJ52" s="12">
        <v>0</v>
      </c>
      <c r="QK52" s="12">
        <v>0</v>
      </c>
      <c r="QL52" s="12">
        <v>0</v>
      </c>
      <c r="QM52" s="12">
        <v>0</v>
      </c>
      <c r="QN52" s="12">
        <v>0</v>
      </c>
      <c r="QO52" s="12">
        <v>0</v>
      </c>
      <c r="QP52" s="12">
        <v>0</v>
      </c>
      <c r="QQ52" s="12">
        <v>0</v>
      </c>
      <c r="QR52" s="12">
        <v>0</v>
      </c>
      <c r="QS52" s="12">
        <v>0</v>
      </c>
      <c r="QT52" s="12">
        <v>0</v>
      </c>
      <c r="QU52" s="12">
        <v>0</v>
      </c>
      <c r="QV52" s="12">
        <v>0</v>
      </c>
      <c r="QW52" s="12">
        <v>0</v>
      </c>
      <c r="QX52" s="12">
        <v>0</v>
      </c>
      <c r="QY52" s="12">
        <v>0</v>
      </c>
      <c r="QZ52" s="12">
        <v>0</v>
      </c>
      <c r="RA52" s="12">
        <v>0</v>
      </c>
      <c r="RB52" s="12">
        <v>0</v>
      </c>
      <c r="RC52" s="12">
        <v>0</v>
      </c>
      <c r="RD52" s="12">
        <v>0</v>
      </c>
      <c r="RE52" s="12">
        <v>0</v>
      </c>
      <c r="RF52" s="12">
        <v>0</v>
      </c>
      <c r="RG52" s="12">
        <v>0</v>
      </c>
      <c r="RH52" s="12">
        <v>0</v>
      </c>
      <c r="RI52" s="12" t="str">
        <v/>
      </c>
      <c r="RJ52" s="12">
        <v>0</v>
      </c>
      <c r="RK52" s="12" t="str">
        <v/>
      </c>
      <c r="RL52" s="12" t="str">
        <v/>
      </c>
      <c r="RM52" s="12" t="str">
        <v/>
      </c>
      <c r="RN52" s="12">
        <v>0</v>
      </c>
      <c r="RO52" s="12">
        <v>0</v>
      </c>
      <c r="RP52" s="12">
        <v>0</v>
      </c>
      <c r="RQ52" s="12">
        <v>0</v>
      </c>
      <c r="RR52" s="12">
        <v>0</v>
      </c>
      <c r="RS52" s="12">
        <v>0</v>
      </c>
      <c r="RT52" s="12">
        <v>0</v>
      </c>
      <c r="RU52" s="12">
        <v>0</v>
      </c>
      <c r="RV52" s="12">
        <v>0</v>
      </c>
      <c r="RW52" s="12">
        <v>0</v>
      </c>
      <c r="RX52" s="12">
        <v>0</v>
      </c>
      <c r="RY52" s="12">
        <v>0</v>
      </c>
      <c r="RZ52" s="12">
        <v>0</v>
      </c>
      <c r="SA52" s="12">
        <v>0</v>
      </c>
      <c r="SB52" s="12">
        <v>0</v>
      </c>
      <c r="SC52" s="12">
        <v>0</v>
      </c>
      <c r="SD52" s="12">
        <v>0</v>
      </c>
      <c r="SE52" s="12">
        <v>0</v>
      </c>
      <c r="SF52" s="12">
        <v>0</v>
      </c>
      <c r="SG52" s="12">
        <v>0</v>
      </c>
      <c r="SH52" s="12">
        <v>0</v>
      </c>
      <c r="SI52" s="12">
        <v>0</v>
      </c>
      <c r="SJ52" s="12">
        <v>0</v>
      </c>
      <c r="SK52" s="12">
        <v>0</v>
      </c>
      <c r="SL52" s="12">
        <v>0</v>
      </c>
      <c r="SM52" s="12">
        <v>0</v>
      </c>
      <c r="SN52" s="12">
        <v>0</v>
      </c>
      <c r="SO52" s="12" t="str">
        <v/>
      </c>
      <c r="SP52" s="12" t="str">
        <v/>
      </c>
      <c r="SQ52" s="12">
        <v>0</v>
      </c>
      <c r="SR52" s="12">
        <v>0</v>
      </c>
      <c r="SS52" s="12">
        <v>0</v>
      </c>
      <c r="ST52" s="12">
        <v>0</v>
      </c>
      <c r="SU52" s="12">
        <v>0</v>
      </c>
      <c r="SV52" s="12">
        <v>0</v>
      </c>
      <c r="SW52" s="12">
        <v>0</v>
      </c>
      <c r="SX52" s="12">
        <v>0</v>
      </c>
      <c r="SY52" s="12">
        <v>0</v>
      </c>
      <c r="SZ52" s="12">
        <v>0</v>
      </c>
      <c r="TA52" s="12">
        <v>0</v>
      </c>
      <c r="TB52" s="12">
        <v>0</v>
      </c>
      <c r="TC52" s="12">
        <v>0</v>
      </c>
      <c r="TD52" s="12" t="str">
        <v/>
      </c>
      <c r="TE52" s="12" t="str">
        <v/>
      </c>
      <c r="TF52" s="12">
        <v>0</v>
      </c>
      <c r="TG52" s="12">
        <v>0</v>
      </c>
      <c r="TH52" s="12">
        <v>0</v>
      </c>
      <c r="TI52" s="12">
        <v>0</v>
      </c>
      <c r="TJ52" s="12">
        <v>0</v>
      </c>
      <c r="TK52" s="12">
        <v>0</v>
      </c>
      <c r="TL52" s="12">
        <v>0</v>
      </c>
      <c r="TM52" s="12" t="str">
        <v/>
      </c>
      <c r="TN52" s="12">
        <v>0</v>
      </c>
      <c r="TO52" s="12" t="str">
        <v/>
      </c>
      <c r="TP52" s="12" t="str">
        <v/>
      </c>
      <c r="TQ52" s="12">
        <v>0</v>
      </c>
      <c r="TR52" s="12">
        <v>0</v>
      </c>
      <c r="TS52" s="12">
        <v>0</v>
      </c>
      <c r="TT52" s="12">
        <v>0</v>
      </c>
      <c r="TU52" s="12">
        <v>0</v>
      </c>
      <c r="TV52" s="12" t="str">
        <v/>
      </c>
      <c r="TW52" s="12" t="str">
        <v/>
      </c>
      <c r="TX52" s="12">
        <v>0.46032491303439699</v>
      </c>
      <c r="TY52" s="12">
        <v>0.18216532529387897</v>
      </c>
      <c r="TZ52" s="12">
        <v>2028.78071556595</v>
      </c>
      <c r="UA52" s="12">
        <v>6.9961555430983102</v>
      </c>
      <c r="UB52" s="12">
        <v>50.6558160731187</v>
      </c>
      <c r="UC52" s="12">
        <v>9574115.75</v>
      </c>
      <c r="UD52" s="12" t="str">
        <v/>
      </c>
      <c r="UE52" s="12" t="str">
        <v/>
      </c>
      <c r="UF52" s="12">
        <v>0</v>
      </c>
      <c r="UG52" s="12">
        <v>0</v>
      </c>
      <c r="UH52" s="12">
        <v>0</v>
      </c>
      <c r="UI52" s="12">
        <v>0</v>
      </c>
      <c r="UJ52" s="12">
        <v>0</v>
      </c>
      <c r="UK52" s="12">
        <v>0</v>
      </c>
      <c r="UL52" s="12">
        <v>0</v>
      </c>
      <c r="UM52" s="12">
        <v>0</v>
      </c>
      <c r="UN52" s="12">
        <v>0</v>
      </c>
      <c r="UO52" s="12">
        <v>0</v>
      </c>
      <c r="UP52" s="12">
        <v>0</v>
      </c>
      <c r="UQ52" s="12">
        <v>0</v>
      </c>
      <c r="UR52" s="12" t="str">
        <v/>
      </c>
      <c r="US52" s="12" t="str">
        <v/>
      </c>
      <c r="UT52" s="12" t="str">
        <v/>
      </c>
      <c r="UU52" s="12" t="str">
        <v/>
      </c>
      <c r="UV52" s="12" t="str">
        <v/>
      </c>
      <c r="UW52" s="12" t="str">
        <v/>
      </c>
      <c r="UX52" s="12" t="str">
        <v/>
      </c>
      <c r="UY52" s="12" t="str">
        <v/>
      </c>
      <c r="UZ52" s="12" t="str">
        <v/>
      </c>
      <c r="VA52" s="12" t="str">
        <v/>
      </c>
      <c r="VB52" s="12" t="str">
        <v/>
      </c>
      <c r="VC52" s="12" t="str">
        <v/>
      </c>
      <c r="VD52" s="12" t="str">
        <v/>
      </c>
      <c r="VE52" s="12" t="str">
        <v/>
      </c>
      <c r="VF52" s="12" t="str">
        <v/>
      </c>
      <c r="VG52" s="12" t="str">
        <v/>
      </c>
      <c r="VH52" s="12" t="str">
        <v/>
      </c>
      <c r="VI52" s="12" t="str">
        <v/>
      </c>
      <c r="VJ52" s="12" t="str">
        <v/>
      </c>
      <c r="VK52" s="12" t="str">
        <v/>
      </c>
      <c r="VL52" s="47"/>
      <c r="VM52" s="47"/>
      <c r="VN52" s="19"/>
      <c r="VO52" s="47"/>
      <c r="VP52" s="47"/>
      <c r="VQ52" s="19"/>
      <c r="VR52" s="47"/>
      <c r="VS52" s="49"/>
      <c r="VT52" s="47"/>
      <c r="VU52" s="47"/>
      <c r="VV52" s="20"/>
      <c r="VW52" s="20"/>
    </row>
    <row r="53" spans="1:595">
      <c r="A53" s="4" t="str">
        <v>SWB12</v>
      </c>
      <c r="B53" s="4" t="str">
        <v>SWB</v>
      </c>
      <c r="C53" s="4" t="str">
        <v>2011-12</v>
      </c>
      <c r="D53" s="12">
        <v>1.1050631792878001</v>
      </c>
      <c r="E53" s="12">
        <v>3.976</v>
      </c>
      <c r="F53" s="12">
        <v>0</v>
      </c>
      <c r="G53" s="12">
        <v>0.76600000000000001</v>
      </c>
      <c r="H53" s="12">
        <v>0</v>
      </c>
      <c r="I53" s="12">
        <v>0</v>
      </c>
      <c r="J53" s="12">
        <v>0</v>
      </c>
      <c r="K53" s="12">
        <v>10.585000000000001</v>
      </c>
      <c r="L53" s="12">
        <v>14.574999999999999</v>
      </c>
      <c r="M53" s="12">
        <v>13.840999999999999</v>
      </c>
      <c r="N53" s="12">
        <v>7.625</v>
      </c>
      <c r="O53" s="12">
        <v>0</v>
      </c>
      <c r="P53" s="12">
        <v>2.468</v>
      </c>
      <c r="Q53" s="12">
        <v>0</v>
      </c>
      <c r="R53" s="12">
        <v>0</v>
      </c>
      <c r="S53" s="12">
        <v>0</v>
      </c>
      <c r="T53" s="12">
        <v>20.895</v>
      </c>
      <c r="U53" s="12">
        <v>0.114</v>
      </c>
      <c r="V53" s="12">
        <v>25.256</v>
      </c>
      <c r="W53" s="12">
        <v>0</v>
      </c>
      <c r="X53" s="12">
        <v>0</v>
      </c>
      <c r="Y53" s="12">
        <v>0</v>
      </c>
      <c r="Z53" s="12">
        <v>0</v>
      </c>
      <c r="AA53" s="12">
        <v>0</v>
      </c>
      <c r="AB53" s="12">
        <v>0</v>
      </c>
      <c r="AC53" s="12">
        <v>2.5179999999999998</v>
      </c>
      <c r="AD53" s="12">
        <v>0</v>
      </c>
      <c r="AE53" s="12">
        <v>0.65400000000000003</v>
      </c>
      <c r="AF53" s="12">
        <v>1.0960000000000001</v>
      </c>
      <c r="AG53" s="12">
        <v>-0.24399999999999999</v>
      </c>
      <c r="AH53" s="12">
        <v>0</v>
      </c>
      <c r="AI53" s="12">
        <v>0</v>
      </c>
      <c r="AJ53" s="12">
        <v>0</v>
      </c>
      <c r="AK53" s="12">
        <v>0</v>
      </c>
      <c r="AL53" s="12">
        <v>5.774</v>
      </c>
      <c r="AM53" s="12">
        <v>0</v>
      </c>
      <c r="AN53" s="12">
        <v>1.96</v>
      </c>
      <c r="AO53" s="12">
        <v>0</v>
      </c>
      <c r="AP53" s="12">
        <v>0</v>
      </c>
      <c r="AQ53" s="12">
        <v>0</v>
      </c>
      <c r="AR53" s="12">
        <v>0</v>
      </c>
      <c r="AS53" s="12">
        <v>0</v>
      </c>
      <c r="AT53" s="12">
        <v>0</v>
      </c>
      <c r="AU53" s="12">
        <v>4.7709999999999999</v>
      </c>
      <c r="AV53" s="12">
        <v>0</v>
      </c>
      <c r="AW53" s="12">
        <v>0.65400000000000003</v>
      </c>
      <c r="AX53" s="12">
        <v>12.696999999999999</v>
      </c>
      <c r="AY53" s="12">
        <v>-0.24399999999999999</v>
      </c>
      <c r="AZ53" s="12">
        <v>3.234</v>
      </c>
      <c r="BA53" s="12">
        <v>0</v>
      </c>
      <c r="BB53" s="12">
        <v>0</v>
      </c>
      <c r="BC53" s="12">
        <v>0</v>
      </c>
      <c r="BD53" s="12">
        <v>44.542999999999999</v>
      </c>
      <c r="BE53" s="12">
        <v>14.689</v>
      </c>
      <c r="BF53" s="12">
        <v>42.365000000000002</v>
      </c>
      <c r="BG53" s="12">
        <v>6.0000000000000001E-3</v>
      </c>
      <c r="BH53" s="12">
        <v>0</v>
      </c>
      <c r="BI53" s="12">
        <v>3.589</v>
      </c>
      <c r="BJ53" s="12">
        <v>0</v>
      </c>
      <c r="BK53" s="12">
        <v>1.2330000000000001</v>
      </c>
      <c r="BL53" s="12">
        <v>0</v>
      </c>
      <c r="BM53" s="12">
        <v>0</v>
      </c>
      <c r="BN53" s="12">
        <v>4.3470000000000004</v>
      </c>
      <c r="BO53" s="12">
        <v>0</v>
      </c>
      <c r="BP53" s="12">
        <v>0</v>
      </c>
      <c r="BQ53" s="12">
        <v>0</v>
      </c>
      <c r="BR53" s="12">
        <v>0</v>
      </c>
      <c r="BS53" s="12">
        <v>0</v>
      </c>
      <c r="BT53" s="12">
        <v>0</v>
      </c>
      <c r="BU53" s="12">
        <v>0</v>
      </c>
      <c r="BV53" s="12">
        <v>0</v>
      </c>
      <c r="BW53" s="12">
        <v>0</v>
      </c>
      <c r="BX53" s="12">
        <v>0</v>
      </c>
      <c r="BY53" s="12">
        <v>0</v>
      </c>
      <c r="BZ53" s="12">
        <v>0</v>
      </c>
      <c r="CA53" s="12">
        <v>0</v>
      </c>
      <c r="CB53" s="12">
        <v>0</v>
      </c>
      <c r="CC53" s="12">
        <v>3.589</v>
      </c>
      <c r="CD53" s="12">
        <v>4.3470000000000004</v>
      </c>
      <c r="CE53" s="12">
        <v>1.2330000000000001</v>
      </c>
      <c r="CF53" s="12">
        <v>0</v>
      </c>
      <c r="CG53" s="12">
        <v>0</v>
      </c>
      <c r="CH53" s="12">
        <v>0</v>
      </c>
      <c r="CI53" s="12">
        <v>0</v>
      </c>
      <c r="CJ53" s="12">
        <v>0</v>
      </c>
      <c r="CK53" s="12">
        <v>0</v>
      </c>
      <c r="CL53" s="12">
        <v>0</v>
      </c>
      <c r="CM53" s="12">
        <v>0</v>
      </c>
      <c r="CN53" s="12">
        <v>0</v>
      </c>
      <c r="CO53" s="12">
        <v>5.383</v>
      </c>
      <c r="CP53" s="12">
        <v>0.189</v>
      </c>
      <c r="CQ53" s="12">
        <v>163.43791666666701</v>
      </c>
      <c r="CR53" s="12">
        <v>482.24324999999999</v>
      </c>
      <c r="CS53" s="12">
        <v>645.68116666666697</v>
      </c>
      <c r="CT53" s="12">
        <v>3.7086666666666699</v>
      </c>
      <c r="CU53" s="12">
        <v>42.532499999999999</v>
      </c>
      <c r="CV53" s="12">
        <v>46.241166666666601</v>
      </c>
      <c r="CW53" s="12">
        <v>11.5385833333333</v>
      </c>
      <c r="CX53" s="12">
        <v>703.460916666667</v>
      </c>
      <c r="CY53" s="12">
        <v>1500.7670000000001</v>
      </c>
      <c r="CZ53" s="12">
        <v>120.081</v>
      </c>
      <c r="DA53" s="12">
        <v>41479</v>
      </c>
      <c r="DB53" s="12">
        <v>918</v>
      </c>
      <c r="DC53" s="12">
        <v>3594</v>
      </c>
      <c r="DD53" s="12">
        <v>131</v>
      </c>
      <c r="DE53" s="12">
        <v>28</v>
      </c>
      <c r="DF53" s="12">
        <v>1259</v>
      </c>
      <c r="DG53" s="12">
        <v>240</v>
      </c>
      <c r="DH53" s="12">
        <v>140</v>
      </c>
      <c r="DI53" s="12">
        <v>696</v>
      </c>
      <c r="DJ53" s="12">
        <v>2394.4</v>
      </c>
      <c r="DK53" s="12">
        <v>169024.431977895</v>
      </c>
      <c r="DL53" s="12">
        <v>15.5</v>
      </c>
      <c r="DM53" s="12">
        <v>1.4</v>
      </c>
      <c r="DN53" s="12">
        <v>1778</v>
      </c>
      <c r="DO53" s="12">
        <v>2804</v>
      </c>
      <c r="DP53" s="12">
        <v>5619</v>
      </c>
      <c r="DQ53" s="12">
        <v>573.4</v>
      </c>
      <c r="DR53" s="12">
        <v>104</v>
      </c>
      <c r="DS53" s="12">
        <v>10878.4</v>
      </c>
      <c r="DT53" s="12">
        <v>6340</v>
      </c>
      <c r="DU53" s="12">
        <v>100.06947495924599</v>
      </c>
      <c r="DV53" s="12">
        <v>294.93918216811602</v>
      </c>
      <c r="DW53" s="12">
        <v>974.06092576441097</v>
      </c>
      <c r="DX53" s="12">
        <v>65.777945971698003</v>
      </c>
      <c r="DY53" s="12">
        <v>0</v>
      </c>
      <c r="DZ53" s="12">
        <v>453.78623943724398</v>
      </c>
      <c r="EA53" s="12">
        <v>70.631290437029506</v>
      </c>
      <c r="EB53" s="12">
        <v>1959.26505873774</v>
      </c>
      <c r="EC53" s="12">
        <v>0</v>
      </c>
      <c r="ED53" s="12">
        <v>0</v>
      </c>
      <c r="EE53" s="12">
        <v>0</v>
      </c>
      <c r="EF53" s="12">
        <v>1959.26505873774</v>
      </c>
      <c r="EG53" s="12">
        <v>1959.26505873774</v>
      </c>
      <c r="EH53" s="12">
        <v>14.827436104032699</v>
      </c>
      <c r="EI53" s="12">
        <v>52.039930991403402</v>
      </c>
      <c r="EJ53" s="12">
        <v>187.01074043300801</v>
      </c>
      <c r="EK53" s="12">
        <v>262.57647002243198</v>
      </c>
      <c r="EL53" s="12">
        <v>1442.81048118687</v>
      </c>
      <c r="EM53" s="12">
        <v>1959.26505873774</v>
      </c>
      <c r="EN53" s="12">
        <v>0</v>
      </c>
      <c r="EO53" s="12">
        <v>0</v>
      </c>
      <c r="EP53" s="12">
        <v>256.24507112524498</v>
      </c>
      <c r="EQ53" s="12">
        <v>146.674713046031</v>
      </c>
      <c r="ER53" s="12">
        <v>1556.3452745664699</v>
      </c>
      <c r="ES53" s="12">
        <v>1959.26505873774</v>
      </c>
      <c r="ET53" s="12">
        <v>0</v>
      </c>
      <c r="EU53" s="12">
        <v>278.92999966677701</v>
      </c>
      <c r="EV53" s="12">
        <v>697.563157581204</v>
      </c>
      <c r="EW53" s="12">
        <v>145.33495745300601</v>
      </c>
      <c r="EX53" s="12">
        <v>127.84464187996601</v>
      </c>
      <c r="EY53" s="12">
        <v>427.86511695587097</v>
      </c>
      <c r="EZ53" s="12">
        <v>125.559367648001</v>
      </c>
      <c r="FA53" s="12">
        <v>1803.0972411848199</v>
      </c>
      <c r="FB53" s="12">
        <v>0</v>
      </c>
      <c r="FC53" s="12">
        <v>0</v>
      </c>
      <c r="FD53" s="12">
        <v>0</v>
      </c>
      <c r="FE53" s="12">
        <v>1803.09724118483</v>
      </c>
      <c r="FF53" s="12">
        <v>1803.09724118483</v>
      </c>
      <c r="FG53" s="12">
        <v>23.0647598074946</v>
      </c>
      <c r="FH53" s="12">
        <v>75.7351691058564</v>
      </c>
      <c r="FI53" s="12">
        <v>512.78278865029802</v>
      </c>
      <c r="FJ53" s="12">
        <v>1087.8406164753601</v>
      </c>
      <c r="FK53" s="12">
        <v>103.67390714581801</v>
      </c>
      <c r="FL53" s="12">
        <v>1803.0972411848199</v>
      </c>
      <c r="FM53" s="12">
        <v>0</v>
      </c>
      <c r="FN53" s="12">
        <v>25.976754832359799</v>
      </c>
      <c r="FO53" s="12">
        <v>752.41856488678604</v>
      </c>
      <c r="FP53" s="12">
        <v>382.05139831188302</v>
      </c>
      <c r="FQ53" s="12">
        <v>642.65052315379603</v>
      </c>
      <c r="FR53" s="12">
        <v>1803.0972411848199</v>
      </c>
      <c r="FS53" s="12">
        <v>70.166911451862006</v>
      </c>
      <c r="FT53" s="12">
        <v>1256.62019791699</v>
      </c>
      <c r="FU53" s="12">
        <v>1882.97212565256</v>
      </c>
      <c r="FV53" s="12">
        <v>958.47905047222696</v>
      </c>
      <c r="FW53" s="12">
        <v>822.25793672069096</v>
      </c>
      <c r="FX53" s="12">
        <v>1187.5148045403901</v>
      </c>
      <c r="FY53" s="12">
        <v>478.82850275275803</v>
      </c>
      <c r="FZ53" s="12">
        <v>6656.8395295074697</v>
      </c>
      <c r="GA53" s="12">
        <v>0</v>
      </c>
      <c r="GB53" s="12">
        <v>106.389774462383</v>
      </c>
      <c r="GC53" s="12">
        <v>0</v>
      </c>
      <c r="GD53" s="12">
        <v>6550.4497550450997</v>
      </c>
      <c r="GE53" s="12">
        <v>6656.8395295074797</v>
      </c>
      <c r="GF53" s="12">
        <v>259.31172206834498</v>
      </c>
      <c r="GG53" s="12">
        <v>363.86887214655002</v>
      </c>
      <c r="GH53" s="12">
        <v>2444.4822792550799</v>
      </c>
      <c r="GI53" s="12">
        <v>3440.42465138129</v>
      </c>
      <c r="GJ53" s="12">
        <v>148.75200465622001</v>
      </c>
      <c r="GK53" s="12">
        <v>6656.8395295074797</v>
      </c>
      <c r="GL53" s="12">
        <v>88.322613100918801</v>
      </c>
      <c r="GM53" s="12">
        <v>215.94902861039901</v>
      </c>
      <c r="GN53" s="12">
        <v>2061.4594474975002</v>
      </c>
      <c r="GO53" s="12">
        <v>967.53671279930597</v>
      </c>
      <c r="GP53" s="12">
        <v>3323.5717274993599</v>
      </c>
      <c r="GQ53" s="12">
        <v>6656.8395295074797</v>
      </c>
      <c r="GR53" s="12">
        <v>0</v>
      </c>
      <c r="GS53" s="12">
        <v>2486.3466923570199</v>
      </c>
      <c r="GT53" s="12">
        <v>2391.55377515707</v>
      </c>
      <c r="GU53" s="12">
        <v>1702.5534301243999</v>
      </c>
      <c r="GV53" s="12">
        <v>5093.1293335892296</v>
      </c>
      <c r="GW53" s="12">
        <v>1463.2491367473201</v>
      </c>
      <c r="GX53" s="12">
        <v>3718.4997070609302</v>
      </c>
      <c r="GY53" s="12">
        <v>16855.332075035902</v>
      </c>
      <c r="GZ53" s="12">
        <v>0</v>
      </c>
      <c r="HA53" s="12">
        <v>936.31636631936601</v>
      </c>
      <c r="HB53" s="12">
        <v>0</v>
      </c>
      <c r="HC53" s="12">
        <v>15919.015708716601</v>
      </c>
      <c r="HD53" s="12">
        <v>16855.332075035902</v>
      </c>
      <c r="HE53" s="12">
        <v>0</v>
      </c>
      <c r="HF53" s="12">
        <v>662.307084004937</v>
      </c>
      <c r="HG53" s="12">
        <v>6174.6360064248001</v>
      </c>
      <c r="HH53" s="12">
        <v>10018.388984606199</v>
      </c>
      <c r="HI53" s="12">
        <v>0</v>
      </c>
      <c r="HJ53" s="12">
        <v>16855.332075035902</v>
      </c>
      <c r="HK53" s="12">
        <v>0</v>
      </c>
      <c r="HL53" s="12">
        <v>297.14953795558301</v>
      </c>
      <c r="HM53" s="12">
        <v>5970.6160233779501</v>
      </c>
      <c r="HN53" s="12">
        <v>3295.3243444025802</v>
      </c>
      <c r="HO53" s="12">
        <v>7292.2421692998596</v>
      </c>
      <c r="HP53" s="12">
        <v>16855.332075035902</v>
      </c>
      <c r="HQ53" s="12">
        <v>0</v>
      </c>
      <c r="HR53" s="12">
        <v>3072.7129880203402</v>
      </c>
      <c r="HS53" s="12">
        <v>1319.5779609277399</v>
      </c>
      <c r="HT53" s="12">
        <v>1695.53078520586</v>
      </c>
      <c r="HU53" s="12">
        <v>4387.0184235894203</v>
      </c>
      <c r="HV53" s="12">
        <v>1467.56292569216</v>
      </c>
      <c r="HW53" s="12">
        <v>1875.7945299683799</v>
      </c>
      <c r="HX53" s="12">
        <v>13818.1976134039</v>
      </c>
      <c r="HY53" s="12">
        <v>0</v>
      </c>
      <c r="HZ53" s="12">
        <v>0</v>
      </c>
      <c r="IA53" s="12">
        <v>3437.9855847539202</v>
      </c>
      <c r="IB53" s="12">
        <v>10380.212028649999</v>
      </c>
      <c r="IC53" s="12">
        <v>13818.1976134039</v>
      </c>
      <c r="ID53" s="12">
        <v>0</v>
      </c>
      <c r="IE53" s="12">
        <v>1488.1545907239899</v>
      </c>
      <c r="IF53" s="12">
        <v>8838.4059072186901</v>
      </c>
      <c r="IG53" s="12">
        <v>3491.6371154612398</v>
      </c>
      <c r="IH53" s="12">
        <v>0</v>
      </c>
      <c r="II53" s="12">
        <v>13818.1976134039</v>
      </c>
      <c r="IJ53" s="12">
        <v>0</v>
      </c>
      <c r="IK53" s="12">
        <v>0</v>
      </c>
      <c r="IL53" s="12">
        <v>9006.9825370149392</v>
      </c>
      <c r="IM53" s="12">
        <v>1319.5779609277399</v>
      </c>
      <c r="IN53" s="12">
        <v>3491.6371154612398</v>
      </c>
      <c r="IO53" s="12">
        <v>13818.1976134039</v>
      </c>
      <c r="IP53" s="12">
        <v>0</v>
      </c>
      <c r="IQ53" s="12">
        <v>7595.67339847323</v>
      </c>
      <c r="IR53" s="12">
        <v>3460.56826298852</v>
      </c>
      <c r="IS53" s="12">
        <v>0</v>
      </c>
      <c r="IT53" s="12">
        <v>43919.341768751103</v>
      </c>
      <c r="IU53" s="12">
        <v>0</v>
      </c>
      <c r="IV53" s="12">
        <v>5001.2822060841099</v>
      </c>
      <c r="IW53" s="12">
        <v>59976.865636296898</v>
      </c>
      <c r="IX53" s="12">
        <v>0</v>
      </c>
      <c r="IY53" s="12">
        <v>0</v>
      </c>
      <c r="IZ53" s="12">
        <v>0</v>
      </c>
      <c r="JA53" s="12">
        <v>59976.865636297</v>
      </c>
      <c r="JB53" s="12">
        <v>59976.865636297</v>
      </c>
      <c r="JC53" s="12">
        <v>0</v>
      </c>
      <c r="JD53" s="12">
        <v>3415.6652447668098</v>
      </c>
      <c r="JE53" s="12">
        <v>15703.757173423101</v>
      </c>
      <c r="JF53" s="12">
        <v>40857.443218107102</v>
      </c>
      <c r="JG53" s="12">
        <v>0</v>
      </c>
      <c r="JH53" s="12">
        <v>59976.865636297</v>
      </c>
      <c r="JI53" s="12">
        <v>0</v>
      </c>
      <c r="JJ53" s="12">
        <v>0</v>
      </c>
      <c r="JK53" s="12">
        <v>11527.3825745709</v>
      </c>
      <c r="JL53" s="12">
        <v>7746.3448959412899</v>
      </c>
      <c r="JM53" s="12">
        <v>40703.138165784803</v>
      </c>
      <c r="JN53" s="12">
        <v>59976.865636296898</v>
      </c>
      <c r="JO53" s="12">
        <v>170.23638641110799</v>
      </c>
      <c r="JP53" s="12">
        <v>14985.2224586024</v>
      </c>
      <c r="JQ53" s="12">
        <v>10726.296208071501</v>
      </c>
      <c r="JR53" s="12">
        <v>4567.6761692271903</v>
      </c>
      <c r="JS53" s="12">
        <v>54349.592104530399</v>
      </c>
      <c r="JT53" s="12">
        <v>4999.9782233729802</v>
      </c>
      <c r="JU53" s="12">
        <v>11270.5956039512</v>
      </c>
      <c r="JV53" s="12">
        <v>101069.597154166</v>
      </c>
      <c r="JW53" s="12">
        <v>0</v>
      </c>
      <c r="JX53" s="12">
        <v>1042.70614078174</v>
      </c>
      <c r="JY53" s="12">
        <v>3437.9855847539202</v>
      </c>
      <c r="JZ53" s="12">
        <v>96588.905428631202</v>
      </c>
      <c r="KA53" s="12">
        <v>101069.597154166</v>
      </c>
      <c r="KB53" s="12">
        <v>297.20391797987202</v>
      </c>
      <c r="KC53" s="12">
        <v>6057.7708917395403</v>
      </c>
      <c r="KD53" s="12">
        <v>33861.074895404898</v>
      </c>
      <c r="KE53" s="12">
        <v>59158.311056053601</v>
      </c>
      <c r="KF53" s="12">
        <v>1695.2363929889</v>
      </c>
      <c r="KG53" s="12">
        <v>101069.597154166</v>
      </c>
      <c r="KH53" s="12">
        <v>88.322613100918801</v>
      </c>
      <c r="KI53" s="12">
        <v>539.07532139834098</v>
      </c>
      <c r="KJ53" s="12">
        <v>29575.104218473301</v>
      </c>
      <c r="KK53" s="12">
        <v>13857.510025428801</v>
      </c>
      <c r="KL53" s="12">
        <v>57009.584975765501</v>
      </c>
      <c r="KM53" s="12">
        <v>101069.597154166</v>
      </c>
      <c r="KN53" s="12">
        <v>3939.5925342465798</v>
      </c>
      <c r="KO53" s="12">
        <v>77</v>
      </c>
      <c r="KP53" s="12">
        <v>39</v>
      </c>
      <c r="KQ53" s="12">
        <v>190</v>
      </c>
      <c r="KR53" s="12">
        <v>8</v>
      </c>
      <c r="KS53" s="12">
        <v>0</v>
      </c>
      <c r="KT53" s="12">
        <v>56</v>
      </c>
      <c r="KU53" s="12">
        <v>6</v>
      </c>
      <c r="KV53" s="12">
        <v>376</v>
      </c>
      <c r="KW53" s="12">
        <v>0</v>
      </c>
      <c r="KX53" s="12">
        <v>0</v>
      </c>
      <c r="KY53" s="12">
        <v>0</v>
      </c>
      <c r="KZ53" s="12">
        <v>376</v>
      </c>
      <c r="LA53" s="12">
        <v>376</v>
      </c>
      <c r="LB53" s="12">
        <v>1</v>
      </c>
      <c r="LC53" s="12">
        <v>2</v>
      </c>
      <c r="LD53" s="12">
        <v>16</v>
      </c>
      <c r="LE53" s="12">
        <v>27</v>
      </c>
      <c r="LF53" s="12">
        <v>330</v>
      </c>
      <c r="LG53" s="12">
        <v>376</v>
      </c>
      <c r="LH53" s="12">
        <v>0</v>
      </c>
      <c r="LI53" s="12">
        <v>0</v>
      </c>
      <c r="LJ53" s="12">
        <v>19</v>
      </c>
      <c r="LK53" s="12">
        <v>15</v>
      </c>
      <c r="LL53" s="12">
        <v>342</v>
      </c>
      <c r="LM53" s="12">
        <v>376</v>
      </c>
      <c r="LN53" s="12">
        <v>0</v>
      </c>
      <c r="LO53" s="12">
        <v>10</v>
      </c>
      <c r="LP53" s="12">
        <v>30</v>
      </c>
      <c r="LQ53" s="12">
        <v>6</v>
      </c>
      <c r="LR53" s="12">
        <v>4</v>
      </c>
      <c r="LS53" s="12">
        <v>18</v>
      </c>
      <c r="LT53" s="12">
        <v>5</v>
      </c>
      <c r="LU53" s="12">
        <v>73</v>
      </c>
      <c r="LV53" s="12">
        <v>0</v>
      </c>
      <c r="LW53" s="12">
        <v>0</v>
      </c>
      <c r="LX53" s="12">
        <v>0</v>
      </c>
      <c r="LY53" s="12">
        <v>73</v>
      </c>
      <c r="LZ53" s="12">
        <v>73</v>
      </c>
      <c r="MA53" s="12">
        <v>1</v>
      </c>
      <c r="MB53" s="12">
        <v>3</v>
      </c>
      <c r="MC53" s="12">
        <v>21</v>
      </c>
      <c r="MD53" s="12">
        <v>44</v>
      </c>
      <c r="ME53" s="12">
        <v>4</v>
      </c>
      <c r="MF53" s="12">
        <v>73</v>
      </c>
      <c r="MG53" s="12">
        <v>0</v>
      </c>
      <c r="MH53" s="12">
        <v>1</v>
      </c>
      <c r="MI53" s="12">
        <v>31</v>
      </c>
      <c r="MJ53" s="12">
        <v>16</v>
      </c>
      <c r="MK53" s="12">
        <v>25</v>
      </c>
      <c r="ML53" s="12">
        <v>73</v>
      </c>
      <c r="MM53" s="12">
        <v>1</v>
      </c>
      <c r="MN53" s="12">
        <v>16</v>
      </c>
      <c r="MO53" s="12">
        <v>33</v>
      </c>
      <c r="MP53" s="12">
        <v>14</v>
      </c>
      <c r="MQ53" s="12">
        <v>7</v>
      </c>
      <c r="MR53" s="12">
        <v>21</v>
      </c>
      <c r="MS53" s="12">
        <v>7</v>
      </c>
      <c r="MT53" s="12">
        <v>99</v>
      </c>
      <c r="MU53" s="12">
        <v>0</v>
      </c>
      <c r="MV53" s="12">
        <v>1</v>
      </c>
      <c r="MW53" s="12">
        <v>0</v>
      </c>
      <c r="MX53" s="12">
        <v>98</v>
      </c>
      <c r="MY53" s="12">
        <v>99</v>
      </c>
      <c r="MZ53" s="12">
        <v>4</v>
      </c>
      <c r="NA53" s="12">
        <v>4</v>
      </c>
      <c r="NB53" s="12">
        <v>40</v>
      </c>
      <c r="NC53" s="12">
        <v>49</v>
      </c>
      <c r="ND53" s="12">
        <v>2</v>
      </c>
      <c r="NE53" s="12">
        <v>99</v>
      </c>
      <c r="NF53" s="12">
        <v>1</v>
      </c>
      <c r="NG53" s="12">
        <v>3</v>
      </c>
      <c r="NH53" s="12">
        <v>33</v>
      </c>
      <c r="NI53" s="12">
        <v>13</v>
      </c>
      <c r="NJ53" s="12">
        <v>49</v>
      </c>
      <c r="NK53" s="12">
        <v>99</v>
      </c>
      <c r="NL53" s="12">
        <v>0</v>
      </c>
      <c r="NM53" s="12">
        <v>8</v>
      </c>
      <c r="NN53" s="12">
        <v>10</v>
      </c>
      <c r="NO53" s="12">
        <v>7</v>
      </c>
      <c r="NP53" s="12">
        <v>14</v>
      </c>
      <c r="NQ53" s="12">
        <v>6</v>
      </c>
      <c r="NR53" s="12">
        <v>11</v>
      </c>
      <c r="NS53" s="12">
        <v>56</v>
      </c>
      <c r="NT53" s="12">
        <v>0</v>
      </c>
      <c r="NU53" s="12">
        <v>3</v>
      </c>
      <c r="NV53" s="12">
        <v>0</v>
      </c>
      <c r="NW53" s="12">
        <v>53</v>
      </c>
      <c r="NX53" s="12">
        <v>56</v>
      </c>
      <c r="NY53" s="12">
        <v>0</v>
      </c>
      <c r="NZ53" s="12">
        <v>2</v>
      </c>
      <c r="OA53" s="12">
        <v>18</v>
      </c>
      <c r="OB53" s="12">
        <v>36</v>
      </c>
      <c r="OC53" s="12">
        <v>0</v>
      </c>
      <c r="OD53" s="12">
        <v>56</v>
      </c>
      <c r="OE53" s="12">
        <v>0</v>
      </c>
      <c r="OF53" s="12">
        <v>2</v>
      </c>
      <c r="OG53" s="12">
        <v>17</v>
      </c>
      <c r="OH53" s="12">
        <v>12</v>
      </c>
      <c r="OI53" s="12">
        <v>25</v>
      </c>
      <c r="OJ53" s="12">
        <v>56</v>
      </c>
      <c r="OK53" s="12">
        <v>0</v>
      </c>
      <c r="OL53" s="12">
        <v>3</v>
      </c>
      <c r="OM53" s="12">
        <v>1</v>
      </c>
      <c r="ON53" s="12">
        <v>2</v>
      </c>
      <c r="OO53" s="12">
        <v>5</v>
      </c>
      <c r="OP53" s="12">
        <v>2</v>
      </c>
      <c r="OQ53" s="12">
        <v>2</v>
      </c>
      <c r="OR53" s="12">
        <v>15</v>
      </c>
      <c r="OS53" s="12">
        <v>0</v>
      </c>
      <c r="OT53" s="12">
        <v>0</v>
      </c>
      <c r="OU53" s="12">
        <v>4</v>
      </c>
      <c r="OV53" s="12">
        <v>11</v>
      </c>
      <c r="OW53" s="12">
        <v>15</v>
      </c>
      <c r="OX53" s="12">
        <v>0</v>
      </c>
      <c r="OY53" s="12">
        <v>2</v>
      </c>
      <c r="OZ53" s="12">
        <v>9</v>
      </c>
      <c r="PA53" s="12">
        <v>4</v>
      </c>
      <c r="PB53" s="12">
        <v>0</v>
      </c>
      <c r="PC53" s="12">
        <v>15</v>
      </c>
      <c r="PD53" s="12">
        <v>0</v>
      </c>
      <c r="PE53" s="12">
        <v>0</v>
      </c>
      <c r="PF53" s="12">
        <v>10</v>
      </c>
      <c r="PG53" s="12">
        <v>1</v>
      </c>
      <c r="PH53" s="12">
        <v>4</v>
      </c>
      <c r="PI53" s="12">
        <v>15</v>
      </c>
      <c r="PJ53" s="12">
        <v>0</v>
      </c>
      <c r="PK53" s="12">
        <v>2</v>
      </c>
      <c r="PL53" s="12">
        <v>1</v>
      </c>
      <c r="PM53" s="12">
        <v>0</v>
      </c>
      <c r="PN53" s="12">
        <v>11</v>
      </c>
      <c r="PO53" s="12">
        <v>0</v>
      </c>
      <c r="PP53" s="12">
        <v>2</v>
      </c>
      <c r="PQ53" s="12">
        <v>16</v>
      </c>
      <c r="PR53" s="12">
        <v>0</v>
      </c>
      <c r="PS53" s="12">
        <v>0</v>
      </c>
      <c r="PT53" s="12">
        <v>0</v>
      </c>
      <c r="PU53" s="12">
        <v>16</v>
      </c>
      <c r="PV53" s="12">
        <v>16</v>
      </c>
      <c r="PW53" s="12">
        <v>0</v>
      </c>
      <c r="PX53" s="12">
        <v>1</v>
      </c>
      <c r="PY53" s="12">
        <v>4</v>
      </c>
      <c r="PZ53" s="12">
        <v>11</v>
      </c>
      <c r="QA53" s="12">
        <v>0</v>
      </c>
      <c r="QB53" s="12">
        <v>16</v>
      </c>
      <c r="QC53" s="12">
        <v>0</v>
      </c>
      <c r="QD53" s="12">
        <v>0</v>
      </c>
      <c r="QE53" s="12">
        <v>2</v>
      </c>
      <c r="QF53" s="12">
        <v>3</v>
      </c>
      <c r="QG53" s="12">
        <v>11</v>
      </c>
      <c r="QH53" s="12">
        <v>16</v>
      </c>
      <c r="QI53" s="12">
        <v>78</v>
      </c>
      <c r="QJ53" s="12">
        <v>78</v>
      </c>
      <c r="QK53" s="12">
        <v>265</v>
      </c>
      <c r="QL53" s="12">
        <v>37</v>
      </c>
      <c r="QM53" s="12">
        <v>41</v>
      </c>
      <c r="QN53" s="12">
        <v>103</v>
      </c>
      <c r="QO53" s="12">
        <v>33</v>
      </c>
      <c r="QP53" s="12">
        <v>635</v>
      </c>
      <c r="QQ53" s="12">
        <v>0</v>
      </c>
      <c r="QR53" s="12">
        <v>4</v>
      </c>
      <c r="QS53" s="12">
        <v>4</v>
      </c>
      <c r="QT53" s="12">
        <v>627</v>
      </c>
      <c r="QU53" s="12">
        <v>635</v>
      </c>
      <c r="QV53" s="12">
        <v>6</v>
      </c>
      <c r="QW53" s="12">
        <v>14</v>
      </c>
      <c r="QX53" s="12">
        <v>108</v>
      </c>
      <c r="QY53" s="12">
        <v>171</v>
      </c>
      <c r="QZ53" s="12">
        <v>336</v>
      </c>
      <c r="RA53" s="12">
        <v>635</v>
      </c>
      <c r="RB53" s="12">
        <v>1</v>
      </c>
      <c r="RC53" s="12">
        <v>6</v>
      </c>
      <c r="RD53" s="12">
        <v>112</v>
      </c>
      <c r="RE53" s="12">
        <v>60</v>
      </c>
      <c r="RF53" s="12">
        <v>456</v>
      </c>
      <c r="RG53" s="12">
        <v>635</v>
      </c>
      <c r="RH53" s="12">
        <v>1593.17</v>
      </c>
      <c r="RI53" s="12">
        <v>1.2150000000000001</v>
      </c>
      <c r="RJ53" s="12">
        <v>0</v>
      </c>
      <c r="RK53" s="12">
        <v>0</v>
      </c>
      <c r="RL53" s="12">
        <v>4.8000000000000001E-2</v>
      </c>
      <c r="RM53" s="12">
        <v>0</v>
      </c>
      <c r="RN53" s="12">
        <v>0</v>
      </c>
      <c r="RO53" s="12">
        <v>0</v>
      </c>
      <c r="RP53" s="12">
        <v>5.7050000000000001</v>
      </c>
      <c r="RQ53" s="12">
        <v>3.7589999999999999</v>
      </c>
      <c r="RR53" s="12">
        <v>47.7</v>
      </c>
      <c r="RS53" s="12">
        <v>0</v>
      </c>
      <c r="RT53" s="12">
        <v>47.7</v>
      </c>
      <c r="RU53" s="12">
        <v>0.69799999999999995</v>
      </c>
      <c r="RV53" s="12">
        <v>49.6</v>
      </c>
      <c r="RW53" s="12">
        <v>0</v>
      </c>
      <c r="RX53" s="12">
        <v>49.6</v>
      </c>
      <c r="RY53" s="12">
        <v>0</v>
      </c>
      <c r="RZ53" s="12">
        <v>315.25</v>
      </c>
      <c r="SA53" s="12">
        <v>0</v>
      </c>
      <c r="SB53" s="12">
        <v>315.25</v>
      </c>
      <c r="SC53" s="12">
        <v>12.36</v>
      </c>
      <c r="SD53" s="12">
        <v>0</v>
      </c>
      <c r="SE53" s="12">
        <v>0</v>
      </c>
      <c r="SF53" s="12">
        <v>992.98599999999999</v>
      </c>
      <c r="SG53" s="12">
        <v>992.98599999999999</v>
      </c>
      <c r="SH53" s="12">
        <v>0</v>
      </c>
      <c r="SI53" s="12">
        <v>8.1000000000000003E-2</v>
      </c>
      <c r="SJ53" s="12">
        <v>5.1799999999999999E-2</v>
      </c>
      <c r="SK53" s="12">
        <v>0.7208</v>
      </c>
      <c r="SL53" s="12">
        <v>0.1807</v>
      </c>
      <c r="SM53" s="12">
        <v>0</v>
      </c>
      <c r="SN53" s="12">
        <v>0</v>
      </c>
      <c r="SO53" s="12">
        <v>0</v>
      </c>
      <c r="SP53" s="12">
        <v>4.6699999999999998E-2</v>
      </c>
      <c r="SQ53" s="12">
        <v>0</v>
      </c>
      <c r="SR53" s="12">
        <v>0.999999999999999</v>
      </c>
      <c r="SS53" s="12">
        <v>0</v>
      </c>
      <c r="ST53" s="12">
        <v>0</v>
      </c>
      <c r="SU53" s="12">
        <v>5.2499999999999998E-2</v>
      </c>
      <c r="SV53" s="12">
        <v>0.94750000000000001</v>
      </c>
      <c r="SW53" s="12">
        <v>0</v>
      </c>
      <c r="SX53" s="12">
        <v>1</v>
      </c>
      <c r="SY53" s="12">
        <v>0</v>
      </c>
      <c r="SZ53" s="12">
        <v>0</v>
      </c>
      <c r="TA53" s="12">
        <v>0</v>
      </c>
      <c r="TB53" s="12">
        <v>0</v>
      </c>
      <c r="TC53" s="12">
        <v>0</v>
      </c>
      <c r="TD53" s="12">
        <v>0</v>
      </c>
      <c r="TE53" s="12">
        <v>0</v>
      </c>
      <c r="TF53" s="12">
        <v>0</v>
      </c>
      <c r="TG53" s="12">
        <v>0</v>
      </c>
      <c r="TH53" s="12">
        <v>0</v>
      </c>
      <c r="TI53" s="12">
        <v>0</v>
      </c>
      <c r="TJ53" s="12">
        <v>0</v>
      </c>
      <c r="TK53" s="12">
        <v>0</v>
      </c>
      <c r="TL53" s="12">
        <v>0</v>
      </c>
      <c r="TM53" s="12">
        <v>0</v>
      </c>
      <c r="TN53" s="12">
        <v>135946.69835032601</v>
      </c>
      <c r="TO53" s="12">
        <v>17338.6270017883</v>
      </c>
      <c r="TP53" s="12">
        <v>153285.32535211401</v>
      </c>
      <c r="TQ53" s="12">
        <v>841</v>
      </c>
      <c r="TR53" s="12">
        <v>144</v>
      </c>
      <c r="TS53" s="12">
        <v>105</v>
      </c>
      <c r="TT53" s="12">
        <v>0</v>
      </c>
      <c r="TU53" s="12">
        <v>2023</v>
      </c>
      <c r="TV53" s="12">
        <v>0</v>
      </c>
      <c r="TW53" s="12">
        <v>779678</v>
      </c>
      <c r="TX53" s="12">
        <v>0.29938495160157302</v>
      </c>
      <c r="TY53" s="12">
        <v>0.70061504839842703</v>
      </c>
      <c r="TZ53" s="12">
        <v>917.05889283816202</v>
      </c>
      <c r="UA53" s="12">
        <v>5.7496819609065701</v>
      </c>
      <c r="UB53" s="12">
        <v>35.147576923664801</v>
      </c>
      <c r="UC53" s="12">
        <v>1686273.8</v>
      </c>
      <c r="UD53" s="12">
        <v>14.215769999999999</v>
      </c>
      <c r="UE53" s="12">
        <v>13.788869999999999</v>
      </c>
      <c r="UF53" s="12" t="str">
        <v/>
      </c>
      <c r="UG53" s="12" t="str">
        <v/>
      </c>
      <c r="UH53" s="12" t="str">
        <v/>
      </c>
      <c r="UI53" s="12" t="str">
        <v/>
      </c>
      <c r="UJ53" s="12" t="str">
        <v/>
      </c>
      <c r="UK53" s="12" t="str">
        <v/>
      </c>
      <c r="UL53" s="12" t="str">
        <v/>
      </c>
      <c r="UM53" s="12" t="str">
        <v/>
      </c>
      <c r="UN53" s="12" t="str">
        <v/>
      </c>
      <c r="UO53" s="12" t="str">
        <v/>
      </c>
      <c r="UP53" s="12" t="str">
        <v/>
      </c>
      <c r="UQ53" s="12" t="str">
        <v/>
      </c>
      <c r="UR53" s="12" t="str">
        <v/>
      </c>
      <c r="US53" s="12" t="str">
        <v/>
      </c>
      <c r="UT53" s="12" t="str">
        <v/>
      </c>
      <c r="UU53" s="12" t="str">
        <v/>
      </c>
      <c r="UV53" s="12" t="str">
        <v/>
      </c>
      <c r="UW53" s="12" t="str">
        <v/>
      </c>
      <c r="UX53" s="12" t="str">
        <v/>
      </c>
      <c r="UY53" s="12" t="str">
        <v/>
      </c>
      <c r="UZ53" s="12" t="str">
        <v/>
      </c>
      <c r="VA53" s="12" t="str">
        <v/>
      </c>
      <c r="VB53" s="12" t="str">
        <v/>
      </c>
      <c r="VC53" s="12" t="str">
        <v/>
      </c>
      <c r="VD53" s="12" t="str">
        <v/>
      </c>
      <c r="VE53" s="12" t="str">
        <v/>
      </c>
      <c r="VF53" s="12" t="str">
        <v/>
      </c>
      <c r="VG53" s="12" t="str">
        <v/>
      </c>
      <c r="VH53" s="12" t="str">
        <v/>
      </c>
      <c r="VI53" s="12" t="str">
        <v/>
      </c>
      <c r="VJ53" s="12" t="str">
        <v/>
      </c>
      <c r="VK53" s="12" t="str">
        <v/>
      </c>
      <c r="VL53" s="47">
        <v>5.3947436430513349</v>
      </c>
      <c r="VM53" s="47">
        <v>5.3947436430513349</v>
      </c>
      <c r="VN53" s="19"/>
      <c r="VO53" s="47">
        <v>79.69135717001609</v>
      </c>
      <c r="VP53" s="47">
        <v>79.69135717001609</v>
      </c>
      <c r="VQ53" s="19"/>
      <c r="VR53" s="47">
        <v>0</v>
      </c>
      <c r="VS53" s="48">
        <v>2.2188002828343906E-2</v>
      </c>
      <c r="VT53" s="47">
        <v>80.421841097730791</v>
      </c>
      <c r="VU53" s="47">
        <v>80.421841097730791</v>
      </c>
      <c r="VW53" s="20">
        <v>6.9511074611119383</v>
      </c>
    </row>
    <row r="54" spans="1:595">
      <c r="A54" s="4" t="str">
        <v>SWB13</v>
      </c>
      <c r="B54" s="4" t="str">
        <v>SWB</v>
      </c>
      <c r="C54" s="4" t="str">
        <v>2012-13</v>
      </c>
      <c r="D54" s="12">
        <v>1.07903364969802</v>
      </c>
      <c r="E54" s="12">
        <v>5.4420000000000002</v>
      </c>
      <c r="F54" s="12">
        <v>0</v>
      </c>
      <c r="G54" s="12">
        <v>0.76700000000000002</v>
      </c>
      <c r="H54" s="12">
        <v>0</v>
      </c>
      <c r="I54" s="12">
        <v>0</v>
      </c>
      <c r="J54" s="12">
        <v>0</v>
      </c>
      <c r="K54" s="12">
        <v>11.94</v>
      </c>
      <c r="L54" s="12">
        <v>19.010000000000002</v>
      </c>
      <c r="M54" s="12">
        <v>11.202</v>
      </c>
      <c r="N54" s="12">
        <v>6.8360000000000003</v>
      </c>
      <c r="O54" s="12">
        <v>5.0000000000000001E-3</v>
      </c>
      <c r="P54" s="12">
        <v>2.476</v>
      </c>
      <c r="Q54" s="12">
        <v>0</v>
      </c>
      <c r="R54" s="12">
        <v>0</v>
      </c>
      <c r="S54" s="12">
        <v>0</v>
      </c>
      <c r="T54" s="12">
        <v>22.864000000000001</v>
      </c>
      <c r="U54" s="12">
        <v>0.50800000000000001</v>
      </c>
      <c r="V54" s="12">
        <v>26.716000000000001</v>
      </c>
      <c r="W54" s="12">
        <v>0</v>
      </c>
      <c r="X54" s="12">
        <v>0</v>
      </c>
      <c r="Y54" s="12">
        <v>0</v>
      </c>
      <c r="Z54" s="12">
        <v>0</v>
      </c>
      <c r="AA54" s="12">
        <v>0</v>
      </c>
      <c r="AB54" s="12">
        <v>0</v>
      </c>
      <c r="AC54" s="12">
        <v>2.2829999999999999</v>
      </c>
      <c r="AD54" s="12">
        <v>0</v>
      </c>
      <c r="AE54" s="12">
        <v>0.56200000000000006</v>
      </c>
      <c r="AF54" s="12">
        <v>2.8660000000000001</v>
      </c>
      <c r="AG54" s="12">
        <v>-0.21299999999999999</v>
      </c>
      <c r="AH54" s="12">
        <v>0</v>
      </c>
      <c r="AI54" s="12">
        <v>0</v>
      </c>
      <c r="AJ54" s="12">
        <v>0</v>
      </c>
      <c r="AK54" s="12">
        <v>0</v>
      </c>
      <c r="AL54" s="12">
        <v>5.8680000000000003</v>
      </c>
      <c r="AM54" s="12">
        <v>0</v>
      </c>
      <c r="AN54" s="12">
        <v>1.6850000000000001</v>
      </c>
      <c r="AO54" s="12">
        <v>5.0000000000000001E-3</v>
      </c>
      <c r="AP54" s="12">
        <v>0</v>
      </c>
      <c r="AQ54" s="12">
        <v>0</v>
      </c>
      <c r="AR54" s="12">
        <v>0</v>
      </c>
      <c r="AS54" s="12">
        <v>0</v>
      </c>
      <c r="AT54" s="12">
        <v>0</v>
      </c>
      <c r="AU54" s="12">
        <v>3.4670000000000001</v>
      </c>
      <c r="AV54" s="12">
        <v>0</v>
      </c>
      <c r="AW54" s="12">
        <v>0.56200000000000006</v>
      </c>
      <c r="AX54" s="12">
        <v>15.148999999999999</v>
      </c>
      <c r="AY54" s="12">
        <v>-0.20799999999999999</v>
      </c>
      <c r="AZ54" s="12">
        <v>3.2429999999999999</v>
      </c>
      <c r="BA54" s="12">
        <v>0</v>
      </c>
      <c r="BB54" s="12">
        <v>0</v>
      </c>
      <c r="BC54" s="12">
        <v>0</v>
      </c>
      <c r="BD54" s="12">
        <v>46.421999999999997</v>
      </c>
      <c r="BE54" s="12">
        <v>19.518000000000001</v>
      </c>
      <c r="BF54" s="12">
        <v>40.726999999999997</v>
      </c>
      <c r="BG54" s="12">
        <v>8.9999999999999993E-3</v>
      </c>
      <c r="BH54" s="12">
        <v>0</v>
      </c>
      <c r="BI54" s="12">
        <v>1.4330000000000001</v>
      </c>
      <c r="BJ54" s="12">
        <v>0.121</v>
      </c>
      <c r="BK54" s="12">
        <v>0.71899999999999997</v>
      </c>
      <c r="BL54" s="12">
        <v>4.1529999999999996</v>
      </c>
      <c r="BM54" s="12">
        <v>0</v>
      </c>
      <c r="BN54" s="12">
        <v>2.8130000000000002</v>
      </c>
      <c r="BO54" s="12">
        <v>0</v>
      </c>
      <c r="BP54" s="12">
        <v>0</v>
      </c>
      <c r="BQ54" s="12">
        <v>0</v>
      </c>
      <c r="BR54" s="12">
        <v>0</v>
      </c>
      <c r="BS54" s="12">
        <v>0</v>
      </c>
      <c r="BT54" s="12">
        <v>0</v>
      </c>
      <c r="BU54" s="12">
        <v>0</v>
      </c>
      <c r="BV54" s="12">
        <v>0</v>
      </c>
      <c r="BW54" s="12">
        <v>0</v>
      </c>
      <c r="BX54" s="12">
        <v>0</v>
      </c>
      <c r="BY54" s="12">
        <v>0</v>
      </c>
      <c r="BZ54" s="12">
        <v>0</v>
      </c>
      <c r="CA54" s="12">
        <v>0</v>
      </c>
      <c r="CB54" s="12">
        <v>0</v>
      </c>
      <c r="CC54" s="12">
        <v>1.4330000000000001</v>
      </c>
      <c r="CD54" s="12">
        <v>2.9340000000000002</v>
      </c>
      <c r="CE54" s="12">
        <v>0.71899999999999997</v>
      </c>
      <c r="CF54" s="12">
        <v>4.1529999999999996</v>
      </c>
      <c r="CG54" s="12">
        <v>0</v>
      </c>
      <c r="CH54" s="12">
        <v>0</v>
      </c>
      <c r="CI54" s="12">
        <v>0</v>
      </c>
      <c r="CJ54" s="12">
        <v>0</v>
      </c>
      <c r="CK54" s="12">
        <v>0</v>
      </c>
      <c r="CL54" s="12">
        <v>0</v>
      </c>
      <c r="CM54" s="12">
        <v>0</v>
      </c>
      <c r="CN54" s="12">
        <v>0</v>
      </c>
      <c r="CO54" s="12">
        <v>4.5259999999999998</v>
      </c>
      <c r="CP54" s="12">
        <v>0.14699999999999999</v>
      </c>
      <c r="CQ54" s="12">
        <v>149.75774999999999</v>
      </c>
      <c r="CR54" s="12">
        <v>502.02691666666698</v>
      </c>
      <c r="CS54" s="12">
        <v>651.784666666666</v>
      </c>
      <c r="CT54" s="12">
        <v>3.4215</v>
      </c>
      <c r="CU54" s="12">
        <v>42.643000000000001</v>
      </c>
      <c r="CV54" s="12">
        <v>46.064500000000002</v>
      </c>
      <c r="CW54" s="12">
        <v>11.0911666666667</v>
      </c>
      <c r="CX54" s="12">
        <v>708.940333333333</v>
      </c>
      <c r="CY54" s="12">
        <v>1504.287</v>
      </c>
      <c r="CZ54" s="12">
        <v>120.081</v>
      </c>
      <c r="DA54" s="12">
        <v>41483</v>
      </c>
      <c r="DB54" s="12">
        <v>919</v>
      </c>
      <c r="DC54" s="12">
        <v>9141</v>
      </c>
      <c r="DD54" s="12">
        <v>223</v>
      </c>
      <c r="DE54" s="12">
        <v>26</v>
      </c>
      <c r="DF54" s="12">
        <v>1256</v>
      </c>
      <c r="DG54" s="12">
        <v>240</v>
      </c>
      <c r="DH54" s="12">
        <v>140</v>
      </c>
      <c r="DI54" s="12">
        <v>725</v>
      </c>
      <c r="DJ54" s="12">
        <v>2361.5500000000002</v>
      </c>
      <c r="DK54" s="12">
        <v>249567.896930605</v>
      </c>
      <c r="DL54" s="12">
        <v>18</v>
      </c>
      <c r="DM54" s="12">
        <v>0.8</v>
      </c>
      <c r="DN54" s="12">
        <v>1763</v>
      </c>
      <c r="DO54" s="12">
        <v>2803</v>
      </c>
      <c r="DP54" s="12">
        <v>5604</v>
      </c>
      <c r="DQ54" s="12">
        <v>579</v>
      </c>
      <c r="DR54" s="12">
        <v>104</v>
      </c>
      <c r="DS54" s="12">
        <v>10853</v>
      </c>
      <c r="DT54" s="12">
        <v>6340</v>
      </c>
      <c r="DU54" s="12">
        <v>97.464272614195806</v>
      </c>
      <c r="DV54" s="12">
        <v>207.62666118846499</v>
      </c>
      <c r="DW54" s="12">
        <v>962.50195788865403</v>
      </c>
      <c r="DX54" s="12">
        <v>65.2194936744838</v>
      </c>
      <c r="DY54" s="12">
        <v>0</v>
      </c>
      <c r="DZ54" s="12">
        <v>454.47348308038102</v>
      </c>
      <c r="EA54" s="12">
        <v>40.6484659349616</v>
      </c>
      <c r="EB54" s="12">
        <v>1827.9343343811399</v>
      </c>
      <c r="EC54" s="12">
        <v>0</v>
      </c>
      <c r="ED54" s="12">
        <v>0</v>
      </c>
      <c r="EE54" s="12">
        <v>0</v>
      </c>
      <c r="EF54" s="12">
        <v>1827.9343343811399</v>
      </c>
      <c r="EG54" s="12">
        <v>1827.9343343811399</v>
      </c>
      <c r="EH54" s="12">
        <v>15.4554606865394</v>
      </c>
      <c r="EI54" s="12">
        <v>5.9529144478289302</v>
      </c>
      <c r="EJ54" s="12">
        <v>133.58847181661801</v>
      </c>
      <c r="EK54" s="12">
        <v>231.783307235866</v>
      </c>
      <c r="EL54" s="12">
        <v>1441.1541801942899</v>
      </c>
      <c r="EM54" s="12">
        <v>1827.9343343811399</v>
      </c>
      <c r="EN54" s="12">
        <v>0</v>
      </c>
      <c r="EO54" s="12">
        <v>0</v>
      </c>
      <c r="EP54" s="12">
        <v>182.77504779434699</v>
      </c>
      <c r="EQ54" s="12">
        <v>115.79764750367499</v>
      </c>
      <c r="ER54" s="12">
        <v>1529.3616390831201</v>
      </c>
      <c r="ES54" s="12">
        <v>1827.9343343811399</v>
      </c>
      <c r="ET54" s="12">
        <v>0</v>
      </c>
      <c r="EU54" s="12">
        <v>306.50221200609298</v>
      </c>
      <c r="EV54" s="12">
        <v>745.38860009253199</v>
      </c>
      <c r="EW54" s="12">
        <v>145.98183637468699</v>
      </c>
      <c r="EX54" s="12">
        <v>81.945200676508094</v>
      </c>
      <c r="EY54" s="12">
        <v>410.811023628275</v>
      </c>
      <c r="EZ54" s="12">
        <v>162.320291284729</v>
      </c>
      <c r="FA54" s="12">
        <v>1852.94916406282</v>
      </c>
      <c r="FB54" s="12">
        <v>0</v>
      </c>
      <c r="FC54" s="12">
        <v>0</v>
      </c>
      <c r="FD54" s="12">
        <v>0</v>
      </c>
      <c r="FE54" s="12">
        <v>1852.9491640628301</v>
      </c>
      <c r="FF54" s="12">
        <v>1852.9491640628301</v>
      </c>
      <c r="FG54" s="12">
        <v>25.1309290050222</v>
      </c>
      <c r="FH54" s="12">
        <v>77.549584955146898</v>
      </c>
      <c r="FI54" s="12">
        <v>553.71730941899796</v>
      </c>
      <c r="FJ54" s="12">
        <v>1123.5173382748401</v>
      </c>
      <c r="FK54" s="12">
        <v>73.034002408818296</v>
      </c>
      <c r="FL54" s="12">
        <v>1852.94916406282</v>
      </c>
      <c r="FM54" s="12">
        <v>0</v>
      </c>
      <c r="FN54" s="12">
        <v>28.6099849882816</v>
      </c>
      <c r="FO54" s="12">
        <v>751.10128486566998</v>
      </c>
      <c r="FP54" s="12">
        <v>417.32930528697102</v>
      </c>
      <c r="FQ54" s="12">
        <v>655.90858892190295</v>
      </c>
      <c r="FR54" s="12">
        <v>1852.94916406282</v>
      </c>
      <c r="FS54" s="12">
        <v>69.886982074621201</v>
      </c>
      <c r="FT54" s="12">
        <v>1385.7684960412601</v>
      </c>
      <c r="FU54" s="12">
        <v>1948.3452649553401</v>
      </c>
      <c r="FV54" s="12">
        <v>1054.1002808098201</v>
      </c>
      <c r="FW54" s="12">
        <v>843.00617866229402</v>
      </c>
      <c r="FX54" s="12">
        <v>1283.82739958197</v>
      </c>
      <c r="FY54" s="12">
        <v>485.97351131307198</v>
      </c>
      <c r="FZ54" s="12">
        <v>7070.9081134383696</v>
      </c>
      <c r="GA54" s="12">
        <v>0</v>
      </c>
      <c r="GB54" s="12">
        <v>103.883784332432</v>
      </c>
      <c r="GC54" s="12">
        <v>0</v>
      </c>
      <c r="GD54" s="12">
        <v>6967.0243291059396</v>
      </c>
      <c r="GE54" s="12">
        <v>7070.9081134383696</v>
      </c>
      <c r="GF54" s="12">
        <v>289.016191844307</v>
      </c>
      <c r="GG54" s="12">
        <v>394.09434388678</v>
      </c>
      <c r="GH54" s="12">
        <v>2666.5935908220899</v>
      </c>
      <c r="GI54" s="12">
        <v>3523.29663958634</v>
      </c>
      <c r="GJ54" s="12">
        <v>197.90734729886401</v>
      </c>
      <c r="GK54" s="12">
        <v>7070.9081134383796</v>
      </c>
      <c r="GL54" s="12">
        <v>114.744110502951</v>
      </c>
      <c r="GM54" s="12">
        <v>301.02885358023701</v>
      </c>
      <c r="GN54" s="12">
        <v>2198.4255997016198</v>
      </c>
      <c r="GO54" s="12">
        <v>925.21219788905205</v>
      </c>
      <c r="GP54" s="12">
        <v>3531.4973517645099</v>
      </c>
      <c r="GQ54" s="12">
        <v>7070.9081134383696</v>
      </c>
      <c r="GR54" s="12">
        <v>0</v>
      </c>
      <c r="GS54" s="12">
        <v>2347.3675351638199</v>
      </c>
      <c r="GT54" s="12">
        <v>2337.67753709711</v>
      </c>
      <c r="GU54" s="12">
        <v>1525.6478714043001</v>
      </c>
      <c r="GV54" s="12">
        <v>4730.5707684486297</v>
      </c>
      <c r="GW54" s="12">
        <v>1443.0215984433401</v>
      </c>
      <c r="GX54" s="12">
        <v>3880.9718981302299</v>
      </c>
      <c r="GY54" s="12">
        <v>16265.257208687401</v>
      </c>
      <c r="GZ54" s="12">
        <v>0</v>
      </c>
      <c r="HA54" s="12">
        <v>1103.15238648484</v>
      </c>
      <c r="HB54" s="12">
        <v>0</v>
      </c>
      <c r="HC54" s="12">
        <v>15162.1048222026</v>
      </c>
      <c r="HD54" s="12">
        <v>16265.257208687401</v>
      </c>
      <c r="HE54" s="12">
        <v>0</v>
      </c>
      <c r="HF54" s="12">
        <v>692.13972579770598</v>
      </c>
      <c r="HG54" s="12">
        <v>5739.5888462810899</v>
      </c>
      <c r="HH54" s="12">
        <v>9833.5286366086293</v>
      </c>
      <c r="HI54" s="12">
        <v>0</v>
      </c>
      <c r="HJ54" s="12">
        <v>16265.257208687401</v>
      </c>
      <c r="HK54" s="12">
        <v>0</v>
      </c>
      <c r="HL54" s="12">
        <v>290.81231228832797</v>
      </c>
      <c r="HM54" s="12">
        <v>6007.5962965369399</v>
      </c>
      <c r="HN54" s="12">
        <v>3265.8288760404198</v>
      </c>
      <c r="HO54" s="12">
        <v>6701.0197238217297</v>
      </c>
      <c r="HP54" s="12">
        <v>16265.257208687401</v>
      </c>
      <c r="HQ54" s="12">
        <v>0</v>
      </c>
      <c r="HR54" s="12">
        <v>2993.4467637130301</v>
      </c>
      <c r="HS54" s="12">
        <v>1332.29743500309</v>
      </c>
      <c r="HT54" s="12">
        <v>1589.8499860443901</v>
      </c>
      <c r="HU54" s="12">
        <v>6169.2268338453496</v>
      </c>
      <c r="HV54" s="12">
        <v>1452.92590290576</v>
      </c>
      <c r="HW54" s="12">
        <v>1926.28975158565</v>
      </c>
      <c r="HX54" s="12">
        <v>15464.0366730972</v>
      </c>
      <c r="HY54" s="12">
        <v>0</v>
      </c>
      <c r="HZ54" s="12">
        <v>0</v>
      </c>
      <c r="IA54" s="12">
        <v>3417.9955811534601</v>
      </c>
      <c r="IB54" s="12">
        <v>12046.0410919438</v>
      </c>
      <c r="IC54" s="12">
        <v>15464.0366730972</v>
      </c>
      <c r="ID54" s="12">
        <v>0</v>
      </c>
      <c r="IE54" s="12">
        <v>1465.52994683665</v>
      </c>
      <c r="IF54" s="12">
        <v>8434.8664135154795</v>
      </c>
      <c r="IG54" s="12">
        <v>5563.6403127451404</v>
      </c>
      <c r="IH54" s="12">
        <v>0</v>
      </c>
      <c r="II54" s="12">
        <v>15464.0366730972</v>
      </c>
      <c r="IJ54" s="12">
        <v>0</v>
      </c>
      <c r="IK54" s="12">
        <v>0</v>
      </c>
      <c r="IL54" s="12">
        <v>8568.0989253490407</v>
      </c>
      <c r="IM54" s="12">
        <v>1332.29743500309</v>
      </c>
      <c r="IN54" s="12">
        <v>5563.6403127451404</v>
      </c>
      <c r="IO54" s="12">
        <v>15464.0366730972</v>
      </c>
      <c r="IP54" s="12">
        <v>0</v>
      </c>
      <c r="IQ54" s="12">
        <v>7532.4882465795399</v>
      </c>
      <c r="IR54" s="12">
        <v>3413.6129439196902</v>
      </c>
      <c r="IS54" s="12">
        <v>0</v>
      </c>
      <c r="IT54" s="12">
        <v>41648.1950501135</v>
      </c>
      <c r="IU54" s="12">
        <v>0</v>
      </c>
      <c r="IV54" s="12">
        <v>4878.2199204100198</v>
      </c>
      <c r="IW54" s="12">
        <v>57472.516161022701</v>
      </c>
      <c r="IX54" s="12">
        <v>0</v>
      </c>
      <c r="IY54" s="12">
        <v>0</v>
      </c>
      <c r="IZ54" s="12">
        <v>0</v>
      </c>
      <c r="JA54" s="12">
        <v>57472.516161022701</v>
      </c>
      <c r="JB54" s="12">
        <v>57472.516161022701</v>
      </c>
      <c r="JC54" s="12">
        <v>0</v>
      </c>
      <c r="JD54" s="12">
        <v>3505.8907314480398</v>
      </c>
      <c r="JE54" s="12">
        <v>14574.4687094603</v>
      </c>
      <c r="JF54" s="12">
        <v>39392.156720114399</v>
      </c>
      <c r="JG54" s="12">
        <v>0</v>
      </c>
      <c r="JH54" s="12">
        <v>57472.516161022701</v>
      </c>
      <c r="JI54" s="12">
        <v>0</v>
      </c>
      <c r="JJ54" s="12">
        <v>0</v>
      </c>
      <c r="JK54" s="12">
        <v>11716.997574503899</v>
      </c>
      <c r="JL54" s="12">
        <v>7494.8517598668504</v>
      </c>
      <c r="JM54" s="12">
        <v>38260.666826651999</v>
      </c>
      <c r="JN54" s="12">
        <v>57472.516161022701</v>
      </c>
      <c r="JO54" s="12">
        <v>167.35125468881699</v>
      </c>
      <c r="JP54" s="12">
        <v>14773.199914692201</v>
      </c>
      <c r="JQ54" s="12">
        <v>10739.8237389564</v>
      </c>
      <c r="JR54" s="12">
        <v>4380.7994683076804</v>
      </c>
      <c r="JS54" s="12">
        <v>53472.944031746199</v>
      </c>
      <c r="JT54" s="12">
        <v>5045.0594076397201</v>
      </c>
      <c r="JU54" s="12">
        <v>11374.4238386586</v>
      </c>
      <c r="JV54" s="12">
        <v>99953.601654689701</v>
      </c>
      <c r="JW54" s="12">
        <v>0</v>
      </c>
      <c r="JX54" s="12">
        <v>1207.03617081727</v>
      </c>
      <c r="JY54" s="12">
        <v>3417.9955811534601</v>
      </c>
      <c r="JZ54" s="12">
        <v>95328.569902718998</v>
      </c>
      <c r="KA54" s="12">
        <v>99953.601654689701</v>
      </c>
      <c r="KB54" s="12">
        <v>329.60258153586801</v>
      </c>
      <c r="KC54" s="12">
        <v>6141.1572473721499</v>
      </c>
      <c r="KD54" s="12">
        <v>32102.823341314499</v>
      </c>
      <c r="KE54" s="12">
        <v>59667.922954565198</v>
      </c>
      <c r="KF54" s="12">
        <v>1712.0955299019699</v>
      </c>
      <c r="KG54" s="12">
        <v>99953.601654689701</v>
      </c>
      <c r="KH54" s="12">
        <v>114.744110502951</v>
      </c>
      <c r="KI54" s="12">
        <v>620.45115085684597</v>
      </c>
      <c r="KJ54" s="12">
        <v>29424.994728751499</v>
      </c>
      <c r="KK54" s="12">
        <v>13551.317221589999</v>
      </c>
      <c r="KL54" s="12">
        <v>56242.094442988397</v>
      </c>
      <c r="KM54" s="12">
        <v>99953.601654689701</v>
      </c>
      <c r="KN54" s="12">
        <v>3302</v>
      </c>
      <c r="KO54" s="12">
        <v>79</v>
      </c>
      <c r="KP54" s="12">
        <v>35</v>
      </c>
      <c r="KQ54" s="12">
        <v>188</v>
      </c>
      <c r="KR54" s="12">
        <v>8</v>
      </c>
      <c r="KS54" s="12">
        <v>0</v>
      </c>
      <c r="KT54" s="12">
        <v>55</v>
      </c>
      <c r="KU54" s="12">
        <v>4</v>
      </c>
      <c r="KV54" s="12">
        <v>369</v>
      </c>
      <c r="KW54" s="12">
        <v>0</v>
      </c>
      <c r="KX54" s="12">
        <v>0</v>
      </c>
      <c r="KY54" s="12">
        <v>0</v>
      </c>
      <c r="KZ54" s="12">
        <v>369</v>
      </c>
      <c r="LA54" s="12">
        <v>369</v>
      </c>
      <c r="LB54" s="12">
        <v>1</v>
      </c>
      <c r="LC54" s="12">
        <v>1</v>
      </c>
      <c r="LD54" s="12">
        <v>12</v>
      </c>
      <c r="LE54" s="12">
        <v>25</v>
      </c>
      <c r="LF54" s="12">
        <v>330</v>
      </c>
      <c r="LG54" s="12">
        <v>369</v>
      </c>
      <c r="LH54" s="12">
        <v>0</v>
      </c>
      <c r="LI54" s="12">
        <v>0</v>
      </c>
      <c r="LJ54" s="12">
        <v>16</v>
      </c>
      <c r="LK54" s="12">
        <v>13</v>
      </c>
      <c r="LL54" s="12">
        <v>340</v>
      </c>
      <c r="LM54" s="12">
        <v>369</v>
      </c>
      <c r="LN54" s="12">
        <v>0</v>
      </c>
      <c r="LO54" s="12">
        <v>12</v>
      </c>
      <c r="LP54" s="12">
        <v>32</v>
      </c>
      <c r="LQ54" s="12">
        <v>6</v>
      </c>
      <c r="LR54" s="12">
        <v>3</v>
      </c>
      <c r="LS54" s="12">
        <v>18</v>
      </c>
      <c r="LT54" s="12">
        <v>7</v>
      </c>
      <c r="LU54" s="12">
        <v>78</v>
      </c>
      <c r="LV54" s="12">
        <v>0</v>
      </c>
      <c r="LW54" s="12">
        <v>0</v>
      </c>
      <c r="LX54" s="12">
        <v>0</v>
      </c>
      <c r="LY54" s="12">
        <v>78</v>
      </c>
      <c r="LZ54" s="12">
        <v>78</v>
      </c>
      <c r="MA54" s="12">
        <v>1</v>
      </c>
      <c r="MB54" s="12">
        <v>3</v>
      </c>
      <c r="MC54" s="12">
        <v>24</v>
      </c>
      <c r="MD54" s="12">
        <v>46</v>
      </c>
      <c r="ME54" s="12">
        <v>4</v>
      </c>
      <c r="MF54" s="12">
        <v>78</v>
      </c>
      <c r="MG54" s="12">
        <v>0</v>
      </c>
      <c r="MH54" s="12">
        <v>1</v>
      </c>
      <c r="MI54" s="12">
        <v>32</v>
      </c>
      <c r="MJ54" s="12">
        <v>18</v>
      </c>
      <c r="MK54" s="12">
        <v>27</v>
      </c>
      <c r="ML54" s="12">
        <v>78</v>
      </c>
      <c r="MM54" s="12">
        <v>1</v>
      </c>
      <c r="MN54" s="12">
        <v>18</v>
      </c>
      <c r="MO54" s="12">
        <v>33</v>
      </c>
      <c r="MP54" s="12">
        <v>15</v>
      </c>
      <c r="MQ54" s="12">
        <v>8</v>
      </c>
      <c r="MR54" s="12">
        <v>22</v>
      </c>
      <c r="MS54" s="12">
        <v>7</v>
      </c>
      <c r="MT54" s="12">
        <v>104</v>
      </c>
      <c r="MU54" s="12">
        <v>0</v>
      </c>
      <c r="MV54" s="12">
        <v>1</v>
      </c>
      <c r="MW54" s="12">
        <v>0</v>
      </c>
      <c r="MX54" s="12">
        <v>103</v>
      </c>
      <c r="MY54" s="12">
        <v>104</v>
      </c>
      <c r="MZ54" s="12">
        <v>4</v>
      </c>
      <c r="NA54" s="12">
        <v>5</v>
      </c>
      <c r="NB54" s="12">
        <v>42</v>
      </c>
      <c r="NC54" s="12">
        <v>50</v>
      </c>
      <c r="ND54" s="12">
        <v>3</v>
      </c>
      <c r="NE54" s="12">
        <v>104</v>
      </c>
      <c r="NF54" s="12">
        <v>1</v>
      </c>
      <c r="NG54" s="12">
        <v>4</v>
      </c>
      <c r="NH54" s="12">
        <v>36</v>
      </c>
      <c r="NI54" s="12">
        <v>12</v>
      </c>
      <c r="NJ54" s="12">
        <v>51</v>
      </c>
      <c r="NK54" s="12">
        <v>104</v>
      </c>
      <c r="NL54" s="12">
        <v>0</v>
      </c>
      <c r="NM54" s="12">
        <v>8</v>
      </c>
      <c r="NN54" s="12">
        <v>10</v>
      </c>
      <c r="NO54" s="12">
        <v>6</v>
      </c>
      <c r="NP54" s="12">
        <v>14</v>
      </c>
      <c r="NQ54" s="12">
        <v>6</v>
      </c>
      <c r="NR54" s="12">
        <v>11</v>
      </c>
      <c r="NS54" s="12">
        <v>55</v>
      </c>
      <c r="NT54" s="12">
        <v>0</v>
      </c>
      <c r="NU54" s="12">
        <v>3</v>
      </c>
      <c r="NV54" s="12">
        <v>0</v>
      </c>
      <c r="NW54" s="12">
        <v>52</v>
      </c>
      <c r="NX54" s="12">
        <v>55</v>
      </c>
      <c r="NY54" s="12">
        <v>0</v>
      </c>
      <c r="NZ54" s="12">
        <v>2</v>
      </c>
      <c r="OA54" s="12">
        <v>17</v>
      </c>
      <c r="OB54" s="12">
        <v>36</v>
      </c>
      <c r="OC54" s="12">
        <v>0</v>
      </c>
      <c r="OD54" s="12">
        <v>55</v>
      </c>
      <c r="OE54" s="12">
        <v>0</v>
      </c>
      <c r="OF54" s="12">
        <v>2</v>
      </c>
      <c r="OG54" s="12">
        <v>17</v>
      </c>
      <c r="OH54" s="12">
        <v>13</v>
      </c>
      <c r="OI54" s="12">
        <v>23</v>
      </c>
      <c r="OJ54" s="12">
        <v>55</v>
      </c>
      <c r="OK54" s="12">
        <v>0</v>
      </c>
      <c r="OL54" s="12">
        <v>3</v>
      </c>
      <c r="OM54" s="12">
        <v>1</v>
      </c>
      <c r="ON54" s="12">
        <v>2</v>
      </c>
      <c r="OO54" s="12">
        <v>6</v>
      </c>
      <c r="OP54" s="12">
        <v>2</v>
      </c>
      <c r="OQ54" s="12">
        <v>2</v>
      </c>
      <c r="OR54" s="12">
        <v>16</v>
      </c>
      <c r="OS54" s="12">
        <v>0</v>
      </c>
      <c r="OT54" s="12">
        <v>0</v>
      </c>
      <c r="OU54" s="12">
        <v>4</v>
      </c>
      <c r="OV54" s="12">
        <v>12</v>
      </c>
      <c r="OW54" s="12">
        <v>16</v>
      </c>
      <c r="OX54" s="12">
        <v>0</v>
      </c>
      <c r="OY54" s="12">
        <v>2</v>
      </c>
      <c r="OZ54" s="12">
        <v>9</v>
      </c>
      <c r="PA54" s="12">
        <v>5</v>
      </c>
      <c r="PB54" s="12">
        <v>0</v>
      </c>
      <c r="PC54" s="12">
        <v>16</v>
      </c>
      <c r="PD54" s="12">
        <v>0</v>
      </c>
      <c r="PE54" s="12">
        <v>0</v>
      </c>
      <c r="PF54" s="12">
        <v>10</v>
      </c>
      <c r="PG54" s="12">
        <v>1</v>
      </c>
      <c r="PH54" s="12">
        <v>5</v>
      </c>
      <c r="PI54" s="12">
        <v>16</v>
      </c>
      <c r="PJ54" s="12">
        <v>0</v>
      </c>
      <c r="PK54" s="12">
        <v>2</v>
      </c>
      <c r="PL54" s="12">
        <v>1</v>
      </c>
      <c r="PM54" s="12">
        <v>0</v>
      </c>
      <c r="PN54" s="12">
        <v>10</v>
      </c>
      <c r="PO54" s="12">
        <v>0</v>
      </c>
      <c r="PP54" s="12">
        <v>2</v>
      </c>
      <c r="PQ54" s="12">
        <v>15</v>
      </c>
      <c r="PR54" s="12">
        <v>0</v>
      </c>
      <c r="PS54" s="12">
        <v>0</v>
      </c>
      <c r="PT54" s="12">
        <v>0</v>
      </c>
      <c r="PU54" s="12">
        <v>15</v>
      </c>
      <c r="PV54" s="12">
        <v>15</v>
      </c>
      <c r="PW54" s="12">
        <v>0</v>
      </c>
      <c r="PX54" s="12">
        <v>1</v>
      </c>
      <c r="PY54" s="12">
        <v>4</v>
      </c>
      <c r="PZ54" s="12">
        <v>10</v>
      </c>
      <c r="QA54" s="12">
        <v>0</v>
      </c>
      <c r="QB54" s="12">
        <v>15</v>
      </c>
      <c r="QC54" s="12">
        <v>0</v>
      </c>
      <c r="QD54" s="12">
        <v>0</v>
      </c>
      <c r="QE54" s="12">
        <v>2</v>
      </c>
      <c r="QF54" s="12">
        <v>3</v>
      </c>
      <c r="QG54" s="12">
        <v>10</v>
      </c>
      <c r="QH54" s="12">
        <v>15</v>
      </c>
      <c r="QI54" s="12">
        <v>80</v>
      </c>
      <c r="QJ54" s="12">
        <v>78</v>
      </c>
      <c r="QK54" s="12">
        <v>265</v>
      </c>
      <c r="QL54" s="12">
        <v>37</v>
      </c>
      <c r="QM54" s="12">
        <v>41</v>
      </c>
      <c r="QN54" s="12">
        <v>103</v>
      </c>
      <c r="QO54" s="12">
        <v>33</v>
      </c>
      <c r="QP54" s="12">
        <v>637</v>
      </c>
      <c r="QQ54" s="12">
        <v>0</v>
      </c>
      <c r="QR54" s="12">
        <v>4</v>
      </c>
      <c r="QS54" s="12">
        <v>4</v>
      </c>
      <c r="QT54" s="12">
        <v>629</v>
      </c>
      <c r="QU54" s="12">
        <v>637</v>
      </c>
      <c r="QV54" s="12">
        <v>6</v>
      </c>
      <c r="QW54" s="12">
        <v>14</v>
      </c>
      <c r="QX54" s="12">
        <v>108</v>
      </c>
      <c r="QY54" s="12">
        <v>172</v>
      </c>
      <c r="QZ54" s="12">
        <v>337</v>
      </c>
      <c r="RA54" s="12">
        <v>637</v>
      </c>
      <c r="RB54" s="12">
        <v>1</v>
      </c>
      <c r="RC54" s="12">
        <v>7</v>
      </c>
      <c r="RD54" s="12">
        <v>113</v>
      </c>
      <c r="RE54" s="12">
        <v>60</v>
      </c>
      <c r="RF54" s="12">
        <v>456</v>
      </c>
      <c r="RG54" s="12">
        <v>637</v>
      </c>
      <c r="RH54" s="12">
        <v>1562.27</v>
      </c>
      <c r="RI54" s="12">
        <v>0</v>
      </c>
      <c r="RJ54" s="12">
        <v>0</v>
      </c>
      <c r="RK54" s="12">
        <v>0</v>
      </c>
      <c r="RL54" s="12">
        <v>0.45600000000000002</v>
      </c>
      <c r="RM54" s="12">
        <v>6.077</v>
      </c>
      <c r="RN54" s="12">
        <v>0</v>
      </c>
      <c r="RO54" s="12">
        <v>0.3</v>
      </c>
      <c r="RP54" s="12">
        <v>0</v>
      </c>
      <c r="RQ54" s="12">
        <v>12.074999999999999</v>
      </c>
      <c r="RR54" s="12">
        <v>45.2</v>
      </c>
      <c r="RS54" s="12">
        <v>0</v>
      </c>
      <c r="RT54" s="12">
        <v>45.2</v>
      </c>
      <c r="RU54" s="12">
        <v>0.69499999999999995</v>
      </c>
      <c r="RV54" s="12">
        <v>45.3</v>
      </c>
      <c r="RW54" s="12">
        <v>0</v>
      </c>
      <c r="RX54" s="12">
        <v>45.3</v>
      </c>
      <c r="RY54" s="12">
        <v>0</v>
      </c>
      <c r="RZ54" s="12">
        <v>289.75</v>
      </c>
      <c r="SA54" s="12">
        <v>0</v>
      </c>
      <c r="SB54" s="12">
        <v>289.75</v>
      </c>
      <c r="SC54" s="12">
        <v>11.79</v>
      </c>
      <c r="SD54" s="12">
        <v>0</v>
      </c>
      <c r="SE54" s="12">
        <v>0</v>
      </c>
      <c r="SF54" s="12">
        <v>879.10910000000001</v>
      </c>
      <c r="SG54" s="12">
        <v>879.10910000000001</v>
      </c>
      <c r="SH54" s="12">
        <v>0</v>
      </c>
      <c r="SI54" s="12">
        <v>8.3099999999999993E-2</v>
      </c>
      <c r="SJ54" s="12">
        <v>4.0599999999999997E-2</v>
      </c>
      <c r="SK54" s="12">
        <v>0.72640000000000005</v>
      </c>
      <c r="SL54" s="12">
        <v>0.19210000000000002</v>
      </c>
      <c r="SM54" s="12">
        <v>0</v>
      </c>
      <c r="SN54" s="12">
        <v>0</v>
      </c>
      <c r="SO54" s="12">
        <v>0</v>
      </c>
      <c r="SP54" s="12">
        <v>4.0899999999999999E-2</v>
      </c>
      <c r="SQ54" s="12">
        <v>0</v>
      </c>
      <c r="SR54" s="12">
        <v>1</v>
      </c>
      <c r="SS54" s="12">
        <v>0</v>
      </c>
      <c r="ST54" s="12">
        <v>0</v>
      </c>
      <c r="SU54" s="12">
        <v>4.3099999999999999E-2</v>
      </c>
      <c r="SV54" s="12">
        <v>0.95689999999999997</v>
      </c>
      <c r="SW54" s="12">
        <v>0</v>
      </c>
      <c r="SX54" s="12">
        <v>1</v>
      </c>
      <c r="SY54" s="12">
        <v>0</v>
      </c>
      <c r="SZ54" s="12">
        <v>0</v>
      </c>
      <c r="TA54" s="12">
        <v>0</v>
      </c>
      <c r="TB54" s="12">
        <v>0</v>
      </c>
      <c r="TC54" s="12">
        <v>0</v>
      </c>
      <c r="TD54" s="12">
        <v>0</v>
      </c>
      <c r="TE54" s="12">
        <v>0</v>
      </c>
      <c r="TF54" s="12">
        <v>0</v>
      </c>
      <c r="TG54" s="12">
        <v>0</v>
      </c>
      <c r="TH54" s="12">
        <v>0</v>
      </c>
      <c r="TI54" s="12">
        <v>0</v>
      </c>
      <c r="TJ54" s="12">
        <v>0</v>
      </c>
      <c r="TK54" s="12">
        <v>0</v>
      </c>
      <c r="TL54" s="12">
        <v>0</v>
      </c>
      <c r="TM54" s="12">
        <v>0</v>
      </c>
      <c r="TN54" s="12">
        <v>156774.65935001199</v>
      </c>
      <c r="TO54" s="12">
        <v>19995.022864016199</v>
      </c>
      <c r="TP54" s="12">
        <v>176769.682214028</v>
      </c>
      <c r="TQ54" s="12">
        <v>841</v>
      </c>
      <c r="TR54" s="12">
        <v>146</v>
      </c>
      <c r="TS54" s="12">
        <v>2</v>
      </c>
      <c r="TT54" s="12">
        <v>0</v>
      </c>
      <c r="TU54" s="12">
        <v>1232</v>
      </c>
      <c r="TV54" s="12">
        <v>3420</v>
      </c>
      <c r="TW54" s="12">
        <v>777540</v>
      </c>
      <c r="TX54" s="12">
        <v>0.29938158862486097</v>
      </c>
      <c r="TY54" s="12">
        <v>0.70061841137513814</v>
      </c>
      <c r="TZ54" s="12">
        <v>923.17221141536299</v>
      </c>
      <c r="UA54" s="12">
        <v>5.7559491610581297</v>
      </c>
      <c r="UB54" s="12">
        <v>35.221524108682402</v>
      </c>
      <c r="UC54" s="12">
        <v>1697712.95</v>
      </c>
      <c r="UD54" s="12">
        <v>14.29297</v>
      </c>
      <c r="UE54" s="12">
        <v>13.89255</v>
      </c>
      <c r="UF54" s="12" t="str">
        <v/>
      </c>
      <c r="UG54" s="12" t="str">
        <v/>
      </c>
      <c r="UH54" s="12" t="str">
        <v/>
      </c>
      <c r="UI54" s="12" t="str">
        <v/>
      </c>
      <c r="UJ54" s="12" t="str">
        <v/>
      </c>
      <c r="UK54" s="12" t="str">
        <v/>
      </c>
      <c r="UL54" s="12" t="str">
        <v/>
      </c>
      <c r="UM54" s="12" t="str">
        <v/>
      </c>
      <c r="UN54" s="12" t="str">
        <v/>
      </c>
      <c r="UO54" s="12" t="str">
        <v/>
      </c>
      <c r="UP54" s="12" t="str">
        <v/>
      </c>
      <c r="UQ54" s="12" t="str">
        <v/>
      </c>
      <c r="UR54" s="12" t="str">
        <v/>
      </c>
      <c r="US54" s="12" t="str">
        <v/>
      </c>
      <c r="UT54" s="12" t="str">
        <v/>
      </c>
      <c r="UU54" s="12" t="str">
        <v/>
      </c>
      <c r="UV54" s="12" t="str">
        <v/>
      </c>
      <c r="UW54" s="12" t="str">
        <v/>
      </c>
      <c r="UX54" s="12" t="str">
        <v/>
      </c>
      <c r="UY54" s="12" t="str">
        <v/>
      </c>
      <c r="UZ54" s="12" t="str">
        <v/>
      </c>
      <c r="VA54" s="12" t="str">
        <v/>
      </c>
      <c r="VB54" s="12" t="str">
        <v/>
      </c>
      <c r="VC54" s="12" t="str">
        <v/>
      </c>
      <c r="VD54" s="12" t="str">
        <v/>
      </c>
      <c r="VE54" s="12" t="str">
        <v/>
      </c>
      <c r="VF54" s="12" t="str">
        <v/>
      </c>
      <c r="VG54" s="12" t="str">
        <v/>
      </c>
      <c r="VH54" s="12" t="str">
        <v/>
      </c>
      <c r="VI54" s="12" t="str">
        <v/>
      </c>
      <c r="VJ54" s="12" t="str">
        <v/>
      </c>
      <c r="VK54" s="12" t="str">
        <v/>
      </c>
      <c r="VL54" s="47">
        <v>5.3947436430513349</v>
      </c>
      <c r="VM54" s="47">
        <v>5.3947436430513349</v>
      </c>
      <c r="VN54" s="19"/>
      <c r="VO54" s="47">
        <v>77.683307913659149</v>
      </c>
      <c r="VP54" s="47">
        <v>77.683307913659149</v>
      </c>
      <c r="VQ54" s="19"/>
      <c r="VR54" s="47">
        <v>0</v>
      </c>
      <c r="VS54" s="48">
        <v>2.2188002828343906E-2</v>
      </c>
      <c r="VT54" s="47">
        <v>79.69135717001609</v>
      </c>
      <c r="VU54" s="47">
        <v>79.69135717001609</v>
      </c>
      <c r="VW54" s="20">
        <v>7.0309999999999988</v>
      </c>
    </row>
    <row r="55" spans="1:595">
      <c r="A55" s="4" t="str">
        <v>SWB14</v>
      </c>
      <c r="B55" s="4" t="str">
        <v>SWB</v>
      </c>
      <c r="C55" s="4" t="str">
        <v>2013-14</v>
      </c>
      <c r="D55" s="12">
        <v>1.0569641649763399</v>
      </c>
      <c r="E55" s="12">
        <v>5.5529999999999999</v>
      </c>
      <c r="F55" s="12">
        <v>0</v>
      </c>
      <c r="G55" s="12">
        <v>0.77600000000000002</v>
      </c>
      <c r="H55" s="12">
        <v>0</v>
      </c>
      <c r="I55" s="12">
        <v>0</v>
      </c>
      <c r="J55" s="12">
        <v>0</v>
      </c>
      <c r="K55" s="12">
        <v>12.21</v>
      </c>
      <c r="L55" s="12">
        <v>19.355</v>
      </c>
      <c r="M55" s="12">
        <v>13.11</v>
      </c>
      <c r="N55" s="12">
        <v>7.6310000000000002</v>
      </c>
      <c r="O55" s="12">
        <v>0</v>
      </c>
      <c r="P55" s="12">
        <v>2.4790000000000001</v>
      </c>
      <c r="Q55" s="12">
        <v>0</v>
      </c>
      <c r="R55" s="12">
        <v>0</v>
      </c>
      <c r="S55" s="12">
        <v>0</v>
      </c>
      <c r="T55" s="12">
        <v>22.701000000000001</v>
      </c>
      <c r="U55" s="12">
        <v>0.152</v>
      </c>
      <c r="V55" s="12">
        <v>25.911999999999999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2.488</v>
      </c>
      <c r="AD55" s="12">
        <v>0</v>
      </c>
      <c r="AE55" s="12">
        <v>0.65800000000000003</v>
      </c>
      <c r="AF55" s="12">
        <v>2.9079999999999999</v>
      </c>
      <c r="AG55" s="12">
        <v>-0.12</v>
      </c>
      <c r="AH55" s="12">
        <v>0</v>
      </c>
      <c r="AI55" s="12">
        <v>0</v>
      </c>
      <c r="AJ55" s="12">
        <v>0</v>
      </c>
      <c r="AK55" s="12">
        <v>0</v>
      </c>
      <c r="AL55" s="12">
        <v>6.2</v>
      </c>
      <c r="AM55" s="12">
        <v>0</v>
      </c>
      <c r="AN55" s="12">
        <v>1.972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2">
        <v>0</v>
      </c>
      <c r="AU55" s="12">
        <v>3.6110000000000002</v>
      </c>
      <c r="AV55" s="12">
        <v>0</v>
      </c>
      <c r="AW55" s="12">
        <v>0.65800000000000003</v>
      </c>
      <c r="AX55" s="12">
        <v>16.091999999999999</v>
      </c>
      <c r="AY55" s="12">
        <v>-0.12</v>
      </c>
      <c r="AZ55" s="12">
        <v>3.2549999999999999</v>
      </c>
      <c r="BA55" s="12">
        <v>0</v>
      </c>
      <c r="BB55" s="12">
        <v>0</v>
      </c>
      <c r="BC55" s="12">
        <v>0</v>
      </c>
      <c r="BD55" s="12">
        <v>47.21</v>
      </c>
      <c r="BE55" s="12">
        <v>19.507000000000001</v>
      </c>
      <c r="BF55" s="12">
        <v>42.31</v>
      </c>
      <c r="BG55" s="12">
        <v>0.01</v>
      </c>
      <c r="BH55" s="12">
        <v>0</v>
      </c>
      <c r="BI55" s="12">
        <v>2.5920000000000001</v>
      </c>
      <c r="BJ55" s="12">
        <v>-0.13800000000000001</v>
      </c>
      <c r="BK55" s="12">
        <v>3.1760000000000002</v>
      </c>
      <c r="BL55" s="12">
        <v>5.3719999999999999</v>
      </c>
      <c r="BM55" s="12">
        <v>0</v>
      </c>
      <c r="BN55" s="12">
        <v>7.7060000000000004</v>
      </c>
      <c r="BO55" s="12">
        <v>0</v>
      </c>
      <c r="BP55" s="12">
        <v>0</v>
      </c>
      <c r="BQ55" s="12">
        <v>0</v>
      </c>
      <c r="BR55" s="12">
        <v>0</v>
      </c>
      <c r="BS55" s="12">
        <v>0</v>
      </c>
      <c r="BT55" s="12">
        <v>0</v>
      </c>
      <c r="BU55" s="12">
        <v>0</v>
      </c>
      <c r="BV55" s="12">
        <v>0</v>
      </c>
      <c r="BW55" s="12">
        <v>0</v>
      </c>
      <c r="BX55" s="12">
        <v>0</v>
      </c>
      <c r="BY55" s="12">
        <v>0</v>
      </c>
      <c r="BZ55" s="12">
        <v>0</v>
      </c>
      <c r="CA55" s="12">
        <v>0</v>
      </c>
      <c r="CB55" s="12">
        <v>0</v>
      </c>
      <c r="CC55" s="12">
        <v>2.5920000000000001</v>
      </c>
      <c r="CD55" s="12">
        <v>7.5679999999999996</v>
      </c>
      <c r="CE55" s="12">
        <v>3.1760000000000002</v>
      </c>
      <c r="CF55" s="12">
        <v>5.3719999999999999</v>
      </c>
      <c r="CG55" s="12">
        <v>0</v>
      </c>
      <c r="CH55" s="12">
        <v>0</v>
      </c>
      <c r="CI55" s="12">
        <v>0</v>
      </c>
      <c r="CJ55" s="12">
        <v>0</v>
      </c>
      <c r="CK55" s="12">
        <v>0</v>
      </c>
      <c r="CL55" s="12">
        <v>0</v>
      </c>
      <c r="CM55" s="12">
        <v>0</v>
      </c>
      <c r="CN55" s="12">
        <v>0</v>
      </c>
      <c r="CO55" s="12">
        <v>5.3754216867469902</v>
      </c>
      <c r="CP55" s="12">
        <v>0.16102409638554199</v>
      </c>
      <c r="CQ55" s="12">
        <v>139.82233333333301</v>
      </c>
      <c r="CR55" s="12">
        <v>516.31291666666698</v>
      </c>
      <c r="CS55" s="12">
        <v>656.13525000000004</v>
      </c>
      <c r="CT55" s="12">
        <v>3.2384166666666698</v>
      </c>
      <c r="CU55" s="12">
        <v>43.378500000000003</v>
      </c>
      <c r="CV55" s="12">
        <v>46.616916666666597</v>
      </c>
      <c r="CW55" s="12">
        <v>11.4234166666667</v>
      </c>
      <c r="CX55" s="12">
        <v>714.17558333333295</v>
      </c>
      <c r="CY55" s="12">
        <v>1509.787</v>
      </c>
      <c r="CZ55" s="12">
        <v>141.53</v>
      </c>
      <c r="DA55" s="12">
        <v>41491</v>
      </c>
      <c r="DB55" s="12">
        <v>920</v>
      </c>
      <c r="DC55" s="12">
        <v>8503</v>
      </c>
      <c r="DD55" s="12">
        <v>342</v>
      </c>
      <c r="DE55" s="12">
        <v>40</v>
      </c>
      <c r="DF55" s="12">
        <v>1253</v>
      </c>
      <c r="DG55" s="12">
        <v>237</v>
      </c>
      <c r="DH55" s="12">
        <v>140</v>
      </c>
      <c r="DI55" s="12">
        <v>823</v>
      </c>
      <c r="DJ55" s="12">
        <v>2376.15</v>
      </c>
      <c r="DK55" s="12">
        <v>217906.99323172099</v>
      </c>
      <c r="DL55" s="12">
        <v>76.5</v>
      </c>
      <c r="DM55" s="12">
        <v>5.5</v>
      </c>
      <c r="DN55" s="12">
        <v>1779</v>
      </c>
      <c r="DO55" s="12">
        <v>2814</v>
      </c>
      <c r="DP55" s="12">
        <v>5636</v>
      </c>
      <c r="DQ55" s="12">
        <v>580.79999999999995</v>
      </c>
      <c r="DR55" s="12">
        <v>107</v>
      </c>
      <c r="DS55" s="12">
        <v>10916.8</v>
      </c>
      <c r="DT55" s="12">
        <v>6340</v>
      </c>
      <c r="DU55" s="12">
        <v>92.614789280866901</v>
      </c>
      <c r="DV55" s="12">
        <v>227.42483169572401</v>
      </c>
      <c r="DW55" s="12">
        <v>914.58029397499297</v>
      </c>
      <c r="DX55" s="12">
        <v>56.529144122132699</v>
      </c>
      <c r="DY55" s="12">
        <v>0</v>
      </c>
      <c r="DZ55" s="12">
        <v>448.168990687404</v>
      </c>
      <c r="EA55" s="12">
        <v>30.080904066814401</v>
      </c>
      <c r="EB55" s="12">
        <v>1769.39895382793</v>
      </c>
      <c r="EC55" s="12">
        <v>0</v>
      </c>
      <c r="ED55" s="12">
        <v>0</v>
      </c>
      <c r="EE55" s="12">
        <v>0</v>
      </c>
      <c r="EF55" s="12">
        <v>1769.39895382793</v>
      </c>
      <c r="EG55" s="12">
        <v>1769.39895382793</v>
      </c>
      <c r="EH55" s="12">
        <v>0</v>
      </c>
      <c r="EI55" s="12">
        <v>5.9268774437126197</v>
      </c>
      <c r="EJ55" s="12">
        <v>119.76053096866499</v>
      </c>
      <c r="EK55" s="12">
        <v>233.65590375626999</v>
      </c>
      <c r="EL55" s="12">
        <v>1410.0556416592899</v>
      </c>
      <c r="EM55" s="12">
        <v>1769.39895382793</v>
      </c>
      <c r="EN55" s="12">
        <v>0</v>
      </c>
      <c r="EO55" s="12">
        <v>0</v>
      </c>
      <c r="EP55" s="12">
        <v>172.489149971324</v>
      </c>
      <c r="EQ55" s="12">
        <v>114.017608992958</v>
      </c>
      <c r="ER55" s="12">
        <v>1482.89219486365</v>
      </c>
      <c r="ES55" s="12">
        <v>1769.39895382793</v>
      </c>
      <c r="ET55" s="12">
        <v>0</v>
      </c>
      <c r="EU55" s="12">
        <v>316.02480252787598</v>
      </c>
      <c r="EV55" s="12">
        <v>846.71095519077699</v>
      </c>
      <c r="EW55" s="12">
        <v>134.55391542473299</v>
      </c>
      <c r="EX55" s="12">
        <v>117.361092395702</v>
      </c>
      <c r="EY55" s="12">
        <v>406.26586883894402</v>
      </c>
      <c r="EZ55" s="12">
        <v>158.56971276823401</v>
      </c>
      <c r="FA55" s="12">
        <v>1979.48634714626</v>
      </c>
      <c r="FB55" s="12">
        <v>0</v>
      </c>
      <c r="FC55" s="12">
        <v>0</v>
      </c>
      <c r="FD55" s="12">
        <v>0</v>
      </c>
      <c r="FE55" s="12">
        <v>1979.48634714627</v>
      </c>
      <c r="FF55" s="12">
        <v>1979.48634714627</v>
      </c>
      <c r="FG55" s="12">
        <v>40.7041015218254</v>
      </c>
      <c r="FH55" s="12">
        <v>78.256786075451799</v>
      </c>
      <c r="FI55" s="12">
        <v>585.26055728352196</v>
      </c>
      <c r="FJ55" s="12">
        <v>1172.83096740222</v>
      </c>
      <c r="FK55" s="12">
        <v>102.433934863243</v>
      </c>
      <c r="FL55" s="12">
        <v>1979.48634714626</v>
      </c>
      <c r="FM55" s="12">
        <v>0</v>
      </c>
      <c r="FN55" s="12">
        <v>27.469192156140998</v>
      </c>
      <c r="FO55" s="12">
        <v>797.53482540916798</v>
      </c>
      <c r="FP55" s="12">
        <v>392.03958396882899</v>
      </c>
      <c r="FQ55" s="12">
        <v>762.44274561212796</v>
      </c>
      <c r="FR55" s="12">
        <v>1979.48634714626</v>
      </c>
      <c r="FS55" s="12">
        <v>65.832904621744802</v>
      </c>
      <c r="FT55" s="12">
        <v>1426.9520629199999</v>
      </c>
      <c r="FU55" s="12">
        <v>1955.6471536695699</v>
      </c>
      <c r="FV55" s="12">
        <v>1045.58114039968</v>
      </c>
      <c r="FW55" s="12">
        <v>880.23883234769096</v>
      </c>
      <c r="FX55" s="12">
        <v>1327.16057657436</v>
      </c>
      <c r="FY55" s="12">
        <v>489.69461622300599</v>
      </c>
      <c r="FZ55" s="12">
        <v>7191.1072867560497</v>
      </c>
      <c r="GA55" s="12">
        <v>0</v>
      </c>
      <c r="GB55" s="12">
        <v>104.73096297377199</v>
      </c>
      <c r="GC55" s="12">
        <v>0</v>
      </c>
      <c r="GD55" s="12">
        <v>7086.3763237822805</v>
      </c>
      <c r="GE55" s="12">
        <v>7191.1072867560497</v>
      </c>
      <c r="GF55" s="12">
        <v>307.30394941249</v>
      </c>
      <c r="GG55" s="12">
        <v>410.16298893642198</v>
      </c>
      <c r="GH55" s="12">
        <v>2650.9636563429699</v>
      </c>
      <c r="GI55" s="12">
        <v>3620.6524349885699</v>
      </c>
      <c r="GJ55" s="12">
        <v>202.024257075609</v>
      </c>
      <c r="GK55" s="12">
        <v>7191.1072867560597</v>
      </c>
      <c r="GL55" s="12">
        <v>117.41885965051399</v>
      </c>
      <c r="GM55" s="12">
        <v>318.85361794672002</v>
      </c>
      <c r="GN55" s="12">
        <v>2190.8427427004099</v>
      </c>
      <c r="GO55" s="12">
        <v>961.080101593471</v>
      </c>
      <c r="GP55" s="12">
        <v>3602.9119648649398</v>
      </c>
      <c r="GQ55" s="12">
        <v>7191.1072867560497</v>
      </c>
      <c r="GR55" s="12">
        <v>0</v>
      </c>
      <c r="GS55" s="12">
        <v>2399.9942790599498</v>
      </c>
      <c r="GT55" s="12">
        <v>2440.2541507465899</v>
      </c>
      <c r="GU55" s="12">
        <v>1467.9528985822999</v>
      </c>
      <c r="GV55" s="12">
        <v>4820.67403738956</v>
      </c>
      <c r="GW55" s="12">
        <v>1751.41974932108</v>
      </c>
      <c r="GX55" s="12">
        <v>3782.8635290992802</v>
      </c>
      <c r="GY55" s="12">
        <v>16663.158644198698</v>
      </c>
      <c r="GZ55" s="12">
        <v>0</v>
      </c>
      <c r="HA55" s="12">
        <v>1124.0545072883999</v>
      </c>
      <c r="HB55" s="12">
        <v>0</v>
      </c>
      <c r="HC55" s="12">
        <v>15539.1041369104</v>
      </c>
      <c r="HD55" s="12">
        <v>16663.1586441988</v>
      </c>
      <c r="HE55" s="12">
        <v>0</v>
      </c>
      <c r="HF55" s="12">
        <v>721.06947646728599</v>
      </c>
      <c r="HG55" s="12">
        <v>5970.7570582041099</v>
      </c>
      <c r="HH55" s="12">
        <v>9971.3321095273604</v>
      </c>
      <c r="HI55" s="12">
        <v>0</v>
      </c>
      <c r="HJ55" s="12">
        <v>16663.158644198698</v>
      </c>
      <c r="HK55" s="12">
        <v>0</v>
      </c>
      <c r="HL55" s="12">
        <v>287.52939698725299</v>
      </c>
      <c r="HM55" s="12">
        <v>6126.9058329559202</v>
      </c>
      <c r="HN55" s="12">
        <v>3401.8708897710299</v>
      </c>
      <c r="HO55" s="12">
        <v>6846.8525244845596</v>
      </c>
      <c r="HP55" s="12">
        <v>16663.158644198698</v>
      </c>
      <c r="HQ55" s="12">
        <v>0</v>
      </c>
      <c r="HR55" s="12">
        <v>3265.8602233563302</v>
      </c>
      <c r="HS55" s="12">
        <v>1414.9306772999701</v>
      </c>
      <c r="HT55" s="12">
        <v>1570.11169742944</v>
      </c>
      <c r="HU55" s="12">
        <v>3923.76596130599</v>
      </c>
      <c r="HV55" s="12">
        <v>1563.92478913633</v>
      </c>
      <c r="HW55" s="12">
        <v>3592.5776639488499</v>
      </c>
      <c r="HX55" s="12">
        <v>15331.1710124769</v>
      </c>
      <c r="HY55" s="12">
        <v>0</v>
      </c>
      <c r="HZ55" s="12">
        <v>0</v>
      </c>
      <c r="IA55" s="12">
        <v>3656.5487154314801</v>
      </c>
      <c r="IB55" s="12">
        <v>11674.6222970454</v>
      </c>
      <c r="IC55" s="12">
        <v>15331.1710124768</v>
      </c>
      <c r="ID55" s="12">
        <v>0</v>
      </c>
      <c r="IE55" s="12">
        <v>1466.02157834127</v>
      </c>
      <c r="IF55" s="12">
        <v>8927.2290976110398</v>
      </c>
      <c r="IG55" s="12">
        <v>4937.9203365246103</v>
      </c>
      <c r="IH55" s="12">
        <v>0</v>
      </c>
      <c r="II55" s="12">
        <v>15331.1710124769</v>
      </c>
      <c r="IJ55" s="12">
        <v>0</v>
      </c>
      <c r="IK55" s="12">
        <v>0</v>
      </c>
      <c r="IL55" s="12">
        <v>8978.3199986523305</v>
      </c>
      <c r="IM55" s="12">
        <v>1414.9306772999701</v>
      </c>
      <c r="IN55" s="12">
        <v>4937.9203365246103</v>
      </c>
      <c r="IO55" s="12">
        <v>15331.1710124769</v>
      </c>
      <c r="IP55" s="12">
        <v>0</v>
      </c>
      <c r="IQ55" s="12">
        <v>7830.3012226898099</v>
      </c>
      <c r="IR55" s="12">
        <v>3554.3914100559</v>
      </c>
      <c r="IS55" s="12">
        <v>0</v>
      </c>
      <c r="IT55" s="12">
        <v>44696.8814387206</v>
      </c>
      <c r="IU55" s="12">
        <v>0</v>
      </c>
      <c r="IV55" s="12">
        <v>3291.1180556823101</v>
      </c>
      <c r="IW55" s="12">
        <v>59372.692127148599</v>
      </c>
      <c r="IX55" s="12">
        <v>0</v>
      </c>
      <c r="IY55" s="12">
        <v>0</v>
      </c>
      <c r="IZ55" s="12">
        <v>0</v>
      </c>
      <c r="JA55" s="12">
        <v>59372.692127148599</v>
      </c>
      <c r="JB55" s="12">
        <v>59372.692127148599</v>
      </c>
      <c r="JC55" s="12">
        <v>0</v>
      </c>
      <c r="JD55" s="12">
        <v>3594.8777760224698</v>
      </c>
      <c r="JE55" s="12">
        <v>15230.2645486152</v>
      </c>
      <c r="JF55" s="12">
        <v>40547.549802510999</v>
      </c>
      <c r="JG55" s="12">
        <v>0</v>
      </c>
      <c r="JH55" s="12">
        <v>59372.692127148599</v>
      </c>
      <c r="JI55" s="12">
        <v>0</v>
      </c>
      <c r="JJ55" s="12">
        <v>0</v>
      </c>
      <c r="JK55" s="12">
        <v>12324.2543855357</v>
      </c>
      <c r="JL55" s="12">
        <v>7562.5660849504102</v>
      </c>
      <c r="JM55" s="12">
        <v>39485.871656662501</v>
      </c>
      <c r="JN55" s="12">
        <v>59372.692127148599</v>
      </c>
      <c r="JO55" s="12">
        <v>158.44769390261101</v>
      </c>
      <c r="JP55" s="12">
        <v>15466.5574222496</v>
      </c>
      <c r="JQ55" s="12">
        <v>11126.514640937799</v>
      </c>
      <c r="JR55" s="12">
        <v>4274.72879595828</v>
      </c>
      <c r="JS55" s="12">
        <v>54438.921362159497</v>
      </c>
      <c r="JT55" s="12">
        <v>5496.9399745581104</v>
      </c>
      <c r="JU55" s="12">
        <v>11344.904481788401</v>
      </c>
      <c r="JV55" s="12">
        <v>102307.014371554</v>
      </c>
      <c r="JW55" s="12">
        <v>0</v>
      </c>
      <c r="JX55" s="12">
        <v>1228.7854702621701</v>
      </c>
      <c r="JY55" s="12">
        <v>3656.5487154314801</v>
      </c>
      <c r="JZ55" s="12">
        <v>97421.680185860794</v>
      </c>
      <c r="KA55" s="12">
        <v>102307.014371554</v>
      </c>
      <c r="KB55" s="12">
        <v>348.00805093431501</v>
      </c>
      <c r="KC55" s="12">
        <v>6276.3154832866103</v>
      </c>
      <c r="KD55" s="12">
        <v>33484.235449025502</v>
      </c>
      <c r="KE55" s="12">
        <v>60483.94155471</v>
      </c>
      <c r="KF55" s="12">
        <v>1714.5138335981401</v>
      </c>
      <c r="KG55" s="12">
        <v>102307.014371554</v>
      </c>
      <c r="KH55" s="12">
        <v>117.41885965051399</v>
      </c>
      <c r="KI55" s="12">
        <v>633.85220709011401</v>
      </c>
      <c r="KJ55" s="12">
        <v>30590.346935224799</v>
      </c>
      <c r="KK55" s="12">
        <v>13846.504946576601</v>
      </c>
      <c r="KL55" s="12">
        <v>57118.891423012297</v>
      </c>
      <c r="KM55" s="12">
        <v>102307.014371554</v>
      </c>
      <c r="KN55" s="12">
        <v>3477</v>
      </c>
      <c r="KO55" s="12">
        <v>80</v>
      </c>
      <c r="KP55" s="12">
        <v>36</v>
      </c>
      <c r="KQ55" s="12">
        <v>184</v>
      </c>
      <c r="KR55" s="12">
        <v>8</v>
      </c>
      <c r="KS55" s="12">
        <v>0</v>
      </c>
      <c r="KT55" s="12">
        <v>55</v>
      </c>
      <c r="KU55" s="12">
        <v>3</v>
      </c>
      <c r="KV55" s="12">
        <v>366</v>
      </c>
      <c r="KW55" s="12">
        <v>0</v>
      </c>
      <c r="KX55" s="12">
        <v>0</v>
      </c>
      <c r="KY55" s="12">
        <v>0</v>
      </c>
      <c r="KZ55" s="12">
        <v>366</v>
      </c>
      <c r="LA55" s="12">
        <v>366</v>
      </c>
      <c r="LB55" s="12">
        <v>0</v>
      </c>
      <c r="LC55" s="12">
        <v>1</v>
      </c>
      <c r="LD55" s="12">
        <v>11</v>
      </c>
      <c r="LE55" s="12">
        <v>25</v>
      </c>
      <c r="LF55" s="12">
        <v>329</v>
      </c>
      <c r="LG55" s="12">
        <v>366</v>
      </c>
      <c r="LH55" s="12">
        <v>0</v>
      </c>
      <c r="LI55" s="12">
        <v>0</v>
      </c>
      <c r="LJ55" s="12">
        <v>15</v>
      </c>
      <c r="LK55" s="12">
        <v>13</v>
      </c>
      <c r="LL55" s="12">
        <v>338</v>
      </c>
      <c r="LM55" s="12">
        <v>366</v>
      </c>
      <c r="LN55" s="12">
        <v>0</v>
      </c>
      <c r="LO55" s="12">
        <v>13</v>
      </c>
      <c r="LP55" s="12">
        <v>36</v>
      </c>
      <c r="LQ55" s="12">
        <v>6</v>
      </c>
      <c r="LR55" s="12">
        <v>4</v>
      </c>
      <c r="LS55" s="12">
        <v>17</v>
      </c>
      <c r="LT55" s="12">
        <v>7</v>
      </c>
      <c r="LU55" s="12">
        <v>83</v>
      </c>
      <c r="LV55" s="12">
        <v>0</v>
      </c>
      <c r="LW55" s="12">
        <v>0</v>
      </c>
      <c r="LX55" s="12">
        <v>0</v>
      </c>
      <c r="LY55" s="12">
        <v>83</v>
      </c>
      <c r="LZ55" s="12">
        <v>83</v>
      </c>
      <c r="MA55" s="12">
        <v>2</v>
      </c>
      <c r="MB55" s="12">
        <v>3</v>
      </c>
      <c r="MC55" s="12">
        <v>25</v>
      </c>
      <c r="MD55" s="12">
        <v>47</v>
      </c>
      <c r="ME55" s="12">
        <v>6</v>
      </c>
      <c r="MF55" s="12">
        <v>83</v>
      </c>
      <c r="MG55" s="12">
        <v>0</v>
      </c>
      <c r="MH55" s="12">
        <v>1</v>
      </c>
      <c r="MI55" s="12">
        <v>33</v>
      </c>
      <c r="MJ55" s="12">
        <v>17</v>
      </c>
      <c r="MK55" s="12">
        <v>32</v>
      </c>
      <c r="ML55" s="12">
        <v>83</v>
      </c>
      <c r="MM55" s="12">
        <v>1</v>
      </c>
      <c r="MN55" s="12">
        <v>18</v>
      </c>
      <c r="MO55" s="12">
        <v>33</v>
      </c>
      <c r="MP55" s="12">
        <v>14</v>
      </c>
      <c r="MQ55" s="12">
        <v>8</v>
      </c>
      <c r="MR55" s="12">
        <v>21</v>
      </c>
      <c r="MS55" s="12">
        <v>7</v>
      </c>
      <c r="MT55" s="12">
        <v>102</v>
      </c>
      <c r="MU55" s="12">
        <v>0</v>
      </c>
      <c r="MV55" s="12">
        <v>1</v>
      </c>
      <c r="MW55" s="12">
        <v>0</v>
      </c>
      <c r="MX55" s="12">
        <v>101</v>
      </c>
      <c r="MY55" s="12">
        <v>102</v>
      </c>
      <c r="MZ55" s="12">
        <v>4</v>
      </c>
      <c r="NA55" s="12">
        <v>5</v>
      </c>
      <c r="NB55" s="12">
        <v>41</v>
      </c>
      <c r="NC55" s="12">
        <v>49</v>
      </c>
      <c r="ND55" s="12">
        <v>3</v>
      </c>
      <c r="NE55" s="12">
        <v>102</v>
      </c>
      <c r="NF55" s="12">
        <v>1</v>
      </c>
      <c r="NG55" s="12">
        <v>4</v>
      </c>
      <c r="NH55" s="12">
        <v>35</v>
      </c>
      <c r="NI55" s="12">
        <v>13</v>
      </c>
      <c r="NJ55" s="12">
        <v>49</v>
      </c>
      <c r="NK55" s="12">
        <v>102</v>
      </c>
      <c r="NL55" s="12">
        <v>0</v>
      </c>
      <c r="NM55" s="12">
        <v>8</v>
      </c>
      <c r="NN55" s="12">
        <v>11</v>
      </c>
      <c r="NO55" s="12">
        <v>6</v>
      </c>
      <c r="NP55" s="12">
        <v>14</v>
      </c>
      <c r="NQ55" s="12">
        <v>7</v>
      </c>
      <c r="NR55" s="12">
        <v>10</v>
      </c>
      <c r="NS55" s="12">
        <v>56</v>
      </c>
      <c r="NT55" s="12">
        <v>0</v>
      </c>
      <c r="NU55" s="12">
        <v>3</v>
      </c>
      <c r="NV55" s="12">
        <v>0</v>
      </c>
      <c r="NW55" s="12">
        <v>53</v>
      </c>
      <c r="NX55" s="12">
        <v>56</v>
      </c>
      <c r="NY55" s="12">
        <v>0</v>
      </c>
      <c r="NZ55" s="12">
        <v>2</v>
      </c>
      <c r="OA55" s="12">
        <v>18</v>
      </c>
      <c r="OB55" s="12">
        <v>36</v>
      </c>
      <c r="OC55" s="12">
        <v>0</v>
      </c>
      <c r="OD55" s="12">
        <v>56</v>
      </c>
      <c r="OE55" s="12">
        <v>0</v>
      </c>
      <c r="OF55" s="12">
        <v>2</v>
      </c>
      <c r="OG55" s="12">
        <v>18</v>
      </c>
      <c r="OH55" s="12">
        <v>13</v>
      </c>
      <c r="OI55" s="12">
        <v>23</v>
      </c>
      <c r="OJ55" s="12">
        <v>56</v>
      </c>
      <c r="OK55" s="12">
        <v>0</v>
      </c>
      <c r="OL55" s="12">
        <v>3</v>
      </c>
      <c r="OM55" s="12">
        <v>1</v>
      </c>
      <c r="ON55" s="12">
        <v>2</v>
      </c>
      <c r="OO55" s="12">
        <v>5</v>
      </c>
      <c r="OP55" s="12">
        <v>2</v>
      </c>
      <c r="OQ55" s="12">
        <v>3</v>
      </c>
      <c r="OR55" s="12">
        <v>16</v>
      </c>
      <c r="OS55" s="12">
        <v>0</v>
      </c>
      <c r="OT55" s="12">
        <v>0</v>
      </c>
      <c r="OU55" s="12">
        <v>4</v>
      </c>
      <c r="OV55" s="12">
        <v>12</v>
      </c>
      <c r="OW55" s="12">
        <v>16</v>
      </c>
      <c r="OX55" s="12">
        <v>0</v>
      </c>
      <c r="OY55" s="12">
        <v>2</v>
      </c>
      <c r="OZ55" s="12">
        <v>9</v>
      </c>
      <c r="PA55" s="12">
        <v>5</v>
      </c>
      <c r="PB55" s="12">
        <v>0</v>
      </c>
      <c r="PC55" s="12">
        <v>16</v>
      </c>
      <c r="PD55" s="12">
        <v>0</v>
      </c>
      <c r="PE55" s="12">
        <v>0</v>
      </c>
      <c r="PF55" s="12">
        <v>10</v>
      </c>
      <c r="PG55" s="12">
        <v>1</v>
      </c>
      <c r="PH55" s="12">
        <v>5</v>
      </c>
      <c r="PI55" s="12">
        <v>16</v>
      </c>
      <c r="PJ55" s="12">
        <v>0</v>
      </c>
      <c r="PK55" s="12">
        <v>2</v>
      </c>
      <c r="PL55" s="12">
        <v>1</v>
      </c>
      <c r="PM55" s="12">
        <v>0</v>
      </c>
      <c r="PN55" s="12">
        <v>11</v>
      </c>
      <c r="PO55" s="12">
        <v>0</v>
      </c>
      <c r="PP55" s="12">
        <v>1</v>
      </c>
      <c r="PQ55" s="12">
        <v>15</v>
      </c>
      <c r="PR55" s="12">
        <v>0</v>
      </c>
      <c r="PS55" s="12">
        <v>0</v>
      </c>
      <c r="PT55" s="12">
        <v>0</v>
      </c>
      <c r="PU55" s="12">
        <v>15</v>
      </c>
      <c r="PV55" s="12">
        <v>15</v>
      </c>
      <c r="PW55" s="12">
        <v>0</v>
      </c>
      <c r="PX55" s="12">
        <v>1</v>
      </c>
      <c r="PY55" s="12">
        <v>4</v>
      </c>
      <c r="PZ55" s="12">
        <v>10</v>
      </c>
      <c r="QA55" s="12">
        <v>0</v>
      </c>
      <c r="QB55" s="12">
        <v>15</v>
      </c>
      <c r="QC55" s="12">
        <v>0</v>
      </c>
      <c r="QD55" s="12">
        <v>0</v>
      </c>
      <c r="QE55" s="12">
        <v>2</v>
      </c>
      <c r="QF55" s="12">
        <v>3</v>
      </c>
      <c r="QG55" s="12">
        <v>10</v>
      </c>
      <c r="QH55" s="12">
        <v>15</v>
      </c>
      <c r="QI55" s="12">
        <v>81</v>
      </c>
      <c r="QJ55" s="12">
        <v>80</v>
      </c>
      <c r="QK55" s="12">
        <v>266</v>
      </c>
      <c r="QL55" s="12">
        <v>36</v>
      </c>
      <c r="QM55" s="12">
        <v>42</v>
      </c>
      <c r="QN55" s="12">
        <v>102</v>
      </c>
      <c r="QO55" s="12">
        <v>31</v>
      </c>
      <c r="QP55" s="12">
        <v>638</v>
      </c>
      <c r="QQ55" s="12">
        <v>0</v>
      </c>
      <c r="QR55" s="12">
        <v>4</v>
      </c>
      <c r="QS55" s="12">
        <v>4</v>
      </c>
      <c r="QT55" s="12">
        <v>630</v>
      </c>
      <c r="QU55" s="12">
        <v>638</v>
      </c>
      <c r="QV55" s="12">
        <v>6</v>
      </c>
      <c r="QW55" s="12">
        <v>14</v>
      </c>
      <c r="QX55" s="12">
        <v>108</v>
      </c>
      <c r="QY55" s="12">
        <v>172</v>
      </c>
      <c r="QZ55" s="12">
        <v>338</v>
      </c>
      <c r="RA55" s="12">
        <v>638</v>
      </c>
      <c r="RB55" s="12">
        <v>1</v>
      </c>
      <c r="RC55" s="12">
        <v>7</v>
      </c>
      <c r="RD55" s="12">
        <v>113</v>
      </c>
      <c r="RE55" s="12">
        <v>60</v>
      </c>
      <c r="RF55" s="12">
        <v>457</v>
      </c>
      <c r="RG55" s="12">
        <v>638</v>
      </c>
      <c r="RH55" s="12">
        <v>1578.4067064863</v>
      </c>
      <c r="RI55" s="12">
        <v>0</v>
      </c>
      <c r="RJ55" s="12">
        <v>0</v>
      </c>
      <c r="RK55" s="12">
        <v>0</v>
      </c>
      <c r="RL55" s="12">
        <v>8.1000000000000003E-2</v>
      </c>
      <c r="RM55" s="12">
        <v>0</v>
      </c>
      <c r="RN55" s="12">
        <v>0</v>
      </c>
      <c r="RO55" s="12">
        <v>0</v>
      </c>
      <c r="RP55" s="12">
        <v>0</v>
      </c>
      <c r="RQ55" s="12">
        <v>32</v>
      </c>
      <c r="RR55" s="12">
        <v>42.4</v>
      </c>
      <c r="RS55" s="12">
        <v>0</v>
      </c>
      <c r="RT55" s="12">
        <v>42.4</v>
      </c>
      <c r="RU55" s="12">
        <v>0.69299999999999995</v>
      </c>
      <c r="RV55" s="12">
        <v>34.9</v>
      </c>
      <c r="RW55" s="12">
        <v>0</v>
      </c>
      <c r="RX55" s="12">
        <v>34.9</v>
      </c>
      <c r="RY55" s="12">
        <v>0</v>
      </c>
      <c r="RZ55" s="12">
        <v>282.52999999999997</v>
      </c>
      <c r="SA55" s="12">
        <v>0</v>
      </c>
      <c r="SB55" s="12">
        <v>282.52999999999997</v>
      </c>
      <c r="SC55" s="12">
        <v>11.8</v>
      </c>
      <c r="SD55" s="12">
        <v>0</v>
      </c>
      <c r="SE55" s="12">
        <v>0</v>
      </c>
      <c r="SF55" s="12">
        <v>1320.5809999999999</v>
      </c>
      <c r="SG55" s="12">
        <v>1320.5809999999999</v>
      </c>
      <c r="SH55" s="12">
        <v>0</v>
      </c>
      <c r="SI55" s="12">
        <v>8.77E-2</v>
      </c>
      <c r="SJ55" s="12">
        <v>6.9000000000000006E-2</v>
      </c>
      <c r="SK55" s="12">
        <v>0.6966</v>
      </c>
      <c r="SL55" s="12">
        <v>0.2021</v>
      </c>
      <c r="SM55" s="12">
        <v>0</v>
      </c>
      <c r="SN55" s="12">
        <v>0</v>
      </c>
      <c r="SO55" s="12">
        <v>0</v>
      </c>
      <c r="SP55" s="12">
        <v>3.2300000000000002E-2</v>
      </c>
      <c r="SQ55" s="12">
        <v>0</v>
      </c>
      <c r="SR55" s="12">
        <v>1</v>
      </c>
      <c r="SS55" s="12">
        <v>0</v>
      </c>
      <c r="ST55" s="12">
        <v>0</v>
      </c>
      <c r="SU55" s="12">
        <v>8.3800000000000013E-2</v>
      </c>
      <c r="SV55" s="12">
        <v>0.91620000000000001</v>
      </c>
      <c r="SW55" s="12">
        <v>0</v>
      </c>
      <c r="SX55" s="12">
        <v>1</v>
      </c>
      <c r="SY55" s="12">
        <v>0</v>
      </c>
      <c r="SZ55" s="12">
        <v>0</v>
      </c>
      <c r="TA55" s="12">
        <v>0</v>
      </c>
      <c r="TB55" s="12">
        <v>0</v>
      </c>
      <c r="TC55" s="12">
        <v>0</v>
      </c>
      <c r="TD55" s="12">
        <v>0</v>
      </c>
      <c r="TE55" s="12">
        <v>0</v>
      </c>
      <c r="TF55" s="12">
        <v>0</v>
      </c>
      <c r="TG55" s="12">
        <v>0</v>
      </c>
      <c r="TH55" s="12">
        <v>0</v>
      </c>
      <c r="TI55" s="12">
        <v>0</v>
      </c>
      <c r="TJ55" s="12">
        <v>0</v>
      </c>
      <c r="TK55" s="12">
        <v>0</v>
      </c>
      <c r="TL55" s="12">
        <v>0</v>
      </c>
      <c r="TM55" s="12">
        <v>0</v>
      </c>
      <c r="TN55" s="12">
        <v>149782.163857001</v>
      </c>
      <c r="TO55" s="12">
        <v>19103.200755526399</v>
      </c>
      <c r="TP55" s="12">
        <v>168885.36461252699</v>
      </c>
      <c r="TQ55" s="12">
        <v>841</v>
      </c>
      <c r="TR55" s="12">
        <v>146</v>
      </c>
      <c r="TS55" s="12">
        <v>0</v>
      </c>
      <c r="TT55" s="12">
        <v>0</v>
      </c>
      <c r="TU55" s="12">
        <v>1553</v>
      </c>
      <c r="TV55" s="12">
        <v>0</v>
      </c>
      <c r="TW55" s="12">
        <v>782910</v>
      </c>
      <c r="TX55" s="12">
        <v>0.29972414086307902</v>
      </c>
      <c r="TY55" s="12">
        <v>0.70027585913692103</v>
      </c>
      <c r="TZ55" s="12">
        <v>929.75074841291803</v>
      </c>
      <c r="UA55" s="12">
        <v>5.7635469281892</v>
      </c>
      <c r="UB55" s="12">
        <v>35.309614237178003</v>
      </c>
      <c r="UC55" s="12">
        <v>1707646.9</v>
      </c>
      <c r="UD55" s="12">
        <v>14.525370000000001</v>
      </c>
      <c r="UE55" s="12">
        <v>14.1729</v>
      </c>
      <c r="UF55" s="12" t="str">
        <v/>
      </c>
      <c r="UG55" s="12" t="str">
        <v/>
      </c>
      <c r="UH55" s="12" t="str">
        <v/>
      </c>
      <c r="UI55" s="12" t="str">
        <v/>
      </c>
      <c r="UJ55" s="12" t="str">
        <v/>
      </c>
      <c r="UK55" s="12" t="str">
        <v/>
      </c>
      <c r="UL55" s="12" t="str">
        <v/>
      </c>
      <c r="UM55" s="12" t="str">
        <v/>
      </c>
      <c r="UN55" s="12" t="str">
        <v/>
      </c>
      <c r="UO55" s="12" t="str">
        <v/>
      </c>
      <c r="UP55" s="12" t="str">
        <v/>
      </c>
      <c r="UQ55" s="12" t="str">
        <v/>
      </c>
      <c r="UR55" s="12" t="str">
        <v/>
      </c>
      <c r="US55" s="12" t="str">
        <v/>
      </c>
      <c r="UT55" s="12" t="str">
        <v/>
      </c>
      <c r="UU55" s="12" t="str">
        <v/>
      </c>
      <c r="UV55" s="12" t="str">
        <v/>
      </c>
      <c r="UW55" s="12" t="str">
        <v/>
      </c>
      <c r="UX55" s="12" t="str">
        <v/>
      </c>
      <c r="UY55" s="12" t="str">
        <v/>
      </c>
      <c r="UZ55" s="12" t="str">
        <v/>
      </c>
      <c r="VA55" s="12" t="str">
        <v/>
      </c>
      <c r="VB55" s="12" t="str">
        <v/>
      </c>
      <c r="VC55" s="12" t="str">
        <v/>
      </c>
      <c r="VD55" s="12" t="str">
        <v/>
      </c>
      <c r="VE55" s="12" t="str">
        <v/>
      </c>
      <c r="VF55" s="12" t="str">
        <v/>
      </c>
      <c r="VG55" s="12" t="str">
        <v/>
      </c>
      <c r="VH55" s="12" t="str">
        <v/>
      </c>
      <c r="VI55" s="12" t="str">
        <v/>
      </c>
      <c r="VJ55" s="12" t="str">
        <v/>
      </c>
      <c r="VK55" s="12" t="str">
        <v/>
      </c>
      <c r="VL55" s="47">
        <v>5.3947436430513349</v>
      </c>
      <c r="VM55" s="47">
        <v>5.3947436430513349</v>
      </c>
      <c r="VN55" s="19"/>
      <c r="VO55" s="47">
        <v>77.207086579899354</v>
      </c>
      <c r="VP55" s="47">
        <v>77.207086579899354</v>
      </c>
      <c r="VQ55" s="19"/>
      <c r="VR55" s="47">
        <v>0</v>
      </c>
      <c r="VS55" s="48">
        <v>2.2188002828343906E-2</v>
      </c>
      <c r="VT55" s="47">
        <v>77.683307913659149</v>
      </c>
      <c r="VU55" s="47">
        <v>77.683307913659149</v>
      </c>
      <c r="VV55" s="20"/>
      <c r="VW55" s="20">
        <v>6.7409999999999961</v>
      </c>
    </row>
    <row r="56" spans="1:595">
      <c r="A56" s="4" t="str">
        <v>SWB15</v>
      </c>
      <c r="B56" s="4" t="str">
        <v>SWB</v>
      </c>
      <c r="C56" s="4" t="str">
        <v>2014-15</v>
      </c>
      <c r="D56" s="12">
        <v>1.0450405281189901</v>
      </c>
      <c r="E56" s="12">
        <v>5.9669999999999996</v>
      </c>
      <c r="F56" s="12">
        <v>0</v>
      </c>
      <c r="G56" s="12">
        <v>0.76400000000000001</v>
      </c>
      <c r="H56" s="12">
        <v>0</v>
      </c>
      <c r="I56" s="12">
        <v>0</v>
      </c>
      <c r="J56" s="12">
        <v>0</v>
      </c>
      <c r="K56" s="12">
        <v>11.401</v>
      </c>
      <c r="L56" s="12">
        <v>13.414999999999999</v>
      </c>
      <c r="M56" s="12">
        <v>8.6579999999999995</v>
      </c>
      <c r="N56" s="12">
        <v>8.3450000000000006</v>
      </c>
      <c r="O56" s="12">
        <v>-2.1000000000000001E-2</v>
      </c>
      <c r="P56" s="12">
        <v>2.4950000000000001</v>
      </c>
      <c r="Q56" s="12">
        <v>0</v>
      </c>
      <c r="R56" s="12">
        <v>0</v>
      </c>
      <c r="S56" s="12">
        <v>0</v>
      </c>
      <c r="T56" s="12">
        <v>24.247</v>
      </c>
      <c r="U56" s="12">
        <v>0.185</v>
      </c>
      <c r="V56" s="12">
        <v>24.321000000000002</v>
      </c>
      <c r="W56" s="12">
        <v>0</v>
      </c>
      <c r="X56" s="12">
        <v>0</v>
      </c>
      <c r="Y56" s="12">
        <v>0</v>
      </c>
      <c r="Z56" s="12">
        <v>0</v>
      </c>
      <c r="AA56" s="12">
        <v>0</v>
      </c>
      <c r="AB56" s="12">
        <v>0</v>
      </c>
      <c r="AC56" s="12">
        <v>2.8010000000000002</v>
      </c>
      <c r="AD56" s="12">
        <v>0</v>
      </c>
      <c r="AE56" s="12">
        <v>1.0349999999999999</v>
      </c>
      <c r="AF56" s="12">
        <v>2.8039999999999998</v>
      </c>
      <c r="AG56" s="12">
        <v>-0.14899999999999999</v>
      </c>
      <c r="AH56" s="12">
        <v>0</v>
      </c>
      <c r="AI56" s="12">
        <v>0</v>
      </c>
      <c r="AJ56" s="12">
        <v>0</v>
      </c>
      <c r="AK56" s="12">
        <v>0</v>
      </c>
      <c r="AL56" s="12">
        <v>6.78</v>
      </c>
      <c r="AM56" s="12">
        <v>0</v>
      </c>
      <c r="AN56" s="12">
        <v>3.1070000000000002</v>
      </c>
      <c r="AO56" s="12">
        <v>0</v>
      </c>
      <c r="AP56" s="12">
        <v>0</v>
      </c>
      <c r="AQ56" s="12">
        <v>0</v>
      </c>
      <c r="AR56" s="12">
        <v>0</v>
      </c>
      <c r="AS56" s="12">
        <v>0</v>
      </c>
      <c r="AT56" s="12">
        <v>0</v>
      </c>
      <c r="AU56" s="12">
        <v>3.3780000000000001</v>
      </c>
      <c r="AV56" s="12">
        <v>0</v>
      </c>
      <c r="AW56" s="12">
        <v>1.0349999999999999</v>
      </c>
      <c r="AX56" s="12">
        <v>17.116</v>
      </c>
      <c r="AY56" s="12">
        <v>-0.16999999999999901</v>
      </c>
      <c r="AZ56" s="12">
        <v>3.2589999999999999</v>
      </c>
      <c r="BA56" s="12">
        <v>0</v>
      </c>
      <c r="BB56" s="12">
        <v>0</v>
      </c>
      <c r="BC56" s="12">
        <v>0</v>
      </c>
      <c r="BD56" s="12">
        <v>48.606999999999999</v>
      </c>
      <c r="BE56" s="12">
        <v>13.6</v>
      </c>
      <c r="BF56" s="12">
        <v>38.155999999999899</v>
      </c>
      <c r="BG56" s="12">
        <v>7.0000000000000001E-3</v>
      </c>
      <c r="BH56" s="12">
        <v>0</v>
      </c>
      <c r="BI56" s="12">
        <v>4.2270000000000003</v>
      </c>
      <c r="BJ56" s="12">
        <v>-0.05</v>
      </c>
      <c r="BK56" s="12">
        <v>4.577</v>
      </c>
      <c r="BL56" s="12">
        <v>4.1440000000000001</v>
      </c>
      <c r="BM56" s="12">
        <v>0</v>
      </c>
      <c r="BN56" s="12">
        <v>0.40200000000000002</v>
      </c>
      <c r="BO56" s="12">
        <v>0</v>
      </c>
      <c r="BP56" s="12">
        <v>0</v>
      </c>
      <c r="BQ56" s="12">
        <v>0</v>
      </c>
      <c r="BR56" s="12">
        <v>0</v>
      </c>
      <c r="BS56" s="12">
        <v>0</v>
      </c>
      <c r="BT56" s="12">
        <v>0</v>
      </c>
      <c r="BU56" s="12">
        <v>0</v>
      </c>
      <c r="BV56" s="12">
        <v>0</v>
      </c>
      <c r="BW56" s="12">
        <v>0</v>
      </c>
      <c r="BX56" s="12">
        <v>0</v>
      </c>
      <c r="BY56" s="12">
        <v>0</v>
      </c>
      <c r="BZ56" s="12">
        <v>0</v>
      </c>
      <c r="CA56" s="12">
        <v>0</v>
      </c>
      <c r="CB56" s="12">
        <v>0</v>
      </c>
      <c r="CC56" s="12">
        <v>4.2270000000000003</v>
      </c>
      <c r="CD56" s="12">
        <v>0.35199999999999998</v>
      </c>
      <c r="CE56" s="12">
        <v>4.577</v>
      </c>
      <c r="CF56" s="12">
        <v>4.1440000000000001</v>
      </c>
      <c r="CG56" s="12">
        <v>0</v>
      </c>
      <c r="CH56" s="12">
        <v>0</v>
      </c>
      <c r="CI56" s="12">
        <v>0</v>
      </c>
      <c r="CJ56" s="12">
        <v>0</v>
      </c>
      <c r="CK56" s="12">
        <v>0</v>
      </c>
      <c r="CL56" s="12">
        <v>0</v>
      </c>
      <c r="CM56" s="12">
        <v>0</v>
      </c>
      <c r="CN56" s="12">
        <v>0</v>
      </c>
      <c r="CO56" s="12">
        <v>7.1868227315247903</v>
      </c>
      <c r="CP56" s="12">
        <v>0.257903180542563</v>
      </c>
      <c r="CQ56" s="12">
        <v>131.85916666666699</v>
      </c>
      <c r="CR56" s="12">
        <v>529.49616666666702</v>
      </c>
      <c r="CS56" s="12">
        <v>661.35533333333399</v>
      </c>
      <c r="CT56" s="12">
        <v>3.08741666666667</v>
      </c>
      <c r="CU56" s="12">
        <v>44.619500000000002</v>
      </c>
      <c r="CV56" s="12">
        <v>47.706916666666601</v>
      </c>
      <c r="CW56" s="12">
        <v>11.5524166666667</v>
      </c>
      <c r="CX56" s="12">
        <v>720.61466666666695</v>
      </c>
      <c r="CY56" s="12">
        <v>1531.855</v>
      </c>
      <c r="CZ56" s="12">
        <v>142.209</v>
      </c>
      <c r="DA56" s="12">
        <v>41491</v>
      </c>
      <c r="DB56" s="12">
        <v>920</v>
      </c>
      <c r="DC56" s="12">
        <v>8423</v>
      </c>
      <c r="DD56" s="12">
        <v>226</v>
      </c>
      <c r="DE56" s="12">
        <v>44</v>
      </c>
      <c r="DF56" s="12">
        <v>1253</v>
      </c>
      <c r="DG56" s="12">
        <v>237</v>
      </c>
      <c r="DH56" s="12">
        <v>140</v>
      </c>
      <c r="DI56" s="12">
        <v>903</v>
      </c>
      <c r="DJ56" s="12">
        <v>2288.5500000000002</v>
      </c>
      <c r="DK56" s="12">
        <v>204133.61360951199</v>
      </c>
      <c r="DL56" s="12">
        <v>50.3</v>
      </c>
      <c r="DM56" s="12">
        <v>1.4</v>
      </c>
      <c r="DN56" s="12">
        <v>1796</v>
      </c>
      <c r="DO56" s="12">
        <v>2823</v>
      </c>
      <c r="DP56" s="12">
        <v>5663</v>
      </c>
      <c r="DQ56" s="12">
        <v>588.5</v>
      </c>
      <c r="DR56" s="12">
        <v>110</v>
      </c>
      <c r="DS56" s="12">
        <v>10980.5</v>
      </c>
      <c r="DT56" s="12">
        <v>6340</v>
      </c>
      <c r="DU56" s="12">
        <v>96.773673499142006</v>
      </c>
      <c r="DV56" s="12">
        <v>233.65556991435199</v>
      </c>
      <c r="DW56" s="12">
        <v>933.39688146950596</v>
      </c>
      <c r="DX56" s="12">
        <v>59.3270595204201</v>
      </c>
      <c r="DY56" s="12">
        <v>0</v>
      </c>
      <c r="DZ56" s="12">
        <v>451.209266375097</v>
      </c>
      <c r="EA56" s="12">
        <v>30.450152714370098</v>
      </c>
      <c r="EB56" s="12">
        <v>1804.81260349288</v>
      </c>
      <c r="EC56" s="12">
        <v>0</v>
      </c>
      <c r="ED56" s="12">
        <v>0</v>
      </c>
      <c r="EE56" s="12">
        <v>0</v>
      </c>
      <c r="EF56" s="12">
        <v>1804.81260349289</v>
      </c>
      <c r="EG56" s="12">
        <v>1804.81260349289</v>
      </c>
      <c r="EH56" s="12">
        <v>0</v>
      </c>
      <c r="EI56" s="12">
        <v>5.9978246230863697</v>
      </c>
      <c r="EJ56" s="12">
        <v>123.181484924532</v>
      </c>
      <c r="EK56" s="12">
        <v>204.473415399077</v>
      </c>
      <c r="EL56" s="12">
        <v>1471.1598785461899</v>
      </c>
      <c r="EM56" s="12">
        <v>1804.81260349288</v>
      </c>
      <c r="EN56" s="12">
        <v>0</v>
      </c>
      <c r="EO56" s="12">
        <v>0</v>
      </c>
      <c r="EP56" s="12">
        <v>178.370066115942</v>
      </c>
      <c r="EQ56" s="12">
        <v>97.023477457290994</v>
      </c>
      <c r="ER56" s="12">
        <v>1529.41905991965</v>
      </c>
      <c r="ES56" s="12">
        <v>1804.81260349288</v>
      </c>
      <c r="ET56" s="12">
        <v>0</v>
      </c>
      <c r="EU56" s="12">
        <v>322.27352980465201</v>
      </c>
      <c r="EV56" s="12">
        <v>850.31576062353599</v>
      </c>
      <c r="EW56" s="12">
        <v>181.977129655238</v>
      </c>
      <c r="EX56" s="12">
        <v>75.091599660161606</v>
      </c>
      <c r="EY56" s="12">
        <v>382.30615375255599</v>
      </c>
      <c r="EZ56" s="12">
        <v>158.17180625139699</v>
      </c>
      <c r="FA56" s="12">
        <v>1970.13597974754</v>
      </c>
      <c r="FB56" s="12">
        <v>0</v>
      </c>
      <c r="FC56" s="12">
        <v>0</v>
      </c>
      <c r="FD56" s="12">
        <v>0</v>
      </c>
      <c r="FE56" s="12">
        <v>1970.13597974754</v>
      </c>
      <c r="FF56" s="12">
        <v>1970.13597974754</v>
      </c>
      <c r="FG56" s="12">
        <v>41.565096614363</v>
      </c>
      <c r="FH56" s="12">
        <v>79.312907900322102</v>
      </c>
      <c r="FI56" s="12">
        <v>551.13754606850898</v>
      </c>
      <c r="FJ56" s="12">
        <v>1191.54416534348</v>
      </c>
      <c r="FK56" s="12">
        <v>106.576263820866</v>
      </c>
      <c r="FL56" s="12">
        <v>1970.13597974754</v>
      </c>
      <c r="FM56" s="12">
        <v>0</v>
      </c>
      <c r="FN56" s="12">
        <v>45.293767732246103</v>
      </c>
      <c r="FO56" s="12">
        <v>801.52257603985197</v>
      </c>
      <c r="FP56" s="12">
        <v>444.97603052146798</v>
      </c>
      <c r="FQ56" s="12">
        <v>678.34360545397396</v>
      </c>
      <c r="FR56" s="12">
        <v>1970.13597974754</v>
      </c>
      <c r="FS56" s="12">
        <v>65.646597626349006</v>
      </c>
      <c r="FT56" s="12">
        <v>1448.21038366071</v>
      </c>
      <c r="FU56" s="12">
        <v>1977.6256106954299</v>
      </c>
      <c r="FV56" s="12">
        <v>929.25216531527496</v>
      </c>
      <c r="FW56" s="12">
        <v>934.53739098282699</v>
      </c>
      <c r="FX56" s="12">
        <v>1387.93033325024</v>
      </c>
      <c r="FY56" s="12">
        <v>547.30118453149396</v>
      </c>
      <c r="FZ56" s="12">
        <v>7290.50366606232</v>
      </c>
      <c r="GA56" s="12">
        <v>0</v>
      </c>
      <c r="GB56" s="12">
        <v>105.12089973510101</v>
      </c>
      <c r="GC56" s="12">
        <v>0</v>
      </c>
      <c r="GD56" s="12">
        <v>7185.3827663272205</v>
      </c>
      <c r="GE56" s="12">
        <v>7290.50366606232</v>
      </c>
      <c r="GF56" s="12">
        <v>307.12545431994897</v>
      </c>
      <c r="GG56" s="12">
        <v>535.30141343103105</v>
      </c>
      <c r="GH56" s="12">
        <v>2645.2004258227598</v>
      </c>
      <c r="GI56" s="12">
        <v>3682.15439260328</v>
      </c>
      <c r="GJ56" s="12">
        <v>120.721979885301</v>
      </c>
      <c r="GK56" s="12">
        <v>7290.50366606232</v>
      </c>
      <c r="GL56" s="12">
        <v>117.999134807058</v>
      </c>
      <c r="GM56" s="12">
        <v>556.17358603955597</v>
      </c>
      <c r="GN56" s="12">
        <v>2183.1976687863098</v>
      </c>
      <c r="GO56" s="12">
        <v>1152.5443621923901</v>
      </c>
      <c r="GP56" s="12">
        <v>3280.5889142370102</v>
      </c>
      <c r="GQ56" s="12">
        <v>7290.50366606232</v>
      </c>
      <c r="GR56" s="12">
        <v>0</v>
      </c>
      <c r="GS56" s="12">
        <v>2418.8005444815899</v>
      </c>
      <c r="GT56" s="12">
        <v>2386.5700096588998</v>
      </c>
      <c r="GU56" s="12">
        <v>1624.0969900105799</v>
      </c>
      <c r="GV56" s="12">
        <v>4940.2457336877496</v>
      </c>
      <c r="GW56" s="12">
        <v>1785.95038726031</v>
      </c>
      <c r="GX56" s="12">
        <v>3501.0115067300499</v>
      </c>
      <c r="GY56" s="12">
        <v>16656.675171829102</v>
      </c>
      <c r="GZ56" s="12">
        <v>0</v>
      </c>
      <c r="HA56" s="12">
        <v>855.103826894289</v>
      </c>
      <c r="HB56" s="12">
        <v>0</v>
      </c>
      <c r="HC56" s="12">
        <v>15801.5713449349</v>
      </c>
      <c r="HD56" s="12">
        <v>16656.675171829102</v>
      </c>
      <c r="HE56" s="12">
        <v>0</v>
      </c>
      <c r="HF56" s="12">
        <v>720.26209958115896</v>
      </c>
      <c r="HG56" s="12">
        <v>6046.2925076425499</v>
      </c>
      <c r="HH56" s="12">
        <v>9890.1205646054696</v>
      </c>
      <c r="HI56" s="12">
        <v>0</v>
      </c>
      <c r="HJ56" s="12">
        <v>16656.675171829102</v>
      </c>
      <c r="HK56" s="12">
        <v>0</v>
      </c>
      <c r="HL56" s="12">
        <v>289.65056304093702</v>
      </c>
      <c r="HM56" s="12">
        <v>5836.4254182998102</v>
      </c>
      <c r="HN56" s="12">
        <v>3425.2491647802799</v>
      </c>
      <c r="HO56" s="12">
        <v>7105.3500257081496</v>
      </c>
      <c r="HP56" s="12">
        <v>16656.675171829102</v>
      </c>
      <c r="HQ56" s="12">
        <v>0</v>
      </c>
      <c r="HR56" s="12">
        <v>3306.1392239850702</v>
      </c>
      <c r="HS56" s="12">
        <v>1368.8385825600201</v>
      </c>
      <c r="HT56" s="12">
        <v>1589.3580863562099</v>
      </c>
      <c r="HU56" s="12">
        <v>4332.7617947168801</v>
      </c>
      <c r="HV56" s="12">
        <v>1585.2527473443699</v>
      </c>
      <c r="HW56" s="12">
        <v>3581.1787113802402</v>
      </c>
      <c r="HX56" s="12">
        <v>15763.5291463427</v>
      </c>
      <c r="HY56" s="12">
        <v>0</v>
      </c>
      <c r="HZ56" s="12">
        <v>0</v>
      </c>
      <c r="IA56" s="12">
        <v>3641.9822869653099</v>
      </c>
      <c r="IB56" s="12">
        <v>12121.5468593775</v>
      </c>
      <c r="IC56" s="12">
        <v>15763.5291463428</v>
      </c>
      <c r="ID56" s="12">
        <v>0</v>
      </c>
      <c r="IE56" s="12">
        <v>1471.0356618649</v>
      </c>
      <c r="IF56" s="12">
        <v>9232.3301431445507</v>
      </c>
      <c r="IG56" s="12">
        <v>5060.1633413333502</v>
      </c>
      <c r="IH56" s="12">
        <v>0</v>
      </c>
      <c r="II56" s="12">
        <v>15763.5291463428</v>
      </c>
      <c r="IJ56" s="12">
        <v>0</v>
      </c>
      <c r="IK56" s="12">
        <v>0</v>
      </c>
      <c r="IL56" s="12">
        <v>9334.5272224494402</v>
      </c>
      <c r="IM56" s="12">
        <v>1368.8385825600201</v>
      </c>
      <c r="IN56" s="12">
        <v>5060.1633413333502</v>
      </c>
      <c r="IO56" s="12">
        <v>15763.5291463428</v>
      </c>
      <c r="IP56" s="12">
        <v>0</v>
      </c>
      <c r="IQ56" s="12">
        <v>7873.56383810234</v>
      </c>
      <c r="IR56" s="12">
        <v>3630.6776112148</v>
      </c>
      <c r="IS56" s="12">
        <v>0</v>
      </c>
      <c r="IT56" s="12">
        <v>44987.2983935804</v>
      </c>
      <c r="IU56" s="12">
        <v>0</v>
      </c>
      <c r="IV56" s="12">
        <v>3389.89093552953</v>
      </c>
      <c r="IW56" s="12">
        <v>59881.430778426999</v>
      </c>
      <c r="IX56" s="12">
        <v>0</v>
      </c>
      <c r="IY56" s="12">
        <v>0</v>
      </c>
      <c r="IZ56" s="12">
        <v>0</v>
      </c>
      <c r="JA56" s="12">
        <v>59881.4307784271</v>
      </c>
      <c r="JB56" s="12">
        <v>59881.4307784271</v>
      </c>
      <c r="JC56" s="12">
        <v>0</v>
      </c>
      <c r="JD56" s="12">
        <v>3563.65931650939</v>
      </c>
      <c r="JE56" s="12">
        <v>15340.714889557299</v>
      </c>
      <c r="JF56" s="12">
        <v>40977.056572360401</v>
      </c>
      <c r="JG56" s="12">
        <v>0</v>
      </c>
      <c r="JH56" s="12">
        <v>59881.430778426999</v>
      </c>
      <c r="JI56" s="12">
        <v>0</v>
      </c>
      <c r="JJ56" s="12">
        <v>0</v>
      </c>
      <c r="JK56" s="12">
        <v>12385.7999953089</v>
      </c>
      <c r="JL56" s="12">
        <v>7698.4018763491804</v>
      </c>
      <c r="JM56" s="12">
        <v>39797.228906769</v>
      </c>
      <c r="JN56" s="12">
        <v>59881.430778426999</v>
      </c>
      <c r="JO56" s="12">
        <v>162.42027112549101</v>
      </c>
      <c r="JP56" s="12">
        <v>15602.6430899487</v>
      </c>
      <c r="JQ56" s="12">
        <v>11147.424456222099</v>
      </c>
      <c r="JR56" s="12">
        <v>4384.0114308577204</v>
      </c>
      <c r="JS56" s="12">
        <v>55269.934912627999</v>
      </c>
      <c r="JT56" s="12">
        <v>5592.6488879825702</v>
      </c>
      <c r="JU56" s="12">
        <v>11208.004297137</v>
      </c>
      <c r="JV56" s="12">
        <v>103367.087345901</v>
      </c>
      <c r="JW56" s="12">
        <v>0</v>
      </c>
      <c r="JX56" s="12">
        <v>960.22472662939003</v>
      </c>
      <c r="JY56" s="12">
        <v>3641.9822869653099</v>
      </c>
      <c r="JZ56" s="12">
        <v>98764.880332307104</v>
      </c>
      <c r="KA56" s="12">
        <v>103367.087345901</v>
      </c>
      <c r="KB56" s="12">
        <v>348.690550934312</v>
      </c>
      <c r="KC56" s="12">
        <v>6375.5692239098798</v>
      </c>
      <c r="KD56" s="12">
        <v>33938.856997160197</v>
      </c>
      <c r="KE56" s="12">
        <v>61005.512451645001</v>
      </c>
      <c r="KF56" s="12">
        <v>1698.45812225235</v>
      </c>
      <c r="KG56" s="12">
        <v>103367.087345901</v>
      </c>
      <c r="KH56" s="12">
        <v>117.999134807058</v>
      </c>
      <c r="KI56" s="12">
        <v>891.11791681273905</v>
      </c>
      <c r="KJ56" s="12">
        <v>30719.842947000201</v>
      </c>
      <c r="KK56" s="12">
        <v>14187.033493860599</v>
      </c>
      <c r="KL56" s="12">
        <v>57451.093853421102</v>
      </c>
      <c r="KM56" s="12">
        <v>103367.087345901</v>
      </c>
      <c r="KN56" s="12">
        <v>3184</v>
      </c>
      <c r="KO56" s="12">
        <v>86</v>
      </c>
      <c r="KP56" s="12">
        <v>40</v>
      </c>
      <c r="KQ56" s="12">
        <v>186</v>
      </c>
      <c r="KR56" s="12">
        <v>8</v>
      </c>
      <c r="KS56" s="12">
        <v>0</v>
      </c>
      <c r="KT56" s="12">
        <v>54</v>
      </c>
      <c r="KU56" s="12">
        <v>3</v>
      </c>
      <c r="KV56" s="12">
        <v>377</v>
      </c>
      <c r="KW56" s="12">
        <v>0</v>
      </c>
      <c r="KX56" s="12">
        <v>0</v>
      </c>
      <c r="KY56" s="12">
        <v>0</v>
      </c>
      <c r="KZ56" s="12">
        <v>377</v>
      </c>
      <c r="LA56" s="12">
        <v>377</v>
      </c>
      <c r="LB56" s="12">
        <v>0</v>
      </c>
      <c r="LC56" s="12">
        <v>1</v>
      </c>
      <c r="LD56" s="12">
        <v>13</v>
      </c>
      <c r="LE56" s="12">
        <v>25</v>
      </c>
      <c r="LF56" s="12">
        <v>338</v>
      </c>
      <c r="LG56" s="12">
        <v>377</v>
      </c>
      <c r="LH56" s="12">
        <v>0</v>
      </c>
      <c r="LI56" s="12">
        <v>0</v>
      </c>
      <c r="LJ56" s="12">
        <v>15</v>
      </c>
      <c r="LK56" s="12">
        <v>12</v>
      </c>
      <c r="LL56" s="12">
        <v>350</v>
      </c>
      <c r="LM56" s="12">
        <v>377</v>
      </c>
      <c r="LN56" s="12">
        <v>0</v>
      </c>
      <c r="LO56" s="12">
        <v>13</v>
      </c>
      <c r="LP56" s="12">
        <v>36</v>
      </c>
      <c r="LQ56" s="12">
        <v>8</v>
      </c>
      <c r="LR56" s="12">
        <v>3</v>
      </c>
      <c r="LS56" s="12">
        <v>16</v>
      </c>
      <c r="LT56" s="12">
        <v>7</v>
      </c>
      <c r="LU56" s="12">
        <v>83</v>
      </c>
      <c r="LV56" s="12">
        <v>0</v>
      </c>
      <c r="LW56" s="12">
        <v>0</v>
      </c>
      <c r="LX56" s="12">
        <v>0</v>
      </c>
      <c r="LY56" s="12">
        <v>83</v>
      </c>
      <c r="LZ56" s="12">
        <v>83</v>
      </c>
      <c r="MA56" s="12">
        <v>2</v>
      </c>
      <c r="MB56" s="12">
        <v>3</v>
      </c>
      <c r="MC56" s="12">
        <v>24</v>
      </c>
      <c r="MD56" s="12">
        <v>48</v>
      </c>
      <c r="ME56" s="12">
        <v>6</v>
      </c>
      <c r="MF56" s="12">
        <v>83</v>
      </c>
      <c r="MG56" s="12">
        <v>0</v>
      </c>
      <c r="MH56" s="12">
        <v>2</v>
      </c>
      <c r="MI56" s="12">
        <v>33</v>
      </c>
      <c r="MJ56" s="12">
        <v>19</v>
      </c>
      <c r="MK56" s="12">
        <v>29</v>
      </c>
      <c r="ML56" s="12">
        <v>83</v>
      </c>
      <c r="MM56" s="12">
        <v>1</v>
      </c>
      <c r="MN56" s="12">
        <v>18</v>
      </c>
      <c r="MO56" s="12">
        <v>33</v>
      </c>
      <c r="MP56" s="12">
        <v>13</v>
      </c>
      <c r="MQ56" s="12">
        <v>9</v>
      </c>
      <c r="MR56" s="12">
        <v>22</v>
      </c>
      <c r="MS56" s="12">
        <v>8</v>
      </c>
      <c r="MT56" s="12">
        <v>104</v>
      </c>
      <c r="MU56" s="12">
        <v>0</v>
      </c>
      <c r="MV56" s="12">
        <v>1</v>
      </c>
      <c r="MW56" s="12">
        <v>0</v>
      </c>
      <c r="MX56" s="12">
        <v>103</v>
      </c>
      <c r="MY56" s="12">
        <v>104</v>
      </c>
      <c r="MZ56" s="12">
        <v>4</v>
      </c>
      <c r="NA56" s="12">
        <v>6</v>
      </c>
      <c r="NB56" s="12">
        <v>42</v>
      </c>
      <c r="NC56" s="12">
        <v>50</v>
      </c>
      <c r="ND56" s="12">
        <v>2</v>
      </c>
      <c r="NE56" s="12">
        <v>104</v>
      </c>
      <c r="NF56" s="12">
        <v>1</v>
      </c>
      <c r="NG56" s="12">
        <v>7</v>
      </c>
      <c r="NH56" s="12">
        <v>35</v>
      </c>
      <c r="NI56" s="12">
        <v>15</v>
      </c>
      <c r="NJ56" s="12">
        <v>46</v>
      </c>
      <c r="NK56" s="12">
        <v>104</v>
      </c>
      <c r="NL56" s="12">
        <v>0</v>
      </c>
      <c r="NM56" s="12">
        <v>8</v>
      </c>
      <c r="NN56" s="12">
        <v>10</v>
      </c>
      <c r="NO56" s="12">
        <v>7</v>
      </c>
      <c r="NP56" s="12">
        <v>14</v>
      </c>
      <c r="NQ56" s="12">
        <v>7</v>
      </c>
      <c r="NR56" s="12">
        <v>10</v>
      </c>
      <c r="NS56" s="12">
        <v>56</v>
      </c>
      <c r="NT56" s="12">
        <v>0</v>
      </c>
      <c r="NU56" s="12">
        <v>3</v>
      </c>
      <c r="NV56" s="12">
        <v>0</v>
      </c>
      <c r="NW56" s="12">
        <v>53</v>
      </c>
      <c r="NX56" s="12">
        <v>56</v>
      </c>
      <c r="NY56" s="12">
        <v>0</v>
      </c>
      <c r="NZ56" s="12">
        <v>2</v>
      </c>
      <c r="OA56" s="12">
        <v>18</v>
      </c>
      <c r="OB56" s="12">
        <v>36</v>
      </c>
      <c r="OC56" s="12">
        <v>0</v>
      </c>
      <c r="OD56" s="12">
        <v>56</v>
      </c>
      <c r="OE56" s="12">
        <v>0</v>
      </c>
      <c r="OF56" s="12">
        <v>2</v>
      </c>
      <c r="OG56" s="12">
        <v>17</v>
      </c>
      <c r="OH56" s="12">
        <v>13</v>
      </c>
      <c r="OI56" s="12">
        <v>24</v>
      </c>
      <c r="OJ56" s="12">
        <v>56</v>
      </c>
      <c r="OK56" s="12">
        <v>0</v>
      </c>
      <c r="OL56" s="12">
        <v>3</v>
      </c>
      <c r="OM56" s="12">
        <v>1</v>
      </c>
      <c r="ON56" s="12">
        <v>2</v>
      </c>
      <c r="OO56" s="12">
        <v>5</v>
      </c>
      <c r="OP56" s="12">
        <v>2</v>
      </c>
      <c r="OQ56" s="12">
        <v>3</v>
      </c>
      <c r="OR56" s="12">
        <v>16</v>
      </c>
      <c r="OS56" s="12">
        <v>0</v>
      </c>
      <c r="OT56" s="12">
        <v>0</v>
      </c>
      <c r="OU56" s="12">
        <v>4</v>
      </c>
      <c r="OV56" s="12">
        <v>12</v>
      </c>
      <c r="OW56" s="12">
        <v>16</v>
      </c>
      <c r="OX56" s="12">
        <v>0</v>
      </c>
      <c r="OY56" s="12">
        <v>2</v>
      </c>
      <c r="OZ56" s="12">
        <v>9</v>
      </c>
      <c r="PA56" s="12">
        <v>5</v>
      </c>
      <c r="PB56" s="12">
        <v>0</v>
      </c>
      <c r="PC56" s="12">
        <v>16</v>
      </c>
      <c r="PD56" s="12">
        <v>0</v>
      </c>
      <c r="PE56" s="12">
        <v>0</v>
      </c>
      <c r="PF56" s="12">
        <v>10</v>
      </c>
      <c r="PG56" s="12">
        <v>1</v>
      </c>
      <c r="PH56" s="12">
        <v>5</v>
      </c>
      <c r="PI56" s="12">
        <v>16</v>
      </c>
      <c r="PJ56" s="12">
        <v>0</v>
      </c>
      <c r="PK56" s="12">
        <v>2</v>
      </c>
      <c r="PL56" s="12">
        <v>1</v>
      </c>
      <c r="PM56" s="12">
        <v>0</v>
      </c>
      <c r="PN56" s="12">
        <v>11</v>
      </c>
      <c r="PO56" s="12">
        <v>0</v>
      </c>
      <c r="PP56" s="12">
        <v>1</v>
      </c>
      <c r="PQ56" s="12">
        <v>15</v>
      </c>
      <c r="PR56" s="12">
        <v>0</v>
      </c>
      <c r="PS56" s="12">
        <v>0</v>
      </c>
      <c r="PT56" s="12">
        <v>0</v>
      </c>
      <c r="PU56" s="12">
        <v>15</v>
      </c>
      <c r="PV56" s="12">
        <v>15</v>
      </c>
      <c r="PW56" s="12">
        <v>0</v>
      </c>
      <c r="PX56" s="12">
        <v>1</v>
      </c>
      <c r="PY56" s="12">
        <v>4</v>
      </c>
      <c r="PZ56" s="12">
        <v>10</v>
      </c>
      <c r="QA56" s="12">
        <v>0</v>
      </c>
      <c r="QB56" s="12">
        <v>15</v>
      </c>
      <c r="QC56" s="12">
        <v>0</v>
      </c>
      <c r="QD56" s="12">
        <v>0</v>
      </c>
      <c r="QE56" s="12">
        <v>2</v>
      </c>
      <c r="QF56" s="12">
        <v>3</v>
      </c>
      <c r="QG56" s="12">
        <v>10</v>
      </c>
      <c r="QH56" s="12">
        <v>15</v>
      </c>
      <c r="QI56" s="12">
        <v>87</v>
      </c>
      <c r="QJ56" s="12">
        <v>84</v>
      </c>
      <c r="QK56" s="12">
        <v>267</v>
      </c>
      <c r="QL56" s="12">
        <v>38</v>
      </c>
      <c r="QM56" s="12">
        <v>42</v>
      </c>
      <c r="QN56" s="12">
        <v>101</v>
      </c>
      <c r="QO56" s="12">
        <v>32</v>
      </c>
      <c r="QP56" s="12">
        <v>651</v>
      </c>
      <c r="QQ56" s="12">
        <v>0</v>
      </c>
      <c r="QR56" s="12">
        <v>4</v>
      </c>
      <c r="QS56" s="12">
        <v>4</v>
      </c>
      <c r="QT56" s="12">
        <v>643</v>
      </c>
      <c r="QU56" s="12">
        <v>651</v>
      </c>
      <c r="QV56" s="12">
        <v>6</v>
      </c>
      <c r="QW56" s="12">
        <v>15</v>
      </c>
      <c r="QX56" s="12">
        <v>110</v>
      </c>
      <c r="QY56" s="12">
        <v>174</v>
      </c>
      <c r="QZ56" s="12">
        <v>346</v>
      </c>
      <c r="RA56" s="12">
        <v>651</v>
      </c>
      <c r="RB56" s="12">
        <v>1</v>
      </c>
      <c r="RC56" s="12">
        <v>11</v>
      </c>
      <c r="RD56" s="12">
        <v>112</v>
      </c>
      <c r="RE56" s="12">
        <v>63</v>
      </c>
      <c r="RF56" s="12">
        <v>464</v>
      </c>
      <c r="RG56" s="12">
        <v>651</v>
      </c>
      <c r="RH56" s="12">
        <v>1596.7936175185901</v>
      </c>
      <c r="RI56" s="12">
        <v>0</v>
      </c>
      <c r="RJ56" s="12">
        <v>0</v>
      </c>
      <c r="RK56" s="12">
        <v>0</v>
      </c>
      <c r="RL56" s="12">
        <v>0</v>
      </c>
      <c r="RM56" s="12">
        <v>6.298</v>
      </c>
      <c r="RN56" s="12">
        <v>6.4180000000000001</v>
      </c>
      <c r="RO56" s="12">
        <v>0</v>
      </c>
      <c r="RP56" s="12">
        <v>13.188000000000001</v>
      </c>
      <c r="RQ56" s="12">
        <v>5</v>
      </c>
      <c r="RR56" s="12">
        <v>41.415999999999997</v>
      </c>
      <c r="RS56" s="12">
        <v>0</v>
      </c>
      <c r="RT56" s="12">
        <v>41.415999999999997</v>
      </c>
      <c r="RU56" s="12">
        <v>0.69499999999999995</v>
      </c>
      <c r="RV56" s="12">
        <v>41.3</v>
      </c>
      <c r="RW56" s="12">
        <v>0</v>
      </c>
      <c r="RX56" s="12">
        <v>41.3</v>
      </c>
      <c r="RY56" s="12">
        <v>0</v>
      </c>
      <c r="RZ56" s="12">
        <v>258.08</v>
      </c>
      <c r="SA56" s="12">
        <v>0</v>
      </c>
      <c r="SB56" s="12">
        <v>258.08</v>
      </c>
      <c r="SC56" s="12">
        <v>12.46</v>
      </c>
      <c r="SD56" s="12">
        <v>0</v>
      </c>
      <c r="SE56" s="12">
        <v>0</v>
      </c>
      <c r="SF56" s="12">
        <v>1860.556</v>
      </c>
      <c r="SG56" s="12">
        <v>1860.556</v>
      </c>
      <c r="SH56" s="12">
        <v>0</v>
      </c>
      <c r="SI56" s="12">
        <v>9.4499999999999904E-2</v>
      </c>
      <c r="SJ56" s="12">
        <v>7.7499999999999999E-2</v>
      </c>
      <c r="SK56" s="12">
        <v>0.75139999999999996</v>
      </c>
      <c r="SL56" s="12">
        <v>0.14929999999999999</v>
      </c>
      <c r="SM56" s="12">
        <v>0</v>
      </c>
      <c r="SN56" s="12">
        <v>0</v>
      </c>
      <c r="SO56" s="12">
        <v>0</v>
      </c>
      <c r="SP56" s="12">
        <v>2.18E-2</v>
      </c>
      <c r="SQ56" s="12">
        <v>0</v>
      </c>
      <c r="SR56" s="12">
        <v>1</v>
      </c>
      <c r="SS56" s="12">
        <v>0</v>
      </c>
      <c r="ST56" s="12">
        <v>0</v>
      </c>
      <c r="SU56" s="12">
        <v>7.5999999999999998E-2</v>
      </c>
      <c r="SV56" s="12">
        <v>0.92400000000000004</v>
      </c>
      <c r="SW56" s="12">
        <v>0</v>
      </c>
      <c r="SX56" s="12">
        <v>1</v>
      </c>
      <c r="SY56" s="12">
        <v>0</v>
      </c>
      <c r="SZ56" s="12">
        <v>0</v>
      </c>
      <c r="TA56" s="12">
        <v>0</v>
      </c>
      <c r="TB56" s="12">
        <v>0</v>
      </c>
      <c r="TC56" s="12">
        <v>0</v>
      </c>
      <c r="TD56" s="12">
        <v>0</v>
      </c>
      <c r="TE56" s="12">
        <v>0</v>
      </c>
      <c r="TF56" s="12">
        <v>0</v>
      </c>
      <c r="TG56" s="12">
        <v>0</v>
      </c>
      <c r="TH56" s="12">
        <v>0</v>
      </c>
      <c r="TI56" s="12">
        <v>0</v>
      </c>
      <c r="TJ56" s="12">
        <v>0</v>
      </c>
      <c r="TK56" s="12">
        <v>0</v>
      </c>
      <c r="TL56" s="12">
        <v>0</v>
      </c>
      <c r="TM56" s="12">
        <v>0</v>
      </c>
      <c r="TN56" s="12">
        <v>142607.461625597</v>
      </c>
      <c r="TO56" s="12">
        <v>18188.1400196</v>
      </c>
      <c r="TP56" s="12">
        <v>160795.60164519699</v>
      </c>
      <c r="TQ56" s="12">
        <v>841</v>
      </c>
      <c r="TR56" s="12">
        <v>146</v>
      </c>
      <c r="TS56" s="12">
        <v>19</v>
      </c>
      <c r="TT56" s="12">
        <v>0</v>
      </c>
      <c r="TU56" s="12">
        <v>1310</v>
      </c>
      <c r="TV56" s="12">
        <v>7492</v>
      </c>
      <c r="TW56" s="12">
        <v>793412</v>
      </c>
      <c r="TX56" s="12">
        <v>0.30016135312078601</v>
      </c>
      <c r="TY56" s="12">
        <v>0.69983864687921316</v>
      </c>
      <c r="TZ56" s="12">
        <v>939.50499736992799</v>
      </c>
      <c r="UA56" s="12">
        <v>5.7736823760415499</v>
      </c>
      <c r="UB56" s="12">
        <v>35.4295411042417</v>
      </c>
      <c r="UC56" s="12">
        <v>1721720.65</v>
      </c>
      <c r="UD56" s="12">
        <v>14.628270000000001</v>
      </c>
      <c r="UE56" s="12">
        <v>14.276680000000001</v>
      </c>
      <c r="UF56" s="12" t="str">
        <v/>
      </c>
      <c r="UG56" s="12" t="str">
        <v/>
      </c>
      <c r="UH56" s="12" t="str">
        <v/>
      </c>
      <c r="UI56" s="12" t="str">
        <v/>
      </c>
      <c r="UJ56" s="12" t="str">
        <v/>
      </c>
      <c r="UK56" s="12" t="str">
        <v/>
      </c>
      <c r="UL56" s="12" t="str">
        <v/>
      </c>
      <c r="UM56" s="12" t="str">
        <v/>
      </c>
      <c r="UN56" s="12" t="str">
        <v/>
      </c>
      <c r="UO56" s="12" t="str">
        <v/>
      </c>
      <c r="UP56" s="12" t="str">
        <v/>
      </c>
      <c r="UQ56" s="12" t="str">
        <v/>
      </c>
      <c r="UR56" s="12" t="str">
        <v/>
      </c>
      <c r="US56" s="12" t="str">
        <v/>
      </c>
      <c r="UT56" s="12" t="str">
        <v/>
      </c>
      <c r="UU56" s="12" t="str">
        <v/>
      </c>
      <c r="UV56" s="12" t="str">
        <v/>
      </c>
      <c r="UW56" s="12" t="str">
        <v/>
      </c>
      <c r="UX56" s="12" t="str">
        <v/>
      </c>
      <c r="UY56" s="12" t="str">
        <v/>
      </c>
      <c r="UZ56" s="12" t="str">
        <v/>
      </c>
      <c r="VA56" s="12" t="str">
        <v/>
      </c>
      <c r="VB56" s="12" t="str">
        <v/>
      </c>
      <c r="VC56" s="12" t="str">
        <v/>
      </c>
      <c r="VD56" s="12" t="str">
        <v/>
      </c>
      <c r="VE56" s="12" t="str">
        <v/>
      </c>
      <c r="VF56" s="12" t="str">
        <v/>
      </c>
      <c r="VG56" s="12" t="str">
        <v/>
      </c>
      <c r="VH56" s="12" t="str">
        <v/>
      </c>
      <c r="VI56" s="12" t="str">
        <v/>
      </c>
      <c r="VJ56" s="12" t="str">
        <v/>
      </c>
      <c r="VK56" s="12" t="str">
        <v/>
      </c>
      <c r="VL56" s="47">
        <v>5.3947436430513349</v>
      </c>
      <c r="VM56" s="47">
        <v>5.3947436430513349</v>
      </c>
      <c r="VN56" s="19"/>
      <c r="VO56" s="47">
        <v>78.147024529683435</v>
      </c>
      <c r="VP56" s="47">
        <v>78.147024529683435</v>
      </c>
      <c r="VQ56" s="19"/>
      <c r="VR56" s="47">
        <v>0</v>
      </c>
      <c r="VS56" s="48">
        <v>2.2188002828343906E-2</v>
      </c>
      <c r="VT56" s="47">
        <v>77.207086579899354</v>
      </c>
      <c r="VU56" s="47">
        <v>77.207086579899354</v>
      </c>
      <c r="VV56" s="20"/>
      <c r="VW56" s="20">
        <v>6.9070000000000036</v>
      </c>
    </row>
    <row r="57" spans="1:595">
      <c r="A57" s="4" t="str">
        <v>SWB16</v>
      </c>
      <c r="B57" s="4" t="str">
        <v>SWB</v>
      </c>
      <c r="C57" s="4" t="str">
        <v>2015-16</v>
      </c>
      <c r="D57" s="12">
        <v>1.04043261231281</v>
      </c>
      <c r="E57" s="12">
        <v>5.7690000000000001</v>
      </c>
      <c r="F57" s="12">
        <v>0</v>
      </c>
      <c r="G57" s="12">
        <v>0.77800000000000002</v>
      </c>
      <c r="H57" s="12">
        <v>0</v>
      </c>
      <c r="I57" s="12">
        <v>11.606999999999999</v>
      </c>
      <c r="J57" s="12">
        <v>0</v>
      </c>
      <c r="K57" s="12">
        <v>12.614000000000001</v>
      </c>
      <c r="L57" s="12">
        <v>4.96</v>
      </c>
      <c r="M57" s="12">
        <v>5.9560000000000004</v>
      </c>
      <c r="N57" s="12">
        <v>9.7439999999999998</v>
      </c>
      <c r="O57" s="12">
        <v>-4.4999999999999998E-2</v>
      </c>
      <c r="P57" s="12">
        <v>2.464</v>
      </c>
      <c r="Q57" s="12">
        <v>0</v>
      </c>
      <c r="R57" s="12">
        <v>0</v>
      </c>
      <c r="S57" s="12">
        <v>0</v>
      </c>
      <c r="T57" s="12">
        <v>25.373000000000001</v>
      </c>
      <c r="U57" s="12">
        <v>0</v>
      </c>
      <c r="V57" s="12">
        <v>32.042000000000002</v>
      </c>
      <c r="W57" s="12">
        <v>0</v>
      </c>
      <c r="X57" s="12">
        <v>0</v>
      </c>
      <c r="Y57" s="12">
        <v>0</v>
      </c>
      <c r="Z57" s="12">
        <v>0</v>
      </c>
      <c r="AA57" s="12">
        <v>0</v>
      </c>
      <c r="AB57" s="12">
        <v>0</v>
      </c>
      <c r="AC57" s="12">
        <v>3.1930000000000001</v>
      </c>
      <c r="AD57" s="12">
        <v>0</v>
      </c>
      <c r="AE57" s="12">
        <v>1.9079999999999999</v>
      </c>
      <c r="AF57" s="12">
        <v>1.258</v>
      </c>
      <c r="AG57" s="12">
        <v>-0.27100000000000002</v>
      </c>
      <c r="AH57" s="12">
        <v>0</v>
      </c>
      <c r="AI57" s="12">
        <v>0</v>
      </c>
      <c r="AJ57" s="12">
        <v>0</v>
      </c>
      <c r="AK57" s="12">
        <v>0</v>
      </c>
      <c r="AL57" s="12">
        <v>7.1210000000000004</v>
      </c>
      <c r="AM57" s="12">
        <v>0</v>
      </c>
      <c r="AN57" s="12">
        <v>5.36</v>
      </c>
      <c r="AO57" s="12">
        <v>1E-3</v>
      </c>
      <c r="AP57" s="12">
        <v>0</v>
      </c>
      <c r="AQ57" s="12">
        <v>0</v>
      </c>
      <c r="AR57" s="12">
        <v>0</v>
      </c>
      <c r="AS57" s="12">
        <v>0</v>
      </c>
      <c r="AT57" s="12">
        <v>0</v>
      </c>
      <c r="AU57" s="12">
        <v>3.4089999999999998</v>
      </c>
      <c r="AV57" s="12">
        <v>0</v>
      </c>
      <c r="AW57" s="12">
        <v>2.0379999999999998</v>
      </c>
      <c r="AX57" s="12">
        <v>16.771999999999998</v>
      </c>
      <c r="AY57" s="12">
        <v>-0.316</v>
      </c>
      <c r="AZ57" s="12">
        <v>3.242</v>
      </c>
      <c r="BA57" s="12">
        <v>0</v>
      </c>
      <c r="BB57" s="12">
        <v>11.606999999999999</v>
      </c>
      <c r="BC57" s="12">
        <v>0</v>
      </c>
      <c r="BD57" s="12">
        <v>51.71</v>
      </c>
      <c r="BE57" s="12">
        <v>4.96</v>
      </c>
      <c r="BF57" s="12">
        <v>47.304000000000002</v>
      </c>
      <c r="BG57" s="12">
        <v>8.9999999999999993E-3</v>
      </c>
      <c r="BH57" s="12">
        <v>0</v>
      </c>
      <c r="BI57" s="12">
        <v>5.1740000000000004</v>
      </c>
      <c r="BJ57" s="12">
        <v>-0.06</v>
      </c>
      <c r="BK57" s="12">
        <v>2.1859999999999999</v>
      </c>
      <c r="BL57" s="12">
        <v>2.3130000000000002</v>
      </c>
      <c r="BM57" s="12">
        <v>0</v>
      </c>
      <c r="BN57" s="12">
        <v>3.65</v>
      </c>
      <c r="BO57" s="12">
        <v>0</v>
      </c>
      <c r="BP57" s="12">
        <v>0</v>
      </c>
      <c r="BQ57" s="12">
        <v>0</v>
      </c>
      <c r="BR57" s="12">
        <v>0</v>
      </c>
      <c r="BS57" s="12">
        <v>0</v>
      </c>
      <c r="BT57" s="12">
        <v>0</v>
      </c>
      <c r="BU57" s="12">
        <v>0</v>
      </c>
      <c r="BV57" s="12">
        <v>0</v>
      </c>
      <c r="BW57" s="12">
        <v>0</v>
      </c>
      <c r="BX57" s="12">
        <v>0</v>
      </c>
      <c r="BY57" s="12">
        <v>0</v>
      </c>
      <c r="BZ57" s="12">
        <v>0</v>
      </c>
      <c r="CA57" s="12">
        <v>0</v>
      </c>
      <c r="CB57" s="12">
        <v>0</v>
      </c>
      <c r="CC57" s="12">
        <v>5.1740000000000004</v>
      </c>
      <c r="CD57" s="12">
        <v>3.59</v>
      </c>
      <c r="CE57" s="12">
        <v>2.1859999999999999</v>
      </c>
      <c r="CF57" s="12">
        <v>2.3130000000000002</v>
      </c>
      <c r="CG57" s="12">
        <v>0</v>
      </c>
      <c r="CH57" s="12">
        <v>0</v>
      </c>
      <c r="CI57" s="12">
        <v>0</v>
      </c>
      <c r="CJ57" s="12">
        <v>0</v>
      </c>
      <c r="CK57" s="12">
        <v>0</v>
      </c>
      <c r="CL57" s="12">
        <v>0</v>
      </c>
      <c r="CM57" s="12">
        <v>0</v>
      </c>
      <c r="CN57" s="12">
        <v>0</v>
      </c>
      <c r="CO57" s="12">
        <v>7.2069999999999999</v>
      </c>
      <c r="CP57" s="12">
        <v>0.219</v>
      </c>
      <c r="CQ57" s="12">
        <v>125.886416666667</v>
      </c>
      <c r="CR57" s="12">
        <v>539.23775000000001</v>
      </c>
      <c r="CS57" s="12">
        <v>665.12416666666695</v>
      </c>
      <c r="CT57" s="12">
        <v>2.66841666666667</v>
      </c>
      <c r="CU57" s="12">
        <v>43.452583333333301</v>
      </c>
      <c r="CV57" s="12">
        <v>46.120999999999903</v>
      </c>
      <c r="CW57" s="12">
        <v>13.073083333333299</v>
      </c>
      <c r="CX57" s="12">
        <v>724.31825000000003</v>
      </c>
      <c r="CY57" s="12">
        <v>1558.296</v>
      </c>
      <c r="CZ57" s="12">
        <v>142.714</v>
      </c>
      <c r="DA57" s="12">
        <v>41481</v>
      </c>
      <c r="DB57" s="12">
        <v>919</v>
      </c>
      <c r="DC57" s="12">
        <v>8592</v>
      </c>
      <c r="DD57" s="12">
        <v>284</v>
      </c>
      <c r="DE57" s="12">
        <v>38</v>
      </c>
      <c r="DF57" s="12">
        <v>1242</v>
      </c>
      <c r="DG57" s="12">
        <v>237</v>
      </c>
      <c r="DH57" s="12">
        <v>147</v>
      </c>
      <c r="DI57" s="12">
        <v>953</v>
      </c>
      <c r="DJ57" s="12">
        <v>2200.9499999999998</v>
      </c>
      <c r="DK57" s="12">
        <v>222078.666356962</v>
      </c>
      <c r="DL57" s="12">
        <v>28</v>
      </c>
      <c r="DM57" s="12">
        <v>0.7</v>
      </c>
      <c r="DN57" s="12">
        <v>1797</v>
      </c>
      <c r="DO57" s="12">
        <v>2831</v>
      </c>
      <c r="DP57" s="12">
        <v>5661</v>
      </c>
      <c r="DQ57" s="12">
        <v>587.5</v>
      </c>
      <c r="DR57" s="12">
        <v>110</v>
      </c>
      <c r="DS57" s="12">
        <v>10986.5</v>
      </c>
      <c r="DT57" s="12">
        <v>6340</v>
      </c>
      <c r="DU57" s="12">
        <v>98.331896967415602</v>
      </c>
      <c r="DV57" s="12">
        <v>236.48141902278101</v>
      </c>
      <c r="DW57" s="12">
        <v>954.72428298299099</v>
      </c>
      <c r="DX57" s="12">
        <v>64.385234893249702</v>
      </c>
      <c r="DY57" s="12">
        <v>0</v>
      </c>
      <c r="DZ57" s="12">
        <v>444.20953472613201</v>
      </c>
      <c r="EA57" s="12">
        <v>30.314757487702799</v>
      </c>
      <c r="EB57" s="12">
        <v>1828.44712608027</v>
      </c>
      <c r="EC57" s="12">
        <v>0</v>
      </c>
      <c r="ED57" s="12">
        <v>0</v>
      </c>
      <c r="EE57" s="12">
        <v>0</v>
      </c>
      <c r="EF57" s="12">
        <v>1828.44712608027</v>
      </c>
      <c r="EG57" s="12">
        <v>1828.44712608027</v>
      </c>
      <c r="EH57" s="12">
        <v>0</v>
      </c>
      <c r="EI57" s="12">
        <v>6.2758042651837798</v>
      </c>
      <c r="EJ57" s="12">
        <v>144.73609451219099</v>
      </c>
      <c r="EK57" s="12">
        <v>199.99864665655801</v>
      </c>
      <c r="EL57" s="12">
        <v>1477.43658064634</v>
      </c>
      <c r="EM57" s="12">
        <v>1828.44712608027</v>
      </c>
      <c r="EN57" s="12">
        <v>0</v>
      </c>
      <c r="EO57" s="12">
        <v>0</v>
      </c>
      <c r="EP57" s="12">
        <v>180.39721671949101</v>
      </c>
      <c r="EQ57" s="12">
        <v>99.962791956517094</v>
      </c>
      <c r="ER57" s="12">
        <v>1548.08711740426</v>
      </c>
      <c r="ES57" s="12">
        <v>1828.44712608026</v>
      </c>
      <c r="ET57" s="12">
        <v>0</v>
      </c>
      <c r="EU57" s="12">
        <v>379.54352866136799</v>
      </c>
      <c r="EV57" s="12">
        <v>867.43824671469201</v>
      </c>
      <c r="EW57" s="12">
        <v>122.563128595465</v>
      </c>
      <c r="EX57" s="12">
        <v>76.484431558660305</v>
      </c>
      <c r="EY57" s="12">
        <v>354.89156152221898</v>
      </c>
      <c r="EZ57" s="12">
        <v>163.81590063945399</v>
      </c>
      <c r="FA57" s="12">
        <v>1964.7367976918499</v>
      </c>
      <c r="FB57" s="12">
        <v>0</v>
      </c>
      <c r="FC57" s="12">
        <v>0</v>
      </c>
      <c r="FD57" s="12">
        <v>0</v>
      </c>
      <c r="FE57" s="12">
        <v>1964.7367976918599</v>
      </c>
      <c r="FF57" s="12">
        <v>1964.7367976918599</v>
      </c>
      <c r="FG57" s="12">
        <v>42.564633272761</v>
      </c>
      <c r="FH57" s="12">
        <v>80.833453348329698</v>
      </c>
      <c r="FI57" s="12">
        <v>491.493311649747</v>
      </c>
      <c r="FJ57" s="12">
        <v>1174.6820517837</v>
      </c>
      <c r="FK57" s="12">
        <v>175.16334763732101</v>
      </c>
      <c r="FL57" s="12">
        <v>1964.7367976918499</v>
      </c>
      <c r="FM57" s="12">
        <v>0</v>
      </c>
      <c r="FN57" s="12">
        <v>45.5846446886396</v>
      </c>
      <c r="FO57" s="12">
        <v>708.51632472584004</v>
      </c>
      <c r="FP57" s="12">
        <v>423.65949428612299</v>
      </c>
      <c r="FQ57" s="12">
        <v>786.97633399125596</v>
      </c>
      <c r="FR57" s="12">
        <v>1964.7367976918499</v>
      </c>
      <c r="FS57" s="12">
        <v>67.484774940958204</v>
      </c>
      <c r="FT57" s="12">
        <v>1476.0744026765999</v>
      </c>
      <c r="FU57" s="12">
        <v>1817.7658924595501</v>
      </c>
      <c r="FV57" s="12">
        <v>1135.35599185347</v>
      </c>
      <c r="FW57" s="12">
        <v>964.64177644459801</v>
      </c>
      <c r="FX57" s="12">
        <v>1456.0861330794201</v>
      </c>
      <c r="FY57" s="12">
        <v>562.87146242536301</v>
      </c>
      <c r="FZ57" s="12">
        <v>7480.2804338799497</v>
      </c>
      <c r="GA57" s="12">
        <v>0</v>
      </c>
      <c r="GB57" s="12">
        <v>107.769921017033</v>
      </c>
      <c r="GC57" s="12">
        <v>0</v>
      </c>
      <c r="GD57" s="12">
        <v>7372.5105128629202</v>
      </c>
      <c r="GE57" s="12">
        <v>7480.2804338799497</v>
      </c>
      <c r="GF57" s="12">
        <v>314.575230792041</v>
      </c>
      <c r="GG57" s="12">
        <v>532.31193260710097</v>
      </c>
      <c r="GH57" s="12">
        <v>2692.4247316698002</v>
      </c>
      <c r="GI57" s="12">
        <v>3818.9222556336299</v>
      </c>
      <c r="GJ57" s="12">
        <v>122.04628317738</v>
      </c>
      <c r="GK57" s="12">
        <v>7480.2804338799497</v>
      </c>
      <c r="GL57" s="12">
        <v>120.92470687508199</v>
      </c>
      <c r="GM57" s="12">
        <v>585.17279527598305</v>
      </c>
      <c r="GN57" s="12">
        <v>2080.2268462690099</v>
      </c>
      <c r="GO57" s="12">
        <v>1208.9372891211699</v>
      </c>
      <c r="GP57" s="12">
        <v>3485.0187963387102</v>
      </c>
      <c r="GQ57" s="12">
        <v>7480.2804338799497</v>
      </c>
      <c r="GR57" s="12">
        <v>0</v>
      </c>
      <c r="GS57" s="12">
        <v>2523.6065214467499</v>
      </c>
      <c r="GT57" s="12">
        <v>2678.04318758001</v>
      </c>
      <c r="GU57" s="12">
        <v>1543.67985236704</v>
      </c>
      <c r="GV57" s="12">
        <v>5022.2948483414903</v>
      </c>
      <c r="GW57" s="12">
        <v>1822.07895199977</v>
      </c>
      <c r="GX57" s="12">
        <v>3575.7409324028299</v>
      </c>
      <c r="GY57" s="12">
        <v>17165.4442941378</v>
      </c>
      <c r="GZ57" s="12">
        <v>0</v>
      </c>
      <c r="HA57" s="12">
        <v>888.30114378939697</v>
      </c>
      <c r="HB57" s="12">
        <v>0</v>
      </c>
      <c r="HC57" s="12">
        <v>16277.1431503485</v>
      </c>
      <c r="HD57" s="12">
        <v>17165.444294137898</v>
      </c>
      <c r="HE57" s="12">
        <v>0</v>
      </c>
      <c r="HF57" s="12">
        <v>730.00084310822206</v>
      </c>
      <c r="HG57" s="12">
        <v>6333.6465072301698</v>
      </c>
      <c r="HH57" s="12">
        <v>10101.7969437995</v>
      </c>
      <c r="HI57" s="12">
        <v>0</v>
      </c>
      <c r="HJ57" s="12">
        <v>17165.4442941378</v>
      </c>
      <c r="HK57" s="12">
        <v>0</v>
      </c>
      <c r="HL57" s="12">
        <v>292.26563926917902</v>
      </c>
      <c r="HM57" s="12">
        <v>6269.8362065967904</v>
      </c>
      <c r="HN57" s="12">
        <v>3512.6205128494898</v>
      </c>
      <c r="HO57" s="12">
        <v>7090.7219354224399</v>
      </c>
      <c r="HP57" s="12">
        <v>17165.444294137898</v>
      </c>
      <c r="HQ57" s="12">
        <v>0</v>
      </c>
      <c r="HR57" s="12">
        <v>3353.79069667458</v>
      </c>
      <c r="HS57" s="12">
        <v>0</v>
      </c>
      <c r="HT57" s="12">
        <v>1627.5778180959101</v>
      </c>
      <c r="HU57" s="12">
        <v>4543.7841391506799</v>
      </c>
      <c r="HV57" s="12">
        <v>2947.84028357333</v>
      </c>
      <c r="HW57" s="12">
        <v>3644.0979446634501</v>
      </c>
      <c r="HX57" s="12">
        <v>16117.0908821579</v>
      </c>
      <c r="HY57" s="12">
        <v>0</v>
      </c>
      <c r="HZ57" s="12">
        <v>0</v>
      </c>
      <c r="IA57" s="12">
        <v>5055.0304879179703</v>
      </c>
      <c r="IB57" s="12">
        <v>11062.060394239999</v>
      </c>
      <c r="IC57" s="12">
        <v>16117.0908821579</v>
      </c>
      <c r="ID57" s="12">
        <v>0</v>
      </c>
      <c r="IE57" s="12">
        <v>1476.10099308133</v>
      </c>
      <c r="IF57" s="12">
        <v>9497.8179654848991</v>
      </c>
      <c r="IG57" s="12">
        <v>5143.1719235917299</v>
      </c>
      <c r="IH57" s="12">
        <v>0</v>
      </c>
      <c r="II57" s="12">
        <v>16117.0908821579</v>
      </c>
      <c r="IJ57" s="12">
        <v>0</v>
      </c>
      <c r="IK57" s="12">
        <v>0</v>
      </c>
      <c r="IL57" s="12">
        <v>9620.0404843146698</v>
      </c>
      <c r="IM57" s="12">
        <v>1353.87847425156</v>
      </c>
      <c r="IN57" s="12">
        <v>5143.1719235917299</v>
      </c>
      <c r="IO57" s="12">
        <v>16117.0908821579</v>
      </c>
      <c r="IP57" s="12">
        <v>0</v>
      </c>
      <c r="IQ57" s="12">
        <v>7997.9044521486803</v>
      </c>
      <c r="IR57" s="12">
        <v>3645.9729295028401</v>
      </c>
      <c r="IS57" s="12">
        <v>0</v>
      </c>
      <c r="IT57" s="12">
        <v>45594.149418303103</v>
      </c>
      <c r="IU57" s="12">
        <v>0</v>
      </c>
      <c r="IV57" s="12">
        <v>3464.0347564844901</v>
      </c>
      <c r="IW57" s="12">
        <v>60702.061556439097</v>
      </c>
      <c r="IX57" s="12">
        <v>0</v>
      </c>
      <c r="IY57" s="12">
        <v>0</v>
      </c>
      <c r="IZ57" s="12">
        <v>0</v>
      </c>
      <c r="JA57" s="12">
        <v>60702.061556439097</v>
      </c>
      <c r="JB57" s="12">
        <v>60702.061556439097</v>
      </c>
      <c r="JC57" s="12">
        <v>0</v>
      </c>
      <c r="JD57" s="12">
        <v>3610.0534643195301</v>
      </c>
      <c r="JE57" s="12">
        <v>15657.7478913697</v>
      </c>
      <c r="JF57" s="12">
        <v>41434.260200749901</v>
      </c>
      <c r="JG57" s="12">
        <v>0</v>
      </c>
      <c r="JH57" s="12">
        <v>60702.061556439097</v>
      </c>
      <c r="JI57" s="12">
        <v>0</v>
      </c>
      <c r="JJ57" s="12">
        <v>0</v>
      </c>
      <c r="JK57" s="12">
        <v>12637.3160858541</v>
      </c>
      <c r="JL57" s="12">
        <v>7889.8386198765202</v>
      </c>
      <c r="JM57" s="12">
        <v>40174.906850708503</v>
      </c>
      <c r="JN57" s="12">
        <v>60702.061556439097</v>
      </c>
      <c r="JO57" s="12">
        <v>165.816671908373</v>
      </c>
      <c r="JP57" s="12">
        <v>15967.401020630699</v>
      </c>
      <c r="JQ57" s="12">
        <v>9963.9445392400794</v>
      </c>
      <c r="JR57" s="12">
        <v>4493.5620258051304</v>
      </c>
      <c r="JS57" s="12">
        <v>56201.354613798503</v>
      </c>
      <c r="JT57" s="12">
        <v>7025.1064649008704</v>
      </c>
      <c r="JU57" s="12">
        <v>11440.875754103199</v>
      </c>
      <c r="JV57" s="12">
        <v>105258.061090387</v>
      </c>
      <c r="JW57" s="12">
        <v>0</v>
      </c>
      <c r="JX57" s="12">
        <v>996.07106480642994</v>
      </c>
      <c r="JY57" s="12">
        <v>5055.0304879179703</v>
      </c>
      <c r="JZ57" s="12">
        <v>99206.959537662595</v>
      </c>
      <c r="KA57" s="12">
        <v>105258.061090387</v>
      </c>
      <c r="KB57" s="12">
        <v>357.139864064802</v>
      </c>
      <c r="KC57" s="12">
        <v>6435.5764907296898</v>
      </c>
      <c r="KD57" s="12">
        <v>34817.866501916498</v>
      </c>
      <c r="KE57" s="12">
        <v>61872.832022215</v>
      </c>
      <c r="KF57" s="12">
        <v>1774.6462114610399</v>
      </c>
      <c r="KG57" s="12">
        <v>105258.061090387</v>
      </c>
      <c r="KH57" s="12">
        <v>120.92470687508199</v>
      </c>
      <c r="KI57" s="12">
        <v>923.02307923380101</v>
      </c>
      <c r="KJ57" s="12">
        <v>31496.3331644799</v>
      </c>
      <c r="KK57" s="12">
        <v>14488.897182341299</v>
      </c>
      <c r="KL57" s="12">
        <v>58228.882957456801</v>
      </c>
      <c r="KM57" s="12">
        <v>105258.061090387</v>
      </c>
      <c r="KN57" s="12">
        <v>3426</v>
      </c>
      <c r="KO57" s="12">
        <v>84</v>
      </c>
      <c r="KP57" s="12">
        <v>38</v>
      </c>
      <c r="KQ57" s="12">
        <v>184</v>
      </c>
      <c r="KR57" s="12">
        <v>8</v>
      </c>
      <c r="KS57" s="12">
        <v>0</v>
      </c>
      <c r="KT57" s="12">
        <v>53</v>
      </c>
      <c r="KU57" s="12">
        <v>3</v>
      </c>
      <c r="KV57" s="12">
        <v>370</v>
      </c>
      <c r="KW57" s="12">
        <v>0</v>
      </c>
      <c r="KX57" s="12">
        <v>0</v>
      </c>
      <c r="KY57" s="12">
        <v>0</v>
      </c>
      <c r="KZ57" s="12">
        <v>370</v>
      </c>
      <c r="LA57" s="12">
        <v>370</v>
      </c>
      <c r="LB57" s="12">
        <v>0</v>
      </c>
      <c r="LC57" s="12">
        <v>1</v>
      </c>
      <c r="LD57" s="12">
        <v>14</v>
      </c>
      <c r="LE57" s="12">
        <v>23</v>
      </c>
      <c r="LF57" s="12">
        <v>332</v>
      </c>
      <c r="LG57" s="12">
        <v>370</v>
      </c>
      <c r="LH57" s="12">
        <v>0</v>
      </c>
      <c r="LI57" s="12">
        <v>0</v>
      </c>
      <c r="LJ57" s="12">
        <v>15</v>
      </c>
      <c r="LK57" s="12">
        <v>12</v>
      </c>
      <c r="LL57" s="12">
        <v>343</v>
      </c>
      <c r="LM57" s="12">
        <v>370</v>
      </c>
      <c r="LN57" s="12">
        <v>0</v>
      </c>
      <c r="LO57" s="12">
        <v>15</v>
      </c>
      <c r="LP57" s="12">
        <v>37</v>
      </c>
      <c r="LQ57" s="12">
        <v>6</v>
      </c>
      <c r="LR57" s="12">
        <v>3</v>
      </c>
      <c r="LS57" s="12">
        <v>16</v>
      </c>
      <c r="LT57" s="12">
        <v>7</v>
      </c>
      <c r="LU57" s="12">
        <v>84</v>
      </c>
      <c r="LV57" s="12">
        <v>0</v>
      </c>
      <c r="LW57" s="12">
        <v>0</v>
      </c>
      <c r="LX57" s="12">
        <v>0</v>
      </c>
      <c r="LY57" s="12">
        <v>84</v>
      </c>
      <c r="LZ57" s="12">
        <v>84</v>
      </c>
      <c r="MA57" s="12">
        <v>2</v>
      </c>
      <c r="MB57" s="12">
        <v>3</v>
      </c>
      <c r="MC57" s="12">
        <v>21</v>
      </c>
      <c r="MD57" s="12">
        <v>48</v>
      </c>
      <c r="ME57" s="12">
        <v>10</v>
      </c>
      <c r="MF57" s="12">
        <v>84</v>
      </c>
      <c r="MG57" s="12">
        <v>0</v>
      </c>
      <c r="MH57" s="12">
        <v>2</v>
      </c>
      <c r="MI57" s="12">
        <v>30</v>
      </c>
      <c r="MJ57" s="12">
        <v>18</v>
      </c>
      <c r="MK57" s="12">
        <v>34</v>
      </c>
      <c r="ML57" s="12">
        <v>84</v>
      </c>
      <c r="MM57" s="12">
        <v>1</v>
      </c>
      <c r="MN57" s="12">
        <v>18</v>
      </c>
      <c r="MO57" s="12">
        <v>32</v>
      </c>
      <c r="MP57" s="12">
        <v>16</v>
      </c>
      <c r="MQ57" s="12">
        <v>9</v>
      </c>
      <c r="MR57" s="12">
        <v>23</v>
      </c>
      <c r="MS57" s="12">
        <v>8</v>
      </c>
      <c r="MT57" s="12">
        <v>107</v>
      </c>
      <c r="MU57" s="12">
        <v>0</v>
      </c>
      <c r="MV57" s="12">
        <v>1</v>
      </c>
      <c r="MW57" s="12">
        <v>0</v>
      </c>
      <c r="MX57" s="12">
        <v>106</v>
      </c>
      <c r="MY57" s="12">
        <v>107</v>
      </c>
      <c r="MZ57" s="12">
        <v>4</v>
      </c>
      <c r="NA57" s="12">
        <v>6</v>
      </c>
      <c r="NB57" s="12">
        <v>43</v>
      </c>
      <c r="NC57" s="12">
        <v>52</v>
      </c>
      <c r="ND57" s="12">
        <v>2</v>
      </c>
      <c r="NE57" s="12">
        <v>107</v>
      </c>
      <c r="NF57" s="12">
        <v>1</v>
      </c>
      <c r="NG57" s="12">
        <v>7</v>
      </c>
      <c r="NH57" s="12">
        <v>36</v>
      </c>
      <c r="NI57" s="12">
        <v>16</v>
      </c>
      <c r="NJ57" s="12">
        <v>47</v>
      </c>
      <c r="NK57" s="12">
        <v>107</v>
      </c>
      <c r="NL57" s="12">
        <v>0</v>
      </c>
      <c r="NM57" s="12">
        <v>8</v>
      </c>
      <c r="NN57" s="12">
        <v>12</v>
      </c>
      <c r="NO57" s="12">
        <v>6</v>
      </c>
      <c r="NP57" s="12">
        <v>14</v>
      </c>
      <c r="NQ57" s="12">
        <v>7</v>
      </c>
      <c r="NR57" s="12">
        <v>10</v>
      </c>
      <c r="NS57" s="12">
        <v>57</v>
      </c>
      <c r="NT57" s="12">
        <v>0</v>
      </c>
      <c r="NU57" s="12">
        <v>3</v>
      </c>
      <c r="NV57" s="12">
        <v>0</v>
      </c>
      <c r="NW57" s="12">
        <v>54</v>
      </c>
      <c r="NX57" s="12">
        <v>57</v>
      </c>
      <c r="NY57" s="12">
        <v>0</v>
      </c>
      <c r="NZ57" s="12">
        <v>2</v>
      </c>
      <c r="OA57" s="12">
        <v>19</v>
      </c>
      <c r="OB57" s="12">
        <v>36</v>
      </c>
      <c r="OC57" s="12">
        <v>0</v>
      </c>
      <c r="OD57" s="12">
        <v>57</v>
      </c>
      <c r="OE57" s="12">
        <v>0</v>
      </c>
      <c r="OF57" s="12">
        <v>2</v>
      </c>
      <c r="OG57" s="12">
        <v>19</v>
      </c>
      <c r="OH57" s="12">
        <v>13</v>
      </c>
      <c r="OI57" s="12">
        <v>23</v>
      </c>
      <c r="OJ57" s="12">
        <v>57</v>
      </c>
      <c r="OK57" s="12">
        <v>0</v>
      </c>
      <c r="OL57" s="12">
        <v>3</v>
      </c>
      <c r="OM57" s="12">
        <v>0</v>
      </c>
      <c r="ON57" s="12">
        <v>2</v>
      </c>
      <c r="OO57" s="12">
        <v>5</v>
      </c>
      <c r="OP57" s="12">
        <v>3</v>
      </c>
      <c r="OQ57" s="12">
        <v>3</v>
      </c>
      <c r="OR57" s="12">
        <v>16</v>
      </c>
      <c r="OS57" s="12">
        <v>0</v>
      </c>
      <c r="OT57" s="12">
        <v>0</v>
      </c>
      <c r="OU57" s="12">
        <v>5</v>
      </c>
      <c r="OV57" s="12">
        <v>11</v>
      </c>
      <c r="OW57" s="12">
        <v>16</v>
      </c>
      <c r="OX57" s="12">
        <v>0</v>
      </c>
      <c r="OY57" s="12">
        <v>2</v>
      </c>
      <c r="OZ57" s="12">
        <v>9</v>
      </c>
      <c r="PA57" s="12">
        <v>5</v>
      </c>
      <c r="PB57" s="12">
        <v>0</v>
      </c>
      <c r="PC57" s="12">
        <v>16</v>
      </c>
      <c r="PD57" s="12">
        <v>0</v>
      </c>
      <c r="PE57" s="12">
        <v>0</v>
      </c>
      <c r="PF57" s="12">
        <v>10</v>
      </c>
      <c r="PG57" s="12">
        <v>1</v>
      </c>
      <c r="PH57" s="12">
        <v>5</v>
      </c>
      <c r="PI57" s="12">
        <v>16</v>
      </c>
      <c r="PJ57" s="12">
        <v>0</v>
      </c>
      <c r="PK57" s="12">
        <v>2</v>
      </c>
      <c r="PL57" s="12">
        <v>1</v>
      </c>
      <c r="PM57" s="12">
        <v>0</v>
      </c>
      <c r="PN57" s="12">
        <v>11</v>
      </c>
      <c r="PO57" s="12">
        <v>0</v>
      </c>
      <c r="PP57" s="12">
        <v>1</v>
      </c>
      <c r="PQ57" s="12">
        <v>15</v>
      </c>
      <c r="PR57" s="12">
        <v>0</v>
      </c>
      <c r="PS57" s="12">
        <v>0</v>
      </c>
      <c r="PT57" s="12">
        <v>0</v>
      </c>
      <c r="PU57" s="12">
        <v>15</v>
      </c>
      <c r="PV57" s="12">
        <v>15</v>
      </c>
      <c r="PW57" s="12">
        <v>0</v>
      </c>
      <c r="PX57" s="12">
        <v>1</v>
      </c>
      <c r="PY57" s="12">
        <v>4</v>
      </c>
      <c r="PZ57" s="12">
        <v>10</v>
      </c>
      <c r="QA57" s="12">
        <v>0</v>
      </c>
      <c r="QB57" s="12">
        <v>15</v>
      </c>
      <c r="QC57" s="12">
        <v>0</v>
      </c>
      <c r="QD57" s="12">
        <v>0</v>
      </c>
      <c r="QE57" s="12">
        <v>2</v>
      </c>
      <c r="QF57" s="12">
        <v>3</v>
      </c>
      <c r="QG57" s="12">
        <v>10</v>
      </c>
      <c r="QH57" s="12">
        <v>15</v>
      </c>
      <c r="QI57" s="12">
        <v>85</v>
      </c>
      <c r="QJ57" s="12">
        <v>84</v>
      </c>
      <c r="QK57" s="12">
        <v>266</v>
      </c>
      <c r="QL57" s="12">
        <v>38</v>
      </c>
      <c r="QM57" s="12">
        <v>42</v>
      </c>
      <c r="QN57" s="12">
        <v>102</v>
      </c>
      <c r="QO57" s="12">
        <v>32</v>
      </c>
      <c r="QP57" s="12">
        <v>649</v>
      </c>
      <c r="QQ57" s="12">
        <v>0</v>
      </c>
      <c r="QR57" s="12">
        <v>4</v>
      </c>
      <c r="QS57" s="12">
        <v>5</v>
      </c>
      <c r="QT57" s="12">
        <v>640</v>
      </c>
      <c r="QU57" s="12">
        <v>649</v>
      </c>
      <c r="QV57" s="12">
        <v>6</v>
      </c>
      <c r="QW57" s="12">
        <v>15</v>
      </c>
      <c r="QX57" s="12">
        <v>110</v>
      </c>
      <c r="QY57" s="12">
        <v>174</v>
      </c>
      <c r="QZ57" s="12">
        <v>344</v>
      </c>
      <c r="RA57" s="12">
        <v>649</v>
      </c>
      <c r="RB57" s="12">
        <v>1</v>
      </c>
      <c r="RC57" s="12">
        <v>11</v>
      </c>
      <c r="RD57" s="12">
        <v>112</v>
      </c>
      <c r="RE57" s="12">
        <v>63</v>
      </c>
      <c r="RF57" s="12">
        <v>462</v>
      </c>
      <c r="RG57" s="12">
        <v>649</v>
      </c>
      <c r="RH57" s="12">
        <v>1628.45394202187</v>
      </c>
      <c r="RI57" s="12">
        <v>0</v>
      </c>
      <c r="RJ57" s="12">
        <v>21.986000000000001</v>
      </c>
      <c r="RK57" s="12">
        <v>0</v>
      </c>
      <c r="RL57" s="12">
        <v>0</v>
      </c>
      <c r="RM57" s="12">
        <v>0</v>
      </c>
      <c r="RN57" s="12">
        <v>0</v>
      </c>
      <c r="RO57" s="12">
        <v>0</v>
      </c>
      <c r="RP57" s="12">
        <v>0</v>
      </c>
      <c r="RQ57" s="12">
        <v>1.113</v>
      </c>
      <c r="RR57" s="12">
        <v>37.9</v>
      </c>
      <c r="RS57" s="12">
        <v>0</v>
      </c>
      <c r="RT57" s="12">
        <v>37.9</v>
      </c>
      <c r="RU57" s="12">
        <v>0.69599999999999995</v>
      </c>
      <c r="RV57" s="12">
        <v>37.299999999999997</v>
      </c>
      <c r="RW57" s="12">
        <v>0</v>
      </c>
      <c r="RX57" s="12">
        <v>37.299999999999997</v>
      </c>
      <c r="RY57" s="12">
        <v>0</v>
      </c>
      <c r="RZ57" s="12">
        <v>298.66000000000003</v>
      </c>
      <c r="SA57" s="12">
        <v>0</v>
      </c>
      <c r="SB57" s="12">
        <v>298.66000000000003</v>
      </c>
      <c r="SC57" s="12">
        <v>13.29</v>
      </c>
      <c r="SD57" s="12">
        <v>0</v>
      </c>
      <c r="SE57" s="12">
        <v>0</v>
      </c>
      <c r="SF57" s="12">
        <v>1726.693</v>
      </c>
      <c r="SG57" s="12">
        <v>1726.693</v>
      </c>
      <c r="SH57" s="12">
        <v>0</v>
      </c>
      <c r="SI57" s="12">
        <v>8.1600000000000006E-2</v>
      </c>
      <c r="SJ57" s="12">
        <v>4.7999999999999996E-3</v>
      </c>
      <c r="SK57" s="12">
        <v>0.76590000000000003</v>
      </c>
      <c r="SL57" s="12">
        <v>0.20180000000000001</v>
      </c>
      <c r="SM57" s="12">
        <v>0</v>
      </c>
      <c r="SN57" s="12">
        <v>0</v>
      </c>
      <c r="SO57" s="12">
        <v>0</v>
      </c>
      <c r="SP57" s="12">
        <v>2.7400000000000001E-2</v>
      </c>
      <c r="SQ57" s="12">
        <v>0</v>
      </c>
      <c r="SR57" s="12">
        <v>0.9998999999999999</v>
      </c>
      <c r="SS57" s="12">
        <v>0</v>
      </c>
      <c r="ST57" s="12">
        <v>0</v>
      </c>
      <c r="SU57" s="12">
        <v>2.1999999999999999E-2</v>
      </c>
      <c r="SV57" s="12">
        <v>0.97799999999999998</v>
      </c>
      <c r="SW57" s="12">
        <v>0</v>
      </c>
      <c r="SX57" s="12">
        <v>1</v>
      </c>
      <c r="SY57" s="12">
        <v>0</v>
      </c>
      <c r="SZ57" s="12">
        <v>0</v>
      </c>
      <c r="TA57" s="12">
        <v>0</v>
      </c>
      <c r="TB57" s="12">
        <v>0</v>
      </c>
      <c r="TC57" s="12">
        <v>0</v>
      </c>
      <c r="TD57" s="12">
        <v>0</v>
      </c>
      <c r="TE57" s="12">
        <v>0</v>
      </c>
      <c r="TF57" s="12">
        <v>0</v>
      </c>
      <c r="TG57" s="12">
        <v>0</v>
      </c>
      <c r="TH57" s="12">
        <v>0</v>
      </c>
      <c r="TI57" s="12">
        <v>0</v>
      </c>
      <c r="TJ57" s="12">
        <v>0</v>
      </c>
      <c r="TK57" s="12">
        <v>0</v>
      </c>
      <c r="TL57" s="12">
        <v>0</v>
      </c>
      <c r="TM57" s="12">
        <v>0</v>
      </c>
      <c r="TN57" s="12">
        <v>148277.30043120199</v>
      </c>
      <c r="TO57" s="12">
        <v>18911.270639200098</v>
      </c>
      <c r="TP57" s="12">
        <v>167188.57107040199</v>
      </c>
      <c r="TQ57" s="12">
        <v>841</v>
      </c>
      <c r="TR57" s="12">
        <v>146</v>
      </c>
      <c r="TS57" s="12">
        <v>75</v>
      </c>
      <c r="TT57" s="12">
        <v>0</v>
      </c>
      <c r="TU57" s="12">
        <v>1060</v>
      </c>
      <c r="TV57" s="12">
        <v>0</v>
      </c>
      <c r="TW57" s="12">
        <v>793917</v>
      </c>
      <c r="TX57" s="12">
        <v>0.30016261958930801</v>
      </c>
      <c r="TY57" s="12">
        <v>0.69983738041069199</v>
      </c>
      <c r="TZ57" s="12">
        <v>946.37368467140504</v>
      </c>
      <c r="UA57" s="12">
        <v>5.7809074433066803</v>
      </c>
      <c r="UB57" s="12">
        <v>35.514922885620201</v>
      </c>
      <c r="UC57" s="12">
        <v>1735246.05</v>
      </c>
      <c r="UD57" s="12">
        <v>14.78819</v>
      </c>
      <c r="UE57" s="12">
        <v>14.409190000000001</v>
      </c>
      <c r="UF57" s="12" t="str">
        <v/>
      </c>
      <c r="UG57" s="12" t="str">
        <v/>
      </c>
      <c r="UH57" s="12" t="str">
        <v/>
      </c>
      <c r="UI57" s="12" t="str">
        <v/>
      </c>
      <c r="UJ57" s="12" t="str">
        <v/>
      </c>
      <c r="UK57" s="12" t="str">
        <v/>
      </c>
      <c r="UL57" s="12" t="str">
        <v/>
      </c>
      <c r="UM57" s="12" t="str">
        <v/>
      </c>
      <c r="UN57" s="12" t="str">
        <v/>
      </c>
      <c r="UO57" s="12" t="str">
        <v/>
      </c>
      <c r="UP57" s="12" t="str">
        <v/>
      </c>
      <c r="UQ57" s="12" t="str">
        <v/>
      </c>
      <c r="UR57" s="12" t="str">
        <v/>
      </c>
      <c r="US57" s="12" t="str">
        <v/>
      </c>
      <c r="UT57" s="12" t="str">
        <v/>
      </c>
      <c r="UU57" s="12" t="str">
        <v/>
      </c>
      <c r="UV57" s="12" t="str">
        <v/>
      </c>
      <c r="UW57" s="12" t="str">
        <v/>
      </c>
      <c r="UX57" s="12" t="str">
        <v/>
      </c>
      <c r="UY57" s="12" t="str">
        <v/>
      </c>
      <c r="UZ57" s="12" t="str">
        <v/>
      </c>
      <c r="VA57" s="12" t="str">
        <v/>
      </c>
      <c r="VB57" s="12" t="str">
        <v/>
      </c>
      <c r="VC57" s="12" t="str">
        <v/>
      </c>
      <c r="VD57" s="12" t="str">
        <v/>
      </c>
      <c r="VE57" s="12" t="str">
        <v/>
      </c>
      <c r="VF57" s="12" t="str">
        <v/>
      </c>
      <c r="VG57" s="12" t="str">
        <v/>
      </c>
      <c r="VH57" s="12" t="str">
        <v/>
      </c>
      <c r="VI57" s="12" t="str">
        <v/>
      </c>
      <c r="VJ57" s="12" t="str">
        <v/>
      </c>
      <c r="VK57" s="12" t="str">
        <v/>
      </c>
      <c r="VL57" s="47">
        <v>5.3947436430513349</v>
      </c>
      <c r="VM57" s="47">
        <v>5.3947436430513349</v>
      </c>
      <c r="VN57" s="19"/>
      <c r="VO57" s="47">
        <v>83.23123434897019</v>
      </c>
      <c r="VP57" s="47">
        <v>83.23123434897019</v>
      </c>
      <c r="VQ57" s="19"/>
      <c r="VR57" s="47">
        <v>0</v>
      </c>
      <c r="VS57" s="48">
        <v>2.2188002828343906E-2</v>
      </c>
      <c r="VT57" s="47">
        <v>78.147024529683435</v>
      </c>
      <c r="VU57" s="47">
        <v>78.147024529683435</v>
      </c>
      <c r="VV57" s="20"/>
      <c r="VW57" s="20">
        <v>5.9200000000000053</v>
      </c>
    </row>
    <row r="58" spans="1:595">
      <c r="A58" s="4" t="str">
        <v>SWB17</v>
      </c>
      <c r="B58" s="4" t="str">
        <v>SWB</v>
      </c>
      <c r="C58" s="4" t="str">
        <v>2016-17</v>
      </c>
      <c r="D58" s="12">
        <v>1.0263438654082899</v>
      </c>
      <c r="E58" s="12">
        <v>5.1710000000000003</v>
      </c>
      <c r="F58" s="12">
        <v>0</v>
      </c>
      <c r="G58" s="12">
        <v>0.75900000000000001</v>
      </c>
      <c r="H58" s="12">
        <v>0</v>
      </c>
      <c r="I58" s="12">
        <v>10.509</v>
      </c>
      <c r="J58" s="12">
        <v>0</v>
      </c>
      <c r="K58" s="12">
        <v>12.935</v>
      </c>
      <c r="L58" s="12">
        <v>15.829000000000001</v>
      </c>
      <c r="M58" s="12">
        <v>7.7110000000000003</v>
      </c>
      <c r="N58" s="12">
        <v>9.4390000000000001</v>
      </c>
      <c r="O58" s="12">
        <v>-4.0000000000000001E-3</v>
      </c>
      <c r="P58" s="12">
        <v>2.5019999999999998</v>
      </c>
      <c r="Q58" s="12">
        <v>0</v>
      </c>
      <c r="R58" s="12">
        <v>0</v>
      </c>
      <c r="S58" s="12">
        <v>0</v>
      </c>
      <c r="T58" s="12">
        <v>25.937999999999999</v>
      </c>
      <c r="U58" s="12">
        <v>0</v>
      </c>
      <c r="V58" s="12">
        <v>36.433999999999997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3.0470000000000002</v>
      </c>
      <c r="AD58" s="12">
        <v>0</v>
      </c>
      <c r="AE58" s="12">
        <v>2.0990000000000002</v>
      </c>
      <c r="AF58" s="12">
        <v>1.27</v>
      </c>
      <c r="AG58" s="12">
        <v>-0.26</v>
      </c>
      <c r="AH58" s="12">
        <v>2E-3</v>
      </c>
      <c r="AI58" s="12">
        <v>0</v>
      </c>
      <c r="AJ58" s="12">
        <v>0</v>
      </c>
      <c r="AK58" s="12">
        <v>0</v>
      </c>
      <c r="AL58" s="12">
        <v>6.6109999999999998</v>
      </c>
      <c r="AM58" s="12">
        <v>0</v>
      </c>
      <c r="AN58" s="12">
        <v>5.5750000000000002</v>
      </c>
      <c r="AO58" s="12">
        <v>-2E-3</v>
      </c>
      <c r="AP58" s="12">
        <v>0</v>
      </c>
      <c r="AQ58" s="12">
        <v>2E-3</v>
      </c>
      <c r="AR58" s="12">
        <v>0</v>
      </c>
      <c r="AS58" s="12">
        <v>0</v>
      </c>
      <c r="AT58" s="12">
        <v>0</v>
      </c>
      <c r="AU58" s="12">
        <v>2.9940000000000002</v>
      </c>
      <c r="AV58" s="12">
        <v>0</v>
      </c>
      <c r="AW58" s="12">
        <v>2.0419999999999998</v>
      </c>
      <c r="AX58" s="12">
        <v>15.877999999999901</v>
      </c>
      <c r="AY58" s="12">
        <v>-0.26400000000000001</v>
      </c>
      <c r="AZ58" s="12">
        <v>3.2649999999999899</v>
      </c>
      <c r="BA58" s="12">
        <v>0</v>
      </c>
      <c r="BB58" s="12">
        <v>10.509</v>
      </c>
      <c r="BC58" s="12">
        <v>0</v>
      </c>
      <c r="BD58" s="12">
        <v>51.524999999999899</v>
      </c>
      <c r="BE58" s="12">
        <v>15.829000000000001</v>
      </c>
      <c r="BF58" s="12">
        <v>53.860999999999997</v>
      </c>
      <c r="BG58" s="12">
        <v>6.0000000000000001E-3</v>
      </c>
      <c r="BH58" s="12">
        <v>0</v>
      </c>
      <c r="BI58" s="12">
        <v>6.9459999999999997</v>
      </c>
      <c r="BJ58" s="12">
        <v>-6.0000000000000001E-3</v>
      </c>
      <c r="BK58" s="12">
        <v>1.343</v>
      </c>
      <c r="BL58" s="12">
        <v>0.34200000000000003</v>
      </c>
      <c r="BM58" s="12">
        <v>0</v>
      </c>
      <c r="BN58" s="12">
        <v>7.3360000000000003</v>
      </c>
      <c r="BO58" s="12">
        <v>0</v>
      </c>
      <c r="BP58" s="12">
        <v>0</v>
      </c>
      <c r="BQ58" s="12">
        <v>0</v>
      </c>
      <c r="BR58" s="12">
        <v>0</v>
      </c>
      <c r="BS58" s="12">
        <v>0</v>
      </c>
      <c r="BT58" s="12">
        <v>0</v>
      </c>
      <c r="BU58" s="12">
        <v>0</v>
      </c>
      <c r="BV58" s="12">
        <v>0</v>
      </c>
      <c r="BW58" s="12">
        <v>0</v>
      </c>
      <c r="BX58" s="12">
        <v>0</v>
      </c>
      <c r="BY58" s="12">
        <v>0</v>
      </c>
      <c r="BZ58" s="12">
        <v>0</v>
      </c>
      <c r="CA58" s="12">
        <v>0</v>
      </c>
      <c r="CB58" s="12">
        <v>0</v>
      </c>
      <c r="CC58" s="12">
        <v>6.9459999999999997</v>
      </c>
      <c r="CD58" s="12">
        <v>7.33</v>
      </c>
      <c r="CE58" s="12">
        <v>1.343</v>
      </c>
      <c r="CF58" s="12">
        <v>0.34200000000000003</v>
      </c>
      <c r="CG58" s="12">
        <v>0</v>
      </c>
      <c r="CH58" s="12">
        <v>0</v>
      </c>
      <c r="CI58" s="12">
        <v>0</v>
      </c>
      <c r="CJ58" s="12">
        <v>0</v>
      </c>
      <c r="CK58" s="12">
        <v>0</v>
      </c>
      <c r="CL58" s="12">
        <v>0</v>
      </c>
      <c r="CM58" s="12">
        <v>0</v>
      </c>
      <c r="CN58" s="12">
        <v>0</v>
      </c>
      <c r="CO58" s="12">
        <v>7.37</v>
      </c>
      <c r="CP58" s="12">
        <v>0.13400000000000001</v>
      </c>
      <c r="CQ58" s="12">
        <v>118.239916666667</v>
      </c>
      <c r="CR58" s="12">
        <v>556.59841666666705</v>
      </c>
      <c r="CS58" s="12">
        <v>674.83833333333405</v>
      </c>
      <c r="CT58" s="12">
        <v>2.4189090909090898</v>
      </c>
      <c r="CU58" s="12">
        <v>42.878999999999998</v>
      </c>
      <c r="CV58" s="12">
        <v>45.297909090909002</v>
      </c>
      <c r="CW58" s="12">
        <v>13.36675</v>
      </c>
      <c r="CX58" s="12">
        <v>733.50299242424296</v>
      </c>
      <c r="CY58" s="12">
        <v>1556.6873394044501</v>
      </c>
      <c r="CZ58" s="12">
        <v>139.288684778781</v>
      </c>
      <c r="DA58" s="12">
        <v>42060</v>
      </c>
      <c r="DB58" s="12">
        <v>1222</v>
      </c>
      <c r="DC58" s="12">
        <v>8442</v>
      </c>
      <c r="DD58" s="12">
        <v>290</v>
      </c>
      <c r="DE58" s="12">
        <v>45</v>
      </c>
      <c r="DF58" s="12">
        <v>1232</v>
      </c>
      <c r="DG58" s="12">
        <v>239</v>
      </c>
      <c r="DH58" s="12">
        <v>151</v>
      </c>
      <c r="DI58" s="12">
        <v>1002</v>
      </c>
      <c r="DJ58" s="12">
        <v>2315.3000000000002</v>
      </c>
      <c r="DK58" s="12">
        <v>187756</v>
      </c>
      <c r="DL58" s="12">
        <v>16.899999999999999</v>
      </c>
      <c r="DM58" s="12">
        <v>2.7</v>
      </c>
      <c r="DN58" s="12">
        <v>1802</v>
      </c>
      <c r="DO58" s="12">
        <v>2831</v>
      </c>
      <c r="DP58" s="12">
        <v>5643</v>
      </c>
      <c r="DQ58" s="12">
        <v>598.6</v>
      </c>
      <c r="DR58" s="12">
        <v>110</v>
      </c>
      <c r="DS58" s="12">
        <v>10984.6</v>
      </c>
      <c r="DT58" s="12">
        <v>6367.1</v>
      </c>
      <c r="DU58" s="12">
        <v>94.118632024753296</v>
      </c>
      <c r="DV58" s="12">
        <v>298.44590975239697</v>
      </c>
      <c r="DW58" s="12">
        <v>972.64869070965699</v>
      </c>
      <c r="DX58" s="12">
        <v>73.913988063490805</v>
      </c>
      <c r="DY58" s="12">
        <v>15.833779935267501</v>
      </c>
      <c r="DZ58" s="12">
        <v>448.23395006910602</v>
      </c>
      <c r="EA58" s="12">
        <v>26.315714084780701</v>
      </c>
      <c r="EB58" s="12">
        <v>1929.5106646394499</v>
      </c>
      <c r="EC58" s="12">
        <v>0</v>
      </c>
      <c r="ED58" s="12">
        <v>0</v>
      </c>
      <c r="EE58" s="12">
        <v>0</v>
      </c>
      <c r="EF58" s="12">
        <v>1929.5106646394499</v>
      </c>
      <c r="EG58" s="12">
        <v>1929.5106646394499</v>
      </c>
      <c r="EH58" s="12">
        <v>0</v>
      </c>
      <c r="EI58" s="12">
        <v>6.2332750825436403</v>
      </c>
      <c r="EJ58" s="12">
        <v>150.88625965907701</v>
      </c>
      <c r="EK58" s="12">
        <v>318.38951909062803</v>
      </c>
      <c r="EL58" s="12">
        <v>1454.00161080721</v>
      </c>
      <c r="EM58" s="12">
        <v>1929.5106646394499</v>
      </c>
      <c r="EN58" s="12">
        <v>0</v>
      </c>
      <c r="EO58" s="12">
        <v>0</v>
      </c>
      <c r="EP58" s="12">
        <v>165.719705424377</v>
      </c>
      <c r="EQ58" s="12">
        <v>120.860043988173</v>
      </c>
      <c r="ER58" s="12">
        <v>1642.9309152269</v>
      </c>
      <c r="ES58" s="12">
        <v>1929.5106646394499</v>
      </c>
      <c r="ET58" s="12">
        <v>0</v>
      </c>
      <c r="EU58" s="12">
        <v>270.48857725166403</v>
      </c>
      <c r="EV58" s="12">
        <v>846.47491130854496</v>
      </c>
      <c r="EW58" s="12">
        <v>134.951688513828</v>
      </c>
      <c r="EX58" s="12">
        <v>97.418757414726102</v>
      </c>
      <c r="EY58" s="12">
        <v>354.99817413942202</v>
      </c>
      <c r="EZ58" s="12">
        <v>161.285929829178</v>
      </c>
      <c r="FA58" s="12">
        <v>1865.6180384573599</v>
      </c>
      <c r="FB58" s="12">
        <v>0</v>
      </c>
      <c r="FC58" s="12">
        <v>0</v>
      </c>
      <c r="FD58" s="12">
        <v>0</v>
      </c>
      <c r="FE58" s="12">
        <v>1865.6180384573599</v>
      </c>
      <c r="FF58" s="12">
        <v>1865.6180384573599</v>
      </c>
      <c r="FG58" s="12">
        <v>16.9976505436045</v>
      </c>
      <c r="FH58" s="12">
        <v>77.653816215023497</v>
      </c>
      <c r="FI58" s="12">
        <v>570.91495177120305</v>
      </c>
      <c r="FJ58" s="12">
        <v>1042.65816371866</v>
      </c>
      <c r="FK58" s="12">
        <v>157.39345620887499</v>
      </c>
      <c r="FL58" s="12">
        <v>1865.6180384573599</v>
      </c>
      <c r="FM58" s="12">
        <v>0</v>
      </c>
      <c r="FN58" s="12">
        <v>43.130744775775902</v>
      </c>
      <c r="FO58" s="12">
        <v>805.82759414494899</v>
      </c>
      <c r="FP58" s="12">
        <v>390.72734708634601</v>
      </c>
      <c r="FQ58" s="12">
        <v>625.932352450292</v>
      </c>
      <c r="FR58" s="12">
        <v>1865.6180384573599</v>
      </c>
      <c r="FS58" s="12">
        <v>63.157156544266797</v>
      </c>
      <c r="FT58" s="12">
        <v>1174.64585883482</v>
      </c>
      <c r="FU58" s="12">
        <v>1617.32558165111</v>
      </c>
      <c r="FV58" s="12">
        <v>1083.04969154228</v>
      </c>
      <c r="FW58" s="12">
        <v>864.31324547138001</v>
      </c>
      <c r="FX58" s="12">
        <v>1305.99811349999</v>
      </c>
      <c r="FY58" s="12">
        <v>542.63392098407701</v>
      </c>
      <c r="FZ58" s="12">
        <v>6651.1235685279198</v>
      </c>
      <c r="GA58" s="12">
        <v>0</v>
      </c>
      <c r="GB58" s="12">
        <v>114.424958002094</v>
      </c>
      <c r="GC58" s="12">
        <v>0</v>
      </c>
      <c r="GD58" s="12">
        <v>6536.6986105258302</v>
      </c>
      <c r="GE58" s="12">
        <v>6651.1235685279198</v>
      </c>
      <c r="GF58" s="12">
        <v>310.25561360382602</v>
      </c>
      <c r="GG58" s="12">
        <v>526.48795608554803</v>
      </c>
      <c r="GH58" s="12">
        <v>2336.3193446165701</v>
      </c>
      <c r="GI58" s="12">
        <v>3414.9034976777202</v>
      </c>
      <c r="GJ58" s="12">
        <v>63.157156544266797</v>
      </c>
      <c r="GK58" s="12">
        <v>6651.1235685279298</v>
      </c>
      <c r="GL58" s="12">
        <v>119.125031289568</v>
      </c>
      <c r="GM58" s="12">
        <v>459.37604221008201</v>
      </c>
      <c r="GN58" s="12">
        <v>1879.4375722570301</v>
      </c>
      <c r="GO58" s="12">
        <v>984.69328841260096</v>
      </c>
      <c r="GP58" s="12">
        <v>3208.4916343586501</v>
      </c>
      <c r="GQ58" s="12">
        <v>6651.1235685279298</v>
      </c>
      <c r="GR58" s="12">
        <v>0</v>
      </c>
      <c r="GS58" s="12">
        <v>2748.2681790793899</v>
      </c>
      <c r="GT58" s="12">
        <v>2674.8775965750701</v>
      </c>
      <c r="GU58" s="12">
        <v>1526.8017240623301</v>
      </c>
      <c r="GV58" s="12">
        <v>4989.0647076961104</v>
      </c>
      <c r="GW58" s="12">
        <v>1837.04992193986</v>
      </c>
      <c r="GX58" s="12">
        <v>2980.38326056695</v>
      </c>
      <c r="GY58" s="12">
        <v>16756.4453899197</v>
      </c>
      <c r="GZ58" s="12">
        <v>0</v>
      </c>
      <c r="HA58" s="12">
        <v>908.25587753795503</v>
      </c>
      <c r="HB58" s="12">
        <v>0</v>
      </c>
      <c r="HC58" s="12">
        <v>15848.189512381699</v>
      </c>
      <c r="HD58" s="12">
        <v>16756.445389919601</v>
      </c>
      <c r="HE58" s="12">
        <v>0</v>
      </c>
      <c r="HF58" s="12">
        <v>715.63581232358297</v>
      </c>
      <c r="HG58" s="12">
        <v>5846.5611002094402</v>
      </c>
      <c r="HH58" s="12">
        <v>10194.2484773867</v>
      </c>
      <c r="HI58" s="12">
        <v>0</v>
      </c>
      <c r="HJ58" s="12">
        <v>16756.4453899197</v>
      </c>
      <c r="HK58" s="12">
        <v>0</v>
      </c>
      <c r="HL58" s="12">
        <v>419.88656918008098</v>
      </c>
      <c r="HM58" s="12">
        <v>5635.2034657057602</v>
      </c>
      <c r="HN58" s="12">
        <v>3601.2378413945098</v>
      </c>
      <c r="HO58" s="12">
        <v>7100.1175136393504</v>
      </c>
      <c r="HP58" s="12">
        <v>16756.4453899197</v>
      </c>
      <c r="HQ58" s="12">
        <v>0</v>
      </c>
      <c r="HR58" s="12">
        <v>3396.0279750632799</v>
      </c>
      <c r="HS58" s="12">
        <v>0</v>
      </c>
      <c r="HT58" s="12">
        <v>1665.0614667780201</v>
      </c>
      <c r="HU58" s="12">
        <v>4644.6505241416398</v>
      </c>
      <c r="HV58" s="12">
        <v>2859.7869702053799</v>
      </c>
      <c r="HW58" s="12">
        <v>4357.4620850854999</v>
      </c>
      <c r="HX58" s="12">
        <v>16922.989021273799</v>
      </c>
      <c r="HY58" s="12">
        <v>0</v>
      </c>
      <c r="HZ58" s="12">
        <v>0</v>
      </c>
      <c r="IA58" s="12">
        <v>5054.0849959758398</v>
      </c>
      <c r="IB58" s="12">
        <v>11868.904025297999</v>
      </c>
      <c r="IC58" s="12">
        <v>16922.989021273799</v>
      </c>
      <c r="ID58" s="12">
        <v>0</v>
      </c>
      <c r="IE58" s="12">
        <v>1494.32438287798</v>
      </c>
      <c r="IF58" s="12">
        <v>10246.6168476566</v>
      </c>
      <c r="IG58" s="12">
        <v>5182.0477907392296</v>
      </c>
      <c r="IH58" s="12">
        <v>0</v>
      </c>
      <c r="II58" s="12">
        <v>16922.989021273799</v>
      </c>
      <c r="IJ58" s="12">
        <v>0</v>
      </c>
      <c r="IK58" s="12">
        <v>0</v>
      </c>
      <c r="IL58" s="12">
        <v>10395.870475203699</v>
      </c>
      <c r="IM58" s="12">
        <v>1345.0707553309101</v>
      </c>
      <c r="IN58" s="12">
        <v>5182.0477907392296</v>
      </c>
      <c r="IO58" s="12">
        <v>16922.989021273799</v>
      </c>
      <c r="IP58" s="12">
        <v>0</v>
      </c>
      <c r="IQ58" s="12">
        <v>8058.0693504044002</v>
      </c>
      <c r="IR58" s="12">
        <v>3693.5039062105202</v>
      </c>
      <c r="IS58" s="12">
        <v>0</v>
      </c>
      <c r="IT58" s="12">
        <v>45958.887118956904</v>
      </c>
      <c r="IU58" s="12">
        <v>0</v>
      </c>
      <c r="IV58" s="12">
        <v>3565.06729823052</v>
      </c>
      <c r="IW58" s="12">
        <v>61275.527673802302</v>
      </c>
      <c r="IX58" s="12">
        <v>0</v>
      </c>
      <c r="IY58" s="12">
        <v>0</v>
      </c>
      <c r="IZ58" s="12">
        <v>0</v>
      </c>
      <c r="JA58" s="12">
        <v>61275.527673802397</v>
      </c>
      <c r="JB58" s="12">
        <v>61275.527673802397</v>
      </c>
      <c r="JC58" s="12">
        <v>0</v>
      </c>
      <c r="JD58" s="12">
        <v>3641.9486364458198</v>
      </c>
      <c r="JE58" s="12">
        <v>16263.099998645601</v>
      </c>
      <c r="JF58" s="12">
        <v>41370.479038710997</v>
      </c>
      <c r="JG58" s="12">
        <v>0</v>
      </c>
      <c r="JH58" s="12">
        <v>61275.527673802397</v>
      </c>
      <c r="JI58" s="12">
        <v>0</v>
      </c>
      <c r="JJ58" s="12">
        <v>0</v>
      </c>
      <c r="JK58" s="12">
        <v>12745.4996167921</v>
      </c>
      <c r="JL58" s="12">
        <v>7960.2207494518698</v>
      </c>
      <c r="JM58" s="12">
        <v>40569.807307558403</v>
      </c>
      <c r="JN58" s="12">
        <v>61275.527673802302</v>
      </c>
      <c r="JO58" s="12">
        <v>157.27578856901999</v>
      </c>
      <c r="JP58" s="12">
        <v>15945.9458503859</v>
      </c>
      <c r="JQ58" s="12">
        <v>9804.8306864548995</v>
      </c>
      <c r="JR58" s="12">
        <v>4483.7785589599398</v>
      </c>
      <c r="JS58" s="12">
        <v>56570.168133616004</v>
      </c>
      <c r="JT58" s="12">
        <v>6806.06712985375</v>
      </c>
      <c r="JU58" s="12">
        <v>11633.148208781</v>
      </c>
      <c r="JV58" s="12">
        <v>105401.21435662</v>
      </c>
      <c r="JW58" s="12">
        <v>0</v>
      </c>
      <c r="JX58" s="12">
        <v>1022.68083554004</v>
      </c>
      <c r="JY58" s="12">
        <v>5054.0849959758398</v>
      </c>
      <c r="JZ58" s="12">
        <v>99324.448525104701</v>
      </c>
      <c r="KA58" s="12">
        <v>105401.21435662</v>
      </c>
      <c r="KB58" s="12">
        <v>327.25326414743</v>
      </c>
      <c r="KC58" s="12">
        <v>6462.2838790304904</v>
      </c>
      <c r="KD58" s="12">
        <v>35414.398502558397</v>
      </c>
      <c r="KE58" s="12">
        <v>61522.726487323896</v>
      </c>
      <c r="KF58" s="12">
        <v>1674.5522235603501</v>
      </c>
      <c r="KG58" s="12">
        <v>105401.21435662</v>
      </c>
      <c r="KH58" s="12">
        <v>119.125031289568</v>
      </c>
      <c r="KI58" s="12">
        <v>922.39335616593803</v>
      </c>
      <c r="KJ58" s="12">
        <v>31627.5584295279</v>
      </c>
      <c r="KK58" s="12">
        <v>14402.810025664399</v>
      </c>
      <c r="KL58" s="12">
        <v>58329.327513972799</v>
      </c>
      <c r="KM58" s="12">
        <v>105401.21435662</v>
      </c>
      <c r="KN58" s="12">
        <v>3753.5918546232901</v>
      </c>
      <c r="KO58" s="12">
        <v>84</v>
      </c>
      <c r="KP58" s="12">
        <v>41</v>
      </c>
      <c r="KQ58" s="12">
        <v>189</v>
      </c>
      <c r="KR58" s="12">
        <v>9</v>
      </c>
      <c r="KS58" s="12">
        <v>1</v>
      </c>
      <c r="KT58" s="12">
        <v>54</v>
      </c>
      <c r="KU58" s="12">
        <v>3</v>
      </c>
      <c r="KV58" s="12">
        <v>381</v>
      </c>
      <c r="KW58" s="12">
        <v>0</v>
      </c>
      <c r="KX58" s="12">
        <v>0</v>
      </c>
      <c r="KY58" s="12">
        <v>0</v>
      </c>
      <c r="KZ58" s="12">
        <v>381</v>
      </c>
      <c r="LA58" s="12">
        <v>381</v>
      </c>
      <c r="LB58" s="12">
        <v>0</v>
      </c>
      <c r="LC58" s="12">
        <v>1</v>
      </c>
      <c r="LD58" s="12">
        <v>15</v>
      </c>
      <c r="LE58" s="12">
        <v>30</v>
      </c>
      <c r="LF58" s="12">
        <v>335</v>
      </c>
      <c r="LG58" s="12">
        <v>381</v>
      </c>
      <c r="LH58" s="12">
        <v>0</v>
      </c>
      <c r="LI58" s="12">
        <v>0</v>
      </c>
      <c r="LJ58" s="12">
        <v>15</v>
      </c>
      <c r="LK58" s="12">
        <v>14</v>
      </c>
      <c r="LL58" s="12">
        <v>352</v>
      </c>
      <c r="LM58" s="12">
        <v>381</v>
      </c>
      <c r="LN58" s="12">
        <v>0</v>
      </c>
      <c r="LO58" s="12">
        <v>12</v>
      </c>
      <c r="LP58" s="12">
        <v>35</v>
      </c>
      <c r="LQ58" s="12">
        <v>6</v>
      </c>
      <c r="LR58" s="12">
        <v>3</v>
      </c>
      <c r="LS58" s="12">
        <v>16</v>
      </c>
      <c r="LT58" s="12">
        <v>7</v>
      </c>
      <c r="LU58" s="12">
        <v>79</v>
      </c>
      <c r="LV58" s="12">
        <v>0</v>
      </c>
      <c r="LW58" s="12">
        <v>0</v>
      </c>
      <c r="LX58" s="12">
        <v>0</v>
      </c>
      <c r="LY58" s="12">
        <v>79</v>
      </c>
      <c r="LZ58" s="12">
        <v>79</v>
      </c>
      <c r="MA58" s="12">
        <v>1</v>
      </c>
      <c r="MB58" s="12">
        <v>3</v>
      </c>
      <c r="MC58" s="12">
        <v>24</v>
      </c>
      <c r="MD58" s="12">
        <v>44</v>
      </c>
      <c r="ME58" s="12">
        <v>7</v>
      </c>
      <c r="MF58" s="12">
        <v>79</v>
      </c>
      <c r="MG58" s="12">
        <v>0</v>
      </c>
      <c r="MH58" s="12">
        <v>2</v>
      </c>
      <c r="MI58" s="12">
        <v>34</v>
      </c>
      <c r="MJ58" s="12">
        <v>17</v>
      </c>
      <c r="MK58" s="12">
        <v>26</v>
      </c>
      <c r="ML58" s="12">
        <v>79</v>
      </c>
      <c r="MM58" s="12">
        <v>1</v>
      </c>
      <c r="MN58" s="12">
        <v>16</v>
      </c>
      <c r="MO58" s="12">
        <v>29</v>
      </c>
      <c r="MP58" s="12">
        <v>15</v>
      </c>
      <c r="MQ58" s="12">
        <v>8</v>
      </c>
      <c r="MR58" s="12">
        <v>21</v>
      </c>
      <c r="MS58" s="12">
        <v>8</v>
      </c>
      <c r="MT58" s="12">
        <v>98</v>
      </c>
      <c r="MU58" s="12">
        <v>0</v>
      </c>
      <c r="MV58" s="12">
        <v>1</v>
      </c>
      <c r="MW58" s="12">
        <v>0</v>
      </c>
      <c r="MX58" s="12">
        <v>97</v>
      </c>
      <c r="MY58" s="12">
        <v>98</v>
      </c>
      <c r="MZ58" s="12">
        <v>4</v>
      </c>
      <c r="NA58" s="12">
        <v>6</v>
      </c>
      <c r="NB58" s="12">
        <v>38</v>
      </c>
      <c r="NC58" s="12">
        <v>49</v>
      </c>
      <c r="ND58" s="12">
        <v>1</v>
      </c>
      <c r="NE58" s="12">
        <v>98</v>
      </c>
      <c r="NF58" s="12">
        <v>1</v>
      </c>
      <c r="NG58" s="12">
        <v>6</v>
      </c>
      <c r="NH58" s="12">
        <v>32</v>
      </c>
      <c r="NI58" s="12">
        <v>14</v>
      </c>
      <c r="NJ58" s="12">
        <v>45</v>
      </c>
      <c r="NK58" s="12">
        <v>98</v>
      </c>
      <c r="NL58" s="12">
        <v>0</v>
      </c>
      <c r="NM58" s="12">
        <v>10</v>
      </c>
      <c r="NN58" s="12">
        <v>12</v>
      </c>
      <c r="NO58" s="12">
        <v>6</v>
      </c>
      <c r="NP58" s="12">
        <v>14</v>
      </c>
      <c r="NQ58" s="12">
        <v>7</v>
      </c>
      <c r="NR58" s="12">
        <v>9</v>
      </c>
      <c r="NS58" s="12">
        <v>58</v>
      </c>
      <c r="NT58" s="12">
        <v>0</v>
      </c>
      <c r="NU58" s="12">
        <v>3</v>
      </c>
      <c r="NV58" s="12">
        <v>0</v>
      </c>
      <c r="NW58" s="12">
        <v>55</v>
      </c>
      <c r="NX58" s="12">
        <v>58</v>
      </c>
      <c r="NY58" s="12">
        <v>0</v>
      </c>
      <c r="NZ58" s="12">
        <v>2</v>
      </c>
      <c r="OA58" s="12">
        <v>19</v>
      </c>
      <c r="OB58" s="12">
        <v>37</v>
      </c>
      <c r="OC58" s="12">
        <v>0</v>
      </c>
      <c r="OD58" s="12">
        <v>58</v>
      </c>
      <c r="OE58" s="12">
        <v>0</v>
      </c>
      <c r="OF58" s="12">
        <v>3</v>
      </c>
      <c r="OG58" s="12">
        <v>18</v>
      </c>
      <c r="OH58" s="12">
        <v>14</v>
      </c>
      <c r="OI58" s="12">
        <v>23</v>
      </c>
      <c r="OJ58" s="12">
        <v>58</v>
      </c>
      <c r="OK58" s="12">
        <v>0</v>
      </c>
      <c r="OL58" s="12">
        <v>3</v>
      </c>
      <c r="OM58" s="12">
        <v>0</v>
      </c>
      <c r="ON58" s="12">
        <v>2</v>
      </c>
      <c r="OO58" s="12">
        <v>5</v>
      </c>
      <c r="OP58" s="12">
        <v>3</v>
      </c>
      <c r="OQ58" s="12">
        <v>4</v>
      </c>
      <c r="OR58" s="12">
        <v>17</v>
      </c>
      <c r="OS58" s="12">
        <v>0</v>
      </c>
      <c r="OT58" s="12">
        <v>0</v>
      </c>
      <c r="OU58" s="12">
        <v>5</v>
      </c>
      <c r="OV58" s="12">
        <v>12</v>
      </c>
      <c r="OW58" s="12">
        <v>17</v>
      </c>
      <c r="OX58" s="12">
        <v>0</v>
      </c>
      <c r="OY58" s="12">
        <v>2</v>
      </c>
      <c r="OZ58" s="12">
        <v>10</v>
      </c>
      <c r="PA58" s="12">
        <v>5</v>
      </c>
      <c r="PB58" s="12">
        <v>0</v>
      </c>
      <c r="PC58" s="12">
        <v>17</v>
      </c>
      <c r="PD58" s="12">
        <v>0</v>
      </c>
      <c r="PE58" s="12">
        <v>0</v>
      </c>
      <c r="PF58" s="12">
        <v>11</v>
      </c>
      <c r="PG58" s="12">
        <v>1</v>
      </c>
      <c r="PH58" s="12">
        <v>5</v>
      </c>
      <c r="PI58" s="12">
        <v>17</v>
      </c>
      <c r="PJ58" s="12">
        <v>0</v>
      </c>
      <c r="PK58" s="12">
        <v>2</v>
      </c>
      <c r="PL58" s="12">
        <v>1</v>
      </c>
      <c r="PM58" s="12">
        <v>0</v>
      </c>
      <c r="PN58" s="12">
        <v>11</v>
      </c>
      <c r="PO58" s="12">
        <v>0</v>
      </c>
      <c r="PP58" s="12">
        <v>1</v>
      </c>
      <c r="PQ58" s="12">
        <v>15</v>
      </c>
      <c r="PR58" s="12">
        <v>0</v>
      </c>
      <c r="PS58" s="12">
        <v>0</v>
      </c>
      <c r="PT58" s="12">
        <v>0</v>
      </c>
      <c r="PU58" s="12">
        <v>15</v>
      </c>
      <c r="PV58" s="12">
        <v>15</v>
      </c>
      <c r="PW58" s="12">
        <v>0</v>
      </c>
      <c r="PX58" s="12">
        <v>1</v>
      </c>
      <c r="PY58" s="12">
        <v>4</v>
      </c>
      <c r="PZ58" s="12">
        <v>10</v>
      </c>
      <c r="QA58" s="12">
        <v>0</v>
      </c>
      <c r="QB58" s="12">
        <v>15</v>
      </c>
      <c r="QC58" s="12">
        <v>0</v>
      </c>
      <c r="QD58" s="12">
        <v>0</v>
      </c>
      <c r="QE58" s="12">
        <v>2</v>
      </c>
      <c r="QF58" s="12">
        <v>3</v>
      </c>
      <c r="QG58" s="12">
        <v>10</v>
      </c>
      <c r="QH58" s="12">
        <v>15</v>
      </c>
      <c r="QI58" s="12">
        <v>85</v>
      </c>
      <c r="QJ58" s="12">
        <v>84</v>
      </c>
      <c r="QK58" s="12">
        <v>266</v>
      </c>
      <c r="QL58" s="12">
        <v>38</v>
      </c>
      <c r="QM58" s="12">
        <v>42</v>
      </c>
      <c r="QN58" s="12">
        <v>101</v>
      </c>
      <c r="QO58" s="12">
        <v>32</v>
      </c>
      <c r="QP58" s="12">
        <v>648</v>
      </c>
      <c r="QQ58" s="12">
        <v>0</v>
      </c>
      <c r="QR58" s="12">
        <v>4</v>
      </c>
      <c r="QS58" s="12">
        <v>5</v>
      </c>
      <c r="QT58" s="12">
        <v>639</v>
      </c>
      <c r="QU58" s="12">
        <v>648</v>
      </c>
      <c r="QV58" s="12">
        <v>5</v>
      </c>
      <c r="QW58" s="12">
        <v>15</v>
      </c>
      <c r="QX58" s="12">
        <v>110</v>
      </c>
      <c r="QY58" s="12">
        <v>175</v>
      </c>
      <c r="QZ58" s="12">
        <v>343</v>
      </c>
      <c r="RA58" s="12">
        <v>648</v>
      </c>
      <c r="RB58" s="12">
        <v>1</v>
      </c>
      <c r="RC58" s="12">
        <v>11</v>
      </c>
      <c r="RD58" s="12">
        <v>112</v>
      </c>
      <c r="RE58" s="12">
        <v>63</v>
      </c>
      <c r="RF58" s="12">
        <v>461</v>
      </c>
      <c r="RG58" s="12">
        <v>648</v>
      </c>
      <c r="RH58" s="12">
        <v>1632.49097761754</v>
      </c>
      <c r="RI58" s="12">
        <v>0</v>
      </c>
      <c r="RJ58" s="12">
        <v>11.691000000000001</v>
      </c>
      <c r="RK58" s="12">
        <v>0</v>
      </c>
      <c r="RL58" s="12">
        <v>0</v>
      </c>
      <c r="RM58" s="12">
        <v>0</v>
      </c>
      <c r="RN58" s="12">
        <v>0</v>
      </c>
      <c r="RO58" s="12">
        <v>0</v>
      </c>
      <c r="RP58" s="12">
        <v>0</v>
      </c>
      <c r="RQ58" s="12">
        <v>5.1680000000000001</v>
      </c>
      <c r="RR58" s="12">
        <v>40.125999999999998</v>
      </c>
      <c r="RS58" s="12">
        <v>0</v>
      </c>
      <c r="RT58" s="12">
        <v>40.125999999999998</v>
      </c>
      <c r="RU58" s="12">
        <v>0.7</v>
      </c>
      <c r="RV58" s="12">
        <v>37.296999999999997</v>
      </c>
      <c r="RW58" s="12">
        <v>0</v>
      </c>
      <c r="RX58" s="12">
        <v>37.296999999999997</v>
      </c>
      <c r="RY58" s="12">
        <v>0</v>
      </c>
      <c r="RZ58" s="12">
        <v>325.63</v>
      </c>
      <c r="SA58" s="12">
        <v>0</v>
      </c>
      <c r="SB58" s="12">
        <v>325.63</v>
      </c>
      <c r="SC58" s="12">
        <v>12.87</v>
      </c>
      <c r="SD58" s="12">
        <v>0</v>
      </c>
      <c r="SE58" s="12">
        <v>0</v>
      </c>
      <c r="SF58" s="12">
        <v>1464.13</v>
      </c>
      <c r="SG58" s="12">
        <v>1464.13</v>
      </c>
      <c r="SH58" s="12">
        <v>0</v>
      </c>
      <c r="SI58" s="12">
        <v>7.5999999999999998E-2</v>
      </c>
      <c r="SJ58" s="12">
        <v>4.8999999999999998E-3</v>
      </c>
      <c r="SK58" s="12">
        <v>0.72409999999999997</v>
      </c>
      <c r="SL58" s="12">
        <v>0.24379999999999999</v>
      </c>
      <c r="SM58" s="12">
        <v>0</v>
      </c>
      <c r="SN58" s="12">
        <v>0</v>
      </c>
      <c r="SO58" s="12">
        <v>0</v>
      </c>
      <c r="SP58" s="12">
        <v>2.7099999999999999E-2</v>
      </c>
      <c r="SQ58" s="12">
        <v>0</v>
      </c>
      <c r="SR58" s="12">
        <v>0.9998999999999999</v>
      </c>
      <c r="SS58" s="12">
        <v>0</v>
      </c>
      <c r="ST58" s="12">
        <v>0</v>
      </c>
      <c r="SU58" s="12">
        <v>1.2800000000000001E-2</v>
      </c>
      <c r="SV58" s="12">
        <v>0.98719999999999997</v>
      </c>
      <c r="SW58" s="12">
        <v>0</v>
      </c>
      <c r="SX58" s="12">
        <v>1</v>
      </c>
      <c r="SY58" s="12">
        <v>0</v>
      </c>
      <c r="SZ58" s="12">
        <v>0</v>
      </c>
      <c r="TA58" s="12">
        <v>0</v>
      </c>
      <c r="TB58" s="12">
        <v>0</v>
      </c>
      <c r="TC58" s="12">
        <v>0</v>
      </c>
      <c r="TD58" s="12">
        <v>0</v>
      </c>
      <c r="TE58" s="12">
        <v>0</v>
      </c>
      <c r="TF58" s="12">
        <v>0</v>
      </c>
      <c r="TG58" s="12">
        <v>0</v>
      </c>
      <c r="TH58" s="12">
        <v>0</v>
      </c>
      <c r="TI58" s="12">
        <v>0</v>
      </c>
      <c r="TJ58" s="12">
        <v>0</v>
      </c>
      <c r="TK58" s="12">
        <v>0</v>
      </c>
      <c r="TL58" s="12">
        <v>0</v>
      </c>
      <c r="TM58" s="12">
        <v>0</v>
      </c>
      <c r="TN58" s="12">
        <v>138887.358310852</v>
      </c>
      <c r="TO58" s="12">
        <v>17862.371255796101</v>
      </c>
      <c r="TP58" s="12">
        <v>156749.72956664799</v>
      </c>
      <c r="TQ58" s="12">
        <v>841</v>
      </c>
      <c r="TR58" s="12">
        <v>144</v>
      </c>
      <c r="TS58" s="12">
        <v>138</v>
      </c>
      <c r="TT58" s="12">
        <v>0</v>
      </c>
      <c r="TU58" s="12">
        <v>1196</v>
      </c>
      <c r="TV58" s="12">
        <v>0</v>
      </c>
      <c r="TW58" s="12">
        <v>793757</v>
      </c>
      <c r="TX58" s="12">
        <v>0.29991499939963601</v>
      </c>
      <c r="TY58" s="12">
        <v>0.70008500060036416</v>
      </c>
      <c r="TZ58" s="12">
        <v>952.03679875577302</v>
      </c>
      <c r="UA58" s="12">
        <v>5.7894644648870104</v>
      </c>
      <c r="UB58" s="12">
        <v>35.608873005715502</v>
      </c>
      <c r="UC58" s="12">
        <v>1748105.3</v>
      </c>
      <c r="UD58" s="12" t="str">
        <v/>
      </c>
      <c r="UE58" s="12" t="str">
        <v/>
      </c>
      <c r="UF58" s="12" t="str">
        <v/>
      </c>
      <c r="UG58" s="12" t="str">
        <v/>
      </c>
      <c r="UH58" s="12" t="str">
        <v/>
      </c>
      <c r="UI58" s="12" t="str">
        <v/>
      </c>
      <c r="UJ58" s="12" t="str">
        <v/>
      </c>
      <c r="UK58" s="12" t="str">
        <v/>
      </c>
      <c r="UL58" s="12" t="str">
        <v/>
      </c>
      <c r="UM58" s="12" t="str">
        <v/>
      </c>
      <c r="UN58" s="12" t="str">
        <v/>
      </c>
      <c r="UO58" s="12" t="str">
        <v/>
      </c>
      <c r="UP58" s="12" t="str">
        <v/>
      </c>
      <c r="UQ58" s="12" t="str">
        <v/>
      </c>
      <c r="UR58" s="12" t="str">
        <v/>
      </c>
      <c r="US58" s="12" t="str">
        <v/>
      </c>
      <c r="UT58" s="12" t="str">
        <v/>
      </c>
      <c r="UU58" s="12" t="str">
        <v/>
      </c>
      <c r="UV58" s="12" t="str">
        <v/>
      </c>
      <c r="UW58" s="12" t="str">
        <v/>
      </c>
      <c r="UX58" s="12" t="str">
        <v/>
      </c>
      <c r="UY58" s="12" t="str">
        <v/>
      </c>
      <c r="UZ58" s="12" t="str">
        <v/>
      </c>
      <c r="VA58" s="12" t="str">
        <v/>
      </c>
      <c r="VB58" s="12" t="str">
        <v/>
      </c>
      <c r="VC58" s="12" t="str">
        <v/>
      </c>
      <c r="VD58" s="12" t="str">
        <v/>
      </c>
      <c r="VE58" s="12" t="str">
        <v/>
      </c>
      <c r="VF58" s="12" t="str">
        <v/>
      </c>
      <c r="VG58" s="12" t="str">
        <v/>
      </c>
      <c r="VH58" s="12" t="str">
        <v/>
      </c>
      <c r="VI58" s="12" t="str">
        <v/>
      </c>
      <c r="VJ58" s="12" t="str">
        <v/>
      </c>
      <c r="VK58" s="12" t="str">
        <v/>
      </c>
      <c r="VL58" s="47">
        <v>5.3947436430513349</v>
      </c>
      <c r="VM58" s="47">
        <v>5.3947436430513349</v>
      </c>
      <c r="VN58" s="19"/>
      <c r="VO58" s="47">
        <v>88.630146231266679</v>
      </c>
      <c r="VP58" s="47">
        <v>88.630146231266679</v>
      </c>
      <c r="VQ58" s="19"/>
      <c r="VR58" s="47">
        <v>0</v>
      </c>
      <c r="VS58" s="48">
        <v>2.2188002828343906E-2</v>
      </c>
      <c r="VT58" s="47">
        <v>83.23123434897019</v>
      </c>
      <c r="VU58" s="47">
        <v>83.23123434897019</v>
      </c>
      <c r="VV58" s="20"/>
      <c r="VW58" s="20">
        <v>6.4269999999999978</v>
      </c>
    </row>
    <row r="59" spans="1:595">
      <c r="A59" s="4" t="str">
        <v>SWB18</v>
      </c>
      <c r="B59" s="4" t="str">
        <v>SWB</v>
      </c>
      <c r="C59" s="4" t="str">
        <v>2017-18</v>
      </c>
      <c r="D59" s="12">
        <v>1</v>
      </c>
      <c r="E59" s="12">
        <v>5.5940000000000003</v>
      </c>
      <c r="F59" s="12">
        <v>0</v>
      </c>
      <c r="G59" s="12">
        <v>0.753</v>
      </c>
      <c r="H59" s="12">
        <v>0</v>
      </c>
      <c r="I59" s="12">
        <v>9.89</v>
      </c>
      <c r="J59" s="12">
        <v>0</v>
      </c>
      <c r="K59" s="12">
        <v>12.061999999999999</v>
      </c>
      <c r="L59" s="12">
        <v>19.922000000000001</v>
      </c>
      <c r="M59" s="12">
        <v>4.601</v>
      </c>
      <c r="N59" s="12">
        <v>10.813000000000001</v>
      </c>
      <c r="O59" s="12">
        <v>-1E-3</v>
      </c>
      <c r="P59" s="12">
        <v>2.4729999999999999</v>
      </c>
      <c r="Q59" s="12">
        <v>0</v>
      </c>
      <c r="R59" s="12">
        <v>0</v>
      </c>
      <c r="S59" s="12">
        <v>0</v>
      </c>
      <c r="T59" s="12">
        <v>24.757999999999999</v>
      </c>
      <c r="U59" s="12">
        <v>0</v>
      </c>
      <c r="V59" s="12">
        <v>25.395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3.0680000000000001</v>
      </c>
      <c r="AD59" s="12">
        <v>0</v>
      </c>
      <c r="AE59" s="12">
        <v>0</v>
      </c>
      <c r="AF59" s="12">
        <v>1.2230000000000001</v>
      </c>
      <c r="AG59" s="12">
        <v>-0.26800000000000002</v>
      </c>
      <c r="AH59" s="12">
        <v>0</v>
      </c>
      <c r="AI59" s="12">
        <v>0</v>
      </c>
      <c r="AJ59" s="12">
        <v>0</v>
      </c>
      <c r="AK59" s="12">
        <v>0</v>
      </c>
      <c r="AL59" s="12">
        <v>6.2110000000000003</v>
      </c>
      <c r="AM59" s="12">
        <v>0</v>
      </c>
      <c r="AN59" s="12">
        <v>2.399</v>
      </c>
      <c r="AO59" s="12">
        <v>1E-3</v>
      </c>
      <c r="AP59" s="12">
        <v>0</v>
      </c>
      <c r="AQ59" s="12">
        <v>0</v>
      </c>
      <c r="AR59" s="12">
        <v>0</v>
      </c>
      <c r="AS59" s="12">
        <v>0</v>
      </c>
      <c r="AT59" s="12">
        <v>0</v>
      </c>
      <c r="AU59" s="12">
        <v>3.0070000000000001</v>
      </c>
      <c r="AV59" s="12">
        <v>0</v>
      </c>
      <c r="AW59" s="12">
        <v>0</v>
      </c>
      <c r="AX59" s="12">
        <v>17.631</v>
      </c>
      <c r="AY59" s="12">
        <v>-0.26900000000000002</v>
      </c>
      <c r="AZ59" s="12">
        <v>3.226</v>
      </c>
      <c r="BA59" s="12">
        <v>0</v>
      </c>
      <c r="BB59" s="12">
        <v>9.89</v>
      </c>
      <c r="BC59" s="12">
        <v>0</v>
      </c>
      <c r="BD59" s="12">
        <v>49.106000000000002</v>
      </c>
      <c r="BE59" s="12">
        <v>19.922000000000001</v>
      </c>
      <c r="BF59" s="12">
        <v>32.395000000000003</v>
      </c>
      <c r="BG59" s="12">
        <v>1.6E-2</v>
      </c>
      <c r="BH59" s="12">
        <v>0</v>
      </c>
      <c r="BI59" s="12">
        <v>6.07</v>
      </c>
      <c r="BJ59" s="12">
        <v>0</v>
      </c>
      <c r="BK59" s="12">
        <v>1.1000000000000001</v>
      </c>
      <c r="BL59" s="12">
        <v>1.27</v>
      </c>
      <c r="BM59" s="12">
        <v>0</v>
      </c>
      <c r="BN59" s="12">
        <v>3.0430000000000001</v>
      </c>
      <c r="BO59" s="12">
        <v>0</v>
      </c>
      <c r="BP59" s="12">
        <v>0</v>
      </c>
      <c r="BQ59" s="12">
        <v>0</v>
      </c>
      <c r="BR59" s="12">
        <v>0</v>
      </c>
      <c r="BS59" s="12">
        <v>0</v>
      </c>
      <c r="BT59" s="12">
        <v>0</v>
      </c>
      <c r="BU59" s="12">
        <v>0</v>
      </c>
      <c r="BV59" s="12">
        <v>0</v>
      </c>
      <c r="BW59" s="12">
        <v>0</v>
      </c>
      <c r="BX59" s="12">
        <v>0</v>
      </c>
      <c r="BY59" s="12">
        <v>0</v>
      </c>
      <c r="BZ59" s="12">
        <v>0</v>
      </c>
      <c r="CA59" s="12">
        <v>0</v>
      </c>
      <c r="CB59" s="12">
        <v>0</v>
      </c>
      <c r="CC59" s="12">
        <v>6.07</v>
      </c>
      <c r="CD59" s="12">
        <v>3.0430000000000001</v>
      </c>
      <c r="CE59" s="12">
        <v>1.1000000000000001</v>
      </c>
      <c r="CF59" s="12">
        <v>1.27</v>
      </c>
      <c r="CG59" s="12">
        <v>0</v>
      </c>
      <c r="CH59" s="12">
        <v>0</v>
      </c>
      <c r="CI59" s="12">
        <v>0</v>
      </c>
      <c r="CJ59" s="12">
        <v>0</v>
      </c>
      <c r="CK59" s="12">
        <v>0</v>
      </c>
      <c r="CL59" s="12">
        <v>0</v>
      </c>
      <c r="CM59" s="12">
        <v>0</v>
      </c>
      <c r="CN59" s="12">
        <v>0</v>
      </c>
      <c r="CO59" s="12">
        <v>7.1619999999999999</v>
      </c>
      <c r="CP59" s="12">
        <v>0.252</v>
      </c>
      <c r="CQ59" s="12">
        <v>111.779</v>
      </c>
      <c r="CR59" s="12">
        <v>580.726</v>
      </c>
      <c r="CS59" s="12">
        <v>692.505</v>
      </c>
      <c r="CT59" s="12">
        <v>1.804</v>
      </c>
      <c r="CU59" s="12">
        <v>41.633000000000003</v>
      </c>
      <c r="CV59" s="12">
        <v>43.436999999999998</v>
      </c>
      <c r="CW59" s="12">
        <v>10.401999999999999</v>
      </c>
      <c r="CX59" s="12">
        <v>746.34400000000005</v>
      </c>
      <c r="CY59" s="12">
        <v>1566.877</v>
      </c>
      <c r="CZ59" s="12">
        <v>139.50700000000001</v>
      </c>
      <c r="DA59" s="12">
        <v>42039</v>
      </c>
      <c r="DB59" s="12">
        <v>1231</v>
      </c>
      <c r="DC59" s="12">
        <v>8041</v>
      </c>
      <c r="DD59" s="12">
        <v>226</v>
      </c>
      <c r="DE59" s="12">
        <v>59</v>
      </c>
      <c r="DF59" s="12">
        <v>1219</v>
      </c>
      <c r="DG59" s="12">
        <v>231</v>
      </c>
      <c r="DH59" s="12">
        <v>151</v>
      </c>
      <c r="DI59" s="12">
        <v>1073</v>
      </c>
      <c r="DJ59" s="12">
        <v>2555</v>
      </c>
      <c r="DK59" s="12">
        <v>221281.25</v>
      </c>
      <c r="DL59" s="12">
        <v>31</v>
      </c>
      <c r="DM59" s="12">
        <v>4</v>
      </c>
      <c r="DN59" s="12">
        <v>1809</v>
      </c>
      <c r="DO59" s="12">
        <v>2832</v>
      </c>
      <c r="DP59" s="12">
        <v>5682</v>
      </c>
      <c r="DQ59" s="12">
        <v>610</v>
      </c>
      <c r="DR59" s="12">
        <v>137</v>
      </c>
      <c r="DS59" s="12">
        <v>11070</v>
      </c>
      <c r="DT59" s="12">
        <v>6370</v>
      </c>
      <c r="DU59" s="12">
        <v>113</v>
      </c>
      <c r="DV59" s="12">
        <v>322</v>
      </c>
      <c r="DW59" s="12">
        <v>970</v>
      </c>
      <c r="DX59" s="12">
        <v>75</v>
      </c>
      <c r="DY59" s="12">
        <v>15</v>
      </c>
      <c r="DZ59" s="12">
        <v>443</v>
      </c>
      <c r="EA59" s="12">
        <v>26</v>
      </c>
      <c r="EB59" s="12">
        <v>1964</v>
      </c>
      <c r="EC59" s="12">
        <v>0</v>
      </c>
      <c r="ED59" s="12">
        <v>0</v>
      </c>
      <c r="EE59" s="12">
        <v>0</v>
      </c>
      <c r="EF59" s="12">
        <v>1964</v>
      </c>
      <c r="EG59" s="12">
        <v>1964</v>
      </c>
      <c r="EH59" s="12">
        <v>0</v>
      </c>
      <c r="EI59" s="12">
        <v>6</v>
      </c>
      <c r="EJ59" s="12">
        <v>168</v>
      </c>
      <c r="EK59" s="12">
        <v>311</v>
      </c>
      <c r="EL59" s="12">
        <v>1480</v>
      </c>
      <c r="EM59" s="12">
        <v>1965</v>
      </c>
      <c r="EN59" s="12">
        <v>0</v>
      </c>
      <c r="EO59" s="12">
        <v>0</v>
      </c>
      <c r="EP59" s="12">
        <v>181</v>
      </c>
      <c r="EQ59" s="12">
        <v>138</v>
      </c>
      <c r="ER59" s="12">
        <v>1645</v>
      </c>
      <c r="ES59" s="12">
        <v>1964</v>
      </c>
      <c r="ET59" s="12">
        <v>0</v>
      </c>
      <c r="EU59" s="12">
        <v>235</v>
      </c>
      <c r="EV59" s="12">
        <v>785</v>
      </c>
      <c r="EW59" s="12">
        <v>133</v>
      </c>
      <c r="EX59" s="12">
        <v>95</v>
      </c>
      <c r="EY59" s="12">
        <v>354</v>
      </c>
      <c r="EZ59" s="12">
        <v>161</v>
      </c>
      <c r="FA59" s="12">
        <v>1763</v>
      </c>
      <c r="FB59" s="12">
        <v>0</v>
      </c>
      <c r="FC59" s="12">
        <v>0</v>
      </c>
      <c r="FD59" s="12">
        <v>0</v>
      </c>
      <c r="FE59" s="12">
        <v>1763</v>
      </c>
      <c r="FF59" s="12">
        <v>1763</v>
      </c>
      <c r="FG59" s="12">
        <v>17</v>
      </c>
      <c r="FH59" s="12">
        <v>74</v>
      </c>
      <c r="FI59" s="12">
        <v>521</v>
      </c>
      <c r="FJ59" s="12">
        <v>1011</v>
      </c>
      <c r="FK59" s="12">
        <v>140</v>
      </c>
      <c r="FL59" s="12">
        <v>1763</v>
      </c>
      <c r="FM59" s="12">
        <v>0</v>
      </c>
      <c r="FN59" s="12">
        <v>42</v>
      </c>
      <c r="FO59" s="12">
        <v>731</v>
      </c>
      <c r="FP59" s="12">
        <v>371</v>
      </c>
      <c r="FQ59" s="12">
        <v>619</v>
      </c>
      <c r="FR59" s="12">
        <v>1763</v>
      </c>
      <c r="FS59" s="12">
        <v>161</v>
      </c>
      <c r="FT59" s="12">
        <v>1305</v>
      </c>
      <c r="FU59" s="12">
        <v>1811</v>
      </c>
      <c r="FV59" s="12">
        <v>1076</v>
      </c>
      <c r="FW59" s="12">
        <v>864</v>
      </c>
      <c r="FX59" s="12">
        <v>1188</v>
      </c>
      <c r="FY59" s="12">
        <v>657</v>
      </c>
      <c r="FZ59" s="12">
        <v>7062</v>
      </c>
      <c r="GA59" s="12">
        <v>0</v>
      </c>
      <c r="GB59" s="12">
        <v>117</v>
      </c>
      <c r="GC59" s="12">
        <v>0</v>
      </c>
      <c r="GD59" s="12">
        <v>6946</v>
      </c>
      <c r="GE59" s="12">
        <v>7063</v>
      </c>
      <c r="GF59" s="12">
        <v>309</v>
      </c>
      <c r="GG59" s="12">
        <v>538</v>
      </c>
      <c r="GH59" s="12">
        <v>2358</v>
      </c>
      <c r="GI59" s="12">
        <v>3575</v>
      </c>
      <c r="GJ59" s="12">
        <v>282</v>
      </c>
      <c r="GK59" s="12">
        <v>7062</v>
      </c>
      <c r="GL59" s="12">
        <v>120</v>
      </c>
      <c r="GM59" s="12">
        <v>459</v>
      </c>
      <c r="GN59" s="12">
        <v>2063</v>
      </c>
      <c r="GO59" s="12">
        <v>1123</v>
      </c>
      <c r="GP59" s="12">
        <v>3298</v>
      </c>
      <c r="GQ59" s="12">
        <v>7063</v>
      </c>
      <c r="GR59" s="12">
        <v>0</v>
      </c>
      <c r="GS59" s="12">
        <v>3045</v>
      </c>
      <c r="GT59" s="12">
        <v>2377</v>
      </c>
      <c r="GU59" s="12">
        <v>1349</v>
      </c>
      <c r="GV59" s="12">
        <v>5151</v>
      </c>
      <c r="GW59" s="12">
        <v>1081</v>
      </c>
      <c r="GX59" s="12">
        <v>4085</v>
      </c>
      <c r="GY59" s="12">
        <v>17088</v>
      </c>
      <c r="GZ59" s="12">
        <v>0</v>
      </c>
      <c r="HA59" s="12">
        <v>941</v>
      </c>
      <c r="HB59" s="12">
        <v>0</v>
      </c>
      <c r="HC59" s="12">
        <v>16146</v>
      </c>
      <c r="HD59" s="12">
        <v>17087</v>
      </c>
      <c r="HE59" s="12">
        <v>0</v>
      </c>
      <c r="HF59" s="12">
        <v>706</v>
      </c>
      <c r="HG59" s="12">
        <v>6294</v>
      </c>
      <c r="HH59" s="12">
        <v>10087</v>
      </c>
      <c r="HI59" s="12">
        <v>0</v>
      </c>
      <c r="HJ59" s="12">
        <v>17087</v>
      </c>
      <c r="HK59" s="12">
        <v>0</v>
      </c>
      <c r="HL59" s="12">
        <v>415</v>
      </c>
      <c r="HM59" s="12">
        <v>6404</v>
      </c>
      <c r="HN59" s="12">
        <v>3319</v>
      </c>
      <c r="HO59" s="12">
        <v>6949</v>
      </c>
      <c r="HP59" s="12">
        <v>17087</v>
      </c>
      <c r="HQ59" s="12">
        <v>0</v>
      </c>
      <c r="HR59" s="12">
        <v>3505</v>
      </c>
      <c r="HS59" s="12">
        <v>0</v>
      </c>
      <c r="HT59" s="12">
        <v>804</v>
      </c>
      <c r="HU59" s="12">
        <v>5268</v>
      </c>
      <c r="HV59" s="12">
        <v>786</v>
      </c>
      <c r="HW59" s="12">
        <v>5852</v>
      </c>
      <c r="HX59" s="12">
        <v>16215</v>
      </c>
      <c r="HY59" s="12">
        <v>0</v>
      </c>
      <c r="HZ59" s="12">
        <v>731</v>
      </c>
      <c r="IA59" s="12">
        <v>4328</v>
      </c>
      <c r="IB59" s="12">
        <v>11156</v>
      </c>
      <c r="IC59" s="12">
        <v>16215</v>
      </c>
      <c r="ID59" s="12">
        <v>0</v>
      </c>
      <c r="IE59" s="12">
        <v>1474</v>
      </c>
      <c r="IF59" s="12">
        <v>9523</v>
      </c>
      <c r="IG59" s="12">
        <v>5217</v>
      </c>
      <c r="IH59" s="12">
        <v>0</v>
      </c>
      <c r="II59" s="12">
        <v>16214</v>
      </c>
      <c r="IJ59" s="12">
        <v>0</v>
      </c>
      <c r="IK59" s="12">
        <v>1444</v>
      </c>
      <c r="IL59" s="12">
        <v>8176</v>
      </c>
      <c r="IM59" s="12">
        <v>1377</v>
      </c>
      <c r="IN59" s="12">
        <v>5217</v>
      </c>
      <c r="IO59" s="12">
        <v>16214</v>
      </c>
      <c r="IP59" s="12">
        <v>0</v>
      </c>
      <c r="IQ59" s="12">
        <v>8022</v>
      </c>
      <c r="IR59" s="12">
        <v>3760</v>
      </c>
      <c r="IS59" s="12">
        <v>0</v>
      </c>
      <c r="IT59" s="12">
        <v>46811</v>
      </c>
      <c r="IU59" s="12">
        <v>0</v>
      </c>
      <c r="IV59" s="12">
        <v>3619</v>
      </c>
      <c r="IW59" s="12">
        <v>62212</v>
      </c>
      <c r="IX59" s="12">
        <v>0</v>
      </c>
      <c r="IY59" s="12">
        <v>0</v>
      </c>
      <c r="IZ59" s="12">
        <v>0</v>
      </c>
      <c r="JA59" s="12">
        <v>62212</v>
      </c>
      <c r="JB59" s="12">
        <v>62212</v>
      </c>
      <c r="JC59" s="12">
        <v>0</v>
      </c>
      <c r="JD59" s="12">
        <v>3750</v>
      </c>
      <c r="JE59" s="12">
        <v>16708</v>
      </c>
      <c r="JF59" s="12">
        <v>41754</v>
      </c>
      <c r="JG59" s="12">
        <v>0</v>
      </c>
      <c r="JH59" s="12">
        <v>62212</v>
      </c>
      <c r="JI59" s="12">
        <v>0</v>
      </c>
      <c r="JJ59" s="12">
        <v>0</v>
      </c>
      <c r="JK59" s="12">
        <v>13256</v>
      </c>
      <c r="JL59" s="12">
        <v>8242</v>
      </c>
      <c r="JM59" s="12">
        <v>40714</v>
      </c>
      <c r="JN59" s="12">
        <v>62212</v>
      </c>
      <c r="JO59" s="12">
        <v>274</v>
      </c>
      <c r="JP59" s="12">
        <v>16434</v>
      </c>
      <c r="JQ59" s="12">
        <v>9703</v>
      </c>
      <c r="JR59" s="12">
        <v>3437</v>
      </c>
      <c r="JS59" s="12">
        <v>58204</v>
      </c>
      <c r="JT59" s="12">
        <v>3852</v>
      </c>
      <c r="JU59" s="12">
        <v>14400</v>
      </c>
      <c r="JV59" s="12">
        <v>106304</v>
      </c>
      <c r="JW59" s="12">
        <v>0</v>
      </c>
      <c r="JX59" s="12">
        <v>1789</v>
      </c>
      <c r="JY59" s="12">
        <v>4328</v>
      </c>
      <c r="JZ59" s="12">
        <v>100187</v>
      </c>
      <c r="KA59" s="12">
        <v>106304</v>
      </c>
      <c r="KB59" s="12">
        <v>326</v>
      </c>
      <c r="KC59" s="12">
        <v>6548</v>
      </c>
      <c r="KD59" s="12">
        <v>35572</v>
      </c>
      <c r="KE59" s="12">
        <v>61955</v>
      </c>
      <c r="KF59" s="12">
        <v>1902</v>
      </c>
      <c r="KG59" s="12">
        <v>106303</v>
      </c>
      <c r="KH59" s="12">
        <v>120</v>
      </c>
      <c r="KI59" s="12">
        <v>2360</v>
      </c>
      <c r="KJ59" s="12">
        <v>30811</v>
      </c>
      <c r="KK59" s="12">
        <v>14570</v>
      </c>
      <c r="KL59" s="12">
        <v>58442</v>
      </c>
      <c r="KM59" s="12">
        <v>106303</v>
      </c>
      <c r="KN59" s="12">
        <v>3955</v>
      </c>
      <c r="KO59" s="12">
        <v>86</v>
      </c>
      <c r="KP59" s="12">
        <v>43</v>
      </c>
      <c r="KQ59" s="12">
        <v>190</v>
      </c>
      <c r="KR59" s="12">
        <v>9</v>
      </c>
      <c r="KS59" s="12">
        <v>1</v>
      </c>
      <c r="KT59" s="12">
        <v>54</v>
      </c>
      <c r="KU59" s="12">
        <v>3</v>
      </c>
      <c r="KV59" s="12">
        <v>386</v>
      </c>
      <c r="KW59" s="12">
        <v>0</v>
      </c>
      <c r="KX59" s="12">
        <v>0</v>
      </c>
      <c r="KY59" s="12">
        <v>0</v>
      </c>
      <c r="KZ59" s="12">
        <v>386</v>
      </c>
      <c r="LA59" s="12">
        <v>386</v>
      </c>
      <c r="LB59" s="12">
        <v>0</v>
      </c>
      <c r="LC59" s="12">
        <v>1</v>
      </c>
      <c r="LD59" s="12">
        <v>16</v>
      </c>
      <c r="LE59" s="12">
        <v>29</v>
      </c>
      <c r="LF59" s="12">
        <v>340</v>
      </c>
      <c r="LG59" s="12">
        <v>386</v>
      </c>
      <c r="LH59" s="12">
        <v>0</v>
      </c>
      <c r="LI59" s="12">
        <v>0</v>
      </c>
      <c r="LJ59" s="12">
        <v>16</v>
      </c>
      <c r="LK59" s="12">
        <v>16</v>
      </c>
      <c r="LL59" s="12">
        <v>354</v>
      </c>
      <c r="LM59" s="12">
        <v>386</v>
      </c>
      <c r="LN59" s="12">
        <v>0</v>
      </c>
      <c r="LO59" s="12">
        <v>10</v>
      </c>
      <c r="LP59" s="12">
        <v>33</v>
      </c>
      <c r="LQ59" s="12">
        <v>6</v>
      </c>
      <c r="LR59" s="12">
        <v>3</v>
      </c>
      <c r="LS59" s="12">
        <v>16</v>
      </c>
      <c r="LT59" s="12">
        <v>7</v>
      </c>
      <c r="LU59" s="12">
        <v>75</v>
      </c>
      <c r="LV59" s="12">
        <v>0</v>
      </c>
      <c r="LW59" s="12">
        <v>0</v>
      </c>
      <c r="LX59" s="12">
        <v>0</v>
      </c>
      <c r="LY59" s="12">
        <v>75</v>
      </c>
      <c r="LZ59" s="12">
        <v>75</v>
      </c>
      <c r="MA59" s="12">
        <v>1</v>
      </c>
      <c r="MB59" s="12">
        <v>3</v>
      </c>
      <c r="MC59" s="12">
        <v>22</v>
      </c>
      <c r="MD59" s="12">
        <v>43</v>
      </c>
      <c r="ME59" s="12">
        <v>6</v>
      </c>
      <c r="MF59" s="12">
        <v>75</v>
      </c>
      <c r="MG59" s="12">
        <v>0</v>
      </c>
      <c r="MH59" s="12">
        <v>2</v>
      </c>
      <c r="MI59" s="12">
        <v>31</v>
      </c>
      <c r="MJ59" s="12">
        <v>16</v>
      </c>
      <c r="MK59" s="12">
        <v>26</v>
      </c>
      <c r="ML59" s="12">
        <v>75</v>
      </c>
      <c r="MM59" s="12">
        <v>2</v>
      </c>
      <c r="MN59" s="12">
        <v>17</v>
      </c>
      <c r="MO59" s="12">
        <v>32</v>
      </c>
      <c r="MP59" s="12">
        <v>15</v>
      </c>
      <c r="MQ59" s="12">
        <v>8</v>
      </c>
      <c r="MR59" s="12">
        <v>20</v>
      </c>
      <c r="MS59" s="12">
        <v>9</v>
      </c>
      <c r="MT59" s="12">
        <v>103</v>
      </c>
      <c r="MU59" s="12">
        <v>0</v>
      </c>
      <c r="MV59" s="12">
        <v>1</v>
      </c>
      <c r="MW59" s="12">
        <v>0</v>
      </c>
      <c r="MX59" s="12">
        <v>102</v>
      </c>
      <c r="MY59" s="12">
        <v>103</v>
      </c>
      <c r="MZ59" s="12">
        <v>4</v>
      </c>
      <c r="NA59" s="12">
        <v>6</v>
      </c>
      <c r="NB59" s="12">
        <v>39</v>
      </c>
      <c r="NC59" s="12">
        <v>51</v>
      </c>
      <c r="ND59" s="12">
        <v>3</v>
      </c>
      <c r="NE59" s="12">
        <v>103</v>
      </c>
      <c r="NF59" s="12">
        <v>1</v>
      </c>
      <c r="NG59" s="12">
        <v>6</v>
      </c>
      <c r="NH59" s="12">
        <v>35</v>
      </c>
      <c r="NI59" s="12">
        <v>15</v>
      </c>
      <c r="NJ59" s="12">
        <v>46</v>
      </c>
      <c r="NK59" s="12">
        <v>103</v>
      </c>
      <c r="NL59" s="12">
        <v>0</v>
      </c>
      <c r="NM59" s="12">
        <v>10</v>
      </c>
      <c r="NN59" s="12">
        <v>10</v>
      </c>
      <c r="NO59" s="12">
        <v>5</v>
      </c>
      <c r="NP59" s="12">
        <v>15</v>
      </c>
      <c r="NQ59" s="12">
        <v>5</v>
      </c>
      <c r="NR59" s="12">
        <v>11</v>
      </c>
      <c r="NS59" s="12">
        <v>56</v>
      </c>
      <c r="NT59" s="12">
        <v>0</v>
      </c>
      <c r="NU59" s="12">
        <v>3</v>
      </c>
      <c r="NV59" s="12">
        <v>0</v>
      </c>
      <c r="NW59" s="12">
        <v>53</v>
      </c>
      <c r="NX59" s="12">
        <v>56</v>
      </c>
      <c r="NY59" s="12">
        <v>0</v>
      </c>
      <c r="NZ59" s="12">
        <v>2</v>
      </c>
      <c r="OA59" s="12">
        <v>19</v>
      </c>
      <c r="OB59" s="12">
        <v>35</v>
      </c>
      <c r="OC59" s="12">
        <v>0</v>
      </c>
      <c r="OD59" s="12">
        <v>56</v>
      </c>
      <c r="OE59" s="12">
        <v>0</v>
      </c>
      <c r="OF59" s="12">
        <v>3</v>
      </c>
      <c r="OG59" s="12">
        <v>18</v>
      </c>
      <c r="OH59" s="12">
        <v>13</v>
      </c>
      <c r="OI59" s="12">
        <v>22</v>
      </c>
      <c r="OJ59" s="12">
        <v>56</v>
      </c>
      <c r="OK59" s="12">
        <v>0</v>
      </c>
      <c r="OL59" s="12">
        <v>3</v>
      </c>
      <c r="OM59" s="12">
        <v>0</v>
      </c>
      <c r="ON59" s="12">
        <v>1</v>
      </c>
      <c r="OO59" s="12">
        <v>6</v>
      </c>
      <c r="OP59" s="12">
        <v>1</v>
      </c>
      <c r="OQ59" s="12">
        <v>5</v>
      </c>
      <c r="OR59" s="12">
        <v>16</v>
      </c>
      <c r="OS59" s="12">
        <v>0</v>
      </c>
      <c r="OT59" s="12">
        <v>1</v>
      </c>
      <c r="OU59" s="12">
        <v>4</v>
      </c>
      <c r="OV59" s="12">
        <v>11</v>
      </c>
      <c r="OW59" s="12">
        <v>16</v>
      </c>
      <c r="OX59" s="12">
        <v>0</v>
      </c>
      <c r="OY59" s="12">
        <v>2</v>
      </c>
      <c r="OZ59" s="12">
        <v>9</v>
      </c>
      <c r="PA59" s="12">
        <v>5</v>
      </c>
      <c r="PB59" s="12">
        <v>0</v>
      </c>
      <c r="PC59" s="12">
        <v>16</v>
      </c>
      <c r="PD59" s="12">
        <v>0</v>
      </c>
      <c r="PE59" s="12">
        <v>1</v>
      </c>
      <c r="PF59" s="12">
        <v>9</v>
      </c>
      <c r="PG59" s="12">
        <v>1</v>
      </c>
      <c r="PH59" s="12">
        <v>5</v>
      </c>
      <c r="PI59" s="12">
        <v>16</v>
      </c>
      <c r="PJ59" s="12">
        <v>0</v>
      </c>
      <c r="PK59" s="12">
        <v>2</v>
      </c>
      <c r="PL59" s="12">
        <v>1</v>
      </c>
      <c r="PM59" s="12">
        <v>0</v>
      </c>
      <c r="PN59" s="12">
        <v>11</v>
      </c>
      <c r="PO59" s="12">
        <v>0</v>
      </c>
      <c r="PP59" s="12">
        <v>1</v>
      </c>
      <c r="PQ59" s="12">
        <v>15</v>
      </c>
      <c r="PR59" s="12">
        <v>0</v>
      </c>
      <c r="PS59" s="12">
        <v>0</v>
      </c>
      <c r="PT59" s="12">
        <v>0</v>
      </c>
      <c r="PU59" s="12">
        <v>15</v>
      </c>
      <c r="PV59" s="12">
        <v>15</v>
      </c>
      <c r="PW59" s="12">
        <v>0</v>
      </c>
      <c r="PX59" s="12">
        <v>1</v>
      </c>
      <c r="PY59" s="12">
        <v>4</v>
      </c>
      <c r="PZ59" s="12">
        <v>10</v>
      </c>
      <c r="QA59" s="12">
        <v>0</v>
      </c>
      <c r="QB59" s="12">
        <v>15</v>
      </c>
      <c r="QC59" s="12">
        <v>0</v>
      </c>
      <c r="QD59" s="12">
        <v>0</v>
      </c>
      <c r="QE59" s="12">
        <v>2</v>
      </c>
      <c r="QF59" s="12">
        <v>3</v>
      </c>
      <c r="QG59" s="12">
        <v>10</v>
      </c>
      <c r="QH59" s="12">
        <v>15</v>
      </c>
      <c r="QI59" s="12">
        <v>88</v>
      </c>
      <c r="QJ59" s="12">
        <v>85</v>
      </c>
      <c r="QK59" s="12">
        <v>266</v>
      </c>
      <c r="QL59" s="12">
        <v>36</v>
      </c>
      <c r="QM59" s="12">
        <v>44</v>
      </c>
      <c r="QN59" s="12">
        <v>96</v>
      </c>
      <c r="QO59" s="12">
        <v>36</v>
      </c>
      <c r="QP59" s="12">
        <v>651</v>
      </c>
      <c r="QQ59" s="12">
        <v>0</v>
      </c>
      <c r="QR59" s="12">
        <v>5</v>
      </c>
      <c r="QS59" s="12">
        <v>4</v>
      </c>
      <c r="QT59" s="12">
        <v>642</v>
      </c>
      <c r="QU59" s="12">
        <v>651</v>
      </c>
      <c r="QV59" s="12">
        <v>5</v>
      </c>
      <c r="QW59" s="12">
        <v>15</v>
      </c>
      <c r="QX59" s="12">
        <v>109</v>
      </c>
      <c r="QY59" s="12">
        <v>173</v>
      </c>
      <c r="QZ59" s="12">
        <v>349</v>
      </c>
      <c r="RA59" s="12">
        <v>651</v>
      </c>
      <c r="RB59" s="12">
        <v>1</v>
      </c>
      <c r="RC59" s="12">
        <v>12</v>
      </c>
      <c r="RD59" s="12">
        <v>111</v>
      </c>
      <c r="RE59" s="12">
        <v>64</v>
      </c>
      <c r="RF59" s="12">
        <v>463</v>
      </c>
      <c r="RG59" s="12">
        <v>651</v>
      </c>
      <c r="RH59" s="12">
        <v>1647.1869999999999</v>
      </c>
      <c r="RI59" s="12">
        <v>0</v>
      </c>
      <c r="RJ59" s="12">
        <v>11.766</v>
      </c>
      <c r="RK59" s="12">
        <v>0</v>
      </c>
      <c r="RL59" s="12">
        <v>0</v>
      </c>
      <c r="RM59" s="12">
        <v>0</v>
      </c>
      <c r="RN59" s="12">
        <v>0</v>
      </c>
      <c r="RO59" s="12">
        <v>31.131</v>
      </c>
      <c r="RP59" s="12">
        <v>0</v>
      </c>
      <c r="RQ59" s="12">
        <v>23.34</v>
      </c>
      <c r="RR59" s="12">
        <v>39.299999999999997</v>
      </c>
      <c r="RS59" s="12">
        <v>0</v>
      </c>
      <c r="RT59" s="12">
        <v>39.299999999999997</v>
      </c>
      <c r="RU59" s="12">
        <v>0.71499999999999997</v>
      </c>
      <c r="RV59" s="12">
        <v>38.5</v>
      </c>
      <c r="RW59" s="12">
        <v>0</v>
      </c>
      <c r="RX59" s="12">
        <v>38.5</v>
      </c>
      <c r="RY59" s="12">
        <v>1</v>
      </c>
      <c r="RZ59" s="12">
        <v>357</v>
      </c>
      <c r="SA59" s="12">
        <v>0</v>
      </c>
      <c r="SB59" s="12">
        <v>358</v>
      </c>
      <c r="SC59" s="12">
        <v>15</v>
      </c>
      <c r="SD59" s="12">
        <v>0</v>
      </c>
      <c r="SE59" s="12">
        <v>0</v>
      </c>
      <c r="SF59" s="12">
        <v>1540</v>
      </c>
      <c r="SG59" s="12">
        <v>1540</v>
      </c>
      <c r="SH59" s="12">
        <v>0</v>
      </c>
      <c r="SI59" s="12">
        <v>0.10299999999999999</v>
      </c>
      <c r="SJ59" s="12">
        <v>0</v>
      </c>
      <c r="SK59" s="12">
        <v>0.72540000000000004</v>
      </c>
      <c r="SL59" s="12">
        <v>0.23400000000000001</v>
      </c>
      <c r="SM59" s="12">
        <v>0</v>
      </c>
      <c r="SN59" s="12">
        <v>0</v>
      </c>
      <c r="SO59" s="12" t="str">
        <v/>
      </c>
      <c r="SP59" s="12">
        <v>4.0599999999999997E-2</v>
      </c>
      <c r="SQ59" s="12">
        <v>0</v>
      </c>
      <c r="SR59" s="12">
        <v>1</v>
      </c>
      <c r="SS59" s="12">
        <v>0</v>
      </c>
      <c r="ST59" s="12">
        <v>0</v>
      </c>
      <c r="SU59" s="12">
        <v>0</v>
      </c>
      <c r="SV59" s="12">
        <v>1</v>
      </c>
      <c r="SW59" s="12">
        <v>0</v>
      </c>
      <c r="SX59" s="12">
        <v>1</v>
      </c>
      <c r="SY59" s="12">
        <v>0</v>
      </c>
      <c r="SZ59" s="12">
        <v>0</v>
      </c>
      <c r="TA59" s="12">
        <v>0</v>
      </c>
      <c r="TB59" s="12">
        <v>0</v>
      </c>
      <c r="TC59" s="12">
        <v>0</v>
      </c>
      <c r="TD59" s="12" t="str">
        <v/>
      </c>
      <c r="TE59" s="12">
        <v>0</v>
      </c>
      <c r="TF59" s="12">
        <v>0</v>
      </c>
      <c r="TG59" s="12">
        <v>0</v>
      </c>
      <c r="TH59" s="12">
        <v>0</v>
      </c>
      <c r="TI59" s="12">
        <v>0</v>
      </c>
      <c r="TJ59" s="12">
        <v>0</v>
      </c>
      <c r="TK59" s="12">
        <v>0</v>
      </c>
      <c r="TL59" s="12">
        <v>0</v>
      </c>
      <c r="TM59" s="12">
        <v>0</v>
      </c>
      <c r="TN59" s="12">
        <v>153921.59</v>
      </c>
      <c r="TO59" s="12">
        <v>14756.05</v>
      </c>
      <c r="TP59" s="12">
        <v>168677.64</v>
      </c>
      <c r="TQ59" s="12">
        <v>842.28</v>
      </c>
      <c r="TR59" s="12">
        <v>144</v>
      </c>
      <c r="TS59" s="12">
        <v>147</v>
      </c>
      <c r="TT59" s="12">
        <v>0</v>
      </c>
      <c r="TU59" s="12">
        <v>1024</v>
      </c>
      <c r="TV59" s="12">
        <v>975</v>
      </c>
      <c r="TW59" s="12">
        <v>800189</v>
      </c>
      <c r="TX59" s="12">
        <v>0.29883354803092899</v>
      </c>
      <c r="TY59" s="12">
        <v>0.70116645196907001</v>
      </c>
      <c r="TZ59" s="12">
        <v>954.14311286906002</v>
      </c>
      <c r="UA59" s="12">
        <v>5.7939213645936896</v>
      </c>
      <c r="UB59" s="12">
        <v>35.651199515543198</v>
      </c>
      <c r="UC59" s="12">
        <v>1764303.25</v>
      </c>
      <c r="UD59" s="12" t="str">
        <v/>
      </c>
      <c r="UE59" s="12" t="str">
        <v/>
      </c>
      <c r="UF59" s="12" t="str">
        <v/>
      </c>
      <c r="UG59" s="12" t="str">
        <v/>
      </c>
      <c r="UH59" s="12" t="str">
        <v/>
      </c>
      <c r="UI59" s="12" t="str">
        <v/>
      </c>
      <c r="UJ59" s="12" t="str">
        <v/>
      </c>
      <c r="UK59" s="12" t="str">
        <v/>
      </c>
      <c r="UL59" s="12" t="str">
        <v/>
      </c>
      <c r="UM59" s="12" t="str">
        <v/>
      </c>
      <c r="UN59" s="12" t="str">
        <v/>
      </c>
      <c r="UO59" s="12" t="str">
        <v/>
      </c>
      <c r="UP59" s="12" t="str">
        <v/>
      </c>
      <c r="UQ59" s="12" t="str">
        <v/>
      </c>
      <c r="UR59" s="12" t="str">
        <v/>
      </c>
      <c r="US59" s="12" t="str">
        <v/>
      </c>
      <c r="UT59" s="12" t="str">
        <v/>
      </c>
      <c r="UU59" s="12" t="str">
        <v/>
      </c>
      <c r="UV59" s="12" t="str">
        <v/>
      </c>
      <c r="UW59" s="12" t="str">
        <v/>
      </c>
      <c r="UX59" s="12" t="str">
        <v/>
      </c>
      <c r="UY59" s="12" t="str">
        <v/>
      </c>
      <c r="UZ59" s="12" t="str">
        <v/>
      </c>
      <c r="VA59" s="12" t="str">
        <v/>
      </c>
      <c r="VB59" s="12" t="str">
        <v/>
      </c>
      <c r="VC59" s="12" t="str">
        <v/>
      </c>
      <c r="VD59" s="12" t="str">
        <v/>
      </c>
      <c r="VE59" s="12" t="str">
        <v/>
      </c>
      <c r="VF59" s="12" t="str">
        <v/>
      </c>
      <c r="VG59" s="12" t="str">
        <v/>
      </c>
      <c r="VH59" s="12" t="str">
        <v/>
      </c>
      <c r="VI59" s="12" t="str">
        <v/>
      </c>
      <c r="VJ59" s="12" t="str">
        <v/>
      </c>
      <c r="VK59" s="12" t="str">
        <v/>
      </c>
      <c r="VL59" s="47">
        <v>5.3947436430513349</v>
      </c>
      <c r="VM59" s="47">
        <v>5.3947436430513349</v>
      </c>
      <c r="VN59" s="19"/>
      <c r="VO59" s="47">
        <v>86.369918500577398</v>
      </c>
      <c r="VP59" s="47">
        <v>86.369918500577398</v>
      </c>
      <c r="VQ59" s="19"/>
      <c r="VR59" s="47">
        <v>0</v>
      </c>
      <c r="VS59" s="48">
        <v>2.2188002828343906E-2</v>
      </c>
      <c r="VT59" s="47">
        <v>88.630146231266679</v>
      </c>
      <c r="VU59" s="47">
        <v>88.630146231266679</v>
      </c>
      <c r="VV59" s="20"/>
      <c r="VW59" s="20">
        <v>5.7760000000000034</v>
      </c>
    </row>
    <row r="60" spans="1:595">
      <c r="A60" s="4" t="str">
        <v>SWB19</v>
      </c>
      <c r="B60" s="4" t="str">
        <v>SWB</v>
      </c>
      <c r="C60" s="4" t="str">
        <v>2018-19</v>
      </c>
      <c r="D60" s="12">
        <v>0.97917319135609104</v>
      </c>
      <c r="E60" s="12">
        <v>5.8710000000000004</v>
      </c>
      <c r="F60" s="12">
        <v>0</v>
      </c>
      <c r="G60" s="12">
        <v>1.228</v>
      </c>
      <c r="H60" s="12">
        <v>0</v>
      </c>
      <c r="I60" s="12">
        <v>10.63</v>
      </c>
      <c r="J60" s="12">
        <v>0</v>
      </c>
      <c r="K60" s="12">
        <v>11.72</v>
      </c>
      <c r="L60" s="12">
        <v>8.3970000000000002</v>
      </c>
      <c r="M60" s="12">
        <v>8.3919999999999995</v>
      </c>
      <c r="N60" s="12">
        <v>11.513</v>
      </c>
      <c r="O60" s="12">
        <v>0</v>
      </c>
      <c r="P60" s="12">
        <v>2.74</v>
      </c>
      <c r="Q60" s="12">
        <v>0</v>
      </c>
      <c r="R60" s="12">
        <v>0</v>
      </c>
      <c r="S60" s="12">
        <v>0</v>
      </c>
      <c r="T60" s="12">
        <v>25.911999999999999</v>
      </c>
      <c r="U60" s="12">
        <v>0</v>
      </c>
      <c r="V60" s="12">
        <v>21.451000000000001</v>
      </c>
      <c r="W60" s="12">
        <v>0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12">
        <v>3.395</v>
      </c>
      <c r="AD60" s="12">
        <v>0</v>
      </c>
      <c r="AE60" s="12">
        <v>0</v>
      </c>
      <c r="AF60" s="12">
        <v>1.28</v>
      </c>
      <c r="AG60" s="12">
        <v>-0.309</v>
      </c>
      <c r="AH60" s="12">
        <v>0</v>
      </c>
      <c r="AI60" s="12">
        <v>0</v>
      </c>
      <c r="AJ60" s="12">
        <v>0</v>
      </c>
      <c r="AK60" s="12">
        <v>0</v>
      </c>
      <c r="AL60" s="12">
        <v>6.0890000000000004</v>
      </c>
      <c r="AM60" s="12">
        <v>0</v>
      </c>
      <c r="AN60" s="12">
        <v>5.0590000000000002</v>
      </c>
      <c r="AO60" s="12">
        <v>2E-3</v>
      </c>
      <c r="AP60" s="12">
        <v>0</v>
      </c>
      <c r="AQ60" s="12">
        <v>0</v>
      </c>
      <c r="AR60" s="12">
        <v>0</v>
      </c>
      <c r="AS60" s="12">
        <v>0</v>
      </c>
      <c r="AT60" s="12">
        <v>0</v>
      </c>
      <c r="AU60" s="12">
        <v>3.2589999999999999</v>
      </c>
      <c r="AV60" s="12">
        <v>0</v>
      </c>
      <c r="AW60" s="12">
        <v>0</v>
      </c>
      <c r="AX60" s="12">
        <v>18.666</v>
      </c>
      <c r="AY60" s="12">
        <v>-0.309</v>
      </c>
      <c r="AZ60" s="12">
        <v>3.968</v>
      </c>
      <c r="BA60" s="12">
        <v>0</v>
      </c>
      <c r="BB60" s="12">
        <v>10.63</v>
      </c>
      <c r="BC60" s="12">
        <v>0</v>
      </c>
      <c r="BD60" s="12">
        <v>50.375</v>
      </c>
      <c r="BE60" s="12">
        <v>8.3970000000000002</v>
      </c>
      <c r="BF60" s="12">
        <v>34.902000000000001</v>
      </c>
      <c r="BG60" s="12">
        <v>0</v>
      </c>
      <c r="BH60" s="12">
        <v>0</v>
      </c>
      <c r="BI60" s="12">
        <v>5.3360000000000003</v>
      </c>
      <c r="BJ60" s="12">
        <v>0</v>
      </c>
      <c r="BK60" s="12">
        <v>5.7919999999999998</v>
      </c>
      <c r="BL60" s="12">
        <v>2.0920000000000001</v>
      </c>
      <c r="BM60" s="12">
        <v>0</v>
      </c>
      <c r="BN60" s="12">
        <v>2.5979999999999999</v>
      </c>
      <c r="BO60" s="12">
        <v>0</v>
      </c>
      <c r="BP60" s="12">
        <v>0</v>
      </c>
      <c r="BQ60" s="12">
        <v>0</v>
      </c>
      <c r="BR60" s="12">
        <v>0</v>
      </c>
      <c r="BS60" s="12">
        <v>0</v>
      </c>
      <c r="BT60" s="12">
        <v>0</v>
      </c>
      <c r="BU60" s="12">
        <v>0</v>
      </c>
      <c r="BV60" s="12">
        <v>0</v>
      </c>
      <c r="BW60" s="12">
        <v>0</v>
      </c>
      <c r="BX60" s="12">
        <v>0</v>
      </c>
      <c r="BY60" s="12">
        <v>0</v>
      </c>
      <c r="BZ60" s="12">
        <v>0</v>
      </c>
      <c r="CA60" s="12">
        <v>0</v>
      </c>
      <c r="CB60" s="12">
        <v>0</v>
      </c>
      <c r="CC60" s="12">
        <v>5.3360000000000003</v>
      </c>
      <c r="CD60" s="12">
        <v>2.5979999999999999</v>
      </c>
      <c r="CE60" s="12">
        <v>5.7919999999999998</v>
      </c>
      <c r="CF60" s="12">
        <v>2.0920000000000001</v>
      </c>
      <c r="CG60" s="12">
        <v>0</v>
      </c>
      <c r="CH60" s="12">
        <v>0</v>
      </c>
      <c r="CI60" s="12">
        <v>0</v>
      </c>
      <c r="CJ60" s="12">
        <v>0</v>
      </c>
      <c r="CK60" s="12">
        <v>0</v>
      </c>
      <c r="CL60" s="12">
        <v>0</v>
      </c>
      <c r="CM60" s="12">
        <v>0</v>
      </c>
      <c r="CN60" s="12">
        <v>0</v>
      </c>
      <c r="CO60" s="12">
        <v>7.2220000000000004</v>
      </c>
      <c r="CP60" s="12">
        <v>0.14399999999999999</v>
      </c>
      <c r="CQ60" s="12">
        <v>106.04125000000001</v>
      </c>
      <c r="CR60" s="12">
        <v>596.99533333333295</v>
      </c>
      <c r="CS60" s="12">
        <v>703.03658333333306</v>
      </c>
      <c r="CT60" s="12">
        <v>1.734</v>
      </c>
      <c r="CU60" s="12">
        <v>41.071750000000002</v>
      </c>
      <c r="CV60" s="12">
        <v>42.805750000000003</v>
      </c>
      <c r="CW60" s="12">
        <v>12.244999999999999</v>
      </c>
      <c r="CX60" s="12">
        <v>758.08733333333305</v>
      </c>
      <c r="CY60" s="12">
        <v>1583.296</v>
      </c>
      <c r="CZ60" s="12">
        <v>139.167</v>
      </c>
      <c r="DA60" s="12">
        <v>42630</v>
      </c>
      <c r="DB60" s="12">
        <v>1237</v>
      </c>
      <c r="DC60" s="12">
        <v>7675</v>
      </c>
      <c r="DD60" s="12">
        <v>326</v>
      </c>
      <c r="DE60" s="12">
        <v>57</v>
      </c>
      <c r="DF60" s="12">
        <v>1209</v>
      </c>
      <c r="DG60" s="12">
        <v>234</v>
      </c>
      <c r="DH60" s="12">
        <v>151</v>
      </c>
      <c r="DI60" s="12">
        <v>1148</v>
      </c>
      <c r="DJ60" s="12">
        <v>2412.65</v>
      </c>
      <c r="DK60" s="12">
        <v>211444.5</v>
      </c>
      <c r="DL60" s="12">
        <v>33.229999999999997</v>
      </c>
      <c r="DM60" s="12">
        <v>3.52</v>
      </c>
      <c r="DN60" s="12">
        <v>2130.02</v>
      </c>
      <c r="DO60" s="12">
        <v>2499.7600000000002</v>
      </c>
      <c r="DP60" s="12">
        <v>5738.69</v>
      </c>
      <c r="DQ60" s="12">
        <v>610.69000000000005</v>
      </c>
      <c r="DR60" s="12">
        <v>138.43</v>
      </c>
      <c r="DS60" s="12">
        <v>11117.59</v>
      </c>
      <c r="DT60" s="12">
        <v>6372.68</v>
      </c>
      <c r="DU60" s="12">
        <v>119.300108116757</v>
      </c>
      <c r="DV60" s="12">
        <v>313.91386375175301</v>
      </c>
      <c r="DW60" s="12">
        <v>975.696857971084</v>
      </c>
      <c r="DX60" s="12">
        <v>68.092482853332498</v>
      </c>
      <c r="DY60" s="12">
        <v>14.9078345907387</v>
      </c>
      <c r="DZ60" s="12">
        <v>443.29850684781297</v>
      </c>
      <c r="EA60" s="12">
        <v>26.397351069095901</v>
      </c>
      <c r="EB60" s="12">
        <v>1961.60700520057</v>
      </c>
      <c r="EC60" s="12">
        <v>0</v>
      </c>
      <c r="ED60" s="12">
        <v>0</v>
      </c>
      <c r="EE60" s="12">
        <v>0</v>
      </c>
      <c r="EF60" s="12">
        <v>1961.60700520057</v>
      </c>
      <c r="EG60" s="12">
        <v>1961.60700520057</v>
      </c>
      <c r="EH60" s="12">
        <v>0</v>
      </c>
      <c r="EI60" s="12">
        <v>6.3164207822474996</v>
      </c>
      <c r="EJ60" s="12">
        <v>169.75783443833399</v>
      </c>
      <c r="EK60" s="12">
        <v>305.75895351755702</v>
      </c>
      <c r="EL60" s="12">
        <v>1479.77379646243</v>
      </c>
      <c r="EM60" s="12">
        <v>1961.60700520057</v>
      </c>
      <c r="EN60" s="12">
        <v>0</v>
      </c>
      <c r="EO60" s="12">
        <v>0</v>
      </c>
      <c r="EP60" s="12">
        <v>179.69397662874701</v>
      </c>
      <c r="EQ60" s="12">
        <v>138.72833003119601</v>
      </c>
      <c r="ER60" s="12">
        <v>1643.1846985406301</v>
      </c>
      <c r="ES60" s="12">
        <v>1961.60700520057</v>
      </c>
      <c r="ET60" s="12">
        <v>0</v>
      </c>
      <c r="EU60" s="12">
        <v>269.561041852279</v>
      </c>
      <c r="EV60" s="12">
        <v>813.81268988671695</v>
      </c>
      <c r="EW60" s="12">
        <v>154.26899837165999</v>
      </c>
      <c r="EX60" s="12">
        <v>93.905889264420296</v>
      </c>
      <c r="EY60" s="12">
        <v>351.69105387705503</v>
      </c>
      <c r="EZ60" s="12">
        <v>158.861248565317</v>
      </c>
      <c r="FA60" s="12">
        <v>1842.1009218174499</v>
      </c>
      <c r="FB60" s="12">
        <v>0</v>
      </c>
      <c r="FC60" s="12">
        <v>0</v>
      </c>
      <c r="FD60" s="12">
        <v>0</v>
      </c>
      <c r="FE60" s="12">
        <v>1842.1009218174499</v>
      </c>
      <c r="FF60" s="12">
        <v>1842.1009218174499</v>
      </c>
      <c r="FG60" s="12">
        <v>16.504367468798002</v>
      </c>
      <c r="FH60" s="12">
        <v>76.154952807247696</v>
      </c>
      <c r="FI60" s="12">
        <v>528.25469926388098</v>
      </c>
      <c r="FJ60" s="12">
        <v>1066.8748854850401</v>
      </c>
      <c r="FK60" s="12">
        <v>154.312016792479</v>
      </c>
      <c r="FL60" s="12">
        <v>1842.1009218174499</v>
      </c>
      <c r="FM60" s="12">
        <v>0</v>
      </c>
      <c r="FN60" s="12">
        <v>43.063024714583399</v>
      </c>
      <c r="FO60" s="12">
        <v>759.84498581778098</v>
      </c>
      <c r="FP60" s="12">
        <v>403.18740300210999</v>
      </c>
      <c r="FQ60" s="12">
        <v>636.00550828297503</v>
      </c>
      <c r="FR60" s="12">
        <v>1842.1009218174499</v>
      </c>
      <c r="FS60" s="12">
        <v>161.33725493908599</v>
      </c>
      <c r="FT60" s="12">
        <v>1302.7096145045</v>
      </c>
      <c r="FU60" s="12">
        <v>1637.1738382179999</v>
      </c>
      <c r="FV60" s="12">
        <v>1082.7504696470201</v>
      </c>
      <c r="FW60" s="12">
        <v>862.65354991097502</v>
      </c>
      <c r="FX60" s="12">
        <v>1174.22091246134</v>
      </c>
      <c r="FY60" s="12">
        <v>777.51699095766003</v>
      </c>
      <c r="FZ60" s="12">
        <v>6998.3626306385804</v>
      </c>
      <c r="GA60" s="12">
        <v>0</v>
      </c>
      <c r="GB60" s="12">
        <v>114.87918915851201</v>
      </c>
      <c r="GC60" s="12">
        <v>0</v>
      </c>
      <c r="GD60" s="12">
        <v>6883.4834414800698</v>
      </c>
      <c r="GE60" s="12">
        <v>6998.3626306385804</v>
      </c>
      <c r="GF60" s="12">
        <v>296.08408046833802</v>
      </c>
      <c r="GG60" s="12">
        <v>544.24186600073097</v>
      </c>
      <c r="GH60" s="12">
        <v>2606.6892615320198</v>
      </c>
      <c r="GI60" s="12">
        <v>3390.0101676984</v>
      </c>
      <c r="GJ60" s="12">
        <v>161.33725493908599</v>
      </c>
      <c r="GK60" s="12">
        <v>6998.3626306385804</v>
      </c>
      <c r="GL60" s="12">
        <v>99.4176218843714</v>
      </c>
      <c r="GM60" s="12">
        <v>580.10235259880301</v>
      </c>
      <c r="GN60" s="12">
        <v>2047.57670712763</v>
      </c>
      <c r="GO60" s="12">
        <v>957.81748292857401</v>
      </c>
      <c r="GP60" s="12">
        <v>3313.4484660991998</v>
      </c>
      <c r="GQ60" s="12">
        <v>6998.3626306385804</v>
      </c>
      <c r="GR60" s="12">
        <v>0</v>
      </c>
      <c r="GS60" s="12">
        <v>3070.0267910477501</v>
      </c>
      <c r="GT60" s="12">
        <v>2053.5409287392399</v>
      </c>
      <c r="GU60" s="12">
        <v>1364.0685021024001</v>
      </c>
      <c r="GV60" s="12">
        <v>4524.5423741234299</v>
      </c>
      <c r="GW60" s="12">
        <v>1433.4843914033499</v>
      </c>
      <c r="GX60" s="12">
        <v>4175.5028788011596</v>
      </c>
      <c r="GY60" s="12">
        <v>16621.165866217299</v>
      </c>
      <c r="GZ60" s="12">
        <v>0</v>
      </c>
      <c r="HA60" s="12">
        <v>1000.60127210057</v>
      </c>
      <c r="HB60" s="12">
        <v>0</v>
      </c>
      <c r="HC60" s="12">
        <v>15620.5645941168</v>
      </c>
      <c r="HD60" s="12">
        <v>16621.165866217299</v>
      </c>
      <c r="HE60" s="12">
        <v>0</v>
      </c>
      <c r="HF60" s="12">
        <v>706.88390546999403</v>
      </c>
      <c r="HG60" s="12">
        <v>5608.8826207633601</v>
      </c>
      <c r="HH60" s="12">
        <v>10305.399339984</v>
      </c>
      <c r="HI60" s="12">
        <v>0</v>
      </c>
      <c r="HJ60" s="12">
        <v>16621.165866217299</v>
      </c>
      <c r="HK60" s="12">
        <v>0</v>
      </c>
      <c r="HL60" s="12">
        <v>288.07287402954398</v>
      </c>
      <c r="HM60" s="12">
        <v>6502.8102169275198</v>
      </c>
      <c r="HN60" s="12">
        <v>3461.6203176372501</v>
      </c>
      <c r="HO60" s="12">
        <v>6368.6624576230197</v>
      </c>
      <c r="HP60" s="12">
        <v>16621.165866217299</v>
      </c>
      <c r="HQ60" s="12">
        <v>0</v>
      </c>
      <c r="HR60" s="12">
        <v>1955.5609741299099</v>
      </c>
      <c r="HS60" s="12">
        <v>0</v>
      </c>
      <c r="HT60" s="12">
        <v>790.96208321707297</v>
      </c>
      <c r="HU60" s="12">
        <v>5960.6355213405504</v>
      </c>
      <c r="HV60" s="12">
        <v>790.01683004421795</v>
      </c>
      <c r="HW60" s="12">
        <v>5865.0046290633099</v>
      </c>
      <c r="HX60" s="12">
        <v>15362.1800377951</v>
      </c>
      <c r="HY60" s="12">
        <v>0</v>
      </c>
      <c r="HZ60" s="12">
        <v>1459.4501538090301</v>
      </c>
      <c r="IA60" s="12">
        <v>3637.3882536347</v>
      </c>
      <c r="IB60" s="12">
        <v>10265.3416303513</v>
      </c>
      <c r="IC60" s="12">
        <v>15362.1800377951</v>
      </c>
      <c r="ID60" s="12">
        <v>0</v>
      </c>
      <c r="IE60" s="12">
        <v>1471.9611925898701</v>
      </c>
      <c r="IF60" s="12">
        <v>8636.4074789500301</v>
      </c>
      <c r="IG60" s="12">
        <v>5253.8113662551496</v>
      </c>
      <c r="IH60" s="12">
        <v>0</v>
      </c>
      <c r="II60" s="12">
        <v>15362.1800377951</v>
      </c>
      <c r="IJ60" s="12">
        <v>0</v>
      </c>
      <c r="IK60" s="12">
        <v>1410.9984634526299</v>
      </c>
      <c r="IL60" s="12">
        <v>6618.2831519732399</v>
      </c>
      <c r="IM60" s="12">
        <v>1398.9217604810401</v>
      </c>
      <c r="IN60" s="12">
        <v>5933.9766618881604</v>
      </c>
      <c r="IO60" s="12">
        <v>15362.1800377951</v>
      </c>
      <c r="IP60" s="12">
        <v>0</v>
      </c>
      <c r="IQ60" s="12">
        <v>9775.4079395219796</v>
      </c>
      <c r="IR60" s="12">
        <v>3870.9182375312398</v>
      </c>
      <c r="IS60" s="12">
        <v>0</v>
      </c>
      <c r="IT60" s="12">
        <v>47147.762952836303</v>
      </c>
      <c r="IU60" s="12">
        <v>0</v>
      </c>
      <c r="IV60" s="12">
        <v>3847.1992257892198</v>
      </c>
      <c r="IW60" s="12">
        <v>64641.288355678698</v>
      </c>
      <c r="IX60" s="12">
        <v>0</v>
      </c>
      <c r="IY60" s="12">
        <v>0</v>
      </c>
      <c r="IZ60" s="12">
        <v>0</v>
      </c>
      <c r="JA60" s="12">
        <v>64641.288355678698</v>
      </c>
      <c r="JB60" s="12">
        <v>64641.288355678698</v>
      </c>
      <c r="JC60" s="12">
        <v>0</v>
      </c>
      <c r="JD60" s="12">
        <v>3783.7961552378001</v>
      </c>
      <c r="JE60" s="12">
        <v>18529.0466916392</v>
      </c>
      <c r="JF60" s="12">
        <v>42328.445508801698</v>
      </c>
      <c r="JG60" s="12">
        <v>0</v>
      </c>
      <c r="JH60" s="12">
        <v>64641.288355678698</v>
      </c>
      <c r="JI60" s="12">
        <v>0</v>
      </c>
      <c r="JJ60" s="12">
        <v>0</v>
      </c>
      <c r="JK60" s="12">
        <v>15116.5619633181</v>
      </c>
      <c r="JL60" s="12">
        <v>8604.0868437503595</v>
      </c>
      <c r="JM60" s="12">
        <v>40920.639548610299</v>
      </c>
      <c r="JN60" s="12">
        <v>64641.288355678698</v>
      </c>
      <c r="JO60" s="12">
        <v>280.63736305584302</v>
      </c>
      <c r="JP60" s="12">
        <v>16687.180224808199</v>
      </c>
      <c r="JQ60" s="12">
        <v>9351.1425523462804</v>
      </c>
      <c r="JR60" s="12">
        <v>3460.1425361914798</v>
      </c>
      <c r="JS60" s="12">
        <v>58604.408122066401</v>
      </c>
      <c r="JT60" s="12">
        <v>4192.7116946337801</v>
      </c>
      <c r="JU60" s="12">
        <v>14850.482324245801</v>
      </c>
      <c r="JV60" s="12">
        <v>107426.704817348</v>
      </c>
      <c r="JW60" s="12">
        <v>0</v>
      </c>
      <c r="JX60" s="12">
        <v>2574.93061506811</v>
      </c>
      <c r="JY60" s="12">
        <v>3637.3882536347</v>
      </c>
      <c r="JZ60" s="12">
        <v>101214.38594864499</v>
      </c>
      <c r="KA60" s="12">
        <v>107426.704817348</v>
      </c>
      <c r="KB60" s="12">
        <v>312.58844793713598</v>
      </c>
      <c r="KC60" s="12">
        <v>6589.35449288789</v>
      </c>
      <c r="KD60" s="12">
        <v>36079.038586586801</v>
      </c>
      <c r="KE60" s="12">
        <v>62650.300221741898</v>
      </c>
      <c r="KF60" s="12">
        <v>1795.4230681940001</v>
      </c>
      <c r="KG60" s="12">
        <v>107426.704817348</v>
      </c>
      <c r="KH60" s="12">
        <v>99.4176218843714</v>
      </c>
      <c r="KI60" s="12">
        <v>2322.2367147955601</v>
      </c>
      <c r="KJ60" s="12">
        <v>31224.771001793</v>
      </c>
      <c r="KK60" s="12">
        <v>14964.3621378305</v>
      </c>
      <c r="KL60" s="12">
        <v>58815.917341044202</v>
      </c>
      <c r="KM60" s="12">
        <v>107426.704817348</v>
      </c>
      <c r="KN60" s="12">
        <v>3815</v>
      </c>
      <c r="KO60" s="12">
        <v>85</v>
      </c>
      <c r="KP60" s="12">
        <v>44</v>
      </c>
      <c r="KQ60" s="12">
        <v>190</v>
      </c>
      <c r="KR60" s="12">
        <v>8</v>
      </c>
      <c r="KS60" s="12">
        <v>1</v>
      </c>
      <c r="KT60" s="12">
        <v>54</v>
      </c>
      <c r="KU60" s="12">
        <v>3</v>
      </c>
      <c r="KV60" s="12">
        <v>385</v>
      </c>
      <c r="KW60" s="12">
        <v>0</v>
      </c>
      <c r="KX60" s="12">
        <v>0</v>
      </c>
      <c r="KY60" s="12">
        <v>0</v>
      </c>
      <c r="KZ60" s="12">
        <v>385</v>
      </c>
      <c r="LA60" s="12">
        <v>385</v>
      </c>
      <c r="LB60" s="12">
        <v>0</v>
      </c>
      <c r="LC60" s="12">
        <v>2</v>
      </c>
      <c r="LD60" s="12">
        <v>15</v>
      </c>
      <c r="LE60" s="12">
        <v>27</v>
      </c>
      <c r="LF60" s="12">
        <v>341</v>
      </c>
      <c r="LG60" s="12">
        <v>385</v>
      </c>
      <c r="LH60" s="12">
        <v>0</v>
      </c>
      <c r="LI60" s="12">
        <v>0</v>
      </c>
      <c r="LJ60" s="12">
        <v>16</v>
      </c>
      <c r="LK60" s="12">
        <v>15</v>
      </c>
      <c r="LL60" s="12">
        <v>354</v>
      </c>
      <c r="LM60" s="12">
        <v>385</v>
      </c>
      <c r="LN60" s="12">
        <v>0</v>
      </c>
      <c r="LO60" s="12">
        <v>12</v>
      </c>
      <c r="LP60" s="12">
        <v>34</v>
      </c>
      <c r="LQ60" s="12">
        <v>7</v>
      </c>
      <c r="LR60" s="12">
        <v>3</v>
      </c>
      <c r="LS60" s="12">
        <v>15</v>
      </c>
      <c r="LT60" s="12">
        <v>7</v>
      </c>
      <c r="LU60" s="12">
        <v>78</v>
      </c>
      <c r="LV60" s="12">
        <v>0</v>
      </c>
      <c r="LW60" s="12">
        <v>0</v>
      </c>
      <c r="LX60" s="12">
        <v>0</v>
      </c>
      <c r="LY60" s="12">
        <v>78</v>
      </c>
      <c r="LZ60" s="12">
        <v>78</v>
      </c>
      <c r="MA60" s="12">
        <v>1</v>
      </c>
      <c r="MB60" s="12">
        <v>3</v>
      </c>
      <c r="MC60" s="12">
        <v>22</v>
      </c>
      <c r="MD60" s="12">
        <v>45</v>
      </c>
      <c r="ME60" s="12">
        <v>7</v>
      </c>
      <c r="MF60" s="12">
        <v>78</v>
      </c>
      <c r="MG60" s="12">
        <v>0</v>
      </c>
      <c r="MH60" s="12">
        <v>2</v>
      </c>
      <c r="MI60" s="12">
        <v>32</v>
      </c>
      <c r="MJ60" s="12">
        <v>17</v>
      </c>
      <c r="MK60" s="12">
        <v>27</v>
      </c>
      <c r="ML60" s="12">
        <v>78</v>
      </c>
      <c r="MM60" s="12">
        <v>2</v>
      </c>
      <c r="MN60" s="12">
        <v>16</v>
      </c>
      <c r="MO60" s="12">
        <v>29</v>
      </c>
      <c r="MP60" s="12">
        <v>15</v>
      </c>
      <c r="MQ60" s="12">
        <v>8</v>
      </c>
      <c r="MR60" s="12">
        <v>20</v>
      </c>
      <c r="MS60" s="12">
        <v>10</v>
      </c>
      <c r="MT60" s="12">
        <v>100</v>
      </c>
      <c r="MU60" s="12">
        <v>0</v>
      </c>
      <c r="MV60" s="12">
        <v>1</v>
      </c>
      <c r="MW60" s="12">
        <v>0</v>
      </c>
      <c r="MX60" s="12">
        <v>99</v>
      </c>
      <c r="MY60" s="12">
        <v>100</v>
      </c>
      <c r="MZ60" s="12">
        <v>4</v>
      </c>
      <c r="NA60" s="12">
        <v>5</v>
      </c>
      <c r="NB60" s="12">
        <v>41</v>
      </c>
      <c r="NC60" s="12">
        <v>48</v>
      </c>
      <c r="ND60" s="12">
        <v>2</v>
      </c>
      <c r="NE60" s="12">
        <v>100</v>
      </c>
      <c r="NF60" s="12">
        <v>1</v>
      </c>
      <c r="NG60" s="12">
        <v>7</v>
      </c>
      <c r="NH60" s="12">
        <v>33</v>
      </c>
      <c r="NI60" s="12">
        <v>13</v>
      </c>
      <c r="NJ60" s="12">
        <v>46</v>
      </c>
      <c r="NK60" s="12">
        <v>100</v>
      </c>
      <c r="NL60" s="12">
        <v>0</v>
      </c>
      <c r="NM60" s="12">
        <v>10</v>
      </c>
      <c r="NN60" s="12">
        <v>8</v>
      </c>
      <c r="NO60" s="12">
        <v>5</v>
      </c>
      <c r="NP60" s="12">
        <v>14</v>
      </c>
      <c r="NQ60" s="12">
        <v>7</v>
      </c>
      <c r="NR60" s="12">
        <v>11</v>
      </c>
      <c r="NS60" s="12">
        <v>55</v>
      </c>
      <c r="NT60" s="12">
        <v>0</v>
      </c>
      <c r="NU60" s="12">
        <v>3</v>
      </c>
      <c r="NV60" s="12">
        <v>0</v>
      </c>
      <c r="NW60" s="12">
        <v>52</v>
      </c>
      <c r="NX60" s="12">
        <v>55</v>
      </c>
      <c r="NY60" s="12">
        <v>0</v>
      </c>
      <c r="NZ60" s="12">
        <v>2</v>
      </c>
      <c r="OA60" s="12">
        <v>17</v>
      </c>
      <c r="OB60" s="12">
        <v>36</v>
      </c>
      <c r="OC60" s="12">
        <v>0</v>
      </c>
      <c r="OD60" s="12">
        <v>55</v>
      </c>
      <c r="OE60" s="12">
        <v>0</v>
      </c>
      <c r="OF60" s="12">
        <v>2</v>
      </c>
      <c r="OG60" s="12">
        <v>18</v>
      </c>
      <c r="OH60" s="12">
        <v>14</v>
      </c>
      <c r="OI60" s="12">
        <v>21</v>
      </c>
      <c r="OJ60" s="12">
        <v>55</v>
      </c>
      <c r="OK60" s="12">
        <v>0</v>
      </c>
      <c r="OL60" s="12">
        <v>2</v>
      </c>
      <c r="OM60" s="12">
        <v>0</v>
      </c>
      <c r="ON60" s="12">
        <v>1</v>
      </c>
      <c r="OO60" s="12">
        <v>7</v>
      </c>
      <c r="OP60" s="12">
        <v>1</v>
      </c>
      <c r="OQ60" s="12">
        <v>5</v>
      </c>
      <c r="OR60" s="12">
        <v>16</v>
      </c>
      <c r="OS60" s="12">
        <v>0</v>
      </c>
      <c r="OT60" s="12">
        <v>2</v>
      </c>
      <c r="OU60" s="12">
        <v>3</v>
      </c>
      <c r="OV60" s="12">
        <v>11</v>
      </c>
      <c r="OW60" s="12">
        <v>16</v>
      </c>
      <c r="OX60" s="12">
        <v>0</v>
      </c>
      <c r="OY60" s="12">
        <v>2</v>
      </c>
      <c r="OZ60" s="12">
        <v>9</v>
      </c>
      <c r="PA60" s="12">
        <v>5</v>
      </c>
      <c r="PB60" s="12">
        <v>0</v>
      </c>
      <c r="PC60" s="12">
        <v>16</v>
      </c>
      <c r="PD60" s="12">
        <v>0</v>
      </c>
      <c r="PE60" s="12">
        <v>1</v>
      </c>
      <c r="PF60" s="12">
        <v>8</v>
      </c>
      <c r="PG60" s="12">
        <v>1</v>
      </c>
      <c r="PH60" s="12">
        <v>6</v>
      </c>
      <c r="PI60" s="12">
        <v>16</v>
      </c>
      <c r="PJ60" s="12">
        <v>0</v>
      </c>
      <c r="PK60" s="12">
        <v>3</v>
      </c>
      <c r="PL60" s="12">
        <v>1</v>
      </c>
      <c r="PM60" s="12">
        <v>0</v>
      </c>
      <c r="PN60" s="12">
        <v>11</v>
      </c>
      <c r="PO60" s="12">
        <v>0</v>
      </c>
      <c r="PP60" s="12">
        <v>1</v>
      </c>
      <c r="PQ60" s="12">
        <v>16</v>
      </c>
      <c r="PR60" s="12">
        <v>0</v>
      </c>
      <c r="PS60" s="12">
        <v>0</v>
      </c>
      <c r="PT60" s="12">
        <v>0</v>
      </c>
      <c r="PU60" s="12">
        <v>16</v>
      </c>
      <c r="PV60" s="12">
        <v>16</v>
      </c>
      <c r="PW60" s="12">
        <v>0</v>
      </c>
      <c r="PX60" s="12">
        <v>1</v>
      </c>
      <c r="PY60" s="12">
        <v>5</v>
      </c>
      <c r="PZ60" s="12">
        <v>10</v>
      </c>
      <c r="QA60" s="12">
        <v>0</v>
      </c>
      <c r="QB60" s="12">
        <v>16</v>
      </c>
      <c r="QC60" s="12">
        <v>0</v>
      </c>
      <c r="QD60" s="12">
        <v>0</v>
      </c>
      <c r="QE60" s="12">
        <v>3</v>
      </c>
      <c r="QF60" s="12">
        <v>3</v>
      </c>
      <c r="QG60" s="12">
        <v>10</v>
      </c>
      <c r="QH60" s="12">
        <v>16</v>
      </c>
      <c r="QI60" s="12">
        <v>87</v>
      </c>
      <c r="QJ60" s="12">
        <v>87</v>
      </c>
      <c r="QK60" s="12">
        <v>262</v>
      </c>
      <c r="QL60" s="12">
        <v>36</v>
      </c>
      <c r="QM60" s="12">
        <v>44</v>
      </c>
      <c r="QN60" s="12">
        <v>97</v>
      </c>
      <c r="QO60" s="12">
        <v>37</v>
      </c>
      <c r="QP60" s="12">
        <v>650</v>
      </c>
      <c r="QQ60" s="12">
        <v>0</v>
      </c>
      <c r="QR60" s="12">
        <v>6</v>
      </c>
      <c r="QS60" s="12">
        <v>3</v>
      </c>
      <c r="QT60" s="12">
        <v>641</v>
      </c>
      <c r="QU60" s="12">
        <v>650</v>
      </c>
      <c r="QV60" s="12">
        <v>5</v>
      </c>
      <c r="QW60" s="12">
        <v>15</v>
      </c>
      <c r="QX60" s="12">
        <v>109</v>
      </c>
      <c r="QY60" s="12">
        <v>171</v>
      </c>
      <c r="QZ60" s="12">
        <v>350</v>
      </c>
      <c r="RA60" s="12">
        <v>650</v>
      </c>
      <c r="RB60" s="12">
        <v>1</v>
      </c>
      <c r="RC60" s="12">
        <v>12</v>
      </c>
      <c r="RD60" s="12">
        <v>110</v>
      </c>
      <c r="RE60" s="12">
        <v>63</v>
      </c>
      <c r="RF60" s="12">
        <v>464</v>
      </c>
      <c r="RG60" s="12">
        <v>650</v>
      </c>
      <c r="RH60" s="12">
        <v>1651.01</v>
      </c>
      <c r="RI60" s="12">
        <v>0</v>
      </c>
      <c r="RJ60" s="12">
        <v>0</v>
      </c>
      <c r="RK60" s="12">
        <v>0</v>
      </c>
      <c r="RL60" s="12">
        <v>0</v>
      </c>
      <c r="RM60" s="12">
        <v>0</v>
      </c>
      <c r="RN60" s="12">
        <v>0</v>
      </c>
      <c r="RO60" s="12">
        <v>0</v>
      </c>
      <c r="RP60" s="12">
        <v>0</v>
      </c>
      <c r="RQ60" s="12">
        <v>0</v>
      </c>
      <c r="RR60" s="12">
        <v>38.299999999999997</v>
      </c>
      <c r="RS60" s="12">
        <v>0</v>
      </c>
      <c r="RT60" s="12">
        <v>38.299999999999997</v>
      </c>
      <c r="RU60" s="12">
        <v>0.71399999999999997</v>
      </c>
      <c r="RV60" s="12">
        <v>43.5</v>
      </c>
      <c r="RW60" s="12">
        <v>0.5</v>
      </c>
      <c r="RX60" s="12">
        <v>44</v>
      </c>
      <c r="RY60" s="12">
        <v>1.1100000000000001</v>
      </c>
      <c r="RZ60" s="12">
        <v>376.19</v>
      </c>
      <c r="SA60" s="12">
        <v>90.32</v>
      </c>
      <c r="SB60" s="12">
        <v>467.62</v>
      </c>
      <c r="SC60" s="12">
        <v>15437351</v>
      </c>
      <c r="SD60" s="12">
        <v>0</v>
      </c>
      <c r="SE60" s="12">
        <v>0</v>
      </c>
      <c r="SF60" s="12">
        <v>1592.1</v>
      </c>
      <c r="SG60" s="12">
        <v>1592.1</v>
      </c>
      <c r="SH60" s="12">
        <v>0</v>
      </c>
      <c r="SI60" s="12">
        <v>8.9599999999999902E-2</v>
      </c>
      <c r="SJ60" s="12">
        <v>8.0000000000000004E-4</v>
      </c>
      <c r="SK60" s="12">
        <v>0.71599999999999997</v>
      </c>
      <c r="SL60" s="12">
        <v>0.25369999999999998</v>
      </c>
      <c r="SM60" s="12">
        <v>0</v>
      </c>
      <c r="SN60" s="12">
        <v>0</v>
      </c>
      <c r="SO60" s="12" t="str">
        <v/>
      </c>
      <c r="SP60" s="12">
        <v>2.8500000000000001E-2</v>
      </c>
      <c r="SQ60" s="12">
        <v>0</v>
      </c>
      <c r="SR60" s="12">
        <v>0.99900000000000011</v>
      </c>
      <c r="SS60" s="12">
        <v>0</v>
      </c>
      <c r="ST60" s="12">
        <v>0</v>
      </c>
      <c r="SU60" s="12">
        <v>0</v>
      </c>
      <c r="SV60" s="12">
        <v>0.98799999999999999</v>
      </c>
      <c r="SW60" s="12">
        <v>0</v>
      </c>
      <c r="SX60" s="12">
        <v>0.98799999999999999</v>
      </c>
      <c r="SY60" s="12">
        <v>0</v>
      </c>
      <c r="SZ60" s="12">
        <v>0</v>
      </c>
      <c r="TA60" s="12">
        <v>0</v>
      </c>
      <c r="TB60" s="12">
        <v>0</v>
      </c>
      <c r="TC60" s="12">
        <v>1E-3</v>
      </c>
      <c r="TD60" s="12" t="str">
        <v/>
      </c>
      <c r="TE60" s="12">
        <v>0</v>
      </c>
      <c r="TF60" s="12">
        <v>0</v>
      </c>
      <c r="TG60" s="12">
        <v>1E-3</v>
      </c>
      <c r="TH60" s="12">
        <v>0</v>
      </c>
      <c r="TI60" s="12">
        <v>0</v>
      </c>
      <c r="TJ60" s="12">
        <v>1.2E-2</v>
      </c>
      <c r="TK60" s="12">
        <v>0</v>
      </c>
      <c r="TL60" s="12">
        <v>0</v>
      </c>
      <c r="TM60" s="12">
        <v>1.2E-2</v>
      </c>
      <c r="TN60" s="12">
        <v>151372.445937677</v>
      </c>
      <c r="TO60" s="12">
        <v>14511.6703958078</v>
      </c>
      <c r="TP60" s="12">
        <v>165884.116333485</v>
      </c>
      <c r="TQ60" s="12">
        <v>850</v>
      </c>
      <c r="TR60" s="12">
        <v>151</v>
      </c>
      <c r="TS60" s="12">
        <v>127</v>
      </c>
      <c r="TT60" s="12">
        <v>0</v>
      </c>
      <c r="TU60" s="12">
        <v>1047</v>
      </c>
      <c r="TV60" s="12">
        <v>0</v>
      </c>
      <c r="TW60" s="12">
        <v>800189</v>
      </c>
      <c r="TX60" s="12">
        <v>0.29775696704488303</v>
      </c>
      <c r="TY60" s="12">
        <v>0.70224303295511703</v>
      </c>
      <c r="TZ60" s="12">
        <v>955.23787094666704</v>
      </c>
      <c r="UA60" s="12">
        <v>5.7988663469077597</v>
      </c>
      <c r="UB60" s="12">
        <v>35.697959781178703</v>
      </c>
      <c r="UC60" s="12">
        <v>1777651.1</v>
      </c>
      <c r="UD60" s="12" t="str">
        <v/>
      </c>
      <c r="UE60" s="12" t="str">
        <v/>
      </c>
      <c r="UF60" s="12" t="str">
        <v/>
      </c>
      <c r="UG60" s="12" t="str">
        <v/>
      </c>
      <c r="UH60" s="12" t="str">
        <v/>
      </c>
      <c r="UI60" s="12" t="str">
        <v/>
      </c>
      <c r="UJ60" s="12" t="str">
        <v/>
      </c>
      <c r="UK60" s="12" t="str">
        <v/>
      </c>
      <c r="UL60" s="12" t="str">
        <v/>
      </c>
      <c r="UM60" s="12" t="str">
        <v/>
      </c>
      <c r="UN60" s="12" t="str">
        <v/>
      </c>
      <c r="UO60" s="12" t="str">
        <v/>
      </c>
      <c r="UP60" s="12" t="str">
        <v/>
      </c>
      <c r="UQ60" s="12" t="str">
        <v/>
      </c>
      <c r="UR60" s="12" t="str">
        <v/>
      </c>
      <c r="US60" s="12" t="str">
        <v/>
      </c>
      <c r="UT60" s="12" t="str">
        <v/>
      </c>
      <c r="UU60" s="12" t="str">
        <v/>
      </c>
      <c r="UV60" s="12" t="str">
        <v/>
      </c>
      <c r="UW60" s="12" t="str">
        <v/>
      </c>
      <c r="UX60" s="12" t="str">
        <v/>
      </c>
      <c r="UY60" s="12" t="str">
        <v/>
      </c>
      <c r="UZ60" s="12" t="str">
        <v/>
      </c>
      <c r="VA60" s="12" t="str">
        <v/>
      </c>
      <c r="VB60" s="12" t="str">
        <v/>
      </c>
      <c r="VC60" s="12" t="str">
        <v/>
      </c>
      <c r="VD60" s="12" t="str">
        <v/>
      </c>
      <c r="VE60" s="12" t="str">
        <v/>
      </c>
      <c r="VF60" s="12" t="str">
        <v/>
      </c>
      <c r="VG60" s="12" t="str">
        <v/>
      </c>
      <c r="VH60" s="12" t="str">
        <v/>
      </c>
      <c r="VI60" s="12" t="str">
        <v/>
      </c>
      <c r="VJ60" s="12" t="str">
        <v/>
      </c>
      <c r="VK60" s="12" t="str">
        <v/>
      </c>
      <c r="VL60" s="47">
        <v>5.3947436430513349</v>
      </c>
      <c r="VM60" s="47">
        <v>5.3947436430513349</v>
      </c>
      <c r="VN60" s="19"/>
      <c r="VO60" s="47">
        <v>86.3365725866161</v>
      </c>
      <c r="VP60" s="47">
        <v>86.3365725866161</v>
      </c>
      <c r="VQ60" s="19"/>
      <c r="VR60" s="47">
        <v>0</v>
      </c>
      <c r="VS60" s="48">
        <v>2.2188002828343906E-2</v>
      </c>
      <c r="VT60" s="47">
        <v>86.369918500577398</v>
      </c>
      <c r="VU60" s="47">
        <v>86.369918500577398</v>
      </c>
      <c r="VV60" s="20"/>
      <c r="VW60" s="20">
        <v>5.9360000000000035</v>
      </c>
    </row>
    <row r="61" spans="1:595">
      <c r="A61" s="4" t="str">
        <v>SWB20</v>
      </c>
      <c r="B61" s="4" t="str">
        <v>SWB</v>
      </c>
      <c r="C61" s="4" t="str">
        <v>2019-20</v>
      </c>
      <c r="D61" s="12">
        <v>0.96281468935252901</v>
      </c>
      <c r="E61" s="12">
        <v>6.8339999999999996</v>
      </c>
      <c r="F61" s="12">
        <v>0</v>
      </c>
      <c r="G61" s="12">
        <v>1.2410000000000001</v>
      </c>
      <c r="H61" s="12">
        <v>0</v>
      </c>
      <c r="I61" s="12">
        <v>11.464</v>
      </c>
      <c r="J61" s="12">
        <v>0</v>
      </c>
      <c r="K61" s="12">
        <v>11.446999999999999</v>
      </c>
      <c r="L61" s="12">
        <v>4.8600000000000003</v>
      </c>
      <c r="M61" s="12">
        <v>6.665</v>
      </c>
      <c r="N61" s="12">
        <v>12.432</v>
      </c>
      <c r="O61" s="12">
        <v>0</v>
      </c>
      <c r="P61" s="12">
        <v>2.7589999999999999</v>
      </c>
      <c r="Q61" s="12">
        <v>0</v>
      </c>
      <c r="R61" s="12">
        <v>0</v>
      </c>
      <c r="S61" s="12">
        <v>0</v>
      </c>
      <c r="T61" s="12">
        <v>23.228999999999999</v>
      </c>
      <c r="U61" s="12">
        <v>0.12</v>
      </c>
      <c r="V61" s="12">
        <v>23.321000000000002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3.0219999999999998</v>
      </c>
      <c r="AD61" s="12">
        <v>0</v>
      </c>
      <c r="AE61" s="12">
        <v>0</v>
      </c>
      <c r="AF61" s="12">
        <v>1.306</v>
      </c>
      <c r="AG61" s="12">
        <v>-0.42599999999999999</v>
      </c>
      <c r="AH61" s="12">
        <v>0</v>
      </c>
      <c r="AI61" s="12">
        <v>0</v>
      </c>
      <c r="AJ61" s="12">
        <v>0</v>
      </c>
      <c r="AK61" s="12">
        <v>0</v>
      </c>
      <c r="AL61" s="12">
        <v>5.7590000000000003</v>
      </c>
      <c r="AM61" s="12">
        <v>0</v>
      </c>
      <c r="AN61" s="12">
        <v>6.1849999999999996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2">
        <v>3.1749999999999998</v>
      </c>
      <c r="AV61" s="12">
        <v>0</v>
      </c>
      <c r="AW61" s="12">
        <v>0</v>
      </c>
      <c r="AX61" s="12">
        <v>20.571999999999999</v>
      </c>
      <c r="AY61" s="12">
        <v>-0.42599999999999999</v>
      </c>
      <c r="AZ61" s="12">
        <v>4</v>
      </c>
      <c r="BA61" s="12">
        <v>0</v>
      </c>
      <c r="BB61" s="12">
        <v>11.464</v>
      </c>
      <c r="BC61" s="12">
        <v>0</v>
      </c>
      <c r="BD61" s="12">
        <v>46.631999999999998</v>
      </c>
      <c r="BE61" s="12">
        <v>4.9800000000000004</v>
      </c>
      <c r="BF61" s="12">
        <v>36.170999999999999</v>
      </c>
      <c r="BG61" s="12">
        <v>0.442</v>
      </c>
      <c r="BH61" s="12">
        <v>0</v>
      </c>
      <c r="BI61" s="12">
        <v>2.532</v>
      </c>
      <c r="BJ61" s="12">
        <v>0</v>
      </c>
      <c r="BK61" s="12">
        <v>6.2309999999999999</v>
      </c>
      <c r="BL61" s="12">
        <v>2.1960000000000002</v>
      </c>
      <c r="BM61" s="12">
        <v>0</v>
      </c>
      <c r="BN61" s="12">
        <v>3.7229999999999999</v>
      </c>
      <c r="BO61" s="12">
        <v>0</v>
      </c>
      <c r="BP61" s="12">
        <v>0</v>
      </c>
      <c r="BQ61" s="12">
        <v>0</v>
      </c>
      <c r="BR61" s="12">
        <v>0</v>
      </c>
      <c r="BS61" s="12">
        <v>0</v>
      </c>
      <c r="BT61" s="12">
        <v>0</v>
      </c>
      <c r="BU61" s="12">
        <v>0</v>
      </c>
      <c r="BV61" s="12">
        <v>0</v>
      </c>
      <c r="BW61" s="12">
        <v>0</v>
      </c>
      <c r="BX61" s="12">
        <v>0</v>
      </c>
      <c r="BY61" s="12">
        <v>0</v>
      </c>
      <c r="BZ61" s="12">
        <v>0</v>
      </c>
      <c r="CA61" s="12">
        <v>0</v>
      </c>
      <c r="CB61" s="12">
        <v>0</v>
      </c>
      <c r="CC61" s="12">
        <v>2.532</v>
      </c>
      <c r="CD61" s="12">
        <v>3.7229999999999999</v>
      </c>
      <c r="CE61" s="12">
        <v>6.2309999999999999</v>
      </c>
      <c r="CF61" s="12">
        <v>2.1960000000000002</v>
      </c>
      <c r="CG61" s="12">
        <v>0</v>
      </c>
      <c r="CH61" s="12">
        <v>0</v>
      </c>
      <c r="CI61" s="12">
        <v>0</v>
      </c>
      <c r="CJ61" s="12">
        <v>0</v>
      </c>
      <c r="CK61" s="12">
        <v>0</v>
      </c>
      <c r="CL61" s="12">
        <v>0</v>
      </c>
      <c r="CM61" s="12">
        <v>0</v>
      </c>
      <c r="CN61" s="12">
        <v>0</v>
      </c>
      <c r="CO61" s="12">
        <v>7.0830000000000002</v>
      </c>
      <c r="CP61" s="12">
        <v>8.5000000000000006E-2</v>
      </c>
      <c r="CQ61" s="12">
        <v>101.896</v>
      </c>
      <c r="CR61" s="12">
        <v>609.84400000000005</v>
      </c>
      <c r="CS61" s="12">
        <v>711.74</v>
      </c>
      <c r="CT61" s="12">
        <v>1.6759999999999999</v>
      </c>
      <c r="CU61" s="12">
        <v>40.951999999999998</v>
      </c>
      <c r="CV61" s="12">
        <v>42.628</v>
      </c>
      <c r="CW61" s="12">
        <v>10.938000000000001</v>
      </c>
      <c r="CX61" s="12">
        <v>765.30600000000004</v>
      </c>
      <c r="CY61" s="12">
        <v>1618.123</v>
      </c>
      <c r="CZ61" s="12">
        <v>139.393</v>
      </c>
      <c r="DA61" s="12">
        <v>42319</v>
      </c>
      <c r="DB61" s="12">
        <v>1236</v>
      </c>
      <c r="DC61" s="12">
        <v>6662</v>
      </c>
      <c r="DD61" s="12">
        <v>187</v>
      </c>
      <c r="DE61" s="12">
        <v>53</v>
      </c>
      <c r="DF61" s="12">
        <v>1192</v>
      </c>
      <c r="DG61" s="12">
        <v>236</v>
      </c>
      <c r="DH61" s="12">
        <v>155</v>
      </c>
      <c r="DI61" s="12">
        <v>1197.1199999999999</v>
      </c>
      <c r="DJ61" s="12">
        <v>2276.52</v>
      </c>
      <c r="DK61" s="12">
        <v>246537.60000000001</v>
      </c>
      <c r="DL61" s="12">
        <v>18.2</v>
      </c>
      <c r="DM61" s="12">
        <v>4.01</v>
      </c>
      <c r="DN61" s="12">
        <v>2123.6999999999998</v>
      </c>
      <c r="DO61" s="12">
        <v>2509.09</v>
      </c>
      <c r="DP61" s="12">
        <v>5754.96</v>
      </c>
      <c r="DQ61" s="12">
        <v>615.30999999999995</v>
      </c>
      <c r="DR61" s="12">
        <v>137.9</v>
      </c>
      <c r="DS61" s="12">
        <v>11140.96</v>
      </c>
      <c r="DT61" s="12">
        <v>6373.85</v>
      </c>
      <c r="DU61" s="12">
        <v>111</v>
      </c>
      <c r="DV61" s="12">
        <v>319</v>
      </c>
      <c r="DW61" s="12">
        <v>1003</v>
      </c>
      <c r="DX61" s="12">
        <v>69</v>
      </c>
      <c r="DY61" s="12">
        <v>15</v>
      </c>
      <c r="DZ61" s="12">
        <v>431</v>
      </c>
      <c r="EA61" s="12">
        <v>27</v>
      </c>
      <c r="EB61" s="12">
        <v>1975</v>
      </c>
      <c r="EC61" s="12">
        <v>0</v>
      </c>
      <c r="ED61" s="12">
        <v>0</v>
      </c>
      <c r="EE61" s="12">
        <v>0</v>
      </c>
      <c r="EF61" s="12">
        <v>1975</v>
      </c>
      <c r="EG61" s="12">
        <v>1975</v>
      </c>
      <c r="EH61" s="12">
        <v>0</v>
      </c>
      <c r="EI61" s="12">
        <v>6</v>
      </c>
      <c r="EJ61" s="12">
        <v>139</v>
      </c>
      <c r="EK61" s="12">
        <v>310</v>
      </c>
      <c r="EL61" s="12">
        <v>1519</v>
      </c>
      <c r="EM61" s="12">
        <v>1974</v>
      </c>
      <c r="EN61" s="12">
        <v>0</v>
      </c>
      <c r="EO61" s="12">
        <v>0</v>
      </c>
      <c r="EP61" s="12">
        <v>166</v>
      </c>
      <c r="EQ61" s="12">
        <v>141</v>
      </c>
      <c r="ER61" s="12">
        <v>1667</v>
      </c>
      <c r="ES61" s="12">
        <v>1974</v>
      </c>
      <c r="ET61" s="12">
        <v>19</v>
      </c>
      <c r="EU61" s="12">
        <v>275</v>
      </c>
      <c r="EV61" s="12">
        <v>797</v>
      </c>
      <c r="EW61" s="12">
        <v>158</v>
      </c>
      <c r="EX61" s="12">
        <v>95</v>
      </c>
      <c r="EY61" s="12">
        <v>378</v>
      </c>
      <c r="EZ61" s="12">
        <v>162</v>
      </c>
      <c r="FA61" s="12">
        <v>1884</v>
      </c>
      <c r="FB61" s="12">
        <v>0</v>
      </c>
      <c r="FC61" s="12">
        <v>0</v>
      </c>
      <c r="FD61" s="12">
        <v>24</v>
      </c>
      <c r="FE61" s="12">
        <v>1860</v>
      </c>
      <c r="FF61" s="12">
        <v>1884</v>
      </c>
      <c r="FG61" s="12">
        <v>17</v>
      </c>
      <c r="FH61" s="12">
        <v>79</v>
      </c>
      <c r="FI61" s="12">
        <v>573</v>
      </c>
      <c r="FJ61" s="12">
        <v>1055</v>
      </c>
      <c r="FK61" s="12">
        <v>161</v>
      </c>
      <c r="FL61" s="12">
        <v>1885</v>
      </c>
      <c r="FM61" s="12">
        <v>0</v>
      </c>
      <c r="FN61" s="12">
        <v>45</v>
      </c>
      <c r="FO61" s="12">
        <v>790</v>
      </c>
      <c r="FP61" s="12">
        <v>380</v>
      </c>
      <c r="FQ61" s="12">
        <v>669</v>
      </c>
      <c r="FR61" s="12">
        <v>1884</v>
      </c>
      <c r="FS61" s="12">
        <v>163</v>
      </c>
      <c r="FT61" s="12">
        <v>986</v>
      </c>
      <c r="FU61" s="12">
        <v>1699</v>
      </c>
      <c r="FV61" s="12">
        <v>1098</v>
      </c>
      <c r="FW61" s="12">
        <v>1355</v>
      </c>
      <c r="FX61" s="12">
        <v>1046</v>
      </c>
      <c r="FY61" s="12">
        <v>928</v>
      </c>
      <c r="FZ61" s="12">
        <v>7275</v>
      </c>
      <c r="GA61" s="12">
        <v>0</v>
      </c>
      <c r="GB61" s="12">
        <v>220</v>
      </c>
      <c r="GC61" s="12">
        <v>257</v>
      </c>
      <c r="GD61" s="12">
        <v>6798</v>
      </c>
      <c r="GE61" s="12">
        <v>7275</v>
      </c>
      <c r="GF61" s="12">
        <v>301</v>
      </c>
      <c r="GG61" s="12">
        <v>552</v>
      </c>
      <c r="GH61" s="12">
        <v>2788</v>
      </c>
      <c r="GI61" s="12">
        <v>3471</v>
      </c>
      <c r="GJ61" s="12">
        <v>163</v>
      </c>
      <c r="GK61" s="12">
        <v>7275</v>
      </c>
      <c r="GL61" s="12">
        <v>102</v>
      </c>
      <c r="GM61" s="12">
        <v>470</v>
      </c>
      <c r="GN61" s="12">
        <v>2069</v>
      </c>
      <c r="GO61" s="12">
        <v>1269</v>
      </c>
      <c r="GP61" s="12">
        <v>3365</v>
      </c>
      <c r="GQ61" s="12">
        <v>7275</v>
      </c>
      <c r="GR61" s="12">
        <v>0</v>
      </c>
      <c r="GS61" s="12">
        <v>2631</v>
      </c>
      <c r="GT61" s="12">
        <v>1478</v>
      </c>
      <c r="GU61" s="12">
        <v>998</v>
      </c>
      <c r="GV61" s="12">
        <v>5291</v>
      </c>
      <c r="GW61" s="12">
        <v>1468</v>
      </c>
      <c r="GX61" s="12">
        <v>3588</v>
      </c>
      <c r="GY61" s="12">
        <v>15454</v>
      </c>
      <c r="GZ61" s="12">
        <v>0</v>
      </c>
      <c r="HA61" s="12">
        <v>1893</v>
      </c>
      <c r="HB61" s="12">
        <v>148</v>
      </c>
      <c r="HC61" s="12">
        <v>13413</v>
      </c>
      <c r="HD61" s="12">
        <v>15454</v>
      </c>
      <c r="HE61" s="12">
        <v>0</v>
      </c>
      <c r="HF61" s="12">
        <v>715</v>
      </c>
      <c r="HG61" s="12">
        <v>4827</v>
      </c>
      <c r="HH61" s="12">
        <v>9911</v>
      </c>
      <c r="HI61" s="12">
        <v>0</v>
      </c>
      <c r="HJ61" s="12">
        <v>15453</v>
      </c>
      <c r="HK61" s="12">
        <v>0</v>
      </c>
      <c r="HL61" s="12">
        <v>435</v>
      </c>
      <c r="HM61" s="12">
        <v>4722</v>
      </c>
      <c r="HN61" s="12">
        <v>3270</v>
      </c>
      <c r="HO61" s="12">
        <v>7026</v>
      </c>
      <c r="HP61" s="12">
        <v>15453</v>
      </c>
      <c r="HQ61" s="12">
        <v>0</v>
      </c>
      <c r="HR61" s="12">
        <v>858</v>
      </c>
      <c r="HS61" s="12">
        <v>0</v>
      </c>
      <c r="HT61" s="12">
        <v>0</v>
      </c>
      <c r="HU61" s="12">
        <v>7592</v>
      </c>
      <c r="HV61" s="12">
        <v>813</v>
      </c>
      <c r="HW61" s="12">
        <v>5518</v>
      </c>
      <c r="HX61" s="12">
        <v>14781</v>
      </c>
      <c r="HY61" s="12">
        <v>0</v>
      </c>
      <c r="HZ61" s="12">
        <v>4029</v>
      </c>
      <c r="IA61" s="12">
        <v>4185</v>
      </c>
      <c r="IB61" s="12">
        <v>6567</v>
      </c>
      <c r="IC61" s="12">
        <v>14781</v>
      </c>
      <c r="ID61" s="12">
        <v>0</v>
      </c>
      <c r="IE61" s="12">
        <v>1495</v>
      </c>
      <c r="IF61" s="12">
        <v>8914</v>
      </c>
      <c r="IG61" s="12">
        <v>4372</v>
      </c>
      <c r="IH61" s="12">
        <v>0</v>
      </c>
      <c r="II61" s="12">
        <v>14781</v>
      </c>
      <c r="IJ61" s="12">
        <v>0</v>
      </c>
      <c r="IK61" s="12">
        <v>1386</v>
      </c>
      <c r="IL61" s="12">
        <v>8272</v>
      </c>
      <c r="IM61" s="12">
        <v>1385</v>
      </c>
      <c r="IN61" s="12">
        <v>3739</v>
      </c>
      <c r="IO61" s="12">
        <v>14782</v>
      </c>
      <c r="IP61" s="12">
        <v>0</v>
      </c>
      <c r="IQ61" s="12">
        <v>9996</v>
      </c>
      <c r="IR61" s="12">
        <v>3995</v>
      </c>
      <c r="IS61" s="12">
        <v>0</v>
      </c>
      <c r="IT61" s="12">
        <v>48455</v>
      </c>
      <c r="IU61" s="12">
        <v>0</v>
      </c>
      <c r="IV61" s="12">
        <v>5619</v>
      </c>
      <c r="IW61" s="12">
        <v>68065</v>
      </c>
      <c r="IX61" s="12">
        <v>0</v>
      </c>
      <c r="IY61" s="12">
        <v>0</v>
      </c>
      <c r="IZ61" s="12">
        <v>0</v>
      </c>
      <c r="JA61" s="12">
        <v>68065</v>
      </c>
      <c r="JB61" s="12">
        <v>68065</v>
      </c>
      <c r="JC61" s="12">
        <v>0</v>
      </c>
      <c r="JD61" s="12">
        <v>3860</v>
      </c>
      <c r="JE61" s="12">
        <v>19056</v>
      </c>
      <c r="JF61" s="12">
        <v>45149</v>
      </c>
      <c r="JG61" s="12">
        <v>0</v>
      </c>
      <c r="JH61" s="12">
        <v>68065</v>
      </c>
      <c r="JI61" s="12">
        <v>0</v>
      </c>
      <c r="JJ61" s="12">
        <v>0</v>
      </c>
      <c r="JK61" s="12">
        <v>15550</v>
      </c>
      <c r="JL61" s="12">
        <v>8784</v>
      </c>
      <c r="JM61" s="12">
        <v>43731</v>
      </c>
      <c r="JN61" s="12">
        <v>68065</v>
      </c>
      <c r="JO61" s="12">
        <v>293</v>
      </c>
      <c r="JP61" s="12">
        <v>15065</v>
      </c>
      <c r="JQ61" s="12">
        <v>8972</v>
      </c>
      <c r="JR61" s="12">
        <v>2323</v>
      </c>
      <c r="JS61" s="12">
        <v>62803</v>
      </c>
      <c r="JT61" s="12">
        <v>4136</v>
      </c>
      <c r="JU61" s="12">
        <v>15842</v>
      </c>
      <c r="JV61" s="12">
        <v>109434</v>
      </c>
      <c r="JW61" s="12">
        <v>0</v>
      </c>
      <c r="JX61" s="12">
        <v>6142</v>
      </c>
      <c r="JY61" s="12">
        <v>4614</v>
      </c>
      <c r="JZ61" s="12">
        <v>98678</v>
      </c>
      <c r="KA61" s="12">
        <v>109434</v>
      </c>
      <c r="KB61" s="12">
        <v>318</v>
      </c>
      <c r="KC61" s="12">
        <v>6707</v>
      </c>
      <c r="KD61" s="12">
        <v>36297</v>
      </c>
      <c r="KE61" s="12">
        <v>64268</v>
      </c>
      <c r="KF61" s="12">
        <v>1843</v>
      </c>
      <c r="KG61" s="12">
        <v>109433</v>
      </c>
      <c r="KH61" s="12">
        <v>102</v>
      </c>
      <c r="KI61" s="12">
        <v>2336</v>
      </c>
      <c r="KJ61" s="12">
        <v>31569</v>
      </c>
      <c r="KK61" s="12">
        <v>15229</v>
      </c>
      <c r="KL61" s="12">
        <v>60197</v>
      </c>
      <c r="KM61" s="12">
        <v>109433</v>
      </c>
      <c r="KN61" s="12">
        <v>3113</v>
      </c>
      <c r="KO61" s="12">
        <v>84</v>
      </c>
      <c r="KP61" s="12">
        <v>43</v>
      </c>
      <c r="KQ61" s="12">
        <v>190</v>
      </c>
      <c r="KR61" s="12">
        <v>8</v>
      </c>
      <c r="KS61" s="12">
        <v>1</v>
      </c>
      <c r="KT61" s="12">
        <v>53</v>
      </c>
      <c r="KU61" s="12">
        <v>3</v>
      </c>
      <c r="KV61" s="12">
        <v>382</v>
      </c>
      <c r="KW61" s="12">
        <v>0</v>
      </c>
      <c r="KX61" s="12">
        <v>0</v>
      </c>
      <c r="KY61" s="12">
        <v>0</v>
      </c>
      <c r="KZ61" s="12">
        <v>382</v>
      </c>
      <c r="LA61" s="12">
        <v>382</v>
      </c>
      <c r="LB61" s="12">
        <v>0</v>
      </c>
      <c r="LC61" s="12">
        <v>1</v>
      </c>
      <c r="LD61" s="12">
        <v>13</v>
      </c>
      <c r="LE61" s="12">
        <v>27</v>
      </c>
      <c r="LF61" s="12">
        <v>341</v>
      </c>
      <c r="LG61" s="12">
        <v>382</v>
      </c>
      <c r="LH61" s="12">
        <v>0</v>
      </c>
      <c r="LI61" s="12">
        <v>0</v>
      </c>
      <c r="LJ61" s="12">
        <v>14</v>
      </c>
      <c r="LK61" s="12">
        <v>15</v>
      </c>
      <c r="LL61" s="12">
        <v>353</v>
      </c>
      <c r="LM61" s="12">
        <v>382</v>
      </c>
      <c r="LN61" s="12">
        <v>1</v>
      </c>
      <c r="LO61" s="12">
        <v>12</v>
      </c>
      <c r="LP61" s="12">
        <v>33</v>
      </c>
      <c r="LQ61" s="12">
        <v>7</v>
      </c>
      <c r="LR61" s="12">
        <v>3</v>
      </c>
      <c r="LS61" s="12">
        <v>16</v>
      </c>
      <c r="LT61" s="12">
        <v>7</v>
      </c>
      <c r="LU61" s="12">
        <v>79</v>
      </c>
      <c r="LV61" s="12">
        <v>0</v>
      </c>
      <c r="LW61" s="12">
        <v>0</v>
      </c>
      <c r="LX61" s="12">
        <v>1</v>
      </c>
      <c r="LY61" s="12">
        <v>78</v>
      </c>
      <c r="LZ61" s="12">
        <v>79</v>
      </c>
      <c r="MA61" s="12">
        <v>1</v>
      </c>
      <c r="MB61" s="12">
        <v>3</v>
      </c>
      <c r="MC61" s="12">
        <v>24</v>
      </c>
      <c r="MD61" s="12">
        <v>44</v>
      </c>
      <c r="ME61" s="12">
        <v>7</v>
      </c>
      <c r="MF61" s="12">
        <v>79</v>
      </c>
      <c r="MG61" s="12">
        <v>0</v>
      </c>
      <c r="MH61" s="12">
        <v>2</v>
      </c>
      <c r="MI61" s="12">
        <v>33</v>
      </c>
      <c r="MJ61" s="12">
        <v>16</v>
      </c>
      <c r="MK61" s="12">
        <v>28</v>
      </c>
      <c r="ML61" s="12">
        <v>79</v>
      </c>
      <c r="MM61" s="12">
        <v>2</v>
      </c>
      <c r="MN61" s="12">
        <v>14</v>
      </c>
      <c r="MO61" s="12">
        <v>30</v>
      </c>
      <c r="MP61" s="12">
        <v>15</v>
      </c>
      <c r="MQ61" s="12">
        <v>11</v>
      </c>
      <c r="MR61" s="12">
        <v>17</v>
      </c>
      <c r="MS61" s="12">
        <v>13</v>
      </c>
      <c r="MT61" s="12">
        <v>102</v>
      </c>
      <c r="MU61" s="12">
        <v>0</v>
      </c>
      <c r="MV61" s="12">
        <v>3</v>
      </c>
      <c r="MW61" s="12">
        <v>3</v>
      </c>
      <c r="MX61" s="12">
        <v>96</v>
      </c>
      <c r="MY61" s="12">
        <v>102</v>
      </c>
      <c r="MZ61" s="12">
        <v>4</v>
      </c>
      <c r="NA61" s="12">
        <v>6</v>
      </c>
      <c r="NB61" s="12">
        <v>41</v>
      </c>
      <c r="NC61" s="12">
        <v>49</v>
      </c>
      <c r="ND61" s="12">
        <v>2</v>
      </c>
      <c r="NE61" s="12">
        <v>102</v>
      </c>
      <c r="NF61" s="12">
        <v>1</v>
      </c>
      <c r="NG61" s="12">
        <v>6</v>
      </c>
      <c r="NH61" s="12">
        <v>34</v>
      </c>
      <c r="NI61" s="12">
        <v>15</v>
      </c>
      <c r="NJ61" s="12">
        <v>46</v>
      </c>
      <c r="NK61" s="12">
        <v>102</v>
      </c>
      <c r="NL61" s="12">
        <v>0</v>
      </c>
      <c r="NM61" s="12">
        <v>9</v>
      </c>
      <c r="NN61" s="12">
        <v>7</v>
      </c>
      <c r="NO61" s="12">
        <v>4</v>
      </c>
      <c r="NP61" s="12">
        <v>16</v>
      </c>
      <c r="NQ61" s="12">
        <v>7</v>
      </c>
      <c r="NR61" s="12">
        <v>10</v>
      </c>
      <c r="NS61" s="12">
        <v>53</v>
      </c>
      <c r="NT61" s="12">
        <v>0</v>
      </c>
      <c r="NU61" s="12">
        <v>5</v>
      </c>
      <c r="NV61" s="12">
        <v>1</v>
      </c>
      <c r="NW61" s="12">
        <v>47</v>
      </c>
      <c r="NX61" s="12">
        <v>53</v>
      </c>
      <c r="NY61" s="12">
        <v>0</v>
      </c>
      <c r="NZ61" s="12">
        <v>2</v>
      </c>
      <c r="OA61" s="12">
        <v>16</v>
      </c>
      <c r="OB61" s="12">
        <v>35</v>
      </c>
      <c r="OC61" s="12">
        <v>0</v>
      </c>
      <c r="OD61" s="12">
        <v>53</v>
      </c>
      <c r="OE61" s="12">
        <v>0</v>
      </c>
      <c r="OF61" s="12">
        <v>3</v>
      </c>
      <c r="OG61" s="12">
        <v>15</v>
      </c>
      <c r="OH61" s="12">
        <v>13</v>
      </c>
      <c r="OI61" s="12">
        <v>22</v>
      </c>
      <c r="OJ61" s="12">
        <v>53</v>
      </c>
      <c r="OK61" s="12">
        <v>0</v>
      </c>
      <c r="OL61" s="12">
        <v>1</v>
      </c>
      <c r="OM61" s="12">
        <v>0</v>
      </c>
      <c r="ON61" s="12">
        <v>0</v>
      </c>
      <c r="OO61" s="12">
        <v>9</v>
      </c>
      <c r="OP61" s="12">
        <v>1</v>
      </c>
      <c r="OQ61" s="12">
        <v>6</v>
      </c>
      <c r="OR61" s="12">
        <v>17</v>
      </c>
      <c r="OS61" s="12">
        <v>0</v>
      </c>
      <c r="OT61" s="12">
        <v>5</v>
      </c>
      <c r="OU61" s="12">
        <v>4</v>
      </c>
      <c r="OV61" s="12">
        <v>8</v>
      </c>
      <c r="OW61" s="12">
        <v>17</v>
      </c>
      <c r="OX61" s="12">
        <v>0</v>
      </c>
      <c r="OY61" s="12">
        <v>2</v>
      </c>
      <c r="OZ61" s="12">
        <v>10</v>
      </c>
      <c r="PA61" s="12">
        <v>5</v>
      </c>
      <c r="PB61" s="12">
        <v>0</v>
      </c>
      <c r="PC61" s="12">
        <v>17</v>
      </c>
      <c r="PD61" s="12">
        <v>0</v>
      </c>
      <c r="PE61" s="12">
        <v>1</v>
      </c>
      <c r="PF61" s="12">
        <v>11</v>
      </c>
      <c r="PG61" s="12">
        <v>1</v>
      </c>
      <c r="PH61" s="12">
        <v>4</v>
      </c>
      <c r="PI61" s="12">
        <v>17</v>
      </c>
      <c r="PJ61" s="12">
        <v>0</v>
      </c>
      <c r="PK61" s="12">
        <v>3</v>
      </c>
      <c r="PL61" s="12">
        <v>1</v>
      </c>
      <c r="PM61" s="12">
        <v>0</v>
      </c>
      <c r="PN61" s="12">
        <v>11</v>
      </c>
      <c r="PO61" s="12">
        <v>0</v>
      </c>
      <c r="PP61" s="12">
        <v>2</v>
      </c>
      <c r="PQ61" s="12">
        <v>17</v>
      </c>
      <c r="PR61" s="12">
        <v>0</v>
      </c>
      <c r="PS61" s="12">
        <v>0</v>
      </c>
      <c r="PT61" s="12">
        <v>0</v>
      </c>
      <c r="PU61" s="12">
        <v>17</v>
      </c>
      <c r="PV61" s="12">
        <v>17</v>
      </c>
      <c r="PW61" s="12">
        <v>0</v>
      </c>
      <c r="PX61" s="12">
        <v>1</v>
      </c>
      <c r="PY61" s="12">
        <v>5</v>
      </c>
      <c r="PZ61" s="12">
        <v>11</v>
      </c>
      <c r="QA61" s="12">
        <v>0</v>
      </c>
      <c r="QB61" s="12">
        <v>17</v>
      </c>
      <c r="QC61" s="12">
        <v>0</v>
      </c>
      <c r="QD61" s="12">
        <v>0</v>
      </c>
      <c r="QE61" s="12">
        <v>3</v>
      </c>
      <c r="QF61" s="12">
        <v>3</v>
      </c>
      <c r="QG61" s="12">
        <v>11</v>
      </c>
      <c r="QH61" s="12">
        <v>17</v>
      </c>
      <c r="QI61" s="12">
        <v>87</v>
      </c>
      <c r="QJ61" s="12">
        <v>82</v>
      </c>
      <c r="QK61" s="12">
        <v>261</v>
      </c>
      <c r="QL61" s="12">
        <v>34</v>
      </c>
      <c r="QM61" s="12">
        <v>51</v>
      </c>
      <c r="QN61" s="12">
        <v>94</v>
      </c>
      <c r="QO61" s="12">
        <v>41</v>
      </c>
      <c r="QP61" s="12">
        <v>650</v>
      </c>
      <c r="QQ61" s="12">
        <v>0</v>
      </c>
      <c r="QR61" s="12">
        <v>13</v>
      </c>
      <c r="QS61" s="12">
        <v>9</v>
      </c>
      <c r="QT61" s="12">
        <v>628</v>
      </c>
      <c r="QU61" s="12">
        <v>650</v>
      </c>
      <c r="QV61" s="12">
        <v>5</v>
      </c>
      <c r="QW61" s="12">
        <v>15</v>
      </c>
      <c r="QX61" s="12">
        <v>109</v>
      </c>
      <c r="QY61" s="12">
        <v>171</v>
      </c>
      <c r="QZ61" s="12">
        <v>350</v>
      </c>
      <c r="RA61" s="12">
        <v>650</v>
      </c>
      <c r="RB61" s="12">
        <v>1</v>
      </c>
      <c r="RC61" s="12">
        <v>12</v>
      </c>
      <c r="RD61" s="12">
        <v>110</v>
      </c>
      <c r="RE61" s="12">
        <v>63</v>
      </c>
      <c r="RF61" s="12">
        <v>464</v>
      </c>
      <c r="RG61" s="12">
        <v>650</v>
      </c>
      <c r="RH61" s="12">
        <v>1684.65</v>
      </c>
      <c r="RI61" s="12">
        <v>0</v>
      </c>
      <c r="RJ61" s="12">
        <v>12.907999999999999</v>
      </c>
      <c r="RK61" s="12">
        <v>61.393000000000001</v>
      </c>
      <c r="RL61" s="12">
        <v>0</v>
      </c>
      <c r="RM61" s="12">
        <v>0</v>
      </c>
      <c r="RN61" s="12">
        <v>0</v>
      </c>
      <c r="RO61" s="12">
        <v>0</v>
      </c>
      <c r="RP61" s="12">
        <v>0</v>
      </c>
      <c r="RQ61" s="12">
        <v>10.676</v>
      </c>
      <c r="RR61" s="12">
        <v>39.5</v>
      </c>
      <c r="RS61" s="12">
        <v>0.4</v>
      </c>
      <c r="RT61" s="12">
        <v>39.9</v>
      </c>
      <c r="RU61" s="12">
        <v>0.71499999999999997</v>
      </c>
      <c r="RV61" s="12">
        <v>38.9</v>
      </c>
      <c r="RW61" s="12">
        <v>2.9</v>
      </c>
      <c r="RX61" s="12">
        <v>41.8</v>
      </c>
      <c r="RY61" s="12">
        <v>1</v>
      </c>
      <c r="RZ61" s="12">
        <v>355</v>
      </c>
      <c r="SA61" s="12">
        <v>130</v>
      </c>
      <c r="SB61" s="12">
        <v>486</v>
      </c>
      <c r="SC61" s="12">
        <v>14169189</v>
      </c>
      <c r="SD61" s="12">
        <v>0</v>
      </c>
      <c r="SE61" s="12">
        <v>0</v>
      </c>
      <c r="SF61" s="12">
        <v>1689</v>
      </c>
      <c r="SG61" s="12">
        <v>1689</v>
      </c>
      <c r="SH61" s="12">
        <v>0</v>
      </c>
      <c r="SI61" s="12">
        <v>0.13830000000000001</v>
      </c>
      <c r="SJ61" s="12">
        <v>2E-3</v>
      </c>
      <c r="SK61" s="12">
        <v>0.70850000000000013</v>
      </c>
      <c r="SL61" s="12">
        <v>0.23699999999999999</v>
      </c>
      <c r="SM61" s="12">
        <v>0</v>
      </c>
      <c r="SN61" s="12">
        <v>0</v>
      </c>
      <c r="SO61" s="12" t="str">
        <v/>
      </c>
      <c r="SP61" s="12">
        <v>3.3599999999999998E-2</v>
      </c>
      <c r="SQ61" s="12">
        <v>0</v>
      </c>
      <c r="SR61" s="12">
        <v>0.98109999999999997</v>
      </c>
      <c r="SS61" s="12">
        <v>0</v>
      </c>
      <c r="ST61" s="12">
        <v>0</v>
      </c>
      <c r="SU61" s="12">
        <v>0</v>
      </c>
      <c r="SV61" s="12">
        <v>0.94099999999999995</v>
      </c>
      <c r="SW61" s="12">
        <v>0</v>
      </c>
      <c r="SX61" s="12">
        <v>0.94099999999999995</v>
      </c>
      <c r="SY61" s="12">
        <v>0</v>
      </c>
      <c r="SZ61" s="12">
        <v>8.9999999999999993E-3</v>
      </c>
      <c r="TA61" s="12">
        <v>0</v>
      </c>
      <c r="TB61" s="12">
        <v>0</v>
      </c>
      <c r="TC61" s="12">
        <v>0.01</v>
      </c>
      <c r="TD61" s="12" t="str">
        <v/>
      </c>
      <c r="TE61" s="12">
        <v>0</v>
      </c>
      <c r="TF61" s="12">
        <v>0</v>
      </c>
      <c r="TG61" s="12">
        <v>1.9E-2</v>
      </c>
      <c r="TH61" s="12">
        <v>0</v>
      </c>
      <c r="TI61" s="12">
        <v>0</v>
      </c>
      <c r="TJ61" s="12">
        <v>1E-3</v>
      </c>
      <c r="TK61" s="12">
        <v>5.800000000000001E-2</v>
      </c>
      <c r="TL61" s="12">
        <v>0</v>
      </c>
      <c r="TM61" s="12">
        <v>5.8999999999999997E-2</v>
      </c>
      <c r="TN61" s="12">
        <v>163052.05499999999</v>
      </c>
      <c r="TO61" s="12">
        <v>15251.05</v>
      </c>
      <c r="TP61" s="12">
        <v>178303.10500000001</v>
      </c>
      <c r="TQ61" s="12">
        <v>850</v>
      </c>
      <c r="TR61" s="12">
        <v>151</v>
      </c>
      <c r="TS61" s="12">
        <v>106</v>
      </c>
      <c r="TT61" s="12">
        <v>1</v>
      </c>
      <c r="TU61" s="12">
        <v>947</v>
      </c>
      <c r="TV61" s="12">
        <v>0</v>
      </c>
      <c r="TW61" s="12">
        <v>953966</v>
      </c>
      <c r="TX61" s="12">
        <v>0.296310928920202</v>
      </c>
      <c r="TY61" s="12">
        <v>0.70368907107979795</v>
      </c>
      <c r="TZ61" s="12">
        <v>951.79921925895098</v>
      </c>
      <c r="UA61" s="12">
        <v>5.8005403053985098</v>
      </c>
      <c r="UB61" s="12">
        <v>35.701670492252497</v>
      </c>
      <c r="UC61" s="12">
        <v>1787882.0802545201</v>
      </c>
      <c r="UD61" s="12" t="str">
        <v/>
      </c>
      <c r="UE61" s="12" t="str">
        <v/>
      </c>
      <c r="UF61" s="12" t="str">
        <v/>
      </c>
      <c r="UG61" s="12" t="str">
        <v/>
      </c>
      <c r="UH61" s="12" t="str">
        <v/>
      </c>
      <c r="UI61" s="12" t="str">
        <v/>
      </c>
      <c r="UJ61" s="12" t="str">
        <v/>
      </c>
      <c r="UK61" s="12" t="str">
        <v/>
      </c>
      <c r="UL61" s="12" t="str">
        <v/>
      </c>
      <c r="UM61" s="12" t="str">
        <v/>
      </c>
      <c r="UN61" s="12" t="str">
        <v/>
      </c>
      <c r="UO61" s="12" t="str">
        <v/>
      </c>
      <c r="UP61" s="12" t="str">
        <v/>
      </c>
      <c r="UQ61" s="12" t="str">
        <v/>
      </c>
      <c r="UR61" s="12" t="str">
        <v/>
      </c>
      <c r="US61" s="12" t="str">
        <v/>
      </c>
      <c r="UT61" s="12" t="str">
        <v/>
      </c>
      <c r="UU61" s="12" t="str">
        <v/>
      </c>
      <c r="UV61" s="12" t="str">
        <v/>
      </c>
      <c r="UW61" s="12" t="str">
        <v/>
      </c>
      <c r="UX61" s="12" t="str">
        <v/>
      </c>
      <c r="UY61" s="12" t="str">
        <v/>
      </c>
      <c r="UZ61" s="12" t="str">
        <v/>
      </c>
      <c r="VA61" s="12" t="str">
        <v/>
      </c>
      <c r="VB61" s="12" t="str">
        <v/>
      </c>
      <c r="VC61" s="12" t="str">
        <v/>
      </c>
      <c r="VD61" s="12" t="str">
        <v/>
      </c>
      <c r="VE61" s="12" t="str">
        <v/>
      </c>
      <c r="VF61" s="12" t="str">
        <v/>
      </c>
      <c r="VG61" s="12" t="str">
        <v/>
      </c>
      <c r="VH61" s="12" t="str">
        <v/>
      </c>
      <c r="VI61" s="12" t="str">
        <v/>
      </c>
      <c r="VJ61" s="12" t="str">
        <v/>
      </c>
      <c r="VK61" s="12" t="str">
        <v/>
      </c>
      <c r="VL61" s="47">
        <v>5.3947436430513349</v>
      </c>
      <c r="VM61" s="47">
        <v>5.3947436430513349</v>
      </c>
      <c r="VN61" s="19"/>
      <c r="VO61" s="47">
        <v>87.31402468960664</v>
      </c>
      <c r="VP61" s="47">
        <v>87.31402468960664</v>
      </c>
      <c r="VQ61" s="19"/>
      <c r="VR61" s="47">
        <v>0</v>
      </c>
      <c r="VS61" s="48">
        <v>2.2188002828343906E-2</v>
      </c>
      <c r="VT61" s="47">
        <v>86.3365725866161</v>
      </c>
      <c r="VU61" s="47">
        <v>86.3365725866161</v>
      </c>
      <c r="VV61" s="20"/>
      <c r="VW61" s="20">
        <v>5.9200000000000017</v>
      </c>
    </row>
    <row r="62" spans="1:595">
      <c r="A62" s="4" t="str">
        <v>SWB21</v>
      </c>
      <c r="B62" s="4" t="str">
        <v>SWB</v>
      </c>
      <c r="C62" s="4" t="str">
        <v>2020-21</v>
      </c>
      <c r="D62" s="12">
        <v>0.95516688299999997</v>
      </c>
      <c r="E62" s="12">
        <v>6.95</v>
      </c>
      <c r="F62" s="12">
        <v>0</v>
      </c>
      <c r="G62" s="12">
        <v>1.2150000000000001</v>
      </c>
      <c r="H62" s="12">
        <v>0</v>
      </c>
      <c r="I62" s="12">
        <v>8.36</v>
      </c>
      <c r="J62" s="12">
        <v>0</v>
      </c>
      <c r="K62" s="12">
        <v>13.832000000000001</v>
      </c>
      <c r="L62" s="12">
        <v>12.095000000000001</v>
      </c>
      <c r="M62" s="12">
        <v>8.1489999999999991</v>
      </c>
      <c r="N62" s="12">
        <v>13.457000000000001</v>
      </c>
      <c r="O62" s="12">
        <v>-1E-3</v>
      </c>
      <c r="P62" s="12">
        <v>2.762</v>
      </c>
      <c r="Q62" s="12">
        <v>0</v>
      </c>
      <c r="R62" s="12">
        <v>0</v>
      </c>
      <c r="S62" s="12">
        <v>0</v>
      </c>
      <c r="T62" s="12">
        <v>28.881</v>
      </c>
      <c r="U62" s="12">
        <v>2.5999999999999999E-2</v>
      </c>
      <c r="V62" s="12">
        <v>23.265000000000001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2.915</v>
      </c>
      <c r="AD62" s="12">
        <v>0</v>
      </c>
      <c r="AE62" s="12">
        <v>0</v>
      </c>
      <c r="AF62" s="12">
        <v>1.504</v>
      </c>
      <c r="AG62" s="12">
        <v>-0.23400000000000001</v>
      </c>
      <c r="AH62" s="12">
        <v>0</v>
      </c>
      <c r="AI62" s="12">
        <v>0</v>
      </c>
      <c r="AJ62" s="12">
        <v>0</v>
      </c>
      <c r="AK62" s="12">
        <v>0</v>
      </c>
      <c r="AL62" s="12">
        <v>5.6120000000000001</v>
      </c>
      <c r="AM62" s="12">
        <v>0</v>
      </c>
      <c r="AN62" s="12">
        <v>4.6639999999999997</v>
      </c>
      <c r="AO62" s="12">
        <v>-1E-3</v>
      </c>
      <c r="AP62" s="12">
        <v>0</v>
      </c>
      <c r="AQ62" s="12">
        <v>0</v>
      </c>
      <c r="AR62" s="12">
        <v>0</v>
      </c>
      <c r="AS62" s="12">
        <v>0</v>
      </c>
      <c r="AT62" s="12">
        <v>0</v>
      </c>
      <c r="AU62" s="12">
        <v>2.871</v>
      </c>
      <c r="AV62" s="12">
        <v>0</v>
      </c>
      <c r="AW62" s="12">
        <v>0</v>
      </c>
      <c r="AX62" s="12">
        <v>21.91</v>
      </c>
      <c r="AY62" s="12">
        <v>-0.23499999999999999</v>
      </c>
      <c r="AZ62" s="12">
        <v>3.9769999999999999</v>
      </c>
      <c r="BA62" s="12">
        <v>0</v>
      </c>
      <c r="BB62" s="12">
        <v>8.36</v>
      </c>
      <c r="BC62" s="12">
        <v>0</v>
      </c>
      <c r="BD62" s="12">
        <v>54.110999999999997</v>
      </c>
      <c r="BE62" s="12">
        <v>12.121</v>
      </c>
      <c r="BF62" s="12">
        <v>38.155999999999999</v>
      </c>
      <c r="BG62" s="12" t="str">
        <v/>
      </c>
      <c r="BH62" s="12" t="str">
        <v/>
      </c>
      <c r="BI62" s="12" t="str">
        <v/>
      </c>
      <c r="BJ62" s="12">
        <v>0</v>
      </c>
      <c r="BK62" s="12">
        <v>10.448</v>
      </c>
      <c r="BL62" s="12" t="str">
        <v/>
      </c>
      <c r="BM62" s="12" t="str">
        <v/>
      </c>
      <c r="BN62" s="12">
        <v>1.988</v>
      </c>
      <c r="BO62" s="12">
        <v>0</v>
      </c>
      <c r="BP62" s="12" t="str">
        <v/>
      </c>
      <c r="BQ62" s="12" t="str">
        <v/>
      </c>
      <c r="BR62" s="12">
        <v>0</v>
      </c>
      <c r="BS62" s="12">
        <v>0</v>
      </c>
      <c r="BT62" s="12" t="str">
        <v/>
      </c>
      <c r="BU62" s="12" t="str">
        <v/>
      </c>
      <c r="BV62" s="12">
        <v>0</v>
      </c>
      <c r="BW62" s="12">
        <v>0</v>
      </c>
      <c r="BX62" s="12" t="str">
        <v/>
      </c>
      <c r="BY62" s="12" t="str">
        <v/>
      </c>
      <c r="BZ62" s="12">
        <v>0</v>
      </c>
      <c r="CA62" s="12">
        <v>0</v>
      </c>
      <c r="CB62" s="12" t="str">
        <v/>
      </c>
      <c r="CC62" s="12" t="str">
        <v/>
      </c>
      <c r="CD62" s="12">
        <v>1.988</v>
      </c>
      <c r="CE62" s="12">
        <v>10.448</v>
      </c>
      <c r="CF62" s="12" t="str">
        <v/>
      </c>
      <c r="CG62" s="12">
        <v>0</v>
      </c>
      <c r="CH62" s="12">
        <v>0</v>
      </c>
      <c r="CI62" s="12">
        <v>0</v>
      </c>
      <c r="CJ62" s="12">
        <v>0</v>
      </c>
      <c r="CK62" s="12">
        <v>0</v>
      </c>
      <c r="CL62" s="12">
        <v>0</v>
      </c>
      <c r="CM62" s="12">
        <v>0</v>
      </c>
      <c r="CN62" s="12">
        <v>0</v>
      </c>
      <c r="CO62" s="12" t="str">
        <v/>
      </c>
      <c r="CP62" s="12" t="str">
        <v/>
      </c>
      <c r="CQ62" s="12">
        <v>99.725999999999999</v>
      </c>
      <c r="CR62" s="12">
        <v>619.52700000000004</v>
      </c>
      <c r="CS62" s="12">
        <v>719.25300000000004</v>
      </c>
      <c r="CT62" s="12">
        <v>2.137</v>
      </c>
      <c r="CU62" s="12">
        <v>38.683</v>
      </c>
      <c r="CV62" s="12">
        <v>40.82</v>
      </c>
      <c r="CW62" s="12">
        <v>9.2129999999999992</v>
      </c>
      <c r="CX62" s="12">
        <v>769.28599999999994</v>
      </c>
      <c r="CY62" s="12">
        <v>1636.5250000000001</v>
      </c>
      <c r="CZ62" s="12">
        <v>139.393</v>
      </c>
      <c r="DA62" s="12">
        <v>39060</v>
      </c>
      <c r="DB62" s="12">
        <v>1222</v>
      </c>
      <c r="DC62" s="12">
        <v>6484</v>
      </c>
      <c r="DD62" s="12">
        <v>136</v>
      </c>
      <c r="DE62" s="12">
        <v>50</v>
      </c>
      <c r="DF62" s="12">
        <v>1190</v>
      </c>
      <c r="DG62" s="12">
        <v>233</v>
      </c>
      <c r="DH62" s="12">
        <v>160</v>
      </c>
      <c r="DI62" s="12">
        <v>1224</v>
      </c>
      <c r="DJ62" s="12">
        <v>2221.61</v>
      </c>
      <c r="DK62" s="12">
        <v>232039.15</v>
      </c>
      <c r="DL62" s="12">
        <v>13</v>
      </c>
      <c r="DM62" s="12">
        <v>1</v>
      </c>
      <c r="DN62" s="12">
        <v>2115</v>
      </c>
      <c r="DO62" s="12">
        <v>2518</v>
      </c>
      <c r="DP62" s="12">
        <v>5797</v>
      </c>
      <c r="DQ62" s="12">
        <v>621</v>
      </c>
      <c r="DR62" s="12">
        <v>141</v>
      </c>
      <c r="DS62" s="12">
        <v>11192</v>
      </c>
      <c r="DT62" s="12">
        <v>7857</v>
      </c>
      <c r="DU62" s="12">
        <v>146.7974815</v>
      </c>
      <c r="DV62" s="12">
        <v>298.71286650000002</v>
      </c>
      <c r="DW62" s="12">
        <v>992.42722749999996</v>
      </c>
      <c r="DX62" s="12">
        <v>70.364445290000006</v>
      </c>
      <c r="DY62" s="12">
        <v>14.20966954</v>
      </c>
      <c r="DZ62" s="12">
        <v>410.95049569999998</v>
      </c>
      <c r="EA62" s="12">
        <v>26.540054789999999</v>
      </c>
      <c r="EB62" s="12">
        <v>1960.00224082</v>
      </c>
      <c r="EC62" s="12">
        <v>0</v>
      </c>
      <c r="ED62" s="12">
        <v>0</v>
      </c>
      <c r="EE62" s="12">
        <v>0</v>
      </c>
      <c r="EF62" s="12">
        <v>1960.0022409999999</v>
      </c>
      <c r="EG62" s="12">
        <v>1960.0022409999999</v>
      </c>
      <c r="EH62" s="12">
        <v>0</v>
      </c>
      <c r="EI62" s="12">
        <v>6.723126197</v>
      </c>
      <c r="EJ62" s="12">
        <v>128.00403249999999</v>
      </c>
      <c r="EK62" s="12">
        <v>278.93031739999998</v>
      </c>
      <c r="EL62" s="12">
        <v>1546.3447650000001</v>
      </c>
      <c r="EM62" s="12">
        <v>1960.002241097</v>
      </c>
      <c r="EN62" s="12">
        <v>0</v>
      </c>
      <c r="EO62" s="12">
        <v>0</v>
      </c>
      <c r="EP62" s="12">
        <v>157.29257000000001</v>
      </c>
      <c r="EQ62" s="12">
        <v>124.3622069</v>
      </c>
      <c r="ER62" s="12">
        <v>1678.3474639999999</v>
      </c>
      <c r="ES62" s="12">
        <v>1960.0022409000001</v>
      </c>
      <c r="ET62" s="12">
        <v>0</v>
      </c>
      <c r="EU62" s="12">
        <v>286.30485479999999</v>
      </c>
      <c r="EV62" s="12">
        <v>811.57992490000004</v>
      </c>
      <c r="EW62" s="12">
        <v>164.49172239999999</v>
      </c>
      <c r="EX62" s="12">
        <v>95.559593980000002</v>
      </c>
      <c r="EY62" s="12">
        <v>425.60048230000001</v>
      </c>
      <c r="EZ62" s="12">
        <v>163.82798289999999</v>
      </c>
      <c r="FA62" s="12">
        <v>1947.3645612800001</v>
      </c>
      <c r="FB62" s="12">
        <v>0</v>
      </c>
      <c r="FC62" s="12">
        <v>0</v>
      </c>
      <c r="FD62" s="12">
        <v>24.021593110000001</v>
      </c>
      <c r="FE62" s="12">
        <v>1923.3429679999999</v>
      </c>
      <c r="FF62" s="12">
        <v>1947.3645611100001</v>
      </c>
      <c r="FG62" s="12">
        <v>16.796844220000001</v>
      </c>
      <c r="FH62" s="12">
        <v>85.760734150000005</v>
      </c>
      <c r="FI62" s="12">
        <v>575.08338590000005</v>
      </c>
      <c r="FJ62" s="12">
        <v>1061.378858</v>
      </c>
      <c r="FK62" s="12">
        <v>208.34473850000001</v>
      </c>
      <c r="FL62" s="12">
        <v>1947.36456077</v>
      </c>
      <c r="FM62" s="12">
        <v>0</v>
      </c>
      <c r="FN62" s="12">
        <v>49.417983929999998</v>
      </c>
      <c r="FO62" s="12">
        <v>772.21878960000004</v>
      </c>
      <c r="FP62" s="12">
        <v>374.9273445</v>
      </c>
      <c r="FQ62" s="12">
        <v>750.80044320000002</v>
      </c>
      <c r="FR62" s="12">
        <v>1947.3645612299999</v>
      </c>
      <c r="FS62" s="12">
        <v>161.3721525</v>
      </c>
      <c r="FT62" s="12">
        <v>1025.1460179999999</v>
      </c>
      <c r="FU62" s="12">
        <v>1832.4460340000001</v>
      </c>
      <c r="FV62" s="12">
        <v>1008.431524</v>
      </c>
      <c r="FW62" s="12">
        <v>1362.9518069999999</v>
      </c>
      <c r="FX62" s="12">
        <v>1081.430762</v>
      </c>
      <c r="FY62" s="12">
        <v>842.74337109999999</v>
      </c>
      <c r="FZ62" s="12">
        <v>7314.5216686000003</v>
      </c>
      <c r="GA62" s="12">
        <v>0</v>
      </c>
      <c r="GB62" s="12">
        <v>231.93477369999999</v>
      </c>
      <c r="GC62" s="12">
        <v>261.77100799999999</v>
      </c>
      <c r="GD62" s="12">
        <v>6820.8158869999997</v>
      </c>
      <c r="GE62" s="12">
        <v>7314.5216687000002</v>
      </c>
      <c r="GF62" s="12">
        <v>315.52601199999998</v>
      </c>
      <c r="GG62" s="12">
        <v>571.60465690000001</v>
      </c>
      <c r="GH62" s="12">
        <v>2508.7288739999999</v>
      </c>
      <c r="GI62" s="12">
        <v>3619.2899739999998</v>
      </c>
      <c r="GJ62" s="12">
        <v>299.37215250000003</v>
      </c>
      <c r="GK62" s="12">
        <v>7314.5216694000001</v>
      </c>
      <c r="GL62" s="12">
        <v>106.54282480000001</v>
      </c>
      <c r="GM62" s="12">
        <v>586.13965050000002</v>
      </c>
      <c r="GN62" s="12">
        <v>1976.217515</v>
      </c>
      <c r="GO62" s="12">
        <v>1205.7288149999999</v>
      </c>
      <c r="GP62" s="12">
        <v>3439.8928639999999</v>
      </c>
      <c r="GQ62" s="12">
        <v>7314.5216693000002</v>
      </c>
      <c r="GR62" s="12">
        <v>0</v>
      </c>
      <c r="GS62" s="12">
        <v>2667.7156110000001</v>
      </c>
      <c r="GT62" s="12">
        <v>1652.222685</v>
      </c>
      <c r="GU62" s="12">
        <v>1160.133581</v>
      </c>
      <c r="GV62" s="12">
        <v>5429.9397689999996</v>
      </c>
      <c r="GW62" s="12">
        <v>1492.4505280000001</v>
      </c>
      <c r="GX62" s="12">
        <v>3758.494533</v>
      </c>
      <c r="GY62" s="12">
        <v>16160.956706999999</v>
      </c>
      <c r="GZ62" s="12">
        <v>0</v>
      </c>
      <c r="HA62" s="12">
        <v>1970.689492</v>
      </c>
      <c r="HB62" s="12">
        <v>151.4381908</v>
      </c>
      <c r="HC62" s="12">
        <v>14038.829030000001</v>
      </c>
      <c r="HD62" s="12">
        <v>16160.9567128</v>
      </c>
      <c r="HE62" s="12">
        <v>0</v>
      </c>
      <c r="HF62" s="12">
        <v>741.12219619999996</v>
      </c>
      <c r="HG62" s="12">
        <v>5290.8089630000004</v>
      </c>
      <c r="HH62" s="12">
        <v>10129.02555</v>
      </c>
      <c r="HI62" s="12">
        <v>0</v>
      </c>
      <c r="HJ62" s="12">
        <v>16160.9567092</v>
      </c>
      <c r="HK62" s="12">
        <v>0</v>
      </c>
      <c r="HL62" s="12">
        <v>297.02892800000001</v>
      </c>
      <c r="HM62" s="12">
        <v>5079.8974689999995</v>
      </c>
      <c r="HN62" s="12">
        <v>3553.0966899999999</v>
      </c>
      <c r="HO62" s="12">
        <v>7230.9336210000001</v>
      </c>
      <c r="HP62" s="12">
        <v>16160.956708</v>
      </c>
      <c r="HQ62" s="12">
        <v>0</v>
      </c>
      <c r="HR62" s="12">
        <v>888.64104229999998</v>
      </c>
      <c r="HS62" s="12">
        <v>0</v>
      </c>
      <c r="HT62" s="12">
        <v>0</v>
      </c>
      <c r="HU62" s="12">
        <v>7707.172638</v>
      </c>
      <c r="HV62" s="12">
        <v>799.75564889999998</v>
      </c>
      <c r="HW62" s="12">
        <v>5604.1402099999996</v>
      </c>
      <c r="HX62" s="12">
        <v>14999.709539199999</v>
      </c>
      <c r="HY62" s="12">
        <v>0</v>
      </c>
      <c r="HZ62" s="12">
        <v>4111.2642990000004</v>
      </c>
      <c r="IA62" s="12">
        <v>4207.4692210000003</v>
      </c>
      <c r="IB62" s="12">
        <v>6680.9760189999997</v>
      </c>
      <c r="IC62" s="12">
        <v>14999.709538999999</v>
      </c>
      <c r="ID62" s="12">
        <v>0</v>
      </c>
      <c r="IE62" s="12">
        <v>1550.0218460000001</v>
      </c>
      <c r="IF62" s="12">
        <v>8974.8127330000007</v>
      </c>
      <c r="IG62" s="12">
        <v>4474.8749610000004</v>
      </c>
      <c r="IH62" s="12">
        <v>0</v>
      </c>
      <c r="II62" s="12">
        <v>14999.70954</v>
      </c>
      <c r="IJ62" s="12">
        <v>0</v>
      </c>
      <c r="IK62" s="12">
        <v>1399.162611</v>
      </c>
      <c r="IL62" s="12">
        <v>8398.34058</v>
      </c>
      <c r="IM62" s="12">
        <v>1378.453021</v>
      </c>
      <c r="IN62" s="12">
        <v>3823.7533269999999</v>
      </c>
      <c r="IO62" s="12">
        <v>14999.709538999999</v>
      </c>
      <c r="IP62" s="12">
        <v>0</v>
      </c>
      <c r="IQ62" s="12">
        <v>10171.748680000001</v>
      </c>
      <c r="IR62" s="12">
        <v>3817.99514</v>
      </c>
      <c r="IS62" s="12">
        <v>0</v>
      </c>
      <c r="IT62" s="12">
        <v>47626.777000000002</v>
      </c>
      <c r="IU62" s="12">
        <v>0</v>
      </c>
      <c r="IV62" s="12">
        <v>5287.7589989999997</v>
      </c>
      <c r="IW62" s="12">
        <v>66904.279819000003</v>
      </c>
      <c r="IX62" s="12">
        <v>0</v>
      </c>
      <c r="IY62" s="12">
        <v>0</v>
      </c>
      <c r="IZ62" s="12">
        <v>0</v>
      </c>
      <c r="JA62" s="12">
        <v>66904.279819999996</v>
      </c>
      <c r="JB62" s="12">
        <v>66904.279819999996</v>
      </c>
      <c r="JC62" s="12">
        <v>0</v>
      </c>
      <c r="JD62" s="12">
        <v>3606.6526370000001</v>
      </c>
      <c r="JE62" s="12">
        <v>18868.660950000001</v>
      </c>
      <c r="JF62" s="12">
        <v>44428.966240000002</v>
      </c>
      <c r="JG62" s="12">
        <v>0</v>
      </c>
      <c r="JH62" s="12">
        <v>66904.279827000006</v>
      </c>
      <c r="JI62" s="12">
        <v>0</v>
      </c>
      <c r="JJ62" s="12">
        <v>0</v>
      </c>
      <c r="JK62" s="12">
        <v>14967.87897</v>
      </c>
      <c r="JL62" s="12">
        <v>8289.4290679999995</v>
      </c>
      <c r="JM62" s="12">
        <v>43646.97178</v>
      </c>
      <c r="JN62" s="12">
        <v>66904.279817999995</v>
      </c>
      <c r="JO62" s="12">
        <v>308.16963399999997</v>
      </c>
      <c r="JP62" s="12">
        <v>15338.2690726</v>
      </c>
      <c r="JQ62" s="12">
        <v>9106.6710113999998</v>
      </c>
      <c r="JR62" s="12">
        <v>2403.42127269</v>
      </c>
      <c r="JS62" s="12">
        <v>62236.61047752</v>
      </c>
      <c r="JT62" s="12">
        <v>4210.1879169000003</v>
      </c>
      <c r="JU62" s="12">
        <v>15683.505150790001</v>
      </c>
      <c r="JV62" s="12">
        <v>109286.83453589999</v>
      </c>
      <c r="JW62" s="12">
        <v>0</v>
      </c>
      <c r="JX62" s="12">
        <v>6313.8885646999997</v>
      </c>
      <c r="JY62" s="12">
        <v>4644.7000129099997</v>
      </c>
      <c r="JZ62" s="12">
        <v>98328.245964999995</v>
      </c>
      <c r="KA62" s="12">
        <v>109286.83454261</v>
      </c>
      <c r="KB62" s="12">
        <v>332.32285622000001</v>
      </c>
      <c r="KC62" s="12">
        <v>6561.8851964470005</v>
      </c>
      <c r="KD62" s="12">
        <v>36346.098938399999</v>
      </c>
      <c r="KE62" s="12">
        <v>63992.465900399999</v>
      </c>
      <c r="KF62" s="12">
        <v>2054.0616559999999</v>
      </c>
      <c r="KG62" s="12">
        <v>109286.83454746701</v>
      </c>
      <c r="KH62" s="12">
        <v>106.54282480000001</v>
      </c>
      <c r="KI62" s="12">
        <v>2331.7491734300002</v>
      </c>
      <c r="KJ62" s="12">
        <v>31351.845893599999</v>
      </c>
      <c r="KK62" s="12">
        <v>14925.997145400001</v>
      </c>
      <c r="KL62" s="12">
        <v>60570.699499200004</v>
      </c>
      <c r="KM62" s="12">
        <v>109286.83453643</v>
      </c>
      <c r="KN62" s="12">
        <v>2694</v>
      </c>
      <c r="KO62" s="12">
        <v>86</v>
      </c>
      <c r="KP62" s="12">
        <v>41</v>
      </c>
      <c r="KQ62" s="12">
        <v>188</v>
      </c>
      <c r="KR62" s="12">
        <v>8</v>
      </c>
      <c r="KS62" s="12">
        <v>1</v>
      </c>
      <c r="KT62" s="12">
        <v>51</v>
      </c>
      <c r="KU62" s="12">
        <v>3</v>
      </c>
      <c r="KV62" s="12" t="str">
        <v/>
      </c>
      <c r="KW62" s="12">
        <v>0</v>
      </c>
      <c r="KX62" s="12">
        <v>0</v>
      </c>
      <c r="KY62" s="12">
        <v>0</v>
      </c>
      <c r="KZ62" s="12">
        <v>378</v>
      </c>
      <c r="LA62" s="12">
        <v>378</v>
      </c>
      <c r="LB62" s="12">
        <v>0</v>
      </c>
      <c r="LC62" s="12">
        <v>1</v>
      </c>
      <c r="LD62" s="12">
        <v>12</v>
      </c>
      <c r="LE62" s="12">
        <v>25</v>
      </c>
      <c r="LF62" s="12">
        <v>340</v>
      </c>
      <c r="LG62" s="12">
        <v>378</v>
      </c>
      <c r="LH62" s="12">
        <v>0</v>
      </c>
      <c r="LI62" s="12">
        <v>0</v>
      </c>
      <c r="LJ62" s="12">
        <v>13</v>
      </c>
      <c r="LK62" s="12">
        <v>14</v>
      </c>
      <c r="LL62" s="12">
        <v>351</v>
      </c>
      <c r="LM62" s="12">
        <v>378</v>
      </c>
      <c r="LN62" s="12">
        <v>0</v>
      </c>
      <c r="LO62" s="12">
        <v>13</v>
      </c>
      <c r="LP62" s="12">
        <v>34</v>
      </c>
      <c r="LQ62" s="12">
        <v>7</v>
      </c>
      <c r="LR62" s="12">
        <v>3</v>
      </c>
      <c r="LS62" s="12">
        <v>18</v>
      </c>
      <c r="LT62" s="12">
        <v>7</v>
      </c>
      <c r="LU62" s="12">
        <v>82</v>
      </c>
      <c r="LV62" s="12">
        <v>0</v>
      </c>
      <c r="LW62" s="12">
        <v>0</v>
      </c>
      <c r="LX62" s="12">
        <v>1</v>
      </c>
      <c r="LY62" s="12">
        <v>81</v>
      </c>
      <c r="LZ62" s="12">
        <v>82</v>
      </c>
      <c r="MA62" s="12">
        <v>1</v>
      </c>
      <c r="MB62" s="12">
        <v>3</v>
      </c>
      <c r="MC62" s="12">
        <v>24</v>
      </c>
      <c r="MD62" s="12">
        <v>44</v>
      </c>
      <c r="ME62" s="12">
        <v>10</v>
      </c>
      <c r="MF62" s="12">
        <v>82</v>
      </c>
      <c r="MG62" s="12">
        <v>0</v>
      </c>
      <c r="MH62" s="12">
        <v>2</v>
      </c>
      <c r="MI62" s="12">
        <v>32</v>
      </c>
      <c r="MJ62" s="12">
        <v>16</v>
      </c>
      <c r="MK62" s="12">
        <v>32</v>
      </c>
      <c r="ML62" s="12">
        <v>82</v>
      </c>
      <c r="MM62" s="12">
        <v>2</v>
      </c>
      <c r="MN62" s="12">
        <v>15</v>
      </c>
      <c r="MO62" s="12">
        <v>32</v>
      </c>
      <c r="MP62" s="12">
        <v>14</v>
      </c>
      <c r="MQ62" s="12">
        <v>11</v>
      </c>
      <c r="MR62" s="12">
        <v>17</v>
      </c>
      <c r="MS62" s="12">
        <v>12</v>
      </c>
      <c r="MT62" s="12">
        <v>103</v>
      </c>
      <c r="MU62" s="12">
        <v>0</v>
      </c>
      <c r="MV62" s="12">
        <v>3</v>
      </c>
      <c r="MW62" s="12">
        <v>3</v>
      </c>
      <c r="MX62" s="12">
        <v>97</v>
      </c>
      <c r="MY62" s="12">
        <v>103</v>
      </c>
      <c r="MZ62" s="12">
        <v>4</v>
      </c>
      <c r="NA62" s="12">
        <v>6</v>
      </c>
      <c r="NB62" s="12">
        <v>39</v>
      </c>
      <c r="NC62" s="12">
        <v>51</v>
      </c>
      <c r="ND62" s="12">
        <v>3</v>
      </c>
      <c r="NE62" s="12">
        <v>103</v>
      </c>
      <c r="NF62" s="12">
        <v>1</v>
      </c>
      <c r="NG62" s="12">
        <v>7</v>
      </c>
      <c r="NH62" s="12">
        <v>34</v>
      </c>
      <c r="NI62" s="12">
        <v>15</v>
      </c>
      <c r="NJ62" s="12">
        <v>46</v>
      </c>
      <c r="NK62" s="12">
        <v>103</v>
      </c>
      <c r="NL62" s="12">
        <v>0</v>
      </c>
      <c r="NM62" s="12">
        <v>9</v>
      </c>
      <c r="NN62" s="12">
        <v>8</v>
      </c>
      <c r="NO62" s="12">
        <v>5</v>
      </c>
      <c r="NP62" s="12">
        <v>16</v>
      </c>
      <c r="NQ62" s="12">
        <v>7</v>
      </c>
      <c r="NR62" s="12">
        <v>11</v>
      </c>
      <c r="NS62" s="12">
        <v>56</v>
      </c>
      <c r="NT62" s="12">
        <v>0</v>
      </c>
      <c r="NU62" s="12">
        <v>5</v>
      </c>
      <c r="NV62" s="12">
        <v>1</v>
      </c>
      <c r="NW62" s="12">
        <v>50</v>
      </c>
      <c r="NX62" s="12">
        <v>56</v>
      </c>
      <c r="NY62" s="12">
        <v>0</v>
      </c>
      <c r="NZ62" s="12">
        <v>2</v>
      </c>
      <c r="OA62" s="12">
        <v>19</v>
      </c>
      <c r="OB62" s="12">
        <v>35</v>
      </c>
      <c r="OC62" s="12">
        <v>0</v>
      </c>
      <c r="OD62" s="12">
        <v>56</v>
      </c>
      <c r="OE62" s="12">
        <v>0</v>
      </c>
      <c r="OF62" s="12">
        <v>2</v>
      </c>
      <c r="OG62" s="12">
        <v>17</v>
      </c>
      <c r="OH62" s="12">
        <v>14</v>
      </c>
      <c r="OI62" s="12">
        <v>23</v>
      </c>
      <c r="OJ62" s="12">
        <v>56</v>
      </c>
      <c r="OK62" s="12">
        <v>0</v>
      </c>
      <c r="OL62" s="12">
        <v>1</v>
      </c>
      <c r="OM62" s="12">
        <v>0</v>
      </c>
      <c r="ON62" s="12">
        <v>0</v>
      </c>
      <c r="OO62" s="12">
        <v>9</v>
      </c>
      <c r="OP62" s="12">
        <v>1</v>
      </c>
      <c r="OQ62" s="12">
        <v>6</v>
      </c>
      <c r="OR62" s="12">
        <v>17</v>
      </c>
      <c r="OS62" s="12">
        <v>0</v>
      </c>
      <c r="OT62" s="12">
        <v>5</v>
      </c>
      <c r="OU62" s="12">
        <v>4</v>
      </c>
      <c r="OV62" s="12">
        <v>8</v>
      </c>
      <c r="OW62" s="12">
        <v>17</v>
      </c>
      <c r="OX62" s="12">
        <v>0</v>
      </c>
      <c r="OY62" s="12">
        <v>2</v>
      </c>
      <c r="OZ62" s="12">
        <v>10</v>
      </c>
      <c r="PA62" s="12">
        <v>5</v>
      </c>
      <c r="PB62" s="12">
        <v>0</v>
      </c>
      <c r="PC62" s="12">
        <v>17</v>
      </c>
      <c r="PD62" s="12">
        <v>0</v>
      </c>
      <c r="PE62" s="12">
        <v>1</v>
      </c>
      <c r="PF62" s="12">
        <v>11</v>
      </c>
      <c r="PG62" s="12">
        <v>1</v>
      </c>
      <c r="PH62" s="12">
        <v>4</v>
      </c>
      <c r="PI62" s="12">
        <v>17</v>
      </c>
      <c r="PJ62" s="12">
        <v>0</v>
      </c>
      <c r="PK62" s="12">
        <v>3</v>
      </c>
      <c r="PL62" s="12">
        <v>1</v>
      </c>
      <c r="PM62" s="12">
        <v>0</v>
      </c>
      <c r="PN62" s="12">
        <v>11</v>
      </c>
      <c r="PO62" s="12">
        <v>0</v>
      </c>
      <c r="PP62" s="12">
        <v>2</v>
      </c>
      <c r="PQ62" s="12">
        <v>17</v>
      </c>
      <c r="PR62" s="12">
        <v>0</v>
      </c>
      <c r="PS62" s="12">
        <v>0</v>
      </c>
      <c r="PT62" s="12">
        <v>0</v>
      </c>
      <c r="PU62" s="12">
        <v>17</v>
      </c>
      <c r="PV62" s="12">
        <v>17</v>
      </c>
      <c r="PW62" s="12">
        <v>0</v>
      </c>
      <c r="PX62" s="12">
        <v>1</v>
      </c>
      <c r="PY62" s="12">
        <v>5</v>
      </c>
      <c r="PZ62" s="12">
        <v>11</v>
      </c>
      <c r="QA62" s="12">
        <v>0</v>
      </c>
      <c r="QB62" s="12">
        <v>17</v>
      </c>
      <c r="QC62" s="12">
        <v>0</v>
      </c>
      <c r="QD62" s="12">
        <v>0</v>
      </c>
      <c r="QE62" s="12">
        <v>3</v>
      </c>
      <c r="QF62" s="12">
        <v>3</v>
      </c>
      <c r="QG62" s="12">
        <v>11</v>
      </c>
      <c r="QH62" s="12">
        <v>17</v>
      </c>
      <c r="QI62" s="12">
        <v>88</v>
      </c>
      <c r="QJ62" s="12">
        <v>82</v>
      </c>
      <c r="QK62" s="12">
        <v>263</v>
      </c>
      <c r="QL62" s="12">
        <v>34</v>
      </c>
      <c r="QM62" s="12">
        <v>51</v>
      </c>
      <c r="QN62" s="12">
        <v>94</v>
      </c>
      <c r="QO62" s="12">
        <v>41</v>
      </c>
      <c r="QP62" s="12">
        <v>653</v>
      </c>
      <c r="QQ62" s="12">
        <v>0</v>
      </c>
      <c r="QR62" s="12">
        <v>13</v>
      </c>
      <c r="QS62" s="12">
        <v>9</v>
      </c>
      <c r="QT62" s="12">
        <v>631</v>
      </c>
      <c r="QU62" s="12">
        <v>653</v>
      </c>
      <c r="QV62" s="12">
        <v>5</v>
      </c>
      <c r="QW62" s="12">
        <v>15</v>
      </c>
      <c r="QX62" s="12">
        <v>109</v>
      </c>
      <c r="QY62" s="12">
        <v>171</v>
      </c>
      <c r="QZ62" s="12">
        <v>353</v>
      </c>
      <c r="RA62" s="12">
        <v>653</v>
      </c>
      <c r="RB62" s="12">
        <v>1</v>
      </c>
      <c r="RC62" s="12">
        <v>12</v>
      </c>
      <c r="RD62" s="12">
        <v>110</v>
      </c>
      <c r="RE62" s="12">
        <v>63</v>
      </c>
      <c r="RF62" s="12">
        <v>467</v>
      </c>
      <c r="RG62" s="12">
        <v>653</v>
      </c>
      <c r="RH62" s="12">
        <v>1691.855</v>
      </c>
      <c r="RI62" s="12" t="str">
        <v/>
      </c>
      <c r="RJ62" s="12">
        <v>0</v>
      </c>
      <c r="RK62" s="12" t="str">
        <v/>
      </c>
      <c r="RL62" s="12" t="str">
        <v/>
      </c>
      <c r="RM62" s="12" t="str">
        <v/>
      </c>
      <c r="RN62" s="12">
        <v>0</v>
      </c>
      <c r="RO62" s="12">
        <v>0</v>
      </c>
      <c r="RP62" s="12">
        <v>0</v>
      </c>
      <c r="RQ62" s="12">
        <v>0</v>
      </c>
      <c r="RR62" s="12">
        <v>42</v>
      </c>
      <c r="RS62" s="12">
        <v>0.8</v>
      </c>
      <c r="RT62" s="12">
        <v>42.8</v>
      </c>
      <c r="RU62" s="12">
        <v>68.790000000000006</v>
      </c>
      <c r="RV62" s="12">
        <v>42.7</v>
      </c>
      <c r="RW62" s="12">
        <v>1.91</v>
      </c>
      <c r="RX62" s="12">
        <v>44.61</v>
      </c>
      <c r="RY62" s="12">
        <v>1</v>
      </c>
      <c r="RZ62" s="12">
        <v>440</v>
      </c>
      <c r="SA62" s="12">
        <v>115</v>
      </c>
      <c r="SB62" s="12">
        <v>556</v>
      </c>
      <c r="SC62" s="12">
        <v>17544361</v>
      </c>
      <c r="SD62" s="12">
        <v>0</v>
      </c>
      <c r="SE62" s="12">
        <v>0</v>
      </c>
      <c r="SF62" s="12">
        <v>1808</v>
      </c>
      <c r="SG62" s="12">
        <v>1808</v>
      </c>
      <c r="SH62" s="12">
        <v>0</v>
      </c>
      <c r="SI62" s="12">
        <v>0.1409</v>
      </c>
      <c r="SJ62" s="12">
        <v>0</v>
      </c>
      <c r="SK62" s="12">
        <v>0.72599999999999998</v>
      </c>
      <c r="SL62" s="12">
        <v>0.23799999999999999</v>
      </c>
      <c r="SM62" s="12">
        <v>0</v>
      </c>
      <c r="SN62" s="12">
        <v>0</v>
      </c>
      <c r="SO62" s="12" t="str">
        <v/>
      </c>
      <c r="SP62" s="12" t="str">
        <v/>
      </c>
      <c r="SQ62" s="12">
        <v>1.7000000000000001E-2</v>
      </c>
      <c r="SR62" s="12">
        <v>0.98099999999999998</v>
      </c>
      <c r="SS62" s="12">
        <v>0</v>
      </c>
      <c r="ST62" s="12">
        <v>0</v>
      </c>
      <c r="SU62" s="12">
        <v>0</v>
      </c>
      <c r="SV62" s="12">
        <v>0.95699999999999996</v>
      </c>
      <c r="SW62" s="12">
        <v>0</v>
      </c>
      <c r="SX62" s="12">
        <v>95.7</v>
      </c>
      <c r="SY62" s="12">
        <v>0</v>
      </c>
      <c r="SZ62" s="12">
        <v>0.5</v>
      </c>
      <c r="TA62" s="12">
        <v>0</v>
      </c>
      <c r="TB62" s="12">
        <v>0</v>
      </c>
      <c r="TC62" s="12">
        <v>1.4</v>
      </c>
      <c r="TD62" s="12" t="str">
        <v/>
      </c>
      <c r="TE62" s="12" t="str">
        <v/>
      </c>
      <c r="TF62" s="12">
        <v>0</v>
      </c>
      <c r="TG62" s="12">
        <v>1.9</v>
      </c>
      <c r="TH62" s="12">
        <v>0</v>
      </c>
      <c r="TI62" s="12">
        <v>0</v>
      </c>
      <c r="TJ62" s="12">
        <v>0</v>
      </c>
      <c r="TK62" s="12">
        <v>2.9</v>
      </c>
      <c r="TL62" s="12">
        <v>1.4</v>
      </c>
      <c r="TM62" s="12" t="str">
        <v/>
      </c>
      <c r="TN62" s="12">
        <v>158350.745</v>
      </c>
      <c r="TO62" s="12" t="str">
        <v/>
      </c>
      <c r="TP62" s="12" t="str">
        <v/>
      </c>
      <c r="TQ62" s="12">
        <v>852</v>
      </c>
      <c r="TR62" s="12">
        <v>150</v>
      </c>
      <c r="TS62" s="12">
        <v>108</v>
      </c>
      <c r="TT62" s="12">
        <v>0</v>
      </c>
      <c r="TU62" s="12">
        <v>1228</v>
      </c>
      <c r="TV62" s="12" t="str">
        <v/>
      </c>
      <c r="TW62" s="12" t="str">
        <v/>
      </c>
      <c r="TX62" s="12">
        <v>0.29566092102716002</v>
      </c>
      <c r="TY62" s="12">
        <v>0.70433907897283998</v>
      </c>
      <c r="TZ62" s="12">
        <v>955.19914712819195</v>
      </c>
      <c r="UA62" s="12">
        <v>5.8055688047820704</v>
      </c>
      <c r="UB62" s="12">
        <v>35.7530476786946</v>
      </c>
      <c r="UC62" s="12">
        <v>1800677.6078164701</v>
      </c>
      <c r="UD62" s="12" t="str">
        <v/>
      </c>
      <c r="UE62" s="12" t="str">
        <v/>
      </c>
      <c r="UF62" s="12">
        <v>0</v>
      </c>
      <c r="UG62" s="12">
        <v>0</v>
      </c>
      <c r="UH62" s="12">
        <v>0</v>
      </c>
      <c r="UI62" s="12">
        <v>0</v>
      </c>
      <c r="UJ62" s="12">
        <v>0</v>
      </c>
      <c r="UK62" s="12">
        <v>0</v>
      </c>
      <c r="UL62" s="12">
        <v>0</v>
      </c>
      <c r="UM62" s="12">
        <v>0</v>
      </c>
      <c r="UN62" s="12">
        <v>0</v>
      </c>
      <c r="UO62" s="12">
        <v>0</v>
      </c>
      <c r="UP62" s="12">
        <v>0</v>
      </c>
      <c r="UQ62" s="12">
        <v>0</v>
      </c>
      <c r="UR62" s="12">
        <v>2.1989999999999998</v>
      </c>
      <c r="US62" s="12">
        <v>2.1999999999999999E-2</v>
      </c>
      <c r="UT62" s="12">
        <v>1.9E-2</v>
      </c>
      <c r="UU62" s="12">
        <v>0</v>
      </c>
      <c r="UV62" s="12">
        <v>0</v>
      </c>
      <c r="UW62" s="12">
        <v>0.11600000000000001</v>
      </c>
      <c r="UX62" s="12">
        <v>0</v>
      </c>
      <c r="UY62" s="12">
        <v>5.8999999999999997E-2</v>
      </c>
      <c r="UZ62" s="12">
        <v>2.218</v>
      </c>
      <c r="VA62" s="12">
        <v>0.19700000000000001</v>
      </c>
      <c r="VB62" s="12">
        <v>0</v>
      </c>
      <c r="VC62" s="12">
        <v>0</v>
      </c>
      <c r="VD62" s="12">
        <v>0</v>
      </c>
      <c r="VE62" s="12">
        <v>0</v>
      </c>
      <c r="VF62" s="12">
        <v>0</v>
      </c>
      <c r="VG62" s="12">
        <v>0</v>
      </c>
      <c r="VH62" s="12">
        <v>0</v>
      </c>
      <c r="VI62" s="12">
        <v>0</v>
      </c>
      <c r="VJ62" s="12">
        <v>0</v>
      </c>
      <c r="VK62" s="12">
        <v>0</v>
      </c>
      <c r="VL62" s="47">
        <v>5.5364637773868539</v>
      </c>
      <c r="VM62" s="47">
        <v>7.8522639122979108</v>
      </c>
      <c r="VN62" s="19"/>
      <c r="VO62" s="47">
        <v>81.118060728528107</v>
      </c>
      <c r="VP62" s="47">
        <v>86.599122711777724</v>
      </c>
      <c r="VQ62" s="19"/>
      <c r="VR62" s="47">
        <v>0</v>
      </c>
      <c r="VS62" s="48">
        <v>2.2188002828343906E-2</v>
      </c>
      <c r="VT62" s="47">
        <v>84.402036383870737</v>
      </c>
      <c r="VU62" s="47">
        <v>87.31402468960664</v>
      </c>
      <c r="VV62" s="20"/>
      <c r="VW62" s="20">
        <v>6.1379999999999963</v>
      </c>
    </row>
    <row r="63" spans="1:595">
      <c r="A63" s="4" t="str">
        <v>TMS12</v>
      </c>
      <c r="B63" s="4" t="str">
        <v>TMS</v>
      </c>
      <c r="C63" s="4" t="str">
        <v>2011-12</v>
      </c>
      <c r="D63" s="12">
        <v>1.1050631792878001</v>
      </c>
      <c r="E63" s="12">
        <v>7.1</v>
      </c>
      <c r="F63" s="12">
        <v>1E-3</v>
      </c>
      <c r="G63" s="12">
        <v>2.207481</v>
      </c>
      <c r="H63" s="12">
        <v>8.9999999999999993E-3</v>
      </c>
      <c r="I63" s="12">
        <v>0</v>
      </c>
      <c r="J63" s="12">
        <v>0</v>
      </c>
      <c r="K63" s="12">
        <v>52.393518999999998</v>
      </c>
      <c r="L63" s="12">
        <v>67.707999999999998</v>
      </c>
      <c r="M63" s="12">
        <v>26.419</v>
      </c>
      <c r="N63" s="12">
        <v>26.334</v>
      </c>
      <c r="O63" s="12">
        <v>-0.129</v>
      </c>
      <c r="P63" s="12">
        <v>3.6868639999999999</v>
      </c>
      <c r="Q63" s="12">
        <v>0.152</v>
      </c>
      <c r="R63" s="12">
        <v>0</v>
      </c>
      <c r="S63" s="12">
        <v>0</v>
      </c>
      <c r="T63" s="12">
        <v>56.171135999999997</v>
      </c>
      <c r="U63" s="12">
        <v>0</v>
      </c>
      <c r="V63" s="12">
        <v>114.386</v>
      </c>
      <c r="W63" s="12">
        <v>0</v>
      </c>
      <c r="X63" s="12">
        <v>0</v>
      </c>
      <c r="Y63" s="12">
        <v>2.7702999999999998E-2</v>
      </c>
      <c r="Z63" s="12">
        <v>5.0000000000000001E-3</v>
      </c>
      <c r="AA63" s="12">
        <v>0</v>
      </c>
      <c r="AB63" s="12">
        <v>0</v>
      </c>
      <c r="AC63" s="12">
        <v>7.4072969999999998</v>
      </c>
      <c r="AD63" s="12">
        <v>0</v>
      </c>
      <c r="AE63" s="12">
        <v>0.443</v>
      </c>
      <c r="AF63" s="12">
        <v>7.97</v>
      </c>
      <c r="AG63" s="12">
        <v>-6.1689999999999996</v>
      </c>
      <c r="AH63" s="12">
        <v>0</v>
      </c>
      <c r="AI63" s="12">
        <v>3.7999999999999999E-2</v>
      </c>
      <c r="AJ63" s="12">
        <v>0</v>
      </c>
      <c r="AK63" s="12">
        <v>0</v>
      </c>
      <c r="AL63" s="12">
        <v>24.128</v>
      </c>
      <c r="AM63" s="12">
        <v>0</v>
      </c>
      <c r="AN63" s="12">
        <v>18.981999999999999</v>
      </c>
      <c r="AO63" s="12">
        <v>0.48899999999999999</v>
      </c>
      <c r="AP63" s="12">
        <v>-0.48899999999999999</v>
      </c>
      <c r="AQ63" s="12">
        <v>0</v>
      </c>
      <c r="AR63" s="12">
        <v>0</v>
      </c>
      <c r="AS63" s="12">
        <v>0</v>
      </c>
      <c r="AT63" s="12">
        <v>0</v>
      </c>
      <c r="AU63" s="12">
        <v>23.303000000000001</v>
      </c>
      <c r="AV63" s="12">
        <v>0</v>
      </c>
      <c r="AW63" s="12">
        <v>0.159</v>
      </c>
      <c r="AX63" s="12">
        <v>41.892999999999901</v>
      </c>
      <c r="AY63" s="12">
        <v>-6.7859999999999996</v>
      </c>
      <c r="AZ63" s="12">
        <v>5.9220479999999904</v>
      </c>
      <c r="BA63" s="12">
        <v>0.20399999999999999</v>
      </c>
      <c r="BB63" s="12">
        <v>0</v>
      </c>
      <c r="BC63" s="12">
        <v>0</v>
      </c>
      <c r="BD63" s="12">
        <v>163.402951999999</v>
      </c>
      <c r="BE63" s="12">
        <v>67.707999999999998</v>
      </c>
      <c r="BF63" s="12">
        <v>160.38900000000001</v>
      </c>
      <c r="BG63" s="12">
        <v>2.7859298017</v>
      </c>
      <c r="BH63" s="12">
        <v>5.2708800599999996</v>
      </c>
      <c r="BI63" s="12">
        <v>4.5011146334359804</v>
      </c>
      <c r="BJ63" s="12">
        <v>-6.1386093128194602E-4</v>
      </c>
      <c r="BK63" s="12">
        <v>25.5333318285658</v>
      </c>
      <c r="BL63" s="12">
        <v>5.2414188849482599</v>
      </c>
      <c r="BM63" s="12">
        <v>0</v>
      </c>
      <c r="BN63" s="12">
        <v>49.3048251398912</v>
      </c>
      <c r="BO63" s="12">
        <v>3.061339275632E-3</v>
      </c>
      <c r="BP63" s="12">
        <v>0</v>
      </c>
      <c r="BQ63" s="12">
        <v>0</v>
      </c>
      <c r="BR63" s="12">
        <v>0</v>
      </c>
      <c r="BS63" s="12">
        <v>0</v>
      </c>
      <c r="BT63" s="12">
        <v>0</v>
      </c>
      <c r="BU63" s="12">
        <v>0</v>
      </c>
      <c r="BV63" s="12">
        <v>0</v>
      </c>
      <c r="BW63" s="12">
        <v>0</v>
      </c>
      <c r="BX63" s="12">
        <v>0</v>
      </c>
      <c r="BY63" s="12">
        <v>0</v>
      </c>
      <c r="BZ63" s="12">
        <v>0</v>
      </c>
      <c r="CA63" s="12">
        <v>0</v>
      </c>
      <c r="CB63" s="12">
        <v>0</v>
      </c>
      <c r="CC63" s="12">
        <v>4.5011146334359804</v>
      </c>
      <c r="CD63" s="12">
        <v>49.304211278959897</v>
      </c>
      <c r="CE63" s="12">
        <v>25.5363931678414</v>
      </c>
      <c r="CF63" s="12">
        <v>5.2414188849482599</v>
      </c>
      <c r="CG63" s="12">
        <v>2.0500000000000002E-3</v>
      </c>
      <c r="CH63" s="12">
        <v>0</v>
      </c>
      <c r="CI63" s="12">
        <v>0</v>
      </c>
      <c r="CJ63" s="12">
        <v>2.0500000000000002E-3</v>
      </c>
      <c r="CK63" s="12">
        <v>0</v>
      </c>
      <c r="CL63" s="12">
        <v>0</v>
      </c>
      <c r="CM63" s="12">
        <v>0.11799999999999999</v>
      </c>
      <c r="CN63" s="12">
        <v>0.11799999999999999</v>
      </c>
      <c r="CO63" s="12">
        <v>30.32</v>
      </c>
      <c r="CP63" s="12">
        <v>1.1499999999999999</v>
      </c>
      <c r="CQ63" s="12">
        <v>3452.232</v>
      </c>
      <c r="CR63" s="12">
        <v>1713.741</v>
      </c>
      <c r="CS63" s="12">
        <v>5165.973</v>
      </c>
      <c r="CT63" s="12">
        <v>60.43</v>
      </c>
      <c r="CU63" s="12">
        <v>229.85599999999999</v>
      </c>
      <c r="CV63" s="12">
        <v>290.286</v>
      </c>
      <c r="CW63" s="12">
        <v>141.887</v>
      </c>
      <c r="CX63" s="12">
        <v>5598.1459999999997</v>
      </c>
      <c r="CY63" s="12">
        <v>14128.762898615299</v>
      </c>
      <c r="CZ63" s="12">
        <v>439.81299999999999</v>
      </c>
      <c r="DA63" s="12">
        <v>130295</v>
      </c>
      <c r="DB63" s="12">
        <v>4410</v>
      </c>
      <c r="DC63" s="12">
        <v>70195</v>
      </c>
      <c r="DD63" s="12">
        <v>419</v>
      </c>
      <c r="DE63" s="12">
        <v>50</v>
      </c>
      <c r="DF63" s="12">
        <v>1837</v>
      </c>
      <c r="DG63" s="12">
        <v>16</v>
      </c>
      <c r="DH63" s="12">
        <v>262</v>
      </c>
      <c r="DI63" s="12">
        <v>10104.540000000001</v>
      </c>
      <c r="DJ63" s="12">
        <v>25256.35</v>
      </c>
      <c r="DK63" s="12">
        <v>1453765.84</v>
      </c>
      <c r="DL63" s="12">
        <v>36.6</v>
      </c>
      <c r="DM63" s="12">
        <v>10.199999999999999</v>
      </c>
      <c r="DN63" s="12">
        <v>37153</v>
      </c>
      <c r="DO63" s="12">
        <v>23190</v>
      </c>
      <c r="DP63" s="12">
        <v>6037.6</v>
      </c>
      <c r="DQ63" s="12">
        <v>1974.6</v>
      </c>
      <c r="DR63" s="12">
        <v>301.49</v>
      </c>
      <c r="DS63" s="12">
        <v>68656.69</v>
      </c>
      <c r="DT63" s="12">
        <v>40000.449999999997</v>
      </c>
      <c r="DU63" s="12">
        <v>4.8</v>
      </c>
      <c r="DV63" s="12">
        <v>29.4</v>
      </c>
      <c r="DW63" s="12">
        <v>284.39999999999998</v>
      </c>
      <c r="DX63" s="12">
        <v>37.200000000000003</v>
      </c>
      <c r="DY63" s="12">
        <v>0</v>
      </c>
      <c r="DZ63" s="12">
        <v>111.6</v>
      </c>
      <c r="EA63" s="12">
        <v>0</v>
      </c>
      <c r="EB63" s="12">
        <v>467.4</v>
      </c>
      <c r="EC63" s="12">
        <v>0</v>
      </c>
      <c r="ED63" s="12">
        <v>0</v>
      </c>
      <c r="EE63" s="12">
        <v>0</v>
      </c>
      <c r="EF63" s="12">
        <v>467.4</v>
      </c>
      <c r="EG63" s="12">
        <v>467.4</v>
      </c>
      <c r="EH63" s="12">
        <v>0</v>
      </c>
      <c r="EI63" s="12">
        <v>4.8</v>
      </c>
      <c r="EJ63" s="12">
        <v>48.6</v>
      </c>
      <c r="EK63" s="12">
        <v>352.2</v>
      </c>
      <c r="EL63" s="12">
        <v>61.8</v>
      </c>
      <c r="EM63" s="12">
        <v>467.4</v>
      </c>
      <c r="EN63" s="12">
        <v>0</v>
      </c>
      <c r="EO63" s="12">
        <v>0</v>
      </c>
      <c r="EP63" s="12">
        <v>43.8</v>
      </c>
      <c r="EQ63" s="12">
        <v>66.599999999999994</v>
      </c>
      <c r="ER63" s="12">
        <v>357</v>
      </c>
      <c r="ES63" s="12">
        <v>467.4</v>
      </c>
      <c r="ET63" s="12">
        <v>0</v>
      </c>
      <c r="EU63" s="12">
        <v>70.8</v>
      </c>
      <c r="EV63" s="12">
        <v>389.4</v>
      </c>
      <c r="EW63" s="12">
        <v>20.399999999999999</v>
      </c>
      <c r="EX63" s="12">
        <v>0</v>
      </c>
      <c r="EY63" s="12">
        <v>504</v>
      </c>
      <c r="EZ63" s="12">
        <v>0</v>
      </c>
      <c r="FA63" s="12">
        <v>984.599999999999</v>
      </c>
      <c r="FB63" s="12">
        <v>0</v>
      </c>
      <c r="FC63" s="12">
        <v>0</v>
      </c>
      <c r="FD63" s="12">
        <v>0</v>
      </c>
      <c r="FE63" s="12">
        <v>984.6</v>
      </c>
      <c r="FF63" s="12">
        <v>984.6</v>
      </c>
      <c r="FG63" s="12">
        <v>0</v>
      </c>
      <c r="FH63" s="12">
        <v>42</v>
      </c>
      <c r="FI63" s="12">
        <v>237</v>
      </c>
      <c r="FJ63" s="12">
        <v>690</v>
      </c>
      <c r="FK63" s="12">
        <v>15.6</v>
      </c>
      <c r="FL63" s="12">
        <v>984.6</v>
      </c>
      <c r="FM63" s="12">
        <v>0</v>
      </c>
      <c r="FN63" s="12">
        <v>25.8</v>
      </c>
      <c r="FO63" s="12">
        <v>178.8</v>
      </c>
      <c r="FP63" s="12">
        <v>224.4</v>
      </c>
      <c r="FQ63" s="12">
        <v>555.6</v>
      </c>
      <c r="FR63" s="12">
        <v>984.6</v>
      </c>
      <c r="FS63" s="12">
        <v>0</v>
      </c>
      <c r="FT63" s="12">
        <v>270.60000000000002</v>
      </c>
      <c r="FU63" s="12">
        <v>2089.1999999999998</v>
      </c>
      <c r="FV63" s="12">
        <v>199.8</v>
      </c>
      <c r="FW63" s="12">
        <v>77.400000000000006</v>
      </c>
      <c r="FX63" s="12">
        <v>1849.2</v>
      </c>
      <c r="FY63" s="12">
        <v>0</v>
      </c>
      <c r="FZ63" s="12">
        <v>4486.2</v>
      </c>
      <c r="GA63" s="12">
        <v>0</v>
      </c>
      <c r="GB63" s="12">
        <v>0</v>
      </c>
      <c r="GC63" s="12">
        <v>0</v>
      </c>
      <c r="GD63" s="12">
        <v>4486.2</v>
      </c>
      <c r="GE63" s="12">
        <v>4486.2</v>
      </c>
      <c r="GF63" s="12">
        <v>0</v>
      </c>
      <c r="GG63" s="12">
        <v>611.4</v>
      </c>
      <c r="GH63" s="12">
        <v>1466.4</v>
      </c>
      <c r="GI63" s="12">
        <v>2408.4</v>
      </c>
      <c r="GJ63" s="12">
        <v>0</v>
      </c>
      <c r="GK63" s="12">
        <v>4486.2</v>
      </c>
      <c r="GL63" s="12">
        <v>0</v>
      </c>
      <c r="GM63" s="12">
        <v>324.60000000000002</v>
      </c>
      <c r="GN63" s="12">
        <v>1947.6</v>
      </c>
      <c r="GO63" s="12">
        <v>773.4</v>
      </c>
      <c r="GP63" s="12">
        <v>1440.6</v>
      </c>
      <c r="GQ63" s="12">
        <v>4486.2</v>
      </c>
      <c r="GR63" s="12">
        <v>0</v>
      </c>
      <c r="GS63" s="12">
        <v>2901.6</v>
      </c>
      <c r="GT63" s="12">
        <v>4937.3999999999996</v>
      </c>
      <c r="GU63" s="12">
        <v>1421.4</v>
      </c>
      <c r="GV63" s="12">
        <v>954.6</v>
      </c>
      <c r="GW63" s="12">
        <v>9670.7999999999993</v>
      </c>
      <c r="GX63" s="12">
        <v>2491.1999999999998</v>
      </c>
      <c r="GY63" s="12">
        <v>22377</v>
      </c>
      <c r="GZ63" s="12">
        <v>0</v>
      </c>
      <c r="HA63" s="12">
        <v>1426.2</v>
      </c>
      <c r="HB63" s="12">
        <v>555</v>
      </c>
      <c r="HC63" s="12">
        <v>20395.8</v>
      </c>
      <c r="HD63" s="12">
        <v>22377</v>
      </c>
      <c r="HE63" s="12">
        <v>892.2</v>
      </c>
      <c r="HF63" s="12">
        <v>3739.8</v>
      </c>
      <c r="HG63" s="12">
        <v>13589.4</v>
      </c>
      <c r="HH63" s="12">
        <v>4155.6000000000004</v>
      </c>
      <c r="HI63" s="12">
        <v>0</v>
      </c>
      <c r="HJ63" s="12">
        <v>22377</v>
      </c>
      <c r="HK63" s="12">
        <v>0</v>
      </c>
      <c r="HL63" s="12">
        <v>6135.6</v>
      </c>
      <c r="HM63" s="12">
        <v>12685.8</v>
      </c>
      <c r="HN63" s="12">
        <v>1933.8</v>
      </c>
      <c r="HO63" s="12">
        <v>1621.8</v>
      </c>
      <c r="HP63" s="12">
        <v>22377</v>
      </c>
      <c r="HQ63" s="12">
        <v>0</v>
      </c>
      <c r="HR63" s="12">
        <v>0</v>
      </c>
      <c r="HS63" s="12">
        <v>0</v>
      </c>
      <c r="HT63" s="12">
        <v>0</v>
      </c>
      <c r="HU63" s="12">
        <v>8406</v>
      </c>
      <c r="HV63" s="12">
        <v>738</v>
      </c>
      <c r="HW63" s="12">
        <v>15264</v>
      </c>
      <c r="HX63" s="12">
        <v>24408</v>
      </c>
      <c r="HY63" s="12">
        <v>0</v>
      </c>
      <c r="HZ63" s="12">
        <v>648</v>
      </c>
      <c r="IA63" s="12">
        <v>25326</v>
      </c>
      <c r="IB63" s="12">
        <v>738</v>
      </c>
      <c r="IC63" s="12">
        <v>26712</v>
      </c>
      <c r="ID63" s="12">
        <v>1068</v>
      </c>
      <c r="IE63" s="12">
        <v>12954</v>
      </c>
      <c r="IF63" s="12">
        <v>11460</v>
      </c>
      <c r="IG63" s="12">
        <v>1230</v>
      </c>
      <c r="IH63" s="12">
        <v>0</v>
      </c>
      <c r="II63" s="12">
        <v>26712</v>
      </c>
      <c r="IJ63" s="12">
        <v>0</v>
      </c>
      <c r="IK63" s="12">
        <v>10710</v>
      </c>
      <c r="IL63" s="12">
        <v>15103.44</v>
      </c>
      <c r="IM63" s="12">
        <v>898.56</v>
      </c>
      <c r="IN63" s="12">
        <v>0</v>
      </c>
      <c r="IO63" s="12">
        <v>26712</v>
      </c>
      <c r="IP63" s="12">
        <v>0</v>
      </c>
      <c r="IQ63" s="12">
        <v>519720</v>
      </c>
      <c r="IR63" s="12">
        <v>0</v>
      </c>
      <c r="IS63" s="12">
        <v>0</v>
      </c>
      <c r="IT63" s="12">
        <v>296028</v>
      </c>
      <c r="IU63" s="12">
        <v>1734</v>
      </c>
      <c r="IV63" s="12">
        <v>35586</v>
      </c>
      <c r="IW63" s="12">
        <v>853068</v>
      </c>
      <c r="IX63" s="12">
        <v>0</v>
      </c>
      <c r="IY63" s="12">
        <v>252486</v>
      </c>
      <c r="IZ63" s="12">
        <v>76824</v>
      </c>
      <c r="JA63" s="12">
        <v>521454</v>
      </c>
      <c r="JB63" s="12">
        <v>850764</v>
      </c>
      <c r="JC63" s="12">
        <v>51378</v>
      </c>
      <c r="JD63" s="12">
        <v>192775.8</v>
      </c>
      <c r="JE63" s="12">
        <v>126034.2</v>
      </c>
      <c r="JF63" s="12">
        <v>480576</v>
      </c>
      <c r="JG63" s="12">
        <v>0</v>
      </c>
      <c r="JH63" s="12">
        <v>850764</v>
      </c>
      <c r="JI63" s="12">
        <v>48720</v>
      </c>
      <c r="JJ63" s="12">
        <v>257166</v>
      </c>
      <c r="JK63" s="12">
        <v>378678</v>
      </c>
      <c r="JL63" s="12">
        <v>166200</v>
      </c>
      <c r="JM63" s="12">
        <v>0</v>
      </c>
      <c r="JN63" s="12">
        <v>850764</v>
      </c>
      <c r="JO63" s="12">
        <v>4.8</v>
      </c>
      <c r="JP63" s="12">
        <v>522992.4</v>
      </c>
      <c r="JQ63" s="12">
        <v>7700.4</v>
      </c>
      <c r="JR63" s="12">
        <v>1678.8</v>
      </c>
      <c r="JS63" s="12">
        <v>305466</v>
      </c>
      <c r="JT63" s="12">
        <v>14607.5999999999</v>
      </c>
      <c r="JU63" s="12">
        <v>53341.2</v>
      </c>
      <c r="JV63" s="12">
        <v>905791.2</v>
      </c>
      <c r="JW63" s="12">
        <v>0</v>
      </c>
      <c r="JX63" s="12">
        <v>254560.2</v>
      </c>
      <c r="JY63" s="12">
        <v>102705</v>
      </c>
      <c r="JZ63" s="12">
        <v>548526</v>
      </c>
      <c r="KA63" s="12">
        <v>905791.2</v>
      </c>
      <c r="KB63" s="12">
        <v>53338.2</v>
      </c>
      <c r="KC63" s="12">
        <v>210127.8</v>
      </c>
      <c r="KD63" s="12">
        <v>152835.6</v>
      </c>
      <c r="KE63" s="12">
        <v>489412.2</v>
      </c>
      <c r="KF63" s="12">
        <v>77.399999999999906</v>
      </c>
      <c r="KG63" s="12">
        <v>905791.2</v>
      </c>
      <c r="KH63" s="12">
        <v>48720</v>
      </c>
      <c r="KI63" s="12">
        <v>274362</v>
      </c>
      <c r="KJ63" s="12">
        <v>408637.44</v>
      </c>
      <c r="KK63" s="12">
        <v>170096.76</v>
      </c>
      <c r="KL63" s="12">
        <v>3975</v>
      </c>
      <c r="KM63" s="12">
        <v>905791.2</v>
      </c>
      <c r="KN63" s="12">
        <v>43362.884107403101</v>
      </c>
      <c r="KO63" s="12">
        <v>2</v>
      </c>
      <c r="KP63" s="12">
        <v>5</v>
      </c>
      <c r="KQ63" s="12">
        <v>44</v>
      </c>
      <c r="KR63" s="12">
        <v>5</v>
      </c>
      <c r="KS63" s="12">
        <v>0</v>
      </c>
      <c r="KT63" s="12">
        <v>12</v>
      </c>
      <c r="KU63" s="12">
        <v>0</v>
      </c>
      <c r="KV63" s="12">
        <v>68</v>
      </c>
      <c r="KW63" s="12">
        <v>0</v>
      </c>
      <c r="KX63" s="12">
        <v>0</v>
      </c>
      <c r="KY63" s="12">
        <v>0</v>
      </c>
      <c r="KZ63" s="12">
        <v>68</v>
      </c>
      <c r="LA63" s="12">
        <v>68</v>
      </c>
      <c r="LB63" s="12">
        <v>0</v>
      </c>
      <c r="LC63" s="12">
        <v>1</v>
      </c>
      <c r="LD63" s="12">
        <v>8</v>
      </c>
      <c r="LE63" s="12">
        <v>47</v>
      </c>
      <c r="LF63" s="12">
        <v>12</v>
      </c>
      <c r="LG63" s="12">
        <v>68</v>
      </c>
      <c r="LH63" s="12">
        <v>0</v>
      </c>
      <c r="LI63" s="12">
        <v>0</v>
      </c>
      <c r="LJ63" s="12">
        <v>6</v>
      </c>
      <c r="LK63" s="12">
        <v>7</v>
      </c>
      <c r="LL63" s="12">
        <v>55</v>
      </c>
      <c r="LM63" s="12">
        <v>68</v>
      </c>
      <c r="LN63" s="12">
        <v>0</v>
      </c>
      <c r="LO63" s="12">
        <v>4</v>
      </c>
      <c r="LP63" s="12">
        <v>18</v>
      </c>
      <c r="LQ63" s="12">
        <v>1</v>
      </c>
      <c r="LR63" s="12">
        <v>0</v>
      </c>
      <c r="LS63" s="12">
        <v>25</v>
      </c>
      <c r="LT63" s="12">
        <v>0</v>
      </c>
      <c r="LU63" s="12">
        <v>48</v>
      </c>
      <c r="LV63" s="12">
        <v>0</v>
      </c>
      <c r="LW63" s="12">
        <v>0</v>
      </c>
      <c r="LX63" s="12">
        <v>0</v>
      </c>
      <c r="LY63" s="12">
        <v>48</v>
      </c>
      <c r="LZ63" s="12">
        <v>48</v>
      </c>
      <c r="MA63" s="12">
        <v>0</v>
      </c>
      <c r="MB63" s="12">
        <v>2</v>
      </c>
      <c r="MC63" s="12">
        <v>11</v>
      </c>
      <c r="MD63" s="12">
        <v>34</v>
      </c>
      <c r="ME63" s="12">
        <v>1</v>
      </c>
      <c r="MF63" s="12">
        <v>48</v>
      </c>
      <c r="MG63" s="12">
        <v>0</v>
      </c>
      <c r="MH63" s="12">
        <v>1</v>
      </c>
      <c r="MI63" s="12">
        <v>8</v>
      </c>
      <c r="MJ63" s="12">
        <v>11</v>
      </c>
      <c r="MK63" s="12">
        <v>28</v>
      </c>
      <c r="ML63" s="12">
        <v>48</v>
      </c>
      <c r="MM63" s="12">
        <v>0</v>
      </c>
      <c r="MN63" s="12">
        <v>6</v>
      </c>
      <c r="MO63" s="12">
        <v>36</v>
      </c>
      <c r="MP63" s="12">
        <v>2</v>
      </c>
      <c r="MQ63" s="12">
        <v>1</v>
      </c>
      <c r="MR63" s="12">
        <v>31</v>
      </c>
      <c r="MS63" s="12">
        <v>0</v>
      </c>
      <c r="MT63" s="12">
        <v>76</v>
      </c>
      <c r="MU63" s="12">
        <v>0</v>
      </c>
      <c r="MV63" s="12">
        <v>0</v>
      </c>
      <c r="MW63" s="12">
        <v>0</v>
      </c>
      <c r="MX63" s="12">
        <v>76</v>
      </c>
      <c r="MY63" s="12">
        <v>76</v>
      </c>
      <c r="MZ63" s="12">
        <v>0</v>
      </c>
      <c r="NA63" s="12">
        <v>9</v>
      </c>
      <c r="NB63" s="12">
        <v>23</v>
      </c>
      <c r="NC63" s="12">
        <v>44</v>
      </c>
      <c r="ND63" s="12">
        <v>0</v>
      </c>
      <c r="NE63" s="12">
        <v>76</v>
      </c>
      <c r="NF63" s="12">
        <v>0</v>
      </c>
      <c r="NG63" s="12">
        <v>5</v>
      </c>
      <c r="NH63" s="12">
        <v>30</v>
      </c>
      <c r="NI63" s="12">
        <v>14</v>
      </c>
      <c r="NJ63" s="12">
        <v>27</v>
      </c>
      <c r="NK63" s="12">
        <v>76</v>
      </c>
      <c r="NL63" s="12">
        <v>0</v>
      </c>
      <c r="NM63" s="12">
        <v>10</v>
      </c>
      <c r="NN63" s="12">
        <v>19</v>
      </c>
      <c r="NO63" s="12">
        <v>5</v>
      </c>
      <c r="NP63" s="12">
        <v>2</v>
      </c>
      <c r="NQ63" s="12">
        <v>34</v>
      </c>
      <c r="NR63" s="12">
        <v>10</v>
      </c>
      <c r="NS63" s="12">
        <v>80</v>
      </c>
      <c r="NT63" s="12">
        <v>0</v>
      </c>
      <c r="NU63" s="12">
        <v>6</v>
      </c>
      <c r="NV63" s="12">
        <v>1</v>
      </c>
      <c r="NW63" s="12">
        <v>73</v>
      </c>
      <c r="NX63" s="12">
        <v>80</v>
      </c>
      <c r="NY63" s="12">
        <v>3</v>
      </c>
      <c r="NZ63" s="12">
        <v>11</v>
      </c>
      <c r="OA63" s="12">
        <v>46</v>
      </c>
      <c r="OB63" s="12">
        <v>20</v>
      </c>
      <c r="OC63" s="12">
        <v>0</v>
      </c>
      <c r="OD63" s="12">
        <v>80</v>
      </c>
      <c r="OE63" s="12">
        <v>0</v>
      </c>
      <c r="OF63" s="12">
        <v>20</v>
      </c>
      <c r="OG63" s="12">
        <v>45</v>
      </c>
      <c r="OH63" s="12">
        <v>7</v>
      </c>
      <c r="OI63" s="12">
        <v>8</v>
      </c>
      <c r="OJ63" s="12">
        <v>80</v>
      </c>
      <c r="OK63" s="12">
        <v>0</v>
      </c>
      <c r="OL63" s="12">
        <v>0</v>
      </c>
      <c r="OM63" s="12">
        <v>0</v>
      </c>
      <c r="ON63" s="12">
        <v>0</v>
      </c>
      <c r="OO63" s="12">
        <v>9</v>
      </c>
      <c r="OP63" s="12">
        <v>1</v>
      </c>
      <c r="OQ63" s="12">
        <v>16</v>
      </c>
      <c r="OR63" s="12">
        <v>26</v>
      </c>
      <c r="OS63" s="12">
        <v>0</v>
      </c>
      <c r="OT63" s="12">
        <v>1</v>
      </c>
      <c r="OU63" s="12">
        <v>26</v>
      </c>
      <c r="OV63" s="12">
        <v>1</v>
      </c>
      <c r="OW63" s="12">
        <v>28</v>
      </c>
      <c r="OX63" s="12">
        <v>1</v>
      </c>
      <c r="OY63" s="12">
        <v>13</v>
      </c>
      <c r="OZ63" s="12">
        <v>13</v>
      </c>
      <c r="PA63" s="12">
        <v>1</v>
      </c>
      <c r="PB63" s="12">
        <v>0</v>
      </c>
      <c r="PC63" s="12">
        <v>28</v>
      </c>
      <c r="PD63" s="12">
        <v>0</v>
      </c>
      <c r="PE63" s="12">
        <v>11</v>
      </c>
      <c r="PF63" s="12">
        <v>16</v>
      </c>
      <c r="PG63" s="12">
        <v>1</v>
      </c>
      <c r="PH63" s="12">
        <v>0</v>
      </c>
      <c r="PI63" s="12">
        <v>28</v>
      </c>
      <c r="PJ63" s="12">
        <v>0</v>
      </c>
      <c r="PK63" s="12">
        <v>6</v>
      </c>
      <c r="PL63" s="12">
        <v>0</v>
      </c>
      <c r="PM63" s="12">
        <v>0</v>
      </c>
      <c r="PN63" s="12">
        <v>34</v>
      </c>
      <c r="PO63" s="12">
        <v>1</v>
      </c>
      <c r="PP63" s="12">
        <v>11</v>
      </c>
      <c r="PQ63" s="12">
        <v>52</v>
      </c>
      <c r="PR63" s="12">
        <v>0</v>
      </c>
      <c r="PS63" s="12">
        <v>19</v>
      </c>
      <c r="PT63" s="12">
        <v>26</v>
      </c>
      <c r="PU63" s="12">
        <v>7</v>
      </c>
      <c r="PV63" s="12">
        <v>52</v>
      </c>
      <c r="PW63" s="12">
        <v>5</v>
      </c>
      <c r="PX63" s="12">
        <v>24</v>
      </c>
      <c r="PY63" s="12">
        <v>16</v>
      </c>
      <c r="PZ63" s="12">
        <v>7</v>
      </c>
      <c r="QA63" s="12">
        <v>0</v>
      </c>
      <c r="QB63" s="12">
        <v>52</v>
      </c>
      <c r="QC63" s="12">
        <v>3</v>
      </c>
      <c r="QD63" s="12">
        <v>28</v>
      </c>
      <c r="QE63" s="12">
        <v>18</v>
      </c>
      <c r="QF63" s="12">
        <v>3</v>
      </c>
      <c r="QG63" s="12">
        <v>0</v>
      </c>
      <c r="QH63" s="12">
        <v>52</v>
      </c>
      <c r="QI63" s="12">
        <v>2</v>
      </c>
      <c r="QJ63" s="12">
        <v>31</v>
      </c>
      <c r="QK63" s="12">
        <v>117</v>
      </c>
      <c r="QL63" s="12">
        <v>13</v>
      </c>
      <c r="QM63" s="12">
        <v>46</v>
      </c>
      <c r="QN63" s="12">
        <v>104</v>
      </c>
      <c r="QO63" s="12">
        <v>37</v>
      </c>
      <c r="QP63" s="12">
        <v>350</v>
      </c>
      <c r="QQ63" s="12">
        <v>0</v>
      </c>
      <c r="QR63" s="12">
        <v>26</v>
      </c>
      <c r="QS63" s="12">
        <v>53</v>
      </c>
      <c r="QT63" s="12">
        <v>273</v>
      </c>
      <c r="QU63" s="12">
        <v>352</v>
      </c>
      <c r="QV63" s="12">
        <v>9</v>
      </c>
      <c r="QW63" s="12">
        <v>60</v>
      </c>
      <c r="QX63" s="12">
        <v>117</v>
      </c>
      <c r="QY63" s="12">
        <v>153</v>
      </c>
      <c r="QZ63" s="12">
        <v>13</v>
      </c>
      <c r="RA63" s="12">
        <v>352</v>
      </c>
      <c r="RB63" s="12">
        <v>3</v>
      </c>
      <c r="RC63" s="12">
        <v>65</v>
      </c>
      <c r="RD63" s="12">
        <v>123</v>
      </c>
      <c r="RE63" s="12">
        <v>43</v>
      </c>
      <c r="RF63" s="12">
        <v>118</v>
      </c>
      <c r="RG63" s="12">
        <v>352</v>
      </c>
      <c r="RH63" s="12">
        <v>14507.599</v>
      </c>
      <c r="RI63" s="12">
        <v>0</v>
      </c>
      <c r="RJ63" s="12">
        <v>0</v>
      </c>
      <c r="RK63" s="12">
        <v>938.8</v>
      </c>
      <c r="RL63" s="12">
        <v>0</v>
      </c>
      <c r="RM63" s="12">
        <v>28.493251395661702</v>
      </c>
      <c r="RN63" s="12">
        <v>0</v>
      </c>
      <c r="RO63" s="12">
        <v>445.633251395662</v>
      </c>
      <c r="RP63" s="12">
        <v>0</v>
      </c>
      <c r="RQ63" s="12">
        <v>61.749000000000002</v>
      </c>
      <c r="RR63" s="12">
        <v>380.70872449341698</v>
      </c>
      <c r="RS63" s="12">
        <v>0</v>
      </c>
      <c r="RT63" s="12">
        <v>380.70872449341698</v>
      </c>
      <c r="RU63" s="12">
        <v>0.90010582250090398</v>
      </c>
      <c r="RV63" s="12">
        <v>255.71671756000001</v>
      </c>
      <c r="RW63" s="12">
        <v>0</v>
      </c>
      <c r="RX63" s="12">
        <v>255.71671756000001</v>
      </c>
      <c r="RY63" s="12">
        <v>72.632000000000005</v>
      </c>
      <c r="RZ63" s="12">
        <v>667.71435510720005</v>
      </c>
      <c r="SA63" s="12">
        <v>110.58597468000001</v>
      </c>
      <c r="SB63" s="12">
        <v>850.93232978720005</v>
      </c>
      <c r="SC63" s="12">
        <v>17274102.387839999</v>
      </c>
      <c r="SD63" s="12">
        <v>0</v>
      </c>
      <c r="SE63" s="12">
        <v>252.75358571000001</v>
      </c>
      <c r="SF63" s="12">
        <v>11377.350725439999</v>
      </c>
      <c r="SG63" s="12">
        <v>11630.1043111499</v>
      </c>
      <c r="SH63" s="12">
        <v>5660252.3387700003</v>
      </c>
      <c r="SI63" s="12">
        <v>0.376</v>
      </c>
      <c r="SJ63" s="12">
        <v>2.6322695949074004E-2</v>
      </c>
      <c r="SK63" s="12">
        <v>0.13973291789244599</v>
      </c>
      <c r="SL63" s="12">
        <v>0.372040128245063</v>
      </c>
      <c r="SM63" s="12">
        <v>0.221652953765587</v>
      </c>
      <c r="SN63" s="12">
        <v>0.240251304147829</v>
      </c>
      <c r="SO63" s="12">
        <v>0</v>
      </c>
      <c r="SP63" s="12">
        <v>0</v>
      </c>
      <c r="SQ63" s="12">
        <v>0</v>
      </c>
      <c r="SR63" s="12">
        <v>0.999999999999999</v>
      </c>
      <c r="SS63" s="12">
        <v>0</v>
      </c>
      <c r="ST63" s="12">
        <v>0</v>
      </c>
      <c r="SU63" s="12">
        <v>5.4994689528431902E-2</v>
      </c>
      <c r="SV63" s="12">
        <v>0.94500531047156799</v>
      </c>
      <c r="SW63" s="12">
        <v>0</v>
      </c>
      <c r="SX63" s="12">
        <v>0.999999999999999</v>
      </c>
      <c r="SY63" s="12">
        <v>0</v>
      </c>
      <c r="SZ63" s="12">
        <v>0</v>
      </c>
      <c r="TA63" s="12">
        <v>0</v>
      </c>
      <c r="TB63" s="12">
        <v>0</v>
      </c>
      <c r="TC63" s="12">
        <v>0</v>
      </c>
      <c r="TD63" s="12">
        <v>0</v>
      </c>
      <c r="TE63" s="12">
        <v>0</v>
      </c>
      <c r="TF63" s="12">
        <v>0</v>
      </c>
      <c r="TG63" s="12">
        <v>0</v>
      </c>
      <c r="TH63" s="12">
        <v>0</v>
      </c>
      <c r="TI63" s="12">
        <v>0</v>
      </c>
      <c r="TJ63" s="12">
        <v>0</v>
      </c>
      <c r="TK63" s="12">
        <v>0</v>
      </c>
      <c r="TL63" s="12">
        <v>0</v>
      </c>
      <c r="TM63" s="12">
        <v>0</v>
      </c>
      <c r="TN63" s="12">
        <v>590563.82700000005</v>
      </c>
      <c r="TO63" s="12">
        <v>326344.04300000001</v>
      </c>
      <c r="TP63" s="12">
        <v>916907.87</v>
      </c>
      <c r="TQ63" s="12">
        <v>2602.85</v>
      </c>
      <c r="TR63" s="12">
        <v>0</v>
      </c>
      <c r="TS63" s="12">
        <v>0</v>
      </c>
      <c r="TT63" s="12">
        <v>0</v>
      </c>
      <c r="TU63" s="12">
        <v>6320</v>
      </c>
      <c r="TV63" s="12">
        <v>0</v>
      </c>
      <c r="TW63" s="12">
        <v>9074160</v>
      </c>
      <c r="TX63" s="12">
        <v>0.68783348208165496</v>
      </c>
      <c r="TY63" s="12">
        <v>6.1426654464017301E-2</v>
      </c>
      <c r="TZ63" s="12">
        <v>4609.7449978559298</v>
      </c>
      <c r="UA63" s="12">
        <v>7.8700334057298997</v>
      </c>
      <c r="UB63" s="12">
        <v>63.5602552239963</v>
      </c>
      <c r="UC63" s="12">
        <v>13764830.7136</v>
      </c>
      <c r="UD63" s="12">
        <v>16.796910091371299</v>
      </c>
      <c r="UE63" s="12">
        <v>16.213729013564699</v>
      </c>
      <c r="UF63" s="12" t="str">
        <v/>
      </c>
      <c r="UG63" s="12" t="str">
        <v/>
      </c>
      <c r="UH63" s="12" t="str">
        <v/>
      </c>
      <c r="UI63" s="12" t="str">
        <v/>
      </c>
      <c r="UJ63" s="12" t="str">
        <v/>
      </c>
      <c r="UK63" s="12" t="str">
        <v/>
      </c>
      <c r="UL63" s="12" t="str">
        <v/>
      </c>
      <c r="UM63" s="12" t="str">
        <v/>
      </c>
      <c r="UN63" s="12" t="str">
        <v/>
      </c>
      <c r="UO63" s="12" t="str">
        <v/>
      </c>
      <c r="UP63" s="12" t="str">
        <v/>
      </c>
      <c r="UQ63" s="12" t="str">
        <v/>
      </c>
      <c r="UR63" s="12" t="str">
        <v/>
      </c>
      <c r="US63" s="12" t="str">
        <v/>
      </c>
      <c r="UT63" s="12" t="str">
        <v/>
      </c>
      <c r="UU63" s="12" t="str">
        <v/>
      </c>
      <c r="UV63" s="12" t="str">
        <v/>
      </c>
      <c r="UW63" s="12" t="str">
        <v/>
      </c>
      <c r="UX63" s="12" t="str">
        <v/>
      </c>
      <c r="UY63" s="12" t="str">
        <v/>
      </c>
      <c r="UZ63" s="12" t="str">
        <v/>
      </c>
      <c r="VA63" s="12" t="str">
        <v/>
      </c>
      <c r="VB63" s="12" t="str">
        <v/>
      </c>
      <c r="VC63" s="12" t="str">
        <v/>
      </c>
      <c r="VD63" s="12" t="str">
        <v/>
      </c>
      <c r="VE63" s="12" t="str">
        <v/>
      </c>
      <c r="VF63" s="12" t="str">
        <v/>
      </c>
      <c r="VG63" s="12" t="str">
        <v/>
      </c>
      <c r="VH63" s="12" t="str">
        <v/>
      </c>
      <c r="VI63" s="12" t="str">
        <v/>
      </c>
      <c r="VJ63" s="12" t="str">
        <v/>
      </c>
      <c r="VK63" s="12" t="str">
        <v/>
      </c>
      <c r="VL63" s="47">
        <v>169.70190906993739</v>
      </c>
      <c r="VM63" s="47">
        <v>169.70190906993739</v>
      </c>
      <c r="VN63" s="19"/>
      <c r="VO63" s="47">
        <v>1460.4666433947427</v>
      </c>
      <c r="VP63" s="47">
        <v>1460.4666433947427</v>
      </c>
      <c r="VQ63" s="19"/>
      <c r="VR63" s="47">
        <v>102.32729055709656</v>
      </c>
      <c r="VS63" s="48">
        <v>2.2309055438924696E-2</v>
      </c>
      <c r="VT63" s="47">
        <v>1165.8276228887596</v>
      </c>
      <c r="VU63" s="47">
        <v>1165.8276228887596</v>
      </c>
      <c r="VW63" s="20">
        <v>26.399999999999991</v>
      </c>
    </row>
    <row r="64" spans="1:595">
      <c r="A64" s="4" t="str">
        <v>TMS13</v>
      </c>
      <c r="B64" s="4" t="str">
        <v>TMS</v>
      </c>
      <c r="C64" s="4" t="str">
        <v>2012-13</v>
      </c>
      <c r="D64" s="12">
        <v>1.07903364969802</v>
      </c>
      <c r="E64" s="12">
        <v>10.1</v>
      </c>
      <c r="F64" s="12">
        <v>0</v>
      </c>
      <c r="G64" s="12">
        <v>2.3310019999999998</v>
      </c>
      <c r="H64" s="12">
        <v>1.2E-2</v>
      </c>
      <c r="I64" s="12">
        <v>0</v>
      </c>
      <c r="J64" s="12">
        <v>0</v>
      </c>
      <c r="K64" s="12">
        <v>90.357997999999995</v>
      </c>
      <c r="L64" s="12">
        <v>91.887</v>
      </c>
      <c r="M64" s="12">
        <v>22.123000000000001</v>
      </c>
      <c r="N64" s="12">
        <v>35</v>
      </c>
      <c r="O64" s="12">
        <v>-3.8</v>
      </c>
      <c r="P64" s="12">
        <v>3.511647</v>
      </c>
      <c r="Q64" s="12">
        <v>0.20499999999999999</v>
      </c>
      <c r="R64" s="12">
        <v>0</v>
      </c>
      <c r="S64" s="12">
        <v>0</v>
      </c>
      <c r="T64" s="12">
        <v>74.283353000000005</v>
      </c>
      <c r="U64" s="12">
        <v>0</v>
      </c>
      <c r="V64" s="12">
        <v>99.477999999999994</v>
      </c>
      <c r="W64" s="12">
        <v>0</v>
      </c>
      <c r="X64" s="12">
        <v>0</v>
      </c>
      <c r="Y64" s="12">
        <v>5.9340999999999998E-2</v>
      </c>
      <c r="Z64" s="12">
        <v>6.0000000000000001E-3</v>
      </c>
      <c r="AA64" s="12">
        <v>0</v>
      </c>
      <c r="AB64" s="12">
        <v>0</v>
      </c>
      <c r="AC64" s="12">
        <v>5.6426590000000001</v>
      </c>
      <c r="AD64" s="12">
        <v>0</v>
      </c>
      <c r="AE64" s="12">
        <v>0.35699999999999998</v>
      </c>
      <c r="AF64" s="12">
        <v>6</v>
      </c>
      <c r="AG64" s="12">
        <v>-3.3</v>
      </c>
      <c r="AH64" s="12">
        <v>0</v>
      </c>
      <c r="AI64" s="12">
        <v>0.05</v>
      </c>
      <c r="AJ64" s="12">
        <v>0</v>
      </c>
      <c r="AK64" s="12">
        <v>0</v>
      </c>
      <c r="AL64" s="12">
        <v>19.542000000000002</v>
      </c>
      <c r="AM64" s="12">
        <v>0</v>
      </c>
      <c r="AN64" s="12">
        <v>27.678000000000001</v>
      </c>
      <c r="AO64" s="12">
        <v>0</v>
      </c>
      <c r="AP64" s="12">
        <v>0</v>
      </c>
      <c r="AQ64" s="12">
        <v>0</v>
      </c>
      <c r="AR64" s="12">
        <v>0</v>
      </c>
      <c r="AS64" s="12">
        <v>0</v>
      </c>
      <c r="AT64" s="12">
        <v>0</v>
      </c>
      <c r="AU64" s="12">
        <v>23.773</v>
      </c>
      <c r="AV64" s="12">
        <v>0</v>
      </c>
      <c r="AW64" s="12">
        <v>0.19800000000000001</v>
      </c>
      <c r="AX64" s="12">
        <v>51.1</v>
      </c>
      <c r="AY64" s="12">
        <v>-7.1</v>
      </c>
      <c r="AZ64" s="12">
        <v>5.9019899999999996</v>
      </c>
      <c r="BA64" s="12">
        <v>0.27300000000000002</v>
      </c>
      <c r="BB64" s="12">
        <v>0</v>
      </c>
      <c r="BC64" s="12">
        <v>0</v>
      </c>
      <c r="BD64" s="12">
        <v>213.59900999999999</v>
      </c>
      <c r="BE64" s="12">
        <v>91.887</v>
      </c>
      <c r="BF64" s="12">
        <v>149.834</v>
      </c>
      <c r="BG64" s="12">
        <v>0.46774991589999998</v>
      </c>
      <c r="BH64" s="12">
        <v>4.2463048399999996</v>
      </c>
      <c r="BI64" s="12">
        <v>10.6393929507935</v>
      </c>
      <c r="BJ64" s="12">
        <v>0</v>
      </c>
      <c r="BK64" s="12">
        <v>22.382856623409399</v>
      </c>
      <c r="BL64" s="12">
        <v>11.6306380096678</v>
      </c>
      <c r="BM64" s="12">
        <v>0</v>
      </c>
      <c r="BN64" s="12">
        <v>34.9447436506725</v>
      </c>
      <c r="BO64" s="12">
        <v>1.157939307433E-3</v>
      </c>
      <c r="BP64" s="12">
        <v>0</v>
      </c>
      <c r="BQ64" s="12">
        <v>0</v>
      </c>
      <c r="BR64" s="12">
        <v>0</v>
      </c>
      <c r="BS64" s="12">
        <v>0</v>
      </c>
      <c r="BT64" s="12">
        <v>0</v>
      </c>
      <c r="BU64" s="12">
        <v>0</v>
      </c>
      <c r="BV64" s="12">
        <v>0</v>
      </c>
      <c r="BW64" s="12">
        <v>0</v>
      </c>
      <c r="BX64" s="12">
        <v>0</v>
      </c>
      <c r="BY64" s="12">
        <v>0</v>
      </c>
      <c r="BZ64" s="12">
        <v>0</v>
      </c>
      <c r="CA64" s="12">
        <v>0</v>
      </c>
      <c r="CB64" s="12">
        <v>0</v>
      </c>
      <c r="CC64" s="12">
        <v>10.6393929507935</v>
      </c>
      <c r="CD64" s="12">
        <v>34.9447436506725</v>
      </c>
      <c r="CE64" s="12">
        <v>22.3840145627168</v>
      </c>
      <c r="CF64" s="12">
        <v>11.6306380096678</v>
      </c>
      <c r="CG64" s="12">
        <v>6.0914000000000003E-2</v>
      </c>
      <c r="CH64" s="12">
        <v>0</v>
      </c>
      <c r="CI64" s="12">
        <v>0</v>
      </c>
      <c r="CJ64" s="12">
        <v>6.0914000000000003E-2</v>
      </c>
      <c r="CK64" s="12">
        <v>0</v>
      </c>
      <c r="CL64" s="12">
        <v>0</v>
      </c>
      <c r="CM64" s="12">
        <v>0.125</v>
      </c>
      <c r="CN64" s="12">
        <v>0.125</v>
      </c>
      <c r="CO64" s="12">
        <v>35.508000000000003</v>
      </c>
      <c r="CP64" s="12">
        <v>0.82</v>
      </c>
      <c r="CQ64" s="12">
        <v>3361.1979999999999</v>
      </c>
      <c r="CR64" s="12">
        <v>1822.865</v>
      </c>
      <c r="CS64" s="12">
        <v>5184.0630000000001</v>
      </c>
      <c r="CT64" s="12">
        <v>63.988999999999997</v>
      </c>
      <c r="CU64" s="12">
        <v>233.59700000000001</v>
      </c>
      <c r="CV64" s="12">
        <v>297.58600000000001</v>
      </c>
      <c r="CW64" s="12">
        <v>144.364</v>
      </c>
      <c r="CX64" s="12">
        <v>5626.0129999999999</v>
      </c>
      <c r="CY64" s="12">
        <v>14365.3927670496</v>
      </c>
      <c r="CZ64" s="12">
        <v>442.38</v>
      </c>
      <c r="DA64" s="12">
        <v>130403</v>
      </c>
      <c r="DB64" s="12">
        <v>4482</v>
      </c>
      <c r="DC64" s="12">
        <v>83625</v>
      </c>
      <c r="DD64" s="12">
        <v>523</v>
      </c>
      <c r="DE64" s="12">
        <v>48</v>
      </c>
      <c r="DF64" s="12">
        <v>1837</v>
      </c>
      <c r="DG64" s="12">
        <v>17</v>
      </c>
      <c r="DH64" s="12">
        <v>261</v>
      </c>
      <c r="DI64" s="12">
        <v>10140.39</v>
      </c>
      <c r="DJ64" s="12">
        <v>25187.1</v>
      </c>
      <c r="DK64" s="12">
        <v>1746414.88</v>
      </c>
      <c r="DL64" s="12">
        <v>19</v>
      </c>
      <c r="DM64" s="12">
        <v>6.1</v>
      </c>
      <c r="DN64" s="12">
        <v>37204.199999999997</v>
      </c>
      <c r="DO64" s="12">
        <v>23228.400000000001</v>
      </c>
      <c r="DP64" s="12">
        <v>6037</v>
      </c>
      <c r="DQ64" s="12">
        <v>1986.8</v>
      </c>
      <c r="DR64" s="12">
        <v>301.73</v>
      </c>
      <c r="DS64" s="12">
        <v>68758.13</v>
      </c>
      <c r="DT64" s="12">
        <v>40000.449999999997</v>
      </c>
      <c r="DU64" s="12">
        <v>4.5100591205923299</v>
      </c>
      <c r="DV64" s="12">
        <v>29.104984960133301</v>
      </c>
      <c r="DW64" s="12">
        <v>286.67192123406801</v>
      </c>
      <c r="DX64" s="12">
        <v>37.421745132428903</v>
      </c>
      <c r="DY64" s="12">
        <v>0</v>
      </c>
      <c r="DZ64" s="12">
        <v>112.895441902274</v>
      </c>
      <c r="EA64" s="12">
        <v>0</v>
      </c>
      <c r="EB64" s="12">
        <v>470.60415234949602</v>
      </c>
      <c r="EC64" s="12">
        <v>0</v>
      </c>
      <c r="ED64" s="12">
        <v>0</v>
      </c>
      <c r="EE64" s="12">
        <v>0</v>
      </c>
      <c r="EF64" s="12">
        <v>470.60415234949602</v>
      </c>
      <c r="EG64" s="12">
        <v>470.60415234949602</v>
      </c>
      <c r="EH64" s="12">
        <v>0</v>
      </c>
      <c r="EI64" s="12">
        <v>4.5632491040646004</v>
      </c>
      <c r="EJ64" s="12">
        <v>49.4118467400043</v>
      </c>
      <c r="EK64" s="12">
        <v>372.61181192582097</v>
      </c>
      <c r="EL64" s="12">
        <v>44.017244579606</v>
      </c>
      <c r="EM64" s="12">
        <v>470.604152349495</v>
      </c>
      <c r="EN64" s="12">
        <v>0</v>
      </c>
      <c r="EO64" s="12">
        <v>0</v>
      </c>
      <c r="EP64" s="12">
        <v>71.072754672365406</v>
      </c>
      <c r="EQ64" s="12">
        <v>67.577805894492499</v>
      </c>
      <c r="ER64" s="12">
        <v>331.953591782638</v>
      </c>
      <c r="ES64" s="12">
        <v>470.604152349495</v>
      </c>
      <c r="ET64" s="12">
        <v>0</v>
      </c>
      <c r="EU64" s="12">
        <v>98.7476944910415</v>
      </c>
      <c r="EV64" s="12">
        <v>395.352593327671</v>
      </c>
      <c r="EW64" s="12">
        <v>20.656147169914099</v>
      </c>
      <c r="EX64" s="12">
        <v>0</v>
      </c>
      <c r="EY64" s="12">
        <v>450.05520510401902</v>
      </c>
      <c r="EZ64" s="12">
        <v>0</v>
      </c>
      <c r="FA64" s="12">
        <v>964.81164009264501</v>
      </c>
      <c r="FB64" s="12">
        <v>0</v>
      </c>
      <c r="FC64" s="12">
        <v>0</v>
      </c>
      <c r="FD64" s="12">
        <v>0</v>
      </c>
      <c r="FE64" s="12">
        <v>964.81164009264603</v>
      </c>
      <c r="FF64" s="12">
        <v>964.81164009264603</v>
      </c>
      <c r="FG64" s="12">
        <v>0</v>
      </c>
      <c r="FH64" s="12">
        <v>42.2165732395883</v>
      </c>
      <c r="FI64" s="12">
        <v>207.02643330404601</v>
      </c>
      <c r="FJ64" s="12">
        <v>699.85549203130802</v>
      </c>
      <c r="FK64" s="12">
        <v>15.713141517703701</v>
      </c>
      <c r="FL64" s="12">
        <v>964.81164009264603</v>
      </c>
      <c r="FM64" s="12">
        <v>0</v>
      </c>
      <c r="FN64" s="12">
        <v>25.9050722621812</v>
      </c>
      <c r="FO64" s="12">
        <v>178.70662466233301</v>
      </c>
      <c r="FP64" s="12">
        <v>226.54496936170599</v>
      </c>
      <c r="FQ64" s="12">
        <v>533.65497380642501</v>
      </c>
      <c r="FR64" s="12">
        <v>964.81164009264501</v>
      </c>
      <c r="FS64" s="12">
        <v>0</v>
      </c>
      <c r="FT64" s="12">
        <v>358.71513183937202</v>
      </c>
      <c r="FU64" s="12">
        <v>2147.91333113681</v>
      </c>
      <c r="FV64" s="12">
        <v>334.24099270463898</v>
      </c>
      <c r="FW64" s="12">
        <v>77.857718361483705</v>
      </c>
      <c r="FX64" s="12">
        <v>2022.63477054031</v>
      </c>
      <c r="FY64" s="12">
        <v>90.095535632658894</v>
      </c>
      <c r="FZ64" s="12">
        <v>5031.4574802152702</v>
      </c>
      <c r="GA64" s="12">
        <v>0</v>
      </c>
      <c r="GB64" s="12">
        <v>90.095535632658894</v>
      </c>
      <c r="GC64" s="12">
        <v>0</v>
      </c>
      <c r="GD64" s="12">
        <v>4941.3619445826098</v>
      </c>
      <c r="GE64" s="12">
        <v>5031.4574802152601</v>
      </c>
      <c r="GF64" s="12">
        <v>0</v>
      </c>
      <c r="GG64" s="12">
        <v>821.70481374661699</v>
      </c>
      <c r="GH64" s="12">
        <v>1476.78835613305</v>
      </c>
      <c r="GI64" s="12">
        <v>2732.9643103356002</v>
      </c>
      <c r="GJ64" s="12">
        <v>0</v>
      </c>
      <c r="GK64" s="12">
        <v>5031.4574802152601</v>
      </c>
      <c r="GL64" s="12">
        <v>0</v>
      </c>
      <c r="GM64" s="12">
        <v>440.52448842080702</v>
      </c>
      <c r="GN64" s="12">
        <v>2152.2093534328001</v>
      </c>
      <c r="GO64" s="12">
        <v>808.88364556974898</v>
      </c>
      <c r="GP64" s="12">
        <v>1629.8399927919199</v>
      </c>
      <c r="GQ64" s="12">
        <v>5031.4574802152702</v>
      </c>
      <c r="GR64" s="12">
        <v>0</v>
      </c>
      <c r="GS64" s="12">
        <v>2866.00544975505</v>
      </c>
      <c r="GT64" s="12">
        <v>4958.8121540450702</v>
      </c>
      <c r="GU64" s="12">
        <v>1253.2680533375601</v>
      </c>
      <c r="GV64" s="12">
        <v>964.59036067503803</v>
      </c>
      <c r="GW64" s="12">
        <v>9834.2614143827996</v>
      </c>
      <c r="GX64" s="12">
        <v>2971.2895947624302</v>
      </c>
      <c r="GY64" s="12">
        <v>22848.227026957898</v>
      </c>
      <c r="GZ64" s="12">
        <v>0</v>
      </c>
      <c r="HA64" s="12">
        <v>1935.6432811203599</v>
      </c>
      <c r="HB64" s="12">
        <v>565.79740740642796</v>
      </c>
      <c r="HC64" s="12">
        <v>20346.7863384312</v>
      </c>
      <c r="HD64" s="12">
        <v>22848.227026957898</v>
      </c>
      <c r="HE64" s="12">
        <v>913.44862033059701</v>
      </c>
      <c r="HF64" s="12">
        <v>3673.2353285787899</v>
      </c>
      <c r="HG64" s="12">
        <v>14326.9509409041</v>
      </c>
      <c r="HH64" s="12">
        <v>3934.5921371445002</v>
      </c>
      <c r="HI64" s="12">
        <v>0</v>
      </c>
      <c r="HJ64" s="12">
        <v>22848.227026957898</v>
      </c>
      <c r="HK64" s="12">
        <v>0</v>
      </c>
      <c r="HL64" s="12">
        <v>6074.3106611117701</v>
      </c>
      <c r="HM64" s="12">
        <v>13278.0245044228</v>
      </c>
      <c r="HN64" s="12">
        <v>1982.3821898691001</v>
      </c>
      <c r="HO64" s="12">
        <v>1513.50967155427</v>
      </c>
      <c r="HP64" s="12">
        <v>22848.227026957898</v>
      </c>
      <c r="HQ64" s="12">
        <v>0</v>
      </c>
      <c r="HR64" s="12">
        <v>0</v>
      </c>
      <c r="HS64" s="12">
        <v>0</v>
      </c>
      <c r="HT64" s="12">
        <v>0</v>
      </c>
      <c r="HU64" s="12">
        <v>11251.690739100801</v>
      </c>
      <c r="HV64" s="12">
        <v>748.90183816163801</v>
      </c>
      <c r="HW64" s="12">
        <v>15019.8158466815</v>
      </c>
      <c r="HX64" s="12">
        <v>27020.4084239439</v>
      </c>
      <c r="HY64" s="12">
        <v>0</v>
      </c>
      <c r="HZ64" s="12">
        <v>0</v>
      </c>
      <c r="IA64" s="12">
        <v>28603.177385823499</v>
      </c>
      <c r="IB64" s="12">
        <v>748.90183816163801</v>
      </c>
      <c r="IC64" s="12">
        <v>29352.0792239851</v>
      </c>
      <c r="ID64" s="12">
        <v>1079.43490478232</v>
      </c>
      <c r="IE64" s="12">
        <v>15905.699820043899</v>
      </c>
      <c r="IF64" s="12">
        <v>11123.085213034399</v>
      </c>
      <c r="IG64" s="12">
        <v>1243.85928612455</v>
      </c>
      <c r="IH64" s="12">
        <v>0</v>
      </c>
      <c r="II64" s="12">
        <v>29352.0792239851</v>
      </c>
      <c r="IJ64" s="12">
        <v>0</v>
      </c>
      <c r="IK64" s="12">
        <v>13541.488843224</v>
      </c>
      <c r="IL64" s="12">
        <v>14901.238768745099</v>
      </c>
      <c r="IM64" s="12">
        <v>909.35161201603796</v>
      </c>
      <c r="IN64" s="12">
        <v>0</v>
      </c>
      <c r="IO64" s="12">
        <v>29352.0792239851</v>
      </c>
      <c r="IP64" s="12">
        <v>0</v>
      </c>
      <c r="IQ64" s="12">
        <v>528111.74749813497</v>
      </c>
      <c r="IR64" s="12">
        <v>0</v>
      </c>
      <c r="IS64" s="12">
        <v>0</v>
      </c>
      <c r="IT64" s="12">
        <v>294375.75826593302</v>
      </c>
      <c r="IU64" s="12">
        <v>1857.2534701786001</v>
      </c>
      <c r="IV64" s="12">
        <v>35836.8794073592</v>
      </c>
      <c r="IW64" s="12">
        <v>860181.63864160504</v>
      </c>
      <c r="IX64" s="12">
        <v>0</v>
      </c>
      <c r="IY64" s="12">
        <v>253252.72690035999</v>
      </c>
      <c r="IZ64" s="12">
        <v>74628.239972890704</v>
      </c>
      <c r="JA64" s="12">
        <v>529969.00096831401</v>
      </c>
      <c r="JB64" s="12">
        <v>857849.96784156398</v>
      </c>
      <c r="JC64" s="12">
        <v>52352.384484401402</v>
      </c>
      <c r="JD64" s="12">
        <v>189309.79332792701</v>
      </c>
      <c r="JE64" s="12">
        <v>126320.484368852</v>
      </c>
      <c r="JF64" s="12">
        <v>489867.30566038401</v>
      </c>
      <c r="JG64" s="12">
        <v>0</v>
      </c>
      <c r="JH64" s="12">
        <v>857849.96784156398</v>
      </c>
      <c r="JI64" s="12">
        <v>49560.215950766498</v>
      </c>
      <c r="JJ64" s="12">
        <v>277837.920739008</v>
      </c>
      <c r="JK64" s="12">
        <v>361106.97426692297</v>
      </c>
      <c r="JL64" s="12">
        <v>169344.85688486701</v>
      </c>
      <c r="JM64" s="12">
        <v>0</v>
      </c>
      <c r="JN64" s="12">
        <v>857849.96784156398</v>
      </c>
      <c r="JO64" s="12">
        <v>4.5100591205923299</v>
      </c>
      <c r="JP64" s="12">
        <v>531464.32075918</v>
      </c>
      <c r="JQ64" s="12">
        <v>7788.7499997436098</v>
      </c>
      <c r="JR64" s="12">
        <v>1645.5869383445399</v>
      </c>
      <c r="JS64" s="12">
        <v>306669.89708407002</v>
      </c>
      <c r="JT64" s="12">
        <v>15026.0021402696</v>
      </c>
      <c r="JU64" s="12">
        <v>53918.0803844357</v>
      </c>
      <c r="JV64" s="12">
        <v>916517.14736516494</v>
      </c>
      <c r="JW64" s="12">
        <v>0</v>
      </c>
      <c r="JX64" s="12">
        <v>255278.46571711299</v>
      </c>
      <c r="JY64" s="12">
        <v>103797.21476612</v>
      </c>
      <c r="JZ64" s="12">
        <v>557441.46688193094</v>
      </c>
      <c r="KA64" s="12">
        <v>916517.14736516494</v>
      </c>
      <c r="KB64" s="12">
        <v>54345.268009514301</v>
      </c>
      <c r="KC64" s="12">
        <v>209757.213112639</v>
      </c>
      <c r="KD64" s="12">
        <v>153503.74715896699</v>
      </c>
      <c r="KE64" s="12">
        <v>498851.18869794498</v>
      </c>
      <c r="KF64" s="12">
        <v>59.730386097309697</v>
      </c>
      <c r="KG64" s="12">
        <v>916517.14736516494</v>
      </c>
      <c r="KH64" s="12">
        <v>49560.215950766498</v>
      </c>
      <c r="KI64" s="12">
        <v>297920.149804026</v>
      </c>
      <c r="KJ64" s="12">
        <v>391688.22627285798</v>
      </c>
      <c r="KK64" s="12">
        <v>173339.59710757801</v>
      </c>
      <c r="KL64" s="12">
        <v>4008.9582299352501</v>
      </c>
      <c r="KM64" s="12">
        <v>916517.14736516494</v>
      </c>
      <c r="KN64" s="12">
        <v>38524.585557725302</v>
      </c>
      <c r="KO64" s="12">
        <v>2</v>
      </c>
      <c r="KP64" s="12">
        <v>5</v>
      </c>
      <c r="KQ64" s="12">
        <v>44</v>
      </c>
      <c r="KR64" s="12">
        <v>5</v>
      </c>
      <c r="KS64" s="12">
        <v>0</v>
      </c>
      <c r="KT64" s="12">
        <v>12</v>
      </c>
      <c r="KU64" s="12">
        <v>0</v>
      </c>
      <c r="KV64" s="12">
        <v>68</v>
      </c>
      <c r="KW64" s="12">
        <v>0</v>
      </c>
      <c r="KX64" s="12">
        <v>0</v>
      </c>
      <c r="KY64" s="12">
        <v>0</v>
      </c>
      <c r="KZ64" s="12">
        <v>68</v>
      </c>
      <c r="LA64" s="12">
        <v>68</v>
      </c>
      <c r="LB64" s="12">
        <v>0</v>
      </c>
      <c r="LC64" s="12">
        <v>1</v>
      </c>
      <c r="LD64" s="12">
        <v>8</v>
      </c>
      <c r="LE64" s="12">
        <v>49</v>
      </c>
      <c r="LF64" s="12">
        <v>10</v>
      </c>
      <c r="LG64" s="12">
        <v>68</v>
      </c>
      <c r="LH64" s="12">
        <v>0</v>
      </c>
      <c r="LI64" s="12">
        <v>0</v>
      </c>
      <c r="LJ64" s="12">
        <v>9</v>
      </c>
      <c r="LK64" s="12">
        <v>7</v>
      </c>
      <c r="LL64" s="12">
        <v>52</v>
      </c>
      <c r="LM64" s="12">
        <v>68</v>
      </c>
      <c r="LN64" s="12">
        <v>0</v>
      </c>
      <c r="LO64" s="12">
        <v>5</v>
      </c>
      <c r="LP64" s="12">
        <v>18</v>
      </c>
      <c r="LQ64" s="12">
        <v>1</v>
      </c>
      <c r="LR64" s="12">
        <v>0</v>
      </c>
      <c r="LS64" s="12">
        <v>23</v>
      </c>
      <c r="LT64" s="12">
        <v>0</v>
      </c>
      <c r="LU64" s="12">
        <v>47</v>
      </c>
      <c r="LV64" s="12">
        <v>0</v>
      </c>
      <c r="LW64" s="12">
        <v>0</v>
      </c>
      <c r="LX64" s="12">
        <v>0</v>
      </c>
      <c r="LY64" s="12">
        <v>47</v>
      </c>
      <c r="LZ64" s="12">
        <v>47</v>
      </c>
      <c r="MA64" s="12">
        <v>0</v>
      </c>
      <c r="MB64" s="12">
        <v>2</v>
      </c>
      <c r="MC64" s="12">
        <v>10</v>
      </c>
      <c r="MD64" s="12">
        <v>34</v>
      </c>
      <c r="ME64" s="12">
        <v>1</v>
      </c>
      <c r="MF64" s="12">
        <v>47</v>
      </c>
      <c r="MG64" s="12">
        <v>0</v>
      </c>
      <c r="MH64" s="12">
        <v>1</v>
      </c>
      <c r="MI64" s="12">
        <v>8</v>
      </c>
      <c r="MJ64" s="12">
        <v>11</v>
      </c>
      <c r="MK64" s="12">
        <v>27</v>
      </c>
      <c r="ML64" s="12">
        <v>47</v>
      </c>
      <c r="MM64" s="12">
        <v>0</v>
      </c>
      <c r="MN64" s="12">
        <v>6</v>
      </c>
      <c r="MO64" s="12">
        <v>36</v>
      </c>
      <c r="MP64" s="12">
        <v>3</v>
      </c>
      <c r="MQ64" s="12">
        <v>1</v>
      </c>
      <c r="MR64" s="12">
        <v>33</v>
      </c>
      <c r="MS64" s="12">
        <v>1</v>
      </c>
      <c r="MT64" s="12">
        <v>80</v>
      </c>
      <c r="MU64" s="12">
        <v>0</v>
      </c>
      <c r="MV64" s="12">
        <v>1</v>
      </c>
      <c r="MW64" s="12">
        <v>0</v>
      </c>
      <c r="MX64" s="12">
        <v>79</v>
      </c>
      <c r="MY64" s="12">
        <v>80</v>
      </c>
      <c r="MZ64" s="12">
        <v>0</v>
      </c>
      <c r="NA64" s="12">
        <v>10</v>
      </c>
      <c r="NB64" s="12">
        <v>24</v>
      </c>
      <c r="NC64" s="12">
        <v>46</v>
      </c>
      <c r="ND64" s="12">
        <v>0</v>
      </c>
      <c r="NE64" s="12">
        <v>80</v>
      </c>
      <c r="NF64" s="12">
        <v>0</v>
      </c>
      <c r="NG64" s="12">
        <v>6</v>
      </c>
      <c r="NH64" s="12">
        <v>31</v>
      </c>
      <c r="NI64" s="12">
        <v>14</v>
      </c>
      <c r="NJ64" s="12">
        <v>29</v>
      </c>
      <c r="NK64" s="12">
        <v>80</v>
      </c>
      <c r="NL64" s="12">
        <v>0</v>
      </c>
      <c r="NM64" s="12">
        <v>9</v>
      </c>
      <c r="NN64" s="12">
        <v>19</v>
      </c>
      <c r="NO64" s="12">
        <v>4</v>
      </c>
      <c r="NP64" s="12">
        <v>2</v>
      </c>
      <c r="NQ64" s="12">
        <v>34</v>
      </c>
      <c r="NR64" s="12">
        <v>10</v>
      </c>
      <c r="NS64" s="12">
        <v>78</v>
      </c>
      <c r="NT64" s="12">
        <v>0</v>
      </c>
      <c r="NU64" s="12">
        <v>6</v>
      </c>
      <c r="NV64" s="12">
        <v>1</v>
      </c>
      <c r="NW64" s="12">
        <v>71</v>
      </c>
      <c r="NX64" s="12">
        <v>78</v>
      </c>
      <c r="NY64" s="12">
        <v>3</v>
      </c>
      <c r="NZ64" s="12">
        <v>10</v>
      </c>
      <c r="OA64" s="12">
        <v>47</v>
      </c>
      <c r="OB64" s="12">
        <v>18</v>
      </c>
      <c r="OC64" s="12">
        <v>0</v>
      </c>
      <c r="OD64" s="12">
        <v>78</v>
      </c>
      <c r="OE64" s="12">
        <v>0</v>
      </c>
      <c r="OF64" s="12">
        <v>19</v>
      </c>
      <c r="OG64" s="12">
        <v>45</v>
      </c>
      <c r="OH64" s="12">
        <v>7</v>
      </c>
      <c r="OI64" s="12">
        <v>7</v>
      </c>
      <c r="OJ64" s="12">
        <v>78</v>
      </c>
      <c r="OK64" s="12">
        <v>0</v>
      </c>
      <c r="OL64" s="12">
        <v>0</v>
      </c>
      <c r="OM64" s="12">
        <v>0</v>
      </c>
      <c r="ON64" s="12">
        <v>0</v>
      </c>
      <c r="OO64" s="12">
        <v>10</v>
      </c>
      <c r="OP64" s="12">
        <v>1</v>
      </c>
      <c r="OQ64" s="12">
        <v>15</v>
      </c>
      <c r="OR64" s="12">
        <v>26</v>
      </c>
      <c r="OS64" s="12">
        <v>0</v>
      </c>
      <c r="OT64" s="12">
        <v>0</v>
      </c>
      <c r="OU64" s="12">
        <v>27</v>
      </c>
      <c r="OV64" s="12">
        <v>1</v>
      </c>
      <c r="OW64" s="12">
        <v>28</v>
      </c>
      <c r="OX64" s="12">
        <v>1</v>
      </c>
      <c r="OY64" s="12">
        <v>14</v>
      </c>
      <c r="OZ64" s="12">
        <v>12</v>
      </c>
      <c r="PA64" s="12">
        <v>1</v>
      </c>
      <c r="PB64" s="12">
        <v>0</v>
      </c>
      <c r="PC64" s="12">
        <v>28</v>
      </c>
      <c r="PD64" s="12">
        <v>0</v>
      </c>
      <c r="PE64" s="12">
        <v>12</v>
      </c>
      <c r="PF64" s="12">
        <v>15</v>
      </c>
      <c r="PG64" s="12">
        <v>1</v>
      </c>
      <c r="PH64" s="12">
        <v>0</v>
      </c>
      <c r="PI64" s="12">
        <v>28</v>
      </c>
      <c r="PJ64" s="12">
        <v>0</v>
      </c>
      <c r="PK64" s="12">
        <v>6</v>
      </c>
      <c r="PL64" s="12">
        <v>0</v>
      </c>
      <c r="PM64" s="12">
        <v>0</v>
      </c>
      <c r="PN64" s="12">
        <v>33</v>
      </c>
      <c r="PO64" s="12">
        <v>1</v>
      </c>
      <c r="PP64" s="12">
        <v>11</v>
      </c>
      <c r="PQ64" s="12">
        <v>51</v>
      </c>
      <c r="PR64" s="12">
        <v>0</v>
      </c>
      <c r="PS64" s="12">
        <v>19</v>
      </c>
      <c r="PT64" s="12">
        <v>25</v>
      </c>
      <c r="PU64" s="12">
        <v>7</v>
      </c>
      <c r="PV64" s="12">
        <v>51</v>
      </c>
      <c r="PW64" s="12">
        <v>5</v>
      </c>
      <c r="PX64" s="12">
        <v>23</v>
      </c>
      <c r="PY64" s="12">
        <v>16</v>
      </c>
      <c r="PZ64" s="12">
        <v>7</v>
      </c>
      <c r="QA64" s="12">
        <v>0</v>
      </c>
      <c r="QB64" s="12">
        <v>51</v>
      </c>
      <c r="QC64" s="12">
        <v>3</v>
      </c>
      <c r="QD64" s="12">
        <v>28</v>
      </c>
      <c r="QE64" s="12">
        <v>17</v>
      </c>
      <c r="QF64" s="12">
        <v>3</v>
      </c>
      <c r="QG64" s="12">
        <v>0</v>
      </c>
      <c r="QH64" s="12">
        <v>51</v>
      </c>
      <c r="QI64" s="12">
        <v>2</v>
      </c>
      <c r="QJ64" s="12">
        <v>31</v>
      </c>
      <c r="QK64" s="12">
        <v>117</v>
      </c>
      <c r="QL64" s="12">
        <v>13</v>
      </c>
      <c r="QM64" s="12">
        <v>46</v>
      </c>
      <c r="QN64" s="12">
        <v>104</v>
      </c>
      <c r="QO64" s="12">
        <v>37</v>
      </c>
      <c r="QP64" s="12">
        <v>350</v>
      </c>
      <c r="QQ64" s="12">
        <v>0</v>
      </c>
      <c r="QR64" s="12">
        <v>26</v>
      </c>
      <c r="QS64" s="12">
        <v>53</v>
      </c>
      <c r="QT64" s="12">
        <v>273</v>
      </c>
      <c r="QU64" s="12">
        <v>352</v>
      </c>
      <c r="QV64" s="12">
        <v>9</v>
      </c>
      <c r="QW64" s="12">
        <v>60</v>
      </c>
      <c r="QX64" s="12">
        <v>117</v>
      </c>
      <c r="QY64" s="12">
        <v>155</v>
      </c>
      <c r="QZ64" s="12">
        <v>11</v>
      </c>
      <c r="RA64" s="12">
        <v>352</v>
      </c>
      <c r="RB64" s="12">
        <v>3</v>
      </c>
      <c r="RC64" s="12">
        <v>66</v>
      </c>
      <c r="RD64" s="12">
        <v>125</v>
      </c>
      <c r="RE64" s="12">
        <v>43</v>
      </c>
      <c r="RF64" s="12">
        <v>115</v>
      </c>
      <c r="RG64" s="12">
        <v>352</v>
      </c>
      <c r="RH64" s="12">
        <v>14684.941000000001</v>
      </c>
      <c r="RI64" s="12">
        <v>0</v>
      </c>
      <c r="RJ64" s="12">
        <v>0</v>
      </c>
      <c r="RK64" s="12">
        <v>0</v>
      </c>
      <c r="RL64" s="12">
        <v>2.05568889239255</v>
      </c>
      <c r="RM64" s="12">
        <v>69.059327111036197</v>
      </c>
      <c r="RN64" s="12">
        <v>0</v>
      </c>
      <c r="RO64" s="12">
        <v>4731.8782376562704</v>
      </c>
      <c r="RP64" s="12">
        <v>0</v>
      </c>
      <c r="RQ64" s="12">
        <v>202.655</v>
      </c>
      <c r="RR64" s="12">
        <v>375.22385306781899</v>
      </c>
      <c r="RS64" s="12">
        <v>0</v>
      </c>
      <c r="RT64" s="12">
        <v>375.22385306781899</v>
      </c>
      <c r="RU64" s="12">
        <v>0.90675891973830203</v>
      </c>
      <c r="RV64" s="12">
        <v>235.05938577999899</v>
      </c>
      <c r="RW64" s="12">
        <v>0</v>
      </c>
      <c r="RX64" s="12">
        <v>235.05938577999899</v>
      </c>
      <c r="RY64" s="12">
        <v>73.417400000000001</v>
      </c>
      <c r="RZ64" s="12">
        <v>645.85344602880105</v>
      </c>
      <c r="SA64" s="12">
        <v>93.040370640000006</v>
      </c>
      <c r="SB64" s="12">
        <v>812.31121666880097</v>
      </c>
      <c r="SC64" s="12">
        <v>17861921.092800099</v>
      </c>
      <c r="SD64" s="12">
        <v>0</v>
      </c>
      <c r="SE64" s="12">
        <v>59.574589539999998</v>
      </c>
      <c r="SF64" s="12">
        <v>10667.197117039999</v>
      </c>
      <c r="SG64" s="12">
        <v>10726.771706579901</v>
      </c>
      <c r="SH64" s="12">
        <v>1150060.6794499999</v>
      </c>
      <c r="SI64" s="12">
        <v>0.376</v>
      </c>
      <c r="SJ64" s="12">
        <v>1.1747094338385101E-2</v>
      </c>
      <c r="SK64" s="12">
        <v>0.19204450041559901</v>
      </c>
      <c r="SL64" s="12">
        <v>0.35725169829333198</v>
      </c>
      <c r="SM64" s="12">
        <v>0.19325293565396401</v>
      </c>
      <c r="SN64" s="12">
        <v>0.24570377129872001</v>
      </c>
      <c r="SO64" s="12">
        <v>0</v>
      </c>
      <c r="SP64" s="12">
        <v>0</v>
      </c>
      <c r="SQ64" s="12">
        <v>0</v>
      </c>
      <c r="SR64" s="12">
        <v>1</v>
      </c>
      <c r="SS64" s="12">
        <v>0</v>
      </c>
      <c r="ST64" s="12">
        <v>0</v>
      </c>
      <c r="SU64" s="12">
        <v>3.0852731594275599E-2</v>
      </c>
      <c r="SV64" s="12">
        <v>0.96914726840572396</v>
      </c>
      <c r="SW64" s="12">
        <v>0</v>
      </c>
      <c r="SX64" s="12">
        <v>0.999999999999999</v>
      </c>
      <c r="SY64" s="12">
        <v>0</v>
      </c>
      <c r="SZ64" s="12">
        <v>0</v>
      </c>
      <c r="TA64" s="12">
        <v>0</v>
      </c>
      <c r="TB64" s="12">
        <v>0</v>
      </c>
      <c r="TC64" s="12">
        <v>0</v>
      </c>
      <c r="TD64" s="12">
        <v>0</v>
      </c>
      <c r="TE64" s="12">
        <v>0</v>
      </c>
      <c r="TF64" s="12">
        <v>0</v>
      </c>
      <c r="TG64" s="12">
        <v>0</v>
      </c>
      <c r="TH64" s="12">
        <v>0</v>
      </c>
      <c r="TI64" s="12">
        <v>0</v>
      </c>
      <c r="TJ64" s="12">
        <v>0</v>
      </c>
      <c r="TK64" s="12">
        <v>0</v>
      </c>
      <c r="TL64" s="12">
        <v>0</v>
      </c>
      <c r="TM64" s="12">
        <v>0</v>
      </c>
      <c r="TN64" s="12">
        <v>643300.19200000004</v>
      </c>
      <c r="TO64" s="12">
        <v>303413.14399999997</v>
      </c>
      <c r="TP64" s="12">
        <v>946713.33600000001</v>
      </c>
      <c r="TQ64" s="12">
        <v>2608.62</v>
      </c>
      <c r="TR64" s="12">
        <v>0</v>
      </c>
      <c r="TS64" s="12">
        <v>0</v>
      </c>
      <c r="TT64" s="12">
        <v>0</v>
      </c>
      <c r="TU64" s="12">
        <v>5750</v>
      </c>
      <c r="TV64" s="12">
        <v>0</v>
      </c>
      <c r="TW64" s="12">
        <v>9124708</v>
      </c>
      <c r="TX64" s="12">
        <v>0.68867815813433098</v>
      </c>
      <c r="TY64" s="12">
        <v>6.1286650777529698E-2</v>
      </c>
      <c r="TZ64" s="12">
        <v>4679.6101617260902</v>
      </c>
      <c r="UA64" s="12">
        <v>7.8836526312791202</v>
      </c>
      <c r="UB64" s="12">
        <v>63.779175037851601</v>
      </c>
      <c r="UC64" s="12">
        <v>13915841.364800001</v>
      </c>
      <c r="UD64" s="12">
        <v>16.720393978789001</v>
      </c>
      <c r="UE64" s="12">
        <v>16.136962169570101</v>
      </c>
      <c r="UF64" s="12" t="str">
        <v/>
      </c>
      <c r="UG64" s="12" t="str">
        <v/>
      </c>
      <c r="UH64" s="12" t="str">
        <v/>
      </c>
      <c r="UI64" s="12" t="str">
        <v/>
      </c>
      <c r="UJ64" s="12" t="str">
        <v/>
      </c>
      <c r="UK64" s="12" t="str">
        <v/>
      </c>
      <c r="UL64" s="12" t="str">
        <v/>
      </c>
      <c r="UM64" s="12" t="str">
        <v/>
      </c>
      <c r="UN64" s="12" t="str">
        <v/>
      </c>
      <c r="UO64" s="12" t="str">
        <v/>
      </c>
      <c r="UP64" s="12" t="str">
        <v/>
      </c>
      <c r="UQ64" s="12" t="str">
        <v/>
      </c>
      <c r="UR64" s="12" t="str">
        <v/>
      </c>
      <c r="US64" s="12" t="str">
        <v/>
      </c>
      <c r="UT64" s="12" t="str">
        <v/>
      </c>
      <c r="UU64" s="12" t="str">
        <v/>
      </c>
      <c r="UV64" s="12" t="str">
        <v/>
      </c>
      <c r="UW64" s="12" t="str">
        <v/>
      </c>
      <c r="UX64" s="12" t="str">
        <v/>
      </c>
      <c r="UY64" s="12" t="str">
        <v/>
      </c>
      <c r="UZ64" s="12" t="str">
        <v/>
      </c>
      <c r="VA64" s="12" t="str">
        <v/>
      </c>
      <c r="VB64" s="12" t="str">
        <v/>
      </c>
      <c r="VC64" s="12" t="str">
        <v/>
      </c>
      <c r="VD64" s="12" t="str">
        <v/>
      </c>
      <c r="VE64" s="12" t="str">
        <v/>
      </c>
      <c r="VF64" s="12" t="str">
        <v/>
      </c>
      <c r="VG64" s="12" t="str">
        <v/>
      </c>
      <c r="VH64" s="12" t="str">
        <v/>
      </c>
      <c r="VI64" s="12" t="str">
        <v/>
      </c>
      <c r="VJ64" s="12" t="str">
        <v/>
      </c>
      <c r="VK64" s="12" t="str">
        <v/>
      </c>
      <c r="VL64" s="47">
        <v>82.14090655814779</v>
      </c>
      <c r="VM64" s="47">
        <v>82.14090655814779</v>
      </c>
      <c r="VN64" s="19"/>
      <c r="VO64" s="47">
        <v>1488.7672365876374</v>
      </c>
      <c r="VP64" s="47">
        <v>1488.7672365876374</v>
      </c>
      <c r="VQ64" s="19"/>
      <c r="VR64" s="47">
        <v>75.542233554844287</v>
      </c>
      <c r="VS64" s="48">
        <v>2.2309055438924696E-2</v>
      </c>
      <c r="VT64" s="47">
        <v>1460.4666433947427</v>
      </c>
      <c r="VU64" s="47">
        <v>1460.4666433947427</v>
      </c>
      <c r="VW64" s="20">
        <v>31.218000000000011</v>
      </c>
    </row>
    <row r="65" spans="1:595">
      <c r="A65" s="4" t="str">
        <v>TMS14</v>
      </c>
      <c r="B65" s="4" t="str">
        <v>TMS</v>
      </c>
      <c r="C65" s="4" t="str">
        <v>2013-14</v>
      </c>
      <c r="D65" s="12">
        <v>1.0569641649763399</v>
      </c>
      <c r="E65" s="12">
        <v>13.442</v>
      </c>
      <c r="F65" s="12">
        <v>0</v>
      </c>
      <c r="G65" s="12">
        <v>2.3797670000000002</v>
      </c>
      <c r="H65" s="12">
        <v>1.7000000000000001E-2</v>
      </c>
      <c r="I65" s="12">
        <v>0</v>
      </c>
      <c r="J65" s="12">
        <v>0</v>
      </c>
      <c r="K65" s="12">
        <v>93.852232999999998</v>
      </c>
      <c r="L65" s="12">
        <v>86.923000000000002</v>
      </c>
      <c r="M65" s="12">
        <v>23.484000000000002</v>
      </c>
      <c r="N65" s="12">
        <v>35.427999999999997</v>
      </c>
      <c r="O65" s="12">
        <v>0</v>
      </c>
      <c r="P65" s="12">
        <v>3.5345780000000002</v>
      </c>
      <c r="Q65" s="12">
        <v>0.317</v>
      </c>
      <c r="R65" s="12">
        <v>0</v>
      </c>
      <c r="S65" s="12">
        <v>0</v>
      </c>
      <c r="T65" s="12">
        <v>74.580421999999999</v>
      </c>
      <c r="U65" s="12">
        <v>0</v>
      </c>
      <c r="V65" s="12">
        <v>100.64</v>
      </c>
      <c r="W65" s="12">
        <v>0</v>
      </c>
      <c r="X65" s="12">
        <v>0</v>
      </c>
      <c r="Y65" s="12">
        <v>6.2725000000000003E-2</v>
      </c>
      <c r="Z65" s="12">
        <v>8.9999999999999993E-3</v>
      </c>
      <c r="AA65" s="12">
        <v>0</v>
      </c>
      <c r="AB65" s="12">
        <v>0</v>
      </c>
      <c r="AC65" s="12">
        <v>7.8232749999999998</v>
      </c>
      <c r="AD65" s="12">
        <v>0</v>
      </c>
      <c r="AE65" s="12">
        <v>0.61099999999999999</v>
      </c>
      <c r="AF65" s="12">
        <v>9.6159999999999997</v>
      </c>
      <c r="AG65" s="12">
        <v>-5.9</v>
      </c>
      <c r="AH65" s="12">
        <v>0</v>
      </c>
      <c r="AI65" s="12">
        <v>7.8E-2</v>
      </c>
      <c r="AJ65" s="12">
        <v>0</v>
      </c>
      <c r="AK65" s="12">
        <v>0</v>
      </c>
      <c r="AL65" s="12">
        <v>26.792000000000002</v>
      </c>
      <c r="AM65" s="12">
        <v>0</v>
      </c>
      <c r="AN65" s="12">
        <v>30.681000000000001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  <c r="AT65" s="12">
        <v>0</v>
      </c>
      <c r="AU65" s="12">
        <v>23.32</v>
      </c>
      <c r="AV65" s="12">
        <v>0</v>
      </c>
      <c r="AW65" s="12">
        <v>0.33800000000000002</v>
      </c>
      <c r="AX65" s="12">
        <v>58.485999999999997</v>
      </c>
      <c r="AY65" s="12">
        <v>-5.9</v>
      </c>
      <c r="AZ65" s="12">
        <v>5.9770700000000003</v>
      </c>
      <c r="BA65" s="12">
        <v>0.42099999999999999</v>
      </c>
      <c r="BB65" s="12">
        <v>0</v>
      </c>
      <c r="BC65" s="12">
        <v>0</v>
      </c>
      <c r="BD65" s="12">
        <v>226.36793</v>
      </c>
      <c r="BE65" s="12">
        <v>86.923000000000002</v>
      </c>
      <c r="BF65" s="12">
        <v>155.75399999999999</v>
      </c>
      <c r="BG65" s="12">
        <v>0.79398196993699999</v>
      </c>
      <c r="BH65" s="12">
        <v>2.3450298691999998</v>
      </c>
      <c r="BI65" s="12">
        <v>15.236899654414501</v>
      </c>
      <c r="BJ65" s="12">
        <v>0</v>
      </c>
      <c r="BK65" s="12">
        <v>27.971117326375399</v>
      </c>
      <c r="BL65" s="12">
        <v>7.3257286347463699</v>
      </c>
      <c r="BM65" s="12">
        <v>0</v>
      </c>
      <c r="BN65" s="12">
        <v>18.822061400239399</v>
      </c>
      <c r="BO65" s="12">
        <v>8.1362146236319301E-3</v>
      </c>
      <c r="BP65" s="12">
        <v>0</v>
      </c>
      <c r="BQ65" s="12">
        <v>0</v>
      </c>
      <c r="BR65" s="12">
        <v>0</v>
      </c>
      <c r="BS65" s="12">
        <v>0</v>
      </c>
      <c r="BT65" s="12">
        <v>0</v>
      </c>
      <c r="BU65" s="12">
        <v>0</v>
      </c>
      <c r="BV65" s="12">
        <v>0</v>
      </c>
      <c r="BW65" s="12">
        <v>0</v>
      </c>
      <c r="BX65" s="12">
        <v>0</v>
      </c>
      <c r="BY65" s="12">
        <v>0</v>
      </c>
      <c r="BZ65" s="12">
        <v>0</v>
      </c>
      <c r="CA65" s="12">
        <v>0</v>
      </c>
      <c r="CB65" s="12">
        <v>0</v>
      </c>
      <c r="CC65" s="12">
        <v>15.236899654414501</v>
      </c>
      <c r="CD65" s="12">
        <v>18.822061400239399</v>
      </c>
      <c r="CE65" s="12">
        <v>27.979253540999</v>
      </c>
      <c r="CF65" s="12">
        <v>7.3257286347463699</v>
      </c>
      <c r="CG65" s="12">
        <v>0.12361999999999999</v>
      </c>
      <c r="CH65" s="12">
        <v>0</v>
      </c>
      <c r="CI65" s="12">
        <v>0</v>
      </c>
      <c r="CJ65" s="12">
        <v>0.12361999999999999</v>
      </c>
      <c r="CK65" s="12">
        <v>0</v>
      </c>
      <c r="CL65" s="12">
        <v>0</v>
      </c>
      <c r="CM65" s="12">
        <v>0.11899999999999999</v>
      </c>
      <c r="CN65" s="12">
        <v>0.11899999999999999</v>
      </c>
      <c r="CO65" s="12">
        <v>45.823</v>
      </c>
      <c r="CP65" s="12">
        <v>1.1399999999999999</v>
      </c>
      <c r="CQ65" s="12">
        <v>3270.5410000000002</v>
      </c>
      <c r="CR65" s="12">
        <v>1937.845</v>
      </c>
      <c r="CS65" s="12">
        <v>5208.3860000000004</v>
      </c>
      <c r="CT65" s="12">
        <v>63.895000000000003</v>
      </c>
      <c r="CU65" s="12">
        <v>233.03800000000001</v>
      </c>
      <c r="CV65" s="12">
        <v>296.93299999999999</v>
      </c>
      <c r="CW65" s="12">
        <v>149.21199999999999</v>
      </c>
      <c r="CX65" s="12">
        <v>5654.5309999999999</v>
      </c>
      <c r="CY65" s="12">
        <v>14543.779854669699</v>
      </c>
      <c r="CZ65" s="12">
        <v>461.16300000000001</v>
      </c>
      <c r="DA65" s="12">
        <v>130499</v>
      </c>
      <c r="DB65" s="12">
        <v>4546</v>
      </c>
      <c r="DC65" s="12">
        <v>79765</v>
      </c>
      <c r="DD65" s="12">
        <v>524</v>
      </c>
      <c r="DE65" s="12">
        <v>53</v>
      </c>
      <c r="DF65" s="12">
        <v>1837</v>
      </c>
      <c r="DG65" s="12">
        <v>17</v>
      </c>
      <c r="DH65" s="12">
        <v>261</v>
      </c>
      <c r="DI65" s="12">
        <v>10147.620000000001</v>
      </c>
      <c r="DJ65" s="12">
        <v>25374.21</v>
      </c>
      <c r="DK65" s="12">
        <v>1743235.65</v>
      </c>
      <c r="DL65" s="12">
        <v>18.3</v>
      </c>
      <c r="DM65" s="12">
        <v>0.3</v>
      </c>
      <c r="DN65" s="12">
        <v>37189.199999999997</v>
      </c>
      <c r="DO65" s="12">
        <v>23231.8</v>
      </c>
      <c r="DP65" s="12">
        <v>6034.2</v>
      </c>
      <c r="DQ65" s="12">
        <v>1990.9</v>
      </c>
      <c r="DR65" s="12">
        <v>301.86</v>
      </c>
      <c r="DS65" s="12">
        <v>68747.959999999905</v>
      </c>
      <c r="DT65" s="12">
        <v>40000.449999999997</v>
      </c>
      <c r="DU65" s="12">
        <v>4.5300860723181602</v>
      </c>
      <c r="DV65" s="12">
        <v>29.062864845894001</v>
      </c>
      <c r="DW65" s="12">
        <v>286.64618232439699</v>
      </c>
      <c r="DX65" s="12">
        <v>37.602156301883497</v>
      </c>
      <c r="DY65" s="12">
        <v>0</v>
      </c>
      <c r="DZ65" s="12">
        <v>113.731579451695</v>
      </c>
      <c r="EA65" s="12">
        <v>0</v>
      </c>
      <c r="EB65" s="12">
        <v>471.57286899618703</v>
      </c>
      <c r="EC65" s="12">
        <v>0</v>
      </c>
      <c r="ED65" s="12">
        <v>0</v>
      </c>
      <c r="EE65" s="12">
        <v>0</v>
      </c>
      <c r="EF65" s="12">
        <v>471.57286899618703</v>
      </c>
      <c r="EG65" s="12">
        <v>471.57286899618703</v>
      </c>
      <c r="EH65" s="12">
        <v>0</v>
      </c>
      <c r="EI65" s="12">
        <v>4.5835343032480296</v>
      </c>
      <c r="EJ65" s="12">
        <v>49.626685374810002</v>
      </c>
      <c r="EK65" s="12">
        <v>383.06768251615</v>
      </c>
      <c r="EL65" s="12">
        <v>34.294966801978902</v>
      </c>
      <c r="EM65" s="12">
        <v>471.572868996186</v>
      </c>
      <c r="EN65" s="12">
        <v>0</v>
      </c>
      <c r="EO65" s="12">
        <v>0</v>
      </c>
      <c r="EP65" s="12">
        <v>71.310703117258598</v>
      </c>
      <c r="EQ65" s="12">
        <v>68.256605370297507</v>
      </c>
      <c r="ER65" s="12">
        <v>332.00556050863099</v>
      </c>
      <c r="ES65" s="12">
        <v>471.57286899618703</v>
      </c>
      <c r="ET65" s="12">
        <v>0</v>
      </c>
      <c r="EU65" s="12">
        <v>95.909617417268294</v>
      </c>
      <c r="EV65" s="12">
        <v>371.305556137633</v>
      </c>
      <c r="EW65" s="12">
        <v>20.659248050223599</v>
      </c>
      <c r="EX65" s="12">
        <v>0</v>
      </c>
      <c r="EY65" s="12">
        <v>482.29342969293498</v>
      </c>
      <c r="EZ65" s="12">
        <v>0</v>
      </c>
      <c r="FA65" s="12">
        <v>970.16785129805896</v>
      </c>
      <c r="FB65" s="12">
        <v>0</v>
      </c>
      <c r="FC65" s="12">
        <v>0</v>
      </c>
      <c r="FD65" s="12">
        <v>0</v>
      </c>
      <c r="FE65" s="12">
        <v>970.16785129805896</v>
      </c>
      <c r="FF65" s="12">
        <v>970.16785129805896</v>
      </c>
      <c r="FG65" s="12">
        <v>0</v>
      </c>
      <c r="FH65" s="12">
        <v>42.432633341133098</v>
      </c>
      <c r="FI65" s="12">
        <v>239.005868342132</v>
      </c>
      <c r="FJ65" s="12">
        <v>672.59586382111604</v>
      </c>
      <c r="FK65" s="12">
        <v>16.133485793677998</v>
      </c>
      <c r="FL65" s="12">
        <v>970.16785129805896</v>
      </c>
      <c r="FM65" s="12">
        <v>0</v>
      </c>
      <c r="FN65" s="12">
        <v>26.077831431137401</v>
      </c>
      <c r="FO65" s="12">
        <v>176.289130016754</v>
      </c>
      <c r="FP65" s="12">
        <v>200.69696240918</v>
      </c>
      <c r="FQ65" s="12">
        <v>567.10392744098795</v>
      </c>
      <c r="FR65" s="12">
        <v>970.16785129805896</v>
      </c>
      <c r="FS65" s="12">
        <v>0</v>
      </c>
      <c r="FT65" s="12">
        <v>361.410623660086</v>
      </c>
      <c r="FU65" s="12">
        <v>2177.8946347876099</v>
      </c>
      <c r="FV65" s="12">
        <v>323.89458004620599</v>
      </c>
      <c r="FW65" s="12">
        <v>78.313652521246695</v>
      </c>
      <c r="FX65" s="12">
        <v>1994.8795303469301</v>
      </c>
      <c r="FY65" s="12">
        <v>91.184760673522007</v>
      </c>
      <c r="FZ65" s="12">
        <v>5027.5777820355997</v>
      </c>
      <c r="GA65" s="12">
        <v>0</v>
      </c>
      <c r="GB65" s="12">
        <v>91.184760673522007</v>
      </c>
      <c r="GC65" s="12">
        <v>0</v>
      </c>
      <c r="GD65" s="12">
        <v>4936.3930213620797</v>
      </c>
      <c r="GE65" s="12">
        <v>5027.5777820355997</v>
      </c>
      <c r="GF65" s="12">
        <v>0</v>
      </c>
      <c r="GG65" s="12">
        <v>816.12824916205102</v>
      </c>
      <c r="GH65" s="12">
        <v>1455.2398457356001</v>
      </c>
      <c r="GI65" s="12">
        <v>2756.2096871379499</v>
      </c>
      <c r="GJ65" s="12">
        <v>0</v>
      </c>
      <c r="GK65" s="12">
        <v>5027.5777820355997</v>
      </c>
      <c r="GL65" s="12">
        <v>0</v>
      </c>
      <c r="GM65" s="12">
        <v>443.00405465387001</v>
      </c>
      <c r="GN65" s="12">
        <v>2135.3797927531</v>
      </c>
      <c r="GO65" s="12">
        <v>844.200358866849</v>
      </c>
      <c r="GP65" s="12">
        <v>1604.99357576178</v>
      </c>
      <c r="GQ65" s="12">
        <v>5027.5777820355897</v>
      </c>
      <c r="GR65" s="12">
        <v>0</v>
      </c>
      <c r="GS65" s="12">
        <v>2750.5191865861102</v>
      </c>
      <c r="GT65" s="12">
        <v>4913.77611663271</v>
      </c>
      <c r="GU65" s="12">
        <v>1250.06272130407</v>
      </c>
      <c r="GV65" s="12">
        <v>969.66030273604895</v>
      </c>
      <c r="GW65" s="12">
        <v>9978.4685939578994</v>
      </c>
      <c r="GX65" s="12">
        <v>2418.5627193620599</v>
      </c>
      <c r="GY65" s="12">
        <v>22281.0496405788</v>
      </c>
      <c r="GZ65" s="12">
        <v>0</v>
      </c>
      <c r="HA65" s="12">
        <v>1358.59102673555</v>
      </c>
      <c r="HB65" s="12">
        <v>566.31226090615201</v>
      </c>
      <c r="HC65" s="12">
        <v>20356.146352937201</v>
      </c>
      <c r="HD65" s="12">
        <v>22281.049640578902</v>
      </c>
      <c r="HE65" s="12">
        <v>918.52202836435697</v>
      </c>
      <c r="HF65" s="12">
        <v>4026.97866942358</v>
      </c>
      <c r="HG65" s="12">
        <v>13387.684229794801</v>
      </c>
      <c r="HH65" s="12">
        <v>3947.8647129961801</v>
      </c>
      <c r="HI65" s="12">
        <v>0</v>
      </c>
      <c r="HJ65" s="12">
        <v>22281.049640578902</v>
      </c>
      <c r="HK65" s="12">
        <v>0</v>
      </c>
      <c r="HL65" s="12">
        <v>6400.7144915257804</v>
      </c>
      <c r="HM65" s="12">
        <v>12984.2527967238</v>
      </c>
      <c r="HN65" s="12">
        <v>1374.7689842261</v>
      </c>
      <c r="HO65" s="12">
        <v>1521.3133681032</v>
      </c>
      <c r="HP65" s="12">
        <v>22281.0496405788</v>
      </c>
      <c r="HQ65" s="12">
        <v>0</v>
      </c>
      <c r="HR65" s="12">
        <v>0</v>
      </c>
      <c r="HS65" s="12">
        <v>0</v>
      </c>
      <c r="HT65" s="12">
        <v>0</v>
      </c>
      <c r="HU65" s="12">
        <v>11070.730687540199</v>
      </c>
      <c r="HV65" s="12">
        <v>750.17581905646205</v>
      </c>
      <c r="HW65" s="12">
        <v>15819.0552213225</v>
      </c>
      <c r="HX65" s="12">
        <v>27639.961727919101</v>
      </c>
      <c r="HY65" s="12">
        <v>0</v>
      </c>
      <c r="HZ65" s="12">
        <v>613.41368248175104</v>
      </c>
      <c r="IA65" s="12">
        <v>28613.6595287579</v>
      </c>
      <c r="IB65" s="12">
        <v>750.17581905646205</v>
      </c>
      <c r="IC65" s="12">
        <v>29977.249030296101</v>
      </c>
      <c r="ID65" s="12">
        <v>1085.8737114437999</v>
      </c>
      <c r="IE65" s="12">
        <v>16510.975837536698</v>
      </c>
      <c r="IF65" s="12">
        <v>11202.4013526786</v>
      </c>
      <c r="IG65" s="12">
        <v>1177.9981286370401</v>
      </c>
      <c r="IH65" s="12">
        <v>0</v>
      </c>
      <c r="II65" s="12">
        <v>29977.249030296101</v>
      </c>
      <c r="IJ65" s="12">
        <v>0</v>
      </c>
      <c r="IK65" s="12">
        <v>14035.087425760899</v>
      </c>
      <c r="IL65" s="12">
        <v>15030.619556608201</v>
      </c>
      <c r="IM65" s="12">
        <v>911.54204792702501</v>
      </c>
      <c r="IN65" s="12">
        <v>0</v>
      </c>
      <c r="IO65" s="12">
        <v>29977.249030296101</v>
      </c>
      <c r="IP65" s="12">
        <v>0</v>
      </c>
      <c r="IQ65" s="12">
        <v>532523.52995998098</v>
      </c>
      <c r="IR65" s="12">
        <v>0</v>
      </c>
      <c r="IS65" s="12">
        <v>0</v>
      </c>
      <c r="IT65" s="12">
        <v>298090.71834366501</v>
      </c>
      <c r="IU65" s="12">
        <v>1881.7097035556301</v>
      </c>
      <c r="IV65" s="12">
        <v>36507.245348469703</v>
      </c>
      <c r="IW65" s="12">
        <v>869003.20335567102</v>
      </c>
      <c r="IX65" s="12">
        <v>0</v>
      </c>
      <c r="IY65" s="12">
        <v>257465.72075036599</v>
      </c>
      <c r="IZ65" s="12">
        <v>74794.955639392007</v>
      </c>
      <c r="JA65" s="12">
        <v>534405.23966353596</v>
      </c>
      <c r="JB65" s="12">
        <v>866665.91605329397</v>
      </c>
      <c r="JC65" s="12">
        <v>52916.951831145801</v>
      </c>
      <c r="JD65" s="12">
        <v>191564.45279643501</v>
      </c>
      <c r="JE65" s="12">
        <v>357954.97022199997</v>
      </c>
      <c r="JF65" s="12">
        <v>264229.54120371299</v>
      </c>
      <c r="JG65" s="12">
        <v>0</v>
      </c>
      <c r="JH65" s="12">
        <v>866665.91605329304</v>
      </c>
      <c r="JI65" s="12">
        <v>50968.8340198796</v>
      </c>
      <c r="JJ65" s="12">
        <v>509727.853093924</v>
      </c>
      <c r="JK65" s="12">
        <v>298704.03339507902</v>
      </c>
      <c r="JL65" s="12">
        <v>7265.1955444110799</v>
      </c>
      <c r="JM65" s="12">
        <v>0</v>
      </c>
      <c r="JN65" s="12">
        <v>866665.91605329304</v>
      </c>
      <c r="JO65" s="12">
        <v>4.5300860723181602</v>
      </c>
      <c r="JP65" s="12">
        <v>535760.43225248996</v>
      </c>
      <c r="JQ65" s="12">
        <v>7749.6224898823402</v>
      </c>
      <c r="JR65" s="12">
        <v>1632.21870570238</v>
      </c>
      <c r="JS65" s="12">
        <v>310209.42298646201</v>
      </c>
      <c r="JT65" s="12">
        <v>15201.2586560615</v>
      </c>
      <c r="JU65" s="12">
        <v>54836.048049827703</v>
      </c>
      <c r="JV65" s="12">
        <v>925393.53322649898</v>
      </c>
      <c r="JW65" s="12">
        <v>0</v>
      </c>
      <c r="JX65" s="12">
        <v>259528.91022025599</v>
      </c>
      <c r="JY65" s="12">
        <v>103974.927429056</v>
      </c>
      <c r="JZ65" s="12">
        <v>561889.69557718595</v>
      </c>
      <c r="KA65" s="12">
        <v>925393.53322649805</v>
      </c>
      <c r="KB65" s="12">
        <v>54921.347570953898</v>
      </c>
      <c r="KC65" s="12">
        <v>212965.55172020101</v>
      </c>
      <c r="KD65" s="12">
        <v>384288.92820392502</v>
      </c>
      <c r="KE65" s="12">
        <v>273167.27727882098</v>
      </c>
      <c r="KF65" s="12">
        <v>50.4284525956569</v>
      </c>
      <c r="KG65" s="12">
        <v>925393.53322649805</v>
      </c>
      <c r="KH65" s="12">
        <v>50968.8340198796</v>
      </c>
      <c r="KI65" s="12">
        <v>530632.73689729499</v>
      </c>
      <c r="KJ65" s="12">
        <v>329101.88537429803</v>
      </c>
      <c r="KK65" s="12">
        <v>10664.6605032105</v>
      </c>
      <c r="KL65" s="12">
        <v>4025.4164318145899</v>
      </c>
      <c r="KM65" s="12">
        <v>925393.53322649805</v>
      </c>
      <c r="KN65" s="12">
        <v>38079.465643877404</v>
      </c>
      <c r="KO65" s="12">
        <v>2</v>
      </c>
      <c r="KP65" s="12">
        <v>5</v>
      </c>
      <c r="KQ65" s="12">
        <v>44</v>
      </c>
      <c r="KR65" s="12">
        <v>5</v>
      </c>
      <c r="KS65" s="12">
        <v>0</v>
      </c>
      <c r="KT65" s="12">
        <v>12</v>
      </c>
      <c r="KU65" s="12">
        <v>0</v>
      </c>
      <c r="KV65" s="12">
        <v>68</v>
      </c>
      <c r="KW65" s="12">
        <v>0</v>
      </c>
      <c r="KX65" s="12">
        <v>0</v>
      </c>
      <c r="KY65" s="12">
        <v>0</v>
      </c>
      <c r="KZ65" s="12">
        <v>68</v>
      </c>
      <c r="LA65" s="12">
        <v>68</v>
      </c>
      <c r="LB65" s="12">
        <v>0</v>
      </c>
      <c r="LC65" s="12">
        <v>1</v>
      </c>
      <c r="LD65" s="12">
        <v>8</v>
      </c>
      <c r="LE65" s="12">
        <v>50</v>
      </c>
      <c r="LF65" s="12">
        <v>9</v>
      </c>
      <c r="LG65" s="12">
        <v>68</v>
      </c>
      <c r="LH65" s="12">
        <v>0</v>
      </c>
      <c r="LI65" s="12">
        <v>0</v>
      </c>
      <c r="LJ65" s="12">
        <v>9</v>
      </c>
      <c r="LK65" s="12">
        <v>7</v>
      </c>
      <c r="LL65" s="12">
        <v>52</v>
      </c>
      <c r="LM65" s="12">
        <v>68</v>
      </c>
      <c r="LN65" s="12">
        <v>0</v>
      </c>
      <c r="LO65" s="12">
        <v>5</v>
      </c>
      <c r="LP65" s="12">
        <v>17</v>
      </c>
      <c r="LQ65" s="12">
        <v>1</v>
      </c>
      <c r="LR65" s="12">
        <v>0</v>
      </c>
      <c r="LS65" s="12">
        <v>24</v>
      </c>
      <c r="LT65" s="12">
        <v>0</v>
      </c>
      <c r="LU65" s="12">
        <v>47</v>
      </c>
      <c r="LV65" s="12">
        <v>0</v>
      </c>
      <c r="LW65" s="12">
        <v>0</v>
      </c>
      <c r="LX65" s="12">
        <v>0</v>
      </c>
      <c r="LY65" s="12">
        <v>47</v>
      </c>
      <c r="LZ65" s="12">
        <v>47</v>
      </c>
      <c r="MA65" s="12">
        <v>0</v>
      </c>
      <c r="MB65" s="12">
        <v>2</v>
      </c>
      <c r="MC65" s="12">
        <v>11</v>
      </c>
      <c r="MD65" s="12">
        <v>33</v>
      </c>
      <c r="ME65" s="12">
        <v>1</v>
      </c>
      <c r="MF65" s="12">
        <v>47</v>
      </c>
      <c r="MG65" s="12">
        <v>0</v>
      </c>
      <c r="MH65" s="12">
        <v>1</v>
      </c>
      <c r="MI65" s="12">
        <v>8</v>
      </c>
      <c r="MJ65" s="12">
        <v>10</v>
      </c>
      <c r="MK65" s="12">
        <v>28</v>
      </c>
      <c r="ML65" s="12">
        <v>47</v>
      </c>
      <c r="MM65" s="12">
        <v>0</v>
      </c>
      <c r="MN65" s="12">
        <v>6</v>
      </c>
      <c r="MO65" s="12">
        <v>37</v>
      </c>
      <c r="MP65" s="12">
        <v>3</v>
      </c>
      <c r="MQ65" s="12">
        <v>1</v>
      </c>
      <c r="MR65" s="12">
        <v>32</v>
      </c>
      <c r="MS65" s="12">
        <v>1</v>
      </c>
      <c r="MT65" s="12">
        <v>80</v>
      </c>
      <c r="MU65" s="12">
        <v>0</v>
      </c>
      <c r="MV65" s="12">
        <v>1</v>
      </c>
      <c r="MW65" s="12">
        <v>0</v>
      </c>
      <c r="MX65" s="12">
        <v>79</v>
      </c>
      <c r="MY65" s="12">
        <v>80</v>
      </c>
      <c r="MZ65" s="12">
        <v>0</v>
      </c>
      <c r="NA65" s="12">
        <v>10</v>
      </c>
      <c r="NB65" s="12">
        <v>23</v>
      </c>
      <c r="NC65" s="12">
        <v>47</v>
      </c>
      <c r="ND65" s="12">
        <v>0</v>
      </c>
      <c r="NE65" s="12">
        <v>80</v>
      </c>
      <c r="NF65" s="12">
        <v>0</v>
      </c>
      <c r="NG65" s="12">
        <v>6</v>
      </c>
      <c r="NH65" s="12">
        <v>31</v>
      </c>
      <c r="NI65" s="12">
        <v>15</v>
      </c>
      <c r="NJ65" s="12">
        <v>28</v>
      </c>
      <c r="NK65" s="12">
        <v>80</v>
      </c>
      <c r="NL65" s="12">
        <v>0</v>
      </c>
      <c r="NM65" s="12">
        <v>9</v>
      </c>
      <c r="NN65" s="12">
        <v>19</v>
      </c>
      <c r="NO65" s="12">
        <v>4</v>
      </c>
      <c r="NP65" s="12">
        <v>2</v>
      </c>
      <c r="NQ65" s="12">
        <v>34</v>
      </c>
      <c r="NR65" s="12">
        <v>9</v>
      </c>
      <c r="NS65" s="12">
        <v>77</v>
      </c>
      <c r="NT65" s="12">
        <v>0</v>
      </c>
      <c r="NU65" s="12">
        <v>5</v>
      </c>
      <c r="NV65" s="12">
        <v>1</v>
      </c>
      <c r="NW65" s="12">
        <v>71</v>
      </c>
      <c r="NX65" s="12">
        <v>77</v>
      </c>
      <c r="NY65" s="12">
        <v>3</v>
      </c>
      <c r="NZ65" s="12">
        <v>11</v>
      </c>
      <c r="OA65" s="12">
        <v>45</v>
      </c>
      <c r="OB65" s="12">
        <v>18</v>
      </c>
      <c r="OC65" s="12">
        <v>0</v>
      </c>
      <c r="OD65" s="12">
        <v>77</v>
      </c>
      <c r="OE65" s="12">
        <v>0</v>
      </c>
      <c r="OF65" s="12">
        <v>20</v>
      </c>
      <c r="OG65" s="12">
        <v>45</v>
      </c>
      <c r="OH65" s="12">
        <v>5</v>
      </c>
      <c r="OI65" s="12">
        <v>7</v>
      </c>
      <c r="OJ65" s="12">
        <v>77</v>
      </c>
      <c r="OK65" s="12">
        <v>0</v>
      </c>
      <c r="OL65" s="12">
        <v>0</v>
      </c>
      <c r="OM65" s="12">
        <v>0</v>
      </c>
      <c r="ON65" s="12">
        <v>0</v>
      </c>
      <c r="OO65" s="12">
        <v>10</v>
      </c>
      <c r="OP65" s="12">
        <v>1</v>
      </c>
      <c r="OQ65" s="12">
        <v>16</v>
      </c>
      <c r="OR65" s="12">
        <v>27</v>
      </c>
      <c r="OS65" s="12">
        <v>0</v>
      </c>
      <c r="OT65" s="12">
        <v>1</v>
      </c>
      <c r="OU65" s="12">
        <v>27</v>
      </c>
      <c r="OV65" s="12">
        <v>1</v>
      </c>
      <c r="OW65" s="12">
        <v>29</v>
      </c>
      <c r="OX65" s="12">
        <v>1</v>
      </c>
      <c r="OY65" s="12">
        <v>15</v>
      </c>
      <c r="OZ65" s="12">
        <v>12</v>
      </c>
      <c r="PA65" s="12">
        <v>1</v>
      </c>
      <c r="PB65" s="12">
        <v>0</v>
      </c>
      <c r="PC65" s="12">
        <v>29</v>
      </c>
      <c r="PD65" s="12">
        <v>0</v>
      </c>
      <c r="PE65" s="12">
        <v>13</v>
      </c>
      <c r="PF65" s="12">
        <v>15</v>
      </c>
      <c r="PG65" s="12">
        <v>1</v>
      </c>
      <c r="PH65" s="12">
        <v>0</v>
      </c>
      <c r="PI65" s="12">
        <v>29</v>
      </c>
      <c r="PJ65" s="12">
        <v>0</v>
      </c>
      <c r="PK65" s="12">
        <v>6</v>
      </c>
      <c r="PL65" s="12">
        <v>0</v>
      </c>
      <c r="PM65" s="12">
        <v>0</v>
      </c>
      <c r="PN65" s="12">
        <v>33</v>
      </c>
      <c r="PO65" s="12">
        <v>1</v>
      </c>
      <c r="PP65" s="12">
        <v>11</v>
      </c>
      <c r="PQ65" s="12">
        <v>51</v>
      </c>
      <c r="PR65" s="12">
        <v>0</v>
      </c>
      <c r="PS65" s="12">
        <v>19</v>
      </c>
      <c r="PT65" s="12">
        <v>25</v>
      </c>
      <c r="PU65" s="12">
        <v>7</v>
      </c>
      <c r="PV65" s="12">
        <v>51</v>
      </c>
      <c r="PW65" s="12">
        <v>5</v>
      </c>
      <c r="PX65" s="12">
        <v>23</v>
      </c>
      <c r="PY65" s="12">
        <v>18</v>
      </c>
      <c r="PZ65" s="12">
        <v>5</v>
      </c>
      <c r="QA65" s="12">
        <v>0</v>
      </c>
      <c r="QB65" s="12">
        <v>51</v>
      </c>
      <c r="QC65" s="12">
        <v>3</v>
      </c>
      <c r="QD65" s="12">
        <v>30</v>
      </c>
      <c r="QE65" s="12">
        <v>17</v>
      </c>
      <c r="QF65" s="12">
        <v>1</v>
      </c>
      <c r="QG65" s="12">
        <v>0</v>
      </c>
      <c r="QH65" s="12">
        <v>51</v>
      </c>
      <c r="QI65" s="12">
        <v>2</v>
      </c>
      <c r="QJ65" s="12">
        <v>31</v>
      </c>
      <c r="QK65" s="12">
        <v>117</v>
      </c>
      <c r="QL65" s="12">
        <v>13</v>
      </c>
      <c r="QM65" s="12">
        <v>46</v>
      </c>
      <c r="QN65" s="12">
        <v>104</v>
      </c>
      <c r="QO65" s="12">
        <v>37</v>
      </c>
      <c r="QP65" s="12">
        <v>350</v>
      </c>
      <c r="QQ65" s="12">
        <v>0</v>
      </c>
      <c r="QR65" s="12">
        <v>26</v>
      </c>
      <c r="QS65" s="12">
        <v>53</v>
      </c>
      <c r="QT65" s="12">
        <v>273</v>
      </c>
      <c r="QU65" s="12">
        <v>352</v>
      </c>
      <c r="QV65" s="12">
        <v>9</v>
      </c>
      <c r="QW65" s="12">
        <v>62</v>
      </c>
      <c r="QX65" s="12">
        <v>117</v>
      </c>
      <c r="QY65" s="12">
        <v>154</v>
      </c>
      <c r="QZ65" s="12">
        <v>10</v>
      </c>
      <c r="RA65" s="12">
        <v>352</v>
      </c>
      <c r="RB65" s="12">
        <v>3</v>
      </c>
      <c r="RC65" s="12">
        <v>70</v>
      </c>
      <c r="RD65" s="12">
        <v>125</v>
      </c>
      <c r="RE65" s="12">
        <v>39</v>
      </c>
      <c r="RF65" s="12">
        <v>115</v>
      </c>
      <c r="RG65" s="12">
        <v>352</v>
      </c>
      <c r="RH65" s="12">
        <v>14838.991</v>
      </c>
      <c r="RI65" s="12">
        <v>0</v>
      </c>
      <c r="RJ65" s="12">
        <v>1.30522754202078</v>
      </c>
      <c r="RK65" s="12">
        <v>0</v>
      </c>
      <c r="RL65" s="12">
        <v>10.855739578811299</v>
      </c>
      <c r="RM65" s="12">
        <v>21.518167519157899</v>
      </c>
      <c r="RN65" s="12">
        <v>0</v>
      </c>
      <c r="RO65" s="12">
        <v>33.679134639989897</v>
      </c>
      <c r="RP65" s="12">
        <v>0</v>
      </c>
      <c r="RQ65" s="12">
        <v>263.55029885875598</v>
      </c>
      <c r="RR65" s="12">
        <v>359.99163745267703</v>
      </c>
      <c r="RS65" s="12">
        <v>0</v>
      </c>
      <c r="RT65" s="12">
        <v>359.99163745267703</v>
      </c>
      <c r="RU65" s="12">
        <v>0.90213758450255399</v>
      </c>
      <c r="RV65" s="12">
        <v>238.89096000499899</v>
      </c>
      <c r="RW65" s="12">
        <v>0</v>
      </c>
      <c r="RX65" s="12">
        <v>238.89096000499899</v>
      </c>
      <c r="RY65" s="12">
        <v>93.805492602739704</v>
      </c>
      <c r="RZ65" s="12">
        <v>713.46185341920295</v>
      </c>
      <c r="SA65" s="12">
        <v>382.12642620000003</v>
      </c>
      <c r="SB65" s="12">
        <v>1189.39377222194</v>
      </c>
      <c r="SC65" s="12">
        <v>19288339.722720001</v>
      </c>
      <c r="SD65" s="12">
        <v>0</v>
      </c>
      <c r="SE65" s="12">
        <v>85.500093370000002</v>
      </c>
      <c r="SF65" s="12">
        <v>15276.97722054</v>
      </c>
      <c r="SG65" s="12">
        <v>15362.47731391</v>
      </c>
      <c r="SH65" s="12">
        <v>1561612.81657</v>
      </c>
      <c r="SI65" s="12">
        <v>0.375</v>
      </c>
      <c r="SJ65" s="12">
        <v>4.9064556401874307E-2</v>
      </c>
      <c r="SK65" s="12">
        <v>0.109823524346775</v>
      </c>
      <c r="SL65" s="12">
        <v>0.38635424774562799</v>
      </c>
      <c r="SM65" s="12">
        <v>0.245264999568548</v>
      </c>
      <c r="SN65" s="12">
        <v>0.209492671937174</v>
      </c>
      <c r="SO65" s="12">
        <v>0</v>
      </c>
      <c r="SP65" s="12">
        <v>0</v>
      </c>
      <c r="SQ65" s="12">
        <v>0</v>
      </c>
      <c r="SR65" s="12">
        <v>0.999999999999999</v>
      </c>
      <c r="SS65" s="12">
        <v>0</v>
      </c>
      <c r="ST65" s="12">
        <v>0</v>
      </c>
      <c r="SU65" s="12">
        <v>0.108045830762865</v>
      </c>
      <c r="SV65" s="12">
        <v>0.891954169237135</v>
      </c>
      <c r="SW65" s="12">
        <v>0</v>
      </c>
      <c r="SX65" s="12">
        <v>1</v>
      </c>
      <c r="SY65" s="12">
        <v>0</v>
      </c>
      <c r="SZ65" s="12">
        <v>0</v>
      </c>
      <c r="TA65" s="12">
        <v>0</v>
      </c>
      <c r="TB65" s="12">
        <v>0</v>
      </c>
      <c r="TC65" s="12">
        <v>0</v>
      </c>
      <c r="TD65" s="12">
        <v>0</v>
      </c>
      <c r="TE65" s="12">
        <v>0</v>
      </c>
      <c r="TF65" s="12">
        <v>0</v>
      </c>
      <c r="TG65" s="12">
        <v>0</v>
      </c>
      <c r="TH65" s="12">
        <v>0</v>
      </c>
      <c r="TI65" s="12">
        <v>0</v>
      </c>
      <c r="TJ65" s="12">
        <v>0</v>
      </c>
      <c r="TK65" s="12">
        <v>0</v>
      </c>
      <c r="TL65" s="12">
        <v>0</v>
      </c>
      <c r="TM65" s="12">
        <v>0</v>
      </c>
      <c r="TN65" s="12">
        <v>643858.19799999997</v>
      </c>
      <c r="TO65" s="12">
        <v>329840.33899999998</v>
      </c>
      <c r="TP65" s="12">
        <v>973698.53700000001</v>
      </c>
      <c r="TQ65" s="12">
        <v>2614.39</v>
      </c>
      <c r="TR65" s="12">
        <v>0</v>
      </c>
      <c r="TS65" s="12">
        <v>0</v>
      </c>
      <c r="TT65" s="12">
        <v>0</v>
      </c>
      <c r="TU65" s="12">
        <v>6485</v>
      </c>
      <c r="TV65" s="12">
        <v>0</v>
      </c>
      <c r="TW65" s="12">
        <v>9107572</v>
      </c>
      <c r="TX65" s="12">
        <v>0.68953672732710303</v>
      </c>
      <c r="TY65" s="12">
        <v>6.1165589329634597E-2</v>
      </c>
      <c r="TZ65" s="12">
        <v>4754.6740601723905</v>
      </c>
      <c r="UA65" s="12">
        <v>7.8976586203366903</v>
      </c>
      <c r="UB65" s="12">
        <v>64.005938600002096</v>
      </c>
      <c r="UC65" s="12">
        <v>14072219.354599999</v>
      </c>
      <c r="UD65" s="12">
        <v>16.909222717249399</v>
      </c>
      <c r="UE65" s="12">
        <v>16.2835762083193</v>
      </c>
      <c r="UF65" s="12" t="str">
        <v/>
      </c>
      <c r="UG65" s="12" t="str">
        <v/>
      </c>
      <c r="UH65" s="12" t="str">
        <v/>
      </c>
      <c r="UI65" s="12" t="str">
        <v/>
      </c>
      <c r="UJ65" s="12" t="str">
        <v/>
      </c>
      <c r="UK65" s="12" t="str">
        <v/>
      </c>
      <c r="UL65" s="12" t="str">
        <v/>
      </c>
      <c r="UM65" s="12" t="str">
        <v/>
      </c>
      <c r="UN65" s="12" t="str">
        <v/>
      </c>
      <c r="UO65" s="12" t="str">
        <v/>
      </c>
      <c r="UP65" s="12" t="str">
        <v/>
      </c>
      <c r="UQ65" s="12" t="str">
        <v/>
      </c>
      <c r="UR65" s="12" t="str">
        <v/>
      </c>
      <c r="US65" s="12" t="str">
        <v/>
      </c>
      <c r="UT65" s="12" t="str">
        <v/>
      </c>
      <c r="UU65" s="12" t="str">
        <v/>
      </c>
      <c r="UV65" s="12" t="str">
        <v/>
      </c>
      <c r="UW65" s="12" t="str">
        <v/>
      </c>
      <c r="UX65" s="12" t="str">
        <v/>
      </c>
      <c r="UY65" s="12" t="str">
        <v/>
      </c>
      <c r="UZ65" s="12" t="str">
        <v/>
      </c>
      <c r="VA65" s="12" t="str">
        <v/>
      </c>
      <c r="VB65" s="12" t="str">
        <v/>
      </c>
      <c r="VC65" s="12" t="str">
        <v/>
      </c>
      <c r="VD65" s="12" t="str">
        <v/>
      </c>
      <c r="VE65" s="12" t="str">
        <v/>
      </c>
      <c r="VF65" s="12" t="str">
        <v/>
      </c>
      <c r="VG65" s="12" t="str">
        <v/>
      </c>
      <c r="VH65" s="12" t="str">
        <v/>
      </c>
      <c r="VI65" s="12" t="str">
        <v/>
      </c>
      <c r="VJ65" s="12" t="str">
        <v/>
      </c>
      <c r="VK65" s="12" t="str">
        <v/>
      </c>
      <c r="VL65" s="47">
        <v>78.03350159079136</v>
      </c>
      <c r="VM65" s="47">
        <v>78.03350159079136</v>
      </c>
      <c r="VN65" s="19"/>
      <c r="VO65" s="47">
        <v>1596.5958842343073</v>
      </c>
      <c r="VP65" s="47">
        <v>1596.5958842343073</v>
      </c>
      <c r="VQ65" s="19"/>
      <c r="VR65" s="47">
        <v>149.4635843156471</v>
      </c>
      <c r="VS65" s="48">
        <v>2.2309055438924696E-2</v>
      </c>
      <c r="VT65" s="47">
        <v>1488.7672365876374</v>
      </c>
      <c r="VU65" s="47">
        <v>1488.7672365876374</v>
      </c>
      <c r="VV65" s="20"/>
      <c r="VW65" s="20">
        <v>33.331999999999965</v>
      </c>
    </row>
    <row r="66" spans="1:595">
      <c r="A66" s="4" t="str">
        <v>TMS15</v>
      </c>
      <c r="B66" s="4" t="str">
        <v>TMS</v>
      </c>
      <c r="C66" s="4" t="str">
        <v>2014-15</v>
      </c>
      <c r="D66" s="12">
        <v>1.0450405281189901</v>
      </c>
      <c r="E66" s="12">
        <v>9.718</v>
      </c>
      <c r="F66" s="12">
        <v>0</v>
      </c>
      <c r="G66" s="12">
        <v>2.5035569999999998</v>
      </c>
      <c r="H66" s="12">
        <v>1.7000000000000001E-2</v>
      </c>
      <c r="I66" s="12">
        <v>0</v>
      </c>
      <c r="J66" s="12">
        <v>0</v>
      </c>
      <c r="K66" s="12">
        <v>84.943443000000002</v>
      </c>
      <c r="L66" s="12">
        <v>92.082999999999998</v>
      </c>
      <c r="M66" s="12">
        <v>45.006</v>
      </c>
      <c r="N66" s="12">
        <v>45.851999999999997</v>
      </c>
      <c r="O66" s="12">
        <v>-0.48099999999999998</v>
      </c>
      <c r="P66" s="12">
        <v>3.0523549999999999</v>
      </c>
      <c r="Q66" s="12">
        <v>0.23499999999999999</v>
      </c>
      <c r="R66" s="12">
        <v>0</v>
      </c>
      <c r="S66" s="12">
        <v>0</v>
      </c>
      <c r="T66" s="12">
        <v>76.966645</v>
      </c>
      <c r="U66" s="12">
        <v>0</v>
      </c>
      <c r="V66" s="12">
        <v>127.93600000000001</v>
      </c>
      <c r="W66" s="12">
        <v>0</v>
      </c>
      <c r="X66" s="12">
        <v>0</v>
      </c>
      <c r="Y66" s="12">
        <v>6.3185000000000005E-2</v>
      </c>
      <c r="Z66" s="12">
        <v>8.9999999999999993E-3</v>
      </c>
      <c r="AA66" s="12">
        <v>0</v>
      </c>
      <c r="AB66" s="12">
        <v>0</v>
      </c>
      <c r="AC66" s="12">
        <v>9.7348149999999993</v>
      </c>
      <c r="AD66" s="12">
        <v>0</v>
      </c>
      <c r="AE66" s="12">
        <v>0.69699999999999995</v>
      </c>
      <c r="AF66" s="12">
        <v>7.3159999999999998</v>
      </c>
      <c r="AG66" s="12">
        <v>-6.3280000000000003</v>
      </c>
      <c r="AH66" s="12">
        <v>0</v>
      </c>
      <c r="AI66" s="12">
        <v>0.08</v>
      </c>
      <c r="AJ66" s="12">
        <v>0</v>
      </c>
      <c r="AK66" s="12">
        <v>0</v>
      </c>
      <c r="AL66" s="12">
        <v>33.207999999999998</v>
      </c>
      <c r="AM66" s="12">
        <v>0</v>
      </c>
      <c r="AN66" s="12">
        <v>46.009</v>
      </c>
      <c r="AO66" s="12">
        <v>0</v>
      </c>
      <c r="AP66" s="12">
        <v>0</v>
      </c>
      <c r="AQ66" s="12">
        <v>0</v>
      </c>
      <c r="AR66" s="12">
        <v>0</v>
      </c>
      <c r="AS66" s="12">
        <v>0</v>
      </c>
      <c r="AT66" s="12">
        <v>0</v>
      </c>
      <c r="AU66" s="12">
        <v>24.065000000000001</v>
      </c>
      <c r="AV66" s="12">
        <v>0</v>
      </c>
      <c r="AW66" s="12">
        <v>0.38600000000000001</v>
      </c>
      <c r="AX66" s="12">
        <v>62.885999999999903</v>
      </c>
      <c r="AY66" s="12">
        <v>-6.8090000000000002</v>
      </c>
      <c r="AZ66" s="12">
        <v>5.6190969999999902</v>
      </c>
      <c r="BA66" s="12">
        <v>0.34100000000000003</v>
      </c>
      <c r="BB66" s="12">
        <v>0</v>
      </c>
      <c r="BC66" s="12">
        <v>0</v>
      </c>
      <c r="BD66" s="12">
        <v>228.917903</v>
      </c>
      <c r="BE66" s="12">
        <v>92.082999999999998</v>
      </c>
      <c r="BF66" s="12">
        <v>220.03399999999999</v>
      </c>
      <c r="BG66" s="12">
        <v>0.14715986185999899</v>
      </c>
      <c r="BH66" s="12">
        <v>2.9905158600000301E-2</v>
      </c>
      <c r="BI66" s="12">
        <v>21.143030078058899</v>
      </c>
      <c r="BJ66" s="12">
        <v>0</v>
      </c>
      <c r="BK66" s="12">
        <v>80.216006242171304</v>
      </c>
      <c r="BL66" s="12">
        <v>7.5250372008899804</v>
      </c>
      <c r="BM66" s="12">
        <v>0</v>
      </c>
      <c r="BN66" s="12">
        <v>18.664143374932799</v>
      </c>
      <c r="BO66" s="12">
        <v>0</v>
      </c>
      <c r="BP66" s="12">
        <v>0</v>
      </c>
      <c r="BQ66" s="12">
        <v>0</v>
      </c>
      <c r="BR66" s="12">
        <v>0</v>
      </c>
      <c r="BS66" s="12">
        <v>0</v>
      </c>
      <c r="BT66" s="12">
        <v>0</v>
      </c>
      <c r="BU66" s="12">
        <v>0</v>
      </c>
      <c r="BV66" s="12">
        <v>0</v>
      </c>
      <c r="BW66" s="12">
        <v>0</v>
      </c>
      <c r="BX66" s="12">
        <v>0</v>
      </c>
      <c r="BY66" s="12">
        <v>0</v>
      </c>
      <c r="BZ66" s="12">
        <v>0</v>
      </c>
      <c r="CA66" s="12">
        <v>0</v>
      </c>
      <c r="CB66" s="12">
        <v>0</v>
      </c>
      <c r="CC66" s="12">
        <v>21.143030078058899</v>
      </c>
      <c r="CD66" s="12">
        <v>18.664143374932799</v>
      </c>
      <c r="CE66" s="12">
        <v>80.216006242171304</v>
      </c>
      <c r="CF66" s="12">
        <v>7.5250372008899804</v>
      </c>
      <c r="CG66" s="12">
        <v>7.2414999999999993E-2</v>
      </c>
      <c r="CH66" s="12">
        <v>0</v>
      </c>
      <c r="CI66" s="12">
        <v>0</v>
      </c>
      <c r="CJ66" s="12">
        <v>7.2414999999999993E-2</v>
      </c>
      <c r="CK66" s="12">
        <v>0</v>
      </c>
      <c r="CL66" s="12">
        <v>0</v>
      </c>
      <c r="CM66" s="12">
        <v>0.115</v>
      </c>
      <c r="CN66" s="12">
        <v>0.115</v>
      </c>
      <c r="CO66" s="12">
        <v>41.947000000000003</v>
      </c>
      <c r="CP66" s="12">
        <v>1.056</v>
      </c>
      <c r="CQ66" s="12">
        <v>3206.5250000000001</v>
      </c>
      <c r="CR66" s="12">
        <v>2036.1130000000001</v>
      </c>
      <c r="CS66" s="12">
        <v>5242.6379999999999</v>
      </c>
      <c r="CT66" s="12">
        <v>62.591999999999999</v>
      </c>
      <c r="CU66" s="12">
        <v>232.309</v>
      </c>
      <c r="CV66" s="12">
        <v>294.90100000000001</v>
      </c>
      <c r="CW66" s="12">
        <v>151.79400000000001</v>
      </c>
      <c r="CX66" s="12">
        <v>5689.3329999999996</v>
      </c>
      <c r="CY66" s="12">
        <v>14697.966549978801</v>
      </c>
      <c r="CZ66" s="12">
        <v>482.78100000000001</v>
      </c>
      <c r="DA66" s="12">
        <v>130597</v>
      </c>
      <c r="DB66" s="12">
        <v>4611</v>
      </c>
      <c r="DC66" s="12">
        <v>86580</v>
      </c>
      <c r="DD66" s="12">
        <v>494</v>
      </c>
      <c r="DE66" s="12">
        <v>37</v>
      </c>
      <c r="DF66" s="12">
        <v>1840</v>
      </c>
      <c r="DG66" s="12">
        <v>17</v>
      </c>
      <c r="DH66" s="12">
        <v>261</v>
      </c>
      <c r="DI66" s="12">
        <v>10200.6</v>
      </c>
      <c r="DJ66" s="12">
        <v>23511.72</v>
      </c>
      <c r="DK66" s="12">
        <v>1710458.9</v>
      </c>
      <c r="DL66" s="12">
        <v>26.9</v>
      </c>
      <c r="DM66" s="12">
        <v>0.6</v>
      </c>
      <c r="DN66" s="12">
        <v>37221.4</v>
      </c>
      <c r="DO66" s="12">
        <v>23240.7</v>
      </c>
      <c r="DP66" s="12">
        <v>6028.2</v>
      </c>
      <c r="DQ66" s="12">
        <v>2001.1</v>
      </c>
      <c r="DR66" s="12">
        <v>307.7</v>
      </c>
      <c r="DS66" s="12">
        <v>68799.100000000006</v>
      </c>
      <c r="DT66" s="12">
        <v>40000.449999999997</v>
      </c>
      <c r="DU66" s="12">
        <v>4.4987677816768796</v>
      </c>
      <c r="DV66" s="12">
        <v>28.906044373784901</v>
      </c>
      <c r="DW66" s="12">
        <v>268.00727881512699</v>
      </c>
      <c r="DX66" s="12">
        <v>37.397970500266297</v>
      </c>
      <c r="DY66" s="12">
        <v>0</v>
      </c>
      <c r="DZ66" s="12">
        <v>114.06342776885199</v>
      </c>
      <c r="EA66" s="12">
        <v>0</v>
      </c>
      <c r="EB66" s="12">
        <v>452.873489239707</v>
      </c>
      <c r="EC66" s="12">
        <v>0</v>
      </c>
      <c r="ED66" s="12">
        <v>0</v>
      </c>
      <c r="EE66" s="12">
        <v>0</v>
      </c>
      <c r="EF66" s="12">
        <v>452.87348923970802</v>
      </c>
      <c r="EG66" s="12">
        <v>452.87348923970802</v>
      </c>
      <c r="EH66" s="12">
        <v>0</v>
      </c>
      <c r="EI66" s="12">
        <v>4.5756080947881603</v>
      </c>
      <c r="EJ66" s="12">
        <v>35.1499790183248</v>
      </c>
      <c r="EK66" s="12">
        <v>372.447091388601</v>
      </c>
      <c r="EL66" s="12">
        <v>40.700810737993898</v>
      </c>
      <c r="EM66" s="12">
        <v>452.873489239707</v>
      </c>
      <c r="EN66" s="12">
        <v>0</v>
      </c>
      <c r="EO66" s="12">
        <v>0</v>
      </c>
      <c r="EP66" s="12">
        <v>64.872056420319595</v>
      </c>
      <c r="EQ66" s="12">
        <v>54.587398516089003</v>
      </c>
      <c r="ER66" s="12">
        <v>333.41403430329899</v>
      </c>
      <c r="ES66" s="12">
        <v>452.873489239707</v>
      </c>
      <c r="ET66" s="12">
        <v>0</v>
      </c>
      <c r="EU66" s="12">
        <v>94.3670757762101</v>
      </c>
      <c r="EV66" s="12">
        <v>383.95578602187601</v>
      </c>
      <c r="EW66" s="12">
        <v>20.612412179109299</v>
      </c>
      <c r="EX66" s="12">
        <v>0</v>
      </c>
      <c r="EY66" s="12">
        <v>605.75167383885798</v>
      </c>
      <c r="EZ66" s="12">
        <v>0</v>
      </c>
      <c r="FA66" s="12">
        <v>1104.68694781605</v>
      </c>
      <c r="FB66" s="12">
        <v>0</v>
      </c>
      <c r="FC66" s="12">
        <v>0</v>
      </c>
      <c r="FD66" s="12">
        <v>0</v>
      </c>
      <c r="FE66" s="12">
        <v>1104.68694781605</v>
      </c>
      <c r="FF66" s="12">
        <v>1104.68694781605</v>
      </c>
      <c r="FG66" s="12">
        <v>0</v>
      </c>
      <c r="FH66" s="12">
        <v>42.845956672694101</v>
      </c>
      <c r="FI66" s="12">
        <v>375.27866439699699</v>
      </c>
      <c r="FJ66" s="12">
        <v>670.45886554608205</v>
      </c>
      <c r="FK66" s="12">
        <v>16.103461200280499</v>
      </c>
      <c r="FL66" s="12">
        <v>1104.68694781605</v>
      </c>
      <c r="FM66" s="12">
        <v>0</v>
      </c>
      <c r="FN66" s="12">
        <v>42.845956672694101</v>
      </c>
      <c r="FO66" s="12">
        <v>358.70240440237501</v>
      </c>
      <c r="FP66" s="12">
        <v>220.93388105996701</v>
      </c>
      <c r="FQ66" s="12">
        <v>482.204705681017</v>
      </c>
      <c r="FR66" s="12">
        <v>1104.68694781605</v>
      </c>
      <c r="FS66" s="12">
        <v>0</v>
      </c>
      <c r="FT66" s="12">
        <v>240.283503458182</v>
      </c>
      <c r="FU66" s="12">
        <v>2151.85340191875</v>
      </c>
      <c r="FV66" s="12">
        <v>318.82455041260999</v>
      </c>
      <c r="FW66" s="12">
        <v>77.493191797425297</v>
      </c>
      <c r="FX66" s="12">
        <v>1879.53189489076</v>
      </c>
      <c r="FY66" s="12">
        <v>90.620734911782705</v>
      </c>
      <c r="FZ66" s="12">
        <v>4758.6072773895103</v>
      </c>
      <c r="GA66" s="12">
        <v>0</v>
      </c>
      <c r="GB66" s="12">
        <v>168.11392670920799</v>
      </c>
      <c r="GC66" s="12">
        <v>0</v>
      </c>
      <c r="GD66" s="12">
        <v>4590.4933506803</v>
      </c>
      <c r="GE66" s="12">
        <v>4758.6072773895003</v>
      </c>
      <c r="GF66" s="12">
        <v>0</v>
      </c>
      <c r="GG66" s="12">
        <v>843.56394803813203</v>
      </c>
      <c r="GH66" s="12">
        <v>1417.67242403404</v>
      </c>
      <c r="GI66" s="12">
        <v>2497.3709053173402</v>
      </c>
      <c r="GJ66" s="12">
        <v>0</v>
      </c>
      <c r="GK66" s="12">
        <v>4758.6072773895103</v>
      </c>
      <c r="GL66" s="12">
        <v>0</v>
      </c>
      <c r="GM66" s="12">
        <v>476.85087633449302</v>
      </c>
      <c r="GN66" s="12">
        <v>2219.6282056094701</v>
      </c>
      <c r="GO66" s="12">
        <v>839.71592342254598</v>
      </c>
      <c r="GP66" s="12">
        <v>1222.412272023</v>
      </c>
      <c r="GQ66" s="12">
        <v>4758.6072773895003</v>
      </c>
      <c r="GR66" s="12">
        <v>0</v>
      </c>
      <c r="GS66" s="12">
        <v>2914.4259083045899</v>
      </c>
      <c r="GT66" s="12">
        <v>4855.60584003232</v>
      </c>
      <c r="GU66" s="12">
        <v>1249.24058578933</v>
      </c>
      <c r="GV66" s="12">
        <v>890.95570267735604</v>
      </c>
      <c r="GW66" s="12">
        <v>9968.9724809080199</v>
      </c>
      <c r="GX66" s="12">
        <v>2952.5815791884002</v>
      </c>
      <c r="GY66" s="12">
        <v>22831.782096899999</v>
      </c>
      <c r="GZ66" s="12">
        <v>0</v>
      </c>
      <c r="HA66" s="12">
        <v>1965.4312416585201</v>
      </c>
      <c r="HB66" s="12">
        <v>570.92481430109206</v>
      </c>
      <c r="HC66" s="12">
        <v>20295.426040940401</v>
      </c>
      <c r="HD66" s="12">
        <v>22831.782096899999</v>
      </c>
      <c r="HE66" s="12">
        <v>1430.2045490522401</v>
      </c>
      <c r="HF66" s="12">
        <v>4382.7360714465804</v>
      </c>
      <c r="HG66" s="12">
        <v>13711.0803776632</v>
      </c>
      <c r="HH66" s="12">
        <v>3307.7610987379699</v>
      </c>
      <c r="HI66" s="12">
        <v>0</v>
      </c>
      <c r="HJ66" s="12">
        <v>22831.7820968999</v>
      </c>
      <c r="HK66" s="12">
        <v>0</v>
      </c>
      <c r="HL66" s="12">
        <v>9552.3070392940299</v>
      </c>
      <c r="HM66" s="12">
        <v>10958.4206112842</v>
      </c>
      <c r="HN66" s="12">
        <v>982.59008223842204</v>
      </c>
      <c r="HO66" s="12">
        <v>1338.4643640833599</v>
      </c>
      <c r="HP66" s="12">
        <v>22831.782096899999</v>
      </c>
      <c r="HQ66" s="12">
        <v>0</v>
      </c>
      <c r="HR66" s="12">
        <v>0</v>
      </c>
      <c r="HS66" s="12">
        <v>0</v>
      </c>
      <c r="HT66" s="12">
        <v>0</v>
      </c>
      <c r="HU66" s="12">
        <v>8528.7614463120808</v>
      </c>
      <c r="HV66" s="12">
        <v>749.41275879237105</v>
      </c>
      <c r="HW66" s="12">
        <v>13651.981783086299</v>
      </c>
      <c r="HX66" s="12">
        <v>22930.155988190701</v>
      </c>
      <c r="HY66" s="12">
        <v>0</v>
      </c>
      <c r="HZ66" s="12">
        <v>0</v>
      </c>
      <c r="IA66" s="12">
        <v>24471.283050392802</v>
      </c>
      <c r="IB66" s="12">
        <v>749.41275879237105</v>
      </c>
      <c r="IC66" s="12">
        <v>25220.695809185101</v>
      </c>
      <c r="ID66" s="12">
        <v>1088.9070443679</v>
      </c>
      <c r="IE66" s="12">
        <v>13904.618282843699</v>
      </c>
      <c r="IF66" s="12">
        <v>9047.7494133483196</v>
      </c>
      <c r="IG66" s="12">
        <v>1179.42106862525</v>
      </c>
      <c r="IH66" s="12">
        <v>0</v>
      </c>
      <c r="II66" s="12">
        <v>25220.695809185101</v>
      </c>
      <c r="IJ66" s="12">
        <v>0</v>
      </c>
      <c r="IK66" s="12">
        <v>12941.9813380825</v>
      </c>
      <c r="IL66" s="12">
        <v>11385.403940914901</v>
      </c>
      <c r="IM66" s="12">
        <v>893.31053018781995</v>
      </c>
      <c r="IN66" s="12">
        <v>0</v>
      </c>
      <c r="IO66" s="12">
        <v>25220.695809185199</v>
      </c>
      <c r="IP66" s="12">
        <v>0</v>
      </c>
      <c r="IQ66" s="12">
        <v>539308.44014781504</v>
      </c>
      <c r="IR66" s="12">
        <v>0</v>
      </c>
      <c r="IS66" s="12">
        <v>0</v>
      </c>
      <c r="IT66" s="12">
        <v>301465.47813777399</v>
      </c>
      <c r="IU66" s="12">
        <v>1871.7074032094699</v>
      </c>
      <c r="IV66" s="12">
        <v>38208.844939627103</v>
      </c>
      <c r="IW66" s="12">
        <v>880854.47062842501</v>
      </c>
      <c r="IX66" s="12">
        <v>0</v>
      </c>
      <c r="IY66" s="12">
        <v>258388.39109547099</v>
      </c>
      <c r="IZ66" s="12">
        <v>78995.392160935196</v>
      </c>
      <c r="JA66" s="12">
        <v>541180.14755102503</v>
      </c>
      <c r="JB66" s="12">
        <v>878563.930807431</v>
      </c>
      <c r="JC66" s="12">
        <v>52812.588102440102</v>
      </c>
      <c r="JD66" s="12">
        <v>194317.19924411</v>
      </c>
      <c r="JE66" s="12">
        <v>572107.47804016003</v>
      </c>
      <c r="JF66" s="12">
        <v>59326.665420720397</v>
      </c>
      <c r="JG66" s="12">
        <v>0</v>
      </c>
      <c r="JH66" s="12">
        <v>878563.93080742995</v>
      </c>
      <c r="JI66" s="12">
        <v>51359.914657741101</v>
      </c>
      <c r="JJ66" s="12">
        <v>724219.67004699004</v>
      </c>
      <c r="JK66" s="12">
        <v>95683.900403748296</v>
      </c>
      <c r="JL66" s="12">
        <v>7300.4456989518103</v>
      </c>
      <c r="JM66" s="12">
        <v>0</v>
      </c>
      <c r="JN66" s="12">
        <v>878563.930807431</v>
      </c>
      <c r="JO66" s="12">
        <v>4.4987677816768796</v>
      </c>
      <c r="JP66" s="12">
        <v>542586.42267972697</v>
      </c>
      <c r="JQ66" s="12">
        <v>7659.4223067880703</v>
      </c>
      <c r="JR66" s="12">
        <v>1626.07551888131</v>
      </c>
      <c r="JS66" s="12">
        <v>310962.68847856001</v>
      </c>
      <c r="JT66" s="12">
        <v>15189.4396394083</v>
      </c>
      <c r="JU66" s="12">
        <v>54904.029036813503</v>
      </c>
      <c r="JV66" s="12">
        <v>932932.576427961</v>
      </c>
      <c r="JW66" s="12">
        <v>0</v>
      </c>
      <c r="JX66" s="12">
        <v>260521.936263838</v>
      </c>
      <c r="JY66" s="12">
        <v>104037.600025629</v>
      </c>
      <c r="JZ66" s="12">
        <v>568373.04013849294</v>
      </c>
      <c r="KA66" s="12">
        <v>932932.576427961</v>
      </c>
      <c r="KB66" s="12">
        <v>55331.699695860203</v>
      </c>
      <c r="KC66" s="12">
        <v>213495.539111205</v>
      </c>
      <c r="KD66" s="12">
        <v>596694.40889862005</v>
      </c>
      <c r="KE66" s="12">
        <v>67354.124450335599</v>
      </c>
      <c r="KF66" s="12">
        <v>56.804271938274397</v>
      </c>
      <c r="KG66" s="12">
        <v>932932.57642795995</v>
      </c>
      <c r="KH66" s="12">
        <v>51359.914657741101</v>
      </c>
      <c r="KI66" s="12">
        <v>747233.655257373</v>
      </c>
      <c r="KJ66" s="12">
        <v>120670.92762237899</v>
      </c>
      <c r="KK66" s="12">
        <v>10291.5835143766</v>
      </c>
      <c r="KL66" s="12">
        <v>3376.4953760906701</v>
      </c>
      <c r="KM66" s="12">
        <v>932932.576427961</v>
      </c>
      <c r="KN66" s="12">
        <v>35670.628154699902</v>
      </c>
      <c r="KO66" s="12">
        <v>2</v>
      </c>
      <c r="KP66" s="12">
        <v>5</v>
      </c>
      <c r="KQ66" s="12">
        <v>41</v>
      </c>
      <c r="KR66" s="12">
        <v>5</v>
      </c>
      <c r="KS66" s="12">
        <v>0</v>
      </c>
      <c r="KT66" s="12">
        <v>12</v>
      </c>
      <c r="KU66" s="12">
        <v>0</v>
      </c>
      <c r="KV66" s="12">
        <v>65</v>
      </c>
      <c r="KW66" s="12">
        <v>0</v>
      </c>
      <c r="KX66" s="12">
        <v>0</v>
      </c>
      <c r="KY66" s="12">
        <v>0</v>
      </c>
      <c r="KZ66" s="12">
        <v>65</v>
      </c>
      <c r="LA66" s="12">
        <v>65</v>
      </c>
      <c r="LB66" s="12">
        <v>0</v>
      </c>
      <c r="LC66" s="12">
        <v>1</v>
      </c>
      <c r="LD66" s="12">
        <v>7</v>
      </c>
      <c r="LE66" s="12">
        <v>48</v>
      </c>
      <c r="LF66" s="12">
        <v>9</v>
      </c>
      <c r="LG66" s="12">
        <v>65</v>
      </c>
      <c r="LH66" s="12">
        <v>0</v>
      </c>
      <c r="LI66" s="12">
        <v>0</v>
      </c>
      <c r="LJ66" s="12">
        <v>8</v>
      </c>
      <c r="LK66" s="12">
        <v>6</v>
      </c>
      <c r="LL66" s="12">
        <v>51</v>
      </c>
      <c r="LM66" s="12">
        <v>65</v>
      </c>
      <c r="LN66" s="12">
        <v>0</v>
      </c>
      <c r="LO66" s="12">
        <v>5</v>
      </c>
      <c r="LP66" s="12">
        <v>18</v>
      </c>
      <c r="LQ66" s="12">
        <v>1</v>
      </c>
      <c r="LR66" s="12">
        <v>0</v>
      </c>
      <c r="LS66" s="12">
        <v>25</v>
      </c>
      <c r="LT66" s="12">
        <v>0</v>
      </c>
      <c r="LU66" s="12">
        <v>49</v>
      </c>
      <c r="LV66" s="12">
        <v>0</v>
      </c>
      <c r="LW66" s="12">
        <v>0</v>
      </c>
      <c r="LX66" s="12">
        <v>0</v>
      </c>
      <c r="LY66" s="12">
        <v>49</v>
      </c>
      <c r="LZ66" s="12">
        <v>49</v>
      </c>
      <c r="MA66" s="12">
        <v>0</v>
      </c>
      <c r="MB66" s="12">
        <v>2</v>
      </c>
      <c r="MC66" s="12">
        <v>13</v>
      </c>
      <c r="MD66" s="12">
        <v>33</v>
      </c>
      <c r="ME66" s="12">
        <v>1</v>
      </c>
      <c r="MF66" s="12">
        <v>49</v>
      </c>
      <c r="MG66" s="12">
        <v>0</v>
      </c>
      <c r="MH66" s="12">
        <v>2</v>
      </c>
      <c r="MI66" s="12">
        <v>12</v>
      </c>
      <c r="MJ66" s="12">
        <v>11</v>
      </c>
      <c r="MK66" s="12">
        <v>24</v>
      </c>
      <c r="ML66" s="12">
        <v>49</v>
      </c>
      <c r="MM66" s="12">
        <v>0</v>
      </c>
      <c r="MN66" s="12">
        <v>5</v>
      </c>
      <c r="MO66" s="12">
        <v>37</v>
      </c>
      <c r="MP66" s="12">
        <v>3</v>
      </c>
      <c r="MQ66" s="12">
        <v>1</v>
      </c>
      <c r="MR66" s="12">
        <v>31</v>
      </c>
      <c r="MS66" s="12">
        <v>1</v>
      </c>
      <c r="MT66" s="12">
        <v>78</v>
      </c>
      <c r="MU66" s="12">
        <v>0</v>
      </c>
      <c r="MV66" s="12">
        <v>2</v>
      </c>
      <c r="MW66" s="12">
        <v>0</v>
      </c>
      <c r="MX66" s="12">
        <v>76</v>
      </c>
      <c r="MY66" s="12">
        <v>78</v>
      </c>
      <c r="MZ66" s="12">
        <v>0</v>
      </c>
      <c r="NA66" s="12">
        <v>11</v>
      </c>
      <c r="NB66" s="12">
        <v>23</v>
      </c>
      <c r="NC66" s="12">
        <v>44</v>
      </c>
      <c r="ND66" s="12">
        <v>0</v>
      </c>
      <c r="NE66" s="12">
        <v>78</v>
      </c>
      <c r="NF66" s="12">
        <v>0</v>
      </c>
      <c r="NG66" s="12">
        <v>7</v>
      </c>
      <c r="NH66" s="12">
        <v>33</v>
      </c>
      <c r="NI66" s="12">
        <v>15</v>
      </c>
      <c r="NJ66" s="12">
        <v>23</v>
      </c>
      <c r="NK66" s="12">
        <v>78</v>
      </c>
      <c r="NL66" s="12">
        <v>0</v>
      </c>
      <c r="NM66" s="12">
        <v>10</v>
      </c>
      <c r="NN66" s="12">
        <v>19</v>
      </c>
      <c r="NO66" s="12">
        <v>4</v>
      </c>
      <c r="NP66" s="12">
        <v>2</v>
      </c>
      <c r="NQ66" s="12">
        <v>34</v>
      </c>
      <c r="NR66" s="12">
        <v>10</v>
      </c>
      <c r="NS66" s="12">
        <v>79</v>
      </c>
      <c r="NT66" s="12">
        <v>0</v>
      </c>
      <c r="NU66" s="12">
        <v>6</v>
      </c>
      <c r="NV66" s="12">
        <v>1</v>
      </c>
      <c r="NW66" s="12">
        <v>72</v>
      </c>
      <c r="NX66" s="12">
        <v>79</v>
      </c>
      <c r="NY66" s="12">
        <v>4</v>
      </c>
      <c r="NZ66" s="12">
        <v>13</v>
      </c>
      <c r="OA66" s="12">
        <v>46</v>
      </c>
      <c r="OB66" s="12">
        <v>16</v>
      </c>
      <c r="OC66" s="12">
        <v>0</v>
      </c>
      <c r="OD66" s="12">
        <v>79</v>
      </c>
      <c r="OE66" s="12">
        <v>0</v>
      </c>
      <c r="OF66" s="12">
        <v>29</v>
      </c>
      <c r="OG66" s="12">
        <v>39</v>
      </c>
      <c r="OH66" s="12">
        <v>4</v>
      </c>
      <c r="OI66" s="12">
        <v>7</v>
      </c>
      <c r="OJ66" s="12">
        <v>79</v>
      </c>
      <c r="OK66" s="12">
        <v>0</v>
      </c>
      <c r="OL66" s="12">
        <v>0</v>
      </c>
      <c r="OM66" s="12">
        <v>0</v>
      </c>
      <c r="ON66" s="12">
        <v>0</v>
      </c>
      <c r="OO66" s="12">
        <v>9</v>
      </c>
      <c r="OP66" s="12">
        <v>1</v>
      </c>
      <c r="OQ66" s="12">
        <v>14</v>
      </c>
      <c r="OR66" s="12">
        <v>24</v>
      </c>
      <c r="OS66" s="12">
        <v>0</v>
      </c>
      <c r="OT66" s="12">
        <v>0</v>
      </c>
      <c r="OU66" s="12">
        <v>25</v>
      </c>
      <c r="OV66" s="12">
        <v>1</v>
      </c>
      <c r="OW66" s="12">
        <v>26</v>
      </c>
      <c r="OX66" s="12">
        <v>1</v>
      </c>
      <c r="OY66" s="12">
        <v>14</v>
      </c>
      <c r="OZ66" s="12">
        <v>10</v>
      </c>
      <c r="PA66" s="12">
        <v>1</v>
      </c>
      <c r="PB66" s="12">
        <v>0</v>
      </c>
      <c r="PC66" s="12">
        <v>26</v>
      </c>
      <c r="PD66" s="12">
        <v>0</v>
      </c>
      <c r="PE66" s="12">
        <v>13</v>
      </c>
      <c r="PF66" s="12">
        <v>12</v>
      </c>
      <c r="PG66" s="12">
        <v>1</v>
      </c>
      <c r="PH66" s="12">
        <v>0</v>
      </c>
      <c r="PI66" s="12">
        <v>26</v>
      </c>
      <c r="PJ66" s="12">
        <v>0</v>
      </c>
      <c r="PK66" s="12">
        <v>6</v>
      </c>
      <c r="PL66" s="12">
        <v>0</v>
      </c>
      <c r="PM66" s="12">
        <v>0</v>
      </c>
      <c r="PN66" s="12">
        <v>34</v>
      </c>
      <c r="PO66" s="12">
        <v>1</v>
      </c>
      <c r="PP66" s="12">
        <v>12</v>
      </c>
      <c r="PQ66" s="12">
        <v>53</v>
      </c>
      <c r="PR66" s="12">
        <v>0</v>
      </c>
      <c r="PS66" s="12">
        <v>19</v>
      </c>
      <c r="PT66" s="12">
        <v>27</v>
      </c>
      <c r="PU66" s="12">
        <v>7</v>
      </c>
      <c r="PV66" s="12">
        <v>53</v>
      </c>
      <c r="PW66" s="12">
        <v>5</v>
      </c>
      <c r="PX66" s="12">
        <v>24</v>
      </c>
      <c r="PY66" s="12">
        <v>20</v>
      </c>
      <c r="PZ66" s="12">
        <v>4</v>
      </c>
      <c r="QA66" s="12">
        <v>0</v>
      </c>
      <c r="QB66" s="12">
        <v>53</v>
      </c>
      <c r="QC66" s="12">
        <v>3</v>
      </c>
      <c r="QD66" s="12">
        <v>29</v>
      </c>
      <c r="QE66" s="12">
        <v>16</v>
      </c>
      <c r="QF66" s="12">
        <v>5</v>
      </c>
      <c r="QG66" s="12">
        <v>0</v>
      </c>
      <c r="QH66" s="12">
        <v>53</v>
      </c>
      <c r="QI66" s="12">
        <v>2</v>
      </c>
      <c r="QJ66" s="12">
        <v>31</v>
      </c>
      <c r="QK66" s="12">
        <v>115</v>
      </c>
      <c r="QL66" s="12">
        <v>13</v>
      </c>
      <c r="QM66" s="12">
        <v>46</v>
      </c>
      <c r="QN66" s="12">
        <v>104</v>
      </c>
      <c r="QO66" s="12">
        <v>37</v>
      </c>
      <c r="QP66" s="12">
        <v>348</v>
      </c>
      <c r="QQ66" s="12">
        <v>0</v>
      </c>
      <c r="QR66" s="12">
        <v>27</v>
      </c>
      <c r="QS66" s="12">
        <v>53</v>
      </c>
      <c r="QT66" s="12">
        <v>270</v>
      </c>
      <c r="QU66" s="12">
        <v>350</v>
      </c>
      <c r="QV66" s="12">
        <v>10</v>
      </c>
      <c r="QW66" s="12">
        <v>65</v>
      </c>
      <c r="QX66" s="12">
        <v>119</v>
      </c>
      <c r="QY66" s="12">
        <v>146</v>
      </c>
      <c r="QZ66" s="12">
        <v>10</v>
      </c>
      <c r="RA66" s="12">
        <v>350</v>
      </c>
      <c r="RB66" s="12">
        <v>3</v>
      </c>
      <c r="RC66" s="12">
        <v>80</v>
      </c>
      <c r="RD66" s="12">
        <v>120</v>
      </c>
      <c r="RE66" s="12">
        <v>42</v>
      </c>
      <c r="RF66" s="12">
        <v>105</v>
      </c>
      <c r="RG66" s="12">
        <v>350</v>
      </c>
      <c r="RH66" s="12">
        <v>14916.007</v>
      </c>
      <c r="RI66" s="12">
        <v>0</v>
      </c>
      <c r="RJ66" s="12">
        <v>0</v>
      </c>
      <c r="RK66" s="12">
        <v>0</v>
      </c>
      <c r="RL66" s="12">
        <v>1.18416826593181</v>
      </c>
      <c r="RM66" s="12">
        <v>16.206828183370899</v>
      </c>
      <c r="RN66" s="12">
        <v>0</v>
      </c>
      <c r="RO66" s="12">
        <v>3531.5961529142</v>
      </c>
      <c r="RP66" s="12">
        <v>0</v>
      </c>
      <c r="RQ66" s="12">
        <v>242.401005795033</v>
      </c>
      <c r="RR66" s="12">
        <v>361.31282408149798</v>
      </c>
      <c r="RS66" s="12">
        <v>0</v>
      </c>
      <c r="RT66" s="12">
        <v>361.31282408149798</v>
      </c>
      <c r="RU66" s="12">
        <v>0.88684052772293098</v>
      </c>
      <c r="RV66" s="12">
        <v>252.93753324750099</v>
      </c>
      <c r="RW66" s="12">
        <v>0</v>
      </c>
      <c r="RX66" s="12">
        <v>252.93753324750099</v>
      </c>
      <c r="RY66" s="12">
        <v>146.44</v>
      </c>
      <c r="RZ66" s="12">
        <v>933.87077642879899</v>
      </c>
      <c r="SA66" s="12">
        <v>491.70378707999998</v>
      </c>
      <c r="SB66" s="12">
        <v>1572.0145635087899</v>
      </c>
      <c r="SC66" s="12">
        <v>22227226.221599899</v>
      </c>
      <c r="SD66" s="12">
        <v>0</v>
      </c>
      <c r="SE66" s="12">
        <v>7.3240279499999996</v>
      </c>
      <c r="SF66" s="12">
        <v>16374.24640731</v>
      </c>
      <c r="SG66" s="12">
        <v>16381.570435260001</v>
      </c>
      <c r="SH66" s="12">
        <v>147350.06638</v>
      </c>
      <c r="SI66" s="12">
        <v>0.375</v>
      </c>
      <c r="SJ66" s="12">
        <v>4.6868084583071207E-2</v>
      </c>
      <c r="SK66" s="12">
        <v>9.9507328635675393E-2</v>
      </c>
      <c r="SL66" s="12">
        <v>0.33264601506305802</v>
      </c>
      <c r="SM66" s="12">
        <v>0.317620073623684</v>
      </c>
      <c r="SN66" s="12">
        <v>0.20335849809451201</v>
      </c>
      <c r="SO66" s="12">
        <v>0</v>
      </c>
      <c r="SP66" s="12">
        <v>0</v>
      </c>
      <c r="SQ66" s="12">
        <v>0</v>
      </c>
      <c r="SR66" s="12">
        <v>1</v>
      </c>
      <c r="SS66" s="12">
        <v>0</v>
      </c>
      <c r="ST66" s="12">
        <v>0</v>
      </c>
      <c r="SU66" s="12">
        <v>9.4360294547855397E-2</v>
      </c>
      <c r="SV66" s="12">
        <v>0.90563970545214501</v>
      </c>
      <c r="SW66" s="12">
        <v>0</v>
      </c>
      <c r="SX66" s="12">
        <v>1</v>
      </c>
      <c r="SY66" s="12">
        <v>0</v>
      </c>
      <c r="SZ66" s="12">
        <v>0</v>
      </c>
      <c r="TA66" s="12">
        <v>0</v>
      </c>
      <c r="TB66" s="12">
        <v>0</v>
      </c>
      <c r="TC66" s="12">
        <v>0</v>
      </c>
      <c r="TD66" s="12">
        <v>0</v>
      </c>
      <c r="TE66" s="12">
        <v>0</v>
      </c>
      <c r="TF66" s="12">
        <v>0</v>
      </c>
      <c r="TG66" s="12">
        <v>0</v>
      </c>
      <c r="TH66" s="12">
        <v>0</v>
      </c>
      <c r="TI66" s="12">
        <v>0</v>
      </c>
      <c r="TJ66" s="12">
        <v>0</v>
      </c>
      <c r="TK66" s="12">
        <v>0</v>
      </c>
      <c r="TL66" s="12">
        <v>0</v>
      </c>
      <c r="TM66" s="12">
        <v>0</v>
      </c>
      <c r="TN66" s="12">
        <v>695444.04</v>
      </c>
      <c r="TO66" s="12">
        <v>349681.85100000002</v>
      </c>
      <c r="TP66" s="12">
        <v>1045125.8909999999</v>
      </c>
      <c r="TQ66" s="12">
        <v>2620.17</v>
      </c>
      <c r="TR66" s="12">
        <v>0</v>
      </c>
      <c r="TS66" s="12">
        <v>0</v>
      </c>
      <c r="TT66" s="12">
        <v>0</v>
      </c>
      <c r="TU66" s="12">
        <v>7257</v>
      </c>
      <c r="TV66" s="12">
        <v>0</v>
      </c>
      <c r="TW66" s="12">
        <v>9111591</v>
      </c>
      <c r="TX66" s="12">
        <v>0.69056736577178401</v>
      </c>
      <c r="TY66" s="12">
        <v>6.09208031770158E-2</v>
      </c>
      <c r="TZ66" s="12">
        <v>4841.8042734400296</v>
      </c>
      <c r="UA66" s="12">
        <v>7.9137543560331398</v>
      </c>
      <c r="UB66" s="12">
        <v>64.266129942689702</v>
      </c>
      <c r="UC66" s="12">
        <v>14248511.915999999</v>
      </c>
      <c r="UD66" s="12">
        <v>16.963562670031202</v>
      </c>
      <c r="UE66" s="12">
        <v>16.346874972649498</v>
      </c>
      <c r="UF66" s="12" t="str">
        <v/>
      </c>
      <c r="UG66" s="12" t="str">
        <v/>
      </c>
      <c r="UH66" s="12" t="str">
        <v/>
      </c>
      <c r="UI66" s="12" t="str">
        <v/>
      </c>
      <c r="UJ66" s="12" t="str">
        <v/>
      </c>
      <c r="UK66" s="12" t="str">
        <v/>
      </c>
      <c r="UL66" s="12" t="str">
        <v/>
      </c>
      <c r="UM66" s="12" t="str">
        <v/>
      </c>
      <c r="UN66" s="12" t="str">
        <v/>
      </c>
      <c r="UO66" s="12" t="str">
        <v/>
      </c>
      <c r="UP66" s="12" t="str">
        <v/>
      </c>
      <c r="UQ66" s="12" t="str">
        <v/>
      </c>
      <c r="UR66" s="12" t="str">
        <v/>
      </c>
      <c r="US66" s="12" t="str">
        <v/>
      </c>
      <c r="UT66" s="12" t="str">
        <v/>
      </c>
      <c r="UU66" s="12" t="str">
        <v/>
      </c>
      <c r="UV66" s="12" t="str">
        <v/>
      </c>
      <c r="UW66" s="12" t="str">
        <v/>
      </c>
      <c r="UX66" s="12" t="str">
        <v/>
      </c>
      <c r="UY66" s="12" t="str">
        <v/>
      </c>
      <c r="UZ66" s="12" t="str">
        <v/>
      </c>
      <c r="VA66" s="12" t="str">
        <v/>
      </c>
      <c r="VB66" s="12" t="str">
        <v/>
      </c>
      <c r="VC66" s="12" t="str">
        <v/>
      </c>
      <c r="VD66" s="12" t="str">
        <v/>
      </c>
      <c r="VE66" s="12" t="str">
        <v/>
      </c>
      <c r="VF66" s="12" t="str">
        <v/>
      </c>
      <c r="VG66" s="12" t="str">
        <v/>
      </c>
      <c r="VH66" s="12" t="str">
        <v/>
      </c>
      <c r="VI66" s="12" t="str">
        <v/>
      </c>
      <c r="VJ66" s="12" t="str">
        <v/>
      </c>
      <c r="VK66" s="12" t="str">
        <v/>
      </c>
      <c r="VL66" s="47">
        <v>51.575440471129177</v>
      </c>
      <c r="VM66" s="47">
        <v>51.575440471129177</v>
      </c>
      <c r="VN66" s="19"/>
      <c r="VO66" s="47">
        <v>1650.4469959534595</v>
      </c>
      <c r="VP66" s="47">
        <v>1650.4469959534595</v>
      </c>
      <c r="VQ66" s="19"/>
      <c r="VR66" s="47">
        <v>50.671196549650809</v>
      </c>
      <c r="VS66" s="48">
        <v>2.2309055438924696E-2</v>
      </c>
      <c r="VT66" s="47">
        <v>1596.5958842343073</v>
      </c>
      <c r="VU66" s="47">
        <v>1596.5958842343073</v>
      </c>
      <c r="VV66" s="20"/>
      <c r="VW66" s="20">
        <v>37.292999999999992</v>
      </c>
    </row>
    <row r="67" spans="1:595">
      <c r="A67" s="4" t="str">
        <v>TMS16</v>
      </c>
      <c r="B67" s="4" t="str">
        <v>TMS</v>
      </c>
      <c r="C67" s="4" t="str">
        <v>2015-16</v>
      </c>
      <c r="D67" s="12">
        <v>1.04043261231281</v>
      </c>
      <c r="E67" s="12">
        <v>10.153</v>
      </c>
      <c r="F67" s="12">
        <v>2E-3</v>
      </c>
      <c r="G67" s="12">
        <v>1.800867</v>
      </c>
      <c r="H67" s="12">
        <v>4.1000000000000002E-2</v>
      </c>
      <c r="I67" s="12">
        <v>58.05</v>
      </c>
      <c r="J67" s="12">
        <v>0</v>
      </c>
      <c r="K67" s="12">
        <v>70.982133000000005</v>
      </c>
      <c r="L67" s="12">
        <v>52.66</v>
      </c>
      <c r="M67" s="12">
        <v>48.177</v>
      </c>
      <c r="N67" s="12">
        <v>56.497</v>
      </c>
      <c r="O67" s="12">
        <v>-0.16700000000000001</v>
      </c>
      <c r="P67" s="12">
        <v>3.3577370000000002</v>
      </c>
      <c r="Q67" s="12">
        <v>0.72699999999999998</v>
      </c>
      <c r="R67" s="12">
        <v>0</v>
      </c>
      <c r="S67" s="12">
        <v>0</v>
      </c>
      <c r="T67" s="12">
        <v>97.934263000000001</v>
      </c>
      <c r="U67" s="12">
        <v>0</v>
      </c>
      <c r="V67" s="12">
        <v>111.849</v>
      </c>
      <c r="W67" s="12">
        <v>0.59099999999999997</v>
      </c>
      <c r="X67" s="12">
        <v>0</v>
      </c>
      <c r="Y67" s="12">
        <v>9.4077999999999995E-2</v>
      </c>
      <c r="Z67" s="12">
        <v>2.1000000000000001E-2</v>
      </c>
      <c r="AA67" s="12">
        <v>0</v>
      </c>
      <c r="AB67" s="12">
        <v>0</v>
      </c>
      <c r="AC67" s="12">
        <v>11.355922</v>
      </c>
      <c r="AD67" s="12">
        <v>0</v>
      </c>
      <c r="AE67" s="12">
        <v>0.94</v>
      </c>
      <c r="AF67" s="12">
        <v>-9.6739999999999995</v>
      </c>
      <c r="AG67" s="12">
        <v>-7.9710000000000001</v>
      </c>
      <c r="AH67" s="12">
        <v>0</v>
      </c>
      <c r="AI67" s="12">
        <v>0.17899999999999999</v>
      </c>
      <c r="AJ67" s="12">
        <v>0</v>
      </c>
      <c r="AK67" s="12">
        <v>0</v>
      </c>
      <c r="AL67" s="12">
        <v>39.265000000000001</v>
      </c>
      <c r="AM67" s="12">
        <v>0</v>
      </c>
      <c r="AN67" s="12">
        <v>99.811999999999998</v>
      </c>
      <c r="AO67" s="12">
        <v>2.5999999999999999E-2</v>
      </c>
      <c r="AP67" s="12">
        <v>-0.63200000000000001</v>
      </c>
      <c r="AQ67" s="12">
        <v>0</v>
      </c>
      <c r="AR67" s="12">
        <v>1E-3</v>
      </c>
      <c r="AS67" s="12">
        <v>0</v>
      </c>
      <c r="AT67" s="12">
        <v>0</v>
      </c>
      <c r="AU67" s="12">
        <v>18.483000000000001</v>
      </c>
      <c r="AV67" s="12">
        <v>0</v>
      </c>
      <c r="AW67" s="12">
        <v>0.41699999999999998</v>
      </c>
      <c r="AX67" s="12">
        <v>57.593000000000004</v>
      </c>
      <c r="AY67" s="12">
        <v>-8.76799999999999</v>
      </c>
      <c r="AZ67" s="12">
        <v>5.2526820000000001</v>
      </c>
      <c r="BA67" s="12">
        <v>0.96899999999999997</v>
      </c>
      <c r="BB67" s="12">
        <v>58.05</v>
      </c>
      <c r="BC67" s="12">
        <v>0</v>
      </c>
      <c r="BD67" s="12">
        <v>238.020318</v>
      </c>
      <c r="BE67" s="12">
        <v>52.66</v>
      </c>
      <c r="BF67" s="12">
        <v>261.19499999999999</v>
      </c>
      <c r="BG67" s="12">
        <v>0.79073056289999999</v>
      </c>
      <c r="BH67" s="12">
        <v>0.84944268000000001</v>
      </c>
      <c r="BI67" s="12">
        <v>10.7333509865007</v>
      </c>
      <c r="BJ67" s="12">
        <v>0.107383859637284</v>
      </c>
      <c r="BK67" s="12">
        <v>37.562719008084301</v>
      </c>
      <c r="BL67" s="12">
        <v>4.0797313933430797</v>
      </c>
      <c r="BM67" s="12">
        <v>0</v>
      </c>
      <c r="BN67" s="12">
        <v>12.848975418382301</v>
      </c>
      <c r="BO67" s="12">
        <v>0</v>
      </c>
      <c r="BP67" s="12">
        <v>0</v>
      </c>
      <c r="BQ67" s="12">
        <v>0</v>
      </c>
      <c r="BR67" s="12">
        <v>0</v>
      </c>
      <c r="BS67" s="12">
        <v>0</v>
      </c>
      <c r="BT67" s="12">
        <v>0</v>
      </c>
      <c r="BU67" s="12">
        <v>0</v>
      </c>
      <c r="BV67" s="12">
        <v>0</v>
      </c>
      <c r="BW67" s="12">
        <v>0</v>
      </c>
      <c r="BX67" s="12">
        <v>0</v>
      </c>
      <c r="BY67" s="12">
        <v>0</v>
      </c>
      <c r="BZ67" s="12">
        <v>0</v>
      </c>
      <c r="CA67" s="12">
        <v>0</v>
      </c>
      <c r="CB67" s="12">
        <v>0</v>
      </c>
      <c r="CC67" s="12">
        <v>10.7333509865007</v>
      </c>
      <c r="CD67" s="12">
        <v>12.9563592780195</v>
      </c>
      <c r="CE67" s="12">
        <v>37.562719008084301</v>
      </c>
      <c r="CF67" s="12">
        <v>4.0797313933430797</v>
      </c>
      <c r="CG67" s="12">
        <v>1.3473280000000001</v>
      </c>
      <c r="CH67" s="12">
        <v>0</v>
      </c>
      <c r="CI67" s="12">
        <v>0</v>
      </c>
      <c r="CJ67" s="12">
        <v>1.3473280000000001</v>
      </c>
      <c r="CK67" s="12">
        <v>0</v>
      </c>
      <c r="CL67" s="12">
        <v>0</v>
      </c>
      <c r="CM67" s="12">
        <v>0.11700000000000001</v>
      </c>
      <c r="CN67" s="12">
        <v>0.11700000000000001</v>
      </c>
      <c r="CO67" s="12">
        <v>48.244999999999997</v>
      </c>
      <c r="CP67" s="12">
        <v>1.218</v>
      </c>
      <c r="CQ67" s="12">
        <v>3147.6909999999998</v>
      </c>
      <c r="CR67" s="12">
        <v>2139.8580000000002</v>
      </c>
      <c r="CS67" s="12">
        <v>5287.549</v>
      </c>
      <c r="CT67" s="12">
        <v>55.972999999999999</v>
      </c>
      <c r="CU67" s="12">
        <v>234.03200000000001</v>
      </c>
      <c r="CV67" s="12">
        <v>290.005</v>
      </c>
      <c r="CW67" s="12">
        <v>166.65</v>
      </c>
      <c r="CX67" s="12">
        <v>5744.2039999999997</v>
      </c>
      <c r="CY67" s="12">
        <v>14774.8341645819</v>
      </c>
      <c r="CZ67" s="12">
        <v>474.46800000000002</v>
      </c>
      <c r="DA67" s="12">
        <v>133535</v>
      </c>
      <c r="DB67" s="12">
        <v>4780</v>
      </c>
      <c r="DC67" s="12">
        <v>84677</v>
      </c>
      <c r="DD67" s="12">
        <v>423</v>
      </c>
      <c r="DE67" s="12">
        <v>48</v>
      </c>
      <c r="DF67" s="12">
        <v>1032</v>
      </c>
      <c r="DG67" s="12">
        <v>17</v>
      </c>
      <c r="DH67" s="12">
        <v>262</v>
      </c>
      <c r="DI67" s="12">
        <v>10278.76</v>
      </c>
      <c r="DJ67" s="12">
        <v>21898.09</v>
      </c>
      <c r="DK67" s="12">
        <v>1681416</v>
      </c>
      <c r="DL67" s="12">
        <v>29.2</v>
      </c>
      <c r="DM67" s="12">
        <v>6.3</v>
      </c>
      <c r="DN67" s="12">
        <v>37250.199999999997</v>
      </c>
      <c r="DO67" s="12">
        <v>23251.4</v>
      </c>
      <c r="DP67" s="12">
        <v>6018.4</v>
      </c>
      <c r="DQ67" s="12">
        <v>2008.3</v>
      </c>
      <c r="DR67" s="12">
        <v>310.10000000000002</v>
      </c>
      <c r="DS67" s="12">
        <v>68838.399999999994</v>
      </c>
      <c r="DT67" s="12">
        <v>40006.080000000002</v>
      </c>
      <c r="DU67" s="12">
        <v>5.2036904678295297</v>
      </c>
      <c r="DV67" s="12">
        <v>30.561848630599801</v>
      </c>
      <c r="DW67" s="12">
        <v>262.61184126107599</v>
      </c>
      <c r="DX67" s="12">
        <v>37.792864861213097</v>
      </c>
      <c r="DY67" s="12">
        <v>0</v>
      </c>
      <c r="DZ67" s="12">
        <v>130.747417386172</v>
      </c>
      <c r="EA67" s="12">
        <v>0</v>
      </c>
      <c r="EB67" s="12">
        <v>466.91766260689002</v>
      </c>
      <c r="EC67" s="12">
        <v>0</v>
      </c>
      <c r="ED67" s="12">
        <v>0</v>
      </c>
      <c r="EE67" s="12">
        <v>0</v>
      </c>
      <c r="EF67" s="12">
        <v>466.91766260689099</v>
      </c>
      <c r="EG67" s="12">
        <v>466.91766260689099</v>
      </c>
      <c r="EH67" s="12">
        <v>0</v>
      </c>
      <c r="EI67" s="12">
        <v>4.8128791165218097</v>
      </c>
      <c r="EJ67" s="12">
        <v>50.673759628448998</v>
      </c>
      <c r="EK67" s="12">
        <v>365.123016433808</v>
      </c>
      <c r="EL67" s="12">
        <v>46.308007428112496</v>
      </c>
      <c r="EM67" s="12">
        <v>466.91766260689099</v>
      </c>
      <c r="EN67" s="12">
        <v>0</v>
      </c>
      <c r="EO67" s="12">
        <v>0</v>
      </c>
      <c r="EP67" s="12">
        <v>66.642162833831705</v>
      </c>
      <c r="EQ67" s="12">
        <v>55.6468008967638</v>
      </c>
      <c r="ER67" s="12">
        <v>344.62869887629603</v>
      </c>
      <c r="ES67" s="12">
        <v>466.91766260689099</v>
      </c>
      <c r="ET67" s="12">
        <v>0</v>
      </c>
      <c r="EU67" s="12">
        <v>100.168793322127</v>
      </c>
      <c r="EV67" s="12">
        <v>413.77639735987299</v>
      </c>
      <c r="EW67" s="12">
        <v>21.2639043108348</v>
      </c>
      <c r="EX67" s="12">
        <v>0</v>
      </c>
      <c r="EY67" s="12">
        <v>574.38793442652297</v>
      </c>
      <c r="EZ67" s="12">
        <v>0</v>
      </c>
      <c r="FA67" s="12">
        <v>1109.5970294193501</v>
      </c>
      <c r="FB67" s="12">
        <v>0</v>
      </c>
      <c r="FC67" s="12">
        <v>0</v>
      </c>
      <c r="FD67" s="12">
        <v>0</v>
      </c>
      <c r="FE67" s="12">
        <v>1109.5970294193601</v>
      </c>
      <c r="FF67" s="12">
        <v>1109.5970294193601</v>
      </c>
      <c r="FG67" s="12">
        <v>0</v>
      </c>
      <c r="FH67" s="12">
        <v>44.514451097773403</v>
      </c>
      <c r="FI67" s="12">
        <v>343.46864215496601</v>
      </c>
      <c r="FJ67" s="12">
        <v>705.23643317545304</v>
      </c>
      <c r="FK67" s="12">
        <v>16.377502991165201</v>
      </c>
      <c r="FL67" s="12">
        <v>1109.5970294193501</v>
      </c>
      <c r="FM67" s="12">
        <v>0</v>
      </c>
      <c r="FN67" s="12">
        <v>44.514451097773403</v>
      </c>
      <c r="FO67" s="12">
        <v>417.42001124800299</v>
      </c>
      <c r="FP67" s="12">
        <v>180.078405242906</v>
      </c>
      <c r="FQ67" s="12">
        <v>467.58416183067499</v>
      </c>
      <c r="FR67" s="12">
        <v>1109.5970294193501</v>
      </c>
      <c r="FS67" s="12">
        <v>0</v>
      </c>
      <c r="FT67" s="12">
        <v>234.288189885251</v>
      </c>
      <c r="FU67" s="12">
        <v>2246.7247973966801</v>
      </c>
      <c r="FV67" s="12">
        <v>331.12328965066303</v>
      </c>
      <c r="FW67" s="12">
        <v>81.8442341304157</v>
      </c>
      <c r="FX67" s="12">
        <v>1992.8924134520801</v>
      </c>
      <c r="FY67" s="12">
        <v>95.9571843916235</v>
      </c>
      <c r="FZ67" s="12">
        <v>4982.8301089067099</v>
      </c>
      <c r="GA67" s="12">
        <v>0</v>
      </c>
      <c r="GB67" s="12">
        <v>177.801418522039</v>
      </c>
      <c r="GC67" s="12">
        <v>0</v>
      </c>
      <c r="GD67" s="12">
        <v>4805.02869038467</v>
      </c>
      <c r="GE67" s="12">
        <v>4982.8301089066999</v>
      </c>
      <c r="GF67" s="12">
        <v>0</v>
      </c>
      <c r="GG67" s="12">
        <v>882.92861120329803</v>
      </c>
      <c r="GH67" s="12">
        <v>1491.1533763202401</v>
      </c>
      <c r="GI67" s="12">
        <v>2608.7481213831702</v>
      </c>
      <c r="GJ67" s="12">
        <v>0</v>
      </c>
      <c r="GK67" s="12">
        <v>4982.8301089066999</v>
      </c>
      <c r="GL67" s="12">
        <v>0</v>
      </c>
      <c r="GM67" s="12">
        <v>481.10435403691201</v>
      </c>
      <c r="GN67" s="12">
        <v>2328.2890889061</v>
      </c>
      <c r="GO67" s="12">
        <v>873.37401866686105</v>
      </c>
      <c r="GP67" s="12">
        <v>1300.0626472968299</v>
      </c>
      <c r="GQ67" s="12">
        <v>4982.8301089066999</v>
      </c>
      <c r="GR67" s="12">
        <v>0</v>
      </c>
      <c r="GS67" s="12">
        <v>3029.6351500946198</v>
      </c>
      <c r="GT67" s="12">
        <v>5127.10754980395</v>
      </c>
      <c r="GU67" s="12">
        <v>854.75236361532097</v>
      </c>
      <c r="GV67" s="12">
        <v>921.51769509988605</v>
      </c>
      <c r="GW67" s="12">
        <v>9132.5959709221606</v>
      </c>
      <c r="GX67" s="12">
        <v>2417.27626377245</v>
      </c>
      <c r="GY67" s="12">
        <v>21482.8849933083</v>
      </c>
      <c r="GZ67" s="12">
        <v>0</v>
      </c>
      <c r="HA67" s="12">
        <v>1414.2154245110901</v>
      </c>
      <c r="HB67" s="12">
        <v>0</v>
      </c>
      <c r="HC67" s="12">
        <v>20068.669568797301</v>
      </c>
      <c r="HD67" s="12">
        <v>21482.8849933083</v>
      </c>
      <c r="HE67" s="12">
        <v>1490.0320054005799</v>
      </c>
      <c r="HF67" s="12">
        <v>3931.2654991178001</v>
      </c>
      <c r="HG67" s="12">
        <v>12577.252933676</v>
      </c>
      <c r="HH67" s="12">
        <v>3484.3345551140001</v>
      </c>
      <c r="HI67" s="12">
        <v>0</v>
      </c>
      <c r="HJ67" s="12">
        <v>21482.8849933083</v>
      </c>
      <c r="HK67" s="12">
        <v>0</v>
      </c>
      <c r="HL67" s="12">
        <v>7921.9441967815801</v>
      </c>
      <c r="HM67" s="12">
        <v>11112.6272310928</v>
      </c>
      <c r="HN67" s="12">
        <v>1032.28867315394</v>
      </c>
      <c r="HO67" s="12">
        <v>1416.0248922800299</v>
      </c>
      <c r="HP67" s="12">
        <v>21482.8849933083</v>
      </c>
      <c r="HQ67" s="12">
        <v>0</v>
      </c>
      <c r="HR67" s="12">
        <v>0</v>
      </c>
      <c r="HS67" s="12">
        <v>0</v>
      </c>
      <c r="HT67" s="12">
        <v>684.15063090975002</v>
      </c>
      <c r="HU67" s="12">
        <v>8066.5682063618597</v>
      </c>
      <c r="HV67" s="12">
        <v>2038.95332914814</v>
      </c>
      <c r="HW67" s="12">
        <v>13501.5764906819</v>
      </c>
      <c r="HX67" s="12">
        <v>24291.248657101602</v>
      </c>
      <c r="HY67" s="12">
        <v>0</v>
      </c>
      <c r="HZ67" s="12">
        <v>628.92012006883999</v>
      </c>
      <c r="IA67" s="12">
        <v>23973.449906545899</v>
      </c>
      <c r="IB67" s="12">
        <v>2086.3735153016401</v>
      </c>
      <c r="IC67" s="12">
        <v>26688.743541916301</v>
      </c>
      <c r="ID67" s="12">
        <v>1129.7010308358599</v>
      </c>
      <c r="IE67" s="12">
        <v>12824.5920493138</v>
      </c>
      <c r="IF67" s="12">
        <v>11412.690456148401</v>
      </c>
      <c r="IG67" s="12">
        <v>1321.7600056183501</v>
      </c>
      <c r="IH67" s="12">
        <v>0</v>
      </c>
      <c r="II67" s="12">
        <v>26688.743541916399</v>
      </c>
      <c r="IJ67" s="12">
        <v>0</v>
      </c>
      <c r="IK67" s="12">
        <v>14154.4069459493</v>
      </c>
      <c r="IL67" s="12">
        <v>11599.3135908893</v>
      </c>
      <c r="IM67" s="12">
        <v>935.02300507774805</v>
      </c>
      <c r="IN67" s="12">
        <v>0</v>
      </c>
      <c r="IO67" s="12">
        <v>26688.743541916301</v>
      </c>
      <c r="IP67" s="12">
        <v>0</v>
      </c>
      <c r="IQ67" s="12">
        <v>558530.31885378005</v>
      </c>
      <c r="IR67" s="12">
        <v>0</v>
      </c>
      <c r="IS67" s="12">
        <v>0</v>
      </c>
      <c r="IT67" s="12">
        <v>313411.943144358</v>
      </c>
      <c r="IU67" s="12">
        <v>2346.08303292031</v>
      </c>
      <c r="IV67" s="12">
        <v>40989.142489779399</v>
      </c>
      <c r="IW67" s="12">
        <v>915277.48752083699</v>
      </c>
      <c r="IX67" s="12">
        <v>0</v>
      </c>
      <c r="IY67" s="12">
        <v>266443.91020330001</v>
      </c>
      <c r="IZ67" s="12">
        <v>85559.680546022399</v>
      </c>
      <c r="JA67" s="12">
        <v>560876.40188669995</v>
      </c>
      <c r="JB67" s="12">
        <v>912879.99263602204</v>
      </c>
      <c r="JC67" s="12">
        <v>54327.311674767101</v>
      </c>
      <c r="JD67" s="12">
        <v>207931.400451914</v>
      </c>
      <c r="JE67" s="12">
        <v>589239.55186921195</v>
      </c>
      <c r="JF67" s="12">
        <v>61381.7286401292</v>
      </c>
      <c r="JG67" s="12">
        <v>0</v>
      </c>
      <c r="JH67" s="12">
        <v>912879.99263602204</v>
      </c>
      <c r="JI67" s="12">
        <v>51346.991317645297</v>
      </c>
      <c r="JJ67" s="12">
        <v>753766.35008065903</v>
      </c>
      <c r="JK67" s="12">
        <v>100282.654300294</v>
      </c>
      <c r="JL67" s="12">
        <v>7483.99693742421</v>
      </c>
      <c r="JM67" s="12">
        <v>0</v>
      </c>
      <c r="JN67" s="12">
        <v>912879.99263602204</v>
      </c>
      <c r="JO67" s="12">
        <v>5.2036904678295297</v>
      </c>
      <c r="JP67" s="12">
        <v>561924.97283571202</v>
      </c>
      <c r="JQ67" s="12">
        <v>8050.2205858215702</v>
      </c>
      <c r="JR67" s="12">
        <v>1929.0830533477799</v>
      </c>
      <c r="JS67" s="12">
        <v>322481.87327995</v>
      </c>
      <c r="JT67" s="12">
        <v>16215.660098255301</v>
      </c>
      <c r="JU67" s="12">
        <v>57003.9524286253</v>
      </c>
      <c r="JV67" s="12">
        <v>967610.96597218001</v>
      </c>
      <c r="JW67" s="12">
        <v>0</v>
      </c>
      <c r="JX67" s="12">
        <v>268664.84716640197</v>
      </c>
      <c r="JY67" s="12">
        <v>109533.130452568</v>
      </c>
      <c r="JZ67" s="12">
        <v>589412.98835320899</v>
      </c>
      <c r="KA67" s="12">
        <v>967610.96597218001</v>
      </c>
      <c r="KB67" s="12">
        <v>56947.044711003502</v>
      </c>
      <c r="KC67" s="12">
        <v>225619.513941763</v>
      </c>
      <c r="KD67" s="12">
        <v>615114.79103713995</v>
      </c>
      <c r="KE67" s="12">
        <v>69866.930771853906</v>
      </c>
      <c r="KF67" s="12">
        <v>62.685510419277698</v>
      </c>
      <c r="KG67" s="12">
        <v>967610.96597218001</v>
      </c>
      <c r="KH67" s="12">
        <v>51346.991317645297</v>
      </c>
      <c r="KI67" s="12">
        <v>776368.32002852403</v>
      </c>
      <c r="KJ67" s="12">
        <v>125806.946385264</v>
      </c>
      <c r="KK67" s="12">
        <v>10560.4078404624</v>
      </c>
      <c r="KL67" s="12">
        <v>3528.3004002838302</v>
      </c>
      <c r="KM67" s="12">
        <v>967610.96597218001</v>
      </c>
      <c r="KN67" s="12">
        <v>32337.637196250598</v>
      </c>
      <c r="KO67" s="12">
        <v>2</v>
      </c>
      <c r="KP67" s="12">
        <v>6</v>
      </c>
      <c r="KQ67" s="12">
        <v>41</v>
      </c>
      <c r="KR67" s="12">
        <v>5</v>
      </c>
      <c r="KS67" s="12">
        <v>0</v>
      </c>
      <c r="KT67" s="12">
        <v>13</v>
      </c>
      <c r="KU67" s="12">
        <v>0</v>
      </c>
      <c r="KV67" s="12">
        <v>67</v>
      </c>
      <c r="KW67" s="12">
        <v>0</v>
      </c>
      <c r="KX67" s="12">
        <v>0</v>
      </c>
      <c r="KY67" s="12">
        <v>0</v>
      </c>
      <c r="KZ67" s="12">
        <v>67</v>
      </c>
      <c r="LA67" s="12">
        <v>67</v>
      </c>
      <c r="LB67" s="12">
        <v>0</v>
      </c>
      <c r="LC67" s="12">
        <v>1</v>
      </c>
      <c r="LD67" s="12">
        <v>8</v>
      </c>
      <c r="LE67" s="12">
        <v>47</v>
      </c>
      <c r="LF67" s="12">
        <v>11</v>
      </c>
      <c r="LG67" s="12">
        <v>67</v>
      </c>
      <c r="LH67" s="12">
        <v>0</v>
      </c>
      <c r="LI67" s="12">
        <v>0</v>
      </c>
      <c r="LJ67" s="12">
        <v>8</v>
      </c>
      <c r="LK67" s="12">
        <v>6</v>
      </c>
      <c r="LL67" s="12">
        <v>53</v>
      </c>
      <c r="LM67" s="12">
        <v>67</v>
      </c>
      <c r="LN67" s="12">
        <v>0</v>
      </c>
      <c r="LO67" s="12">
        <v>5</v>
      </c>
      <c r="LP67" s="12">
        <v>19</v>
      </c>
      <c r="LQ67" s="12">
        <v>1</v>
      </c>
      <c r="LR67" s="12">
        <v>0</v>
      </c>
      <c r="LS67" s="12">
        <v>23</v>
      </c>
      <c r="LT67" s="12">
        <v>0</v>
      </c>
      <c r="LU67" s="12">
        <v>48</v>
      </c>
      <c r="LV67" s="12">
        <v>0</v>
      </c>
      <c r="LW67" s="12">
        <v>0</v>
      </c>
      <c r="LX67" s="12">
        <v>0</v>
      </c>
      <c r="LY67" s="12">
        <v>48</v>
      </c>
      <c r="LZ67" s="12">
        <v>48</v>
      </c>
      <c r="MA67" s="12">
        <v>0</v>
      </c>
      <c r="MB67" s="12">
        <v>2</v>
      </c>
      <c r="MC67" s="12">
        <v>11</v>
      </c>
      <c r="MD67" s="12">
        <v>34</v>
      </c>
      <c r="ME67" s="12">
        <v>1</v>
      </c>
      <c r="MF67" s="12">
        <v>48</v>
      </c>
      <c r="MG67" s="12">
        <v>0</v>
      </c>
      <c r="MH67" s="12">
        <v>2</v>
      </c>
      <c r="MI67" s="12">
        <v>14</v>
      </c>
      <c r="MJ67" s="12">
        <v>9</v>
      </c>
      <c r="MK67" s="12">
        <v>23</v>
      </c>
      <c r="ML67" s="12">
        <v>48</v>
      </c>
      <c r="MM67" s="12">
        <v>0</v>
      </c>
      <c r="MN67" s="12">
        <v>5</v>
      </c>
      <c r="MO67" s="12">
        <v>37</v>
      </c>
      <c r="MP67" s="12">
        <v>3</v>
      </c>
      <c r="MQ67" s="12">
        <v>1</v>
      </c>
      <c r="MR67" s="12">
        <v>32</v>
      </c>
      <c r="MS67" s="12">
        <v>1</v>
      </c>
      <c r="MT67" s="12">
        <v>79</v>
      </c>
      <c r="MU67" s="12">
        <v>0</v>
      </c>
      <c r="MV67" s="12">
        <v>2</v>
      </c>
      <c r="MW67" s="12">
        <v>0</v>
      </c>
      <c r="MX67" s="12">
        <v>77</v>
      </c>
      <c r="MY67" s="12">
        <v>79</v>
      </c>
      <c r="MZ67" s="12">
        <v>0</v>
      </c>
      <c r="NA67" s="12">
        <v>11</v>
      </c>
      <c r="NB67" s="12">
        <v>24</v>
      </c>
      <c r="NC67" s="12">
        <v>44</v>
      </c>
      <c r="ND67" s="12">
        <v>0</v>
      </c>
      <c r="NE67" s="12">
        <v>79</v>
      </c>
      <c r="NF67" s="12">
        <v>0</v>
      </c>
      <c r="NG67" s="12">
        <v>7</v>
      </c>
      <c r="NH67" s="12">
        <v>33</v>
      </c>
      <c r="NI67" s="12">
        <v>15</v>
      </c>
      <c r="NJ67" s="12">
        <v>24</v>
      </c>
      <c r="NK67" s="12">
        <v>79</v>
      </c>
      <c r="NL67" s="12">
        <v>0</v>
      </c>
      <c r="NM67" s="12">
        <v>10</v>
      </c>
      <c r="NN67" s="12">
        <v>19</v>
      </c>
      <c r="NO67" s="12">
        <v>3</v>
      </c>
      <c r="NP67" s="12">
        <v>2</v>
      </c>
      <c r="NQ67" s="12">
        <v>32</v>
      </c>
      <c r="NR67" s="12">
        <v>9</v>
      </c>
      <c r="NS67" s="12">
        <v>75</v>
      </c>
      <c r="NT67" s="12">
        <v>0</v>
      </c>
      <c r="NU67" s="12">
        <v>5</v>
      </c>
      <c r="NV67" s="12">
        <v>0</v>
      </c>
      <c r="NW67" s="12">
        <v>70</v>
      </c>
      <c r="NX67" s="12">
        <v>75</v>
      </c>
      <c r="NY67" s="12">
        <v>4</v>
      </c>
      <c r="NZ67" s="12">
        <v>12</v>
      </c>
      <c r="OA67" s="12">
        <v>43</v>
      </c>
      <c r="OB67" s="12">
        <v>16</v>
      </c>
      <c r="OC67" s="12">
        <v>0</v>
      </c>
      <c r="OD67" s="12">
        <v>75</v>
      </c>
      <c r="OE67" s="12">
        <v>0</v>
      </c>
      <c r="OF67" s="12">
        <v>25</v>
      </c>
      <c r="OG67" s="12">
        <v>40</v>
      </c>
      <c r="OH67" s="12">
        <v>3</v>
      </c>
      <c r="OI67" s="12">
        <v>7</v>
      </c>
      <c r="OJ67" s="12">
        <v>75</v>
      </c>
      <c r="OK67" s="12">
        <v>0</v>
      </c>
      <c r="OL67" s="12">
        <v>0</v>
      </c>
      <c r="OM67" s="12">
        <v>0</v>
      </c>
      <c r="ON67" s="12">
        <v>1</v>
      </c>
      <c r="OO67" s="12">
        <v>8</v>
      </c>
      <c r="OP67" s="12">
        <v>3</v>
      </c>
      <c r="OQ67" s="12">
        <v>14</v>
      </c>
      <c r="OR67" s="12">
        <v>26</v>
      </c>
      <c r="OS67" s="12">
        <v>0</v>
      </c>
      <c r="OT67" s="12">
        <v>1</v>
      </c>
      <c r="OU67" s="12">
        <v>24</v>
      </c>
      <c r="OV67" s="12">
        <v>3</v>
      </c>
      <c r="OW67" s="12">
        <v>28</v>
      </c>
      <c r="OX67" s="12">
        <v>1</v>
      </c>
      <c r="OY67" s="12">
        <v>13</v>
      </c>
      <c r="OZ67" s="12">
        <v>13</v>
      </c>
      <c r="PA67" s="12">
        <v>1</v>
      </c>
      <c r="PB67" s="12">
        <v>0</v>
      </c>
      <c r="PC67" s="12">
        <v>28</v>
      </c>
      <c r="PD67" s="12">
        <v>0</v>
      </c>
      <c r="PE67" s="12">
        <v>15</v>
      </c>
      <c r="PF67" s="12">
        <v>12</v>
      </c>
      <c r="PG67" s="12">
        <v>1</v>
      </c>
      <c r="PH67" s="12">
        <v>0</v>
      </c>
      <c r="PI67" s="12">
        <v>28</v>
      </c>
      <c r="PJ67" s="12">
        <v>0</v>
      </c>
      <c r="PK67" s="12">
        <v>6</v>
      </c>
      <c r="PL67" s="12">
        <v>0</v>
      </c>
      <c r="PM67" s="12">
        <v>0</v>
      </c>
      <c r="PN67" s="12">
        <v>35</v>
      </c>
      <c r="PO67" s="12">
        <v>1</v>
      </c>
      <c r="PP67" s="12">
        <v>13</v>
      </c>
      <c r="PQ67" s="12">
        <v>55</v>
      </c>
      <c r="PR67" s="12">
        <v>0</v>
      </c>
      <c r="PS67" s="12">
        <v>19</v>
      </c>
      <c r="PT67" s="12">
        <v>29</v>
      </c>
      <c r="PU67" s="12">
        <v>7</v>
      </c>
      <c r="PV67" s="12">
        <v>55</v>
      </c>
      <c r="PW67" s="12">
        <v>5</v>
      </c>
      <c r="PX67" s="12">
        <v>26</v>
      </c>
      <c r="PY67" s="12">
        <v>20</v>
      </c>
      <c r="PZ67" s="12">
        <v>4</v>
      </c>
      <c r="QA67" s="12">
        <v>0</v>
      </c>
      <c r="QB67" s="12">
        <v>55</v>
      </c>
      <c r="QC67" s="12">
        <v>3</v>
      </c>
      <c r="QD67" s="12">
        <v>33</v>
      </c>
      <c r="QE67" s="12">
        <v>18</v>
      </c>
      <c r="QF67" s="12">
        <v>1</v>
      </c>
      <c r="QG67" s="12">
        <v>0</v>
      </c>
      <c r="QH67" s="12">
        <v>55</v>
      </c>
      <c r="QI67" s="12">
        <v>2</v>
      </c>
      <c r="QJ67" s="12">
        <v>32</v>
      </c>
      <c r="QK67" s="12">
        <v>116</v>
      </c>
      <c r="QL67" s="12">
        <v>13</v>
      </c>
      <c r="QM67" s="12">
        <v>46</v>
      </c>
      <c r="QN67" s="12">
        <v>104</v>
      </c>
      <c r="QO67" s="12">
        <v>37</v>
      </c>
      <c r="QP67" s="12">
        <v>350</v>
      </c>
      <c r="QQ67" s="12">
        <v>0</v>
      </c>
      <c r="QR67" s="12">
        <v>27</v>
      </c>
      <c r="QS67" s="12">
        <v>53</v>
      </c>
      <c r="QT67" s="12">
        <v>272</v>
      </c>
      <c r="QU67" s="12">
        <v>352</v>
      </c>
      <c r="QV67" s="12">
        <v>10</v>
      </c>
      <c r="QW67" s="12">
        <v>65</v>
      </c>
      <c r="QX67" s="12">
        <v>119</v>
      </c>
      <c r="QY67" s="12">
        <v>146</v>
      </c>
      <c r="QZ67" s="12">
        <v>12</v>
      </c>
      <c r="RA67" s="12">
        <v>352</v>
      </c>
      <c r="RB67" s="12">
        <v>3</v>
      </c>
      <c r="RC67" s="12">
        <v>82</v>
      </c>
      <c r="RD67" s="12">
        <v>125</v>
      </c>
      <c r="RE67" s="12">
        <v>35</v>
      </c>
      <c r="RF67" s="12">
        <v>107</v>
      </c>
      <c r="RG67" s="12">
        <v>352</v>
      </c>
      <c r="RH67" s="12">
        <v>15208.388000000001</v>
      </c>
      <c r="RI67" s="12">
        <v>0</v>
      </c>
      <c r="RJ67" s="12">
        <v>0</v>
      </c>
      <c r="RK67" s="12">
        <v>0</v>
      </c>
      <c r="RL67" s="12">
        <v>0</v>
      </c>
      <c r="RM67" s="12">
        <v>0</v>
      </c>
      <c r="RN67" s="12">
        <v>0</v>
      </c>
      <c r="RO67" s="12">
        <v>0</v>
      </c>
      <c r="RP67" s="12">
        <v>0</v>
      </c>
      <c r="RQ67" s="12">
        <v>4.8109999999999999</v>
      </c>
      <c r="RR67" s="12">
        <v>391.96290048470598</v>
      </c>
      <c r="RS67" s="12">
        <v>0</v>
      </c>
      <c r="RT67" s="12">
        <v>391.96290048470598</v>
      </c>
      <c r="RU67" s="12">
        <v>0.88327308746970301</v>
      </c>
      <c r="RV67" s="12">
        <v>262.89999999999998</v>
      </c>
      <c r="RW67" s="12">
        <v>0</v>
      </c>
      <c r="RX67" s="12">
        <v>262.89999999999998</v>
      </c>
      <c r="RY67" s="12">
        <v>114.303</v>
      </c>
      <c r="RZ67" s="12">
        <v>908.249381640004</v>
      </c>
      <c r="SA67" s="12">
        <v>290.54424455999998</v>
      </c>
      <c r="SB67" s="12">
        <v>1313.0966261999999</v>
      </c>
      <c r="SC67" s="12">
        <v>21447754.483679999</v>
      </c>
      <c r="SD67" s="12">
        <v>0</v>
      </c>
      <c r="SE67" s="12">
        <v>11.13438111</v>
      </c>
      <c r="SF67" s="12">
        <v>13878.104332409999</v>
      </c>
      <c r="SG67" s="12">
        <v>13889.238713519901</v>
      </c>
      <c r="SH67" s="12">
        <v>257291.92456000001</v>
      </c>
      <c r="SI67" s="12">
        <v>0.36099999999999999</v>
      </c>
      <c r="SJ67" s="12">
        <v>4.637459304827541E-2</v>
      </c>
      <c r="SK67" s="12">
        <v>4.6195978873196201E-2</v>
      </c>
      <c r="SL67" s="12">
        <v>0.348223701787582</v>
      </c>
      <c r="SM67" s="12">
        <v>0.36371398695989299</v>
      </c>
      <c r="SN67" s="12">
        <v>0.19549173933105299</v>
      </c>
      <c r="SO67" s="12">
        <v>0</v>
      </c>
      <c r="SP67" s="12">
        <v>0</v>
      </c>
      <c r="SQ67" s="12">
        <v>0</v>
      </c>
      <c r="SR67" s="12">
        <v>1</v>
      </c>
      <c r="SS67" s="12">
        <v>1.1228530443226201E-4</v>
      </c>
      <c r="ST67" s="12">
        <v>0</v>
      </c>
      <c r="SU67" s="12">
        <v>0.10256399260812801</v>
      </c>
      <c r="SV67" s="12">
        <v>0.89732372208743916</v>
      </c>
      <c r="SW67" s="12">
        <v>0</v>
      </c>
      <c r="SX67" s="12">
        <v>0.999999999999999</v>
      </c>
      <c r="SY67" s="12">
        <v>0</v>
      </c>
      <c r="SZ67" s="12">
        <v>0</v>
      </c>
      <c r="TA67" s="12">
        <v>0</v>
      </c>
      <c r="TB67" s="12">
        <v>0</v>
      </c>
      <c r="TC67" s="12">
        <v>0</v>
      </c>
      <c r="TD67" s="12">
        <v>0</v>
      </c>
      <c r="TE67" s="12">
        <v>0</v>
      </c>
      <c r="TF67" s="12">
        <v>0</v>
      </c>
      <c r="TG67" s="12">
        <v>0</v>
      </c>
      <c r="TH67" s="12">
        <v>0</v>
      </c>
      <c r="TI67" s="12">
        <v>0</v>
      </c>
      <c r="TJ67" s="12">
        <v>0</v>
      </c>
      <c r="TK67" s="12">
        <v>0</v>
      </c>
      <c r="TL67" s="12">
        <v>0</v>
      </c>
      <c r="TM67" s="12">
        <v>0</v>
      </c>
      <c r="TN67" s="12">
        <v>721138.39899999998</v>
      </c>
      <c r="TO67" s="12">
        <v>377719.30900000001</v>
      </c>
      <c r="TP67" s="12">
        <v>1098857.7080000001</v>
      </c>
      <c r="TQ67" s="12">
        <v>2625.94</v>
      </c>
      <c r="TR67" s="12">
        <v>0</v>
      </c>
      <c r="TS67" s="12">
        <v>32</v>
      </c>
      <c r="TT67" s="12">
        <v>0</v>
      </c>
      <c r="TU67" s="12">
        <v>7312</v>
      </c>
      <c r="TV67" s="12">
        <v>0</v>
      </c>
      <c r="TW67" s="12">
        <v>9121571</v>
      </c>
      <c r="TX67" s="12">
        <v>0.69170028940836703</v>
      </c>
      <c r="TY67" s="12">
        <v>6.0784826079392403E-2</v>
      </c>
      <c r="TZ67" s="12">
        <v>4938.0034294811403</v>
      </c>
      <c r="UA67" s="12">
        <v>7.9303551210531698</v>
      </c>
      <c r="UB67" s="12">
        <v>64.537430890386702</v>
      </c>
      <c r="UC67" s="12">
        <v>14424549.292199999</v>
      </c>
      <c r="UD67" s="12">
        <v>17.013268104372301</v>
      </c>
      <c r="UE67" s="12">
        <v>16.413456937183199</v>
      </c>
      <c r="UF67" s="12" t="str">
        <v/>
      </c>
      <c r="UG67" s="12" t="str">
        <v/>
      </c>
      <c r="UH67" s="12" t="str">
        <v/>
      </c>
      <c r="UI67" s="12" t="str">
        <v/>
      </c>
      <c r="UJ67" s="12" t="str">
        <v/>
      </c>
      <c r="UK67" s="12" t="str">
        <v/>
      </c>
      <c r="UL67" s="12" t="str">
        <v/>
      </c>
      <c r="UM67" s="12" t="str">
        <v/>
      </c>
      <c r="UN67" s="12" t="str">
        <v/>
      </c>
      <c r="UO67" s="12" t="str">
        <v/>
      </c>
      <c r="UP67" s="12" t="str">
        <v/>
      </c>
      <c r="UQ67" s="12" t="str">
        <v/>
      </c>
      <c r="UR67" s="12" t="str">
        <v/>
      </c>
      <c r="US67" s="12" t="str">
        <v/>
      </c>
      <c r="UT67" s="12" t="str">
        <v/>
      </c>
      <c r="UU67" s="12" t="str">
        <v/>
      </c>
      <c r="UV67" s="12" t="str">
        <v/>
      </c>
      <c r="UW67" s="12" t="str">
        <v/>
      </c>
      <c r="UX67" s="12" t="str">
        <v/>
      </c>
      <c r="UY67" s="12" t="str">
        <v/>
      </c>
      <c r="UZ67" s="12" t="str">
        <v/>
      </c>
      <c r="VA67" s="12" t="str">
        <v/>
      </c>
      <c r="VB67" s="12" t="str">
        <v/>
      </c>
      <c r="VC67" s="12" t="str">
        <v/>
      </c>
      <c r="VD67" s="12" t="str">
        <v/>
      </c>
      <c r="VE67" s="12" t="str">
        <v/>
      </c>
      <c r="VF67" s="12" t="str">
        <v/>
      </c>
      <c r="VG67" s="12" t="str">
        <v/>
      </c>
      <c r="VH67" s="12" t="str">
        <v/>
      </c>
      <c r="VI67" s="12" t="str">
        <v/>
      </c>
      <c r="VJ67" s="12" t="str">
        <v/>
      </c>
      <c r="VK67" s="12" t="str">
        <v/>
      </c>
      <c r="VL67" s="47">
        <v>108.9815535186771</v>
      </c>
      <c r="VM67" s="47">
        <v>108.9815535186771</v>
      </c>
      <c r="VN67" s="19"/>
      <c r="VO67" s="47">
        <v>1674.5045275332338</v>
      </c>
      <c r="VP67" s="47">
        <v>1674.5045275332338</v>
      </c>
      <c r="VQ67" s="19"/>
      <c r="VR67" s="47">
        <v>40.874140408913298</v>
      </c>
      <c r="VS67" s="48">
        <v>2.2309055438924696E-2</v>
      </c>
      <c r="VT67" s="47">
        <v>1650.4469959534595</v>
      </c>
      <c r="VU67" s="47">
        <v>1650.4469959534595</v>
      </c>
      <c r="VV67" s="20"/>
      <c r="VW67" s="20">
        <v>31.485000000000007</v>
      </c>
    </row>
    <row r="68" spans="1:595">
      <c r="A68" s="4" t="str">
        <v>TMS17</v>
      </c>
      <c r="B68" s="4" t="str">
        <v>TMS</v>
      </c>
      <c r="C68" s="4" t="str">
        <v>2016-17</v>
      </c>
      <c r="D68" s="12">
        <v>1.0263438654082899</v>
      </c>
      <c r="E68" s="12">
        <v>9.6240000000000006</v>
      </c>
      <c r="F68" s="12">
        <v>-1.4999999999999999E-2</v>
      </c>
      <c r="G68" s="12">
        <v>1.769965</v>
      </c>
      <c r="H68" s="12">
        <v>3.1E-2</v>
      </c>
      <c r="I68" s="12">
        <v>55.927</v>
      </c>
      <c r="J68" s="12">
        <v>0</v>
      </c>
      <c r="K68" s="12">
        <v>85.245035000000001</v>
      </c>
      <c r="L68" s="12">
        <v>55.472000000000001</v>
      </c>
      <c r="M68" s="12">
        <v>42.029000000000003</v>
      </c>
      <c r="N68" s="12">
        <v>50.957999999999998</v>
      </c>
      <c r="O68" s="12">
        <v>2E-3</v>
      </c>
      <c r="P68" s="12">
        <v>3.1988509999999999</v>
      </c>
      <c r="Q68" s="12">
        <v>2.194</v>
      </c>
      <c r="R68" s="12">
        <v>0</v>
      </c>
      <c r="S68" s="12">
        <v>0</v>
      </c>
      <c r="T68" s="12">
        <v>108.162149</v>
      </c>
      <c r="U68" s="12">
        <v>0</v>
      </c>
      <c r="V68" s="12">
        <v>121.779</v>
      </c>
      <c r="W68" s="12">
        <v>-5.0000000000000001E-3</v>
      </c>
      <c r="X68" s="12">
        <v>1E-3</v>
      </c>
      <c r="Y68" s="12">
        <v>1.3879999999999999E-3</v>
      </c>
      <c r="Z68" s="12">
        <v>1.2999999999999999E-2</v>
      </c>
      <c r="AA68" s="12">
        <v>0</v>
      </c>
      <c r="AB68" s="12">
        <v>0</v>
      </c>
      <c r="AC68" s="12">
        <v>12.119612</v>
      </c>
      <c r="AD68" s="12">
        <v>0</v>
      </c>
      <c r="AE68" s="12">
        <v>0.625</v>
      </c>
      <c r="AF68" s="12">
        <v>-6.64</v>
      </c>
      <c r="AG68" s="12">
        <v>-9.6340000000000003</v>
      </c>
      <c r="AH68" s="12">
        <v>0</v>
      </c>
      <c r="AI68" s="12">
        <v>0.125</v>
      </c>
      <c r="AJ68" s="12">
        <v>0</v>
      </c>
      <c r="AK68" s="12">
        <v>0</v>
      </c>
      <c r="AL68" s="12">
        <v>47.597999999999999</v>
      </c>
      <c r="AM68" s="12">
        <v>0</v>
      </c>
      <c r="AN68" s="12">
        <v>116.74</v>
      </c>
      <c r="AO68" s="12">
        <v>4.2000000000000003E-2</v>
      </c>
      <c r="AP68" s="12">
        <v>-0.82599999999999996</v>
      </c>
      <c r="AQ68" s="12">
        <v>0</v>
      </c>
      <c r="AR68" s="12">
        <v>1E-3</v>
      </c>
      <c r="AS68" s="12">
        <v>0</v>
      </c>
      <c r="AT68" s="12">
        <v>0</v>
      </c>
      <c r="AU68" s="12">
        <v>20.018999999999998</v>
      </c>
      <c r="AV68" s="12">
        <v>0</v>
      </c>
      <c r="AW68" s="12">
        <v>0.29399999999999998</v>
      </c>
      <c r="AX68" s="12">
        <v>53.978999999999999</v>
      </c>
      <c r="AY68" s="12">
        <v>-10.472</v>
      </c>
      <c r="AZ68" s="12">
        <v>4.9702039999999998</v>
      </c>
      <c r="BA68" s="12">
        <v>2.3639999999999999</v>
      </c>
      <c r="BB68" s="12">
        <v>55.927</v>
      </c>
      <c r="BC68" s="12">
        <v>0</v>
      </c>
      <c r="BD68" s="12">
        <v>273.14379600000001</v>
      </c>
      <c r="BE68" s="12">
        <v>55.472000000000001</v>
      </c>
      <c r="BF68" s="12">
        <v>281.46699999999998</v>
      </c>
      <c r="BG68" s="12">
        <v>0.32953133550000002</v>
      </c>
      <c r="BH68" s="12">
        <v>3.14883778</v>
      </c>
      <c r="BI68" s="12">
        <v>17.4334211584491</v>
      </c>
      <c r="BJ68" s="12">
        <v>3.2773157053211502E-2</v>
      </c>
      <c r="BK68" s="12">
        <v>26.899270935600999</v>
      </c>
      <c r="BL68" s="12">
        <v>8.5858722099792608</v>
      </c>
      <c r="BM68" s="12">
        <v>0</v>
      </c>
      <c r="BN68" s="12">
        <v>21.408369793754801</v>
      </c>
      <c r="BO68" s="12">
        <v>6.2088458014015998E-3</v>
      </c>
      <c r="BP68" s="12">
        <v>0</v>
      </c>
      <c r="BQ68" s="12">
        <v>0</v>
      </c>
      <c r="BR68" s="12">
        <v>0</v>
      </c>
      <c r="BS68" s="12">
        <v>0</v>
      </c>
      <c r="BT68" s="12">
        <v>0</v>
      </c>
      <c r="BU68" s="12">
        <v>0</v>
      </c>
      <c r="BV68" s="12">
        <v>0</v>
      </c>
      <c r="BW68" s="12">
        <v>0</v>
      </c>
      <c r="BX68" s="12">
        <v>0</v>
      </c>
      <c r="BY68" s="12">
        <v>0</v>
      </c>
      <c r="BZ68" s="12">
        <v>0</v>
      </c>
      <c r="CA68" s="12">
        <v>0</v>
      </c>
      <c r="CB68" s="12">
        <v>0</v>
      </c>
      <c r="CC68" s="12">
        <v>17.4334211584491</v>
      </c>
      <c r="CD68" s="12">
        <v>21.441142950808</v>
      </c>
      <c r="CE68" s="12">
        <v>26.905479781402398</v>
      </c>
      <c r="CF68" s="12">
        <v>8.5858722099792608</v>
      </c>
      <c r="CG68" s="12">
        <v>1.4871270000000001</v>
      </c>
      <c r="CH68" s="12">
        <v>0</v>
      </c>
      <c r="CI68" s="12">
        <v>0</v>
      </c>
      <c r="CJ68" s="12">
        <v>1.4871270000000001</v>
      </c>
      <c r="CK68" s="12">
        <v>0</v>
      </c>
      <c r="CL68" s="12">
        <v>0</v>
      </c>
      <c r="CM68" s="12">
        <v>0.121</v>
      </c>
      <c r="CN68" s="12">
        <v>0.121</v>
      </c>
      <c r="CO68" s="12">
        <v>44.225999999999999</v>
      </c>
      <c r="CP68" s="12">
        <v>0.89500000000000002</v>
      </c>
      <c r="CQ68" s="12">
        <v>3066.7860000000001</v>
      </c>
      <c r="CR68" s="12">
        <v>2256.5439999999999</v>
      </c>
      <c r="CS68" s="12">
        <v>5323.33</v>
      </c>
      <c r="CT68" s="12">
        <v>48.089500000000001</v>
      </c>
      <c r="CU68" s="12">
        <v>231.67500000000001</v>
      </c>
      <c r="CV68" s="12">
        <v>279.7645</v>
      </c>
      <c r="CW68" s="12">
        <v>192.2835</v>
      </c>
      <c r="CX68" s="12">
        <v>5795.3779999999997</v>
      </c>
      <c r="CY68" s="12">
        <v>15070.048901455801</v>
      </c>
      <c r="CZ68" s="12">
        <v>501.61</v>
      </c>
      <c r="DA68" s="12">
        <v>138658</v>
      </c>
      <c r="DB68" s="12">
        <v>6659</v>
      </c>
      <c r="DC68" s="12">
        <v>80747</v>
      </c>
      <c r="DD68" s="12">
        <v>577</v>
      </c>
      <c r="DE68" s="12">
        <v>58</v>
      </c>
      <c r="DF68" s="12">
        <v>425</v>
      </c>
      <c r="DG68" s="12">
        <v>18</v>
      </c>
      <c r="DH68" s="12">
        <v>236</v>
      </c>
      <c r="DI68" s="12">
        <v>10329.56</v>
      </c>
      <c r="DJ68" s="12">
        <v>21903</v>
      </c>
      <c r="DK68" s="12">
        <v>1667986.1884650199</v>
      </c>
      <c r="DL68" s="12">
        <v>46.345999999999997</v>
      </c>
      <c r="DM68" s="12">
        <v>0.27400000000000002</v>
      </c>
      <c r="DN68" s="12">
        <v>37264.68</v>
      </c>
      <c r="DO68" s="12">
        <v>23265.01</v>
      </c>
      <c r="DP68" s="12">
        <v>6020.54</v>
      </c>
      <c r="DQ68" s="12">
        <v>2009.76</v>
      </c>
      <c r="DR68" s="12">
        <v>311.05</v>
      </c>
      <c r="DS68" s="12">
        <v>68871.039999999994</v>
      </c>
      <c r="DT68" s="12">
        <v>40030.620000000003</v>
      </c>
      <c r="DU68" s="12">
        <v>5.1753614528367304</v>
      </c>
      <c r="DV68" s="12">
        <v>33.643416944308598</v>
      </c>
      <c r="DW68" s="12">
        <v>291.04387612792402</v>
      </c>
      <c r="DX68" s="12">
        <v>38.062002766520202</v>
      </c>
      <c r="DY68" s="12">
        <v>0</v>
      </c>
      <c r="DZ68" s="12">
        <v>117.109078861735</v>
      </c>
      <c r="EA68" s="12">
        <v>0</v>
      </c>
      <c r="EB68" s="12">
        <v>485.03373615332401</v>
      </c>
      <c r="EC68" s="12">
        <v>0</v>
      </c>
      <c r="ED68" s="12">
        <v>0</v>
      </c>
      <c r="EE68" s="12">
        <v>0</v>
      </c>
      <c r="EF68" s="12">
        <v>485.03373615332401</v>
      </c>
      <c r="EG68" s="12">
        <v>485.03373615332401</v>
      </c>
      <c r="EH68" s="12">
        <v>0</v>
      </c>
      <c r="EI68" s="12">
        <v>4.8225697599373403</v>
      </c>
      <c r="EJ68" s="12">
        <v>50.318387474574003</v>
      </c>
      <c r="EK68" s="12">
        <v>380.67908376095602</v>
      </c>
      <c r="EL68" s="12">
        <v>49.213695157857103</v>
      </c>
      <c r="EM68" s="12">
        <v>485.03373615332401</v>
      </c>
      <c r="EN68" s="12">
        <v>0</v>
      </c>
      <c r="EO68" s="12">
        <v>0</v>
      </c>
      <c r="EP68" s="12">
        <v>66.970069359993502</v>
      </c>
      <c r="EQ68" s="12">
        <v>69.451860688906706</v>
      </c>
      <c r="ER68" s="12">
        <v>348.61180610442398</v>
      </c>
      <c r="ES68" s="12">
        <v>485.03373615332401</v>
      </c>
      <c r="ET68" s="12">
        <v>0</v>
      </c>
      <c r="EU68" s="12">
        <v>99.030341291319999</v>
      </c>
      <c r="EV68" s="12">
        <v>383.96045040848099</v>
      </c>
      <c r="EW68" s="12">
        <v>20.920866146953902</v>
      </c>
      <c r="EX68" s="12">
        <v>0</v>
      </c>
      <c r="EY68" s="12">
        <v>584.72386025929995</v>
      </c>
      <c r="EZ68" s="12">
        <v>0</v>
      </c>
      <c r="FA68" s="12">
        <v>1088.6355181060501</v>
      </c>
      <c r="FB68" s="12">
        <v>0</v>
      </c>
      <c r="FC68" s="12">
        <v>0</v>
      </c>
      <c r="FD68" s="12">
        <v>0</v>
      </c>
      <c r="FE68" s="12">
        <v>1088.6355181060501</v>
      </c>
      <c r="FF68" s="12">
        <v>1088.6355181060501</v>
      </c>
      <c r="FG68" s="12">
        <v>0</v>
      </c>
      <c r="FH68" s="12">
        <v>44.032994590430299</v>
      </c>
      <c r="FI68" s="12">
        <v>341.03574147532299</v>
      </c>
      <c r="FJ68" s="12">
        <v>687.057043358074</v>
      </c>
      <c r="FK68" s="12">
        <v>16.5097386822262</v>
      </c>
      <c r="FL68" s="12">
        <v>1088.6355181060501</v>
      </c>
      <c r="FM68" s="12">
        <v>0</v>
      </c>
      <c r="FN68" s="12">
        <v>44.032994590430299</v>
      </c>
      <c r="FO68" s="12">
        <v>413.34954274497898</v>
      </c>
      <c r="FP68" s="12">
        <v>167.30064783332901</v>
      </c>
      <c r="FQ68" s="12">
        <v>463.95233293731599</v>
      </c>
      <c r="FR68" s="12">
        <v>1088.6355181060501</v>
      </c>
      <c r="FS68" s="12">
        <v>0</v>
      </c>
      <c r="FT68" s="12">
        <v>230.95528005052699</v>
      </c>
      <c r="FU68" s="12">
        <v>2310.3890694771399</v>
      </c>
      <c r="FV68" s="12">
        <v>326.28959681518103</v>
      </c>
      <c r="FW68" s="12">
        <v>80.309458007212598</v>
      </c>
      <c r="FX68" s="12">
        <v>1948.07503182798</v>
      </c>
      <c r="FY68" s="12">
        <v>88.448043538800704</v>
      </c>
      <c r="FZ68" s="12">
        <v>4984.4664797168398</v>
      </c>
      <c r="GA68" s="12">
        <v>0</v>
      </c>
      <c r="GB68" s="12">
        <v>168.757501546013</v>
      </c>
      <c r="GC68" s="12">
        <v>0</v>
      </c>
      <c r="GD68" s="12">
        <v>4815.7089781708301</v>
      </c>
      <c r="GE68" s="12">
        <v>4984.4664797168398</v>
      </c>
      <c r="GF68" s="12">
        <v>0</v>
      </c>
      <c r="GG68" s="12">
        <v>781.16158375016005</v>
      </c>
      <c r="GH68" s="12">
        <v>1530.66459125554</v>
      </c>
      <c r="GI68" s="12">
        <v>2672.6403047111498</v>
      </c>
      <c r="GJ68" s="12">
        <v>0</v>
      </c>
      <c r="GK68" s="12">
        <v>4984.4664797168498</v>
      </c>
      <c r="GL68" s="12">
        <v>0</v>
      </c>
      <c r="GM68" s="12">
        <v>476.65260896802198</v>
      </c>
      <c r="GN68" s="12">
        <v>2259.2432241107499</v>
      </c>
      <c r="GO68" s="12">
        <v>862.53149676409703</v>
      </c>
      <c r="GP68" s="12">
        <v>1386.03914987398</v>
      </c>
      <c r="GQ68" s="12">
        <v>4984.4664797168398</v>
      </c>
      <c r="GR68" s="12">
        <v>0</v>
      </c>
      <c r="GS68" s="12">
        <v>2952.0052066121398</v>
      </c>
      <c r="GT68" s="12">
        <v>4933.2121630954998</v>
      </c>
      <c r="GU68" s="12">
        <v>845.49207985273301</v>
      </c>
      <c r="GV68" s="12">
        <v>926.45605132370395</v>
      </c>
      <c r="GW68" s="12">
        <v>9043.0966640786992</v>
      </c>
      <c r="GX68" s="12">
        <v>2530.2364108156999</v>
      </c>
      <c r="GY68" s="12">
        <v>21230.498575778402</v>
      </c>
      <c r="GZ68" s="12">
        <v>0</v>
      </c>
      <c r="HA68" s="12">
        <v>1460.8225333733601</v>
      </c>
      <c r="HB68" s="12">
        <v>0</v>
      </c>
      <c r="HC68" s="12">
        <v>19769.676042405099</v>
      </c>
      <c r="HD68" s="12">
        <v>21230.498575778402</v>
      </c>
      <c r="HE68" s="12">
        <v>1507.3856350738999</v>
      </c>
      <c r="HF68" s="12">
        <v>3962.2799372240002</v>
      </c>
      <c r="HG68" s="12">
        <v>12416.3591576789</v>
      </c>
      <c r="HH68" s="12">
        <v>3344.47384580166</v>
      </c>
      <c r="HI68" s="12">
        <v>0</v>
      </c>
      <c r="HJ68" s="12">
        <v>21230.498575778402</v>
      </c>
      <c r="HK68" s="12">
        <v>0</v>
      </c>
      <c r="HL68" s="12">
        <v>7905.5931674705698</v>
      </c>
      <c r="HM68" s="12">
        <v>10988.5000138824</v>
      </c>
      <c r="HN68" s="12">
        <v>1084.9271524698599</v>
      </c>
      <c r="HO68" s="12">
        <v>1251.47824195569</v>
      </c>
      <c r="HP68" s="12">
        <v>21230.4985757785</v>
      </c>
      <c r="HQ68" s="12">
        <v>0</v>
      </c>
      <c r="HR68" s="12">
        <v>0</v>
      </c>
      <c r="HS68" s="12">
        <v>0</v>
      </c>
      <c r="HT68" s="12">
        <v>658.69132180970098</v>
      </c>
      <c r="HU68" s="12">
        <v>9260.6662393941006</v>
      </c>
      <c r="HV68" s="12">
        <v>2049.70166671159</v>
      </c>
      <c r="HW68" s="12">
        <v>14859.857933183301</v>
      </c>
      <c r="HX68" s="12">
        <v>26828.917161098601</v>
      </c>
      <c r="HY68" s="12">
        <v>0</v>
      </c>
      <c r="HZ68" s="12">
        <v>638.50840819401299</v>
      </c>
      <c r="IA68" s="12">
        <v>26516.156589837799</v>
      </c>
      <c r="IB68" s="12">
        <v>2073.73274993006</v>
      </c>
      <c r="IC68" s="12">
        <v>29228.397747961801</v>
      </c>
      <c r="ID68" s="12">
        <v>1116.73922883558</v>
      </c>
      <c r="IE68" s="12">
        <v>14226.984030121001</v>
      </c>
      <c r="IF68" s="12">
        <v>12603.6152128826</v>
      </c>
      <c r="IG68" s="12">
        <v>1281.0592761226901</v>
      </c>
      <c r="IH68" s="12">
        <v>0</v>
      </c>
      <c r="II68" s="12">
        <v>29228.397747961801</v>
      </c>
      <c r="IJ68" s="12">
        <v>0</v>
      </c>
      <c r="IK68" s="12">
        <v>15551.3209868828</v>
      </c>
      <c r="IL68" s="12">
        <v>12741.279332202401</v>
      </c>
      <c r="IM68" s="12">
        <v>935.79742887664804</v>
      </c>
      <c r="IN68" s="12">
        <v>0</v>
      </c>
      <c r="IO68" s="12">
        <v>29228.397747961801</v>
      </c>
      <c r="IP68" s="12">
        <v>0</v>
      </c>
      <c r="IQ68" s="12">
        <v>553941.24019300099</v>
      </c>
      <c r="IR68" s="12">
        <v>0</v>
      </c>
      <c r="IS68" s="12">
        <v>0</v>
      </c>
      <c r="IT68" s="12">
        <v>310080.41360652098</v>
      </c>
      <c r="IU68" s="12">
        <v>2318.15658235312</v>
      </c>
      <c r="IV68" s="12">
        <v>39614.171231939799</v>
      </c>
      <c r="IW68" s="12">
        <v>905953.98161381495</v>
      </c>
      <c r="IX68" s="12">
        <v>0</v>
      </c>
      <c r="IY68" s="12">
        <v>265024.877860651</v>
      </c>
      <c r="IZ68" s="12">
        <v>82270.226390946205</v>
      </c>
      <c r="JA68" s="12">
        <v>556259.39677535405</v>
      </c>
      <c r="JB68" s="12">
        <v>903554.50102695101</v>
      </c>
      <c r="JC68" s="12">
        <v>108669.935287685</v>
      </c>
      <c r="JD68" s="12">
        <v>150760.57410266099</v>
      </c>
      <c r="JE68" s="12">
        <v>583360.80340187496</v>
      </c>
      <c r="JF68" s="12">
        <v>60763.188234729299</v>
      </c>
      <c r="JG68" s="12">
        <v>0</v>
      </c>
      <c r="JH68" s="12">
        <v>903554.50102694996</v>
      </c>
      <c r="JI68" s="12">
        <v>105711.468415596</v>
      </c>
      <c r="JJ68" s="12">
        <v>692844.26263661799</v>
      </c>
      <c r="JK68" s="12">
        <v>97540.547944794394</v>
      </c>
      <c r="JL68" s="12">
        <v>7458.2220299427499</v>
      </c>
      <c r="JM68" s="12">
        <v>0</v>
      </c>
      <c r="JN68" s="12">
        <v>903554.50102695101</v>
      </c>
      <c r="JO68" s="12">
        <v>5.1753614528367304</v>
      </c>
      <c r="JP68" s="12">
        <v>557256.87443789898</v>
      </c>
      <c r="JQ68" s="12">
        <v>7918.6055591090399</v>
      </c>
      <c r="JR68" s="12">
        <v>1889.4558673910799</v>
      </c>
      <c r="JS68" s="12">
        <v>320347.84535524598</v>
      </c>
      <c r="JT68" s="12">
        <v>16060.862884092399</v>
      </c>
      <c r="JU68" s="12">
        <v>57092.713619477501</v>
      </c>
      <c r="JV68" s="12">
        <v>960571.53308466799</v>
      </c>
      <c r="JW68" s="12">
        <v>0</v>
      </c>
      <c r="JX68" s="12">
        <v>267292.96630376403</v>
      </c>
      <c r="JY68" s="12">
        <v>108786.38298078399</v>
      </c>
      <c r="JZ68" s="12">
        <v>584492.18380011898</v>
      </c>
      <c r="KA68" s="12">
        <v>960571.53308466705</v>
      </c>
      <c r="KB68" s="12">
        <v>111294.06015159401</v>
      </c>
      <c r="KC68" s="12">
        <v>169779.85521810601</v>
      </c>
      <c r="KD68" s="12">
        <v>610302.79649264098</v>
      </c>
      <c r="KE68" s="12">
        <v>69129.097788483807</v>
      </c>
      <c r="KF68" s="12">
        <v>65.723433840083302</v>
      </c>
      <c r="KG68" s="12">
        <v>960571.53308466601</v>
      </c>
      <c r="KH68" s="12">
        <v>105711.468415596</v>
      </c>
      <c r="KI68" s="12">
        <v>716821.86239452905</v>
      </c>
      <c r="KJ68" s="12">
        <v>124009.890127094</v>
      </c>
      <c r="KK68" s="12">
        <v>10578.2306165755</v>
      </c>
      <c r="KL68" s="12">
        <v>3450.08153087141</v>
      </c>
      <c r="KM68" s="12">
        <v>960571.53308466705</v>
      </c>
      <c r="KN68" s="12">
        <v>31401.026530529802</v>
      </c>
      <c r="KO68" s="12">
        <v>2</v>
      </c>
      <c r="KP68" s="12">
        <v>7</v>
      </c>
      <c r="KQ68" s="12">
        <v>43</v>
      </c>
      <c r="KR68" s="12">
        <v>5</v>
      </c>
      <c r="KS68" s="12">
        <v>0</v>
      </c>
      <c r="KT68" s="12">
        <v>12</v>
      </c>
      <c r="KU68" s="12">
        <v>0</v>
      </c>
      <c r="KV68" s="12">
        <v>69</v>
      </c>
      <c r="KW68" s="12">
        <v>0</v>
      </c>
      <c r="KX68" s="12">
        <v>0</v>
      </c>
      <c r="KY68" s="12">
        <v>0</v>
      </c>
      <c r="KZ68" s="12">
        <v>69</v>
      </c>
      <c r="LA68" s="12">
        <v>69</v>
      </c>
      <c r="LB68" s="12">
        <v>0</v>
      </c>
      <c r="LC68" s="12">
        <v>1</v>
      </c>
      <c r="LD68" s="12">
        <v>8</v>
      </c>
      <c r="LE68" s="12">
        <v>48</v>
      </c>
      <c r="LF68" s="12">
        <v>12</v>
      </c>
      <c r="LG68" s="12">
        <v>69</v>
      </c>
      <c r="LH68" s="12">
        <v>0</v>
      </c>
      <c r="LI68" s="12">
        <v>0</v>
      </c>
      <c r="LJ68" s="12">
        <v>8</v>
      </c>
      <c r="LK68" s="12">
        <v>7</v>
      </c>
      <c r="LL68" s="12">
        <v>54</v>
      </c>
      <c r="LM68" s="12">
        <v>69</v>
      </c>
      <c r="LN68" s="12">
        <v>0</v>
      </c>
      <c r="LO68" s="12">
        <v>5</v>
      </c>
      <c r="LP68" s="12">
        <v>17</v>
      </c>
      <c r="LQ68" s="12">
        <v>1</v>
      </c>
      <c r="LR68" s="12">
        <v>0</v>
      </c>
      <c r="LS68" s="12">
        <v>24</v>
      </c>
      <c r="LT68" s="12">
        <v>0</v>
      </c>
      <c r="LU68" s="12">
        <v>47</v>
      </c>
      <c r="LV68" s="12">
        <v>0</v>
      </c>
      <c r="LW68" s="12">
        <v>0</v>
      </c>
      <c r="LX68" s="12">
        <v>0</v>
      </c>
      <c r="LY68" s="12">
        <v>47</v>
      </c>
      <c r="LZ68" s="12">
        <v>47</v>
      </c>
      <c r="MA68" s="12">
        <v>0</v>
      </c>
      <c r="MB68" s="12">
        <v>2</v>
      </c>
      <c r="MC68" s="12">
        <v>11</v>
      </c>
      <c r="MD68" s="12">
        <v>33</v>
      </c>
      <c r="ME68" s="12">
        <v>1</v>
      </c>
      <c r="MF68" s="12">
        <v>47</v>
      </c>
      <c r="MG68" s="12">
        <v>0</v>
      </c>
      <c r="MH68" s="12">
        <v>2</v>
      </c>
      <c r="MI68" s="12">
        <v>14</v>
      </c>
      <c r="MJ68" s="12">
        <v>8</v>
      </c>
      <c r="MK68" s="12">
        <v>23</v>
      </c>
      <c r="ML68" s="12">
        <v>47</v>
      </c>
      <c r="MM68" s="12">
        <v>0</v>
      </c>
      <c r="MN68" s="12">
        <v>5</v>
      </c>
      <c r="MO68" s="12">
        <v>38</v>
      </c>
      <c r="MP68" s="12">
        <v>3</v>
      </c>
      <c r="MQ68" s="12">
        <v>1</v>
      </c>
      <c r="MR68" s="12">
        <v>32</v>
      </c>
      <c r="MS68" s="12">
        <v>1</v>
      </c>
      <c r="MT68" s="12">
        <v>80</v>
      </c>
      <c r="MU68" s="12">
        <v>0</v>
      </c>
      <c r="MV68" s="12">
        <v>2</v>
      </c>
      <c r="MW68" s="12">
        <v>0</v>
      </c>
      <c r="MX68" s="12">
        <v>78</v>
      </c>
      <c r="MY68" s="12">
        <v>80</v>
      </c>
      <c r="MZ68" s="12">
        <v>0</v>
      </c>
      <c r="NA68" s="12">
        <v>11</v>
      </c>
      <c r="NB68" s="12">
        <v>24</v>
      </c>
      <c r="NC68" s="12">
        <v>45</v>
      </c>
      <c r="ND68" s="12">
        <v>0</v>
      </c>
      <c r="NE68" s="12">
        <v>80</v>
      </c>
      <c r="NF68" s="12">
        <v>0</v>
      </c>
      <c r="NG68" s="12">
        <v>7</v>
      </c>
      <c r="NH68" s="12">
        <v>33</v>
      </c>
      <c r="NI68" s="12">
        <v>15</v>
      </c>
      <c r="NJ68" s="12">
        <v>25</v>
      </c>
      <c r="NK68" s="12">
        <v>80</v>
      </c>
      <c r="NL68" s="12">
        <v>0</v>
      </c>
      <c r="NM68" s="12">
        <v>10</v>
      </c>
      <c r="NN68" s="12">
        <v>18</v>
      </c>
      <c r="NO68" s="12">
        <v>3</v>
      </c>
      <c r="NP68" s="12">
        <v>2</v>
      </c>
      <c r="NQ68" s="12">
        <v>32</v>
      </c>
      <c r="NR68" s="12">
        <v>9</v>
      </c>
      <c r="NS68" s="12">
        <v>74</v>
      </c>
      <c r="NT68" s="12">
        <v>0</v>
      </c>
      <c r="NU68" s="12">
        <v>5</v>
      </c>
      <c r="NV68" s="12">
        <v>0</v>
      </c>
      <c r="NW68" s="12">
        <v>69</v>
      </c>
      <c r="NX68" s="12">
        <v>74</v>
      </c>
      <c r="NY68" s="12">
        <v>4</v>
      </c>
      <c r="NZ68" s="12">
        <v>12</v>
      </c>
      <c r="OA68" s="12">
        <v>43</v>
      </c>
      <c r="OB68" s="12">
        <v>15</v>
      </c>
      <c r="OC68" s="12">
        <v>0</v>
      </c>
      <c r="OD68" s="12">
        <v>74</v>
      </c>
      <c r="OE68" s="12">
        <v>0</v>
      </c>
      <c r="OF68" s="12">
        <v>25</v>
      </c>
      <c r="OG68" s="12">
        <v>40</v>
      </c>
      <c r="OH68" s="12">
        <v>3</v>
      </c>
      <c r="OI68" s="12">
        <v>6</v>
      </c>
      <c r="OJ68" s="12">
        <v>74</v>
      </c>
      <c r="OK68" s="12">
        <v>0</v>
      </c>
      <c r="OL68" s="12">
        <v>0</v>
      </c>
      <c r="OM68" s="12">
        <v>0</v>
      </c>
      <c r="ON68" s="12">
        <v>1</v>
      </c>
      <c r="OO68" s="12">
        <v>9</v>
      </c>
      <c r="OP68" s="12">
        <v>3</v>
      </c>
      <c r="OQ68" s="12">
        <v>15</v>
      </c>
      <c r="OR68" s="12">
        <v>28</v>
      </c>
      <c r="OS68" s="12">
        <v>0</v>
      </c>
      <c r="OT68" s="12">
        <v>1</v>
      </c>
      <c r="OU68" s="12">
        <v>26</v>
      </c>
      <c r="OV68" s="12">
        <v>3</v>
      </c>
      <c r="OW68" s="12">
        <v>30</v>
      </c>
      <c r="OX68" s="12">
        <v>1</v>
      </c>
      <c r="OY68" s="12">
        <v>14</v>
      </c>
      <c r="OZ68" s="12">
        <v>14</v>
      </c>
      <c r="PA68" s="12">
        <v>1</v>
      </c>
      <c r="PB68" s="12">
        <v>0</v>
      </c>
      <c r="PC68" s="12">
        <v>30</v>
      </c>
      <c r="PD68" s="12">
        <v>0</v>
      </c>
      <c r="PE68" s="12">
        <v>16</v>
      </c>
      <c r="PF68" s="12">
        <v>13</v>
      </c>
      <c r="PG68" s="12">
        <v>1</v>
      </c>
      <c r="PH68" s="12">
        <v>0</v>
      </c>
      <c r="PI68" s="12">
        <v>30</v>
      </c>
      <c r="PJ68" s="12">
        <v>0</v>
      </c>
      <c r="PK68" s="12">
        <v>6</v>
      </c>
      <c r="PL68" s="12">
        <v>0</v>
      </c>
      <c r="PM68" s="12">
        <v>0</v>
      </c>
      <c r="PN68" s="12">
        <v>34</v>
      </c>
      <c r="PO68" s="12">
        <v>1</v>
      </c>
      <c r="PP68" s="12">
        <v>12</v>
      </c>
      <c r="PQ68" s="12">
        <v>53</v>
      </c>
      <c r="PR68" s="12">
        <v>0</v>
      </c>
      <c r="PS68" s="12">
        <v>19</v>
      </c>
      <c r="PT68" s="12">
        <v>27</v>
      </c>
      <c r="PU68" s="12">
        <v>7</v>
      </c>
      <c r="PV68" s="12">
        <v>53</v>
      </c>
      <c r="PW68" s="12">
        <v>6</v>
      </c>
      <c r="PX68" s="12">
        <v>24</v>
      </c>
      <c r="PY68" s="12">
        <v>19</v>
      </c>
      <c r="PZ68" s="12">
        <v>4</v>
      </c>
      <c r="QA68" s="12">
        <v>0</v>
      </c>
      <c r="QB68" s="12">
        <v>53</v>
      </c>
      <c r="QC68" s="12">
        <v>4</v>
      </c>
      <c r="QD68" s="12">
        <v>31</v>
      </c>
      <c r="QE68" s="12">
        <v>17</v>
      </c>
      <c r="QF68" s="12">
        <v>1</v>
      </c>
      <c r="QG68" s="12">
        <v>0</v>
      </c>
      <c r="QH68" s="12">
        <v>53</v>
      </c>
      <c r="QI68" s="12">
        <v>2</v>
      </c>
      <c r="QJ68" s="12">
        <v>33</v>
      </c>
      <c r="QK68" s="12">
        <v>116</v>
      </c>
      <c r="QL68" s="12">
        <v>13</v>
      </c>
      <c r="QM68" s="12">
        <v>46</v>
      </c>
      <c r="QN68" s="12">
        <v>104</v>
      </c>
      <c r="QO68" s="12">
        <v>37</v>
      </c>
      <c r="QP68" s="12">
        <v>351</v>
      </c>
      <c r="QQ68" s="12">
        <v>0</v>
      </c>
      <c r="QR68" s="12">
        <v>27</v>
      </c>
      <c r="QS68" s="12">
        <v>53</v>
      </c>
      <c r="QT68" s="12">
        <v>273</v>
      </c>
      <c r="QU68" s="12">
        <v>353</v>
      </c>
      <c r="QV68" s="12">
        <v>11</v>
      </c>
      <c r="QW68" s="12">
        <v>64</v>
      </c>
      <c r="QX68" s="12">
        <v>119</v>
      </c>
      <c r="QY68" s="12">
        <v>146</v>
      </c>
      <c r="QZ68" s="12">
        <v>13</v>
      </c>
      <c r="RA68" s="12">
        <v>353</v>
      </c>
      <c r="RB68" s="12">
        <v>4</v>
      </c>
      <c r="RC68" s="12">
        <v>81</v>
      </c>
      <c r="RD68" s="12">
        <v>125</v>
      </c>
      <c r="RE68" s="12">
        <v>35</v>
      </c>
      <c r="RF68" s="12">
        <v>108</v>
      </c>
      <c r="RG68" s="12">
        <v>353</v>
      </c>
      <c r="RH68" s="12">
        <v>15358.831</v>
      </c>
      <c r="RI68" s="12">
        <v>0</v>
      </c>
      <c r="RJ68" s="12">
        <v>0</v>
      </c>
      <c r="RK68" s="12">
        <v>0</v>
      </c>
      <c r="RL68" s="12">
        <v>0</v>
      </c>
      <c r="RM68" s="12">
        <v>0</v>
      </c>
      <c r="RN68" s="12">
        <v>0</v>
      </c>
      <c r="RO68" s="12">
        <v>911.68600000000004</v>
      </c>
      <c r="RP68" s="12">
        <v>0</v>
      </c>
      <c r="RQ68" s="12">
        <v>14.266999999999999</v>
      </c>
      <c r="RR68" s="12">
        <v>382.563855393425</v>
      </c>
      <c r="RS68" s="12">
        <v>0</v>
      </c>
      <c r="RT68" s="12">
        <v>382.563855393425</v>
      </c>
      <c r="RU68" s="12">
        <v>0.85956245148996602</v>
      </c>
      <c r="RV68" s="12">
        <v>258.08751999999998</v>
      </c>
      <c r="RW68" s="12">
        <v>0</v>
      </c>
      <c r="RX68" s="12">
        <v>258.08751999999998</v>
      </c>
      <c r="RY68" s="12">
        <v>120.001</v>
      </c>
      <c r="RZ68" s="12">
        <v>898.727788799986</v>
      </c>
      <c r="SA68" s="12">
        <v>494.66235024000201</v>
      </c>
      <c r="SB68" s="12">
        <v>1513.3911390399801</v>
      </c>
      <c r="SC68" s="12">
        <v>23170510.141918801</v>
      </c>
      <c r="SD68" s="12">
        <v>0</v>
      </c>
      <c r="SE68" s="12">
        <v>13.78129459</v>
      </c>
      <c r="SF68" s="12">
        <v>13134.2986496801</v>
      </c>
      <c r="SG68" s="12">
        <v>13148.079944270101</v>
      </c>
      <c r="SH68" s="12">
        <v>259228.40306000001</v>
      </c>
      <c r="SI68" s="12">
        <v>0.36099999999999999</v>
      </c>
      <c r="SJ68" s="12">
        <v>3.2570510319606498E-2</v>
      </c>
      <c r="SK68" s="12">
        <v>4.7480547322263499E-2</v>
      </c>
      <c r="SL68" s="12">
        <v>0.27236676873580801</v>
      </c>
      <c r="SM68" s="12">
        <v>0.46222992771535298</v>
      </c>
      <c r="SN68" s="12">
        <v>0.185352245906968</v>
      </c>
      <c r="SO68" s="12">
        <v>0</v>
      </c>
      <c r="SP68" s="12">
        <v>0</v>
      </c>
      <c r="SQ68" s="12">
        <v>0</v>
      </c>
      <c r="SR68" s="12">
        <v>0.999999999999999</v>
      </c>
      <c r="SS68" s="12">
        <v>0</v>
      </c>
      <c r="ST68" s="12">
        <v>0</v>
      </c>
      <c r="SU68" s="12">
        <v>3.4441159841550897E-2</v>
      </c>
      <c r="SV68" s="12">
        <v>0.96599999999999997</v>
      </c>
      <c r="SW68" s="12">
        <v>0</v>
      </c>
      <c r="SX68" s="12">
        <v>1.0004411598415499</v>
      </c>
      <c r="SY68" s="12">
        <v>0</v>
      </c>
      <c r="SZ68" s="12">
        <v>0</v>
      </c>
      <c r="TA68" s="12">
        <v>0</v>
      </c>
      <c r="TB68" s="12">
        <v>0</v>
      </c>
      <c r="TC68" s="12">
        <v>0</v>
      </c>
      <c r="TD68" s="12">
        <v>0</v>
      </c>
      <c r="TE68" s="12">
        <v>0</v>
      </c>
      <c r="TF68" s="12">
        <v>0</v>
      </c>
      <c r="TG68" s="12">
        <v>0</v>
      </c>
      <c r="TH68" s="12">
        <v>0</v>
      </c>
      <c r="TI68" s="12">
        <v>0</v>
      </c>
      <c r="TJ68" s="12">
        <v>0</v>
      </c>
      <c r="TK68" s="12">
        <v>0</v>
      </c>
      <c r="TL68" s="12">
        <v>0</v>
      </c>
      <c r="TM68" s="12">
        <v>0</v>
      </c>
      <c r="TN68" s="12">
        <v>725612.01300000004</v>
      </c>
      <c r="TO68" s="12">
        <v>403174.07199999999</v>
      </c>
      <c r="TP68" s="12">
        <v>1128786.085</v>
      </c>
      <c r="TQ68" s="12">
        <v>2631.71</v>
      </c>
      <c r="TR68" s="12">
        <v>0</v>
      </c>
      <c r="TS68" s="12">
        <v>72</v>
      </c>
      <c r="TT68" s="12">
        <v>0</v>
      </c>
      <c r="TU68" s="12">
        <v>8038</v>
      </c>
      <c r="TV68" s="12">
        <v>0</v>
      </c>
      <c r="TW68" s="12">
        <v>9135381</v>
      </c>
      <c r="TX68" s="12">
        <v>0.69230504830644901</v>
      </c>
      <c r="TY68" s="12">
        <v>6.0769561550671397E-2</v>
      </c>
      <c r="TZ68" s="12">
        <v>5006.23452751268</v>
      </c>
      <c r="UA68" s="12">
        <v>7.9426776183852503</v>
      </c>
      <c r="UB68" s="12">
        <v>64.737195489161394</v>
      </c>
      <c r="UC68" s="12">
        <v>14573905.0505</v>
      </c>
      <c r="UD68" s="12">
        <v>17.278113191383401</v>
      </c>
      <c r="UE68" s="12">
        <v>16.662334411071701</v>
      </c>
      <c r="UF68" s="12" t="str">
        <v/>
      </c>
      <c r="UG68" s="12" t="str">
        <v/>
      </c>
      <c r="UH68" s="12" t="str">
        <v/>
      </c>
      <c r="UI68" s="12" t="str">
        <v/>
      </c>
      <c r="UJ68" s="12" t="str">
        <v/>
      </c>
      <c r="UK68" s="12" t="str">
        <v/>
      </c>
      <c r="UL68" s="12" t="str">
        <v/>
      </c>
      <c r="UM68" s="12" t="str">
        <v/>
      </c>
      <c r="UN68" s="12" t="str">
        <v/>
      </c>
      <c r="UO68" s="12" t="str">
        <v/>
      </c>
      <c r="UP68" s="12" t="str">
        <v/>
      </c>
      <c r="UQ68" s="12" t="str">
        <v/>
      </c>
      <c r="UR68" s="12" t="str">
        <v/>
      </c>
      <c r="US68" s="12" t="str">
        <v/>
      </c>
      <c r="UT68" s="12" t="str">
        <v/>
      </c>
      <c r="UU68" s="12" t="str">
        <v/>
      </c>
      <c r="UV68" s="12" t="str">
        <v/>
      </c>
      <c r="UW68" s="12" t="str">
        <v/>
      </c>
      <c r="UX68" s="12" t="str">
        <v/>
      </c>
      <c r="UY68" s="12" t="str">
        <v/>
      </c>
      <c r="UZ68" s="12" t="str">
        <v/>
      </c>
      <c r="VA68" s="12" t="str">
        <v/>
      </c>
      <c r="VB68" s="12" t="str">
        <v/>
      </c>
      <c r="VC68" s="12" t="str">
        <v/>
      </c>
      <c r="VD68" s="12" t="str">
        <v/>
      </c>
      <c r="VE68" s="12" t="str">
        <v/>
      </c>
      <c r="VF68" s="12" t="str">
        <v/>
      </c>
      <c r="VG68" s="12" t="str">
        <v/>
      </c>
      <c r="VH68" s="12" t="str">
        <v/>
      </c>
      <c r="VI68" s="12" t="str">
        <v/>
      </c>
      <c r="VJ68" s="12" t="str">
        <v/>
      </c>
      <c r="VK68" s="12" t="str">
        <v/>
      </c>
      <c r="VL68" s="47">
        <v>112.17467633351308</v>
      </c>
      <c r="VM68" s="47">
        <v>112.17467633351308</v>
      </c>
      <c r="VN68" s="19"/>
      <c r="VO68" s="47">
        <v>1688.6597045962774</v>
      </c>
      <c r="VP68" s="47">
        <v>1688.6597045962774</v>
      </c>
      <c r="VQ68" s="19"/>
      <c r="VR68" s="47">
        <v>-4.3711791100862722</v>
      </c>
      <c r="VS68" s="48">
        <v>2.2309055438924696E-2</v>
      </c>
      <c r="VT68" s="47">
        <v>1674.5045275332338</v>
      </c>
      <c r="VU68" s="47">
        <v>1674.5045275332338</v>
      </c>
      <c r="VV68" s="20"/>
      <c r="VW68" s="20">
        <v>25.638000000000005</v>
      </c>
    </row>
    <row r="69" spans="1:595">
      <c r="A69" s="4" t="str">
        <v>TMS18</v>
      </c>
      <c r="B69" s="4" t="str">
        <v>TMS</v>
      </c>
      <c r="C69" s="4" t="str">
        <v>2017-18</v>
      </c>
      <c r="D69" s="12">
        <v>1</v>
      </c>
      <c r="E69" s="12">
        <v>10.303000000000001</v>
      </c>
      <c r="F69" s="12">
        <v>-0.126</v>
      </c>
      <c r="G69" s="12">
        <v>1.732</v>
      </c>
      <c r="H69" s="12">
        <v>0</v>
      </c>
      <c r="I69" s="12">
        <v>68.986999999999995</v>
      </c>
      <c r="J69" s="12">
        <v>0</v>
      </c>
      <c r="K69" s="12">
        <v>78.924999999999997</v>
      </c>
      <c r="L69" s="12">
        <v>70.799894928828095</v>
      </c>
      <c r="M69" s="12">
        <v>32.761445692755103</v>
      </c>
      <c r="N69" s="12">
        <v>54.192999999999998</v>
      </c>
      <c r="O69" s="12">
        <v>-3.9E-2</v>
      </c>
      <c r="P69" s="12">
        <v>3.5339999999999998</v>
      </c>
      <c r="Q69" s="12">
        <v>2.39</v>
      </c>
      <c r="R69" s="12">
        <v>0</v>
      </c>
      <c r="S69" s="12">
        <v>0</v>
      </c>
      <c r="T69" s="12">
        <v>109.901</v>
      </c>
      <c r="U69" s="12">
        <v>0</v>
      </c>
      <c r="V69" s="12">
        <v>115.66705442321999</v>
      </c>
      <c r="W69" s="12">
        <v>-5.0000000000000001E-3</v>
      </c>
      <c r="X69" s="12">
        <v>0</v>
      </c>
      <c r="Y69" s="12">
        <v>3.0000000000000001E-3</v>
      </c>
      <c r="Z69" s="12">
        <v>8.9999999999999993E-3</v>
      </c>
      <c r="AA69" s="12">
        <v>0</v>
      </c>
      <c r="AB69" s="12">
        <v>0</v>
      </c>
      <c r="AC69" s="12">
        <v>10.981999999999999</v>
      </c>
      <c r="AD69" s="12">
        <v>8.2628814873083299E-5</v>
      </c>
      <c r="AE69" s="12">
        <v>1.24630417273213</v>
      </c>
      <c r="AF69" s="12">
        <v>-13.833</v>
      </c>
      <c r="AG69" s="12">
        <v>-9.6319999999999997</v>
      </c>
      <c r="AH69" s="12">
        <v>6.8000000000000005E-2</v>
      </c>
      <c r="AI69" s="12">
        <v>9.6000000000000002E-2</v>
      </c>
      <c r="AJ69" s="12">
        <v>0</v>
      </c>
      <c r="AK69" s="12">
        <v>0</v>
      </c>
      <c r="AL69" s="12">
        <v>49.798999999999999</v>
      </c>
      <c r="AM69" s="12">
        <v>0</v>
      </c>
      <c r="AN69" s="12">
        <v>78.232732730723896</v>
      </c>
      <c r="AO69" s="12">
        <v>3.7999999999999999E-2</v>
      </c>
      <c r="AP69" s="12">
        <v>-0.79300000000000004</v>
      </c>
      <c r="AQ69" s="12">
        <v>4.0000000000000001E-3</v>
      </c>
      <c r="AR69" s="12">
        <v>1E-3</v>
      </c>
      <c r="AS69" s="12">
        <v>0</v>
      </c>
      <c r="AT69" s="12">
        <v>0</v>
      </c>
      <c r="AU69" s="12">
        <v>19.023</v>
      </c>
      <c r="AV69" s="12">
        <v>0</v>
      </c>
      <c r="AW69" s="12">
        <v>7.6755260536020904</v>
      </c>
      <c r="AX69" s="12">
        <v>50.695999999999998</v>
      </c>
      <c r="AY69" s="12">
        <v>-10.59</v>
      </c>
      <c r="AZ69" s="12">
        <v>5.3410000000000002</v>
      </c>
      <c r="BA69" s="12">
        <v>2.496</v>
      </c>
      <c r="BB69" s="12">
        <v>68.986999999999995</v>
      </c>
      <c r="BC69" s="12">
        <v>0</v>
      </c>
      <c r="BD69" s="12">
        <v>268.63</v>
      </c>
      <c r="BE69" s="12">
        <v>70.799977557643004</v>
      </c>
      <c r="BF69" s="12">
        <v>235.583063073033</v>
      </c>
      <c r="BG69" s="12">
        <v>-6.2864150000000202E-2</v>
      </c>
      <c r="BH69" s="12">
        <v>2.2612169199999999</v>
      </c>
      <c r="BI69" s="12">
        <v>15.9119011570459</v>
      </c>
      <c r="BJ69" s="12">
        <v>0</v>
      </c>
      <c r="BK69" s="12">
        <v>14.9794846551959</v>
      </c>
      <c r="BL69" s="12">
        <v>7.6790696499999997</v>
      </c>
      <c r="BM69" s="12">
        <v>0</v>
      </c>
      <c r="BN69" s="12">
        <v>27.073865892616599</v>
      </c>
      <c r="BO69" s="12">
        <v>-3.2911637088646598E-2</v>
      </c>
      <c r="BP69" s="12">
        <v>0</v>
      </c>
      <c r="BQ69" s="12">
        <v>0</v>
      </c>
      <c r="BR69" s="12">
        <v>0</v>
      </c>
      <c r="BS69" s="12">
        <v>0</v>
      </c>
      <c r="BT69" s="12">
        <v>0</v>
      </c>
      <c r="BU69" s="12">
        <v>0</v>
      </c>
      <c r="BV69" s="12">
        <v>0</v>
      </c>
      <c r="BW69" s="12">
        <v>0</v>
      </c>
      <c r="BX69" s="12">
        <v>0</v>
      </c>
      <c r="BY69" s="12">
        <v>0</v>
      </c>
      <c r="BZ69" s="12">
        <v>0</v>
      </c>
      <c r="CA69" s="12">
        <v>0</v>
      </c>
      <c r="CB69" s="12">
        <v>0</v>
      </c>
      <c r="CC69" s="12">
        <v>15.9119011570459</v>
      </c>
      <c r="CD69" s="12">
        <v>27.073865892616599</v>
      </c>
      <c r="CE69" s="12">
        <v>14.9465730181072</v>
      </c>
      <c r="CF69" s="12">
        <v>7.6790696499999997</v>
      </c>
      <c r="CG69" s="12">
        <v>1.5458179599999999</v>
      </c>
      <c r="CH69" s="12">
        <v>0</v>
      </c>
      <c r="CI69" s="12">
        <v>0</v>
      </c>
      <c r="CJ69" s="12">
        <v>1.5458179599999999</v>
      </c>
      <c r="CK69" s="12">
        <v>0</v>
      </c>
      <c r="CL69" s="12">
        <v>0</v>
      </c>
      <c r="CM69" s="12">
        <v>0.11253004</v>
      </c>
      <c r="CN69" s="12">
        <v>0.11253004</v>
      </c>
      <c r="CO69" s="12">
        <v>45.241</v>
      </c>
      <c r="CP69" s="12">
        <v>1.2709999999999999</v>
      </c>
      <c r="CQ69" s="12">
        <v>2958.3409999999999</v>
      </c>
      <c r="CR69" s="12">
        <v>2394.4540000000002</v>
      </c>
      <c r="CS69" s="12">
        <v>5352.7950000000001</v>
      </c>
      <c r="CT69" s="12">
        <v>47.125</v>
      </c>
      <c r="CU69" s="12">
        <v>214.78100000000001</v>
      </c>
      <c r="CV69" s="12">
        <v>261.90600000000001</v>
      </c>
      <c r="CW69" s="12">
        <v>223.69800000000001</v>
      </c>
      <c r="CX69" s="12">
        <v>5838.3990000000003</v>
      </c>
      <c r="CY69" s="12">
        <v>15018.284</v>
      </c>
      <c r="CZ69" s="12">
        <v>505.80099999999999</v>
      </c>
      <c r="DA69" s="12">
        <v>140419.71542215699</v>
      </c>
      <c r="DB69" s="12">
        <v>5162</v>
      </c>
      <c r="DC69" s="12">
        <v>77402</v>
      </c>
      <c r="DD69" s="12">
        <v>251</v>
      </c>
      <c r="DE69" s="12">
        <v>70</v>
      </c>
      <c r="DF69" s="12">
        <v>423</v>
      </c>
      <c r="DG69" s="12">
        <v>18</v>
      </c>
      <c r="DH69" s="12">
        <v>237</v>
      </c>
      <c r="DI69" s="12">
        <v>10356</v>
      </c>
      <c r="DJ69" s="12">
        <v>60.375397599061102</v>
      </c>
      <c r="DK69" s="12">
        <v>1613153.24</v>
      </c>
      <c r="DL69" s="12">
        <v>52</v>
      </c>
      <c r="DM69" s="12">
        <v>1</v>
      </c>
      <c r="DN69" s="12">
        <v>37299.14</v>
      </c>
      <c r="DO69" s="12">
        <v>23284.44</v>
      </c>
      <c r="DP69" s="12">
        <v>6020.21</v>
      </c>
      <c r="DQ69" s="12">
        <v>2011.4</v>
      </c>
      <c r="DR69" s="12">
        <v>325.82</v>
      </c>
      <c r="DS69" s="12">
        <v>68941.009999999995</v>
      </c>
      <c r="DT69" s="12">
        <v>40039</v>
      </c>
      <c r="DU69" s="12">
        <v>4.9425899340527897</v>
      </c>
      <c r="DV69" s="12">
        <v>50.242649160861198</v>
      </c>
      <c r="DW69" s="12">
        <v>267.50446640913702</v>
      </c>
      <c r="DX69" s="12">
        <v>30.2660759539963</v>
      </c>
      <c r="DY69" s="12">
        <v>0</v>
      </c>
      <c r="DZ69" s="12">
        <v>115.081381969457</v>
      </c>
      <c r="EA69" s="12">
        <v>0</v>
      </c>
      <c r="EB69" s="12">
        <v>468.03716342750403</v>
      </c>
      <c r="EC69" s="12">
        <v>0</v>
      </c>
      <c r="ED69" s="12">
        <v>0</v>
      </c>
      <c r="EE69" s="12">
        <v>0</v>
      </c>
      <c r="EF69" s="12">
        <v>468.03716342750403</v>
      </c>
      <c r="EG69" s="12">
        <v>468.03716342750403</v>
      </c>
      <c r="EH69" s="12">
        <v>0</v>
      </c>
      <c r="EI69" s="12">
        <v>4.6382075627474899</v>
      </c>
      <c r="EJ69" s="12">
        <v>44.845145622936101</v>
      </c>
      <c r="EK69" s="12">
        <v>379.54475389390598</v>
      </c>
      <c r="EL69" s="12">
        <v>39.0090563479148</v>
      </c>
      <c r="EM69" s="12">
        <v>468.03716342750403</v>
      </c>
      <c r="EN69" s="12">
        <v>0</v>
      </c>
      <c r="EO69" s="12">
        <v>0</v>
      </c>
      <c r="EP69" s="12">
        <v>61.8275483159129</v>
      </c>
      <c r="EQ69" s="12">
        <v>71.318748834056507</v>
      </c>
      <c r="ER69" s="12">
        <v>334.89086627753397</v>
      </c>
      <c r="ES69" s="12">
        <v>468.03716342750403</v>
      </c>
      <c r="ET69" s="12">
        <v>0</v>
      </c>
      <c r="EU69" s="12">
        <v>82.188744429626098</v>
      </c>
      <c r="EV69" s="12">
        <v>404.88574500967002</v>
      </c>
      <c r="EW69" s="12">
        <v>18.639796642791499</v>
      </c>
      <c r="EX69" s="12">
        <v>0</v>
      </c>
      <c r="EY69" s="12">
        <v>569.84274569442698</v>
      </c>
      <c r="EZ69" s="12">
        <v>0</v>
      </c>
      <c r="FA69" s="12">
        <v>1075.55703177652</v>
      </c>
      <c r="FB69" s="12">
        <v>0</v>
      </c>
      <c r="FC69" s="12">
        <v>0</v>
      </c>
      <c r="FD69" s="12">
        <v>0</v>
      </c>
      <c r="FE69" s="12">
        <v>1075.55703177652</v>
      </c>
      <c r="FF69" s="12">
        <v>1075.55703177652</v>
      </c>
      <c r="FG69" s="12">
        <v>0</v>
      </c>
      <c r="FH69" s="12">
        <v>44.185553383988598</v>
      </c>
      <c r="FI69" s="12">
        <v>339.28341197492199</v>
      </c>
      <c r="FJ69" s="12">
        <v>675.04265362450701</v>
      </c>
      <c r="FK69" s="12">
        <v>17.045412793097</v>
      </c>
      <c r="FL69" s="12">
        <v>1075.55703177652</v>
      </c>
      <c r="FM69" s="12">
        <v>0</v>
      </c>
      <c r="FN69" s="12">
        <v>44.185553383988598</v>
      </c>
      <c r="FO69" s="12">
        <v>414.83560681729102</v>
      </c>
      <c r="FP69" s="12">
        <v>166.569837951556</v>
      </c>
      <c r="FQ69" s="12">
        <v>449.96603362368</v>
      </c>
      <c r="FR69" s="12">
        <v>1075.55703177652</v>
      </c>
      <c r="FS69" s="12">
        <v>0</v>
      </c>
      <c r="FT69" s="12">
        <v>206.278382817211</v>
      </c>
      <c r="FU69" s="12">
        <v>2345.7010779122502</v>
      </c>
      <c r="FV69" s="12">
        <v>374.23821553685099</v>
      </c>
      <c r="FW69" s="12">
        <v>80.318083142515803</v>
      </c>
      <c r="FX69" s="12">
        <v>1935.1880419664101</v>
      </c>
      <c r="FY69" s="12">
        <v>87.575156544126003</v>
      </c>
      <c r="FZ69" s="12">
        <v>5029.29895791936</v>
      </c>
      <c r="GA69" s="12">
        <v>0</v>
      </c>
      <c r="GB69" s="12">
        <v>0</v>
      </c>
      <c r="GC69" s="12">
        <v>0</v>
      </c>
      <c r="GD69" s="12">
        <v>5029.29895791936</v>
      </c>
      <c r="GE69" s="12">
        <v>5029.29895791936</v>
      </c>
      <c r="GF69" s="12">
        <v>0</v>
      </c>
      <c r="GG69" s="12">
        <v>688.217665845223</v>
      </c>
      <c r="GH69" s="12">
        <v>1653.35854154719</v>
      </c>
      <c r="GI69" s="12">
        <v>2687.7227505269402</v>
      </c>
      <c r="GJ69" s="12">
        <v>0</v>
      </c>
      <c r="GK69" s="12">
        <v>5029.29895791936</v>
      </c>
      <c r="GL69" s="12">
        <v>0</v>
      </c>
      <c r="GM69" s="12">
        <v>493.27280561635098</v>
      </c>
      <c r="GN69" s="12">
        <v>2388.4744218432002</v>
      </c>
      <c r="GO69" s="12">
        <v>745.651564438224</v>
      </c>
      <c r="GP69" s="12">
        <v>1401.9001660215799</v>
      </c>
      <c r="GQ69" s="12">
        <v>5029.29895791936</v>
      </c>
      <c r="GR69" s="12">
        <v>0</v>
      </c>
      <c r="GS69" s="12">
        <v>3036.27289549126</v>
      </c>
      <c r="GT69" s="12">
        <v>4769.2739104003904</v>
      </c>
      <c r="GU69" s="12">
        <v>843.16783166484095</v>
      </c>
      <c r="GV69" s="12">
        <v>912.230168647102</v>
      </c>
      <c r="GW69" s="12">
        <v>9078.4817337226905</v>
      </c>
      <c r="GX69" s="12">
        <v>2687.8003350441199</v>
      </c>
      <c r="GY69" s="12">
        <v>21327.226874970402</v>
      </c>
      <c r="GZ69" s="12">
        <v>0</v>
      </c>
      <c r="HA69" s="12">
        <v>0</v>
      </c>
      <c r="HB69" s="12">
        <v>0</v>
      </c>
      <c r="HC69" s="12">
        <v>21327.226874970402</v>
      </c>
      <c r="HD69" s="12">
        <v>21327.226874970402</v>
      </c>
      <c r="HE69" s="12">
        <v>1495.72914045675</v>
      </c>
      <c r="HF69" s="12">
        <v>4161.3927031269004</v>
      </c>
      <c r="HG69" s="12">
        <v>12315.6661844952</v>
      </c>
      <c r="HH69" s="12">
        <v>3354.4388468915399</v>
      </c>
      <c r="HI69" s="12">
        <v>0</v>
      </c>
      <c r="HJ69" s="12">
        <v>21327.226874970402</v>
      </c>
      <c r="HK69" s="12">
        <v>0</v>
      </c>
      <c r="HL69" s="12">
        <v>7985.4164881839497</v>
      </c>
      <c r="HM69" s="12">
        <v>10885.1743088984</v>
      </c>
      <c r="HN69" s="12">
        <v>1200.23044307192</v>
      </c>
      <c r="HO69" s="12">
        <v>1256.40563481617</v>
      </c>
      <c r="HP69" s="12">
        <v>21327.226874970402</v>
      </c>
      <c r="HQ69" s="12">
        <v>0</v>
      </c>
      <c r="HR69" s="12">
        <v>0</v>
      </c>
      <c r="HS69" s="12">
        <v>0</v>
      </c>
      <c r="HT69" s="12">
        <v>660.11196050302897</v>
      </c>
      <c r="HU69" s="12">
        <v>9236.99107730779</v>
      </c>
      <c r="HV69" s="12">
        <v>2053.9207076616099</v>
      </c>
      <c r="HW69" s="12">
        <v>16406.9893693593</v>
      </c>
      <c r="HX69" s="12">
        <v>28358.013114831701</v>
      </c>
      <c r="HY69" s="12">
        <v>0</v>
      </c>
      <c r="HZ69" s="12">
        <v>0</v>
      </c>
      <c r="IA69" s="12">
        <v>26281.091460430402</v>
      </c>
      <c r="IB69" s="12">
        <v>2076.9216544013002</v>
      </c>
      <c r="IC69" s="12">
        <v>28358.013114831701</v>
      </c>
      <c r="ID69" s="12">
        <v>2187.3668935117398</v>
      </c>
      <c r="IE69" s="12">
        <v>13162.212656228399</v>
      </c>
      <c r="IF69" s="12">
        <v>11730.6818265931</v>
      </c>
      <c r="IG69" s="12">
        <v>1277.7517384984301</v>
      </c>
      <c r="IH69" s="12">
        <v>0</v>
      </c>
      <c r="II69" s="12">
        <v>28358.013114831701</v>
      </c>
      <c r="IJ69" s="12">
        <v>0</v>
      </c>
      <c r="IK69" s="12">
        <v>14117.9390532419</v>
      </c>
      <c r="IL69" s="12">
        <v>14240.074061589899</v>
      </c>
      <c r="IM69" s="12">
        <v>0</v>
      </c>
      <c r="IN69" s="12">
        <v>0</v>
      </c>
      <c r="IO69" s="12">
        <v>28358.013114831701</v>
      </c>
      <c r="IP69" s="12">
        <v>0</v>
      </c>
      <c r="IQ69" s="12">
        <v>564941.81134668097</v>
      </c>
      <c r="IR69" s="12">
        <v>0</v>
      </c>
      <c r="IS69" s="12">
        <v>0</v>
      </c>
      <c r="IT69" s="12">
        <v>308539.50261770003</v>
      </c>
      <c r="IU69" s="12">
        <v>2135.5664923650502</v>
      </c>
      <c r="IV69" s="12">
        <v>38268.971470061399</v>
      </c>
      <c r="IW69" s="12">
        <v>913885.85192680696</v>
      </c>
      <c r="IX69" s="12">
        <v>0</v>
      </c>
      <c r="IY69" s="12">
        <v>258333.20935518699</v>
      </c>
      <c r="IZ69" s="12">
        <v>88475.254724795697</v>
      </c>
      <c r="JA69" s="12">
        <v>567077.37783904595</v>
      </c>
      <c r="JB69" s="12">
        <v>913885.84191902902</v>
      </c>
      <c r="JC69" s="12">
        <v>108559.089999637</v>
      </c>
      <c r="JD69" s="12">
        <v>151354.282555118</v>
      </c>
      <c r="JE69" s="12">
        <v>593694.85995953297</v>
      </c>
      <c r="JF69" s="12">
        <v>60277.609404741801</v>
      </c>
      <c r="JG69" s="12">
        <v>0</v>
      </c>
      <c r="JH69" s="12">
        <v>913885.84191902902</v>
      </c>
      <c r="JI69" s="12">
        <v>106341.71815723499</v>
      </c>
      <c r="JJ69" s="12">
        <v>703876.50466169696</v>
      </c>
      <c r="JK69" s="12">
        <v>95653.918230527794</v>
      </c>
      <c r="JL69" s="12">
        <v>8013.7008695696304</v>
      </c>
      <c r="JM69" s="12">
        <v>0</v>
      </c>
      <c r="JN69" s="12">
        <v>913885.84191902902</v>
      </c>
      <c r="JO69" s="12">
        <v>4.9425899340527897</v>
      </c>
      <c r="JP69" s="12">
        <v>568316.79401858</v>
      </c>
      <c r="JQ69" s="12">
        <v>7787.36519973145</v>
      </c>
      <c r="JR69" s="12">
        <v>1926.4238803015101</v>
      </c>
      <c r="JS69" s="12">
        <v>318769.04194679699</v>
      </c>
      <c r="JT69" s="12">
        <v>15888.0811033796</v>
      </c>
      <c r="JU69" s="12">
        <v>57451.336331008897</v>
      </c>
      <c r="JV69" s="12">
        <v>970143.985069733</v>
      </c>
      <c r="JW69" s="12">
        <v>0</v>
      </c>
      <c r="JX69" s="12">
        <v>258333.20935518699</v>
      </c>
      <c r="JY69" s="12">
        <v>114756.34618522599</v>
      </c>
      <c r="JZ69" s="12">
        <v>597054.41952154099</v>
      </c>
      <c r="KA69" s="12">
        <v>970143.975061954</v>
      </c>
      <c r="KB69" s="12">
        <v>112242.186033605</v>
      </c>
      <c r="KC69" s="12">
        <v>169414.929341265</v>
      </c>
      <c r="KD69" s="12">
        <v>619778.69506976602</v>
      </c>
      <c r="KE69" s="12">
        <v>68652.110148177104</v>
      </c>
      <c r="KF69" s="12">
        <v>56.054469141011801</v>
      </c>
      <c r="KG69" s="12">
        <v>970143.975061954</v>
      </c>
      <c r="KH69" s="12">
        <v>106341.71815723499</v>
      </c>
      <c r="KI69" s="12">
        <v>726517.31856212299</v>
      </c>
      <c r="KJ69" s="12">
        <v>123644.304177992</v>
      </c>
      <c r="KK69" s="12">
        <v>10197.4714638654</v>
      </c>
      <c r="KL69" s="12">
        <v>3443.1627007389602</v>
      </c>
      <c r="KM69" s="12">
        <v>970143.97506195505</v>
      </c>
      <c r="KN69" s="12">
        <v>29262.36</v>
      </c>
      <c r="KO69" s="12">
        <v>2</v>
      </c>
      <c r="KP69" s="12">
        <v>8</v>
      </c>
      <c r="KQ69" s="12">
        <v>43</v>
      </c>
      <c r="KR69" s="12">
        <v>5</v>
      </c>
      <c r="KS69" s="12">
        <v>0</v>
      </c>
      <c r="KT69" s="12">
        <v>12</v>
      </c>
      <c r="KU69" s="12">
        <v>0</v>
      </c>
      <c r="KV69" s="12">
        <v>70</v>
      </c>
      <c r="KW69" s="12">
        <v>0</v>
      </c>
      <c r="KX69" s="12">
        <v>0</v>
      </c>
      <c r="KY69" s="12">
        <v>0</v>
      </c>
      <c r="KZ69" s="12">
        <v>70</v>
      </c>
      <c r="LA69" s="12">
        <v>70</v>
      </c>
      <c r="LB69" s="12">
        <v>0</v>
      </c>
      <c r="LC69" s="12">
        <v>1</v>
      </c>
      <c r="LD69" s="12">
        <v>9</v>
      </c>
      <c r="LE69" s="12">
        <v>51</v>
      </c>
      <c r="LF69" s="12">
        <v>9</v>
      </c>
      <c r="LG69" s="12">
        <v>70</v>
      </c>
      <c r="LH69" s="12">
        <v>0</v>
      </c>
      <c r="LI69" s="12">
        <v>0</v>
      </c>
      <c r="LJ69" s="12">
        <v>9</v>
      </c>
      <c r="LK69" s="12">
        <v>9</v>
      </c>
      <c r="LL69" s="12">
        <v>52</v>
      </c>
      <c r="LM69" s="12">
        <v>70</v>
      </c>
      <c r="LN69" s="12">
        <v>0</v>
      </c>
      <c r="LO69" s="12">
        <v>4</v>
      </c>
      <c r="LP69" s="12">
        <v>18</v>
      </c>
      <c r="LQ69" s="12">
        <v>1</v>
      </c>
      <c r="LR69" s="12">
        <v>0</v>
      </c>
      <c r="LS69" s="12">
        <v>23</v>
      </c>
      <c r="LT69" s="12">
        <v>0</v>
      </c>
      <c r="LU69" s="12">
        <v>46</v>
      </c>
      <c r="LV69" s="12">
        <v>0</v>
      </c>
      <c r="LW69" s="12">
        <v>0</v>
      </c>
      <c r="LX69" s="12">
        <v>0</v>
      </c>
      <c r="LY69" s="12">
        <v>46</v>
      </c>
      <c r="LZ69" s="12">
        <v>46</v>
      </c>
      <c r="MA69" s="12">
        <v>0</v>
      </c>
      <c r="MB69" s="12">
        <v>2</v>
      </c>
      <c r="MC69" s="12">
        <v>11</v>
      </c>
      <c r="MD69" s="12">
        <v>32</v>
      </c>
      <c r="ME69" s="12">
        <v>1</v>
      </c>
      <c r="MF69" s="12">
        <v>46</v>
      </c>
      <c r="MG69" s="12">
        <v>0</v>
      </c>
      <c r="MH69" s="12">
        <v>2</v>
      </c>
      <c r="MI69" s="12">
        <v>14</v>
      </c>
      <c r="MJ69" s="12">
        <v>8</v>
      </c>
      <c r="MK69" s="12">
        <v>22</v>
      </c>
      <c r="ML69" s="12">
        <v>46</v>
      </c>
      <c r="MM69" s="12">
        <v>0</v>
      </c>
      <c r="MN69" s="12">
        <v>4</v>
      </c>
      <c r="MO69" s="12">
        <v>38</v>
      </c>
      <c r="MP69" s="12">
        <v>4</v>
      </c>
      <c r="MQ69" s="12">
        <v>1</v>
      </c>
      <c r="MR69" s="12">
        <v>32</v>
      </c>
      <c r="MS69" s="12">
        <v>1</v>
      </c>
      <c r="MT69" s="12">
        <v>80</v>
      </c>
      <c r="MU69" s="12">
        <v>0</v>
      </c>
      <c r="MV69" s="12">
        <v>0</v>
      </c>
      <c r="MW69" s="12">
        <v>0</v>
      </c>
      <c r="MX69" s="12">
        <v>80</v>
      </c>
      <c r="MY69" s="12">
        <v>80</v>
      </c>
      <c r="MZ69" s="12">
        <v>0</v>
      </c>
      <c r="NA69" s="12">
        <v>10</v>
      </c>
      <c r="NB69" s="12">
        <v>25</v>
      </c>
      <c r="NC69" s="12">
        <v>45</v>
      </c>
      <c r="ND69" s="12">
        <v>0</v>
      </c>
      <c r="NE69" s="12">
        <v>80</v>
      </c>
      <c r="NF69" s="12">
        <v>0</v>
      </c>
      <c r="NG69" s="12">
        <v>7</v>
      </c>
      <c r="NH69" s="12">
        <v>34</v>
      </c>
      <c r="NI69" s="12">
        <v>14</v>
      </c>
      <c r="NJ69" s="12">
        <v>25</v>
      </c>
      <c r="NK69" s="12">
        <v>80</v>
      </c>
      <c r="NL69" s="12">
        <v>0</v>
      </c>
      <c r="NM69" s="12">
        <v>10</v>
      </c>
      <c r="NN69" s="12">
        <v>17</v>
      </c>
      <c r="NO69" s="12">
        <v>3</v>
      </c>
      <c r="NP69" s="12">
        <v>2</v>
      </c>
      <c r="NQ69" s="12">
        <v>32</v>
      </c>
      <c r="NR69" s="12">
        <v>10</v>
      </c>
      <c r="NS69" s="12">
        <v>74</v>
      </c>
      <c r="NT69" s="12">
        <v>0</v>
      </c>
      <c r="NU69" s="12">
        <v>0</v>
      </c>
      <c r="NV69" s="12">
        <v>0</v>
      </c>
      <c r="NW69" s="12">
        <v>74</v>
      </c>
      <c r="NX69" s="12">
        <v>74</v>
      </c>
      <c r="NY69" s="12">
        <v>4</v>
      </c>
      <c r="NZ69" s="12">
        <v>13</v>
      </c>
      <c r="OA69" s="12">
        <v>42</v>
      </c>
      <c r="OB69" s="12">
        <v>15</v>
      </c>
      <c r="OC69" s="12">
        <v>0</v>
      </c>
      <c r="OD69" s="12">
        <v>74</v>
      </c>
      <c r="OE69" s="12">
        <v>0</v>
      </c>
      <c r="OF69" s="12">
        <v>25</v>
      </c>
      <c r="OG69" s="12">
        <v>39</v>
      </c>
      <c r="OH69" s="12">
        <v>4</v>
      </c>
      <c r="OI69" s="12">
        <v>6</v>
      </c>
      <c r="OJ69" s="12">
        <v>74</v>
      </c>
      <c r="OK69" s="12">
        <v>0</v>
      </c>
      <c r="OL69" s="12">
        <v>0</v>
      </c>
      <c r="OM69" s="12">
        <v>0</v>
      </c>
      <c r="ON69" s="12">
        <v>1</v>
      </c>
      <c r="OO69" s="12">
        <v>9</v>
      </c>
      <c r="OP69" s="12">
        <v>3</v>
      </c>
      <c r="OQ69" s="12">
        <v>16</v>
      </c>
      <c r="OR69" s="12">
        <v>29</v>
      </c>
      <c r="OS69" s="12">
        <v>0</v>
      </c>
      <c r="OT69" s="12">
        <v>0</v>
      </c>
      <c r="OU69" s="12">
        <v>26</v>
      </c>
      <c r="OV69" s="12">
        <v>3</v>
      </c>
      <c r="OW69" s="12">
        <v>29</v>
      </c>
      <c r="OX69" s="12">
        <v>2</v>
      </c>
      <c r="OY69" s="12">
        <v>13</v>
      </c>
      <c r="OZ69" s="12">
        <v>13</v>
      </c>
      <c r="PA69" s="12">
        <v>1</v>
      </c>
      <c r="PB69" s="12">
        <v>0</v>
      </c>
      <c r="PC69" s="12">
        <v>29</v>
      </c>
      <c r="PD69" s="12">
        <v>0</v>
      </c>
      <c r="PE69" s="12">
        <v>15</v>
      </c>
      <c r="PF69" s="12">
        <v>14</v>
      </c>
      <c r="PG69" s="12">
        <v>0</v>
      </c>
      <c r="PH69" s="12">
        <v>0</v>
      </c>
      <c r="PI69" s="12">
        <v>29</v>
      </c>
      <c r="PJ69" s="12">
        <v>0</v>
      </c>
      <c r="PK69" s="12">
        <v>6</v>
      </c>
      <c r="PL69" s="12">
        <v>0</v>
      </c>
      <c r="PM69" s="12">
        <v>0</v>
      </c>
      <c r="PN69" s="12">
        <v>34</v>
      </c>
      <c r="PO69" s="12">
        <v>1</v>
      </c>
      <c r="PP69" s="12">
        <v>11</v>
      </c>
      <c r="PQ69" s="12">
        <v>52</v>
      </c>
      <c r="PR69" s="12">
        <v>0</v>
      </c>
      <c r="PS69" s="12">
        <v>18</v>
      </c>
      <c r="PT69" s="12">
        <v>29</v>
      </c>
      <c r="PU69" s="12">
        <v>7</v>
      </c>
      <c r="PV69" s="12">
        <v>54</v>
      </c>
      <c r="PW69" s="12">
        <v>6</v>
      </c>
      <c r="PX69" s="12">
        <v>24</v>
      </c>
      <c r="PY69" s="12">
        <v>20</v>
      </c>
      <c r="PZ69" s="12">
        <v>4</v>
      </c>
      <c r="QA69" s="12">
        <v>0</v>
      </c>
      <c r="QB69" s="12">
        <v>54</v>
      </c>
      <c r="QC69" s="12">
        <v>4</v>
      </c>
      <c r="QD69" s="12">
        <v>32</v>
      </c>
      <c r="QE69" s="12">
        <v>16</v>
      </c>
      <c r="QF69" s="12">
        <v>2</v>
      </c>
      <c r="QG69" s="12">
        <v>0</v>
      </c>
      <c r="QH69" s="12">
        <v>54</v>
      </c>
      <c r="QI69" s="12">
        <v>2</v>
      </c>
      <c r="QJ69" s="12">
        <v>32</v>
      </c>
      <c r="QK69" s="12">
        <v>116</v>
      </c>
      <c r="QL69" s="12">
        <v>14</v>
      </c>
      <c r="QM69" s="12">
        <v>46</v>
      </c>
      <c r="QN69" s="12">
        <v>103</v>
      </c>
      <c r="QO69" s="12">
        <v>38</v>
      </c>
      <c r="QP69" s="12">
        <v>351</v>
      </c>
      <c r="QQ69" s="12">
        <v>0</v>
      </c>
      <c r="QR69" s="12">
        <v>18</v>
      </c>
      <c r="QS69" s="12">
        <v>55</v>
      </c>
      <c r="QT69" s="12">
        <v>280</v>
      </c>
      <c r="QU69" s="12">
        <v>353</v>
      </c>
      <c r="QV69" s="12">
        <v>12</v>
      </c>
      <c r="QW69" s="12">
        <v>63</v>
      </c>
      <c r="QX69" s="12">
        <v>120</v>
      </c>
      <c r="QY69" s="12">
        <v>148</v>
      </c>
      <c r="QZ69" s="12">
        <v>10</v>
      </c>
      <c r="RA69" s="12">
        <v>353</v>
      </c>
      <c r="RB69" s="12">
        <v>4</v>
      </c>
      <c r="RC69" s="12">
        <v>81</v>
      </c>
      <c r="RD69" s="12">
        <v>126</v>
      </c>
      <c r="RE69" s="12">
        <v>37</v>
      </c>
      <c r="RF69" s="12">
        <v>105</v>
      </c>
      <c r="RG69" s="12">
        <v>353</v>
      </c>
      <c r="RH69" s="12">
        <v>15521.388999999999</v>
      </c>
      <c r="RI69" s="12">
        <v>0</v>
      </c>
      <c r="RJ69" s="12">
        <v>97.585999999999999</v>
      </c>
      <c r="RK69" s="12">
        <v>430.84199999999998</v>
      </c>
      <c r="RL69" s="12">
        <v>0</v>
      </c>
      <c r="RM69" s="12">
        <v>0</v>
      </c>
      <c r="RN69" s="12">
        <v>0</v>
      </c>
      <c r="RO69" s="12">
        <v>272.43200000000002</v>
      </c>
      <c r="RP69" s="12">
        <v>0</v>
      </c>
      <c r="RQ69" s="12">
        <v>2.375</v>
      </c>
      <c r="RR69" s="12">
        <v>366.2</v>
      </c>
      <c r="RS69" s="12">
        <v>0</v>
      </c>
      <c r="RT69" s="12">
        <v>366.2</v>
      </c>
      <c r="RU69" s="12">
        <v>0.89710000000000012</v>
      </c>
      <c r="RV69" s="12">
        <v>232.4</v>
      </c>
      <c r="RW69" s="12">
        <v>0</v>
      </c>
      <c r="RX69" s="12">
        <v>232.4</v>
      </c>
      <c r="RY69" s="12">
        <v>103</v>
      </c>
      <c r="RZ69" s="12">
        <v>698</v>
      </c>
      <c r="SA69" s="12">
        <v>439</v>
      </c>
      <c r="SB69" s="12">
        <v>1240</v>
      </c>
      <c r="SC69" s="12">
        <v>20120728</v>
      </c>
      <c r="SD69" s="12">
        <v>0</v>
      </c>
      <c r="SE69" s="12">
        <v>0</v>
      </c>
      <c r="SF69" s="12">
        <v>11446</v>
      </c>
      <c r="SG69" s="12">
        <v>11446</v>
      </c>
      <c r="SH69" s="12">
        <v>0</v>
      </c>
      <c r="SI69" s="12">
        <v>0.40503927854361599</v>
      </c>
      <c r="SJ69" s="12">
        <v>9.7879195090327595E-3</v>
      </c>
      <c r="SK69" s="12">
        <v>5.4695377739902101E-2</v>
      </c>
      <c r="SL69" s="12">
        <v>0.28742371299884101</v>
      </c>
      <c r="SM69" s="12">
        <v>0.48098645263495898</v>
      </c>
      <c r="SN69" s="12">
        <v>0.167106537117265</v>
      </c>
      <c r="SO69" s="12" t="str">
        <v/>
      </c>
      <c r="SP69" s="12">
        <v>0</v>
      </c>
      <c r="SQ69" s="12">
        <v>0</v>
      </c>
      <c r="SR69" s="12">
        <v>1</v>
      </c>
      <c r="SS69" s="12">
        <v>0</v>
      </c>
      <c r="ST69" s="12">
        <v>0</v>
      </c>
      <c r="SU69" s="12">
        <v>1.3000000000000001E-2</v>
      </c>
      <c r="SV69" s="12">
        <v>0.98699999999999999</v>
      </c>
      <c r="SW69" s="12">
        <v>0</v>
      </c>
      <c r="SX69" s="12">
        <v>1</v>
      </c>
      <c r="SY69" s="12">
        <v>0</v>
      </c>
      <c r="SZ69" s="12">
        <v>0</v>
      </c>
      <c r="TA69" s="12">
        <v>0</v>
      </c>
      <c r="TB69" s="12">
        <v>0</v>
      </c>
      <c r="TC69" s="12">
        <v>0</v>
      </c>
      <c r="TD69" s="12" t="str">
        <v/>
      </c>
      <c r="TE69" s="12">
        <v>0</v>
      </c>
      <c r="TF69" s="12">
        <v>0</v>
      </c>
      <c r="TG69" s="12">
        <v>0</v>
      </c>
      <c r="TH69" s="12">
        <v>0</v>
      </c>
      <c r="TI69" s="12">
        <v>0</v>
      </c>
      <c r="TJ69" s="12">
        <v>0</v>
      </c>
      <c r="TK69" s="12">
        <v>0</v>
      </c>
      <c r="TL69" s="12">
        <v>0</v>
      </c>
      <c r="TM69" s="12">
        <v>0</v>
      </c>
      <c r="TN69" s="12">
        <v>722643.67180938297</v>
      </c>
      <c r="TO69" s="12">
        <v>366814.22076388798</v>
      </c>
      <c r="TP69" s="12">
        <v>1089457.89257327</v>
      </c>
      <c r="TQ69" s="12">
        <v>2636</v>
      </c>
      <c r="TR69" s="12">
        <v>0</v>
      </c>
      <c r="TS69" s="12">
        <v>143</v>
      </c>
      <c r="TT69" s="12">
        <v>0</v>
      </c>
      <c r="TU69" s="12">
        <v>7343</v>
      </c>
      <c r="TV69" s="12">
        <v>0</v>
      </c>
      <c r="TW69" s="12">
        <v>9155924</v>
      </c>
      <c r="TX69" s="12">
        <v>0.692328761054262</v>
      </c>
      <c r="TY69" s="12">
        <v>6.1023743894884207E-2</v>
      </c>
      <c r="TZ69" s="12">
        <v>5047.56154306397</v>
      </c>
      <c r="UA69" s="12">
        <v>7.94874928439613</v>
      </c>
      <c r="UB69" s="12">
        <v>64.837595479574304</v>
      </c>
      <c r="UC69" s="12">
        <v>14654344.078600001</v>
      </c>
      <c r="UD69" s="12">
        <v>17.900775941314301</v>
      </c>
      <c r="UE69" s="12">
        <v>17.2219672571937</v>
      </c>
      <c r="UF69" s="12" t="str">
        <v/>
      </c>
      <c r="UG69" s="12" t="str">
        <v/>
      </c>
      <c r="UH69" s="12" t="str">
        <v/>
      </c>
      <c r="UI69" s="12" t="str">
        <v/>
      </c>
      <c r="UJ69" s="12" t="str">
        <v/>
      </c>
      <c r="UK69" s="12" t="str">
        <v/>
      </c>
      <c r="UL69" s="12" t="str">
        <v/>
      </c>
      <c r="UM69" s="12" t="str">
        <v/>
      </c>
      <c r="UN69" s="12" t="str">
        <v/>
      </c>
      <c r="UO69" s="12" t="str">
        <v/>
      </c>
      <c r="UP69" s="12" t="str">
        <v/>
      </c>
      <c r="UQ69" s="12" t="str">
        <v/>
      </c>
      <c r="UR69" s="12" t="str">
        <v/>
      </c>
      <c r="US69" s="12" t="str">
        <v/>
      </c>
      <c r="UT69" s="12" t="str">
        <v/>
      </c>
      <c r="UU69" s="12" t="str">
        <v/>
      </c>
      <c r="UV69" s="12" t="str">
        <v/>
      </c>
      <c r="UW69" s="12" t="str">
        <v/>
      </c>
      <c r="UX69" s="12" t="str">
        <v/>
      </c>
      <c r="UY69" s="12" t="str">
        <v/>
      </c>
      <c r="UZ69" s="12" t="str">
        <v/>
      </c>
      <c r="VA69" s="12" t="str">
        <v/>
      </c>
      <c r="VB69" s="12" t="str">
        <v/>
      </c>
      <c r="VC69" s="12" t="str">
        <v/>
      </c>
      <c r="VD69" s="12" t="str">
        <v/>
      </c>
      <c r="VE69" s="12" t="str">
        <v/>
      </c>
      <c r="VF69" s="12" t="str">
        <v/>
      </c>
      <c r="VG69" s="12" t="str">
        <v/>
      </c>
      <c r="VH69" s="12" t="str">
        <v/>
      </c>
      <c r="VI69" s="12" t="str">
        <v/>
      </c>
      <c r="VJ69" s="12" t="str">
        <v/>
      </c>
      <c r="VK69" s="12" t="str">
        <v/>
      </c>
      <c r="VL69" s="47">
        <v>99.31159806193331</v>
      </c>
      <c r="VM69" s="47">
        <v>99.31159806193331</v>
      </c>
      <c r="VN69" s="19"/>
      <c r="VO69" s="47">
        <v>1682.284256806935</v>
      </c>
      <c r="VP69" s="47">
        <v>1682.284256806935</v>
      </c>
      <c r="VQ69" s="19"/>
      <c r="VR69" s="47">
        <v>-1.3709726899610259</v>
      </c>
      <c r="VS69" s="48">
        <v>2.2309055438924696E-2</v>
      </c>
      <c r="VT69" s="47">
        <v>1688.6597045962774</v>
      </c>
      <c r="VU69" s="47">
        <v>1688.6597045962774</v>
      </c>
      <c r="VV69" s="20"/>
      <c r="VW69" s="20">
        <v>21.174999999999997</v>
      </c>
    </row>
    <row r="70" spans="1:595">
      <c r="A70" s="4" t="str">
        <v>TMS19</v>
      </c>
      <c r="B70" s="4" t="str">
        <v>TMS</v>
      </c>
      <c r="C70" s="4" t="str">
        <v>2018-19</v>
      </c>
      <c r="D70" s="12">
        <v>0.97917319135609104</v>
      </c>
      <c r="E70" s="12">
        <v>10.646000000000001</v>
      </c>
      <c r="F70" s="12">
        <v>-0.06</v>
      </c>
      <c r="G70" s="12">
        <v>1.875</v>
      </c>
      <c r="H70" s="12">
        <v>0</v>
      </c>
      <c r="I70" s="12">
        <v>70.625</v>
      </c>
      <c r="J70" s="12">
        <v>0</v>
      </c>
      <c r="K70" s="12">
        <v>78.614999999999995</v>
      </c>
      <c r="L70" s="12">
        <v>88.131</v>
      </c>
      <c r="M70" s="12">
        <v>50.366</v>
      </c>
      <c r="N70" s="12">
        <v>67.328000000000003</v>
      </c>
      <c r="O70" s="12">
        <v>-0.28199999999999997</v>
      </c>
      <c r="P70" s="12">
        <v>4.8330000000000002</v>
      </c>
      <c r="Q70" s="12">
        <v>3.0049999999999999</v>
      </c>
      <c r="R70" s="12">
        <v>0</v>
      </c>
      <c r="S70" s="12">
        <v>0</v>
      </c>
      <c r="T70" s="12">
        <v>106.32899999999999</v>
      </c>
      <c r="U70" s="12">
        <v>0</v>
      </c>
      <c r="V70" s="12">
        <v>108.875</v>
      </c>
      <c r="W70" s="12">
        <v>-4.0000000000000001E-3</v>
      </c>
      <c r="X70" s="12">
        <v>0</v>
      </c>
      <c r="Y70" s="12">
        <v>4.0000000000000001E-3</v>
      </c>
      <c r="Z70" s="12">
        <v>0.01</v>
      </c>
      <c r="AA70" s="12">
        <v>0</v>
      </c>
      <c r="AB70" s="12">
        <v>0</v>
      </c>
      <c r="AC70" s="12">
        <v>7.0830000000000002</v>
      </c>
      <c r="AD70" s="12">
        <v>1.002</v>
      </c>
      <c r="AE70" s="12">
        <v>0.52100000000000002</v>
      </c>
      <c r="AF70" s="12">
        <v>-18.861999999999998</v>
      </c>
      <c r="AG70" s="12">
        <v>-12.101000000000001</v>
      </c>
      <c r="AH70" s="12">
        <v>5.6000000000000001E-2</v>
      </c>
      <c r="AI70" s="12">
        <v>9.7000000000000003E-2</v>
      </c>
      <c r="AJ70" s="12">
        <v>0</v>
      </c>
      <c r="AK70" s="12">
        <v>0</v>
      </c>
      <c r="AL70" s="12">
        <v>48.793999999999997</v>
      </c>
      <c r="AM70" s="12">
        <v>0</v>
      </c>
      <c r="AN70" s="12">
        <v>58.817</v>
      </c>
      <c r="AO70" s="12">
        <v>0</v>
      </c>
      <c r="AP70" s="12">
        <v>-0.96899999999999997</v>
      </c>
      <c r="AQ70" s="12">
        <v>6.0000000000000001E-3</v>
      </c>
      <c r="AR70" s="12">
        <v>1E-3</v>
      </c>
      <c r="AS70" s="12">
        <v>0</v>
      </c>
      <c r="AT70" s="12">
        <v>0</v>
      </c>
      <c r="AU70" s="12">
        <v>20.145</v>
      </c>
      <c r="AV70" s="12">
        <v>0</v>
      </c>
      <c r="AW70" s="12">
        <v>8.4139999999999997</v>
      </c>
      <c r="AX70" s="12">
        <v>59.107999999999997</v>
      </c>
      <c r="AY70" s="12">
        <v>-13.412000000000001</v>
      </c>
      <c r="AZ70" s="12">
        <v>6.774</v>
      </c>
      <c r="BA70" s="12">
        <v>3.113</v>
      </c>
      <c r="BB70" s="12">
        <v>70.625</v>
      </c>
      <c r="BC70" s="12">
        <v>0</v>
      </c>
      <c r="BD70" s="12">
        <v>260.96600000000001</v>
      </c>
      <c r="BE70" s="12">
        <v>89.132999999999996</v>
      </c>
      <c r="BF70" s="12">
        <v>226.99299999999999</v>
      </c>
      <c r="BG70" s="12">
        <v>0.21777787600000001</v>
      </c>
      <c r="BH70" s="12">
        <v>8.6343409443999999</v>
      </c>
      <c r="BI70" s="12">
        <v>21.552412251813099</v>
      </c>
      <c r="BJ70" s="12">
        <v>5.2866524016013902E-6</v>
      </c>
      <c r="BK70" s="12">
        <v>32.599951787336302</v>
      </c>
      <c r="BL70" s="12">
        <v>8.0799131626851306</v>
      </c>
      <c r="BM70" s="12">
        <v>0</v>
      </c>
      <c r="BN70" s="12">
        <v>21.3509171809885</v>
      </c>
      <c r="BO70" s="12">
        <v>3.4428963838185801E-6</v>
      </c>
      <c r="BP70" s="12">
        <v>0</v>
      </c>
      <c r="BQ70" s="12">
        <v>0</v>
      </c>
      <c r="BR70" s="12">
        <v>0</v>
      </c>
      <c r="BS70" s="12">
        <v>0</v>
      </c>
      <c r="BT70" s="12">
        <v>0</v>
      </c>
      <c r="BU70" s="12">
        <v>0</v>
      </c>
      <c r="BV70" s="12">
        <v>0</v>
      </c>
      <c r="BW70" s="12">
        <v>0</v>
      </c>
      <c r="BX70" s="12">
        <v>0</v>
      </c>
      <c r="BY70" s="12">
        <v>0</v>
      </c>
      <c r="BZ70" s="12">
        <v>0</v>
      </c>
      <c r="CA70" s="12">
        <v>0</v>
      </c>
      <c r="CB70" s="12">
        <v>0</v>
      </c>
      <c r="CC70" s="12">
        <v>21.552412251813099</v>
      </c>
      <c r="CD70" s="12">
        <v>21.350922467640899</v>
      </c>
      <c r="CE70" s="12">
        <v>32.599955230232702</v>
      </c>
      <c r="CF70" s="12">
        <v>8.0799131626851306</v>
      </c>
      <c r="CG70" s="12">
        <v>1.6970000000000001</v>
      </c>
      <c r="CH70" s="12">
        <v>0</v>
      </c>
      <c r="CI70" s="12">
        <v>0</v>
      </c>
      <c r="CJ70" s="12">
        <v>1.6970000000000001</v>
      </c>
      <c r="CK70" s="12">
        <v>0</v>
      </c>
      <c r="CL70" s="12">
        <v>0</v>
      </c>
      <c r="CM70" s="12">
        <v>5.3999999999999999E-2</v>
      </c>
      <c r="CN70" s="12">
        <v>5.3999999999999999E-2</v>
      </c>
      <c r="CO70" s="12">
        <v>53.124000000000002</v>
      </c>
      <c r="CP70" s="12">
        <v>0.95499999999999996</v>
      </c>
      <c r="CQ70" s="12">
        <v>2835.03</v>
      </c>
      <c r="CR70" s="12">
        <v>2572.4</v>
      </c>
      <c r="CS70" s="12">
        <v>5407.43</v>
      </c>
      <c r="CT70" s="12">
        <v>48.253</v>
      </c>
      <c r="CU70" s="12">
        <v>199.971</v>
      </c>
      <c r="CV70" s="12">
        <v>248.22399999999999</v>
      </c>
      <c r="CW70" s="12">
        <v>244.285</v>
      </c>
      <c r="CX70" s="12">
        <v>5899.9390000000003</v>
      </c>
      <c r="CY70" s="12">
        <v>14840.221</v>
      </c>
      <c r="CZ70" s="12">
        <v>481.26400000000001</v>
      </c>
      <c r="DA70" s="12">
        <v>141475</v>
      </c>
      <c r="DB70" s="12">
        <v>5316</v>
      </c>
      <c r="DC70" s="12">
        <v>79702</v>
      </c>
      <c r="DD70" s="12">
        <v>283</v>
      </c>
      <c r="DE70" s="12">
        <v>82</v>
      </c>
      <c r="DF70" s="12">
        <v>396</v>
      </c>
      <c r="DG70" s="12">
        <v>17</v>
      </c>
      <c r="DH70" s="12">
        <v>257</v>
      </c>
      <c r="DI70" s="12">
        <v>10412.290000000001</v>
      </c>
      <c r="DJ70" s="12">
        <v>21695</v>
      </c>
      <c r="DK70" s="12">
        <v>1600078.84</v>
      </c>
      <c r="DL70" s="12">
        <v>50.91</v>
      </c>
      <c r="DM70" s="12">
        <v>0.72899999999999998</v>
      </c>
      <c r="DN70" s="12">
        <v>37326.730000000003</v>
      </c>
      <c r="DO70" s="12">
        <v>23309.35</v>
      </c>
      <c r="DP70" s="12">
        <v>6017.2</v>
      </c>
      <c r="DQ70" s="12">
        <v>2018.38</v>
      </c>
      <c r="DR70" s="12">
        <v>347.31</v>
      </c>
      <c r="DS70" s="12">
        <v>69018.97</v>
      </c>
      <c r="DT70" s="12">
        <v>40044.699999999997</v>
      </c>
      <c r="DU70" s="12">
        <v>4.6876500461463104</v>
      </c>
      <c r="DV70" s="12">
        <v>50.1239688669259</v>
      </c>
      <c r="DW70" s="12">
        <v>245.70628344288599</v>
      </c>
      <c r="DX70" s="12">
        <v>30.469725299951001</v>
      </c>
      <c r="DY70" s="12">
        <v>0</v>
      </c>
      <c r="DZ70" s="12">
        <v>167.00117949941401</v>
      </c>
      <c r="EA70" s="12">
        <v>0</v>
      </c>
      <c r="EB70" s="12">
        <v>497.988807155323</v>
      </c>
      <c r="EC70" s="12">
        <v>0</v>
      </c>
      <c r="ED70" s="12">
        <v>0</v>
      </c>
      <c r="EE70" s="12">
        <v>0</v>
      </c>
      <c r="EF70" s="12">
        <v>497.988807155323</v>
      </c>
      <c r="EG70" s="12">
        <v>497.988807155323</v>
      </c>
      <c r="EH70" s="12">
        <v>0</v>
      </c>
      <c r="EI70" s="12">
        <v>19.654243566974898</v>
      </c>
      <c r="EJ70" s="12">
        <v>65.288234377652202</v>
      </c>
      <c r="EK70" s="12">
        <v>386.55828256439901</v>
      </c>
      <c r="EL70" s="12">
        <v>26.488046646296599</v>
      </c>
      <c r="EM70" s="12">
        <v>497.988807155323</v>
      </c>
      <c r="EN70" s="12">
        <v>0</v>
      </c>
      <c r="EO70" s="12">
        <v>15.136026655026599</v>
      </c>
      <c r="EP70" s="12">
        <v>63.226797911575801</v>
      </c>
      <c r="EQ70" s="12">
        <v>88.528812618486</v>
      </c>
      <c r="ER70" s="12">
        <v>331.09716997023401</v>
      </c>
      <c r="ES70" s="12">
        <v>497.98880715532198</v>
      </c>
      <c r="ET70" s="12">
        <v>0</v>
      </c>
      <c r="EU70" s="12">
        <v>79.548856505988894</v>
      </c>
      <c r="EV70" s="12">
        <v>439.057728418571</v>
      </c>
      <c r="EW70" s="12">
        <v>18.242300781991101</v>
      </c>
      <c r="EX70" s="12">
        <v>0</v>
      </c>
      <c r="EY70" s="12">
        <v>501.75047421766197</v>
      </c>
      <c r="EZ70" s="12">
        <v>0</v>
      </c>
      <c r="FA70" s="12">
        <v>1038.5993599242099</v>
      </c>
      <c r="FB70" s="12">
        <v>0</v>
      </c>
      <c r="FC70" s="12">
        <v>0</v>
      </c>
      <c r="FD70" s="12">
        <v>0</v>
      </c>
      <c r="FE70" s="12">
        <v>1038.5993599242099</v>
      </c>
      <c r="FF70" s="12">
        <v>1038.5993599242099</v>
      </c>
      <c r="FG70" s="12">
        <v>0</v>
      </c>
      <c r="FH70" s="12">
        <v>24.567804458718602</v>
      </c>
      <c r="FI70" s="12">
        <v>337.51328946834298</v>
      </c>
      <c r="FJ70" s="12">
        <v>638.67819935958505</v>
      </c>
      <c r="FK70" s="12">
        <v>37.840066637566601</v>
      </c>
      <c r="FL70" s="12">
        <v>1038.5993599242099</v>
      </c>
      <c r="FM70" s="12">
        <v>0</v>
      </c>
      <c r="FN70" s="12">
        <v>24.567804458718602</v>
      </c>
      <c r="FO70" s="12">
        <v>423.86771019795401</v>
      </c>
      <c r="FP70" s="12">
        <v>121.14469095161201</v>
      </c>
      <c r="FQ70" s="12">
        <v>469.01915431592801</v>
      </c>
      <c r="FR70" s="12">
        <v>1038.5993599242099</v>
      </c>
      <c r="FS70" s="12">
        <v>0</v>
      </c>
      <c r="FT70" s="12">
        <v>203.86160187205201</v>
      </c>
      <c r="FU70" s="12">
        <v>2136.0415075002802</v>
      </c>
      <c r="FV70" s="12">
        <v>513.97506511128904</v>
      </c>
      <c r="FW70" s="12">
        <v>0</v>
      </c>
      <c r="FX70" s="12">
        <v>1910.6883524452201</v>
      </c>
      <c r="FY70" s="12">
        <v>34.281970819407299</v>
      </c>
      <c r="FZ70" s="12">
        <v>4798.8484977482503</v>
      </c>
      <c r="GA70" s="12">
        <v>0</v>
      </c>
      <c r="GB70" s="12">
        <v>162.76876425293599</v>
      </c>
      <c r="GC70" s="12">
        <v>31.683996095037099</v>
      </c>
      <c r="GD70" s="12">
        <v>4604.3957374002803</v>
      </c>
      <c r="GE70" s="12">
        <v>4798.8484977482503</v>
      </c>
      <c r="GF70" s="12">
        <v>0</v>
      </c>
      <c r="GG70" s="12">
        <v>682.61994740572902</v>
      </c>
      <c r="GH70" s="12">
        <v>1571.03396142988</v>
      </c>
      <c r="GI70" s="12">
        <v>2545.19458891265</v>
      </c>
      <c r="GJ70" s="12">
        <v>0</v>
      </c>
      <c r="GK70" s="12">
        <v>4798.8484977482503</v>
      </c>
      <c r="GL70" s="12">
        <v>0</v>
      </c>
      <c r="GM70" s="12">
        <v>492.259732556762</v>
      </c>
      <c r="GN70" s="12">
        <v>2264.66864949812</v>
      </c>
      <c r="GO70" s="12">
        <v>748.38615375282802</v>
      </c>
      <c r="GP70" s="12">
        <v>1293.5339619405399</v>
      </c>
      <c r="GQ70" s="12">
        <v>4798.8484977482503</v>
      </c>
      <c r="GR70" s="12">
        <v>0</v>
      </c>
      <c r="GS70" s="12">
        <v>3017.8493967238901</v>
      </c>
      <c r="GT70" s="12">
        <v>3583.97019569232</v>
      </c>
      <c r="GU70" s="12">
        <v>844.00291915193304</v>
      </c>
      <c r="GV70" s="12">
        <v>907.67298015339998</v>
      </c>
      <c r="GW70" s="12">
        <v>10185.011915829</v>
      </c>
      <c r="GX70" s="12">
        <v>3610.9265518837201</v>
      </c>
      <c r="GY70" s="12">
        <v>22149.4339594343</v>
      </c>
      <c r="GZ70" s="12">
        <v>599.213475224582</v>
      </c>
      <c r="HA70" s="12">
        <v>1467.6604855307201</v>
      </c>
      <c r="HB70" s="12">
        <v>1302.78222557206</v>
      </c>
      <c r="HC70" s="12">
        <v>18779.7777731069</v>
      </c>
      <c r="HD70" s="12">
        <v>22149.4339594343</v>
      </c>
      <c r="HE70" s="12">
        <v>1464.64715881899</v>
      </c>
      <c r="HF70" s="12">
        <v>4724.4607933979396</v>
      </c>
      <c r="HG70" s="12">
        <v>12661.6617540021</v>
      </c>
      <c r="HH70" s="12">
        <v>3298.66425321525</v>
      </c>
      <c r="HI70" s="12">
        <v>0</v>
      </c>
      <c r="HJ70" s="12">
        <v>22149.4339594343</v>
      </c>
      <c r="HK70" s="12">
        <v>0</v>
      </c>
      <c r="HL70" s="12">
        <v>9292.7101095722901</v>
      </c>
      <c r="HM70" s="12">
        <v>10884.598286917701</v>
      </c>
      <c r="HN70" s="12">
        <v>1165.86052211176</v>
      </c>
      <c r="HO70" s="12">
        <v>806.26504083248994</v>
      </c>
      <c r="HP70" s="12">
        <v>22149.4339594343</v>
      </c>
      <c r="HQ70" s="12">
        <v>0</v>
      </c>
      <c r="HR70" s="12">
        <v>623.49446355003704</v>
      </c>
      <c r="HS70" s="12">
        <v>0</v>
      </c>
      <c r="HT70" s="12">
        <v>0</v>
      </c>
      <c r="HU70" s="12">
        <v>8911.8984625448393</v>
      </c>
      <c r="HV70" s="12">
        <v>2277.2908127025298</v>
      </c>
      <c r="HW70" s="12">
        <v>14322.189248213001</v>
      </c>
      <c r="HX70" s="12">
        <v>26134.8729870104</v>
      </c>
      <c r="HY70" s="12">
        <v>0</v>
      </c>
      <c r="HZ70" s="12">
        <v>2209.8564615979599</v>
      </c>
      <c r="IA70" s="12">
        <v>22629.8667768255</v>
      </c>
      <c r="IB70" s="12">
        <v>2047.7762743689</v>
      </c>
      <c r="IC70" s="12">
        <v>26887.499512792401</v>
      </c>
      <c r="ID70" s="12">
        <v>3025.4747854725902</v>
      </c>
      <c r="IE70" s="12">
        <v>11166.392370450299</v>
      </c>
      <c r="IF70" s="12">
        <v>11481.324308114899</v>
      </c>
      <c r="IG70" s="12">
        <v>1214.3080487545201</v>
      </c>
      <c r="IH70" s="12">
        <v>0</v>
      </c>
      <c r="II70" s="12">
        <v>26887.499512792401</v>
      </c>
      <c r="IJ70" s="12">
        <v>0</v>
      </c>
      <c r="IK70" s="12">
        <v>12365.629414888201</v>
      </c>
      <c r="IL70" s="12">
        <v>13769.243572122199</v>
      </c>
      <c r="IM70" s="12">
        <v>752.62652578196901</v>
      </c>
      <c r="IN70" s="12">
        <v>0</v>
      </c>
      <c r="IO70" s="12">
        <v>26887.499512792401</v>
      </c>
      <c r="IP70" s="12">
        <v>0</v>
      </c>
      <c r="IQ70" s="12">
        <v>536230.38517244998</v>
      </c>
      <c r="IR70" s="12">
        <v>0</v>
      </c>
      <c r="IS70" s="12">
        <v>0</v>
      </c>
      <c r="IT70" s="12">
        <v>325006.20299005799</v>
      </c>
      <c r="IU70" s="12">
        <v>3767.0382705134898</v>
      </c>
      <c r="IV70" s="12">
        <v>35702.114543083197</v>
      </c>
      <c r="IW70" s="12">
        <v>900705.74097610405</v>
      </c>
      <c r="IX70" s="12">
        <v>18101.5278282566</v>
      </c>
      <c r="IY70" s="12">
        <v>268148.62101659499</v>
      </c>
      <c r="IZ70" s="12">
        <v>75347.501033986395</v>
      </c>
      <c r="JA70" s="12">
        <v>538355.46457148402</v>
      </c>
      <c r="JB70" s="12">
        <v>899953.114450322</v>
      </c>
      <c r="JC70" s="12">
        <v>103836.929942405</v>
      </c>
      <c r="JD70" s="12">
        <v>148668.32478473199</v>
      </c>
      <c r="JE70" s="12">
        <v>587877.84785457898</v>
      </c>
      <c r="JF70" s="12">
        <v>59570.011868606802</v>
      </c>
      <c r="JG70" s="12">
        <v>0</v>
      </c>
      <c r="JH70" s="12">
        <v>899953.114450322</v>
      </c>
      <c r="JI70" s="12">
        <v>105370.028167818</v>
      </c>
      <c r="JJ70" s="12">
        <v>695321.77899881499</v>
      </c>
      <c r="JK70" s="12">
        <v>92051.364408908004</v>
      </c>
      <c r="JL70" s="12">
        <v>7209.9428747808297</v>
      </c>
      <c r="JM70" s="12">
        <v>0</v>
      </c>
      <c r="JN70" s="12">
        <v>899953.114450322</v>
      </c>
      <c r="JO70" s="12">
        <v>4.6876500461463104</v>
      </c>
      <c r="JP70" s="12">
        <v>540205.26345996896</v>
      </c>
      <c r="JQ70" s="12">
        <v>6404.7757150540601</v>
      </c>
      <c r="JR70" s="12">
        <v>1406.6900103451601</v>
      </c>
      <c r="JS70" s="12">
        <v>334825.77443275601</v>
      </c>
      <c r="JT70" s="12">
        <v>18808.7810052073</v>
      </c>
      <c r="JU70" s="12">
        <v>53669.512313999403</v>
      </c>
      <c r="JV70" s="12">
        <v>955325.48458737705</v>
      </c>
      <c r="JW70" s="12">
        <v>18700.741303481202</v>
      </c>
      <c r="JX70" s="12">
        <v>271988.90672797599</v>
      </c>
      <c r="JY70" s="12">
        <v>99311.834032479004</v>
      </c>
      <c r="JZ70" s="12">
        <v>565324.00252344005</v>
      </c>
      <c r="KA70" s="12">
        <v>955325.48458737705</v>
      </c>
      <c r="KB70" s="12">
        <v>108327.05188669699</v>
      </c>
      <c r="KC70" s="12">
        <v>165286.019944011</v>
      </c>
      <c r="KD70" s="12">
        <v>613994.66940197104</v>
      </c>
      <c r="KE70" s="12">
        <v>67653.415241413197</v>
      </c>
      <c r="KF70" s="12">
        <v>64.328113283863203</v>
      </c>
      <c r="KG70" s="12">
        <v>955325.48458737705</v>
      </c>
      <c r="KH70" s="12">
        <v>105370.028167818</v>
      </c>
      <c r="KI70" s="12">
        <v>717512.082086946</v>
      </c>
      <c r="KJ70" s="12">
        <v>119456.969425556</v>
      </c>
      <c r="KK70" s="12">
        <v>10086.4895799975</v>
      </c>
      <c r="KL70" s="12">
        <v>2899.9153270591901</v>
      </c>
      <c r="KM70" s="12">
        <v>955325.48458737705</v>
      </c>
      <c r="KN70" s="12">
        <v>26712.706864327502</v>
      </c>
      <c r="KO70" s="12">
        <v>2</v>
      </c>
      <c r="KP70" s="12">
        <v>9</v>
      </c>
      <c r="KQ70" s="12">
        <v>43</v>
      </c>
      <c r="KR70" s="12">
        <v>5</v>
      </c>
      <c r="KS70" s="12">
        <v>0</v>
      </c>
      <c r="KT70" s="12">
        <v>16</v>
      </c>
      <c r="KU70" s="12">
        <v>0</v>
      </c>
      <c r="KV70" s="12">
        <v>75</v>
      </c>
      <c r="KW70" s="12">
        <v>0</v>
      </c>
      <c r="KX70" s="12">
        <v>0</v>
      </c>
      <c r="KY70" s="12">
        <v>0</v>
      </c>
      <c r="KZ70" s="12">
        <v>75</v>
      </c>
      <c r="LA70" s="12">
        <v>75</v>
      </c>
      <c r="LB70" s="12">
        <v>0</v>
      </c>
      <c r="LC70" s="12">
        <v>2</v>
      </c>
      <c r="LD70" s="12">
        <v>11</v>
      </c>
      <c r="LE70" s="12">
        <v>54</v>
      </c>
      <c r="LF70" s="12">
        <v>8</v>
      </c>
      <c r="LG70" s="12">
        <v>75</v>
      </c>
      <c r="LH70" s="12">
        <v>0</v>
      </c>
      <c r="LI70" s="12">
        <v>1</v>
      </c>
      <c r="LJ70" s="12">
        <v>9</v>
      </c>
      <c r="LK70" s="12">
        <v>11</v>
      </c>
      <c r="LL70" s="12">
        <v>54</v>
      </c>
      <c r="LM70" s="12">
        <v>75</v>
      </c>
      <c r="LN70" s="12">
        <v>0</v>
      </c>
      <c r="LO70" s="12">
        <v>4</v>
      </c>
      <c r="LP70" s="12">
        <v>20</v>
      </c>
      <c r="LQ70" s="12">
        <v>1</v>
      </c>
      <c r="LR70" s="12">
        <v>0</v>
      </c>
      <c r="LS70" s="12">
        <v>20</v>
      </c>
      <c r="LT70" s="12">
        <v>0</v>
      </c>
      <c r="LU70" s="12">
        <v>45</v>
      </c>
      <c r="LV70" s="12">
        <v>0</v>
      </c>
      <c r="LW70" s="12">
        <v>0</v>
      </c>
      <c r="LX70" s="12">
        <v>0</v>
      </c>
      <c r="LY70" s="12">
        <v>45</v>
      </c>
      <c r="LZ70" s="12">
        <v>45</v>
      </c>
      <c r="MA70" s="12">
        <v>0</v>
      </c>
      <c r="MB70" s="12">
        <v>1</v>
      </c>
      <c r="MC70" s="12">
        <v>11</v>
      </c>
      <c r="MD70" s="12">
        <v>31</v>
      </c>
      <c r="ME70" s="12">
        <v>2</v>
      </c>
      <c r="MF70" s="12">
        <v>45</v>
      </c>
      <c r="MG70" s="12">
        <v>0</v>
      </c>
      <c r="MH70" s="12">
        <v>1</v>
      </c>
      <c r="MI70" s="12">
        <v>15</v>
      </c>
      <c r="MJ70" s="12">
        <v>6</v>
      </c>
      <c r="MK70" s="12">
        <v>23</v>
      </c>
      <c r="ML70" s="12">
        <v>45</v>
      </c>
      <c r="MM70" s="12">
        <v>0</v>
      </c>
      <c r="MN70" s="12">
        <v>4</v>
      </c>
      <c r="MO70" s="12">
        <v>36</v>
      </c>
      <c r="MP70" s="12">
        <v>6</v>
      </c>
      <c r="MQ70" s="12">
        <v>0</v>
      </c>
      <c r="MR70" s="12">
        <v>32</v>
      </c>
      <c r="MS70" s="12">
        <v>1</v>
      </c>
      <c r="MT70" s="12">
        <v>79</v>
      </c>
      <c r="MU70" s="12">
        <v>0</v>
      </c>
      <c r="MV70" s="12">
        <v>2</v>
      </c>
      <c r="MW70" s="12">
        <v>1</v>
      </c>
      <c r="MX70" s="12">
        <v>76</v>
      </c>
      <c r="MY70" s="12">
        <v>79</v>
      </c>
      <c r="MZ70" s="12">
        <v>0</v>
      </c>
      <c r="NA70" s="12">
        <v>10</v>
      </c>
      <c r="NB70" s="12">
        <v>24</v>
      </c>
      <c r="NC70" s="12">
        <v>45</v>
      </c>
      <c r="ND70" s="12">
        <v>0</v>
      </c>
      <c r="NE70" s="12">
        <v>79</v>
      </c>
      <c r="NF70" s="12">
        <v>0</v>
      </c>
      <c r="NG70" s="12">
        <v>7</v>
      </c>
      <c r="NH70" s="12">
        <v>33</v>
      </c>
      <c r="NI70" s="12">
        <v>15</v>
      </c>
      <c r="NJ70" s="12">
        <v>24</v>
      </c>
      <c r="NK70" s="12">
        <v>79</v>
      </c>
      <c r="NL70" s="12">
        <v>0</v>
      </c>
      <c r="NM70" s="12">
        <v>10</v>
      </c>
      <c r="NN70" s="12">
        <v>14</v>
      </c>
      <c r="NO70" s="12">
        <v>3</v>
      </c>
      <c r="NP70" s="12">
        <v>2</v>
      </c>
      <c r="NQ70" s="12">
        <v>35</v>
      </c>
      <c r="NR70" s="12">
        <v>12</v>
      </c>
      <c r="NS70" s="12">
        <v>76</v>
      </c>
      <c r="NT70" s="12">
        <v>1</v>
      </c>
      <c r="NU70" s="12">
        <v>5</v>
      </c>
      <c r="NV70" s="12">
        <v>3</v>
      </c>
      <c r="NW70" s="12">
        <v>67</v>
      </c>
      <c r="NX70" s="12">
        <v>76</v>
      </c>
      <c r="NY70" s="12">
        <v>4</v>
      </c>
      <c r="NZ70" s="12">
        <v>14</v>
      </c>
      <c r="OA70" s="12">
        <v>43</v>
      </c>
      <c r="OB70" s="12">
        <v>15</v>
      </c>
      <c r="OC70" s="12">
        <v>0</v>
      </c>
      <c r="OD70" s="12">
        <v>76</v>
      </c>
      <c r="OE70" s="12">
        <v>0</v>
      </c>
      <c r="OF70" s="12">
        <v>28</v>
      </c>
      <c r="OG70" s="12">
        <v>39</v>
      </c>
      <c r="OH70" s="12">
        <v>4</v>
      </c>
      <c r="OI70" s="12">
        <v>5</v>
      </c>
      <c r="OJ70" s="12">
        <v>76</v>
      </c>
      <c r="OK70" s="12">
        <v>0</v>
      </c>
      <c r="OL70" s="12">
        <v>1</v>
      </c>
      <c r="OM70" s="12">
        <v>0</v>
      </c>
      <c r="ON70" s="12">
        <v>0</v>
      </c>
      <c r="OO70" s="12">
        <v>9</v>
      </c>
      <c r="OP70" s="12">
        <v>3</v>
      </c>
      <c r="OQ70" s="12">
        <v>14</v>
      </c>
      <c r="OR70" s="12">
        <v>27</v>
      </c>
      <c r="OS70" s="12">
        <v>0</v>
      </c>
      <c r="OT70" s="12">
        <v>2</v>
      </c>
      <c r="OU70" s="12">
        <v>23</v>
      </c>
      <c r="OV70" s="12">
        <v>3</v>
      </c>
      <c r="OW70" s="12">
        <v>28</v>
      </c>
      <c r="OX70" s="12">
        <v>3</v>
      </c>
      <c r="OY70" s="12">
        <v>11</v>
      </c>
      <c r="OZ70" s="12">
        <v>13</v>
      </c>
      <c r="PA70" s="12">
        <v>1</v>
      </c>
      <c r="PB70" s="12">
        <v>0</v>
      </c>
      <c r="PC70" s="12">
        <v>28</v>
      </c>
      <c r="PD70" s="12">
        <v>0</v>
      </c>
      <c r="PE70" s="12">
        <v>13</v>
      </c>
      <c r="PF70" s="12">
        <v>14</v>
      </c>
      <c r="PG70" s="12">
        <v>1</v>
      </c>
      <c r="PH70" s="12">
        <v>0</v>
      </c>
      <c r="PI70" s="12">
        <v>28</v>
      </c>
      <c r="PJ70" s="12">
        <v>0</v>
      </c>
      <c r="PK70" s="12">
        <v>5</v>
      </c>
      <c r="PL70" s="12">
        <v>0</v>
      </c>
      <c r="PM70" s="12">
        <v>0</v>
      </c>
      <c r="PN70" s="12">
        <v>35</v>
      </c>
      <c r="PO70" s="12">
        <v>2</v>
      </c>
      <c r="PP70" s="12">
        <v>10</v>
      </c>
      <c r="PQ70" s="12">
        <v>52</v>
      </c>
      <c r="PR70" s="12">
        <v>3</v>
      </c>
      <c r="PS70" s="12">
        <v>19</v>
      </c>
      <c r="PT70" s="12">
        <v>25</v>
      </c>
      <c r="PU70" s="12">
        <v>6</v>
      </c>
      <c r="PV70" s="12">
        <v>53</v>
      </c>
      <c r="PW70" s="12">
        <v>6</v>
      </c>
      <c r="PX70" s="12">
        <v>24</v>
      </c>
      <c r="PY70" s="12">
        <v>19</v>
      </c>
      <c r="PZ70" s="12">
        <v>4</v>
      </c>
      <c r="QA70" s="12">
        <v>0</v>
      </c>
      <c r="QB70" s="12">
        <v>53</v>
      </c>
      <c r="QC70" s="12">
        <v>5</v>
      </c>
      <c r="QD70" s="12">
        <v>32</v>
      </c>
      <c r="QE70" s="12">
        <v>15</v>
      </c>
      <c r="QF70" s="12">
        <v>1</v>
      </c>
      <c r="QG70" s="12">
        <v>0</v>
      </c>
      <c r="QH70" s="12">
        <v>53</v>
      </c>
      <c r="QI70" s="12">
        <v>2</v>
      </c>
      <c r="QJ70" s="12">
        <v>33</v>
      </c>
      <c r="QK70" s="12">
        <v>113</v>
      </c>
      <c r="QL70" s="12">
        <v>15</v>
      </c>
      <c r="QM70" s="12">
        <v>46</v>
      </c>
      <c r="QN70" s="12">
        <v>108</v>
      </c>
      <c r="QO70" s="12">
        <v>37</v>
      </c>
      <c r="QP70" s="12">
        <v>354</v>
      </c>
      <c r="QQ70" s="12">
        <v>4</v>
      </c>
      <c r="QR70" s="12">
        <v>28</v>
      </c>
      <c r="QS70" s="12">
        <v>52</v>
      </c>
      <c r="QT70" s="12">
        <v>272</v>
      </c>
      <c r="QU70" s="12">
        <v>356</v>
      </c>
      <c r="QV70" s="12">
        <v>13</v>
      </c>
      <c r="QW70" s="12">
        <v>62</v>
      </c>
      <c r="QX70" s="12">
        <v>121</v>
      </c>
      <c r="QY70" s="12">
        <v>150</v>
      </c>
      <c r="QZ70" s="12">
        <v>10</v>
      </c>
      <c r="RA70" s="12">
        <v>356</v>
      </c>
      <c r="RB70" s="12">
        <v>5</v>
      </c>
      <c r="RC70" s="12">
        <v>82</v>
      </c>
      <c r="RD70" s="12">
        <v>125</v>
      </c>
      <c r="RE70" s="12">
        <v>38</v>
      </c>
      <c r="RF70" s="12">
        <v>106</v>
      </c>
      <c r="RG70" s="12">
        <v>356</v>
      </c>
      <c r="RH70" s="12">
        <v>15291.036</v>
      </c>
      <c r="RI70" s="12">
        <v>0</v>
      </c>
      <c r="RJ70" s="12">
        <v>0</v>
      </c>
      <c r="RK70" s="12">
        <v>409.58300000000003</v>
      </c>
      <c r="RL70" s="12">
        <v>0</v>
      </c>
      <c r="RM70" s="12">
        <v>0</v>
      </c>
      <c r="RN70" s="12">
        <v>0</v>
      </c>
      <c r="RO70" s="12">
        <v>0</v>
      </c>
      <c r="RP70" s="12">
        <v>0</v>
      </c>
      <c r="RQ70" s="12">
        <v>148.208</v>
      </c>
      <c r="RR70" s="12">
        <v>373.813362474077</v>
      </c>
      <c r="RS70" s="12">
        <v>0</v>
      </c>
      <c r="RT70" s="12">
        <v>373.813362474077</v>
      </c>
      <c r="RU70" s="12">
        <v>0.91822396752492497</v>
      </c>
      <c r="RV70" s="12">
        <v>215.28018700000001</v>
      </c>
      <c r="RW70" s="12">
        <v>0</v>
      </c>
      <c r="RX70" s="12">
        <v>215.28018700000001</v>
      </c>
      <c r="RY70" s="12">
        <v>115.23399999999999</v>
      </c>
      <c r="RZ70" s="12">
        <v>480.69036258015802</v>
      </c>
      <c r="SA70" s="12">
        <v>768.44958336000002</v>
      </c>
      <c r="SB70" s="12">
        <v>1364.37394594016</v>
      </c>
      <c r="SC70" s="12">
        <v>13008998.3639</v>
      </c>
      <c r="SD70" s="12">
        <v>0</v>
      </c>
      <c r="SE70" s="12">
        <v>4.4030095999999999</v>
      </c>
      <c r="SF70" s="12">
        <v>12164.396000000001</v>
      </c>
      <c r="SG70" s="12">
        <v>12168.799009599999</v>
      </c>
      <c r="SH70" s="12">
        <v>100068.4</v>
      </c>
      <c r="SI70" s="12">
        <v>0.42809999999999898</v>
      </c>
      <c r="SJ70" s="12">
        <v>1.2800000000000001E-2</v>
      </c>
      <c r="SK70" s="12">
        <v>3.0800000000000001E-2</v>
      </c>
      <c r="SL70" s="12">
        <v>0.30480000000000002</v>
      </c>
      <c r="SM70" s="12">
        <v>0.54290000000000005</v>
      </c>
      <c r="SN70" s="12">
        <v>0.1087</v>
      </c>
      <c r="SO70" s="12" t="str">
        <v/>
      </c>
      <c r="SP70" s="12">
        <v>0</v>
      </c>
      <c r="SQ70" s="12">
        <v>0</v>
      </c>
      <c r="SR70" s="12">
        <v>1</v>
      </c>
      <c r="SS70" s="12">
        <v>0</v>
      </c>
      <c r="ST70" s="12">
        <v>0</v>
      </c>
      <c r="SU70" s="12">
        <v>2.53E-2</v>
      </c>
      <c r="SV70" s="12">
        <v>0.97470000000000001</v>
      </c>
      <c r="SW70" s="12">
        <v>0</v>
      </c>
      <c r="SX70" s="12">
        <v>1</v>
      </c>
      <c r="SY70" s="12">
        <v>0</v>
      </c>
      <c r="SZ70" s="12">
        <v>0</v>
      </c>
      <c r="TA70" s="12">
        <v>0</v>
      </c>
      <c r="TB70" s="12">
        <v>0</v>
      </c>
      <c r="TC70" s="12">
        <v>0</v>
      </c>
      <c r="TD70" s="12" t="str">
        <v/>
      </c>
      <c r="TE70" s="12">
        <v>0</v>
      </c>
      <c r="TF70" s="12">
        <v>0</v>
      </c>
      <c r="TG70" s="12">
        <v>0</v>
      </c>
      <c r="TH70" s="12">
        <v>0</v>
      </c>
      <c r="TI70" s="12">
        <v>0</v>
      </c>
      <c r="TJ70" s="12">
        <v>0</v>
      </c>
      <c r="TK70" s="12">
        <v>0</v>
      </c>
      <c r="TL70" s="12">
        <v>0</v>
      </c>
      <c r="TM70" s="12">
        <v>0</v>
      </c>
      <c r="TN70" s="12">
        <v>734856.495</v>
      </c>
      <c r="TO70" s="12">
        <v>327530.43599999999</v>
      </c>
      <c r="TP70" s="12">
        <v>1062386.9310000001</v>
      </c>
      <c r="TQ70" s="12">
        <v>2640.63</v>
      </c>
      <c r="TR70" s="12">
        <v>0</v>
      </c>
      <c r="TS70" s="12">
        <v>125</v>
      </c>
      <c r="TT70" s="12">
        <v>0</v>
      </c>
      <c r="TU70" s="12">
        <v>8199</v>
      </c>
      <c r="TV70" s="12">
        <v>0</v>
      </c>
      <c r="TW70" s="12">
        <v>9157529</v>
      </c>
      <c r="TX70" s="12">
        <v>0.69266794010954302</v>
      </c>
      <c r="TY70" s="12">
        <v>6.1194641505506603E-2</v>
      </c>
      <c r="TZ70" s="12">
        <v>5120.7452369006596</v>
      </c>
      <c r="UA70" s="12">
        <v>7.9589868004504103</v>
      </c>
      <c r="UB70" s="12">
        <v>65.009041091603095</v>
      </c>
      <c r="UC70" s="12">
        <v>14768368.4023</v>
      </c>
      <c r="UD70" s="12" t="str">
        <v/>
      </c>
      <c r="UE70" s="12" t="str">
        <v/>
      </c>
      <c r="UF70" s="12" t="str">
        <v/>
      </c>
      <c r="UG70" s="12" t="str">
        <v/>
      </c>
      <c r="UH70" s="12" t="str">
        <v/>
      </c>
      <c r="UI70" s="12" t="str">
        <v/>
      </c>
      <c r="UJ70" s="12" t="str">
        <v/>
      </c>
      <c r="UK70" s="12" t="str">
        <v/>
      </c>
      <c r="UL70" s="12" t="str">
        <v/>
      </c>
      <c r="UM70" s="12" t="str">
        <v/>
      </c>
      <c r="UN70" s="12" t="str">
        <v/>
      </c>
      <c r="UO70" s="12" t="str">
        <v/>
      </c>
      <c r="UP70" s="12" t="str">
        <v/>
      </c>
      <c r="UQ70" s="12" t="str">
        <v/>
      </c>
      <c r="UR70" s="12" t="str">
        <v/>
      </c>
      <c r="US70" s="12" t="str">
        <v/>
      </c>
      <c r="UT70" s="12" t="str">
        <v/>
      </c>
      <c r="UU70" s="12" t="str">
        <v/>
      </c>
      <c r="UV70" s="12" t="str">
        <v/>
      </c>
      <c r="UW70" s="12" t="str">
        <v/>
      </c>
      <c r="UX70" s="12" t="str">
        <v/>
      </c>
      <c r="UY70" s="12" t="str">
        <v/>
      </c>
      <c r="UZ70" s="12" t="str">
        <v/>
      </c>
      <c r="VA70" s="12" t="str">
        <v/>
      </c>
      <c r="VB70" s="12" t="str">
        <v/>
      </c>
      <c r="VC70" s="12" t="str">
        <v/>
      </c>
      <c r="VD70" s="12" t="str">
        <v/>
      </c>
      <c r="VE70" s="12" t="str">
        <v/>
      </c>
      <c r="VF70" s="12" t="str">
        <v/>
      </c>
      <c r="VG70" s="12" t="str">
        <v/>
      </c>
      <c r="VH70" s="12" t="str">
        <v/>
      </c>
      <c r="VI70" s="12" t="str">
        <v/>
      </c>
      <c r="VJ70" s="12" t="str">
        <v/>
      </c>
      <c r="VK70" s="12" t="str">
        <v/>
      </c>
      <c r="VL70" s="47">
        <v>81.746160620986927</v>
      </c>
      <c r="VM70" s="47">
        <v>81.746160620986927</v>
      </c>
      <c r="VN70" s="19"/>
      <c r="VO70" s="47">
        <v>1673.415003520653</v>
      </c>
      <c r="VP70" s="47">
        <v>1673.415003520653</v>
      </c>
      <c r="VQ70" s="19"/>
      <c r="VR70" s="47">
        <v>1.9074395568322695E-2</v>
      </c>
      <c r="VS70" s="48">
        <v>2.2309055438924696E-2</v>
      </c>
      <c r="VT70" s="47">
        <v>1682.284256806935</v>
      </c>
      <c r="VU70" s="47">
        <v>1682.284256806935</v>
      </c>
      <c r="VV70" s="20"/>
      <c r="VW70" s="20">
        <v>23.752000000000002</v>
      </c>
    </row>
    <row r="71" spans="1:595">
      <c r="A71" s="4" t="str">
        <v>TMS20</v>
      </c>
      <c r="B71" s="4" t="str">
        <v>TMS</v>
      </c>
      <c r="C71" s="4" t="str">
        <v>2019-20</v>
      </c>
      <c r="D71" s="12">
        <v>0.96281468935252901</v>
      </c>
      <c r="E71" s="12">
        <v>13.952999999999999</v>
      </c>
      <c r="F71" s="12">
        <v>-1.6E-2</v>
      </c>
      <c r="G71" s="12">
        <v>1.9570000000000001</v>
      </c>
      <c r="H71" s="12">
        <v>0</v>
      </c>
      <c r="I71" s="12">
        <v>58.064999999999998</v>
      </c>
      <c r="J71" s="12">
        <v>0</v>
      </c>
      <c r="K71" s="12">
        <v>70.072999999999993</v>
      </c>
      <c r="L71" s="12">
        <v>101.057</v>
      </c>
      <c r="M71" s="12">
        <v>41.874000000000002</v>
      </c>
      <c r="N71" s="12">
        <v>76.427000000000007</v>
      </c>
      <c r="O71" s="12">
        <v>-3.4460000000000002</v>
      </c>
      <c r="P71" s="12">
        <v>3.9870000000000001</v>
      </c>
      <c r="Q71" s="12">
        <v>2.9540000000000002</v>
      </c>
      <c r="R71" s="12">
        <v>0</v>
      </c>
      <c r="S71" s="12">
        <v>0</v>
      </c>
      <c r="T71" s="12">
        <v>95.763999999999996</v>
      </c>
      <c r="U71" s="12">
        <v>0</v>
      </c>
      <c r="V71" s="12">
        <v>78.007000000000005</v>
      </c>
      <c r="W71" s="12">
        <v>8.5999999999999993E-2</v>
      </c>
      <c r="X71" s="12">
        <v>-0.20499999999999999</v>
      </c>
      <c r="Y71" s="12">
        <v>-1E-3</v>
      </c>
      <c r="Z71" s="12">
        <v>0</v>
      </c>
      <c r="AA71" s="12">
        <v>0</v>
      </c>
      <c r="AB71" s="12">
        <v>0</v>
      </c>
      <c r="AC71" s="12">
        <v>10.260999999999999</v>
      </c>
      <c r="AD71" s="12">
        <v>0.442</v>
      </c>
      <c r="AE71" s="12">
        <v>0.85899999999999999</v>
      </c>
      <c r="AF71" s="12">
        <v>-27.95</v>
      </c>
      <c r="AG71" s="12">
        <v>-8.2319999999999993</v>
      </c>
      <c r="AH71" s="12">
        <v>-0.02</v>
      </c>
      <c r="AI71" s="12">
        <v>0</v>
      </c>
      <c r="AJ71" s="12">
        <v>0</v>
      </c>
      <c r="AK71" s="12">
        <v>0</v>
      </c>
      <c r="AL71" s="12">
        <v>48.137</v>
      </c>
      <c r="AM71" s="12">
        <v>0</v>
      </c>
      <c r="AN71" s="12">
        <v>42.832999999999998</v>
      </c>
      <c r="AO71" s="12">
        <v>-2.1000000000000001E-2</v>
      </c>
      <c r="AP71" s="12">
        <v>-0.92600000000000005</v>
      </c>
      <c r="AQ71" s="12">
        <v>-2E-3</v>
      </c>
      <c r="AR71" s="12">
        <v>0</v>
      </c>
      <c r="AS71" s="12">
        <v>0</v>
      </c>
      <c r="AT71" s="12">
        <v>0</v>
      </c>
      <c r="AU71" s="12">
        <v>19.414999999999999</v>
      </c>
      <c r="AV71" s="12">
        <v>0</v>
      </c>
      <c r="AW71" s="12">
        <v>4.8479999999999999</v>
      </c>
      <c r="AX71" s="12">
        <v>62.494999999999997</v>
      </c>
      <c r="AY71" s="12">
        <v>-12.824999999999999</v>
      </c>
      <c r="AZ71" s="12">
        <v>5.9210000000000003</v>
      </c>
      <c r="BA71" s="12">
        <v>2.9540000000000002</v>
      </c>
      <c r="BB71" s="12">
        <v>58.064999999999998</v>
      </c>
      <c r="BC71" s="12">
        <v>0</v>
      </c>
      <c r="BD71" s="12">
        <v>243.65</v>
      </c>
      <c r="BE71" s="12">
        <v>101.499</v>
      </c>
      <c r="BF71" s="12">
        <v>168.42099999999999</v>
      </c>
      <c r="BG71" s="12">
        <v>0.04</v>
      </c>
      <c r="BH71" s="12">
        <v>7.3849999999999998</v>
      </c>
      <c r="BI71" s="12">
        <v>19.126247964452801</v>
      </c>
      <c r="BJ71" s="12">
        <v>5.0612210675104595E-7</v>
      </c>
      <c r="BK71" s="12">
        <v>40.694981513096003</v>
      </c>
      <c r="BL71" s="12">
        <v>9.8142535655575394</v>
      </c>
      <c r="BM71" s="12">
        <v>0</v>
      </c>
      <c r="BN71" s="12">
        <v>11.427289404423499</v>
      </c>
      <c r="BO71" s="12">
        <v>-3.2414677713110702E-6</v>
      </c>
      <c r="BP71" s="12">
        <v>0</v>
      </c>
      <c r="BQ71" s="12">
        <v>0</v>
      </c>
      <c r="BR71" s="12">
        <v>0</v>
      </c>
      <c r="BS71" s="12">
        <v>0</v>
      </c>
      <c r="BT71" s="12">
        <v>0</v>
      </c>
      <c r="BU71" s="12">
        <v>0</v>
      </c>
      <c r="BV71" s="12">
        <v>0</v>
      </c>
      <c r="BW71" s="12">
        <v>0</v>
      </c>
      <c r="BX71" s="12">
        <v>0</v>
      </c>
      <c r="BY71" s="12">
        <v>0</v>
      </c>
      <c r="BZ71" s="12">
        <v>0</v>
      </c>
      <c r="CA71" s="12">
        <v>0</v>
      </c>
      <c r="CB71" s="12">
        <v>0</v>
      </c>
      <c r="CC71" s="12">
        <v>19.126247964452801</v>
      </c>
      <c r="CD71" s="12">
        <v>11.4272899105456</v>
      </c>
      <c r="CE71" s="12">
        <v>40.694978271628202</v>
      </c>
      <c r="CF71" s="12">
        <v>9.8142535655575394</v>
      </c>
      <c r="CG71" s="12">
        <v>1.8240000000000001</v>
      </c>
      <c r="CH71" s="12">
        <v>0</v>
      </c>
      <c r="CI71" s="12">
        <v>0</v>
      </c>
      <c r="CJ71" s="12">
        <v>1.8240000000000001</v>
      </c>
      <c r="CK71" s="12">
        <v>0</v>
      </c>
      <c r="CL71" s="12">
        <v>0</v>
      </c>
      <c r="CM71" s="12">
        <v>6.8000000000000005E-2</v>
      </c>
      <c r="CN71" s="12">
        <v>6.8000000000000005E-2</v>
      </c>
      <c r="CO71" s="12">
        <v>41.723999999999997</v>
      </c>
      <c r="CP71" s="12">
        <v>1.776</v>
      </c>
      <c r="CQ71" s="12">
        <v>2698.3290000000002</v>
      </c>
      <c r="CR71" s="12">
        <v>2771.61</v>
      </c>
      <c r="CS71" s="12">
        <v>5469.9390000000003</v>
      </c>
      <c r="CT71" s="12">
        <v>41.631</v>
      </c>
      <c r="CU71" s="12">
        <v>168.04</v>
      </c>
      <c r="CV71" s="12">
        <v>209.67099999999999</v>
      </c>
      <c r="CW71" s="12">
        <v>296.82100000000003</v>
      </c>
      <c r="CX71" s="12">
        <v>5976.4309999999996</v>
      </c>
      <c r="CY71" s="12">
        <v>15343.3430034375</v>
      </c>
      <c r="CZ71" s="12">
        <v>427.67049260623997</v>
      </c>
      <c r="DA71" s="12">
        <v>138983.19</v>
      </c>
      <c r="DB71" s="12">
        <v>5235</v>
      </c>
      <c r="DC71" s="12">
        <v>77220</v>
      </c>
      <c r="DD71" s="12">
        <v>401</v>
      </c>
      <c r="DE71" s="12">
        <v>79</v>
      </c>
      <c r="DF71" s="12">
        <v>406</v>
      </c>
      <c r="DG71" s="12">
        <v>19</v>
      </c>
      <c r="DH71" s="12">
        <v>259</v>
      </c>
      <c r="DI71" s="12">
        <v>10467.049999999999</v>
      </c>
      <c r="DJ71" s="12">
        <v>20966.495481843602</v>
      </c>
      <c r="DK71" s="12">
        <v>1694353.0662207501</v>
      </c>
      <c r="DL71" s="12">
        <v>41.069000000000003</v>
      </c>
      <c r="DM71" s="12">
        <v>0.59699999999999998</v>
      </c>
      <c r="DN71" s="12">
        <v>37358.959999999999</v>
      </c>
      <c r="DO71" s="12">
        <v>23332.560000000001</v>
      </c>
      <c r="DP71" s="12">
        <v>6014.17</v>
      </c>
      <c r="DQ71" s="12">
        <v>2029.36</v>
      </c>
      <c r="DR71" s="12">
        <v>351.78</v>
      </c>
      <c r="DS71" s="12">
        <v>69086.83</v>
      </c>
      <c r="DT71" s="12">
        <v>40053.81</v>
      </c>
      <c r="DU71" s="12">
        <v>4.7400324936517704</v>
      </c>
      <c r="DV71" s="12">
        <v>50.679541162622698</v>
      </c>
      <c r="DW71" s="12">
        <v>235.03491144097401</v>
      </c>
      <c r="DX71" s="12">
        <v>30.992222630335402</v>
      </c>
      <c r="DY71" s="12">
        <v>0</v>
      </c>
      <c r="DZ71" s="12">
        <v>259.73039920015901</v>
      </c>
      <c r="EA71" s="12">
        <v>12.0734242993948</v>
      </c>
      <c r="EB71" s="12">
        <v>593.250531227137</v>
      </c>
      <c r="EC71" s="12">
        <v>13.2528091007766</v>
      </c>
      <c r="ED71" s="12">
        <v>0</v>
      </c>
      <c r="EE71" s="12">
        <v>0</v>
      </c>
      <c r="EF71" s="12">
        <v>579.99772212636105</v>
      </c>
      <c r="EG71" s="12">
        <v>593.250531227137</v>
      </c>
      <c r="EH71" s="12">
        <v>0</v>
      </c>
      <c r="EI71" s="12">
        <v>4.5687060179776102</v>
      </c>
      <c r="EJ71" s="12">
        <v>169.25830480267501</v>
      </c>
      <c r="EK71" s="12">
        <v>389.69290661368598</v>
      </c>
      <c r="EL71" s="12">
        <v>29.7306137927987</v>
      </c>
      <c r="EM71" s="12">
        <v>593.250531227137</v>
      </c>
      <c r="EN71" s="12">
        <v>0</v>
      </c>
      <c r="EO71" s="12">
        <v>0</v>
      </c>
      <c r="EP71" s="12">
        <v>164.985766633266</v>
      </c>
      <c r="EQ71" s="12">
        <v>90.073455833917393</v>
      </c>
      <c r="ER71" s="12">
        <v>338.19130875995398</v>
      </c>
      <c r="ES71" s="12">
        <v>593.250531227137</v>
      </c>
      <c r="ET71" s="12">
        <v>0</v>
      </c>
      <c r="EU71" s="12">
        <v>83.747531492725997</v>
      </c>
      <c r="EV71" s="12">
        <v>442.594417814537</v>
      </c>
      <c r="EW71" s="12">
        <v>18.567491495317199</v>
      </c>
      <c r="EX71" s="12">
        <v>0</v>
      </c>
      <c r="EY71" s="12">
        <v>371.13616757867601</v>
      </c>
      <c r="EZ71" s="12">
        <v>74.759831146676802</v>
      </c>
      <c r="FA71" s="12">
        <v>990.805439527933</v>
      </c>
      <c r="FB71" s="12">
        <v>0</v>
      </c>
      <c r="FC71" s="12">
        <v>0</v>
      </c>
      <c r="FD71" s="12">
        <v>0</v>
      </c>
      <c r="FE71" s="12">
        <v>990.805439527933</v>
      </c>
      <c r="FF71" s="12">
        <v>990.805439527933</v>
      </c>
      <c r="FG71" s="12">
        <v>0</v>
      </c>
      <c r="FH71" s="12">
        <v>40.086833659111903</v>
      </c>
      <c r="FI71" s="12">
        <v>227.69200440959099</v>
      </c>
      <c r="FJ71" s="12">
        <v>684.06277845803095</v>
      </c>
      <c r="FK71" s="12">
        <v>38.963823001198698</v>
      </c>
      <c r="FL71" s="12">
        <v>990.805439527933</v>
      </c>
      <c r="FM71" s="12">
        <v>0</v>
      </c>
      <c r="FN71" s="12">
        <v>40.086833659111903</v>
      </c>
      <c r="FO71" s="12">
        <v>319.205529540822</v>
      </c>
      <c r="FP71" s="12">
        <v>125.119303032574</v>
      </c>
      <c r="FQ71" s="12">
        <v>506.39377329542498</v>
      </c>
      <c r="FR71" s="12">
        <v>990.805439527933</v>
      </c>
      <c r="FS71" s="12">
        <v>0</v>
      </c>
      <c r="FT71" s="12">
        <v>286.97169618866599</v>
      </c>
      <c r="FU71" s="12">
        <v>1801.39435214643</v>
      </c>
      <c r="FV71" s="12">
        <v>329.24256955934499</v>
      </c>
      <c r="FW71" s="12">
        <v>0</v>
      </c>
      <c r="FX71" s="12">
        <v>2096.7105410761701</v>
      </c>
      <c r="FY71" s="12">
        <v>317.74109655760901</v>
      </c>
      <c r="FZ71" s="12">
        <v>4832.0602555282203</v>
      </c>
      <c r="GA71" s="12">
        <v>0</v>
      </c>
      <c r="GB71" s="12">
        <v>164.64830477151</v>
      </c>
      <c r="GC71" s="12">
        <v>35.7955795811203</v>
      </c>
      <c r="GD71" s="12">
        <v>4631.6163711755898</v>
      </c>
      <c r="GE71" s="12">
        <v>4832.0602555282203</v>
      </c>
      <c r="GF71" s="12">
        <v>0</v>
      </c>
      <c r="GG71" s="12">
        <v>678.81484771953399</v>
      </c>
      <c r="GH71" s="12">
        <v>1543.8679080602601</v>
      </c>
      <c r="GI71" s="12">
        <v>2609.3774997484202</v>
      </c>
      <c r="GJ71" s="12">
        <v>0</v>
      </c>
      <c r="GK71" s="12">
        <v>4832.0602555282203</v>
      </c>
      <c r="GL71" s="12">
        <v>0</v>
      </c>
      <c r="GM71" s="12">
        <v>483.532586572306</v>
      </c>
      <c r="GN71" s="12">
        <v>2249.2453894008199</v>
      </c>
      <c r="GO71" s="12">
        <v>791.86862730305199</v>
      </c>
      <c r="GP71" s="12">
        <v>1307.41365225204</v>
      </c>
      <c r="GQ71" s="12">
        <v>4832.0602555282203</v>
      </c>
      <c r="GR71" s="12">
        <v>0</v>
      </c>
      <c r="GS71" s="12">
        <v>3583.80830519963</v>
      </c>
      <c r="GT71" s="12">
        <v>3363.8178865775599</v>
      </c>
      <c r="GU71" s="12">
        <v>1041.0226067644201</v>
      </c>
      <c r="GV71" s="12">
        <v>1486.8960646646899</v>
      </c>
      <c r="GW71" s="12">
        <v>8110.5036273714604</v>
      </c>
      <c r="GX71" s="12">
        <v>5711.2012414803203</v>
      </c>
      <c r="GY71" s="12">
        <v>23297.249732058099</v>
      </c>
      <c r="GZ71" s="12">
        <v>596.03132670021796</v>
      </c>
      <c r="HA71" s="12">
        <v>1439.3157292081601</v>
      </c>
      <c r="HB71" s="12">
        <v>1438.18362289777</v>
      </c>
      <c r="HC71" s="12">
        <v>19823.719053251902</v>
      </c>
      <c r="HD71" s="12">
        <v>23297.249732058099</v>
      </c>
      <c r="HE71" s="12">
        <v>1493.7263985336201</v>
      </c>
      <c r="HF71" s="12">
        <v>4694.5671041487003</v>
      </c>
      <c r="HG71" s="12">
        <v>13707.6185378758</v>
      </c>
      <c r="HH71" s="12">
        <v>3401.3376914999399</v>
      </c>
      <c r="HI71" s="12">
        <v>0</v>
      </c>
      <c r="HJ71" s="12">
        <v>23297.249732058099</v>
      </c>
      <c r="HK71" s="12">
        <v>0</v>
      </c>
      <c r="HL71" s="12">
        <v>9962.0521980028607</v>
      </c>
      <c r="HM71" s="12">
        <v>11388.228395034301</v>
      </c>
      <c r="HN71" s="12">
        <v>1143.69928344043</v>
      </c>
      <c r="HO71" s="12">
        <v>803.26985558045499</v>
      </c>
      <c r="HP71" s="12">
        <v>23297.249732058099</v>
      </c>
      <c r="HQ71" s="12">
        <v>0</v>
      </c>
      <c r="HR71" s="12">
        <v>0</v>
      </c>
      <c r="HS71" s="12">
        <v>0</v>
      </c>
      <c r="HT71" s="12">
        <v>0</v>
      </c>
      <c r="HU71" s="12">
        <v>9324.4521454516598</v>
      </c>
      <c r="HV71" s="12">
        <v>1506.1783423222601</v>
      </c>
      <c r="HW71" s="12">
        <v>13660.601995187501</v>
      </c>
      <c r="HX71" s="12">
        <v>24491.232482961499</v>
      </c>
      <c r="HY71" s="12">
        <v>0</v>
      </c>
      <c r="HZ71" s="12">
        <v>1925.62134465999</v>
      </c>
      <c r="IA71" s="12">
        <v>23381.730458739701</v>
      </c>
      <c r="IB71" s="12">
        <v>1506.1783423222601</v>
      </c>
      <c r="IC71" s="12">
        <v>26813.530145722001</v>
      </c>
      <c r="ID71" s="12">
        <v>3022.8840918455699</v>
      </c>
      <c r="IE71" s="12">
        <v>11314.1748739629</v>
      </c>
      <c r="IF71" s="12">
        <v>11321.0562414457</v>
      </c>
      <c r="IG71" s="12">
        <v>1155.4149384678201</v>
      </c>
      <c r="IH71" s="12">
        <v>0</v>
      </c>
      <c r="II71" s="12">
        <v>26813.530145722001</v>
      </c>
      <c r="IJ71" s="12">
        <v>0</v>
      </c>
      <c r="IK71" s="12">
        <v>11656.8532457447</v>
      </c>
      <c r="IL71" s="12">
        <v>14246.336216175199</v>
      </c>
      <c r="IM71" s="12">
        <v>910.34068380212295</v>
      </c>
      <c r="IN71" s="12">
        <v>0</v>
      </c>
      <c r="IO71" s="12">
        <v>26813.530145722001</v>
      </c>
      <c r="IP71" s="12">
        <v>0</v>
      </c>
      <c r="IQ71" s="12">
        <v>547871.17204101698</v>
      </c>
      <c r="IR71" s="12">
        <v>0</v>
      </c>
      <c r="IS71" s="12">
        <v>0</v>
      </c>
      <c r="IT71" s="12">
        <v>338635.05222232401</v>
      </c>
      <c r="IU71" s="12">
        <v>3907.43600197969</v>
      </c>
      <c r="IV71" s="12">
        <v>37273.671682450899</v>
      </c>
      <c r="IW71" s="12">
        <v>927687.33194777102</v>
      </c>
      <c r="IX71" s="12">
        <v>19024.677875764901</v>
      </c>
      <c r="IY71" s="12">
        <v>278666.22770593001</v>
      </c>
      <c r="IZ71" s="12">
        <v>77632.069913432802</v>
      </c>
      <c r="JA71" s="12">
        <v>550042.05878988304</v>
      </c>
      <c r="JB71" s="12">
        <v>925365.034285011</v>
      </c>
      <c r="JC71" s="12">
        <v>110119.59031314601</v>
      </c>
      <c r="JD71" s="12">
        <v>153454.48246967301</v>
      </c>
      <c r="JE71" s="12">
        <v>600823.41647046502</v>
      </c>
      <c r="JF71" s="12">
        <v>60967.545031726702</v>
      </c>
      <c r="JG71" s="12">
        <v>0</v>
      </c>
      <c r="JH71" s="12">
        <v>925365.034285011</v>
      </c>
      <c r="JI71" s="12">
        <v>113051.68250829801</v>
      </c>
      <c r="JJ71" s="12">
        <v>710550.11696540599</v>
      </c>
      <c r="JK71" s="12">
        <v>94432.514897236499</v>
      </c>
      <c r="JL71" s="12">
        <v>7330.7199140700905</v>
      </c>
      <c r="JM71" s="12">
        <v>0</v>
      </c>
      <c r="JN71" s="12">
        <v>925365.034285011</v>
      </c>
      <c r="JO71" s="12">
        <v>4.7400324936517704</v>
      </c>
      <c r="JP71" s="12">
        <v>551876.37911505997</v>
      </c>
      <c r="JQ71" s="12">
        <v>5842.8415679794998</v>
      </c>
      <c r="JR71" s="12">
        <v>1419.8248904494201</v>
      </c>
      <c r="JS71" s="12">
        <v>349446.40043243999</v>
      </c>
      <c r="JT71" s="12">
        <v>16251.695079528399</v>
      </c>
      <c r="JU71" s="12">
        <v>57050.0492711224</v>
      </c>
      <c r="JV71" s="12">
        <v>981891.93038907403</v>
      </c>
      <c r="JW71" s="12">
        <v>19633.9620115658</v>
      </c>
      <c r="JX71" s="12">
        <v>282195.813084569</v>
      </c>
      <c r="JY71" s="12">
        <v>102487.77957465099</v>
      </c>
      <c r="JZ71" s="12">
        <v>577574.37571828696</v>
      </c>
      <c r="KA71" s="12">
        <v>981891.93038907403</v>
      </c>
      <c r="KB71" s="12">
        <v>114636.20080352599</v>
      </c>
      <c r="KC71" s="12">
        <v>170186.694835181</v>
      </c>
      <c r="KD71" s="12">
        <v>627792.90946705895</v>
      </c>
      <c r="KE71" s="12">
        <v>69207.430846514602</v>
      </c>
      <c r="KF71" s="12">
        <v>68.694436793997397</v>
      </c>
      <c r="KG71" s="12">
        <v>981891.93038907403</v>
      </c>
      <c r="KH71" s="12">
        <v>113051.68250829801</v>
      </c>
      <c r="KI71" s="12">
        <v>732692.64182938496</v>
      </c>
      <c r="KJ71" s="12">
        <v>122800.51619402099</v>
      </c>
      <c r="KK71" s="12">
        <v>10391.821267482201</v>
      </c>
      <c r="KL71" s="12">
        <v>2955.2685898878699</v>
      </c>
      <c r="KM71" s="12">
        <v>981891.93038907403</v>
      </c>
      <c r="KN71" s="12">
        <v>26908.776401174899</v>
      </c>
      <c r="KO71" s="12">
        <v>2</v>
      </c>
      <c r="KP71" s="12">
        <v>9</v>
      </c>
      <c r="KQ71" s="12">
        <v>41</v>
      </c>
      <c r="KR71" s="12">
        <v>5</v>
      </c>
      <c r="KS71" s="12">
        <v>0</v>
      </c>
      <c r="KT71" s="12">
        <v>17</v>
      </c>
      <c r="KU71" s="12">
        <v>1</v>
      </c>
      <c r="KV71" s="12">
        <v>75</v>
      </c>
      <c r="KW71" s="12">
        <v>1</v>
      </c>
      <c r="KX71" s="12">
        <v>0</v>
      </c>
      <c r="KY71" s="12">
        <v>0</v>
      </c>
      <c r="KZ71" s="12">
        <v>74</v>
      </c>
      <c r="LA71" s="12">
        <v>75</v>
      </c>
      <c r="LB71" s="12">
        <v>0</v>
      </c>
      <c r="LC71" s="12">
        <v>1</v>
      </c>
      <c r="LD71" s="12">
        <v>12</v>
      </c>
      <c r="LE71" s="12">
        <v>54</v>
      </c>
      <c r="LF71" s="12">
        <v>8</v>
      </c>
      <c r="LG71" s="12">
        <v>75</v>
      </c>
      <c r="LH71" s="12">
        <v>0</v>
      </c>
      <c r="LI71" s="12">
        <v>0</v>
      </c>
      <c r="LJ71" s="12">
        <v>10</v>
      </c>
      <c r="LK71" s="12">
        <v>11</v>
      </c>
      <c r="LL71" s="12">
        <v>54</v>
      </c>
      <c r="LM71" s="12">
        <v>75</v>
      </c>
      <c r="LN71" s="12">
        <v>0</v>
      </c>
      <c r="LO71" s="12">
        <v>4</v>
      </c>
      <c r="LP71" s="12">
        <v>20</v>
      </c>
      <c r="LQ71" s="12">
        <v>1</v>
      </c>
      <c r="LR71" s="12">
        <v>0</v>
      </c>
      <c r="LS71" s="12">
        <v>18</v>
      </c>
      <c r="LT71" s="12">
        <v>3</v>
      </c>
      <c r="LU71" s="12">
        <v>46</v>
      </c>
      <c r="LV71" s="12">
        <v>0</v>
      </c>
      <c r="LW71" s="12">
        <v>0</v>
      </c>
      <c r="LX71" s="12">
        <v>0</v>
      </c>
      <c r="LY71" s="12">
        <v>46</v>
      </c>
      <c r="LZ71" s="12">
        <v>46</v>
      </c>
      <c r="MA71" s="12">
        <v>0</v>
      </c>
      <c r="MB71" s="12">
        <v>2</v>
      </c>
      <c r="MC71" s="12">
        <v>10</v>
      </c>
      <c r="MD71" s="12">
        <v>32</v>
      </c>
      <c r="ME71" s="12">
        <v>2</v>
      </c>
      <c r="MF71" s="12">
        <v>46</v>
      </c>
      <c r="MG71" s="12">
        <v>0</v>
      </c>
      <c r="MH71" s="12">
        <v>2</v>
      </c>
      <c r="MI71" s="12">
        <v>14</v>
      </c>
      <c r="MJ71" s="12">
        <v>6</v>
      </c>
      <c r="MK71" s="12">
        <v>24</v>
      </c>
      <c r="ML71" s="12">
        <v>46</v>
      </c>
      <c r="MM71" s="12">
        <v>0</v>
      </c>
      <c r="MN71" s="12">
        <v>5</v>
      </c>
      <c r="MO71" s="12">
        <v>30</v>
      </c>
      <c r="MP71" s="12">
        <v>4</v>
      </c>
      <c r="MQ71" s="12">
        <v>0</v>
      </c>
      <c r="MR71" s="12">
        <v>33</v>
      </c>
      <c r="MS71" s="12">
        <v>6</v>
      </c>
      <c r="MT71" s="12">
        <v>78</v>
      </c>
      <c r="MU71" s="12">
        <v>0</v>
      </c>
      <c r="MV71" s="12">
        <v>2</v>
      </c>
      <c r="MW71" s="12">
        <v>1</v>
      </c>
      <c r="MX71" s="12">
        <v>75</v>
      </c>
      <c r="MY71" s="12">
        <v>78</v>
      </c>
      <c r="MZ71" s="12">
        <v>0</v>
      </c>
      <c r="NA71" s="12">
        <v>10</v>
      </c>
      <c r="NB71" s="12">
        <v>24</v>
      </c>
      <c r="NC71" s="12">
        <v>44</v>
      </c>
      <c r="ND71" s="12">
        <v>0</v>
      </c>
      <c r="NE71" s="12">
        <v>78</v>
      </c>
      <c r="NF71" s="12">
        <v>0</v>
      </c>
      <c r="NG71" s="12">
        <v>7</v>
      </c>
      <c r="NH71" s="12">
        <v>33</v>
      </c>
      <c r="NI71" s="12">
        <v>15</v>
      </c>
      <c r="NJ71" s="12">
        <v>23</v>
      </c>
      <c r="NK71" s="12">
        <v>78</v>
      </c>
      <c r="NL71" s="12">
        <v>0</v>
      </c>
      <c r="NM71" s="12">
        <v>11</v>
      </c>
      <c r="NN71" s="12">
        <v>12</v>
      </c>
      <c r="NO71" s="12">
        <v>4</v>
      </c>
      <c r="NP71" s="12">
        <v>3</v>
      </c>
      <c r="NQ71" s="12">
        <v>29</v>
      </c>
      <c r="NR71" s="12">
        <v>18</v>
      </c>
      <c r="NS71" s="12">
        <v>77</v>
      </c>
      <c r="NT71" s="12">
        <v>1</v>
      </c>
      <c r="NU71" s="12">
        <v>5</v>
      </c>
      <c r="NV71" s="12">
        <v>3</v>
      </c>
      <c r="NW71" s="12">
        <v>68</v>
      </c>
      <c r="NX71" s="12">
        <v>77</v>
      </c>
      <c r="NY71" s="12">
        <v>4</v>
      </c>
      <c r="NZ71" s="12">
        <v>14</v>
      </c>
      <c r="OA71" s="12">
        <v>44</v>
      </c>
      <c r="OB71" s="12">
        <v>15</v>
      </c>
      <c r="OC71" s="12">
        <v>0</v>
      </c>
      <c r="OD71" s="12">
        <v>77</v>
      </c>
      <c r="OE71" s="12">
        <v>0</v>
      </c>
      <c r="OF71" s="12">
        <v>29</v>
      </c>
      <c r="OG71" s="12">
        <v>39</v>
      </c>
      <c r="OH71" s="12">
        <v>4</v>
      </c>
      <c r="OI71" s="12">
        <v>5</v>
      </c>
      <c r="OJ71" s="12">
        <v>77</v>
      </c>
      <c r="OK71" s="12">
        <v>0</v>
      </c>
      <c r="OL71" s="12">
        <v>0</v>
      </c>
      <c r="OM71" s="12">
        <v>0</v>
      </c>
      <c r="ON71" s="12">
        <v>0</v>
      </c>
      <c r="OO71" s="12">
        <v>9</v>
      </c>
      <c r="OP71" s="12">
        <v>2</v>
      </c>
      <c r="OQ71" s="12">
        <v>14</v>
      </c>
      <c r="OR71" s="12">
        <v>25</v>
      </c>
      <c r="OS71" s="12">
        <v>0</v>
      </c>
      <c r="OT71" s="12">
        <v>2</v>
      </c>
      <c r="OU71" s="12">
        <v>23</v>
      </c>
      <c r="OV71" s="12">
        <v>2</v>
      </c>
      <c r="OW71" s="12">
        <v>27</v>
      </c>
      <c r="OX71" s="12">
        <v>3</v>
      </c>
      <c r="OY71" s="12">
        <v>11</v>
      </c>
      <c r="OZ71" s="12">
        <v>12</v>
      </c>
      <c r="PA71" s="12">
        <v>1</v>
      </c>
      <c r="PB71" s="12">
        <v>0</v>
      </c>
      <c r="PC71" s="12">
        <v>27</v>
      </c>
      <c r="PD71" s="12">
        <v>0</v>
      </c>
      <c r="PE71" s="12">
        <v>12</v>
      </c>
      <c r="PF71" s="12">
        <v>14</v>
      </c>
      <c r="PG71" s="12">
        <v>1</v>
      </c>
      <c r="PH71" s="12">
        <v>0</v>
      </c>
      <c r="PI71" s="12">
        <v>27</v>
      </c>
      <c r="PJ71" s="12">
        <v>0</v>
      </c>
      <c r="PK71" s="12">
        <v>5</v>
      </c>
      <c r="PL71" s="12">
        <v>0</v>
      </c>
      <c r="PM71" s="12">
        <v>0</v>
      </c>
      <c r="PN71" s="12">
        <v>35</v>
      </c>
      <c r="PO71" s="12">
        <v>2</v>
      </c>
      <c r="PP71" s="12">
        <v>11</v>
      </c>
      <c r="PQ71" s="12">
        <v>53</v>
      </c>
      <c r="PR71" s="12">
        <v>3</v>
      </c>
      <c r="PS71" s="12">
        <v>19</v>
      </c>
      <c r="PT71" s="12">
        <v>25</v>
      </c>
      <c r="PU71" s="12">
        <v>6</v>
      </c>
      <c r="PV71" s="12">
        <v>53</v>
      </c>
      <c r="PW71" s="12">
        <v>6</v>
      </c>
      <c r="PX71" s="12">
        <v>24</v>
      </c>
      <c r="PY71" s="12">
        <v>19</v>
      </c>
      <c r="PZ71" s="12">
        <v>4</v>
      </c>
      <c r="QA71" s="12">
        <v>0</v>
      </c>
      <c r="QB71" s="12">
        <v>53</v>
      </c>
      <c r="QC71" s="12">
        <v>5</v>
      </c>
      <c r="QD71" s="12">
        <v>32</v>
      </c>
      <c r="QE71" s="12">
        <v>15</v>
      </c>
      <c r="QF71" s="12">
        <v>1</v>
      </c>
      <c r="QG71" s="12">
        <v>0</v>
      </c>
      <c r="QH71" s="12">
        <v>53</v>
      </c>
      <c r="QI71" s="12">
        <v>2</v>
      </c>
      <c r="QJ71" s="12">
        <v>34</v>
      </c>
      <c r="QK71" s="12">
        <v>103</v>
      </c>
      <c r="QL71" s="12">
        <v>14</v>
      </c>
      <c r="QM71" s="12">
        <v>47</v>
      </c>
      <c r="QN71" s="12">
        <v>101</v>
      </c>
      <c r="QO71" s="12">
        <v>53</v>
      </c>
      <c r="QP71" s="12">
        <v>354</v>
      </c>
      <c r="QQ71" s="12">
        <v>5</v>
      </c>
      <c r="QR71" s="12">
        <v>28</v>
      </c>
      <c r="QS71" s="12">
        <v>52</v>
      </c>
      <c r="QT71" s="12">
        <v>271</v>
      </c>
      <c r="QU71" s="12">
        <v>356</v>
      </c>
      <c r="QV71" s="12">
        <v>13</v>
      </c>
      <c r="QW71" s="12">
        <v>62</v>
      </c>
      <c r="QX71" s="12">
        <v>121</v>
      </c>
      <c r="QY71" s="12">
        <v>150</v>
      </c>
      <c r="QZ71" s="12">
        <v>10</v>
      </c>
      <c r="RA71" s="12">
        <v>356</v>
      </c>
      <c r="RB71" s="12">
        <v>5</v>
      </c>
      <c r="RC71" s="12">
        <v>82</v>
      </c>
      <c r="RD71" s="12">
        <v>125</v>
      </c>
      <c r="RE71" s="12">
        <v>38</v>
      </c>
      <c r="RF71" s="12">
        <v>106</v>
      </c>
      <c r="RG71" s="12">
        <v>356</v>
      </c>
      <c r="RH71" s="12">
        <v>15791.192534760999</v>
      </c>
      <c r="RI71" s="12">
        <v>0</v>
      </c>
      <c r="RJ71" s="12">
        <v>32.226678984226197</v>
      </c>
      <c r="RK71" s="12">
        <v>0.45017605780644399</v>
      </c>
      <c r="RL71" s="12">
        <v>0</v>
      </c>
      <c r="RM71" s="12">
        <v>0</v>
      </c>
      <c r="RN71" s="12">
        <v>0</v>
      </c>
      <c r="RO71" s="12">
        <v>457.83579221957899</v>
      </c>
      <c r="RP71" s="12">
        <v>0</v>
      </c>
      <c r="RQ71" s="12">
        <v>128.048</v>
      </c>
      <c r="RR71" s="12">
        <v>371.6</v>
      </c>
      <c r="RS71" s="12">
        <v>0</v>
      </c>
      <c r="RT71" s="12">
        <v>371.6</v>
      </c>
      <c r="RU71" s="12">
        <v>0.91239999999999999</v>
      </c>
      <c r="RV71" s="12">
        <v>219.7</v>
      </c>
      <c r="RW71" s="12">
        <v>0</v>
      </c>
      <c r="RX71" s="12">
        <v>219.7</v>
      </c>
      <c r="RY71" s="12">
        <v>127</v>
      </c>
      <c r="RZ71" s="12">
        <v>669</v>
      </c>
      <c r="SA71" s="12">
        <v>774</v>
      </c>
      <c r="SB71" s="12">
        <v>1570</v>
      </c>
      <c r="SC71" s="12">
        <v>19839198.699999999</v>
      </c>
      <c r="SD71" s="12">
        <v>0</v>
      </c>
      <c r="SE71" s="12">
        <v>0</v>
      </c>
      <c r="SF71" s="12">
        <v>12254</v>
      </c>
      <c r="SG71" s="12">
        <v>12254</v>
      </c>
      <c r="SH71" s="12">
        <v>0</v>
      </c>
      <c r="SI71" s="12">
        <v>0.41570000000000001</v>
      </c>
      <c r="SJ71" s="12">
        <v>4.0000000000000001E-3</v>
      </c>
      <c r="SK71" s="12">
        <v>1.7999999999999999E-2</v>
      </c>
      <c r="SL71" s="12">
        <v>0.312</v>
      </c>
      <c r="SM71" s="12">
        <v>0.55900000000000005</v>
      </c>
      <c r="SN71" s="12">
        <v>0.107</v>
      </c>
      <c r="SO71" s="12" t="str">
        <v/>
      </c>
      <c r="SP71" s="12">
        <v>0</v>
      </c>
      <c r="SQ71" s="12">
        <v>0</v>
      </c>
      <c r="SR71" s="12">
        <v>1</v>
      </c>
      <c r="SS71" s="12">
        <v>0</v>
      </c>
      <c r="ST71" s="12">
        <v>0</v>
      </c>
      <c r="SU71" s="12">
        <v>8.9999999999999993E-3</v>
      </c>
      <c r="SV71" s="12">
        <v>0.99099999999999999</v>
      </c>
      <c r="SW71" s="12">
        <v>0</v>
      </c>
      <c r="SX71" s="12">
        <v>1</v>
      </c>
      <c r="SY71" s="12">
        <v>0</v>
      </c>
      <c r="SZ71" s="12">
        <v>0</v>
      </c>
      <c r="TA71" s="12">
        <v>0</v>
      </c>
      <c r="TB71" s="12">
        <v>0</v>
      </c>
      <c r="TC71" s="12">
        <v>0</v>
      </c>
      <c r="TD71" s="12" t="str">
        <v/>
      </c>
      <c r="TE71" s="12">
        <v>0</v>
      </c>
      <c r="TF71" s="12">
        <v>0</v>
      </c>
      <c r="TG71" s="12">
        <v>0</v>
      </c>
      <c r="TH71" s="12">
        <v>0</v>
      </c>
      <c r="TI71" s="12">
        <v>0</v>
      </c>
      <c r="TJ71" s="12">
        <v>0</v>
      </c>
      <c r="TK71" s="12">
        <v>0</v>
      </c>
      <c r="TL71" s="12">
        <v>0</v>
      </c>
      <c r="TM71" s="12">
        <v>0</v>
      </c>
      <c r="TN71" s="12">
        <v>735748.87271516805</v>
      </c>
      <c r="TO71" s="12">
        <v>391156.01041466498</v>
      </c>
      <c r="TP71" s="12">
        <v>1126904.88312983</v>
      </c>
      <c r="TQ71" s="12">
        <v>2643.479092</v>
      </c>
      <c r="TR71" s="12">
        <v>0</v>
      </c>
      <c r="TS71" s="12">
        <v>93</v>
      </c>
      <c r="TT71" s="12">
        <v>9</v>
      </c>
      <c r="TU71" s="12">
        <v>8047</v>
      </c>
      <c r="TV71" s="12">
        <v>0</v>
      </c>
      <c r="TW71" s="12">
        <v>9165976</v>
      </c>
      <c r="TX71" s="12">
        <v>0.69238994651968699</v>
      </c>
      <c r="TY71" s="12">
        <v>6.1367478350349502E-2</v>
      </c>
      <c r="TZ71" s="12">
        <v>5162.7880171869601</v>
      </c>
      <c r="UA71" s="12">
        <v>7.9646001337090597</v>
      </c>
      <c r="UB71" s="12">
        <v>65.102354439970398</v>
      </c>
      <c r="UC71" s="12">
        <v>14847781.992900001</v>
      </c>
      <c r="UD71" s="12" t="str">
        <v/>
      </c>
      <c r="UE71" s="12" t="str">
        <v/>
      </c>
      <c r="UF71" s="12" t="str">
        <v/>
      </c>
      <c r="UG71" s="12" t="str">
        <v/>
      </c>
      <c r="UH71" s="12" t="str">
        <v/>
      </c>
      <c r="UI71" s="12" t="str">
        <v/>
      </c>
      <c r="UJ71" s="12" t="str">
        <v/>
      </c>
      <c r="UK71" s="12" t="str">
        <v/>
      </c>
      <c r="UL71" s="12" t="str">
        <v/>
      </c>
      <c r="UM71" s="12" t="str">
        <v/>
      </c>
      <c r="UN71" s="12" t="str">
        <v/>
      </c>
      <c r="UO71" s="12" t="str">
        <v/>
      </c>
      <c r="UP71" s="12" t="str">
        <v/>
      </c>
      <c r="UQ71" s="12" t="str">
        <v/>
      </c>
      <c r="UR71" s="12" t="str">
        <v/>
      </c>
      <c r="US71" s="12" t="str">
        <v/>
      </c>
      <c r="UT71" s="12" t="str">
        <v/>
      </c>
      <c r="UU71" s="12" t="str">
        <v/>
      </c>
      <c r="UV71" s="12" t="str">
        <v/>
      </c>
      <c r="UW71" s="12" t="str">
        <v/>
      </c>
      <c r="UX71" s="12" t="str">
        <v/>
      </c>
      <c r="UY71" s="12" t="str">
        <v/>
      </c>
      <c r="UZ71" s="12" t="str">
        <v/>
      </c>
      <c r="VA71" s="12" t="str">
        <v/>
      </c>
      <c r="VB71" s="12" t="str">
        <v/>
      </c>
      <c r="VC71" s="12" t="str">
        <v/>
      </c>
      <c r="VD71" s="12" t="str">
        <v/>
      </c>
      <c r="VE71" s="12" t="str">
        <v/>
      </c>
      <c r="VF71" s="12" t="str">
        <v/>
      </c>
      <c r="VG71" s="12" t="str">
        <v/>
      </c>
      <c r="VH71" s="12" t="str">
        <v/>
      </c>
      <c r="VI71" s="12" t="str">
        <v/>
      </c>
      <c r="VJ71" s="12" t="str">
        <v/>
      </c>
      <c r="VK71" s="12" t="str">
        <v/>
      </c>
      <c r="VL71" s="47">
        <v>88.118992006179724</v>
      </c>
      <c r="VM71" s="47">
        <v>88.118992006179724</v>
      </c>
      <c r="VN71" s="19"/>
      <c r="VO71" s="47">
        <v>1638.8881055493364</v>
      </c>
      <c r="VP71" s="47">
        <v>1638.8881055493364</v>
      </c>
      <c r="VQ71" s="19"/>
      <c r="VR71" s="47">
        <v>2.5499203582280505</v>
      </c>
      <c r="VS71" s="48">
        <v>2.2309055438924696E-2</v>
      </c>
      <c r="VT71" s="47">
        <v>1673.415003520653</v>
      </c>
      <c r="VU71" s="47">
        <v>1673.415003520653</v>
      </c>
      <c r="VV71" s="20"/>
      <c r="VW71" s="20">
        <v>25.40799999999998</v>
      </c>
    </row>
    <row r="72" spans="1:595">
      <c r="A72" s="4" t="str">
        <v>TMS21</v>
      </c>
      <c r="B72" s="4" t="str">
        <v>TMS</v>
      </c>
      <c r="C72" s="4" t="str">
        <v>2020-21</v>
      </c>
      <c r="D72" s="12">
        <v>0.95516688299999997</v>
      </c>
      <c r="E72" s="12">
        <v>14.581</v>
      </c>
      <c r="F72" s="12">
        <v>-0.02</v>
      </c>
      <c r="G72" s="12">
        <v>1.129</v>
      </c>
      <c r="H72" s="12">
        <v>0</v>
      </c>
      <c r="I72" s="12">
        <v>65.786000000000001</v>
      </c>
      <c r="J72" s="12">
        <v>0</v>
      </c>
      <c r="K72" s="12">
        <v>76.186999999999998</v>
      </c>
      <c r="L72" s="12">
        <v>74.923000000000002</v>
      </c>
      <c r="M72" s="12">
        <v>55.051000000000002</v>
      </c>
      <c r="N72" s="12">
        <v>63.192</v>
      </c>
      <c r="O72" s="12">
        <v>0</v>
      </c>
      <c r="P72" s="12">
        <v>4.3879999999999999</v>
      </c>
      <c r="Q72" s="12">
        <v>2.9529999999999998</v>
      </c>
      <c r="R72" s="12">
        <v>0</v>
      </c>
      <c r="S72" s="12">
        <v>0</v>
      </c>
      <c r="T72" s="12">
        <v>107.54600000000001</v>
      </c>
      <c r="U72" s="12">
        <v>0</v>
      </c>
      <c r="V72" s="12">
        <v>107.431</v>
      </c>
      <c r="W72" s="12">
        <v>0.05</v>
      </c>
      <c r="X72" s="12">
        <v>0</v>
      </c>
      <c r="Y72" s="12">
        <v>1E-3</v>
      </c>
      <c r="Z72" s="12">
        <v>0</v>
      </c>
      <c r="AA72" s="12">
        <v>0</v>
      </c>
      <c r="AB72" s="12">
        <v>0</v>
      </c>
      <c r="AC72" s="12">
        <v>10.984999999999999</v>
      </c>
      <c r="AD72" s="12">
        <v>8.0000000000000002E-3</v>
      </c>
      <c r="AE72" s="12">
        <v>1.0960000000000001</v>
      </c>
      <c r="AF72" s="12">
        <v>-13.318</v>
      </c>
      <c r="AG72" s="12">
        <v>-10.811999999999999</v>
      </c>
      <c r="AH72" s="12">
        <v>4.0000000000000001E-3</v>
      </c>
      <c r="AI72" s="12">
        <v>0</v>
      </c>
      <c r="AJ72" s="12">
        <v>0</v>
      </c>
      <c r="AK72" s="12">
        <v>0</v>
      </c>
      <c r="AL72" s="12">
        <v>46.451000000000001</v>
      </c>
      <c r="AM72" s="12">
        <v>0</v>
      </c>
      <c r="AN72" s="12">
        <v>59.865000000000002</v>
      </c>
      <c r="AO72" s="12">
        <v>3.6999999999999998E-2</v>
      </c>
      <c r="AP72" s="12">
        <v>-0.89400000000000002</v>
      </c>
      <c r="AQ72" s="12">
        <v>0.224</v>
      </c>
      <c r="AR72" s="12">
        <v>0</v>
      </c>
      <c r="AS72" s="12">
        <v>0</v>
      </c>
      <c r="AT72" s="12">
        <v>0</v>
      </c>
      <c r="AU72" s="12">
        <v>19.010000000000002</v>
      </c>
      <c r="AV72" s="12">
        <v>0</v>
      </c>
      <c r="AW72" s="12">
        <v>1.375</v>
      </c>
      <c r="AX72" s="12">
        <v>64.542000000000002</v>
      </c>
      <c r="AY72" s="12">
        <v>-11.726000000000001</v>
      </c>
      <c r="AZ72" s="12">
        <v>6.6970000000000001</v>
      </c>
      <c r="BA72" s="12">
        <v>2.9529999999999998</v>
      </c>
      <c r="BB72" s="12">
        <v>65.786000000000001</v>
      </c>
      <c r="BC72" s="12">
        <v>0</v>
      </c>
      <c r="BD72" s="12">
        <v>260.17899999999997</v>
      </c>
      <c r="BE72" s="12">
        <v>74.930999999999997</v>
      </c>
      <c r="BF72" s="12">
        <v>228.31299999999999</v>
      </c>
      <c r="BG72" s="12" t="str">
        <v/>
      </c>
      <c r="BH72" s="12" t="str">
        <v/>
      </c>
      <c r="BI72" s="12" t="str">
        <v/>
      </c>
      <c r="BJ72" s="12">
        <v>0</v>
      </c>
      <c r="BK72" s="12">
        <v>2.4750000000000001</v>
      </c>
      <c r="BL72" s="12" t="str">
        <v/>
      </c>
      <c r="BM72" s="12" t="str">
        <v/>
      </c>
      <c r="BN72" s="12">
        <v>20.867999999999999</v>
      </c>
      <c r="BO72" s="12">
        <v>0</v>
      </c>
      <c r="BP72" s="12" t="str">
        <v/>
      </c>
      <c r="BQ72" s="12" t="str">
        <v/>
      </c>
      <c r="BR72" s="12">
        <v>0</v>
      </c>
      <c r="BS72" s="12">
        <v>0</v>
      </c>
      <c r="BT72" s="12" t="str">
        <v/>
      </c>
      <c r="BU72" s="12" t="str">
        <v/>
      </c>
      <c r="BV72" s="12">
        <v>0</v>
      </c>
      <c r="BW72" s="12">
        <v>0</v>
      </c>
      <c r="BX72" s="12" t="str">
        <v/>
      </c>
      <c r="BY72" s="12" t="str">
        <v/>
      </c>
      <c r="BZ72" s="12">
        <v>0</v>
      </c>
      <c r="CA72" s="12">
        <v>0</v>
      </c>
      <c r="CB72" s="12" t="str">
        <v/>
      </c>
      <c r="CC72" s="12" t="str">
        <v/>
      </c>
      <c r="CD72" s="12">
        <v>20.867999999999999</v>
      </c>
      <c r="CE72" s="12">
        <v>2.4750000000000001</v>
      </c>
      <c r="CF72" s="12" t="str">
        <v/>
      </c>
      <c r="CG72" s="12">
        <v>1.4159999999999999</v>
      </c>
      <c r="CH72" s="12">
        <v>0</v>
      </c>
      <c r="CI72" s="12">
        <v>0</v>
      </c>
      <c r="CJ72" s="12">
        <v>1.4159999999999999</v>
      </c>
      <c r="CK72" s="12">
        <v>0</v>
      </c>
      <c r="CL72" s="12">
        <v>0</v>
      </c>
      <c r="CM72" s="12">
        <v>4.2000000000000003E-2</v>
      </c>
      <c r="CN72" s="12">
        <v>4.2000000000000003E-2</v>
      </c>
      <c r="CO72" s="12" t="str">
        <v/>
      </c>
      <c r="CP72" s="12" t="str">
        <v/>
      </c>
      <c r="CQ72" s="12">
        <v>2581.8879999999999</v>
      </c>
      <c r="CR72" s="12">
        <v>2951.0889999999999</v>
      </c>
      <c r="CS72" s="12">
        <v>5532.9769999999999</v>
      </c>
      <c r="CT72" s="12">
        <v>40.56</v>
      </c>
      <c r="CU72" s="12">
        <v>168.31800000000001</v>
      </c>
      <c r="CV72" s="12">
        <v>208.87799999999999</v>
      </c>
      <c r="CW72" s="12">
        <v>295.87799999999999</v>
      </c>
      <c r="CX72" s="12">
        <v>6037.7330000000002</v>
      </c>
      <c r="CY72" s="12">
        <v>15505.394</v>
      </c>
      <c r="CZ72" s="12">
        <v>73.322999999999993</v>
      </c>
      <c r="DA72" s="12">
        <v>138450</v>
      </c>
      <c r="DB72" s="12">
        <v>5145</v>
      </c>
      <c r="DC72" s="12">
        <v>76223</v>
      </c>
      <c r="DD72" s="12">
        <v>336</v>
      </c>
      <c r="DE72" s="12">
        <v>97</v>
      </c>
      <c r="DF72" s="12">
        <v>427</v>
      </c>
      <c r="DG72" s="12">
        <v>24</v>
      </c>
      <c r="DH72" s="12">
        <v>247</v>
      </c>
      <c r="DI72" s="12">
        <v>10514.55</v>
      </c>
      <c r="DJ72" s="12">
        <v>17073.98</v>
      </c>
      <c r="DK72" s="12">
        <v>1704674.53</v>
      </c>
      <c r="DL72" s="12">
        <v>20</v>
      </c>
      <c r="DM72" s="12">
        <v>1</v>
      </c>
      <c r="DN72" s="12">
        <v>37412.660000000003</v>
      </c>
      <c r="DO72" s="12">
        <v>23356.47</v>
      </c>
      <c r="DP72" s="12">
        <v>6016.23</v>
      </c>
      <c r="DQ72" s="12">
        <v>2035.96</v>
      </c>
      <c r="DR72" s="12">
        <v>353.89</v>
      </c>
      <c r="DS72" s="12">
        <v>69175.210000000006</v>
      </c>
      <c r="DT72" s="12">
        <v>40057.97</v>
      </c>
      <c r="DU72" s="12">
        <v>4.4000000000000004</v>
      </c>
      <c r="DV72" s="12">
        <v>54.5</v>
      </c>
      <c r="DW72" s="12">
        <v>255.4</v>
      </c>
      <c r="DX72" s="12">
        <v>33.799999999999997</v>
      </c>
      <c r="DY72" s="12">
        <v>0</v>
      </c>
      <c r="DZ72" s="12">
        <v>146.5</v>
      </c>
      <c r="EA72" s="12">
        <v>14.6</v>
      </c>
      <c r="EB72" s="12">
        <v>509.2</v>
      </c>
      <c r="EC72" s="12">
        <v>0</v>
      </c>
      <c r="ED72" s="12">
        <v>14.6</v>
      </c>
      <c r="EE72" s="12">
        <v>0</v>
      </c>
      <c r="EF72" s="12">
        <v>494.7</v>
      </c>
      <c r="EG72" s="12">
        <v>509.3</v>
      </c>
      <c r="EH72" s="12">
        <v>0</v>
      </c>
      <c r="EI72" s="12">
        <v>5.0999999999999996</v>
      </c>
      <c r="EJ72" s="12">
        <v>62.9</v>
      </c>
      <c r="EK72" s="12">
        <v>387.5</v>
      </c>
      <c r="EL72" s="12">
        <v>53.8</v>
      </c>
      <c r="EM72" s="12">
        <v>509.3</v>
      </c>
      <c r="EN72" s="12">
        <v>0</v>
      </c>
      <c r="EO72" s="12">
        <v>0</v>
      </c>
      <c r="EP72" s="12">
        <v>66.3</v>
      </c>
      <c r="EQ72" s="12">
        <v>71</v>
      </c>
      <c r="ER72" s="12">
        <v>372</v>
      </c>
      <c r="ES72" s="12">
        <v>509.3</v>
      </c>
      <c r="ET72" s="12">
        <v>0</v>
      </c>
      <c r="EU72" s="12">
        <v>58.6</v>
      </c>
      <c r="EV72" s="12">
        <v>309.7</v>
      </c>
      <c r="EW72" s="12">
        <v>19.7</v>
      </c>
      <c r="EX72" s="12">
        <v>0</v>
      </c>
      <c r="EY72" s="12">
        <v>427.5</v>
      </c>
      <c r="EZ72" s="12">
        <v>118.8</v>
      </c>
      <c r="FA72" s="12">
        <v>934.3</v>
      </c>
      <c r="FB72" s="12">
        <v>71.5</v>
      </c>
      <c r="FC72" s="12">
        <v>74</v>
      </c>
      <c r="FD72" s="12">
        <v>20.6</v>
      </c>
      <c r="FE72" s="12">
        <v>768.2</v>
      </c>
      <c r="FF72" s="12">
        <v>934.3</v>
      </c>
      <c r="FG72" s="12">
        <v>0</v>
      </c>
      <c r="FH72" s="12">
        <v>42.5</v>
      </c>
      <c r="FI72" s="12">
        <v>207.3</v>
      </c>
      <c r="FJ72" s="12">
        <v>643</v>
      </c>
      <c r="FK72" s="12">
        <v>41.4</v>
      </c>
      <c r="FL72" s="12">
        <v>934.2</v>
      </c>
      <c r="FM72" s="12">
        <v>0</v>
      </c>
      <c r="FN72" s="12">
        <v>42.5</v>
      </c>
      <c r="FO72" s="12">
        <v>306.8</v>
      </c>
      <c r="FP72" s="12">
        <v>148.1</v>
      </c>
      <c r="FQ72" s="12">
        <v>436.9</v>
      </c>
      <c r="FR72" s="12">
        <v>934.3</v>
      </c>
      <c r="FS72" s="12">
        <v>0</v>
      </c>
      <c r="FT72" s="12">
        <v>338.8</v>
      </c>
      <c r="FU72" s="12">
        <v>1857.7</v>
      </c>
      <c r="FV72" s="12">
        <v>352.2</v>
      </c>
      <c r="FW72" s="12">
        <v>0</v>
      </c>
      <c r="FX72" s="12">
        <v>2160.6999999999998</v>
      </c>
      <c r="FY72" s="12">
        <v>337</v>
      </c>
      <c r="FZ72" s="12">
        <v>5046.3999999999996</v>
      </c>
      <c r="GA72" s="12">
        <v>357.3</v>
      </c>
      <c r="GB72" s="12">
        <v>567.20000000000005</v>
      </c>
      <c r="GC72" s="12">
        <v>37.4</v>
      </c>
      <c r="GD72" s="12">
        <v>4084.4</v>
      </c>
      <c r="GE72" s="12">
        <v>5046.3</v>
      </c>
      <c r="GF72" s="12">
        <v>0</v>
      </c>
      <c r="GG72" s="12">
        <v>602.20000000000005</v>
      </c>
      <c r="GH72" s="12">
        <v>1668.7</v>
      </c>
      <c r="GI72" s="12">
        <v>2722.2</v>
      </c>
      <c r="GJ72" s="12">
        <v>53.2</v>
      </c>
      <c r="GK72" s="12">
        <v>5046.3</v>
      </c>
      <c r="GL72" s="12">
        <v>0</v>
      </c>
      <c r="GM72" s="12">
        <v>510</v>
      </c>
      <c r="GN72" s="12">
        <v>2302.5</v>
      </c>
      <c r="GO72" s="12">
        <v>835.9</v>
      </c>
      <c r="GP72" s="12">
        <v>1397.9</v>
      </c>
      <c r="GQ72" s="12">
        <v>5046.3</v>
      </c>
      <c r="GR72" s="12">
        <v>0</v>
      </c>
      <c r="GS72" s="12">
        <v>3240.9</v>
      </c>
      <c r="GT72" s="12">
        <v>3730.3</v>
      </c>
      <c r="GU72" s="12">
        <v>1181.9000000000001</v>
      </c>
      <c r="GV72" s="12">
        <v>1004.5</v>
      </c>
      <c r="GW72" s="12">
        <v>8268.6</v>
      </c>
      <c r="GX72" s="12">
        <v>5481</v>
      </c>
      <c r="GY72" s="12">
        <v>22907.200000000001</v>
      </c>
      <c r="GZ72" s="12">
        <v>708.3</v>
      </c>
      <c r="HA72" s="12">
        <v>1945.5</v>
      </c>
      <c r="HB72" s="12">
        <v>892.3</v>
      </c>
      <c r="HC72" s="12">
        <v>19361.2</v>
      </c>
      <c r="HD72" s="12">
        <v>22907.3</v>
      </c>
      <c r="HE72" s="12">
        <v>1018.1</v>
      </c>
      <c r="HF72" s="12">
        <v>3475.4</v>
      </c>
      <c r="HG72" s="12">
        <v>14209.6</v>
      </c>
      <c r="HH72" s="12">
        <v>3745.3</v>
      </c>
      <c r="HI72" s="12">
        <v>459</v>
      </c>
      <c r="HJ72" s="12">
        <v>22907.4</v>
      </c>
      <c r="HK72" s="12">
        <v>0</v>
      </c>
      <c r="HL72" s="12">
        <v>9410</v>
      </c>
      <c r="HM72" s="12">
        <v>10811</v>
      </c>
      <c r="HN72" s="12">
        <v>1229.8</v>
      </c>
      <c r="HO72" s="12">
        <v>1456.4</v>
      </c>
      <c r="HP72" s="12">
        <v>22907.200000000001</v>
      </c>
      <c r="HQ72" s="12">
        <v>0</v>
      </c>
      <c r="HR72" s="12">
        <v>634.4</v>
      </c>
      <c r="HS72" s="12">
        <v>0</v>
      </c>
      <c r="HT72" s="12">
        <v>0</v>
      </c>
      <c r="HU72" s="12">
        <v>8893.2000000000007</v>
      </c>
      <c r="HV72" s="12">
        <v>2225.9</v>
      </c>
      <c r="HW72" s="12">
        <v>13854.9</v>
      </c>
      <c r="HX72" s="12">
        <v>25608.400000000001</v>
      </c>
      <c r="HY72" s="12">
        <v>614.29999999999995</v>
      </c>
      <c r="HZ72" s="12">
        <v>2016.1</v>
      </c>
      <c r="IA72" s="12">
        <v>22802.7</v>
      </c>
      <c r="IB72" s="12">
        <v>2826.9</v>
      </c>
      <c r="IC72" s="12">
        <v>28260</v>
      </c>
      <c r="ID72" s="12">
        <v>3837.9</v>
      </c>
      <c r="IE72" s="12">
        <v>11852</v>
      </c>
      <c r="IF72" s="12">
        <v>11364.8</v>
      </c>
      <c r="IG72" s="12">
        <v>1205.3</v>
      </c>
      <c r="IH72" s="12">
        <v>0</v>
      </c>
      <c r="II72" s="12">
        <v>28260</v>
      </c>
      <c r="IJ72" s="12">
        <v>0</v>
      </c>
      <c r="IK72" s="12">
        <v>15509.6</v>
      </c>
      <c r="IL72" s="12">
        <v>11668.5</v>
      </c>
      <c r="IM72" s="12">
        <v>1081.8</v>
      </c>
      <c r="IN72" s="12">
        <v>0</v>
      </c>
      <c r="IO72" s="12">
        <v>28259.9</v>
      </c>
      <c r="IP72" s="12">
        <v>0</v>
      </c>
      <c r="IQ72" s="12">
        <v>484790.9</v>
      </c>
      <c r="IR72" s="12">
        <v>0</v>
      </c>
      <c r="IS72" s="12">
        <v>0</v>
      </c>
      <c r="IT72" s="12">
        <v>368301.6</v>
      </c>
      <c r="IU72" s="12">
        <v>4204.5</v>
      </c>
      <c r="IV72" s="12">
        <v>41758.800000000003</v>
      </c>
      <c r="IW72" s="12">
        <v>899055.8</v>
      </c>
      <c r="IX72" s="12">
        <v>19933</v>
      </c>
      <c r="IY72" s="12">
        <v>297179.90000000002</v>
      </c>
      <c r="IZ72" s="12">
        <v>92185.7</v>
      </c>
      <c r="JA72" s="12">
        <v>487105.6</v>
      </c>
      <c r="JB72" s="12">
        <v>896404.2</v>
      </c>
      <c r="JC72" s="12">
        <v>118700.4</v>
      </c>
      <c r="JD72" s="12">
        <v>167626.29999999999</v>
      </c>
      <c r="JE72" s="12">
        <v>547401.5</v>
      </c>
      <c r="JF72" s="12">
        <v>62676.1</v>
      </c>
      <c r="JG72" s="12">
        <v>0</v>
      </c>
      <c r="JH72" s="12">
        <v>896404.3</v>
      </c>
      <c r="JI72" s="12">
        <v>126282.5</v>
      </c>
      <c r="JJ72" s="12">
        <v>661139.4</v>
      </c>
      <c r="JK72" s="12">
        <v>101156.3</v>
      </c>
      <c r="JL72" s="12">
        <v>7826</v>
      </c>
      <c r="JM72" s="12">
        <v>0</v>
      </c>
      <c r="JN72" s="12">
        <v>896404.2</v>
      </c>
      <c r="JO72" s="12">
        <v>4.4000000000000004</v>
      </c>
      <c r="JP72" s="12">
        <v>489118.1</v>
      </c>
      <c r="JQ72" s="12">
        <v>6153.1</v>
      </c>
      <c r="JR72" s="12">
        <v>1587.6</v>
      </c>
      <c r="JS72" s="12">
        <v>378199.3</v>
      </c>
      <c r="JT72" s="12">
        <v>17433.7</v>
      </c>
      <c r="JU72" s="12">
        <v>61565.1</v>
      </c>
      <c r="JV72" s="12">
        <v>954061.3</v>
      </c>
      <c r="JW72" s="12">
        <v>21684.400000000001</v>
      </c>
      <c r="JX72" s="12">
        <v>301797.3</v>
      </c>
      <c r="JY72" s="12">
        <v>115938.7</v>
      </c>
      <c r="JZ72" s="12">
        <v>514641</v>
      </c>
      <c r="KA72" s="12">
        <v>954061.4</v>
      </c>
      <c r="KB72" s="12">
        <v>123556.4</v>
      </c>
      <c r="KC72" s="12">
        <v>183603.5</v>
      </c>
      <c r="KD72" s="12">
        <v>574914.80000000005</v>
      </c>
      <c r="KE72" s="12">
        <v>71379.399999999994</v>
      </c>
      <c r="KF72" s="12">
        <v>607.4</v>
      </c>
      <c r="KG72" s="12">
        <v>954061.5</v>
      </c>
      <c r="KH72" s="12">
        <v>126282.5</v>
      </c>
      <c r="KI72" s="12">
        <v>686611.5</v>
      </c>
      <c r="KJ72" s="12">
        <v>126311.4</v>
      </c>
      <c r="KK72" s="12">
        <v>11192.6</v>
      </c>
      <c r="KL72" s="12">
        <v>3663.2</v>
      </c>
      <c r="KM72" s="12">
        <v>954061.2</v>
      </c>
      <c r="KN72" s="12">
        <v>20823.599999999999</v>
      </c>
      <c r="KO72" s="12">
        <v>2</v>
      </c>
      <c r="KP72" s="12">
        <v>9</v>
      </c>
      <c r="KQ72" s="12">
        <v>42</v>
      </c>
      <c r="KR72" s="12">
        <v>5</v>
      </c>
      <c r="KS72" s="12">
        <v>0</v>
      </c>
      <c r="KT72" s="12">
        <v>14</v>
      </c>
      <c r="KU72" s="12">
        <v>1</v>
      </c>
      <c r="KV72" s="12" t="str">
        <v/>
      </c>
      <c r="KW72" s="12">
        <v>0</v>
      </c>
      <c r="KX72" s="12">
        <v>1</v>
      </c>
      <c r="KY72" s="12">
        <v>0</v>
      </c>
      <c r="KZ72" s="12">
        <v>72</v>
      </c>
      <c r="LA72" s="12">
        <v>73</v>
      </c>
      <c r="LB72" s="12">
        <v>0</v>
      </c>
      <c r="LC72" s="12">
        <v>1</v>
      </c>
      <c r="LD72" s="12">
        <v>9</v>
      </c>
      <c r="LE72" s="12">
        <v>48</v>
      </c>
      <c r="LF72" s="12">
        <v>15</v>
      </c>
      <c r="LG72" s="12">
        <v>73</v>
      </c>
      <c r="LH72" s="12">
        <v>0</v>
      </c>
      <c r="LI72" s="12">
        <v>0</v>
      </c>
      <c r="LJ72" s="12">
        <v>8</v>
      </c>
      <c r="LK72" s="12">
        <v>7</v>
      </c>
      <c r="LL72" s="12">
        <v>58</v>
      </c>
      <c r="LM72" s="12">
        <v>73</v>
      </c>
      <c r="LN72" s="12">
        <v>0</v>
      </c>
      <c r="LO72" s="12">
        <v>3</v>
      </c>
      <c r="LP72" s="12">
        <v>14</v>
      </c>
      <c r="LQ72" s="12">
        <v>1</v>
      </c>
      <c r="LR72" s="12">
        <v>0</v>
      </c>
      <c r="LS72" s="12">
        <v>20</v>
      </c>
      <c r="LT72" s="12">
        <v>5</v>
      </c>
      <c r="LU72" s="12">
        <v>43</v>
      </c>
      <c r="LV72" s="12">
        <v>3</v>
      </c>
      <c r="LW72" s="12">
        <v>3</v>
      </c>
      <c r="LX72" s="12">
        <v>1</v>
      </c>
      <c r="LY72" s="12">
        <v>36</v>
      </c>
      <c r="LZ72" s="12">
        <v>43</v>
      </c>
      <c r="MA72" s="12">
        <v>0</v>
      </c>
      <c r="MB72" s="12">
        <v>2</v>
      </c>
      <c r="MC72" s="12">
        <v>9</v>
      </c>
      <c r="MD72" s="12">
        <v>30</v>
      </c>
      <c r="ME72" s="12">
        <v>2</v>
      </c>
      <c r="MF72" s="12">
        <v>43</v>
      </c>
      <c r="MG72" s="12">
        <v>0</v>
      </c>
      <c r="MH72" s="12">
        <v>2</v>
      </c>
      <c r="MI72" s="12">
        <v>13</v>
      </c>
      <c r="MJ72" s="12">
        <v>7</v>
      </c>
      <c r="MK72" s="12">
        <v>21</v>
      </c>
      <c r="ML72" s="12">
        <v>43</v>
      </c>
      <c r="MM72" s="12">
        <v>0</v>
      </c>
      <c r="MN72" s="12">
        <v>6</v>
      </c>
      <c r="MO72" s="12">
        <v>32</v>
      </c>
      <c r="MP72" s="12">
        <v>4</v>
      </c>
      <c r="MQ72" s="12">
        <v>0</v>
      </c>
      <c r="MR72" s="12">
        <v>32</v>
      </c>
      <c r="MS72" s="12">
        <v>6</v>
      </c>
      <c r="MT72" s="12">
        <v>80</v>
      </c>
      <c r="MU72" s="12">
        <v>5</v>
      </c>
      <c r="MV72" s="12">
        <v>9</v>
      </c>
      <c r="MW72" s="12">
        <v>1</v>
      </c>
      <c r="MX72" s="12">
        <v>65</v>
      </c>
      <c r="MY72" s="12">
        <v>80</v>
      </c>
      <c r="MZ72" s="12">
        <v>0</v>
      </c>
      <c r="NA72" s="12">
        <v>9</v>
      </c>
      <c r="NB72" s="12">
        <v>24</v>
      </c>
      <c r="NC72" s="12">
        <v>46</v>
      </c>
      <c r="ND72" s="12">
        <v>1</v>
      </c>
      <c r="NE72" s="12">
        <v>80</v>
      </c>
      <c r="NF72" s="12">
        <v>0</v>
      </c>
      <c r="NG72" s="12">
        <v>7</v>
      </c>
      <c r="NH72" s="12">
        <v>32</v>
      </c>
      <c r="NI72" s="12">
        <v>15</v>
      </c>
      <c r="NJ72" s="12">
        <v>26</v>
      </c>
      <c r="NK72" s="12">
        <v>80</v>
      </c>
      <c r="NL72" s="12">
        <v>0</v>
      </c>
      <c r="NM72" s="12">
        <v>10</v>
      </c>
      <c r="NN72" s="12">
        <v>13</v>
      </c>
      <c r="NO72" s="12">
        <v>4</v>
      </c>
      <c r="NP72" s="12">
        <v>2</v>
      </c>
      <c r="NQ72" s="12">
        <v>30</v>
      </c>
      <c r="NR72" s="12">
        <v>17</v>
      </c>
      <c r="NS72" s="12">
        <v>76</v>
      </c>
      <c r="NT72" s="12">
        <v>3</v>
      </c>
      <c r="NU72" s="12">
        <v>7</v>
      </c>
      <c r="NV72" s="12">
        <v>2</v>
      </c>
      <c r="NW72" s="12">
        <v>64</v>
      </c>
      <c r="NX72" s="12">
        <v>76</v>
      </c>
      <c r="NY72" s="12">
        <v>3</v>
      </c>
      <c r="NZ72" s="12">
        <v>12</v>
      </c>
      <c r="OA72" s="12">
        <v>44</v>
      </c>
      <c r="OB72" s="12">
        <v>16</v>
      </c>
      <c r="OC72" s="12">
        <v>1</v>
      </c>
      <c r="OD72" s="12">
        <v>76</v>
      </c>
      <c r="OE72" s="12">
        <v>0</v>
      </c>
      <c r="OF72" s="12">
        <v>28</v>
      </c>
      <c r="OG72" s="12">
        <v>37</v>
      </c>
      <c r="OH72" s="12">
        <v>4</v>
      </c>
      <c r="OI72" s="12">
        <v>7</v>
      </c>
      <c r="OJ72" s="12">
        <v>76</v>
      </c>
      <c r="OK72" s="12">
        <v>0</v>
      </c>
      <c r="OL72" s="12">
        <v>1</v>
      </c>
      <c r="OM72" s="12">
        <v>0</v>
      </c>
      <c r="ON72" s="12">
        <v>0</v>
      </c>
      <c r="OO72" s="12">
        <v>9</v>
      </c>
      <c r="OP72" s="12">
        <v>3</v>
      </c>
      <c r="OQ72" s="12">
        <v>14</v>
      </c>
      <c r="OR72" s="12">
        <v>27</v>
      </c>
      <c r="OS72" s="12">
        <v>1</v>
      </c>
      <c r="OT72" s="12">
        <v>2</v>
      </c>
      <c r="OU72" s="12">
        <v>22</v>
      </c>
      <c r="OV72" s="12">
        <v>4</v>
      </c>
      <c r="OW72" s="12">
        <v>29</v>
      </c>
      <c r="OX72" s="12">
        <v>4</v>
      </c>
      <c r="OY72" s="12">
        <v>12</v>
      </c>
      <c r="OZ72" s="12">
        <v>12</v>
      </c>
      <c r="PA72" s="12">
        <v>1</v>
      </c>
      <c r="PB72" s="12">
        <v>0</v>
      </c>
      <c r="PC72" s="12">
        <v>29</v>
      </c>
      <c r="PD72" s="12">
        <v>0</v>
      </c>
      <c r="PE72" s="12">
        <v>16</v>
      </c>
      <c r="PF72" s="12">
        <v>12</v>
      </c>
      <c r="PG72" s="12">
        <v>1</v>
      </c>
      <c r="PH72" s="12">
        <v>0</v>
      </c>
      <c r="PI72" s="12">
        <v>29</v>
      </c>
      <c r="PJ72" s="12">
        <v>0</v>
      </c>
      <c r="PK72" s="12">
        <v>5</v>
      </c>
      <c r="PL72" s="12">
        <v>0</v>
      </c>
      <c r="PM72" s="12">
        <v>0</v>
      </c>
      <c r="PN72" s="12">
        <v>36</v>
      </c>
      <c r="PO72" s="12">
        <v>2</v>
      </c>
      <c r="PP72" s="12">
        <v>12</v>
      </c>
      <c r="PQ72" s="12">
        <v>55</v>
      </c>
      <c r="PR72" s="12">
        <v>3</v>
      </c>
      <c r="PS72" s="12">
        <v>18</v>
      </c>
      <c r="PT72" s="12">
        <v>28</v>
      </c>
      <c r="PU72" s="12">
        <v>6</v>
      </c>
      <c r="PV72" s="12">
        <v>55</v>
      </c>
      <c r="PW72" s="12">
        <v>6</v>
      </c>
      <c r="PX72" s="12">
        <v>25</v>
      </c>
      <c r="PY72" s="12">
        <v>20</v>
      </c>
      <c r="PZ72" s="12">
        <v>4</v>
      </c>
      <c r="QA72" s="12">
        <v>0</v>
      </c>
      <c r="QB72" s="12">
        <v>55</v>
      </c>
      <c r="QC72" s="12">
        <v>6</v>
      </c>
      <c r="QD72" s="12">
        <v>31</v>
      </c>
      <c r="QE72" s="12">
        <v>17</v>
      </c>
      <c r="QF72" s="12">
        <v>1</v>
      </c>
      <c r="QG72" s="12">
        <v>0</v>
      </c>
      <c r="QH72" s="12">
        <v>55</v>
      </c>
      <c r="QI72" s="12">
        <v>2</v>
      </c>
      <c r="QJ72" s="12">
        <v>34</v>
      </c>
      <c r="QK72" s="12">
        <v>101</v>
      </c>
      <c r="QL72" s="12">
        <v>14</v>
      </c>
      <c r="QM72" s="12">
        <v>47</v>
      </c>
      <c r="QN72" s="12">
        <v>101</v>
      </c>
      <c r="QO72" s="12">
        <v>55</v>
      </c>
      <c r="QP72" s="12">
        <v>354</v>
      </c>
      <c r="QQ72" s="12">
        <v>15</v>
      </c>
      <c r="QR72" s="12">
        <v>40</v>
      </c>
      <c r="QS72" s="12">
        <v>54</v>
      </c>
      <c r="QT72" s="12">
        <v>247</v>
      </c>
      <c r="QU72" s="12">
        <v>356</v>
      </c>
      <c r="QV72" s="12">
        <v>13</v>
      </c>
      <c r="QW72" s="12">
        <v>61</v>
      </c>
      <c r="QX72" s="12">
        <v>118</v>
      </c>
      <c r="QY72" s="12">
        <v>145</v>
      </c>
      <c r="QZ72" s="12">
        <v>19</v>
      </c>
      <c r="RA72" s="12">
        <v>356</v>
      </c>
      <c r="RB72" s="12">
        <v>6</v>
      </c>
      <c r="RC72" s="12">
        <v>84</v>
      </c>
      <c r="RD72" s="12">
        <v>119</v>
      </c>
      <c r="RE72" s="12">
        <v>35</v>
      </c>
      <c r="RF72" s="12">
        <v>112</v>
      </c>
      <c r="RG72" s="12">
        <v>356</v>
      </c>
      <c r="RH72" s="12">
        <v>15852.157734717999</v>
      </c>
      <c r="RI72" s="12" t="str">
        <v/>
      </c>
      <c r="RJ72" s="12">
        <v>0</v>
      </c>
      <c r="RK72" s="12" t="str">
        <v/>
      </c>
      <c r="RL72" s="12" t="str">
        <v/>
      </c>
      <c r="RM72" s="12" t="str">
        <v/>
      </c>
      <c r="RN72" s="12">
        <v>0</v>
      </c>
      <c r="RO72" s="12">
        <v>6.194</v>
      </c>
      <c r="RP72" s="12">
        <v>0</v>
      </c>
      <c r="RQ72" s="12">
        <v>2.6139999999999999</v>
      </c>
      <c r="RR72" s="12">
        <v>345.3</v>
      </c>
      <c r="RS72" s="12">
        <v>0</v>
      </c>
      <c r="RT72" s="12">
        <v>345.3</v>
      </c>
      <c r="RU72" s="12">
        <v>90.94</v>
      </c>
      <c r="RV72" s="12">
        <v>207.2</v>
      </c>
      <c r="RW72" s="12">
        <v>0</v>
      </c>
      <c r="RX72" s="12">
        <v>207.2</v>
      </c>
      <c r="RY72" s="12">
        <v>101</v>
      </c>
      <c r="RZ72" s="12">
        <v>771</v>
      </c>
      <c r="SA72" s="12">
        <v>757</v>
      </c>
      <c r="SB72" s="12">
        <v>1629</v>
      </c>
      <c r="SC72" s="12">
        <v>22850906</v>
      </c>
      <c r="SD72" s="12">
        <v>0</v>
      </c>
      <c r="SE72" s="12">
        <v>0</v>
      </c>
      <c r="SF72" s="12">
        <v>13756</v>
      </c>
      <c r="SG72" s="12">
        <v>13756</v>
      </c>
      <c r="SH72" s="12">
        <v>0</v>
      </c>
      <c r="SI72" s="12">
        <v>0.45100000000000001</v>
      </c>
      <c r="SJ72" s="12">
        <v>2.14E-3</v>
      </c>
      <c r="SK72" s="12">
        <v>1.2829999999999999E-2</v>
      </c>
      <c r="SL72" s="12">
        <v>0.34639999999999999</v>
      </c>
      <c r="SM72" s="12">
        <v>0.58831</v>
      </c>
      <c r="SN72" s="12">
        <v>5.033E-2</v>
      </c>
      <c r="SO72" s="12" t="str">
        <v/>
      </c>
      <c r="SP72" s="12" t="str">
        <v/>
      </c>
      <c r="SQ72" s="12">
        <v>0</v>
      </c>
      <c r="SR72" s="12">
        <v>1.0000100000000001</v>
      </c>
      <c r="SS72" s="12">
        <v>0</v>
      </c>
      <c r="ST72" s="12">
        <v>0</v>
      </c>
      <c r="SU72" s="12">
        <v>0.38900000000000001</v>
      </c>
      <c r="SV72" s="12">
        <v>0.99611000000000005</v>
      </c>
      <c r="SW72" s="12">
        <v>0</v>
      </c>
      <c r="SX72" s="12">
        <v>100</v>
      </c>
      <c r="SY72" s="12">
        <v>0</v>
      </c>
      <c r="SZ72" s="12">
        <v>0</v>
      </c>
      <c r="TA72" s="12">
        <v>0</v>
      </c>
      <c r="TB72" s="12">
        <v>0</v>
      </c>
      <c r="TC72" s="12">
        <v>0</v>
      </c>
      <c r="TD72" s="12" t="str">
        <v/>
      </c>
      <c r="TE72" s="12" t="str">
        <v/>
      </c>
      <c r="TF72" s="12">
        <v>0</v>
      </c>
      <c r="TG72" s="12">
        <v>0</v>
      </c>
      <c r="TH72" s="12">
        <v>0</v>
      </c>
      <c r="TI72" s="12">
        <v>0</v>
      </c>
      <c r="TJ72" s="12">
        <v>0</v>
      </c>
      <c r="TK72" s="12">
        <v>0</v>
      </c>
      <c r="TL72" s="12">
        <v>0</v>
      </c>
      <c r="TM72" s="12" t="str">
        <v/>
      </c>
      <c r="TN72" s="12">
        <v>785558.80299999996</v>
      </c>
      <c r="TO72" s="12" t="str">
        <v/>
      </c>
      <c r="TP72" s="12" t="str">
        <v/>
      </c>
      <c r="TQ72" s="12">
        <v>2650</v>
      </c>
      <c r="TR72" s="12">
        <v>0</v>
      </c>
      <c r="TS72" s="12">
        <v>0</v>
      </c>
      <c r="TT72" s="12">
        <v>16</v>
      </c>
      <c r="TU72" s="12">
        <v>2675</v>
      </c>
      <c r="TV72" s="12" t="str">
        <v/>
      </c>
      <c r="TW72" s="12" t="str">
        <v/>
      </c>
      <c r="TX72" s="12">
        <v>0.69168331614576606</v>
      </c>
      <c r="TY72" s="12">
        <v>6.16626909568763E-2</v>
      </c>
      <c r="TZ72" s="12">
        <v>5198.5398811122504</v>
      </c>
      <c r="UA72" s="12">
        <v>7.9684840798115797</v>
      </c>
      <c r="UB72" s="12">
        <v>65.167351650000995</v>
      </c>
      <c r="UC72" s="12">
        <v>14919915.8330214</v>
      </c>
      <c r="UD72" s="12" t="str">
        <v/>
      </c>
      <c r="UE72" s="12" t="str">
        <v/>
      </c>
      <c r="UF72" s="12">
        <v>0</v>
      </c>
      <c r="UG72" s="12">
        <v>1.282</v>
      </c>
      <c r="UH72" s="12">
        <v>0.78300000000000003</v>
      </c>
      <c r="UI72" s="12">
        <v>0</v>
      </c>
      <c r="UJ72" s="12">
        <v>0</v>
      </c>
      <c r="UK72" s="12">
        <v>0</v>
      </c>
      <c r="UL72" s="12">
        <v>0</v>
      </c>
      <c r="UM72" s="12">
        <v>0</v>
      </c>
      <c r="UN72" s="12">
        <v>0</v>
      </c>
      <c r="UO72" s="12">
        <v>0</v>
      </c>
      <c r="UP72" s="12">
        <v>0.78300000000000003</v>
      </c>
      <c r="UQ72" s="12">
        <v>1.282</v>
      </c>
      <c r="UR72" s="12">
        <v>4.3230000000000004</v>
      </c>
      <c r="US72" s="12">
        <v>8.6999999999999994E-2</v>
      </c>
      <c r="UT72" s="12">
        <v>14.266</v>
      </c>
      <c r="UU72" s="12">
        <v>0</v>
      </c>
      <c r="UV72" s="12">
        <v>1.6040000000000001</v>
      </c>
      <c r="UW72" s="12">
        <v>0.04</v>
      </c>
      <c r="UX72" s="12">
        <v>0</v>
      </c>
      <c r="UY72" s="12">
        <v>0.998</v>
      </c>
      <c r="UZ72" s="12">
        <v>20.193000000000001</v>
      </c>
      <c r="VA72" s="12">
        <v>1.125</v>
      </c>
      <c r="VB72" s="12">
        <v>0</v>
      </c>
      <c r="VC72" s="12">
        <v>0</v>
      </c>
      <c r="VD72" s="12">
        <v>0</v>
      </c>
      <c r="VE72" s="12">
        <v>0</v>
      </c>
      <c r="VF72" s="12">
        <v>0</v>
      </c>
      <c r="VG72" s="12">
        <v>0</v>
      </c>
      <c r="VH72" s="12">
        <v>0</v>
      </c>
      <c r="VI72" s="12">
        <v>0</v>
      </c>
      <c r="VJ72" s="12">
        <v>0</v>
      </c>
      <c r="VK72" s="12">
        <v>0</v>
      </c>
      <c r="VL72" s="47">
        <v>60.148587933090297</v>
      </c>
      <c r="VM72" s="47">
        <v>70.048257191842893</v>
      </c>
      <c r="VN72" s="19"/>
      <c r="VO72" s="47">
        <v>1563.8701722857575</v>
      </c>
      <c r="VP72" s="47">
        <v>1644.3272473509599</v>
      </c>
      <c r="VQ72" s="19"/>
      <c r="VR72" s="47">
        <v>1.1574791583083202</v>
      </c>
      <c r="VS72" s="48">
        <v>2.2309055438924696E-2</v>
      </c>
      <c r="VT72" s="47">
        <v>1583.5281110981357</v>
      </c>
      <c r="VU72" s="47">
        <v>1638.8881055493364</v>
      </c>
      <c r="VV72" s="20"/>
      <c r="VW72" s="20">
        <v>8.9990000000000094</v>
      </c>
    </row>
    <row r="73" spans="1:595">
      <c r="A73" s="4" t="str">
        <v>WSH12</v>
      </c>
      <c r="B73" s="4" t="str">
        <v>WSH</v>
      </c>
      <c r="C73" s="4" t="str">
        <v>2011-12</v>
      </c>
      <c r="D73" s="12">
        <v>1.1050631792878001</v>
      </c>
      <c r="E73" s="12">
        <v>2.3769999999999998</v>
      </c>
      <c r="F73" s="12">
        <v>0</v>
      </c>
      <c r="G73" s="12">
        <v>1.718</v>
      </c>
      <c r="H73" s="12">
        <v>0</v>
      </c>
      <c r="I73" s="12">
        <v>32.445999999999998</v>
      </c>
      <c r="J73" s="12">
        <v>0</v>
      </c>
      <c r="K73" s="12">
        <v>19.506</v>
      </c>
      <c r="L73" s="12">
        <v>0</v>
      </c>
      <c r="M73" s="12">
        <v>9.0280000000000005</v>
      </c>
      <c r="N73" s="12">
        <v>15.808999999999999</v>
      </c>
      <c r="O73" s="12">
        <v>-0.33800000000000002</v>
      </c>
      <c r="P73" s="12">
        <v>3.4889999999999999</v>
      </c>
      <c r="Q73" s="12">
        <v>0</v>
      </c>
      <c r="R73" s="12">
        <v>0</v>
      </c>
      <c r="S73" s="12">
        <v>0</v>
      </c>
      <c r="T73" s="12">
        <v>27.646000000000001</v>
      </c>
      <c r="U73" s="12">
        <v>0</v>
      </c>
      <c r="V73" s="12">
        <v>36.942999999999998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3.3490000000000002</v>
      </c>
      <c r="AD73" s="12">
        <v>0</v>
      </c>
      <c r="AE73" s="12">
        <v>0</v>
      </c>
      <c r="AF73" s="12">
        <v>0.41599999999999998</v>
      </c>
      <c r="AG73" s="12">
        <v>-2.145</v>
      </c>
      <c r="AH73" s="12">
        <v>0</v>
      </c>
      <c r="AI73" s="12">
        <v>0</v>
      </c>
      <c r="AJ73" s="12">
        <v>0</v>
      </c>
      <c r="AK73" s="12">
        <v>0</v>
      </c>
      <c r="AL73" s="12">
        <v>5.3479999999999999</v>
      </c>
      <c r="AM73" s="12">
        <v>0</v>
      </c>
      <c r="AN73" s="12">
        <v>15.129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3.1429999999999998</v>
      </c>
      <c r="AV73" s="12">
        <v>0</v>
      </c>
      <c r="AW73" s="12">
        <v>0.13</v>
      </c>
      <c r="AX73" s="12">
        <v>18.602</v>
      </c>
      <c r="AY73" s="12">
        <v>-2.4830000000000001</v>
      </c>
      <c r="AZ73" s="12">
        <v>5.2069999999999999</v>
      </c>
      <c r="BA73" s="12">
        <v>0</v>
      </c>
      <c r="BB73" s="12">
        <v>32.445999999999998</v>
      </c>
      <c r="BC73" s="12">
        <v>0</v>
      </c>
      <c r="BD73" s="12">
        <v>58.991999999999997</v>
      </c>
      <c r="BE73" s="12">
        <v>0</v>
      </c>
      <c r="BF73" s="12">
        <v>61.23</v>
      </c>
      <c r="BG73" s="12">
        <v>4.7E-2</v>
      </c>
      <c r="BH73" s="12">
        <v>0.10199999999999999</v>
      </c>
      <c r="BI73" s="12">
        <v>1.7889999999999999</v>
      </c>
      <c r="BJ73" s="12">
        <v>0</v>
      </c>
      <c r="BK73" s="12">
        <v>10.055</v>
      </c>
      <c r="BL73" s="12">
        <v>0</v>
      </c>
      <c r="BM73" s="12">
        <v>0</v>
      </c>
      <c r="BN73" s="12">
        <v>2.5299999999999998</v>
      </c>
      <c r="BO73" s="12">
        <v>0</v>
      </c>
      <c r="BP73" s="12">
        <v>0</v>
      </c>
      <c r="BQ73" s="12">
        <v>0</v>
      </c>
      <c r="BR73" s="12">
        <v>0</v>
      </c>
      <c r="BS73" s="12">
        <v>0</v>
      </c>
      <c r="BT73" s="12">
        <v>0</v>
      </c>
      <c r="BU73" s="12">
        <v>0</v>
      </c>
      <c r="BV73" s="12">
        <v>0</v>
      </c>
      <c r="BW73" s="12">
        <v>0</v>
      </c>
      <c r="BX73" s="12">
        <v>0</v>
      </c>
      <c r="BY73" s="12">
        <v>0</v>
      </c>
      <c r="BZ73" s="12">
        <v>0</v>
      </c>
      <c r="CA73" s="12">
        <v>0</v>
      </c>
      <c r="CB73" s="12">
        <v>0</v>
      </c>
      <c r="CC73" s="12">
        <v>1.7889999999999999</v>
      </c>
      <c r="CD73" s="12">
        <v>2.5299999999999998</v>
      </c>
      <c r="CE73" s="12">
        <v>10.055</v>
      </c>
      <c r="CF73" s="12">
        <v>0</v>
      </c>
      <c r="CG73" s="12">
        <v>0</v>
      </c>
      <c r="CH73" s="12">
        <v>0</v>
      </c>
      <c r="CI73" s="12">
        <v>0</v>
      </c>
      <c r="CJ73" s="12">
        <v>0</v>
      </c>
      <c r="CK73" s="12">
        <v>0</v>
      </c>
      <c r="CL73" s="12">
        <v>0</v>
      </c>
      <c r="CM73" s="12">
        <v>0</v>
      </c>
      <c r="CN73" s="12">
        <v>0</v>
      </c>
      <c r="CO73" s="12">
        <v>7.0220000000000002</v>
      </c>
      <c r="CP73" s="12">
        <v>0.42299999999999999</v>
      </c>
      <c r="CQ73" s="12">
        <v>821.37699999999995</v>
      </c>
      <c r="CR73" s="12">
        <v>445.22500000000002</v>
      </c>
      <c r="CS73" s="12">
        <v>1266.6019999999901</v>
      </c>
      <c r="CT73" s="12">
        <v>9.2070000000000007</v>
      </c>
      <c r="CU73" s="12">
        <v>66.066999999999993</v>
      </c>
      <c r="CV73" s="12">
        <v>75.274000000000001</v>
      </c>
      <c r="CW73" s="12">
        <v>59.747999999999998</v>
      </c>
      <c r="CX73" s="12">
        <v>1401.62399999999</v>
      </c>
      <c r="CY73" s="12">
        <v>3011.2379999999998</v>
      </c>
      <c r="CZ73" s="12">
        <v>149.816</v>
      </c>
      <c r="DA73" s="12">
        <v>50797</v>
      </c>
      <c r="DB73" s="12">
        <v>1796</v>
      </c>
      <c r="DC73" s="12">
        <v>13965</v>
      </c>
      <c r="DD73" s="12">
        <v>485</v>
      </c>
      <c r="DE73" s="12">
        <v>61</v>
      </c>
      <c r="DF73" s="12">
        <v>1568</v>
      </c>
      <c r="DG73" s="12">
        <v>807</v>
      </c>
      <c r="DH73" s="12">
        <v>341</v>
      </c>
      <c r="DI73" s="12">
        <v>1145</v>
      </c>
      <c r="DJ73" s="12">
        <v>11001.96</v>
      </c>
      <c r="DK73" s="12">
        <v>467520</v>
      </c>
      <c r="DL73" s="12">
        <v>25.1</v>
      </c>
      <c r="DM73" s="12">
        <v>3.4</v>
      </c>
      <c r="DN73" s="12">
        <v>5211.1000000000004</v>
      </c>
      <c r="DO73" s="12">
        <v>3233.7</v>
      </c>
      <c r="DP73" s="12">
        <v>8591</v>
      </c>
      <c r="DQ73" s="12">
        <v>1219.8</v>
      </c>
      <c r="DR73" s="12">
        <v>338</v>
      </c>
      <c r="DS73" s="12">
        <v>18593.599999999999</v>
      </c>
      <c r="DT73" s="12">
        <v>17175</v>
      </c>
      <c r="DU73" s="12">
        <v>91</v>
      </c>
      <c r="DV73" s="12">
        <v>358</v>
      </c>
      <c r="DW73" s="12">
        <v>1789</v>
      </c>
      <c r="DX73" s="12">
        <v>107</v>
      </c>
      <c r="DY73" s="12">
        <v>44</v>
      </c>
      <c r="DZ73" s="12">
        <v>205</v>
      </c>
      <c r="EA73" s="12">
        <v>0</v>
      </c>
      <c r="EB73" s="12">
        <v>2594</v>
      </c>
      <c r="EC73" s="12">
        <v>0</v>
      </c>
      <c r="ED73" s="12">
        <v>0</v>
      </c>
      <c r="EE73" s="12">
        <v>0</v>
      </c>
      <c r="EF73" s="12">
        <v>2594</v>
      </c>
      <c r="EG73" s="12">
        <v>2594</v>
      </c>
      <c r="EH73" s="12">
        <v>0</v>
      </c>
      <c r="EI73" s="12">
        <v>3</v>
      </c>
      <c r="EJ73" s="12">
        <v>304</v>
      </c>
      <c r="EK73" s="12">
        <v>1463</v>
      </c>
      <c r="EL73" s="12">
        <v>825</v>
      </c>
      <c r="EM73" s="12">
        <v>2595</v>
      </c>
      <c r="EN73" s="12">
        <v>0</v>
      </c>
      <c r="EO73" s="12">
        <v>16</v>
      </c>
      <c r="EP73" s="12">
        <v>257</v>
      </c>
      <c r="EQ73" s="12">
        <v>459</v>
      </c>
      <c r="ER73" s="12">
        <v>1863</v>
      </c>
      <c r="ES73" s="12">
        <v>2595</v>
      </c>
      <c r="ET73" s="12">
        <v>51</v>
      </c>
      <c r="EU73" s="12">
        <v>228</v>
      </c>
      <c r="EV73" s="12">
        <v>2061</v>
      </c>
      <c r="EW73" s="12">
        <v>99</v>
      </c>
      <c r="EX73" s="12">
        <v>44</v>
      </c>
      <c r="EY73" s="12">
        <v>328</v>
      </c>
      <c r="EZ73" s="12">
        <v>0</v>
      </c>
      <c r="FA73" s="12">
        <v>2811</v>
      </c>
      <c r="FB73" s="12">
        <v>0</v>
      </c>
      <c r="FC73" s="12">
        <v>0</v>
      </c>
      <c r="FD73" s="12">
        <v>25.74</v>
      </c>
      <c r="FE73" s="12">
        <v>2785.26</v>
      </c>
      <c r="FF73" s="12">
        <v>2811</v>
      </c>
      <c r="FG73" s="12">
        <v>0</v>
      </c>
      <c r="FH73" s="12">
        <v>50</v>
      </c>
      <c r="FI73" s="12">
        <v>285</v>
      </c>
      <c r="FJ73" s="12">
        <v>2282</v>
      </c>
      <c r="FK73" s="12">
        <v>194</v>
      </c>
      <c r="FL73" s="12">
        <v>2811</v>
      </c>
      <c r="FM73" s="12">
        <v>0</v>
      </c>
      <c r="FN73" s="12">
        <v>0</v>
      </c>
      <c r="FO73" s="12">
        <v>406</v>
      </c>
      <c r="FP73" s="12">
        <v>733</v>
      </c>
      <c r="FQ73" s="12">
        <v>1672</v>
      </c>
      <c r="FR73" s="12">
        <v>2811</v>
      </c>
      <c r="FS73" s="12">
        <v>0</v>
      </c>
      <c r="FT73" s="12">
        <v>1586</v>
      </c>
      <c r="FU73" s="12">
        <v>5584</v>
      </c>
      <c r="FV73" s="12">
        <v>267</v>
      </c>
      <c r="FW73" s="12">
        <v>396</v>
      </c>
      <c r="FX73" s="12">
        <v>1069</v>
      </c>
      <c r="FY73" s="12">
        <v>578</v>
      </c>
      <c r="FZ73" s="12">
        <v>9480</v>
      </c>
      <c r="GA73" s="12">
        <v>0</v>
      </c>
      <c r="GB73" s="12">
        <v>397</v>
      </c>
      <c r="GC73" s="12">
        <v>0</v>
      </c>
      <c r="GD73" s="12">
        <v>9083</v>
      </c>
      <c r="GE73" s="12">
        <v>9480</v>
      </c>
      <c r="GF73" s="12">
        <v>0</v>
      </c>
      <c r="GG73" s="12">
        <v>416</v>
      </c>
      <c r="GH73" s="12">
        <v>1567</v>
      </c>
      <c r="GI73" s="12">
        <v>7298</v>
      </c>
      <c r="GJ73" s="12">
        <v>200</v>
      </c>
      <c r="GK73" s="12">
        <v>9481</v>
      </c>
      <c r="GL73" s="12">
        <v>0</v>
      </c>
      <c r="GM73" s="12">
        <v>66</v>
      </c>
      <c r="GN73" s="12">
        <v>2124</v>
      </c>
      <c r="GO73" s="12">
        <v>1835</v>
      </c>
      <c r="GP73" s="12">
        <v>5455</v>
      </c>
      <c r="GQ73" s="12">
        <v>9480</v>
      </c>
      <c r="GR73" s="12">
        <v>0</v>
      </c>
      <c r="GS73" s="12">
        <v>4150</v>
      </c>
      <c r="GT73" s="12">
        <v>9706</v>
      </c>
      <c r="GU73" s="12">
        <v>333</v>
      </c>
      <c r="GV73" s="12">
        <v>2576</v>
      </c>
      <c r="GW73" s="12">
        <v>1243</v>
      </c>
      <c r="GX73" s="12">
        <v>924</v>
      </c>
      <c r="GY73" s="12">
        <v>18932</v>
      </c>
      <c r="GZ73" s="12">
        <v>0</v>
      </c>
      <c r="HA73" s="12">
        <v>1429</v>
      </c>
      <c r="HB73" s="12">
        <v>705</v>
      </c>
      <c r="HC73" s="12">
        <v>16798</v>
      </c>
      <c r="HD73" s="12">
        <v>18932</v>
      </c>
      <c r="HE73" s="12">
        <v>0</v>
      </c>
      <c r="HF73" s="12">
        <v>315</v>
      </c>
      <c r="HG73" s="12">
        <v>3956</v>
      </c>
      <c r="HH73" s="12">
        <v>14661</v>
      </c>
      <c r="HI73" s="12">
        <v>0</v>
      </c>
      <c r="HJ73" s="12">
        <v>18932</v>
      </c>
      <c r="HK73" s="12">
        <v>0</v>
      </c>
      <c r="HL73" s="12">
        <v>162</v>
      </c>
      <c r="HM73" s="12">
        <v>4321</v>
      </c>
      <c r="HN73" s="12">
        <v>5167</v>
      </c>
      <c r="HO73" s="12">
        <v>9282</v>
      </c>
      <c r="HP73" s="12">
        <v>18932</v>
      </c>
      <c r="HQ73" s="12">
        <v>0</v>
      </c>
      <c r="HR73" s="12">
        <v>7822</v>
      </c>
      <c r="HS73" s="12">
        <v>8040</v>
      </c>
      <c r="HT73" s="12">
        <v>4212</v>
      </c>
      <c r="HU73" s="12">
        <v>5331</v>
      </c>
      <c r="HV73" s="12">
        <v>2541</v>
      </c>
      <c r="HW73" s="12">
        <v>1588</v>
      </c>
      <c r="HX73" s="12">
        <v>29534</v>
      </c>
      <c r="HY73" s="12">
        <v>0</v>
      </c>
      <c r="HZ73" s="12">
        <v>4176</v>
      </c>
      <c r="IA73" s="12">
        <v>5749</v>
      </c>
      <c r="IB73" s="12">
        <v>19607</v>
      </c>
      <c r="IC73" s="12">
        <v>29532</v>
      </c>
      <c r="ID73" s="12">
        <v>626</v>
      </c>
      <c r="IE73" s="12">
        <v>3818</v>
      </c>
      <c r="IF73" s="12">
        <v>4821</v>
      </c>
      <c r="IG73" s="12">
        <v>20267</v>
      </c>
      <c r="IH73" s="12">
        <v>0</v>
      </c>
      <c r="II73" s="12">
        <v>29532</v>
      </c>
      <c r="IJ73" s="12">
        <v>0</v>
      </c>
      <c r="IK73" s="12">
        <v>3176</v>
      </c>
      <c r="IL73" s="12">
        <v>9133</v>
      </c>
      <c r="IM73" s="12">
        <v>7736</v>
      </c>
      <c r="IN73" s="12">
        <v>9488</v>
      </c>
      <c r="IO73" s="12">
        <v>29533</v>
      </c>
      <c r="IP73" s="12">
        <v>0</v>
      </c>
      <c r="IQ73" s="12">
        <v>120600</v>
      </c>
      <c r="IR73" s="12">
        <v>3645</v>
      </c>
      <c r="IS73" s="12">
        <v>3031</v>
      </c>
      <c r="IT73" s="12">
        <v>31972</v>
      </c>
      <c r="IU73" s="12">
        <v>0</v>
      </c>
      <c r="IV73" s="12">
        <v>11167</v>
      </c>
      <c r="IW73" s="12">
        <v>170415</v>
      </c>
      <c r="IX73" s="12">
        <v>0</v>
      </c>
      <c r="IY73" s="12">
        <v>7058</v>
      </c>
      <c r="IZ73" s="12">
        <v>11183</v>
      </c>
      <c r="JA73" s="12">
        <v>152173</v>
      </c>
      <c r="JB73" s="12">
        <v>170414</v>
      </c>
      <c r="JC73" s="12">
        <v>0</v>
      </c>
      <c r="JD73" s="12">
        <v>0</v>
      </c>
      <c r="JE73" s="12">
        <v>22733</v>
      </c>
      <c r="JF73" s="12">
        <v>147682</v>
      </c>
      <c r="JG73" s="12">
        <v>0</v>
      </c>
      <c r="JH73" s="12">
        <v>170415</v>
      </c>
      <c r="JI73" s="12">
        <v>0</v>
      </c>
      <c r="JJ73" s="12">
        <v>0</v>
      </c>
      <c r="JK73" s="12">
        <v>30381</v>
      </c>
      <c r="JL73" s="12">
        <v>94361</v>
      </c>
      <c r="JM73" s="12">
        <v>45672</v>
      </c>
      <c r="JN73" s="12">
        <v>170414</v>
      </c>
      <c r="JO73" s="12">
        <v>142</v>
      </c>
      <c r="JP73" s="12">
        <v>134744</v>
      </c>
      <c r="JQ73" s="12">
        <v>30825</v>
      </c>
      <c r="JR73" s="12">
        <v>8049</v>
      </c>
      <c r="JS73" s="12">
        <v>40363</v>
      </c>
      <c r="JT73" s="12">
        <v>5386</v>
      </c>
      <c r="JU73" s="12">
        <v>14257</v>
      </c>
      <c r="JV73" s="12">
        <v>233766</v>
      </c>
      <c r="JW73" s="12">
        <v>0</v>
      </c>
      <c r="JX73" s="12">
        <v>13060</v>
      </c>
      <c r="JY73" s="12">
        <v>17662.7399999999</v>
      </c>
      <c r="JZ73" s="12">
        <v>203040.26</v>
      </c>
      <c r="KA73" s="12">
        <v>233763</v>
      </c>
      <c r="KB73" s="12">
        <v>626</v>
      </c>
      <c r="KC73" s="12">
        <v>4602</v>
      </c>
      <c r="KD73" s="12">
        <v>33666</v>
      </c>
      <c r="KE73" s="12">
        <v>193653</v>
      </c>
      <c r="KF73" s="12">
        <v>1219</v>
      </c>
      <c r="KG73" s="12">
        <v>233766</v>
      </c>
      <c r="KH73" s="12">
        <v>0</v>
      </c>
      <c r="KI73" s="12">
        <v>3420</v>
      </c>
      <c r="KJ73" s="12">
        <v>46622</v>
      </c>
      <c r="KK73" s="12">
        <v>110291</v>
      </c>
      <c r="KL73" s="12">
        <v>73432</v>
      </c>
      <c r="KM73" s="12">
        <v>233765</v>
      </c>
      <c r="KN73" s="12">
        <v>23000</v>
      </c>
      <c r="KO73" s="12">
        <v>62</v>
      </c>
      <c r="KP73" s="12">
        <v>45</v>
      </c>
      <c r="KQ73" s="12">
        <v>309</v>
      </c>
      <c r="KR73" s="12">
        <v>12</v>
      </c>
      <c r="KS73" s="12">
        <v>2</v>
      </c>
      <c r="KT73" s="12">
        <v>27</v>
      </c>
      <c r="KU73" s="12">
        <v>0</v>
      </c>
      <c r="KV73" s="12">
        <v>457</v>
      </c>
      <c r="KW73" s="12">
        <v>0</v>
      </c>
      <c r="KX73" s="12">
        <v>0</v>
      </c>
      <c r="KY73" s="12">
        <v>0</v>
      </c>
      <c r="KZ73" s="12">
        <v>457</v>
      </c>
      <c r="LA73" s="12">
        <v>457</v>
      </c>
      <c r="LB73" s="12">
        <v>0</v>
      </c>
      <c r="LC73" s="12">
        <v>1</v>
      </c>
      <c r="LD73" s="12">
        <v>33</v>
      </c>
      <c r="LE73" s="12">
        <v>170</v>
      </c>
      <c r="LF73" s="12">
        <v>253</v>
      </c>
      <c r="LG73" s="12">
        <v>457</v>
      </c>
      <c r="LH73" s="12">
        <v>0</v>
      </c>
      <c r="LI73" s="12">
        <v>3</v>
      </c>
      <c r="LJ73" s="12">
        <v>26</v>
      </c>
      <c r="LK73" s="12">
        <v>58</v>
      </c>
      <c r="LL73" s="12">
        <v>370</v>
      </c>
      <c r="LM73" s="12">
        <v>457</v>
      </c>
      <c r="LN73" s="12">
        <v>2</v>
      </c>
      <c r="LO73" s="12">
        <v>8</v>
      </c>
      <c r="LP73" s="12">
        <v>87</v>
      </c>
      <c r="LQ73" s="12">
        <v>4</v>
      </c>
      <c r="LR73" s="12">
        <v>1</v>
      </c>
      <c r="LS73" s="12">
        <v>14</v>
      </c>
      <c r="LT73" s="12">
        <v>0</v>
      </c>
      <c r="LU73" s="12">
        <v>116</v>
      </c>
      <c r="LV73" s="12">
        <v>0</v>
      </c>
      <c r="LW73" s="12">
        <v>0</v>
      </c>
      <c r="LX73" s="12">
        <v>1</v>
      </c>
      <c r="LY73" s="12">
        <v>115</v>
      </c>
      <c r="LZ73" s="12">
        <v>116</v>
      </c>
      <c r="MA73" s="12">
        <v>0</v>
      </c>
      <c r="MB73" s="12">
        <v>2</v>
      </c>
      <c r="MC73" s="12">
        <v>13</v>
      </c>
      <c r="MD73" s="12">
        <v>92</v>
      </c>
      <c r="ME73" s="12">
        <v>9</v>
      </c>
      <c r="MF73" s="12">
        <v>116</v>
      </c>
      <c r="MG73" s="12">
        <v>0</v>
      </c>
      <c r="MH73" s="12">
        <v>0</v>
      </c>
      <c r="MI73" s="12">
        <v>19</v>
      </c>
      <c r="MJ73" s="12">
        <v>32</v>
      </c>
      <c r="MK73" s="12">
        <v>65</v>
      </c>
      <c r="ML73" s="12">
        <v>116</v>
      </c>
      <c r="MM73" s="12">
        <v>0</v>
      </c>
      <c r="MN73" s="12">
        <v>23</v>
      </c>
      <c r="MO73" s="12">
        <v>91</v>
      </c>
      <c r="MP73" s="12">
        <v>3</v>
      </c>
      <c r="MQ73" s="12">
        <v>3</v>
      </c>
      <c r="MR73" s="12">
        <v>13</v>
      </c>
      <c r="MS73" s="12">
        <v>3</v>
      </c>
      <c r="MT73" s="12">
        <v>136</v>
      </c>
      <c r="MU73" s="12">
        <v>0</v>
      </c>
      <c r="MV73" s="12">
        <v>4</v>
      </c>
      <c r="MW73" s="12">
        <v>0</v>
      </c>
      <c r="MX73" s="12">
        <v>132</v>
      </c>
      <c r="MY73" s="12">
        <v>136</v>
      </c>
      <c r="MZ73" s="12">
        <v>0</v>
      </c>
      <c r="NA73" s="12">
        <v>5</v>
      </c>
      <c r="NB73" s="12">
        <v>23</v>
      </c>
      <c r="NC73" s="12">
        <v>106</v>
      </c>
      <c r="ND73" s="12">
        <v>2</v>
      </c>
      <c r="NE73" s="12">
        <v>136</v>
      </c>
      <c r="NF73" s="12">
        <v>0</v>
      </c>
      <c r="NG73" s="12">
        <v>1</v>
      </c>
      <c r="NH73" s="12">
        <v>28</v>
      </c>
      <c r="NI73" s="12">
        <v>31</v>
      </c>
      <c r="NJ73" s="12">
        <v>76</v>
      </c>
      <c r="NK73" s="12">
        <v>136</v>
      </c>
      <c r="NL73" s="12">
        <v>0</v>
      </c>
      <c r="NM73" s="12">
        <v>16</v>
      </c>
      <c r="NN73" s="12">
        <v>42</v>
      </c>
      <c r="NO73" s="12">
        <v>2</v>
      </c>
      <c r="NP73" s="12">
        <v>7</v>
      </c>
      <c r="NQ73" s="12">
        <v>6</v>
      </c>
      <c r="NR73" s="12">
        <v>3</v>
      </c>
      <c r="NS73" s="12">
        <v>76</v>
      </c>
      <c r="NT73" s="12">
        <v>0</v>
      </c>
      <c r="NU73" s="12">
        <v>5</v>
      </c>
      <c r="NV73" s="12">
        <v>3</v>
      </c>
      <c r="NW73" s="12">
        <v>68</v>
      </c>
      <c r="NX73" s="12">
        <v>76</v>
      </c>
      <c r="NY73" s="12">
        <v>0</v>
      </c>
      <c r="NZ73" s="12">
        <v>2</v>
      </c>
      <c r="OA73" s="12">
        <v>15</v>
      </c>
      <c r="OB73" s="12">
        <v>59</v>
      </c>
      <c r="OC73" s="12">
        <v>0</v>
      </c>
      <c r="OD73" s="12">
        <v>76</v>
      </c>
      <c r="OE73" s="12">
        <v>0</v>
      </c>
      <c r="OF73" s="12">
        <v>1</v>
      </c>
      <c r="OG73" s="12">
        <v>18</v>
      </c>
      <c r="OH73" s="12">
        <v>22</v>
      </c>
      <c r="OI73" s="12">
        <v>35</v>
      </c>
      <c r="OJ73" s="12">
        <v>76</v>
      </c>
      <c r="OK73" s="12">
        <v>0</v>
      </c>
      <c r="OL73" s="12">
        <v>8</v>
      </c>
      <c r="OM73" s="12">
        <v>9</v>
      </c>
      <c r="ON73" s="12">
        <v>4</v>
      </c>
      <c r="OO73" s="12">
        <v>4</v>
      </c>
      <c r="OP73" s="12">
        <v>3</v>
      </c>
      <c r="OQ73" s="12">
        <v>2</v>
      </c>
      <c r="OR73" s="12">
        <v>30</v>
      </c>
      <c r="OS73" s="12">
        <v>0</v>
      </c>
      <c r="OT73" s="12">
        <v>5</v>
      </c>
      <c r="OU73" s="12">
        <v>6</v>
      </c>
      <c r="OV73" s="12">
        <v>19</v>
      </c>
      <c r="OW73" s="12">
        <v>30</v>
      </c>
      <c r="OX73" s="12">
        <v>1</v>
      </c>
      <c r="OY73" s="12">
        <v>4</v>
      </c>
      <c r="OZ73" s="12">
        <v>5</v>
      </c>
      <c r="PA73" s="12">
        <v>20</v>
      </c>
      <c r="PB73" s="12">
        <v>0</v>
      </c>
      <c r="PC73" s="12">
        <v>30</v>
      </c>
      <c r="PD73" s="12">
        <v>0</v>
      </c>
      <c r="PE73" s="12">
        <v>4</v>
      </c>
      <c r="PF73" s="12">
        <v>9</v>
      </c>
      <c r="PG73" s="12">
        <v>7</v>
      </c>
      <c r="PH73" s="12">
        <v>10</v>
      </c>
      <c r="PI73" s="12">
        <v>30</v>
      </c>
      <c r="PJ73" s="12">
        <v>0</v>
      </c>
      <c r="PK73" s="12">
        <v>10</v>
      </c>
      <c r="PL73" s="12">
        <v>1</v>
      </c>
      <c r="PM73" s="12">
        <v>1</v>
      </c>
      <c r="PN73" s="12">
        <v>6</v>
      </c>
      <c r="PO73" s="12">
        <v>0</v>
      </c>
      <c r="PP73" s="12">
        <v>3</v>
      </c>
      <c r="PQ73" s="12">
        <v>21</v>
      </c>
      <c r="PR73" s="12">
        <v>0</v>
      </c>
      <c r="PS73" s="12">
        <v>1</v>
      </c>
      <c r="PT73" s="12">
        <v>4</v>
      </c>
      <c r="PU73" s="12">
        <v>16</v>
      </c>
      <c r="PV73" s="12">
        <v>21</v>
      </c>
      <c r="PW73" s="12">
        <v>0</v>
      </c>
      <c r="PX73" s="12">
        <v>0</v>
      </c>
      <c r="PY73" s="12">
        <v>3</v>
      </c>
      <c r="PZ73" s="12">
        <v>18</v>
      </c>
      <c r="QA73" s="12">
        <v>0</v>
      </c>
      <c r="QB73" s="12">
        <v>21</v>
      </c>
      <c r="QC73" s="12">
        <v>0</v>
      </c>
      <c r="QD73" s="12">
        <v>0</v>
      </c>
      <c r="QE73" s="12">
        <v>7</v>
      </c>
      <c r="QF73" s="12">
        <v>6</v>
      </c>
      <c r="QG73" s="12">
        <v>8</v>
      </c>
      <c r="QH73" s="12">
        <v>21</v>
      </c>
      <c r="QI73" s="12">
        <v>64</v>
      </c>
      <c r="QJ73" s="12">
        <v>110</v>
      </c>
      <c r="QK73" s="12">
        <v>539</v>
      </c>
      <c r="QL73" s="12">
        <v>26</v>
      </c>
      <c r="QM73" s="12">
        <v>23</v>
      </c>
      <c r="QN73" s="12">
        <v>63</v>
      </c>
      <c r="QO73" s="12">
        <v>11</v>
      </c>
      <c r="QP73" s="12">
        <v>836</v>
      </c>
      <c r="QQ73" s="12">
        <v>0</v>
      </c>
      <c r="QR73" s="12">
        <v>15</v>
      </c>
      <c r="QS73" s="12">
        <v>14</v>
      </c>
      <c r="QT73" s="12">
        <v>807</v>
      </c>
      <c r="QU73" s="12">
        <v>836</v>
      </c>
      <c r="QV73" s="12">
        <v>1</v>
      </c>
      <c r="QW73" s="12">
        <v>14</v>
      </c>
      <c r="QX73" s="12">
        <v>92</v>
      </c>
      <c r="QY73" s="12">
        <v>465</v>
      </c>
      <c r="QZ73" s="12">
        <v>264</v>
      </c>
      <c r="RA73" s="12">
        <v>836</v>
      </c>
      <c r="RB73" s="12">
        <v>0</v>
      </c>
      <c r="RC73" s="12">
        <v>9</v>
      </c>
      <c r="RD73" s="12">
        <v>107</v>
      </c>
      <c r="RE73" s="12">
        <v>156</v>
      </c>
      <c r="RF73" s="12">
        <v>564</v>
      </c>
      <c r="RG73" s="12">
        <v>836</v>
      </c>
      <c r="RH73" s="12">
        <v>3752.4</v>
      </c>
      <c r="RI73" s="12">
        <v>0</v>
      </c>
      <c r="RJ73" s="12">
        <v>4.1219999999999999</v>
      </c>
      <c r="RK73" s="12">
        <v>0</v>
      </c>
      <c r="RL73" s="12">
        <v>0.59899999999999998</v>
      </c>
      <c r="RM73" s="12">
        <v>0</v>
      </c>
      <c r="RN73" s="12">
        <v>0</v>
      </c>
      <c r="RO73" s="12">
        <v>4.2409999999999997</v>
      </c>
      <c r="RP73" s="12">
        <v>11.343999999999999</v>
      </c>
      <c r="RQ73" s="12">
        <v>10.4</v>
      </c>
      <c r="RR73" s="12">
        <v>70.7</v>
      </c>
      <c r="RS73" s="12">
        <v>0</v>
      </c>
      <c r="RT73" s="12">
        <v>62.5</v>
      </c>
      <c r="RU73" s="12">
        <v>0.82210000000000005</v>
      </c>
      <c r="RV73" s="12">
        <v>0</v>
      </c>
      <c r="RW73" s="12">
        <v>47.1</v>
      </c>
      <c r="RX73" s="12">
        <v>47.1</v>
      </c>
      <c r="RY73" s="12">
        <v>0</v>
      </c>
      <c r="RZ73" s="12">
        <v>220</v>
      </c>
      <c r="SA73" s="12">
        <v>685</v>
      </c>
      <c r="SB73" s="12">
        <v>905</v>
      </c>
      <c r="SC73" s="12">
        <v>6950024</v>
      </c>
      <c r="SD73" s="12">
        <v>0</v>
      </c>
      <c r="SE73" s="12">
        <v>42</v>
      </c>
      <c r="SF73" s="12">
        <v>893</v>
      </c>
      <c r="SG73" s="12">
        <v>935</v>
      </c>
      <c r="SH73" s="12">
        <v>925210</v>
      </c>
      <c r="SI73" s="12">
        <v>0.21909999999999999</v>
      </c>
      <c r="SJ73" s="12">
        <v>1.4999999999999999E-2</v>
      </c>
      <c r="SK73" s="12">
        <v>0.20499999999999999</v>
      </c>
      <c r="SL73" s="12">
        <v>0.35099999999999892</v>
      </c>
      <c r="SM73" s="12">
        <v>0.42899999999999999</v>
      </c>
      <c r="SN73" s="12">
        <v>0</v>
      </c>
      <c r="SO73" s="12">
        <v>0</v>
      </c>
      <c r="SP73" s="12">
        <v>0</v>
      </c>
      <c r="SQ73" s="12">
        <v>0</v>
      </c>
      <c r="SR73" s="12">
        <v>1</v>
      </c>
      <c r="SS73" s="12">
        <v>0</v>
      </c>
      <c r="ST73" s="12">
        <v>0</v>
      </c>
      <c r="SU73" s="12">
        <v>0</v>
      </c>
      <c r="SV73" s="12">
        <v>0</v>
      </c>
      <c r="SW73" s="12">
        <v>0</v>
      </c>
      <c r="SX73" s="12">
        <v>0</v>
      </c>
      <c r="SY73" s="12">
        <v>0</v>
      </c>
      <c r="SZ73" s="12">
        <v>0</v>
      </c>
      <c r="TA73" s="12">
        <v>0</v>
      </c>
      <c r="TB73" s="12">
        <v>0</v>
      </c>
      <c r="TC73" s="12">
        <v>0</v>
      </c>
      <c r="TD73" s="12">
        <v>0</v>
      </c>
      <c r="TE73" s="12">
        <v>0</v>
      </c>
      <c r="TF73" s="12">
        <v>0</v>
      </c>
      <c r="TG73" s="12">
        <v>0</v>
      </c>
      <c r="TH73" s="12">
        <v>0</v>
      </c>
      <c r="TI73" s="12">
        <v>0</v>
      </c>
      <c r="TJ73" s="12">
        <v>0</v>
      </c>
      <c r="TK73" s="12">
        <v>1</v>
      </c>
      <c r="TL73" s="12">
        <v>0</v>
      </c>
      <c r="TM73" s="12">
        <v>1</v>
      </c>
      <c r="TN73" s="12">
        <v>205440.44200000001</v>
      </c>
      <c r="TO73" s="12">
        <v>68436.581000000006</v>
      </c>
      <c r="TP73" s="12">
        <v>273877.02299999999</v>
      </c>
      <c r="TQ73" s="12">
        <v>1465</v>
      </c>
      <c r="TR73" s="12">
        <v>88</v>
      </c>
      <c r="TS73" s="12">
        <v>7</v>
      </c>
      <c r="TT73" s="12">
        <v>0</v>
      </c>
      <c r="TU73" s="12">
        <v>1317</v>
      </c>
      <c r="TV73" s="12">
        <v>0</v>
      </c>
      <c r="TW73" s="12">
        <v>2521061</v>
      </c>
      <c r="TX73" s="12">
        <v>0.10025820284914801</v>
      </c>
      <c r="TY73" s="12">
        <v>0.33233040496173499</v>
      </c>
      <c r="TZ73" s="12">
        <v>561.82693698951198</v>
      </c>
      <c r="UA73" s="12">
        <v>5.7255023321287899</v>
      </c>
      <c r="UB73" s="12">
        <v>34.108855387249697</v>
      </c>
      <c r="UC73" s="12">
        <v>3445523.56</v>
      </c>
      <c r="UD73" s="12">
        <v>13.913685462557501</v>
      </c>
      <c r="UE73" s="12">
        <v>13.404568064162101</v>
      </c>
      <c r="UF73" s="12" t="str">
        <v/>
      </c>
      <c r="UG73" s="12" t="str">
        <v/>
      </c>
      <c r="UH73" s="12" t="str">
        <v/>
      </c>
      <c r="UI73" s="12" t="str">
        <v/>
      </c>
      <c r="UJ73" s="12" t="str">
        <v/>
      </c>
      <c r="UK73" s="12" t="str">
        <v/>
      </c>
      <c r="UL73" s="12" t="str">
        <v/>
      </c>
      <c r="UM73" s="12" t="str">
        <v/>
      </c>
      <c r="UN73" s="12" t="str">
        <v/>
      </c>
      <c r="UO73" s="12" t="str">
        <v/>
      </c>
      <c r="UP73" s="12" t="str">
        <v/>
      </c>
      <c r="UQ73" s="12" t="str">
        <v/>
      </c>
      <c r="UR73" s="12" t="str">
        <v/>
      </c>
      <c r="US73" s="12" t="str">
        <v/>
      </c>
      <c r="UT73" s="12" t="str">
        <v/>
      </c>
      <c r="UU73" s="12" t="str">
        <v/>
      </c>
      <c r="UV73" s="12" t="str">
        <v/>
      </c>
      <c r="UW73" s="12" t="str">
        <v/>
      </c>
      <c r="UX73" s="12" t="str">
        <v/>
      </c>
      <c r="UY73" s="12" t="str">
        <v/>
      </c>
      <c r="UZ73" s="12" t="str">
        <v/>
      </c>
      <c r="VA73" s="12" t="str">
        <v/>
      </c>
      <c r="VB73" s="12" t="str">
        <v/>
      </c>
      <c r="VC73" s="12" t="str">
        <v/>
      </c>
      <c r="VD73" s="12" t="str">
        <v/>
      </c>
      <c r="VE73" s="12" t="str">
        <v/>
      </c>
      <c r="VF73" s="12" t="str">
        <v/>
      </c>
      <c r="VG73" s="12" t="str">
        <v/>
      </c>
      <c r="VH73" s="12" t="str">
        <v/>
      </c>
      <c r="VI73" s="12" t="str">
        <v/>
      </c>
      <c r="VJ73" s="12" t="str">
        <v/>
      </c>
      <c r="VK73" s="12" t="str">
        <v/>
      </c>
      <c r="VL73" s="47">
        <v>7.6153731009115626</v>
      </c>
      <c r="VM73" s="47">
        <v>7.6153731009115626</v>
      </c>
      <c r="VN73" s="19"/>
      <c r="VO73" s="47">
        <v>122.69872401668283</v>
      </c>
      <c r="VP73" s="47">
        <v>122.69872401668283</v>
      </c>
      <c r="VQ73" s="19"/>
      <c r="VR73" s="47">
        <v>1.5172390852390853</v>
      </c>
      <c r="VS73" s="48">
        <v>2.214411984643936E-2</v>
      </c>
      <c r="VT73" s="47">
        <v>106.21125368244326</v>
      </c>
      <c r="VU73" s="47">
        <v>106.21125368244326</v>
      </c>
      <c r="VW73" s="20">
        <v>3.3410000000000011</v>
      </c>
    </row>
    <row r="74" spans="1:595">
      <c r="A74" s="4" t="str">
        <v>WSH13</v>
      </c>
      <c r="B74" s="4" t="str">
        <v>WSH</v>
      </c>
      <c r="C74" s="4" t="str">
        <v>2012-13</v>
      </c>
      <c r="D74" s="12">
        <v>1.07903364969802</v>
      </c>
      <c r="E74" s="12">
        <v>3.0859999999999999</v>
      </c>
      <c r="F74" s="12">
        <v>0</v>
      </c>
      <c r="G74" s="12">
        <v>1.726</v>
      </c>
      <c r="H74" s="12">
        <v>0</v>
      </c>
      <c r="I74" s="12">
        <v>40.564999999999998</v>
      </c>
      <c r="J74" s="12">
        <v>0</v>
      </c>
      <c r="K74" s="12">
        <v>23.978999999999999</v>
      </c>
      <c r="L74" s="12">
        <v>4.976</v>
      </c>
      <c r="M74" s="12">
        <v>15.555999999999999</v>
      </c>
      <c r="N74" s="12">
        <v>18.724</v>
      </c>
      <c r="O74" s="12">
        <v>0.33800000000000002</v>
      </c>
      <c r="P74" s="12">
        <v>3.4</v>
      </c>
      <c r="Q74" s="12">
        <v>0</v>
      </c>
      <c r="R74" s="12">
        <v>0</v>
      </c>
      <c r="S74" s="12">
        <v>0</v>
      </c>
      <c r="T74" s="12">
        <v>27.831</v>
      </c>
      <c r="U74" s="12">
        <v>0</v>
      </c>
      <c r="V74" s="12">
        <v>62.996000000000002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5.2130000000000001</v>
      </c>
      <c r="AD74" s="12">
        <v>0</v>
      </c>
      <c r="AE74" s="12">
        <v>0</v>
      </c>
      <c r="AF74" s="12">
        <v>0.70099999999999996</v>
      </c>
      <c r="AG74" s="12">
        <v>-2.097</v>
      </c>
      <c r="AH74" s="12">
        <v>0</v>
      </c>
      <c r="AI74" s="12">
        <v>0</v>
      </c>
      <c r="AJ74" s="12">
        <v>0</v>
      </c>
      <c r="AK74" s="12">
        <v>0</v>
      </c>
      <c r="AL74" s="12">
        <v>5.7779999999999996</v>
      </c>
      <c r="AM74" s="12">
        <v>0</v>
      </c>
      <c r="AN74" s="12">
        <v>5.266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</v>
      </c>
      <c r="AU74" s="12">
        <v>3.7959999999999998</v>
      </c>
      <c r="AV74" s="12">
        <v>0</v>
      </c>
      <c r="AW74" s="12">
        <v>0.184</v>
      </c>
      <c r="AX74" s="12">
        <v>22.510999999999999</v>
      </c>
      <c r="AY74" s="12">
        <v>-1.7589999999999999</v>
      </c>
      <c r="AZ74" s="12">
        <v>5.1259999999999897</v>
      </c>
      <c r="BA74" s="12">
        <v>0</v>
      </c>
      <c r="BB74" s="12">
        <v>40.564999999999998</v>
      </c>
      <c r="BC74" s="12">
        <v>0</v>
      </c>
      <c r="BD74" s="12">
        <v>66.596999999999994</v>
      </c>
      <c r="BE74" s="12">
        <v>4.976</v>
      </c>
      <c r="BF74" s="12">
        <v>84.001999999999995</v>
      </c>
      <c r="BG74" s="12">
        <v>0.22</v>
      </c>
      <c r="BH74" s="12">
        <v>3.3000000000000002E-2</v>
      </c>
      <c r="BI74" s="12">
        <v>2.1659999999999999</v>
      </c>
      <c r="BJ74" s="12">
        <v>0</v>
      </c>
      <c r="BK74" s="12">
        <v>13.891</v>
      </c>
      <c r="BL74" s="12">
        <v>0</v>
      </c>
      <c r="BM74" s="12">
        <v>0</v>
      </c>
      <c r="BN74" s="12">
        <v>6.6440000000000001</v>
      </c>
      <c r="BO74" s="12">
        <v>0</v>
      </c>
      <c r="BP74" s="12">
        <v>0</v>
      </c>
      <c r="BQ74" s="12">
        <v>0</v>
      </c>
      <c r="BR74" s="12">
        <v>0</v>
      </c>
      <c r="BS74" s="12">
        <v>0</v>
      </c>
      <c r="BT74" s="12">
        <v>0</v>
      </c>
      <c r="BU74" s="12">
        <v>0</v>
      </c>
      <c r="BV74" s="12">
        <v>0</v>
      </c>
      <c r="BW74" s="12">
        <v>0</v>
      </c>
      <c r="BX74" s="12">
        <v>0</v>
      </c>
      <c r="BY74" s="12">
        <v>0</v>
      </c>
      <c r="BZ74" s="12">
        <v>0</v>
      </c>
      <c r="CA74" s="12">
        <v>0</v>
      </c>
      <c r="CB74" s="12">
        <v>0</v>
      </c>
      <c r="CC74" s="12">
        <v>2.1659999999999999</v>
      </c>
      <c r="CD74" s="12">
        <v>6.6440000000000001</v>
      </c>
      <c r="CE74" s="12">
        <v>13.891</v>
      </c>
      <c r="CF74" s="12">
        <v>0</v>
      </c>
      <c r="CG74" s="12">
        <v>0</v>
      </c>
      <c r="CH74" s="12">
        <v>0</v>
      </c>
      <c r="CI74" s="12">
        <v>0</v>
      </c>
      <c r="CJ74" s="12">
        <v>0</v>
      </c>
      <c r="CK74" s="12">
        <v>0</v>
      </c>
      <c r="CL74" s="12">
        <v>0</v>
      </c>
      <c r="CM74" s="12">
        <v>1.4100000000000001E-4</v>
      </c>
      <c r="CN74" s="12">
        <v>1.4100000000000001E-4</v>
      </c>
      <c r="CO74" s="12">
        <v>5.3529999999999998</v>
      </c>
      <c r="CP74" s="12">
        <v>0.36399999999999999</v>
      </c>
      <c r="CQ74" s="12">
        <v>800.53499999999997</v>
      </c>
      <c r="CR74" s="12">
        <v>469.25900000000001</v>
      </c>
      <c r="CS74" s="12">
        <v>1269.7939999999901</v>
      </c>
      <c r="CT74" s="12">
        <v>8.6029999999999998</v>
      </c>
      <c r="CU74" s="12">
        <v>66.158000000000001</v>
      </c>
      <c r="CV74" s="12">
        <v>74.760999999999996</v>
      </c>
      <c r="CW74" s="12">
        <v>61.308</v>
      </c>
      <c r="CX74" s="12">
        <v>1405.8629999999901</v>
      </c>
      <c r="CY74" s="12">
        <v>3051.0030000000002</v>
      </c>
      <c r="CZ74" s="12">
        <v>147.87299999999999</v>
      </c>
      <c r="DA74" s="12">
        <v>56052</v>
      </c>
      <c r="DB74" s="12">
        <v>1876</v>
      </c>
      <c r="DC74" s="12">
        <v>29025</v>
      </c>
      <c r="DD74" s="12">
        <v>817</v>
      </c>
      <c r="DE74" s="12">
        <v>77</v>
      </c>
      <c r="DF74" s="12">
        <v>1571</v>
      </c>
      <c r="DG74" s="12">
        <v>809</v>
      </c>
      <c r="DH74" s="12">
        <v>342</v>
      </c>
      <c r="DI74" s="12">
        <v>1219</v>
      </c>
      <c r="DJ74" s="12">
        <v>11617.95</v>
      </c>
      <c r="DK74" s="12">
        <v>559608.05000000005</v>
      </c>
      <c r="DL74" s="12">
        <v>27</v>
      </c>
      <c r="DM74" s="12">
        <v>8</v>
      </c>
      <c r="DN74" s="12">
        <v>5231</v>
      </c>
      <c r="DO74" s="12">
        <v>3246</v>
      </c>
      <c r="DP74" s="12">
        <v>8623.7999999999993</v>
      </c>
      <c r="DQ74" s="12">
        <v>1224.4000000000001</v>
      </c>
      <c r="DR74" s="12">
        <v>340</v>
      </c>
      <c r="DS74" s="12">
        <v>18665.2</v>
      </c>
      <c r="DT74" s="12">
        <v>17175</v>
      </c>
      <c r="DU74" s="12">
        <v>136</v>
      </c>
      <c r="DV74" s="12">
        <v>386</v>
      </c>
      <c r="DW74" s="12">
        <v>2164</v>
      </c>
      <c r="DX74" s="12">
        <v>190</v>
      </c>
      <c r="DY74" s="12">
        <v>47</v>
      </c>
      <c r="DZ74" s="12">
        <v>208</v>
      </c>
      <c r="EA74" s="12">
        <v>0</v>
      </c>
      <c r="EB74" s="12">
        <v>3131</v>
      </c>
      <c r="EC74" s="12">
        <v>0</v>
      </c>
      <c r="ED74" s="12">
        <v>0</v>
      </c>
      <c r="EE74" s="12">
        <v>0</v>
      </c>
      <c r="EF74" s="12">
        <v>3131.5118750000001</v>
      </c>
      <c r="EG74" s="12">
        <v>3131.5118750000001</v>
      </c>
      <c r="EH74" s="12">
        <v>0</v>
      </c>
      <c r="EI74" s="12">
        <v>3.06</v>
      </c>
      <c r="EJ74" s="12">
        <v>232.58129099999999</v>
      </c>
      <c r="EK74" s="12">
        <v>1713.6670039999999</v>
      </c>
      <c r="EL74" s="12">
        <v>1182.2035800000001</v>
      </c>
      <c r="EM74" s="12">
        <v>3131.5118750000001</v>
      </c>
      <c r="EN74" s="12">
        <v>0</v>
      </c>
      <c r="EO74" s="12">
        <v>17.115040870000001</v>
      </c>
      <c r="EP74" s="12">
        <v>218.9245818</v>
      </c>
      <c r="EQ74" s="12">
        <v>504.41356039999999</v>
      </c>
      <c r="ER74" s="12">
        <v>2391.0586920000001</v>
      </c>
      <c r="ES74" s="12">
        <v>3131.5118750699999</v>
      </c>
      <c r="ET74" s="12">
        <v>52</v>
      </c>
      <c r="EU74" s="12">
        <v>168</v>
      </c>
      <c r="EV74" s="12">
        <v>2294</v>
      </c>
      <c r="EW74" s="12">
        <v>122</v>
      </c>
      <c r="EX74" s="12">
        <v>39</v>
      </c>
      <c r="EY74" s="12">
        <v>360</v>
      </c>
      <c r="EZ74" s="12">
        <v>0</v>
      </c>
      <c r="FA74" s="12">
        <v>3035</v>
      </c>
      <c r="FB74" s="12">
        <v>0</v>
      </c>
      <c r="FC74" s="12">
        <v>0</v>
      </c>
      <c r="FD74" s="12">
        <v>21</v>
      </c>
      <c r="FE74" s="12">
        <v>3014.710376</v>
      </c>
      <c r="FF74" s="12">
        <v>3035.710376</v>
      </c>
      <c r="FG74" s="12">
        <v>0</v>
      </c>
      <c r="FH74" s="12">
        <v>17.35504087</v>
      </c>
      <c r="FI74" s="12">
        <v>399.83821410000002</v>
      </c>
      <c r="FJ74" s="12">
        <v>2419.2610789999999</v>
      </c>
      <c r="FK74" s="12">
        <v>199.25604129999999</v>
      </c>
      <c r="FL74" s="12">
        <v>3035.71037527</v>
      </c>
      <c r="FM74" s="12">
        <v>0</v>
      </c>
      <c r="FN74" s="12">
        <v>0</v>
      </c>
      <c r="FO74" s="12">
        <v>412.14618530000001</v>
      </c>
      <c r="FP74" s="12">
        <v>787.52690710000002</v>
      </c>
      <c r="FQ74" s="12">
        <v>1836.0372829999999</v>
      </c>
      <c r="FR74" s="12">
        <v>3035.7103754</v>
      </c>
      <c r="FS74" s="12">
        <v>0</v>
      </c>
      <c r="FT74" s="12">
        <v>1976</v>
      </c>
      <c r="FU74" s="12">
        <v>5806</v>
      </c>
      <c r="FV74" s="12">
        <v>345</v>
      </c>
      <c r="FW74" s="12">
        <v>392</v>
      </c>
      <c r="FX74" s="12">
        <v>1039</v>
      </c>
      <c r="FY74" s="12">
        <v>555</v>
      </c>
      <c r="FZ74" s="12">
        <v>10113</v>
      </c>
      <c r="GA74" s="12">
        <v>0</v>
      </c>
      <c r="GB74" s="12">
        <v>509.38574770000002</v>
      </c>
      <c r="GC74" s="12">
        <v>0</v>
      </c>
      <c r="GD74" s="12">
        <v>9603.0495480000009</v>
      </c>
      <c r="GE74" s="12">
        <v>10112.435295699999</v>
      </c>
      <c r="GF74" s="12">
        <v>0</v>
      </c>
      <c r="GG74" s="12">
        <v>409.5432295</v>
      </c>
      <c r="GH74" s="12">
        <v>1582.690846</v>
      </c>
      <c r="GI74" s="12">
        <v>8120.2012199999999</v>
      </c>
      <c r="GJ74" s="12">
        <v>0</v>
      </c>
      <c r="GK74" s="12">
        <v>10112.435295499999</v>
      </c>
      <c r="GL74" s="12">
        <v>0</v>
      </c>
      <c r="GM74" s="12">
        <v>67.410245230000001</v>
      </c>
      <c r="GN74" s="12">
        <v>2147.175385</v>
      </c>
      <c r="GO74" s="12">
        <v>2204.8033300000002</v>
      </c>
      <c r="GP74" s="12">
        <v>5693.0463360000003</v>
      </c>
      <c r="GQ74" s="12">
        <v>10112.43529623</v>
      </c>
      <c r="GR74" s="12">
        <v>0</v>
      </c>
      <c r="GS74" s="12">
        <v>3976</v>
      </c>
      <c r="GT74" s="12">
        <v>10381</v>
      </c>
      <c r="GU74" s="12">
        <v>366</v>
      </c>
      <c r="GV74" s="12">
        <v>2481</v>
      </c>
      <c r="GW74" s="12">
        <v>1926</v>
      </c>
      <c r="GX74" s="12">
        <v>932</v>
      </c>
      <c r="GY74" s="12">
        <v>20062</v>
      </c>
      <c r="GZ74" s="12">
        <v>0</v>
      </c>
      <c r="HA74" s="12">
        <v>1474.8325460000001</v>
      </c>
      <c r="HB74" s="12">
        <v>731.94897100000003</v>
      </c>
      <c r="HC74" s="12">
        <v>17855.341240000002</v>
      </c>
      <c r="HD74" s="12">
        <v>20062.122757000001</v>
      </c>
      <c r="HE74" s="12">
        <v>605.439796</v>
      </c>
      <c r="HF74" s="12">
        <v>319.27798369999999</v>
      </c>
      <c r="HG74" s="12">
        <v>4740.7096309999997</v>
      </c>
      <c r="HH74" s="12">
        <v>14396.69535</v>
      </c>
      <c r="HI74" s="12">
        <v>0</v>
      </c>
      <c r="HJ74" s="12">
        <v>20062.1227607</v>
      </c>
      <c r="HK74" s="12">
        <v>0</v>
      </c>
      <c r="HL74" s="12">
        <v>768.0152008</v>
      </c>
      <c r="HM74" s="12">
        <v>4912.1873850000002</v>
      </c>
      <c r="HN74" s="12">
        <v>4591.0069290000001</v>
      </c>
      <c r="HO74" s="12">
        <v>9790.9132449999997</v>
      </c>
      <c r="HP74" s="12">
        <v>20062.1227598</v>
      </c>
      <c r="HQ74" s="12">
        <v>0</v>
      </c>
      <c r="HR74" s="12">
        <v>7928</v>
      </c>
      <c r="HS74" s="12">
        <v>7333</v>
      </c>
      <c r="HT74" s="12">
        <v>4332</v>
      </c>
      <c r="HU74" s="12">
        <v>6236</v>
      </c>
      <c r="HV74" s="12">
        <v>1913</v>
      </c>
      <c r="HW74" s="12">
        <v>2900</v>
      </c>
      <c r="HX74" s="12">
        <v>30642</v>
      </c>
      <c r="HY74" s="12">
        <v>0</v>
      </c>
      <c r="HZ74" s="12">
        <v>4284.3650459999999</v>
      </c>
      <c r="IA74" s="12">
        <v>5698.8825729999999</v>
      </c>
      <c r="IB74" s="12">
        <v>20657.357469999999</v>
      </c>
      <c r="IC74" s="12">
        <v>30640.605088999899</v>
      </c>
      <c r="ID74" s="12">
        <v>0</v>
      </c>
      <c r="IE74" s="12">
        <v>3808.6361649999999</v>
      </c>
      <c r="IF74" s="12">
        <v>3787.6479399999998</v>
      </c>
      <c r="IG74" s="12">
        <v>23044.32099</v>
      </c>
      <c r="IH74" s="12">
        <v>0</v>
      </c>
      <c r="II74" s="12">
        <v>30640.605094999999</v>
      </c>
      <c r="IJ74" s="12">
        <v>0</v>
      </c>
      <c r="IK74" s="12">
        <v>2569.2821469999999</v>
      </c>
      <c r="IL74" s="12">
        <v>8839.0401099999999</v>
      </c>
      <c r="IM74" s="12">
        <v>7571.9986509999999</v>
      </c>
      <c r="IN74" s="12">
        <v>11660.284180000001</v>
      </c>
      <c r="IO74" s="12">
        <v>30640.605088</v>
      </c>
      <c r="IP74" s="12">
        <v>0</v>
      </c>
      <c r="IQ74" s="12">
        <v>115393</v>
      </c>
      <c r="IR74" s="12">
        <v>4221</v>
      </c>
      <c r="IS74" s="12">
        <v>3246</v>
      </c>
      <c r="IT74" s="12">
        <v>29013</v>
      </c>
      <c r="IU74" s="12">
        <v>0</v>
      </c>
      <c r="IV74" s="12">
        <v>10625</v>
      </c>
      <c r="IW74" s="12">
        <v>162498</v>
      </c>
      <c r="IX74" s="12">
        <v>0</v>
      </c>
      <c r="IY74" s="12">
        <v>7509.6195639999996</v>
      </c>
      <c r="IZ74" s="12">
        <v>12514.41995</v>
      </c>
      <c r="JA74" s="12">
        <v>142473.20370000001</v>
      </c>
      <c r="JB74" s="12">
        <v>162497.24321399999</v>
      </c>
      <c r="JC74" s="12">
        <v>0</v>
      </c>
      <c r="JD74" s="12">
        <v>0</v>
      </c>
      <c r="JE74" s="12">
        <v>23293.9624</v>
      </c>
      <c r="JF74" s="12">
        <v>139203.28080000001</v>
      </c>
      <c r="JG74" s="12">
        <v>0</v>
      </c>
      <c r="JH74" s="12">
        <v>162497.2432</v>
      </c>
      <c r="JI74" s="12">
        <v>0</v>
      </c>
      <c r="JJ74" s="12">
        <v>0</v>
      </c>
      <c r="JK74" s="12">
        <v>30292.547579999999</v>
      </c>
      <c r="JL74" s="12">
        <v>91073.400399999999</v>
      </c>
      <c r="JM74" s="12">
        <v>41131.295259999999</v>
      </c>
      <c r="JN74" s="12">
        <v>162497.24323999899</v>
      </c>
      <c r="JO74" s="12">
        <v>188</v>
      </c>
      <c r="JP74" s="12">
        <v>129827</v>
      </c>
      <c r="JQ74" s="12">
        <v>32199</v>
      </c>
      <c r="JR74" s="12">
        <v>8601</v>
      </c>
      <c r="JS74" s="12">
        <v>38208</v>
      </c>
      <c r="JT74" s="12">
        <v>5446</v>
      </c>
      <c r="JU74" s="12">
        <v>15012</v>
      </c>
      <c r="JV74" s="12">
        <v>229481</v>
      </c>
      <c r="JW74" s="12">
        <v>0</v>
      </c>
      <c r="JX74" s="12">
        <v>13778.202903699999</v>
      </c>
      <c r="JY74" s="12">
        <v>18966.251494</v>
      </c>
      <c r="JZ74" s="12">
        <v>196735.17420899999</v>
      </c>
      <c r="KA74" s="12">
        <v>229479.62860669999</v>
      </c>
      <c r="KB74" s="12">
        <v>605.439796</v>
      </c>
      <c r="KC74" s="12">
        <v>4557.8724190699904</v>
      </c>
      <c r="KD74" s="12">
        <v>34037.430322100001</v>
      </c>
      <c r="KE74" s="12">
        <v>188897.426443</v>
      </c>
      <c r="KF74" s="12">
        <v>1381.4596213</v>
      </c>
      <c r="KG74" s="12">
        <v>229479.62860147</v>
      </c>
      <c r="KH74" s="12">
        <v>0</v>
      </c>
      <c r="KI74" s="12">
        <v>3421.8226338999998</v>
      </c>
      <c r="KJ74" s="12">
        <v>46822.021227099998</v>
      </c>
      <c r="KK74" s="12">
        <v>106733.1497775</v>
      </c>
      <c r="KL74" s="12">
        <v>72502.634995999993</v>
      </c>
      <c r="KM74" s="12">
        <v>229479.6286345</v>
      </c>
      <c r="KN74" s="12">
        <v>18633</v>
      </c>
      <c r="KO74" s="12">
        <v>62</v>
      </c>
      <c r="KP74" s="12">
        <v>44</v>
      </c>
      <c r="KQ74" s="12">
        <v>306</v>
      </c>
      <c r="KR74" s="12">
        <v>11</v>
      </c>
      <c r="KS74" s="12">
        <v>2</v>
      </c>
      <c r="KT74" s="12">
        <v>24</v>
      </c>
      <c r="KU74" s="12">
        <v>0</v>
      </c>
      <c r="KV74" s="12">
        <v>449</v>
      </c>
      <c r="KW74" s="12">
        <v>0</v>
      </c>
      <c r="KX74" s="12">
        <v>0</v>
      </c>
      <c r="KY74" s="12">
        <v>0</v>
      </c>
      <c r="KZ74" s="12">
        <v>449</v>
      </c>
      <c r="LA74" s="12">
        <v>449</v>
      </c>
      <c r="LB74" s="12">
        <v>0</v>
      </c>
      <c r="LC74" s="12">
        <v>1</v>
      </c>
      <c r="LD74" s="12">
        <v>29</v>
      </c>
      <c r="LE74" s="12">
        <v>164</v>
      </c>
      <c r="LF74" s="12">
        <v>255</v>
      </c>
      <c r="LG74" s="12">
        <v>449</v>
      </c>
      <c r="LH74" s="12">
        <v>0</v>
      </c>
      <c r="LI74" s="12">
        <v>3</v>
      </c>
      <c r="LJ74" s="12">
        <v>23</v>
      </c>
      <c r="LK74" s="12">
        <v>54</v>
      </c>
      <c r="LL74" s="12">
        <v>369</v>
      </c>
      <c r="LM74" s="12">
        <v>449</v>
      </c>
      <c r="LN74" s="12">
        <v>2</v>
      </c>
      <c r="LO74" s="12">
        <v>7</v>
      </c>
      <c r="LP74" s="12">
        <v>93</v>
      </c>
      <c r="LQ74" s="12">
        <v>4</v>
      </c>
      <c r="LR74" s="12">
        <v>1</v>
      </c>
      <c r="LS74" s="12">
        <v>16</v>
      </c>
      <c r="LT74" s="12">
        <v>0</v>
      </c>
      <c r="LU74" s="12">
        <v>123</v>
      </c>
      <c r="LV74" s="12">
        <v>0</v>
      </c>
      <c r="LW74" s="12">
        <v>0</v>
      </c>
      <c r="LX74" s="12">
        <v>1</v>
      </c>
      <c r="LY74" s="12">
        <v>122</v>
      </c>
      <c r="LZ74" s="12">
        <v>123</v>
      </c>
      <c r="MA74" s="12">
        <v>0</v>
      </c>
      <c r="MB74" s="12">
        <v>1</v>
      </c>
      <c r="MC74" s="12">
        <v>18</v>
      </c>
      <c r="MD74" s="12">
        <v>95</v>
      </c>
      <c r="ME74" s="12">
        <v>9</v>
      </c>
      <c r="MF74" s="12">
        <v>123</v>
      </c>
      <c r="MG74" s="12">
        <v>0</v>
      </c>
      <c r="MH74" s="12">
        <v>0</v>
      </c>
      <c r="MI74" s="12">
        <v>19</v>
      </c>
      <c r="MJ74" s="12">
        <v>34</v>
      </c>
      <c r="MK74" s="12">
        <v>70</v>
      </c>
      <c r="ML74" s="12">
        <v>123</v>
      </c>
      <c r="MM74" s="12">
        <v>0</v>
      </c>
      <c r="MN74" s="12">
        <v>26</v>
      </c>
      <c r="MO74" s="12">
        <v>91</v>
      </c>
      <c r="MP74" s="12">
        <v>4</v>
      </c>
      <c r="MQ74" s="12">
        <v>3</v>
      </c>
      <c r="MR74" s="12">
        <v>12</v>
      </c>
      <c r="MS74" s="12">
        <v>4</v>
      </c>
      <c r="MT74" s="12">
        <v>140</v>
      </c>
      <c r="MU74" s="12">
        <v>0</v>
      </c>
      <c r="MV74" s="12">
        <v>5</v>
      </c>
      <c r="MW74" s="12">
        <v>0</v>
      </c>
      <c r="MX74" s="12">
        <v>135</v>
      </c>
      <c r="MY74" s="12">
        <v>140</v>
      </c>
      <c r="MZ74" s="12">
        <v>0</v>
      </c>
      <c r="NA74" s="12">
        <v>6</v>
      </c>
      <c r="NB74" s="12">
        <v>23</v>
      </c>
      <c r="NC74" s="12">
        <v>111</v>
      </c>
      <c r="ND74" s="12">
        <v>0</v>
      </c>
      <c r="NE74" s="12">
        <v>140</v>
      </c>
      <c r="NF74" s="12">
        <v>0</v>
      </c>
      <c r="NG74" s="12">
        <v>1</v>
      </c>
      <c r="NH74" s="12">
        <v>30</v>
      </c>
      <c r="NI74" s="12">
        <v>35</v>
      </c>
      <c r="NJ74" s="12">
        <v>74</v>
      </c>
      <c r="NK74" s="12">
        <v>140</v>
      </c>
      <c r="NL74" s="12">
        <v>0</v>
      </c>
      <c r="NM74" s="12">
        <v>15</v>
      </c>
      <c r="NN74" s="12">
        <v>42</v>
      </c>
      <c r="NO74" s="12">
        <v>2</v>
      </c>
      <c r="NP74" s="12">
        <v>7</v>
      </c>
      <c r="NQ74" s="12">
        <v>8</v>
      </c>
      <c r="NR74" s="12">
        <v>3</v>
      </c>
      <c r="NS74" s="12">
        <v>77</v>
      </c>
      <c r="NT74" s="12">
        <v>0</v>
      </c>
      <c r="NU74" s="12">
        <v>5</v>
      </c>
      <c r="NV74" s="12">
        <v>3</v>
      </c>
      <c r="NW74" s="12">
        <v>69</v>
      </c>
      <c r="NX74" s="12">
        <v>77</v>
      </c>
      <c r="NY74" s="12">
        <v>1</v>
      </c>
      <c r="NZ74" s="12">
        <v>2</v>
      </c>
      <c r="OA74" s="12">
        <v>17</v>
      </c>
      <c r="OB74" s="12">
        <v>57</v>
      </c>
      <c r="OC74" s="12">
        <v>0</v>
      </c>
      <c r="OD74" s="12">
        <v>77</v>
      </c>
      <c r="OE74" s="12">
        <v>0</v>
      </c>
      <c r="OF74" s="12">
        <v>2</v>
      </c>
      <c r="OG74" s="12">
        <v>20</v>
      </c>
      <c r="OH74" s="12">
        <v>20</v>
      </c>
      <c r="OI74" s="12">
        <v>35</v>
      </c>
      <c r="OJ74" s="12">
        <v>77</v>
      </c>
      <c r="OK74" s="12">
        <v>0</v>
      </c>
      <c r="OL74" s="12">
        <v>8</v>
      </c>
      <c r="OM74" s="12">
        <v>8</v>
      </c>
      <c r="ON74" s="12">
        <v>4</v>
      </c>
      <c r="OO74" s="12">
        <v>5</v>
      </c>
      <c r="OP74" s="12">
        <v>2</v>
      </c>
      <c r="OQ74" s="12">
        <v>3</v>
      </c>
      <c r="OR74" s="12">
        <v>30</v>
      </c>
      <c r="OS74" s="12">
        <v>0</v>
      </c>
      <c r="OT74" s="12">
        <v>5</v>
      </c>
      <c r="OU74" s="12">
        <v>6</v>
      </c>
      <c r="OV74" s="12">
        <v>19</v>
      </c>
      <c r="OW74" s="12">
        <v>30</v>
      </c>
      <c r="OX74" s="12">
        <v>0</v>
      </c>
      <c r="OY74" s="12">
        <v>4</v>
      </c>
      <c r="OZ74" s="12">
        <v>4</v>
      </c>
      <c r="PA74" s="12">
        <v>22</v>
      </c>
      <c r="PB74" s="12">
        <v>0</v>
      </c>
      <c r="PC74" s="12">
        <v>30</v>
      </c>
      <c r="PD74" s="12">
        <v>0</v>
      </c>
      <c r="PE74" s="12">
        <v>3</v>
      </c>
      <c r="PF74" s="12">
        <v>9</v>
      </c>
      <c r="PG74" s="12">
        <v>7</v>
      </c>
      <c r="PH74" s="12">
        <v>11</v>
      </c>
      <c r="PI74" s="12">
        <v>30</v>
      </c>
      <c r="PJ74" s="12">
        <v>0</v>
      </c>
      <c r="PK74" s="12">
        <v>10</v>
      </c>
      <c r="PL74" s="12">
        <v>1</v>
      </c>
      <c r="PM74" s="12">
        <v>1</v>
      </c>
      <c r="PN74" s="12">
        <v>5</v>
      </c>
      <c r="PO74" s="12">
        <v>0</v>
      </c>
      <c r="PP74" s="12">
        <v>2</v>
      </c>
      <c r="PQ74" s="12">
        <v>19</v>
      </c>
      <c r="PR74" s="12">
        <v>0</v>
      </c>
      <c r="PS74" s="12">
        <v>1</v>
      </c>
      <c r="PT74" s="12">
        <v>4</v>
      </c>
      <c r="PU74" s="12">
        <v>14</v>
      </c>
      <c r="PV74" s="12">
        <v>19</v>
      </c>
      <c r="PW74" s="12">
        <v>0</v>
      </c>
      <c r="PX74" s="12">
        <v>0</v>
      </c>
      <c r="PY74" s="12">
        <v>3</v>
      </c>
      <c r="PZ74" s="12">
        <v>16</v>
      </c>
      <c r="QA74" s="12">
        <v>0</v>
      </c>
      <c r="QB74" s="12">
        <v>19</v>
      </c>
      <c r="QC74" s="12">
        <v>0</v>
      </c>
      <c r="QD74" s="12">
        <v>0</v>
      </c>
      <c r="QE74" s="12">
        <v>7</v>
      </c>
      <c r="QF74" s="12">
        <v>6</v>
      </c>
      <c r="QG74" s="12">
        <v>6</v>
      </c>
      <c r="QH74" s="12">
        <v>19</v>
      </c>
      <c r="QI74" s="12">
        <v>64</v>
      </c>
      <c r="QJ74" s="12">
        <v>110</v>
      </c>
      <c r="QK74" s="12">
        <v>541</v>
      </c>
      <c r="QL74" s="12">
        <v>26</v>
      </c>
      <c r="QM74" s="12">
        <v>23</v>
      </c>
      <c r="QN74" s="12">
        <v>62</v>
      </c>
      <c r="QO74" s="12">
        <v>12</v>
      </c>
      <c r="QP74" s="12">
        <v>838</v>
      </c>
      <c r="QQ74" s="12">
        <v>0</v>
      </c>
      <c r="QR74" s="12">
        <v>16</v>
      </c>
      <c r="QS74" s="12">
        <v>14</v>
      </c>
      <c r="QT74" s="12">
        <v>808</v>
      </c>
      <c r="QU74" s="12">
        <v>838</v>
      </c>
      <c r="QV74" s="12">
        <v>1</v>
      </c>
      <c r="QW74" s="12">
        <v>14</v>
      </c>
      <c r="QX74" s="12">
        <v>94</v>
      </c>
      <c r="QY74" s="12">
        <v>465</v>
      </c>
      <c r="QZ74" s="12">
        <v>264</v>
      </c>
      <c r="RA74" s="12">
        <v>838</v>
      </c>
      <c r="RB74" s="12">
        <v>0</v>
      </c>
      <c r="RC74" s="12">
        <v>9</v>
      </c>
      <c r="RD74" s="12">
        <v>108</v>
      </c>
      <c r="RE74" s="12">
        <v>156</v>
      </c>
      <c r="RF74" s="12">
        <v>565</v>
      </c>
      <c r="RG74" s="12">
        <v>838</v>
      </c>
      <c r="RH74" s="12">
        <v>3684.67</v>
      </c>
      <c r="RI74" s="12">
        <v>0</v>
      </c>
      <c r="RJ74" s="12">
        <v>24.774000000000001</v>
      </c>
      <c r="RK74" s="12">
        <v>21.268999999999998</v>
      </c>
      <c r="RL74" s="12">
        <v>0.33300000000000002</v>
      </c>
      <c r="RM74" s="12">
        <v>0</v>
      </c>
      <c r="RN74" s="12">
        <v>0</v>
      </c>
      <c r="RO74" s="12">
        <v>8.66</v>
      </c>
      <c r="RP74" s="12">
        <v>0.41499999999999998</v>
      </c>
      <c r="RQ74" s="12">
        <v>9.74</v>
      </c>
      <c r="RR74" s="12">
        <v>61.5</v>
      </c>
      <c r="RS74" s="12">
        <v>0</v>
      </c>
      <c r="RT74" s="12">
        <v>59</v>
      </c>
      <c r="RU74" s="12">
        <v>0.80019999999999891</v>
      </c>
      <c r="RV74" s="12">
        <v>0</v>
      </c>
      <c r="RW74" s="12">
        <v>38.799999999999997</v>
      </c>
      <c r="RX74" s="12">
        <v>38.799999999999997</v>
      </c>
      <c r="RY74" s="12">
        <v>0</v>
      </c>
      <c r="RZ74" s="12">
        <v>232</v>
      </c>
      <c r="SA74" s="12">
        <v>608</v>
      </c>
      <c r="SB74" s="12">
        <v>840</v>
      </c>
      <c r="SC74" s="12">
        <v>7703716</v>
      </c>
      <c r="SD74" s="12">
        <v>0</v>
      </c>
      <c r="SE74" s="12">
        <v>25</v>
      </c>
      <c r="SF74" s="12">
        <v>715</v>
      </c>
      <c r="SG74" s="12">
        <v>740</v>
      </c>
      <c r="SH74" s="12">
        <v>762109</v>
      </c>
      <c r="SI74" s="12">
        <v>0.2291</v>
      </c>
      <c r="SJ74" s="12">
        <v>1E-3</v>
      </c>
      <c r="SK74" s="12">
        <v>0.124</v>
      </c>
      <c r="SL74" s="12">
        <v>0.35699999999999998</v>
      </c>
      <c r="SM74" s="12">
        <v>0.51800000000000002</v>
      </c>
      <c r="SN74" s="12">
        <v>0</v>
      </c>
      <c r="SO74" s="12">
        <v>0</v>
      </c>
      <c r="SP74" s="12">
        <v>0</v>
      </c>
      <c r="SQ74" s="12">
        <v>0</v>
      </c>
      <c r="SR74" s="12">
        <v>1</v>
      </c>
      <c r="SS74" s="12">
        <v>0</v>
      </c>
      <c r="ST74" s="12">
        <v>0</v>
      </c>
      <c r="SU74" s="12">
        <v>0</v>
      </c>
      <c r="SV74" s="12">
        <v>0</v>
      </c>
      <c r="SW74" s="12">
        <v>0</v>
      </c>
      <c r="SX74" s="12">
        <v>0</v>
      </c>
      <c r="SY74" s="12">
        <v>0</v>
      </c>
      <c r="SZ74" s="12">
        <v>0</v>
      </c>
      <c r="TA74" s="12">
        <v>0</v>
      </c>
      <c r="TB74" s="12">
        <v>0</v>
      </c>
      <c r="TC74" s="12">
        <v>0</v>
      </c>
      <c r="TD74" s="12">
        <v>0</v>
      </c>
      <c r="TE74" s="12">
        <v>0</v>
      </c>
      <c r="TF74" s="12">
        <v>0</v>
      </c>
      <c r="TG74" s="12">
        <v>0</v>
      </c>
      <c r="TH74" s="12">
        <v>0</v>
      </c>
      <c r="TI74" s="12">
        <v>0</v>
      </c>
      <c r="TJ74" s="12">
        <v>0</v>
      </c>
      <c r="TK74" s="12">
        <v>1</v>
      </c>
      <c r="TL74" s="12">
        <v>0</v>
      </c>
      <c r="TM74" s="12">
        <v>1</v>
      </c>
      <c r="TN74" s="12">
        <v>227710.155</v>
      </c>
      <c r="TO74" s="12">
        <v>72187.111999999994</v>
      </c>
      <c r="TP74" s="12">
        <v>299897.26699999999</v>
      </c>
      <c r="TQ74" s="12">
        <v>1462</v>
      </c>
      <c r="TR74" s="12">
        <v>100</v>
      </c>
      <c r="TS74" s="12">
        <v>7</v>
      </c>
      <c r="TT74" s="12">
        <v>0</v>
      </c>
      <c r="TU74" s="12">
        <v>2371</v>
      </c>
      <c r="TV74" s="12">
        <v>3760</v>
      </c>
      <c r="TW74" s="12">
        <v>2529373</v>
      </c>
      <c r="TX74" s="12">
        <v>0.100843004534621</v>
      </c>
      <c r="TY74" s="12">
        <v>0.33235835144237602</v>
      </c>
      <c r="TZ74" s="12">
        <v>566.049306996268</v>
      </c>
      <c r="UA74" s="12">
        <v>5.7300409018386196</v>
      </c>
      <c r="UB74" s="12">
        <v>34.164129656545498</v>
      </c>
      <c r="UC74" s="12">
        <v>3458088.16</v>
      </c>
      <c r="UD74" s="12">
        <v>14.071622491996401</v>
      </c>
      <c r="UE74" s="12">
        <v>13.585067002054</v>
      </c>
      <c r="UF74" s="12" t="str">
        <v/>
      </c>
      <c r="UG74" s="12" t="str">
        <v/>
      </c>
      <c r="UH74" s="12" t="str">
        <v/>
      </c>
      <c r="UI74" s="12" t="str">
        <v/>
      </c>
      <c r="UJ74" s="12" t="str">
        <v/>
      </c>
      <c r="UK74" s="12" t="str">
        <v/>
      </c>
      <c r="UL74" s="12" t="str">
        <v/>
      </c>
      <c r="UM74" s="12" t="str">
        <v/>
      </c>
      <c r="UN74" s="12" t="str">
        <v/>
      </c>
      <c r="UO74" s="12" t="str">
        <v/>
      </c>
      <c r="UP74" s="12" t="str">
        <v/>
      </c>
      <c r="UQ74" s="12" t="str">
        <v/>
      </c>
      <c r="UR74" s="12" t="str">
        <v/>
      </c>
      <c r="US74" s="12" t="str">
        <v/>
      </c>
      <c r="UT74" s="12" t="str">
        <v/>
      </c>
      <c r="UU74" s="12" t="str">
        <v/>
      </c>
      <c r="UV74" s="12" t="str">
        <v/>
      </c>
      <c r="UW74" s="12" t="str">
        <v/>
      </c>
      <c r="UX74" s="12" t="str">
        <v/>
      </c>
      <c r="UY74" s="12" t="str">
        <v/>
      </c>
      <c r="UZ74" s="12" t="str">
        <v/>
      </c>
      <c r="VA74" s="12" t="str">
        <v/>
      </c>
      <c r="VB74" s="12" t="str">
        <v/>
      </c>
      <c r="VC74" s="12" t="str">
        <v/>
      </c>
      <c r="VD74" s="12" t="str">
        <v/>
      </c>
      <c r="VE74" s="12" t="str">
        <v/>
      </c>
      <c r="VF74" s="12" t="str">
        <v/>
      </c>
      <c r="VG74" s="12" t="str">
        <v/>
      </c>
      <c r="VH74" s="12" t="str">
        <v/>
      </c>
      <c r="VI74" s="12" t="str">
        <v/>
      </c>
      <c r="VJ74" s="12" t="str">
        <v/>
      </c>
      <c r="VK74" s="12" t="str">
        <v/>
      </c>
      <c r="VL74" s="47">
        <v>7.6153731009115626</v>
      </c>
      <c r="VM74" s="47">
        <v>7.6153731009115626</v>
      </c>
      <c r="VN74" s="19"/>
      <c r="VO74" s="47">
        <v>122.8810844836587</v>
      </c>
      <c r="VP74" s="47">
        <v>122.8810844836587</v>
      </c>
      <c r="VQ74" s="19"/>
      <c r="VR74" s="47">
        <v>0.86282552374860066</v>
      </c>
      <c r="VS74" s="48">
        <v>2.214411984643936E-2</v>
      </c>
      <c r="VT74" s="47">
        <v>122.69872401668283</v>
      </c>
      <c r="VU74" s="47">
        <v>122.69872401668283</v>
      </c>
      <c r="VW74" s="20">
        <v>1.9780000000000015</v>
      </c>
    </row>
    <row r="75" spans="1:595">
      <c r="A75" s="4" t="str">
        <v>WSH14</v>
      </c>
      <c r="B75" s="4" t="str">
        <v>WSH</v>
      </c>
      <c r="C75" s="4" t="str">
        <v>2013-14</v>
      </c>
      <c r="D75" s="12">
        <v>1.0569641649763399</v>
      </c>
      <c r="E75" s="12">
        <v>4.2060000000000004</v>
      </c>
      <c r="F75" s="12">
        <v>0</v>
      </c>
      <c r="G75" s="12">
        <v>1.768</v>
      </c>
      <c r="H75" s="12">
        <v>0</v>
      </c>
      <c r="I75" s="12">
        <v>34.896999999999998</v>
      </c>
      <c r="J75" s="12">
        <v>0</v>
      </c>
      <c r="K75" s="12">
        <v>21.02</v>
      </c>
      <c r="L75" s="12">
        <v>9.1509999999999998</v>
      </c>
      <c r="M75" s="12">
        <v>17.672999999999998</v>
      </c>
      <c r="N75" s="12">
        <v>19.292000000000002</v>
      </c>
      <c r="O75" s="12">
        <v>-0.24299999999999999</v>
      </c>
      <c r="P75" s="12">
        <v>3.403</v>
      </c>
      <c r="Q75" s="12">
        <v>0</v>
      </c>
      <c r="R75" s="12">
        <v>0</v>
      </c>
      <c r="S75" s="12">
        <v>0</v>
      </c>
      <c r="T75" s="12">
        <v>27.225000000000001</v>
      </c>
      <c r="U75" s="12">
        <v>0</v>
      </c>
      <c r="V75" s="12">
        <v>60.436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5.5919999999999996</v>
      </c>
      <c r="AD75" s="12">
        <v>0</v>
      </c>
      <c r="AE75" s="12">
        <v>0</v>
      </c>
      <c r="AF75" s="12">
        <v>0.184</v>
      </c>
      <c r="AG75" s="12">
        <v>-1.6160000000000001</v>
      </c>
      <c r="AH75" s="12">
        <v>0</v>
      </c>
      <c r="AI75" s="12">
        <v>0</v>
      </c>
      <c r="AJ75" s="12">
        <v>0</v>
      </c>
      <c r="AK75" s="12">
        <v>0</v>
      </c>
      <c r="AL75" s="12">
        <v>5.3920000000000003</v>
      </c>
      <c r="AM75" s="12">
        <v>0</v>
      </c>
      <c r="AN75" s="12">
        <v>2.98</v>
      </c>
      <c r="AO75" s="12">
        <v>0</v>
      </c>
      <c r="AP75" s="12">
        <v>0</v>
      </c>
      <c r="AQ75" s="12">
        <v>0</v>
      </c>
      <c r="AR75" s="12">
        <v>0</v>
      </c>
      <c r="AS75" s="12">
        <v>0</v>
      </c>
      <c r="AT75" s="12">
        <v>0</v>
      </c>
      <c r="AU75" s="12">
        <v>3.7930000000000001</v>
      </c>
      <c r="AV75" s="12">
        <v>0</v>
      </c>
      <c r="AW75" s="12">
        <v>0.19</v>
      </c>
      <c r="AX75" s="12">
        <v>23.681999999999999</v>
      </c>
      <c r="AY75" s="12">
        <v>-1.859</v>
      </c>
      <c r="AZ75" s="12">
        <v>5.1710000000000003</v>
      </c>
      <c r="BA75" s="12">
        <v>0</v>
      </c>
      <c r="BB75" s="12">
        <v>34.896999999999998</v>
      </c>
      <c r="BC75" s="12">
        <v>0</v>
      </c>
      <c r="BD75" s="12">
        <v>63.021999999999998</v>
      </c>
      <c r="BE75" s="12">
        <v>9.1509999999999998</v>
      </c>
      <c r="BF75" s="12">
        <v>81.278999999999996</v>
      </c>
      <c r="BG75" s="12">
        <v>1.393</v>
      </c>
      <c r="BH75" s="12">
        <v>7.0000000000000001E-3</v>
      </c>
      <c r="BI75" s="12">
        <v>2.76</v>
      </c>
      <c r="BJ75" s="12">
        <v>3.9E-2</v>
      </c>
      <c r="BK75" s="12">
        <v>11.005000000000001</v>
      </c>
      <c r="BL75" s="12">
        <v>0</v>
      </c>
      <c r="BM75" s="12">
        <v>0</v>
      </c>
      <c r="BN75" s="12">
        <v>3.6539999999999999</v>
      </c>
      <c r="BO75" s="12">
        <v>0</v>
      </c>
      <c r="BP75" s="12">
        <v>0</v>
      </c>
      <c r="BQ75" s="12">
        <v>0</v>
      </c>
      <c r="BR75" s="12">
        <v>0</v>
      </c>
      <c r="BS75" s="12">
        <v>0</v>
      </c>
      <c r="BT75" s="12">
        <v>0</v>
      </c>
      <c r="BU75" s="12">
        <v>0</v>
      </c>
      <c r="BV75" s="12">
        <v>0</v>
      </c>
      <c r="BW75" s="12">
        <v>0</v>
      </c>
      <c r="BX75" s="12">
        <v>0</v>
      </c>
      <c r="BY75" s="12">
        <v>0</v>
      </c>
      <c r="BZ75" s="12">
        <v>0</v>
      </c>
      <c r="CA75" s="12">
        <v>0</v>
      </c>
      <c r="CB75" s="12">
        <v>0</v>
      </c>
      <c r="CC75" s="12">
        <v>2.76</v>
      </c>
      <c r="CD75" s="12">
        <v>3.6930000000000001</v>
      </c>
      <c r="CE75" s="12">
        <v>11.005000000000001</v>
      </c>
      <c r="CF75" s="12">
        <v>0</v>
      </c>
      <c r="CG75" s="12">
        <v>9.5E-4</v>
      </c>
      <c r="CH75" s="12">
        <v>0</v>
      </c>
      <c r="CI75" s="12">
        <v>0</v>
      </c>
      <c r="CJ75" s="12">
        <v>9.5E-4</v>
      </c>
      <c r="CK75" s="12">
        <v>0</v>
      </c>
      <c r="CL75" s="12">
        <v>0</v>
      </c>
      <c r="CM75" s="12">
        <v>9.528E-3</v>
      </c>
      <c r="CN75" s="12">
        <v>9.528E-3</v>
      </c>
      <c r="CO75" s="12">
        <v>6.2679999999999998</v>
      </c>
      <c r="CP75" s="12">
        <v>0.39400000000000002</v>
      </c>
      <c r="CQ75" s="12">
        <v>783.97500000000002</v>
      </c>
      <c r="CR75" s="12">
        <v>491.774</v>
      </c>
      <c r="CS75" s="12">
        <v>1275.749</v>
      </c>
      <c r="CT75" s="12">
        <v>8.2690000000000001</v>
      </c>
      <c r="CU75" s="12">
        <v>66.421000000000006</v>
      </c>
      <c r="CV75" s="12">
        <v>74.69</v>
      </c>
      <c r="CW75" s="12">
        <v>64.795000000000002</v>
      </c>
      <c r="CX75" s="12">
        <v>1415.2339999999999</v>
      </c>
      <c r="CY75" s="12">
        <v>3039.8580000000002</v>
      </c>
      <c r="CZ75" s="12">
        <v>147.87299999999999</v>
      </c>
      <c r="DA75" s="12">
        <v>56231</v>
      </c>
      <c r="DB75" s="12">
        <v>2056</v>
      </c>
      <c r="DC75" s="12">
        <v>28775</v>
      </c>
      <c r="DD75" s="12">
        <v>659</v>
      </c>
      <c r="DE75" s="12">
        <v>72</v>
      </c>
      <c r="DF75" s="12">
        <v>1571</v>
      </c>
      <c r="DG75" s="12">
        <v>809</v>
      </c>
      <c r="DH75" s="12">
        <v>342</v>
      </c>
      <c r="DI75" s="12">
        <v>1294</v>
      </c>
      <c r="DJ75" s="12">
        <v>11709.2</v>
      </c>
      <c r="DK75" s="12">
        <v>488430.97</v>
      </c>
      <c r="DL75" s="12">
        <v>37.1</v>
      </c>
      <c r="DM75" s="12">
        <v>5.4</v>
      </c>
      <c r="DN75" s="12">
        <v>5267</v>
      </c>
      <c r="DO75" s="12">
        <v>3263.9</v>
      </c>
      <c r="DP75" s="12">
        <v>8676.01</v>
      </c>
      <c r="DQ75" s="12">
        <v>1208.3</v>
      </c>
      <c r="DR75" s="12">
        <v>336.1</v>
      </c>
      <c r="DS75" s="12">
        <v>18751.309999999899</v>
      </c>
      <c r="DT75" s="12">
        <v>17175</v>
      </c>
      <c r="DU75" s="12">
        <v>141</v>
      </c>
      <c r="DV75" s="12">
        <v>392</v>
      </c>
      <c r="DW75" s="12">
        <v>2076</v>
      </c>
      <c r="DX75" s="12">
        <v>92</v>
      </c>
      <c r="DY75" s="12">
        <v>45</v>
      </c>
      <c r="DZ75" s="12">
        <v>219</v>
      </c>
      <c r="EA75" s="12">
        <v>0</v>
      </c>
      <c r="EB75" s="12">
        <v>2965</v>
      </c>
      <c r="EC75" s="12">
        <v>0</v>
      </c>
      <c r="ED75" s="12">
        <v>0</v>
      </c>
      <c r="EE75" s="12">
        <v>0</v>
      </c>
      <c r="EF75" s="12">
        <v>2965</v>
      </c>
      <c r="EG75" s="12">
        <v>2965</v>
      </c>
      <c r="EH75" s="12">
        <v>0</v>
      </c>
      <c r="EI75" s="12">
        <v>3</v>
      </c>
      <c r="EJ75" s="12">
        <v>228</v>
      </c>
      <c r="EK75" s="12">
        <v>1680</v>
      </c>
      <c r="EL75" s="12">
        <v>1054</v>
      </c>
      <c r="EM75" s="12">
        <v>2965</v>
      </c>
      <c r="EN75" s="12">
        <v>0</v>
      </c>
      <c r="EO75" s="12">
        <v>13</v>
      </c>
      <c r="EP75" s="12">
        <v>233</v>
      </c>
      <c r="EQ75" s="12">
        <v>446</v>
      </c>
      <c r="ER75" s="12">
        <v>2274</v>
      </c>
      <c r="ES75" s="12">
        <v>2966</v>
      </c>
      <c r="ET75" s="12">
        <v>53</v>
      </c>
      <c r="EU75" s="12">
        <v>197</v>
      </c>
      <c r="EV75" s="12">
        <v>2238</v>
      </c>
      <c r="EW75" s="12">
        <v>99</v>
      </c>
      <c r="EX75" s="12">
        <v>36</v>
      </c>
      <c r="EY75" s="12">
        <v>341</v>
      </c>
      <c r="EZ75" s="12">
        <v>0</v>
      </c>
      <c r="FA75" s="12">
        <v>2964</v>
      </c>
      <c r="FB75" s="12">
        <v>0</v>
      </c>
      <c r="FC75" s="12">
        <v>0</v>
      </c>
      <c r="FD75" s="12">
        <v>21</v>
      </c>
      <c r="FE75" s="12">
        <v>2943</v>
      </c>
      <c r="FF75" s="12">
        <v>2964</v>
      </c>
      <c r="FG75" s="12">
        <v>0</v>
      </c>
      <c r="FH75" s="12">
        <v>17</v>
      </c>
      <c r="FI75" s="12">
        <v>401</v>
      </c>
      <c r="FJ75" s="12">
        <v>2331</v>
      </c>
      <c r="FK75" s="12">
        <v>214</v>
      </c>
      <c r="FL75" s="12">
        <v>2963</v>
      </c>
      <c r="FM75" s="12">
        <v>0</v>
      </c>
      <c r="FN75" s="12">
        <v>0</v>
      </c>
      <c r="FO75" s="12">
        <v>407</v>
      </c>
      <c r="FP75" s="12">
        <v>883</v>
      </c>
      <c r="FQ75" s="12">
        <v>1674</v>
      </c>
      <c r="FR75" s="12">
        <v>2964</v>
      </c>
      <c r="FS75" s="12">
        <v>0</v>
      </c>
      <c r="FT75" s="12">
        <v>1942</v>
      </c>
      <c r="FU75" s="12">
        <v>6050</v>
      </c>
      <c r="FV75" s="12">
        <v>340</v>
      </c>
      <c r="FW75" s="12">
        <v>387</v>
      </c>
      <c r="FX75" s="12">
        <v>1106</v>
      </c>
      <c r="FY75" s="12">
        <v>534</v>
      </c>
      <c r="FZ75" s="12">
        <v>10359</v>
      </c>
      <c r="GA75" s="12">
        <v>0</v>
      </c>
      <c r="GB75" s="12">
        <v>512</v>
      </c>
      <c r="GC75" s="12">
        <v>0</v>
      </c>
      <c r="GD75" s="12">
        <v>9848</v>
      </c>
      <c r="GE75" s="12">
        <v>10360</v>
      </c>
      <c r="GF75" s="12">
        <v>0</v>
      </c>
      <c r="GG75" s="12">
        <v>311</v>
      </c>
      <c r="GH75" s="12">
        <v>1595</v>
      </c>
      <c r="GI75" s="12">
        <v>8454</v>
      </c>
      <c r="GJ75" s="12">
        <v>0</v>
      </c>
      <c r="GK75" s="12">
        <v>10360</v>
      </c>
      <c r="GL75" s="12">
        <v>0</v>
      </c>
      <c r="GM75" s="12">
        <v>68</v>
      </c>
      <c r="GN75" s="12">
        <v>2046</v>
      </c>
      <c r="GO75" s="12">
        <v>2169</v>
      </c>
      <c r="GP75" s="12">
        <v>6077</v>
      </c>
      <c r="GQ75" s="12">
        <v>10360</v>
      </c>
      <c r="GR75" s="12">
        <v>0</v>
      </c>
      <c r="GS75" s="12">
        <v>4162</v>
      </c>
      <c r="GT75" s="12">
        <v>10329</v>
      </c>
      <c r="GU75" s="12">
        <v>391</v>
      </c>
      <c r="GV75" s="12">
        <v>2501</v>
      </c>
      <c r="GW75" s="12">
        <v>1856</v>
      </c>
      <c r="GX75" s="12">
        <v>917</v>
      </c>
      <c r="GY75" s="12">
        <v>20156</v>
      </c>
      <c r="GZ75" s="12">
        <v>0</v>
      </c>
      <c r="HA75" s="12">
        <v>1462</v>
      </c>
      <c r="HB75" s="12">
        <v>751</v>
      </c>
      <c r="HC75" s="12">
        <v>17941</v>
      </c>
      <c r="HD75" s="12">
        <v>20154</v>
      </c>
      <c r="HE75" s="12">
        <v>598</v>
      </c>
      <c r="HF75" s="12">
        <v>459</v>
      </c>
      <c r="HG75" s="12">
        <v>4750</v>
      </c>
      <c r="HH75" s="12">
        <v>14348</v>
      </c>
      <c r="HI75" s="12">
        <v>0</v>
      </c>
      <c r="HJ75" s="12">
        <v>20155</v>
      </c>
      <c r="HK75" s="12">
        <v>0</v>
      </c>
      <c r="HL75" s="12">
        <v>764</v>
      </c>
      <c r="HM75" s="12">
        <v>5146</v>
      </c>
      <c r="HN75" s="12">
        <v>4588</v>
      </c>
      <c r="HO75" s="12">
        <v>9656</v>
      </c>
      <c r="HP75" s="12">
        <v>20154</v>
      </c>
      <c r="HQ75" s="12">
        <v>0</v>
      </c>
      <c r="HR75" s="12">
        <v>6768</v>
      </c>
      <c r="HS75" s="12">
        <v>6517</v>
      </c>
      <c r="HT75" s="12">
        <v>5554</v>
      </c>
      <c r="HU75" s="12">
        <v>6496</v>
      </c>
      <c r="HV75" s="12">
        <v>3221</v>
      </c>
      <c r="HW75" s="12">
        <v>1525</v>
      </c>
      <c r="HX75" s="12">
        <v>30081</v>
      </c>
      <c r="HY75" s="12">
        <v>0</v>
      </c>
      <c r="HZ75" s="12">
        <v>4276</v>
      </c>
      <c r="IA75" s="12">
        <v>5885</v>
      </c>
      <c r="IB75" s="12">
        <v>19920</v>
      </c>
      <c r="IC75" s="12">
        <v>30081</v>
      </c>
      <c r="ID75" s="12">
        <v>0</v>
      </c>
      <c r="IE75" s="12">
        <v>3998</v>
      </c>
      <c r="IF75" s="12">
        <v>3854</v>
      </c>
      <c r="IG75" s="12">
        <v>22228</v>
      </c>
      <c r="IH75" s="12">
        <v>0</v>
      </c>
      <c r="II75" s="12">
        <v>30080</v>
      </c>
      <c r="IJ75" s="12">
        <v>0</v>
      </c>
      <c r="IK75" s="12">
        <v>2743</v>
      </c>
      <c r="IL75" s="12">
        <v>8937</v>
      </c>
      <c r="IM75" s="12">
        <v>6506</v>
      </c>
      <c r="IN75" s="12">
        <v>11895</v>
      </c>
      <c r="IO75" s="12">
        <v>30081</v>
      </c>
      <c r="IP75" s="12">
        <v>0</v>
      </c>
      <c r="IQ75" s="12">
        <v>117016</v>
      </c>
      <c r="IR75" s="12">
        <v>5803</v>
      </c>
      <c r="IS75" s="12">
        <v>3231</v>
      </c>
      <c r="IT75" s="12">
        <v>29154</v>
      </c>
      <c r="IU75" s="12">
        <v>0</v>
      </c>
      <c r="IV75" s="12">
        <v>10037</v>
      </c>
      <c r="IW75" s="12">
        <v>165241</v>
      </c>
      <c r="IX75" s="12">
        <v>0</v>
      </c>
      <c r="IY75" s="12">
        <v>7428</v>
      </c>
      <c r="IZ75" s="12">
        <v>12562</v>
      </c>
      <c r="JA75" s="12">
        <v>145251</v>
      </c>
      <c r="JB75" s="12">
        <v>165241</v>
      </c>
      <c r="JC75" s="12">
        <v>0</v>
      </c>
      <c r="JD75" s="12">
        <v>0</v>
      </c>
      <c r="JE75" s="12">
        <v>23186</v>
      </c>
      <c r="JF75" s="12">
        <v>142056</v>
      </c>
      <c r="JG75" s="12">
        <v>0</v>
      </c>
      <c r="JH75" s="12">
        <v>165242</v>
      </c>
      <c r="JI75" s="12">
        <v>0</v>
      </c>
      <c r="JJ75" s="12">
        <v>0</v>
      </c>
      <c r="JK75" s="12">
        <v>30712</v>
      </c>
      <c r="JL75" s="12">
        <v>93548</v>
      </c>
      <c r="JM75" s="12">
        <v>40981</v>
      </c>
      <c r="JN75" s="12">
        <v>165241</v>
      </c>
      <c r="JO75" s="12">
        <v>194</v>
      </c>
      <c r="JP75" s="12">
        <v>130477</v>
      </c>
      <c r="JQ75" s="12">
        <v>33013</v>
      </c>
      <c r="JR75" s="12">
        <v>9707</v>
      </c>
      <c r="JS75" s="12">
        <v>38619</v>
      </c>
      <c r="JT75" s="12">
        <v>6743</v>
      </c>
      <c r="JU75" s="12">
        <v>13013</v>
      </c>
      <c r="JV75" s="12">
        <v>231766</v>
      </c>
      <c r="JW75" s="12">
        <v>0</v>
      </c>
      <c r="JX75" s="12">
        <v>13678</v>
      </c>
      <c r="JY75" s="12">
        <v>19219</v>
      </c>
      <c r="JZ75" s="12">
        <v>198868</v>
      </c>
      <c r="KA75" s="12">
        <v>231765</v>
      </c>
      <c r="KB75" s="12">
        <v>598</v>
      </c>
      <c r="KC75" s="12">
        <v>4788</v>
      </c>
      <c r="KD75" s="12">
        <v>34014</v>
      </c>
      <c r="KE75" s="12">
        <v>191097</v>
      </c>
      <c r="KF75" s="12">
        <v>1268</v>
      </c>
      <c r="KG75" s="12">
        <v>231765</v>
      </c>
      <c r="KH75" s="12">
        <v>0</v>
      </c>
      <c r="KI75" s="12">
        <v>3588</v>
      </c>
      <c r="KJ75" s="12">
        <v>47481</v>
      </c>
      <c r="KK75" s="12">
        <v>108140</v>
      </c>
      <c r="KL75" s="12">
        <v>72557</v>
      </c>
      <c r="KM75" s="12">
        <v>231766</v>
      </c>
      <c r="KN75" s="12">
        <v>22934</v>
      </c>
      <c r="KO75" s="12">
        <v>65</v>
      </c>
      <c r="KP75" s="12">
        <v>42</v>
      </c>
      <c r="KQ75" s="12">
        <v>299</v>
      </c>
      <c r="KR75" s="12">
        <v>10</v>
      </c>
      <c r="KS75" s="12">
        <v>2</v>
      </c>
      <c r="KT75" s="12">
        <v>25</v>
      </c>
      <c r="KU75" s="12">
        <v>0</v>
      </c>
      <c r="KV75" s="12">
        <v>443</v>
      </c>
      <c r="KW75" s="12">
        <v>0</v>
      </c>
      <c r="KX75" s="12">
        <v>0</v>
      </c>
      <c r="KY75" s="12">
        <v>0</v>
      </c>
      <c r="KZ75" s="12">
        <v>443</v>
      </c>
      <c r="LA75" s="12">
        <v>443</v>
      </c>
      <c r="LB75" s="12">
        <v>0</v>
      </c>
      <c r="LC75" s="12">
        <v>1</v>
      </c>
      <c r="LD75" s="12">
        <v>29</v>
      </c>
      <c r="LE75" s="12">
        <v>162</v>
      </c>
      <c r="LF75" s="12">
        <v>251</v>
      </c>
      <c r="LG75" s="12">
        <v>443</v>
      </c>
      <c r="LH75" s="12">
        <v>0</v>
      </c>
      <c r="LI75" s="12">
        <v>3</v>
      </c>
      <c r="LJ75" s="12">
        <v>24</v>
      </c>
      <c r="LK75" s="12">
        <v>51</v>
      </c>
      <c r="LL75" s="12">
        <v>365</v>
      </c>
      <c r="LM75" s="12">
        <v>443</v>
      </c>
      <c r="LN75" s="12">
        <v>2</v>
      </c>
      <c r="LO75" s="12">
        <v>8</v>
      </c>
      <c r="LP75" s="12">
        <v>94</v>
      </c>
      <c r="LQ75" s="12">
        <v>3</v>
      </c>
      <c r="LR75" s="12">
        <v>1</v>
      </c>
      <c r="LS75" s="12">
        <v>15</v>
      </c>
      <c r="LT75" s="12">
        <v>0</v>
      </c>
      <c r="LU75" s="12">
        <v>123</v>
      </c>
      <c r="LV75" s="12">
        <v>0</v>
      </c>
      <c r="LW75" s="12">
        <v>0</v>
      </c>
      <c r="LX75" s="12">
        <v>1</v>
      </c>
      <c r="LY75" s="12">
        <v>122</v>
      </c>
      <c r="LZ75" s="12">
        <v>123</v>
      </c>
      <c r="MA75" s="12">
        <v>0</v>
      </c>
      <c r="MB75" s="12">
        <v>1</v>
      </c>
      <c r="MC75" s="12">
        <v>18</v>
      </c>
      <c r="MD75" s="12">
        <v>94</v>
      </c>
      <c r="ME75" s="12">
        <v>10</v>
      </c>
      <c r="MF75" s="12">
        <v>123</v>
      </c>
      <c r="MG75" s="12">
        <v>0</v>
      </c>
      <c r="MH75" s="12">
        <v>0</v>
      </c>
      <c r="MI75" s="12">
        <v>18</v>
      </c>
      <c r="MJ75" s="12">
        <v>39</v>
      </c>
      <c r="MK75" s="12">
        <v>66</v>
      </c>
      <c r="ML75" s="12">
        <v>123</v>
      </c>
      <c r="MM75" s="12">
        <v>0</v>
      </c>
      <c r="MN75" s="12">
        <v>25</v>
      </c>
      <c r="MO75" s="12">
        <v>93</v>
      </c>
      <c r="MP75" s="12">
        <v>4</v>
      </c>
      <c r="MQ75" s="12">
        <v>3</v>
      </c>
      <c r="MR75" s="12">
        <v>13</v>
      </c>
      <c r="MS75" s="12">
        <v>4</v>
      </c>
      <c r="MT75" s="12">
        <v>142</v>
      </c>
      <c r="MU75" s="12">
        <v>0</v>
      </c>
      <c r="MV75" s="12">
        <v>5</v>
      </c>
      <c r="MW75" s="12">
        <v>0</v>
      </c>
      <c r="MX75" s="12">
        <v>137</v>
      </c>
      <c r="MY75" s="12">
        <v>142</v>
      </c>
      <c r="MZ75" s="12">
        <v>0</v>
      </c>
      <c r="NA75" s="12">
        <v>5</v>
      </c>
      <c r="NB75" s="12">
        <v>23</v>
      </c>
      <c r="NC75" s="12">
        <v>114</v>
      </c>
      <c r="ND75" s="12">
        <v>0</v>
      </c>
      <c r="NE75" s="12">
        <v>142</v>
      </c>
      <c r="NF75" s="12">
        <v>0</v>
      </c>
      <c r="NG75" s="12">
        <v>1</v>
      </c>
      <c r="NH75" s="12">
        <v>29</v>
      </c>
      <c r="NI75" s="12">
        <v>34</v>
      </c>
      <c r="NJ75" s="12">
        <v>78</v>
      </c>
      <c r="NK75" s="12">
        <v>142</v>
      </c>
      <c r="NL75" s="12">
        <v>0</v>
      </c>
      <c r="NM75" s="12">
        <v>16</v>
      </c>
      <c r="NN75" s="12">
        <v>42</v>
      </c>
      <c r="NO75" s="12">
        <v>2</v>
      </c>
      <c r="NP75" s="12">
        <v>7</v>
      </c>
      <c r="NQ75" s="12">
        <v>7</v>
      </c>
      <c r="NR75" s="12">
        <v>3</v>
      </c>
      <c r="NS75" s="12">
        <v>77</v>
      </c>
      <c r="NT75" s="12">
        <v>0</v>
      </c>
      <c r="NU75" s="12">
        <v>5</v>
      </c>
      <c r="NV75" s="12">
        <v>3</v>
      </c>
      <c r="NW75" s="12">
        <v>69</v>
      </c>
      <c r="NX75" s="12">
        <v>77</v>
      </c>
      <c r="NY75" s="12">
        <v>1</v>
      </c>
      <c r="NZ75" s="12">
        <v>3</v>
      </c>
      <c r="OA75" s="12">
        <v>17</v>
      </c>
      <c r="OB75" s="12">
        <v>56</v>
      </c>
      <c r="OC75" s="12">
        <v>0</v>
      </c>
      <c r="OD75" s="12">
        <v>77</v>
      </c>
      <c r="OE75" s="12">
        <v>0</v>
      </c>
      <c r="OF75" s="12">
        <v>2</v>
      </c>
      <c r="OG75" s="12">
        <v>21</v>
      </c>
      <c r="OH75" s="12">
        <v>20</v>
      </c>
      <c r="OI75" s="12">
        <v>34</v>
      </c>
      <c r="OJ75" s="12">
        <v>77</v>
      </c>
      <c r="OK75" s="12">
        <v>0</v>
      </c>
      <c r="OL75" s="12">
        <v>7</v>
      </c>
      <c r="OM75" s="12">
        <v>7</v>
      </c>
      <c r="ON75" s="12">
        <v>5</v>
      </c>
      <c r="OO75" s="12">
        <v>5</v>
      </c>
      <c r="OP75" s="12">
        <v>3</v>
      </c>
      <c r="OQ75" s="12">
        <v>2</v>
      </c>
      <c r="OR75" s="12">
        <v>29</v>
      </c>
      <c r="OS75" s="12">
        <v>0</v>
      </c>
      <c r="OT75" s="12">
        <v>5</v>
      </c>
      <c r="OU75" s="12">
        <v>6</v>
      </c>
      <c r="OV75" s="12">
        <v>18</v>
      </c>
      <c r="OW75" s="12">
        <v>29</v>
      </c>
      <c r="OX75" s="12">
        <v>0</v>
      </c>
      <c r="OY75" s="12">
        <v>4</v>
      </c>
      <c r="OZ75" s="12">
        <v>4</v>
      </c>
      <c r="PA75" s="12">
        <v>21</v>
      </c>
      <c r="PB75" s="12">
        <v>0</v>
      </c>
      <c r="PC75" s="12">
        <v>29</v>
      </c>
      <c r="PD75" s="12">
        <v>0</v>
      </c>
      <c r="PE75" s="12">
        <v>3</v>
      </c>
      <c r="PF75" s="12">
        <v>9</v>
      </c>
      <c r="PG75" s="12">
        <v>6</v>
      </c>
      <c r="PH75" s="12">
        <v>11</v>
      </c>
      <c r="PI75" s="12">
        <v>29</v>
      </c>
      <c r="PJ75" s="12">
        <v>0</v>
      </c>
      <c r="PK75" s="12">
        <v>10</v>
      </c>
      <c r="PL75" s="12">
        <v>2</v>
      </c>
      <c r="PM75" s="12">
        <v>1</v>
      </c>
      <c r="PN75" s="12">
        <v>5</v>
      </c>
      <c r="PO75" s="12">
        <v>0</v>
      </c>
      <c r="PP75" s="12">
        <v>2</v>
      </c>
      <c r="PQ75" s="12">
        <v>20</v>
      </c>
      <c r="PR75" s="12">
        <v>0</v>
      </c>
      <c r="PS75" s="12">
        <v>1</v>
      </c>
      <c r="PT75" s="12">
        <v>4</v>
      </c>
      <c r="PU75" s="12">
        <v>15</v>
      </c>
      <c r="PV75" s="12">
        <v>20</v>
      </c>
      <c r="PW75" s="12">
        <v>0</v>
      </c>
      <c r="PX75" s="12">
        <v>0</v>
      </c>
      <c r="PY75" s="12">
        <v>3</v>
      </c>
      <c r="PZ75" s="12">
        <v>17</v>
      </c>
      <c r="QA75" s="12">
        <v>0</v>
      </c>
      <c r="QB75" s="12">
        <v>20</v>
      </c>
      <c r="QC75" s="12">
        <v>0</v>
      </c>
      <c r="QD75" s="12">
        <v>0</v>
      </c>
      <c r="QE75" s="12">
        <v>7</v>
      </c>
      <c r="QF75" s="12">
        <v>7</v>
      </c>
      <c r="QG75" s="12">
        <v>6</v>
      </c>
      <c r="QH75" s="12">
        <v>20</v>
      </c>
      <c r="QI75" s="12">
        <v>67</v>
      </c>
      <c r="QJ75" s="12">
        <v>108</v>
      </c>
      <c r="QK75" s="12">
        <v>537</v>
      </c>
      <c r="QL75" s="12">
        <v>25</v>
      </c>
      <c r="QM75" s="12">
        <v>23</v>
      </c>
      <c r="QN75" s="12">
        <v>63</v>
      </c>
      <c r="QO75" s="12">
        <v>11</v>
      </c>
      <c r="QP75" s="12">
        <v>834</v>
      </c>
      <c r="QQ75" s="12">
        <v>0</v>
      </c>
      <c r="QR75" s="12">
        <v>16</v>
      </c>
      <c r="QS75" s="12">
        <v>14</v>
      </c>
      <c r="QT75" s="12">
        <v>804</v>
      </c>
      <c r="QU75" s="12">
        <v>834</v>
      </c>
      <c r="QV75" s="12">
        <v>1</v>
      </c>
      <c r="QW75" s="12">
        <v>14</v>
      </c>
      <c r="QX75" s="12">
        <v>94</v>
      </c>
      <c r="QY75" s="12">
        <v>464</v>
      </c>
      <c r="QZ75" s="12">
        <v>261</v>
      </c>
      <c r="RA75" s="12">
        <v>834</v>
      </c>
      <c r="RB75" s="12">
        <v>0</v>
      </c>
      <c r="RC75" s="12">
        <v>9</v>
      </c>
      <c r="RD75" s="12">
        <v>108</v>
      </c>
      <c r="RE75" s="12">
        <v>157</v>
      </c>
      <c r="RF75" s="12">
        <v>560</v>
      </c>
      <c r="RG75" s="12">
        <v>834</v>
      </c>
      <c r="RH75" s="12">
        <v>3724.68</v>
      </c>
      <c r="RI75" s="12">
        <v>0</v>
      </c>
      <c r="RJ75" s="12">
        <v>0</v>
      </c>
      <c r="RK75" s="12">
        <v>0</v>
      </c>
      <c r="RL75" s="12">
        <v>4.8000000000000001E-2</v>
      </c>
      <c r="RM75" s="12">
        <v>0</v>
      </c>
      <c r="RN75" s="12">
        <v>0</v>
      </c>
      <c r="RO75" s="12">
        <v>0</v>
      </c>
      <c r="RP75" s="12">
        <v>0</v>
      </c>
      <c r="RQ75" s="12">
        <v>4.49</v>
      </c>
      <c r="RR75" s="12">
        <v>62.8</v>
      </c>
      <c r="RS75" s="12">
        <v>0</v>
      </c>
      <c r="RT75" s="12">
        <v>61</v>
      </c>
      <c r="RU75" s="12">
        <v>0.77200000000000002</v>
      </c>
      <c r="RV75" s="12">
        <v>0</v>
      </c>
      <c r="RW75" s="12">
        <v>37.6</v>
      </c>
      <c r="RX75" s="12">
        <v>37.6</v>
      </c>
      <c r="RY75" s="12">
        <v>0</v>
      </c>
      <c r="RZ75" s="12">
        <v>282</v>
      </c>
      <c r="SA75" s="12">
        <v>736</v>
      </c>
      <c r="SB75" s="12">
        <v>1018</v>
      </c>
      <c r="SC75" s="12">
        <v>8330614</v>
      </c>
      <c r="SD75" s="12">
        <v>0</v>
      </c>
      <c r="SE75" s="12">
        <v>26</v>
      </c>
      <c r="SF75" s="12">
        <v>766</v>
      </c>
      <c r="SG75" s="12">
        <v>792</v>
      </c>
      <c r="SH75" s="12">
        <v>703565</v>
      </c>
      <c r="SI75" s="12">
        <v>0.221</v>
      </c>
      <c r="SJ75" s="12">
        <v>0</v>
      </c>
      <c r="SK75" s="12">
        <v>7.2999999999999995E-2</v>
      </c>
      <c r="SL75" s="12">
        <v>0.36799999999999999</v>
      </c>
      <c r="SM75" s="12">
        <v>0.55900000000000005</v>
      </c>
      <c r="SN75" s="12">
        <v>0</v>
      </c>
      <c r="SO75" s="12">
        <v>0</v>
      </c>
      <c r="SP75" s="12">
        <v>0</v>
      </c>
      <c r="SQ75" s="12">
        <v>0</v>
      </c>
      <c r="SR75" s="12">
        <v>1</v>
      </c>
      <c r="SS75" s="12">
        <v>0</v>
      </c>
      <c r="ST75" s="12">
        <v>0</v>
      </c>
      <c r="SU75" s="12">
        <v>0</v>
      </c>
      <c r="SV75" s="12">
        <v>0</v>
      </c>
      <c r="SW75" s="12">
        <v>0</v>
      </c>
      <c r="SX75" s="12">
        <v>0</v>
      </c>
      <c r="SY75" s="12">
        <v>0</v>
      </c>
      <c r="SZ75" s="12">
        <v>0</v>
      </c>
      <c r="TA75" s="12">
        <v>0</v>
      </c>
      <c r="TB75" s="12">
        <v>0</v>
      </c>
      <c r="TC75" s="12">
        <v>0</v>
      </c>
      <c r="TD75" s="12">
        <v>0</v>
      </c>
      <c r="TE75" s="12">
        <v>0</v>
      </c>
      <c r="TF75" s="12">
        <v>0</v>
      </c>
      <c r="TG75" s="12">
        <v>0</v>
      </c>
      <c r="TH75" s="12">
        <v>0</v>
      </c>
      <c r="TI75" s="12">
        <v>0</v>
      </c>
      <c r="TJ75" s="12">
        <v>0</v>
      </c>
      <c r="TK75" s="12">
        <v>1</v>
      </c>
      <c r="TL75" s="12">
        <v>0</v>
      </c>
      <c r="TM75" s="12">
        <v>1</v>
      </c>
      <c r="TN75" s="12">
        <v>218504.008</v>
      </c>
      <c r="TO75" s="12">
        <v>73638.316000000006</v>
      </c>
      <c r="TP75" s="12">
        <v>292142.32400000002</v>
      </c>
      <c r="TQ75" s="12">
        <v>1456</v>
      </c>
      <c r="TR75" s="12">
        <v>100</v>
      </c>
      <c r="TS75" s="12">
        <v>15</v>
      </c>
      <c r="TT75" s="12">
        <v>0</v>
      </c>
      <c r="TU75" s="12">
        <v>3048</v>
      </c>
      <c r="TV75" s="12">
        <v>5750</v>
      </c>
      <c r="TW75" s="12">
        <v>2539371</v>
      </c>
      <c r="TX75" s="12">
        <v>0.101551281428939</v>
      </c>
      <c r="TY75" s="12">
        <v>0.33214888848329399</v>
      </c>
      <c r="TZ75" s="12">
        <v>570.74830535113199</v>
      </c>
      <c r="UA75" s="12">
        <v>5.7349486897252504</v>
      </c>
      <c r="UB75" s="12">
        <v>34.226130937648499</v>
      </c>
      <c r="UC75" s="12">
        <v>3467666.73</v>
      </c>
      <c r="UD75" s="12">
        <v>14.2753119193556</v>
      </c>
      <c r="UE75" s="12">
        <v>13.774677350863699</v>
      </c>
      <c r="UF75" s="12" t="str">
        <v/>
      </c>
      <c r="UG75" s="12" t="str">
        <v/>
      </c>
      <c r="UH75" s="12" t="str">
        <v/>
      </c>
      <c r="UI75" s="12" t="str">
        <v/>
      </c>
      <c r="UJ75" s="12" t="str">
        <v/>
      </c>
      <c r="UK75" s="12" t="str">
        <v/>
      </c>
      <c r="UL75" s="12" t="str">
        <v/>
      </c>
      <c r="UM75" s="12" t="str">
        <v/>
      </c>
      <c r="UN75" s="12" t="str">
        <v/>
      </c>
      <c r="UO75" s="12" t="str">
        <v/>
      </c>
      <c r="UP75" s="12" t="str">
        <v/>
      </c>
      <c r="UQ75" s="12" t="str">
        <v/>
      </c>
      <c r="UR75" s="12" t="str">
        <v/>
      </c>
      <c r="US75" s="12" t="str">
        <v/>
      </c>
      <c r="UT75" s="12" t="str">
        <v/>
      </c>
      <c r="UU75" s="12" t="str">
        <v/>
      </c>
      <c r="UV75" s="12" t="str">
        <v/>
      </c>
      <c r="UW75" s="12" t="str">
        <v/>
      </c>
      <c r="UX75" s="12" t="str">
        <v/>
      </c>
      <c r="UY75" s="12" t="str">
        <v/>
      </c>
      <c r="UZ75" s="12" t="str">
        <v/>
      </c>
      <c r="VA75" s="12" t="str">
        <v/>
      </c>
      <c r="VB75" s="12" t="str">
        <v/>
      </c>
      <c r="VC75" s="12" t="str">
        <v/>
      </c>
      <c r="VD75" s="12" t="str">
        <v/>
      </c>
      <c r="VE75" s="12" t="str">
        <v/>
      </c>
      <c r="VF75" s="12" t="str">
        <v/>
      </c>
      <c r="VG75" s="12" t="str">
        <v/>
      </c>
      <c r="VH75" s="12" t="str">
        <v/>
      </c>
      <c r="VI75" s="12" t="str">
        <v/>
      </c>
      <c r="VJ75" s="12" t="str">
        <v/>
      </c>
      <c r="VK75" s="12" t="str">
        <v/>
      </c>
      <c r="VL75" s="47">
        <v>7.7039481848712619</v>
      </c>
      <c r="VM75" s="47">
        <v>7.7039481848712619</v>
      </c>
      <c r="VN75" s="19"/>
      <c r="VO75" s="47">
        <v>120.1373410005306</v>
      </c>
      <c r="VP75" s="47">
        <v>120.1373410005306</v>
      </c>
      <c r="VQ75" s="19"/>
      <c r="VR75" s="47">
        <v>0.13963601471293779</v>
      </c>
      <c r="VS75" s="48">
        <v>2.214411984643936E-2</v>
      </c>
      <c r="VT75" s="47">
        <v>122.8810844836587</v>
      </c>
      <c r="VU75" s="47">
        <v>122.8810844836587</v>
      </c>
      <c r="VV75" s="20"/>
      <c r="VW75" s="20">
        <v>3.597999999999999</v>
      </c>
    </row>
    <row r="76" spans="1:595">
      <c r="A76" s="4" t="str">
        <v>WSH15</v>
      </c>
      <c r="B76" s="4" t="str">
        <v>WSH</v>
      </c>
      <c r="C76" s="4" t="str">
        <v>2014-15</v>
      </c>
      <c r="D76" s="12">
        <v>1.0450405281189901</v>
      </c>
      <c r="E76" s="12">
        <v>4.3849999999999998</v>
      </c>
      <c r="F76" s="12">
        <v>-1E-3</v>
      </c>
      <c r="G76" s="12">
        <v>1.5740000000000001</v>
      </c>
      <c r="H76" s="12">
        <v>0</v>
      </c>
      <c r="I76" s="12">
        <v>30.931999999999999</v>
      </c>
      <c r="J76" s="12">
        <v>0</v>
      </c>
      <c r="K76" s="12">
        <v>21.805</v>
      </c>
      <c r="L76" s="12">
        <v>13.613</v>
      </c>
      <c r="M76" s="12">
        <v>16.085999999999999</v>
      </c>
      <c r="N76" s="12">
        <v>20.785</v>
      </c>
      <c r="O76" s="12">
        <v>-0.189</v>
      </c>
      <c r="P76" s="12">
        <v>3.4329999999999998</v>
      </c>
      <c r="Q76" s="12">
        <v>0</v>
      </c>
      <c r="R76" s="12">
        <v>0</v>
      </c>
      <c r="S76" s="12">
        <v>0</v>
      </c>
      <c r="T76" s="12">
        <v>27.18</v>
      </c>
      <c r="U76" s="12">
        <v>0</v>
      </c>
      <c r="V76" s="12">
        <v>55.055999999999997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4.7720000000000002</v>
      </c>
      <c r="AD76" s="12">
        <v>0</v>
      </c>
      <c r="AE76" s="12">
        <v>0</v>
      </c>
      <c r="AF76" s="12">
        <v>7.0000000000000001E-3</v>
      </c>
      <c r="AG76" s="12">
        <v>-1.8009999999999999</v>
      </c>
      <c r="AH76" s="12">
        <v>0</v>
      </c>
      <c r="AI76" s="12">
        <v>0</v>
      </c>
      <c r="AJ76" s="12">
        <v>0</v>
      </c>
      <c r="AK76" s="12">
        <v>0</v>
      </c>
      <c r="AL76" s="12">
        <v>6.3209999999999997</v>
      </c>
      <c r="AM76" s="12">
        <v>0</v>
      </c>
      <c r="AN76" s="12">
        <v>6.718</v>
      </c>
      <c r="AO76" s="12">
        <v>4.0000000000000001E-3</v>
      </c>
      <c r="AP76" s="12">
        <v>0</v>
      </c>
      <c r="AQ76" s="12">
        <v>0</v>
      </c>
      <c r="AR76" s="12">
        <v>0</v>
      </c>
      <c r="AS76" s="12">
        <v>0</v>
      </c>
      <c r="AT76" s="12">
        <v>0</v>
      </c>
      <c r="AU76" s="12">
        <v>3.6259999999999999</v>
      </c>
      <c r="AV76" s="12">
        <v>0</v>
      </c>
      <c r="AW76" s="12">
        <v>0.17</v>
      </c>
      <c r="AX76" s="12">
        <v>25.181000000000001</v>
      </c>
      <c r="AY76" s="12">
        <v>-1.9909999999999901</v>
      </c>
      <c r="AZ76" s="12">
        <v>5.0069999999999997</v>
      </c>
      <c r="BA76" s="12">
        <v>0</v>
      </c>
      <c r="BB76" s="12">
        <v>30.931999999999999</v>
      </c>
      <c r="BC76" s="12">
        <v>0</v>
      </c>
      <c r="BD76" s="12">
        <v>63.703999999999901</v>
      </c>
      <c r="BE76" s="12">
        <v>13.613</v>
      </c>
      <c r="BF76" s="12">
        <v>78.03</v>
      </c>
      <c r="BG76" s="12">
        <v>1.2709999999999999</v>
      </c>
      <c r="BH76" s="12">
        <v>0</v>
      </c>
      <c r="BI76" s="12">
        <v>2.7330000000000001</v>
      </c>
      <c r="BJ76" s="12">
        <v>0</v>
      </c>
      <c r="BK76" s="12">
        <v>6.8289999999999997</v>
      </c>
      <c r="BL76" s="12">
        <v>0</v>
      </c>
      <c r="BM76" s="12">
        <v>0</v>
      </c>
      <c r="BN76" s="12">
        <v>3.339</v>
      </c>
      <c r="BO76" s="12">
        <v>0</v>
      </c>
      <c r="BP76" s="12">
        <v>0</v>
      </c>
      <c r="BQ76" s="12">
        <v>0</v>
      </c>
      <c r="BR76" s="12">
        <v>0</v>
      </c>
      <c r="BS76" s="12">
        <v>0</v>
      </c>
      <c r="BT76" s="12">
        <v>0</v>
      </c>
      <c r="BU76" s="12">
        <v>0</v>
      </c>
      <c r="BV76" s="12">
        <v>0</v>
      </c>
      <c r="BW76" s="12">
        <v>0</v>
      </c>
      <c r="BX76" s="12">
        <v>0</v>
      </c>
      <c r="BY76" s="12">
        <v>0</v>
      </c>
      <c r="BZ76" s="12">
        <v>0</v>
      </c>
      <c r="CA76" s="12">
        <v>0</v>
      </c>
      <c r="CB76" s="12">
        <v>0</v>
      </c>
      <c r="CC76" s="12">
        <v>2.7330000000000001</v>
      </c>
      <c r="CD76" s="12">
        <v>3.339</v>
      </c>
      <c r="CE76" s="12">
        <v>6.8289999999999997</v>
      </c>
      <c r="CF76" s="12">
        <v>0</v>
      </c>
      <c r="CG76" s="12">
        <v>3.3530000000000001E-3</v>
      </c>
      <c r="CH76" s="12">
        <v>0</v>
      </c>
      <c r="CI76" s="12">
        <v>0</v>
      </c>
      <c r="CJ76" s="12">
        <v>3.3530000000000001E-3</v>
      </c>
      <c r="CK76" s="12">
        <v>0</v>
      </c>
      <c r="CL76" s="12">
        <v>0</v>
      </c>
      <c r="CM76" s="12">
        <v>9.8429999999999993E-3</v>
      </c>
      <c r="CN76" s="12">
        <v>9.8429999999999993E-3</v>
      </c>
      <c r="CO76" s="12">
        <v>7.2290000000000001</v>
      </c>
      <c r="CP76" s="12">
        <v>0.48899999999999999</v>
      </c>
      <c r="CQ76" s="12">
        <v>757.74099999999999</v>
      </c>
      <c r="CR76" s="12">
        <v>512.59699999999998</v>
      </c>
      <c r="CS76" s="12">
        <v>1270.338</v>
      </c>
      <c r="CT76" s="12">
        <v>8.1530000000000005</v>
      </c>
      <c r="CU76" s="12">
        <v>67.057000000000002</v>
      </c>
      <c r="CV76" s="12">
        <v>75.209999999999994</v>
      </c>
      <c r="CW76" s="12">
        <v>69.338999999999999</v>
      </c>
      <c r="CX76" s="12">
        <v>1414.8869999999999</v>
      </c>
      <c r="CY76" s="12">
        <v>3058.89</v>
      </c>
      <c r="CZ76" s="12">
        <v>147.87299999999999</v>
      </c>
      <c r="DA76" s="12">
        <v>58126</v>
      </c>
      <c r="DB76" s="12">
        <v>2208</v>
      </c>
      <c r="DC76" s="12">
        <v>27842</v>
      </c>
      <c r="DD76" s="12">
        <v>736</v>
      </c>
      <c r="DE76" s="12">
        <v>60</v>
      </c>
      <c r="DF76" s="12">
        <v>1571</v>
      </c>
      <c r="DG76" s="12">
        <v>809</v>
      </c>
      <c r="DH76" s="12">
        <v>342</v>
      </c>
      <c r="DI76" s="12">
        <v>1411</v>
      </c>
      <c r="DJ76" s="12">
        <v>13749.55</v>
      </c>
      <c r="DK76" s="12">
        <v>537668.87</v>
      </c>
      <c r="DL76" s="12">
        <v>33.299999999999997</v>
      </c>
      <c r="DM76" s="12">
        <v>6.9</v>
      </c>
      <c r="DN76" s="12">
        <v>5267.9</v>
      </c>
      <c r="DO76" s="12">
        <v>3265.7</v>
      </c>
      <c r="DP76" s="12">
        <v>8695.7000000000007</v>
      </c>
      <c r="DQ76" s="12">
        <v>1238.4000000000001</v>
      </c>
      <c r="DR76" s="12">
        <v>344.3</v>
      </c>
      <c r="DS76" s="12">
        <v>18812</v>
      </c>
      <c r="DT76" s="12">
        <v>17175</v>
      </c>
      <c r="DU76" s="12">
        <v>147</v>
      </c>
      <c r="DV76" s="12">
        <v>342</v>
      </c>
      <c r="DW76" s="12">
        <v>2017</v>
      </c>
      <c r="DX76" s="12">
        <v>131</v>
      </c>
      <c r="DY76" s="12">
        <v>49</v>
      </c>
      <c r="DZ76" s="12">
        <v>226</v>
      </c>
      <c r="EA76" s="12">
        <v>0</v>
      </c>
      <c r="EB76" s="12">
        <v>2912</v>
      </c>
      <c r="EC76" s="12">
        <v>0</v>
      </c>
      <c r="ED76" s="12">
        <v>0</v>
      </c>
      <c r="EE76" s="12">
        <v>0</v>
      </c>
      <c r="EF76" s="12">
        <v>2912</v>
      </c>
      <c r="EG76" s="12">
        <v>2912</v>
      </c>
      <c r="EH76" s="12">
        <v>0</v>
      </c>
      <c r="EI76" s="12">
        <v>3</v>
      </c>
      <c r="EJ76" s="12">
        <v>230</v>
      </c>
      <c r="EK76" s="12">
        <v>1549</v>
      </c>
      <c r="EL76" s="12">
        <v>1130</v>
      </c>
      <c r="EM76" s="12">
        <v>2912</v>
      </c>
      <c r="EN76" s="12">
        <v>0</v>
      </c>
      <c r="EO76" s="12">
        <v>18</v>
      </c>
      <c r="EP76" s="12">
        <v>226</v>
      </c>
      <c r="EQ76" s="12">
        <v>459</v>
      </c>
      <c r="ER76" s="12">
        <v>2209</v>
      </c>
      <c r="ES76" s="12">
        <v>2912</v>
      </c>
      <c r="ET76" s="12">
        <v>24</v>
      </c>
      <c r="EU76" s="12">
        <v>225</v>
      </c>
      <c r="EV76" s="12">
        <v>2185</v>
      </c>
      <c r="EW76" s="12">
        <v>59</v>
      </c>
      <c r="EX76" s="12">
        <v>40</v>
      </c>
      <c r="EY76" s="12">
        <v>300</v>
      </c>
      <c r="EZ76" s="12">
        <v>0</v>
      </c>
      <c r="FA76" s="12">
        <v>2833</v>
      </c>
      <c r="FB76" s="12">
        <v>0</v>
      </c>
      <c r="FC76" s="12">
        <v>0</v>
      </c>
      <c r="FD76" s="12">
        <v>21</v>
      </c>
      <c r="FE76" s="12">
        <v>2813</v>
      </c>
      <c r="FF76" s="12">
        <v>2834</v>
      </c>
      <c r="FG76" s="12">
        <v>0</v>
      </c>
      <c r="FH76" s="12">
        <v>23</v>
      </c>
      <c r="FI76" s="12">
        <v>369</v>
      </c>
      <c r="FJ76" s="12">
        <v>2237</v>
      </c>
      <c r="FK76" s="12">
        <v>203</v>
      </c>
      <c r="FL76" s="12">
        <v>2832</v>
      </c>
      <c r="FM76" s="12">
        <v>0</v>
      </c>
      <c r="FN76" s="12">
        <v>0</v>
      </c>
      <c r="FO76" s="12">
        <v>409</v>
      </c>
      <c r="FP76" s="12">
        <v>885</v>
      </c>
      <c r="FQ76" s="12">
        <v>1539</v>
      </c>
      <c r="FR76" s="12">
        <v>2833</v>
      </c>
      <c r="FS76" s="12">
        <v>37</v>
      </c>
      <c r="FT76" s="12">
        <v>2243</v>
      </c>
      <c r="FU76" s="12">
        <v>6256</v>
      </c>
      <c r="FV76" s="12">
        <v>227</v>
      </c>
      <c r="FW76" s="12">
        <v>234</v>
      </c>
      <c r="FX76" s="12">
        <v>970</v>
      </c>
      <c r="FY76" s="12">
        <v>552</v>
      </c>
      <c r="FZ76" s="12">
        <v>10519</v>
      </c>
      <c r="GA76" s="12">
        <v>0</v>
      </c>
      <c r="GB76" s="12">
        <v>276</v>
      </c>
      <c r="GC76" s="12">
        <v>0</v>
      </c>
      <c r="GD76" s="12">
        <v>10243</v>
      </c>
      <c r="GE76" s="12">
        <v>10519</v>
      </c>
      <c r="GF76" s="12">
        <v>0</v>
      </c>
      <c r="GG76" s="12">
        <v>325</v>
      </c>
      <c r="GH76" s="12">
        <v>1607</v>
      </c>
      <c r="GI76" s="12">
        <v>8518</v>
      </c>
      <c r="GJ76" s="12">
        <v>69</v>
      </c>
      <c r="GK76" s="12">
        <v>10519</v>
      </c>
      <c r="GL76" s="12">
        <v>0</v>
      </c>
      <c r="GM76" s="12">
        <v>72</v>
      </c>
      <c r="GN76" s="12">
        <v>1930</v>
      </c>
      <c r="GO76" s="12">
        <v>2282</v>
      </c>
      <c r="GP76" s="12">
        <v>6234</v>
      </c>
      <c r="GQ76" s="12">
        <v>10518</v>
      </c>
      <c r="GR76" s="12">
        <v>0</v>
      </c>
      <c r="GS76" s="12">
        <v>4337</v>
      </c>
      <c r="GT76" s="12">
        <v>10104</v>
      </c>
      <c r="GU76" s="12">
        <v>627</v>
      </c>
      <c r="GV76" s="12">
        <v>2960</v>
      </c>
      <c r="GW76" s="12">
        <v>1556</v>
      </c>
      <c r="GX76" s="12">
        <v>977</v>
      </c>
      <c r="GY76" s="12">
        <v>20561</v>
      </c>
      <c r="GZ76" s="12">
        <v>0</v>
      </c>
      <c r="HA76" s="12">
        <v>1779</v>
      </c>
      <c r="HB76" s="12">
        <v>894</v>
      </c>
      <c r="HC76" s="12">
        <v>17889</v>
      </c>
      <c r="HD76" s="12">
        <v>20562</v>
      </c>
      <c r="HE76" s="12">
        <v>0</v>
      </c>
      <c r="HF76" s="12">
        <v>477</v>
      </c>
      <c r="HG76" s="12">
        <v>4615</v>
      </c>
      <c r="HH76" s="12">
        <v>15470</v>
      </c>
      <c r="HI76" s="12">
        <v>0</v>
      </c>
      <c r="HJ76" s="12">
        <v>20562</v>
      </c>
      <c r="HK76" s="12">
        <v>0</v>
      </c>
      <c r="HL76" s="12">
        <v>170</v>
      </c>
      <c r="HM76" s="12">
        <v>5712</v>
      </c>
      <c r="HN76" s="12">
        <v>4339</v>
      </c>
      <c r="HO76" s="12">
        <v>10341</v>
      </c>
      <c r="HP76" s="12">
        <v>20562</v>
      </c>
      <c r="HQ76" s="12">
        <v>0</v>
      </c>
      <c r="HR76" s="12">
        <v>7388</v>
      </c>
      <c r="HS76" s="12">
        <v>8482</v>
      </c>
      <c r="HT76" s="12">
        <v>5917</v>
      </c>
      <c r="HU76" s="12">
        <v>3463</v>
      </c>
      <c r="HV76" s="12">
        <v>3870</v>
      </c>
      <c r="HW76" s="12">
        <v>1776</v>
      </c>
      <c r="HX76" s="12">
        <v>30896</v>
      </c>
      <c r="HY76" s="12">
        <v>0</v>
      </c>
      <c r="HZ76" s="12">
        <v>4543</v>
      </c>
      <c r="IA76" s="12">
        <v>6197</v>
      </c>
      <c r="IB76" s="12">
        <v>20157</v>
      </c>
      <c r="IC76" s="12">
        <v>30897</v>
      </c>
      <c r="ID76" s="12">
        <v>614</v>
      </c>
      <c r="IE76" s="12">
        <v>4100</v>
      </c>
      <c r="IF76" s="12">
        <v>4937</v>
      </c>
      <c r="IG76" s="12">
        <v>21246</v>
      </c>
      <c r="IH76" s="12">
        <v>0</v>
      </c>
      <c r="II76" s="12">
        <v>30897</v>
      </c>
      <c r="IJ76" s="12">
        <v>0</v>
      </c>
      <c r="IK76" s="12">
        <v>3395</v>
      </c>
      <c r="IL76" s="12">
        <v>9459</v>
      </c>
      <c r="IM76" s="12">
        <v>5862</v>
      </c>
      <c r="IN76" s="12">
        <v>12181</v>
      </c>
      <c r="IO76" s="12">
        <v>30897</v>
      </c>
      <c r="IP76" s="12">
        <v>0</v>
      </c>
      <c r="IQ76" s="12">
        <v>128921</v>
      </c>
      <c r="IR76" s="12">
        <v>6014</v>
      </c>
      <c r="IS76" s="12">
        <v>3321</v>
      </c>
      <c r="IT76" s="12">
        <v>35805</v>
      </c>
      <c r="IU76" s="12">
        <v>0</v>
      </c>
      <c r="IV76" s="12">
        <v>11074</v>
      </c>
      <c r="IW76" s="12">
        <v>185135</v>
      </c>
      <c r="IX76" s="12">
        <v>0</v>
      </c>
      <c r="IY76" s="12">
        <v>8076</v>
      </c>
      <c r="IZ76" s="12">
        <v>13250</v>
      </c>
      <c r="JA76" s="12">
        <v>163809</v>
      </c>
      <c r="JB76" s="12">
        <v>185135</v>
      </c>
      <c r="JC76" s="12">
        <v>0</v>
      </c>
      <c r="JD76" s="12">
        <v>0</v>
      </c>
      <c r="JE76" s="12">
        <v>25579</v>
      </c>
      <c r="JF76" s="12">
        <v>159556</v>
      </c>
      <c r="JG76" s="12">
        <v>0</v>
      </c>
      <c r="JH76" s="12">
        <v>185135</v>
      </c>
      <c r="JI76" s="12">
        <v>0</v>
      </c>
      <c r="JJ76" s="12">
        <v>0</v>
      </c>
      <c r="JK76" s="12">
        <v>32478</v>
      </c>
      <c r="JL76" s="12">
        <v>105276</v>
      </c>
      <c r="JM76" s="12">
        <v>47381</v>
      </c>
      <c r="JN76" s="12">
        <v>185135</v>
      </c>
      <c r="JO76" s="12">
        <v>208</v>
      </c>
      <c r="JP76" s="12">
        <v>143456</v>
      </c>
      <c r="JQ76" s="12">
        <v>35058</v>
      </c>
      <c r="JR76" s="12">
        <v>10282</v>
      </c>
      <c r="JS76" s="12">
        <v>42551</v>
      </c>
      <c r="JT76" s="12">
        <v>6922</v>
      </c>
      <c r="JU76" s="12">
        <v>14379</v>
      </c>
      <c r="JV76" s="12">
        <v>252856</v>
      </c>
      <c r="JW76" s="12">
        <v>0</v>
      </c>
      <c r="JX76" s="12">
        <v>14674</v>
      </c>
      <c r="JY76" s="12">
        <v>20362</v>
      </c>
      <c r="JZ76" s="12">
        <v>217823</v>
      </c>
      <c r="KA76" s="12">
        <v>252859</v>
      </c>
      <c r="KB76" s="12">
        <v>614</v>
      </c>
      <c r="KC76" s="12">
        <v>4928</v>
      </c>
      <c r="KD76" s="12">
        <v>37337</v>
      </c>
      <c r="KE76" s="12">
        <v>208576</v>
      </c>
      <c r="KF76" s="12">
        <v>1402</v>
      </c>
      <c r="KG76" s="12">
        <v>252857</v>
      </c>
      <c r="KH76" s="12">
        <v>0</v>
      </c>
      <c r="KI76" s="12">
        <v>3655</v>
      </c>
      <c r="KJ76" s="12">
        <v>50214</v>
      </c>
      <c r="KK76" s="12">
        <v>119103</v>
      </c>
      <c r="KL76" s="12">
        <v>79885</v>
      </c>
      <c r="KM76" s="12">
        <v>252857</v>
      </c>
      <c r="KN76" s="12">
        <v>21532</v>
      </c>
      <c r="KO76" s="12">
        <v>65</v>
      </c>
      <c r="KP76" s="12">
        <v>38</v>
      </c>
      <c r="KQ76" s="12">
        <v>294</v>
      </c>
      <c r="KR76" s="12">
        <v>11</v>
      </c>
      <c r="KS76" s="12">
        <v>2</v>
      </c>
      <c r="KT76" s="12">
        <v>25</v>
      </c>
      <c r="KU76" s="12">
        <v>0</v>
      </c>
      <c r="KV76" s="12">
        <v>435</v>
      </c>
      <c r="KW76" s="12">
        <v>0</v>
      </c>
      <c r="KX76" s="12">
        <v>0</v>
      </c>
      <c r="KY76" s="12">
        <v>0</v>
      </c>
      <c r="KZ76" s="12">
        <v>435</v>
      </c>
      <c r="LA76" s="12">
        <v>435</v>
      </c>
      <c r="LB76" s="12">
        <v>0</v>
      </c>
      <c r="LC76" s="12">
        <v>1</v>
      </c>
      <c r="LD76" s="12">
        <v>27</v>
      </c>
      <c r="LE76" s="12">
        <v>146</v>
      </c>
      <c r="LF76" s="12">
        <v>261</v>
      </c>
      <c r="LG76" s="12">
        <v>435</v>
      </c>
      <c r="LH76" s="12">
        <v>0</v>
      </c>
      <c r="LI76" s="12">
        <v>3</v>
      </c>
      <c r="LJ76" s="12">
        <v>23</v>
      </c>
      <c r="LK76" s="12">
        <v>45</v>
      </c>
      <c r="LL76" s="12">
        <v>364</v>
      </c>
      <c r="LM76" s="12">
        <v>435</v>
      </c>
      <c r="LN76" s="12">
        <v>1</v>
      </c>
      <c r="LO76" s="12">
        <v>9</v>
      </c>
      <c r="LP76" s="12">
        <v>95</v>
      </c>
      <c r="LQ76" s="12">
        <v>2</v>
      </c>
      <c r="LR76" s="12">
        <v>1</v>
      </c>
      <c r="LS76" s="12">
        <v>13</v>
      </c>
      <c r="LT76" s="12">
        <v>0</v>
      </c>
      <c r="LU76" s="12">
        <v>121</v>
      </c>
      <c r="LV76" s="12">
        <v>0</v>
      </c>
      <c r="LW76" s="12">
        <v>0</v>
      </c>
      <c r="LX76" s="12">
        <v>1</v>
      </c>
      <c r="LY76" s="12">
        <v>120</v>
      </c>
      <c r="LZ76" s="12">
        <v>121</v>
      </c>
      <c r="MA76" s="12">
        <v>0</v>
      </c>
      <c r="MB76" s="12">
        <v>1</v>
      </c>
      <c r="MC76" s="12">
        <v>16</v>
      </c>
      <c r="MD76" s="12">
        <v>94</v>
      </c>
      <c r="ME76" s="12">
        <v>10</v>
      </c>
      <c r="MF76" s="12">
        <v>121</v>
      </c>
      <c r="MG76" s="12">
        <v>0</v>
      </c>
      <c r="MH76" s="12">
        <v>0</v>
      </c>
      <c r="MI76" s="12">
        <v>18</v>
      </c>
      <c r="MJ76" s="12">
        <v>39</v>
      </c>
      <c r="MK76" s="12">
        <v>64</v>
      </c>
      <c r="ML76" s="12">
        <v>121</v>
      </c>
      <c r="MM76" s="12">
        <v>1</v>
      </c>
      <c r="MN76" s="12">
        <v>29</v>
      </c>
      <c r="MO76" s="12">
        <v>94</v>
      </c>
      <c r="MP76" s="12">
        <v>3</v>
      </c>
      <c r="MQ76" s="12">
        <v>2</v>
      </c>
      <c r="MR76" s="12">
        <v>13</v>
      </c>
      <c r="MS76" s="12">
        <v>4</v>
      </c>
      <c r="MT76" s="12">
        <v>146</v>
      </c>
      <c r="MU76" s="12">
        <v>0</v>
      </c>
      <c r="MV76" s="12">
        <v>3</v>
      </c>
      <c r="MW76" s="12">
        <v>0</v>
      </c>
      <c r="MX76" s="12">
        <v>143</v>
      </c>
      <c r="MY76" s="12">
        <v>146</v>
      </c>
      <c r="MZ76" s="12">
        <v>0</v>
      </c>
      <c r="NA76" s="12">
        <v>5</v>
      </c>
      <c r="NB76" s="12">
        <v>24</v>
      </c>
      <c r="NC76" s="12">
        <v>116</v>
      </c>
      <c r="ND76" s="12">
        <v>1</v>
      </c>
      <c r="NE76" s="12">
        <v>146</v>
      </c>
      <c r="NF76" s="12">
        <v>0</v>
      </c>
      <c r="NG76" s="12">
        <v>1</v>
      </c>
      <c r="NH76" s="12">
        <v>28</v>
      </c>
      <c r="NI76" s="12">
        <v>35</v>
      </c>
      <c r="NJ76" s="12">
        <v>82</v>
      </c>
      <c r="NK76" s="12">
        <v>146</v>
      </c>
      <c r="NL76" s="12">
        <v>0</v>
      </c>
      <c r="NM76" s="12">
        <v>16</v>
      </c>
      <c r="NN76" s="12">
        <v>41</v>
      </c>
      <c r="NO76" s="12">
        <v>3</v>
      </c>
      <c r="NP76" s="12">
        <v>8</v>
      </c>
      <c r="NQ76" s="12">
        <v>8</v>
      </c>
      <c r="NR76" s="12">
        <v>3</v>
      </c>
      <c r="NS76" s="12">
        <v>79</v>
      </c>
      <c r="NT76" s="12">
        <v>0</v>
      </c>
      <c r="NU76" s="12">
        <v>7</v>
      </c>
      <c r="NV76" s="12">
        <v>3</v>
      </c>
      <c r="NW76" s="12">
        <v>69</v>
      </c>
      <c r="NX76" s="12">
        <v>79</v>
      </c>
      <c r="NY76" s="12">
        <v>0</v>
      </c>
      <c r="NZ76" s="12">
        <v>3</v>
      </c>
      <c r="OA76" s="12">
        <v>17</v>
      </c>
      <c r="OB76" s="12">
        <v>59</v>
      </c>
      <c r="OC76" s="12">
        <v>0</v>
      </c>
      <c r="OD76" s="12">
        <v>79</v>
      </c>
      <c r="OE76" s="12">
        <v>0</v>
      </c>
      <c r="OF76" s="12">
        <v>1</v>
      </c>
      <c r="OG76" s="12">
        <v>23</v>
      </c>
      <c r="OH76" s="12">
        <v>19</v>
      </c>
      <c r="OI76" s="12">
        <v>36</v>
      </c>
      <c r="OJ76" s="12">
        <v>79</v>
      </c>
      <c r="OK76" s="12">
        <v>0</v>
      </c>
      <c r="OL76" s="12">
        <v>7</v>
      </c>
      <c r="OM76" s="12">
        <v>9</v>
      </c>
      <c r="ON76" s="12">
        <v>5</v>
      </c>
      <c r="OO76" s="12">
        <v>3</v>
      </c>
      <c r="OP76" s="12">
        <v>4</v>
      </c>
      <c r="OQ76" s="12">
        <v>2</v>
      </c>
      <c r="OR76" s="12">
        <v>30</v>
      </c>
      <c r="OS76" s="12">
        <v>0</v>
      </c>
      <c r="OT76" s="12">
        <v>5</v>
      </c>
      <c r="OU76" s="12">
        <v>6</v>
      </c>
      <c r="OV76" s="12">
        <v>19</v>
      </c>
      <c r="OW76" s="12">
        <v>30</v>
      </c>
      <c r="OX76" s="12">
        <v>1</v>
      </c>
      <c r="OY76" s="12">
        <v>4</v>
      </c>
      <c r="OZ76" s="12">
        <v>5</v>
      </c>
      <c r="PA76" s="12">
        <v>20</v>
      </c>
      <c r="PB76" s="12">
        <v>0</v>
      </c>
      <c r="PC76" s="12">
        <v>30</v>
      </c>
      <c r="PD76" s="12">
        <v>0</v>
      </c>
      <c r="PE76" s="12">
        <v>4</v>
      </c>
      <c r="PF76" s="12">
        <v>9</v>
      </c>
      <c r="PG76" s="12">
        <v>6</v>
      </c>
      <c r="PH76" s="12">
        <v>11</v>
      </c>
      <c r="PI76" s="12">
        <v>30</v>
      </c>
      <c r="PJ76" s="12">
        <v>0</v>
      </c>
      <c r="PK76" s="12">
        <v>10</v>
      </c>
      <c r="PL76" s="12">
        <v>2</v>
      </c>
      <c r="PM76" s="12">
        <v>1</v>
      </c>
      <c r="PN76" s="12">
        <v>7</v>
      </c>
      <c r="PO76" s="12">
        <v>0</v>
      </c>
      <c r="PP76" s="12">
        <v>2</v>
      </c>
      <c r="PQ76" s="12">
        <v>22</v>
      </c>
      <c r="PR76" s="12">
        <v>0</v>
      </c>
      <c r="PS76" s="12">
        <v>1</v>
      </c>
      <c r="PT76" s="12">
        <v>4</v>
      </c>
      <c r="PU76" s="12">
        <v>17</v>
      </c>
      <c r="PV76" s="12">
        <v>22</v>
      </c>
      <c r="PW76" s="12">
        <v>0</v>
      </c>
      <c r="PX76" s="12">
        <v>0</v>
      </c>
      <c r="PY76" s="12">
        <v>3</v>
      </c>
      <c r="PZ76" s="12">
        <v>19</v>
      </c>
      <c r="QA76" s="12">
        <v>0</v>
      </c>
      <c r="QB76" s="12">
        <v>22</v>
      </c>
      <c r="QC76" s="12">
        <v>0</v>
      </c>
      <c r="QD76" s="12">
        <v>0</v>
      </c>
      <c r="QE76" s="12">
        <v>7</v>
      </c>
      <c r="QF76" s="12">
        <v>8</v>
      </c>
      <c r="QG76" s="12">
        <v>7</v>
      </c>
      <c r="QH76" s="12">
        <v>22</v>
      </c>
      <c r="QI76" s="12">
        <v>67</v>
      </c>
      <c r="QJ76" s="12">
        <v>109</v>
      </c>
      <c r="QK76" s="12">
        <v>535</v>
      </c>
      <c r="QL76" s="12">
        <v>25</v>
      </c>
      <c r="QM76" s="12">
        <v>23</v>
      </c>
      <c r="QN76" s="12">
        <v>63</v>
      </c>
      <c r="QO76" s="12">
        <v>11</v>
      </c>
      <c r="QP76" s="12">
        <v>833</v>
      </c>
      <c r="QQ76" s="12">
        <v>0</v>
      </c>
      <c r="QR76" s="12">
        <v>16</v>
      </c>
      <c r="QS76" s="12">
        <v>14</v>
      </c>
      <c r="QT76" s="12">
        <v>803</v>
      </c>
      <c r="QU76" s="12">
        <v>833</v>
      </c>
      <c r="QV76" s="12">
        <v>1</v>
      </c>
      <c r="QW76" s="12">
        <v>14</v>
      </c>
      <c r="QX76" s="12">
        <v>92</v>
      </c>
      <c r="QY76" s="12">
        <v>454</v>
      </c>
      <c r="QZ76" s="12">
        <v>272</v>
      </c>
      <c r="RA76" s="12">
        <v>833</v>
      </c>
      <c r="RB76" s="12">
        <v>0</v>
      </c>
      <c r="RC76" s="12">
        <v>9</v>
      </c>
      <c r="RD76" s="12">
        <v>108</v>
      </c>
      <c r="RE76" s="12">
        <v>152</v>
      </c>
      <c r="RF76" s="12">
        <v>564</v>
      </c>
      <c r="RG76" s="12">
        <v>833</v>
      </c>
      <c r="RH76" s="12">
        <v>4075.777</v>
      </c>
      <c r="RI76" s="12">
        <v>0</v>
      </c>
      <c r="RJ76" s="12">
        <v>31.614000000000001</v>
      </c>
      <c r="RK76" s="12">
        <v>289.44400000000002</v>
      </c>
      <c r="RL76" s="12">
        <v>0</v>
      </c>
      <c r="RM76" s="12">
        <v>58.158999999999999</v>
      </c>
      <c r="RN76" s="12">
        <v>0</v>
      </c>
      <c r="RO76" s="12">
        <v>7.7370000000000001</v>
      </c>
      <c r="RP76" s="12">
        <v>0.78900000000000003</v>
      </c>
      <c r="RQ76" s="12">
        <v>39.56</v>
      </c>
      <c r="RR76" s="12">
        <v>62.9</v>
      </c>
      <c r="RS76" s="12">
        <v>0</v>
      </c>
      <c r="RT76" s="12">
        <v>61.1</v>
      </c>
      <c r="RU76" s="12">
        <v>0.78890000000000005</v>
      </c>
      <c r="RV76" s="12">
        <v>0</v>
      </c>
      <c r="RW76" s="12">
        <v>37.1</v>
      </c>
      <c r="RX76" s="12">
        <v>37.1</v>
      </c>
      <c r="RY76" s="12">
        <v>0</v>
      </c>
      <c r="RZ76" s="12">
        <v>248</v>
      </c>
      <c r="SA76" s="12">
        <v>869</v>
      </c>
      <c r="SB76" s="12">
        <v>1117</v>
      </c>
      <c r="SC76" s="12">
        <v>7107225</v>
      </c>
      <c r="SD76" s="12">
        <v>0</v>
      </c>
      <c r="SE76" s="12">
        <v>27</v>
      </c>
      <c r="SF76" s="12">
        <v>804</v>
      </c>
      <c r="SG76" s="12">
        <v>831</v>
      </c>
      <c r="SH76" s="12">
        <v>712206</v>
      </c>
      <c r="SI76" s="12">
        <v>0.21190000000000001</v>
      </c>
      <c r="SJ76" s="12">
        <v>0</v>
      </c>
      <c r="SK76" s="12">
        <v>5.8999999999999997E-2</v>
      </c>
      <c r="SL76" s="12">
        <v>0.34699999999999998</v>
      </c>
      <c r="SM76" s="12">
        <v>0.59399999999999997</v>
      </c>
      <c r="SN76" s="12">
        <v>0</v>
      </c>
      <c r="SO76" s="12">
        <v>0</v>
      </c>
      <c r="SP76" s="12">
        <v>0</v>
      </c>
      <c r="SQ76" s="12">
        <v>0</v>
      </c>
      <c r="SR76" s="12">
        <v>1</v>
      </c>
      <c r="SS76" s="12">
        <v>0</v>
      </c>
      <c r="ST76" s="12">
        <v>0</v>
      </c>
      <c r="SU76" s="12">
        <v>0</v>
      </c>
      <c r="SV76" s="12">
        <v>0</v>
      </c>
      <c r="SW76" s="12">
        <v>0</v>
      </c>
      <c r="SX76" s="12">
        <v>0</v>
      </c>
      <c r="SY76" s="12">
        <v>0</v>
      </c>
      <c r="SZ76" s="12">
        <v>0</v>
      </c>
      <c r="TA76" s="12">
        <v>0</v>
      </c>
      <c r="TB76" s="12">
        <v>0</v>
      </c>
      <c r="TC76" s="12">
        <v>0</v>
      </c>
      <c r="TD76" s="12">
        <v>0</v>
      </c>
      <c r="TE76" s="12">
        <v>0</v>
      </c>
      <c r="TF76" s="12">
        <v>0</v>
      </c>
      <c r="TG76" s="12">
        <v>0</v>
      </c>
      <c r="TH76" s="12">
        <v>0</v>
      </c>
      <c r="TI76" s="12">
        <v>0</v>
      </c>
      <c r="TJ76" s="12">
        <v>0</v>
      </c>
      <c r="TK76" s="12">
        <v>1</v>
      </c>
      <c r="TL76" s="12">
        <v>0</v>
      </c>
      <c r="TM76" s="12">
        <v>1</v>
      </c>
      <c r="TN76" s="12">
        <v>212821.65100000001</v>
      </c>
      <c r="TO76" s="12">
        <v>71319.987999999998</v>
      </c>
      <c r="TP76" s="12">
        <v>284141.63900000002</v>
      </c>
      <c r="TQ76" s="12">
        <v>1465</v>
      </c>
      <c r="TR76" s="12">
        <v>101</v>
      </c>
      <c r="TS76" s="12">
        <v>448</v>
      </c>
      <c r="TT76" s="12">
        <v>0</v>
      </c>
      <c r="TU76" s="12">
        <v>2890</v>
      </c>
      <c r="TV76" s="12">
        <v>0</v>
      </c>
      <c r="TW76" s="12">
        <v>2546417</v>
      </c>
      <c r="TX76" s="12">
        <v>0.10196501385826399</v>
      </c>
      <c r="TY76" s="12">
        <v>0.33183429809506798</v>
      </c>
      <c r="TZ76" s="12">
        <v>574.611716362837</v>
      </c>
      <c r="UA76" s="12">
        <v>5.7391900484428504</v>
      </c>
      <c r="UB76" s="12">
        <v>34.279775102801601</v>
      </c>
      <c r="UC76" s="12">
        <v>3479909.3</v>
      </c>
      <c r="UD76" s="12">
        <v>14.4684015553986</v>
      </c>
      <c r="UE76" s="12">
        <v>14.0422388671106</v>
      </c>
      <c r="UF76" s="12" t="str">
        <v/>
      </c>
      <c r="UG76" s="12" t="str">
        <v/>
      </c>
      <c r="UH76" s="12" t="str">
        <v/>
      </c>
      <c r="UI76" s="12" t="str">
        <v/>
      </c>
      <c r="UJ76" s="12" t="str">
        <v/>
      </c>
      <c r="UK76" s="12" t="str">
        <v/>
      </c>
      <c r="UL76" s="12" t="str">
        <v/>
      </c>
      <c r="UM76" s="12" t="str">
        <v/>
      </c>
      <c r="UN76" s="12" t="str">
        <v/>
      </c>
      <c r="UO76" s="12" t="str">
        <v/>
      </c>
      <c r="UP76" s="12" t="str">
        <v/>
      </c>
      <c r="UQ76" s="12" t="str">
        <v/>
      </c>
      <c r="UR76" s="12" t="str">
        <v/>
      </c>
      <c r="US76" s="12" t="str">
        <v/>
      </c>
      <c r="UT76" s="12" t="str">
        <v/>
      </c>
      <c r="UU76" s="12" t="str">
        <v/>
      </c>
      <c r="UV76" s="12" t="str">
        <v/>
      </c>
      <c r="UW76" s="12" t="str">
        <v/>
      </c>
      <c r="UX76" s="12" t="str">
        <v/>
      </c>
      <c r="UY76" s="12" t="str">
        <v/>
      </c>
      <c r="UZ76" s="12" t="str">
        <v/>
      </c>
      <c r="VA76" s="12" t="str">
        <v/>
      </c>
      <c r="VB76" s="12" t="str">
        <v/>
      </c>
      <c r="VC76" s="12" t="str">
        <v/>
      </c>
      <c r="VD76" s="12" t="str">
        <v/>
      </c>
      <c r="VE76" s="12" t="str">
        <v/>
      </c>
      <c r="VF76" s="12" t="str">
        <v/>
      </c>
      <c r="VG76" s="12" t="str">
        <v/>
      </c>
      <c r="VH76" s="12" t="str">
        <v/>
      </c>
      <c r="VI76" s="12" t="str">
        <v/>
      </c>
      <c r="VJ76" s="12" t="str">
        <v/>
      </c>
      <c r="VK76" s="12" t="str">
        <v/>
      </c>
      <c r="VL76" s="47">
        <v>7.8217009435470981</v>
      </c>
      <c r="VM76" s="47">
        <v>7.8217009435470981</v>
      </c>
      <c r="VN76" s="19"/>
      <c r="VO76" s="47">
        <v>114.90932692728576</v>
      </c>
      <c r="VP76" s="47">
        <v>114.90932692728576</v>
      </c>
      <c r="VQ76" s="19"/>
      <c r="VR76" s="47">
        <v>-1.8757076603230449E-2</v>
      </c>
      <c r="VS76" s="48">
        <v>2.214411984643936E-2</v>
      </c>
      <c r="VT76" s="47">
        <v>120.1373410005306</v>
      </c>
      <c r="VU76" s="47">
        <v>120.1373410005306</v>
      </c>
      <c r="VV76" s="20"/>
      <c r="VW76" s="20">
        <v>2.8460000000000019</v>
      </c>
    </row>
    <row r="77" spans="1:595">
      <c r="A77" s="4" t="str">
        <v>WSH16</v>
      </c>
      <c r="B77" s="4" t="str">
        <v>WSH</v>
      </c>
      <c r="C77" s="4" t="str">
        <v>2015-16</v>
      </c>
      <c r="D77" s="12">
        <v>1.04043261231281</v>
      </c>
      <c r="E77" s="12">
        <v>4.5919999999999996</v>
      </c>
      <c r="F77" s="12">
        <v>0</v>
      </c>
      <c r="G77" s="12">
        <v>1.71</v>
      </c>
      <c r="H77" s="12">
        <v>0</v>
      </c>
      <c r="I77" s="12">
        <v>30.344999999999999</v>
      </c>
      <c r="J77" s="12">
        <v>0</v>
      </c>
      <c r="K77" s="12">
        <v>24.055</v>
      </c>
      <c r="L77" s="12">
        <v>5.7830000000000004</v>
      </c>
      <c r="M77" s="12">
        <v>16.946999999999999</v>
      </c>
      <c r="N77" s="12">
        <v>21.509</v>
      </c>
      <c r="O77" s="12">
        <v>-0.33300000000000002</v>
      </c>
      <c r="P77" s="12">
        <v>3.282</v>
      </c>
      <c r="Q77" s="12">
        <v>0</v>
      </c>
      <c r="R77" s="12">
        <v>0</v>
      </c>
      <c r="S77" s="12">
        <v>0</v>
      </c>
      <c r="T77" s="12">
        <v>25.361000000000001</v>
      </c>
      <c r="U77" s="12">
        <v>0</v>
      </c>
      <c r="V77" s="12">
        <v>40.450000000000003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5.7779999999999996</v>
      </c>
      <c r="AD77" s="12">
        <v>0</v>
      </c>
      <c r="AE77" s="12">
        <v>0</v>
      </c>
      <c r="AF77" s="12">
        <v>-6.4000000000000001E-2</v>
      </c>
      <c r="AG77" s="12">
        <v>-2.0009999999999999</v>
      </c>
      <c r="AH77" s="12">
        <v>0</v>
      </c>
      <c r="AI77" s="12">
        <v>0</v>
      </c>
      <c r="AJ77" s="12">
        <v>0</v>
      </c>
      <c r="AK77" s="12">
        <v>0</v>
      </c>
      <c r="AL77" s="12">
        <v>5.5190000000000001</v>
      </c>
      <c r="AM77" s="12">
        <v>0</v>
      </c>
      <c r="AN77" s="12">
        <v>7.2190000000000003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2">
        <v>3.492</v>
      </c>
      <c r="AV77" s="12">
        <v>0</v>
      </c>
      <c r="AW77" s="12">
        <v>0.34799999999999998</v>
      </c>
      <c r="AX77" s="12">
        <v>26.036999999999999</v>
      </c>
      <c r="AY77" s="12">
        <v>-2.3340000000000001</v>
      </c>
      <c r="AZ77" s="12">
        <v>4.992</v>
      </c>
      <c r="BA77" s="12">
        <v>0</v>
      </c>
      <c r="BB77" s="12">
        <v>30.344999999999999</v>
      </c>
      <c r="BC77" s="12">
        <v>0</v>
      </c>
      <c r="BD77" s="12">
        <v>64.204999999999998</v>
      </c>
      <c r="BE77" s="12">
        <v>5.7830000000000004</v>
      </c>
      <c r="BF77" s="12">
        <v>64.963999999999999</v>
      </c>
      <c r="BG77" s="12">
        <v>1.51</v>
      </c>
      <c r="BH77" s="12">
        <v>0</v>
      </c>
      <c r="BI77" s="12">
        <v>2.883</v>
      </c>
      <c r="BJ77" s="12">
        <v>0</v>
      </c>
      <c r="BK77" s="12">
        <v>7.59</v>
      </c>
      <c r="BL77" s="12">
        <v>0</v>
      </c>
      <c r="BM77" s="12">
        <v>0</v>
      </c>
      <c r="BN77" s="12">
        <v>1.3160000000000001</v>
      </c>
      <c r="BO77" s="12">
        <v>0</v>
      </c>
      <c r="BP77" s="12">
        <v>0</v>
      </c>
      <c r="BQ77" s="12">
        <v>0</v>
      </c>
      <c r="BR77" s="12">
        <v>0</v>
      </c>
      <c r="BS77" s="12">
        <v>0</v>
      </c>
      <c r="BT77" s="12">
        <v>0</v>
      </c>
      <c r="BU77" s="12">
        <v>0</v>
      </c>
      <c r="BV77" s="12">
        <v>0</v>
      </c>
      <c r="BW77" s="12">
        <v>0</v>
      </c>
      <c r="BX77" s="12">
        <v>0</v>
      </c>
      <c r="BY77" s="12">
        <v>0</v>
      </c>
      <c r="BZ77" s="12">
        <v>0</v>
      </c>
      <c r="CA77" s="12">
        <v>0</v>
      </c>
      <c r="CB77" s="12">
        <v>0</v>
      </c>
      <c r="CC77" s="12">
        <v>2.883</v>
      </c>
      <c r="CD77" s="12">
        <v>1.3160000000000001</v>
      </c>
      <c r="CE77" s="12">
        <v>7.59</v>
      </c>
      <c r="CF77" s="12">
        <v>0</v>
      </c>
      <c r="CG77" s="12">
        <v>8.3789999999999993E-3</v>
      </c>
      <c r="CH77" s="12">
        <v>0</v>
      </c>
      <c r="CI77" s="12">
        <v>0</v>
      </c>
      <c r="CJ77" s="12">
        <v>8.3789999999999993E-3</v>
      </c>
      <c r="CK77" s="12">
        <v>0</v>
      </c>
      <c r="CL77" s="12">
        <v>0</v>
      </c>
      <c r="CM77" s="12">
        <v>2.181E-2</v>
      </c>
      <c r="CN77" s="12">
        <v>2.181E-2</v>
      </c>
      <c r="CO77" s="12">
        <v>8.32</v>
      </c>
      <c r="CP77" s="12">
        <v>0.44900000000000001</v>
      </c>
      <c r="CQ77" s="12">
        <v>752.56700000000001</v>
      </c>
      <c r="CR77" s="12">
        <v>540.10199999999998</v>
      </c>
      <c r="CS77" s="12">
        <v>1292.6689999999901</v>
      </c>
      <c r="CT77" s="12">
        <v>7.7279999999999998</v>
      </c>
      <c r="CU77" s="12">
        <v>66.659000000000006</v>
      </c>
      <c r="CV77" s="12">
        <v>74.387</v>
      </c>
      <c r="CW77" s="12">
        <v>66.244</v>
      </c>
      <c r="CX77" s="12">
        <v>1433.29999999999</v>
      </c>
      <c r="CY77" s="12">
        <v>3083.4650000000001</v>
      </c>
      <c r="CZ77" s="12">
        <v>158.20699999999999</v>
      </c>
      <c r="DA77" s="12">
        <v>58682</v>
      </c>
      <c r="DB77" s="12">
        <v>2219</v>
      </c>
      <c r="DC77" s="12">
        <v>26771</v>
      </c>
      <c r="DD77" s="12">
        <v>795</v>
      </c>
      <c r="DE77" s="12">
        <v>67</v>
      </c>
      <c r="DF77" s="12">
        <v>1572</v>
      </c>
      <c r="DG77" s="12">
        <v>811</v>
      </c>
      <c r="DH77" s="12">
        <v>345</v>
      </c>
      <c r="DI77" s="12">
        <v>1480</v>
      </c>
      <c r="DJ77" s="12">
        <v>11031</v>
      </c>
      <c r="DK77" s="12">
        <v>522922.02</v>
      </c>
      <c r="DL77" s="12">
        <v>9</v>
      </c>
      <c r="DM77" s="12">
        <v>1.7</v>
      </c>
      <c r="DN77" s="12">
        <v>5282.2</v>
      </c>
      <c r="DO77" s="12">
        <v>3285.5</v>
      </c>
      <c r="DP77" s="12">
        <v>8704.2999999999993</v>
      </c>
      <c r="DQ77" s="12">
        <v>1255.5</v>
      </c>
      <c r="DR77" s="12">
        <v>347.7</v>
      </c>
      <c r="DS77" s="12">
        <v>18875.2</v>
      </c>
      <c r="DT77" s="12">
        <v>17175</v>
      </c>
      <c r="DU77" s="12">
        <v>159</v>
      </c>
      <c r="DV77" s="12">
        <v>255</v>
      </c>
      <c r="DW77" s="12">
        <v>2097</v>
      </c>
      <c r="DX77" s="12">
        <v>111</v>
      </c>
      <c r="DY77" s="12">
        <v>44</v>
      </c>
      <c r="DZ77" s="12">
        <v>208</v>
      </c>
      <c r="EA77" s="12">
        <v>0</v>
      </c>
      <c r="EB77" s="12">
        <v>2874</v>
      </c>
      <c r="EC77" s="12">
        <v>0</v>
      </c>
      <c r="ED77" s="12">
        <v>0</v>
      </c>
      <c r="EE77" s="12">
        <v>0</v>
      </c>
      <c r="EF77" s="12">
        <v>2873</v>
      </c>
      <c r="EG77" s="12">
        <v>2873</v>
      </c>
      <c r="EH77" s="12">
        <v>0</v>
      </c>
      <c r="EI77" s="12">
        <v>3</v>
      </c>
      <c r="EJ77" s="12">
        <v>232</v>
      </c>
      <c r="EK77" s="12">
        <v>1504</v>
      </c>
      <c r="EL77" s="12">
        <v>1134</v>
      </c>
      <c r="EM77" s="12">
        <v>2873</v>
      </c>
      <c r="EN77" s="12">
        <v>0</v>
      </c>
      <c r="EO77" s="12">
        <v>14</v>
      </c>
      <c r="EP77" s="12">
        <v>215</v>
      </c>
      <c r="EQ77" s="12">
        <v>497</v>
      </c>
      <c r="ER77" s="12">
        <v>2146</v>
      </c>
      <c r="ES77" s="12">
        <v>2872</v>
      </c>
      <c r="ET77" s="12">
        <v>0</v>
      </c>
      <c r="EU77" s="12">
        <v>344</v>
      </c>
      <c r="EV77" s="12">
        <v>2284</v>
      </c>
      <c r="EW77" s="12">
        <v>86</v>
      </c>
      <c r="EX77" s="12">
        <v>71</v>
      </c>
      <c r="EY77" s="12">
        <v>308</v>
      </c>
      <c r="EZ77" s="12">
        <v>0</v>
      </c>
      <c r="FA77" s="12">
        <v>3093</v>
      </c>
      <c r="FB77" s="12">
        <v>0</v>
      </c>
      <c r="FC77" s="12">
        <v>0</v>
      </c>
      <c r="FD77" s="12">
        <v>82</v>
      </c>
      <c r="FE77" s="12">
        <v>3010</v>
      </c>
      <c r="FF77" s="12">
        <v>3092</v>
      </c>
      <c r="FG77" s="12">
        <v>0</v>
      </c>
      <c r="FH77" s="12">
        <v>22</v>
      </c>
      <c r="FI77" s="12">
        <v>368</v>
      </c>
      <c r="FJ77" s="12">
        <v>2627</v>
      </c>
      <c r="FK77" s="12">
        <v>76</v>
      </c>
      <c r="FL77" s="12">
        <v>3093</v>
      </c>
      <c r="FM77" s="12">
        <v>0</v>
      </c>
      <c r="FN77" s="12">
        <v>0</v>
      </c>
      <c r="FO77" s="12">
        <v>479</v>
      </c>
      <c r="FP77" s="12">
        <v>793</v>
      </c>
      <c r="FQ77" s="12">
        <v>1820</v>
      </c>
      <c r="FR77" s="12">
        <v>3092</v>
      </c>
      <c r="FS77" s="12">
        <v>32</v>
      </c>
      <c r="FT77" s="12">
        <v>1839</v>
      </c>
      <c r="FU77" s="12">
        <v>5389</v>
      </c>
      <c r="FV77" s="12">
        <v>163</v>
      </c>
      <c r="FW77" s="12">
        <v>309</v>
      </c>
      <c r="FX77" s="12">
        <v>940</v>
      </c>
      <c r="FY77" s="12">
        <v>570</v>
      </c>
      <c r="FZ77" s="12">
        <v>9242</v>
      </c>
      <c r="GA77" s="12">
        <v>0</v>
      </c>
      <c r="GB77" s="12">
        <v>342</v>
      </c>
      <c r="GC77" s="12">
        <v>0</v>
      </c>
      <c r="GD77" s="12">
        <v>8899</v>
      </c>
      <c r="GE77" s="12">
        <v>9241</v>
      </c>
      <c r="GF77" s="12">
        <v>0</v>
      </c>
      <c r="GG77" s="12">
        <v>178</v>
      </c>
      <c r="GH77" s="12">
        <v>1573</v>
      </c>
      <c r="GI77" s="12">
        <v>7396</v>
      </c>
      <c r="GJ77" s="12">
        <v>94</v>
      </c>
      <c r="GK77" s="12">
        <v>9241</v>
      </c>
      <c r="GL77" s="12">
        <v>0</v>
      </c>
      <c r="GM77" s="12">
        <v>68</v>
      </c>
      <c r="GN77" s="12">
        <v>1785</v>
      </c>
      <c r="GO77" s="12">
        <v>2140</v>
      </c>
      <c r="GP77" s="12">
        <v>5249</v>
      </c>
      <c r="GQ77" s="12">
        <v>9242</v>
      </c>
      <c r="GR77" s="12">
        <v>0</v>
      </c>
      <c r="GS77" s="12">
        <v>4353</v>
      </c>
      <c r="GT77" s="12">
        <v>10419</v>
      </c>
      <c r="GU77" s="12">
        <v>686</v>
      </c>
      <c r="GV77" s="12">
        <v>3065</v>
      </c>
      <c r="GW77" s="12">
        <v>2091</v>
      </c>
      <c r="GX77" s="12">
        <v>969</v>
      </c>
      <c r="GY77" s="12">
        <v>21583</v>
      </c>
      <c r="GZ77" s="12">
        <v>0</v>
      </c>
      <c r="HA77" s="12">
        <v>3336</v>
      </c>
      <c r="HB77" s="12">
        <v>1192</v>
      </c>
      <c r="HC77" s="12">
        <v>17309</v>
      </c>
      <c r="HD77" s="12">
        <v>21837</v>
      </c>
      <c r="HE77" s="12">
        <v>720</v>
      </c>
      <c r="HF77" s="12">
        <v>470</v>
      </c>
      <c r="HG77" s="12">
        <v>4590</v>
      </c>
      <c r="HH77" s="12">
        <v>16057</v>
      </c>
      <c r="HI77" s="12">
        <v>0</v>
      </c>
      <c r="HJ77" s="12">
        <v>21837</v>
      </c>
      <c r="HK77" s="12">
        <v>0</v>
      </c>
      <c r="HL77" s="12">
        <v>894</v>
      </c>
      <c r="HM77" s="12">
        <v>5815</v>
      </c>
      <c r="HN77" s="12">
        <v>5226</v>
      </c>
      <c r="HO77" s="12">
        <v>9901</v>
      </c>
      <c r="HP77" s="12">
        <v>21836</v>
      </c>
      <c r="HQ77" s="12">
        <v>0</v>
      </c>
      <c r="HR77" s="12">
        <v>6041</v>
      </c>
      <c r="HS77" s="12">
        <v>7611</v>
      </c>
      <c r="HT77" s="12">
        <v>5798</v>
      </c>
      <c r="HU77" s="12">
        <v>4980</v>
      </c>
      <c r="HV77" s="12">
        <v>3654</v>
      </c>
      <c r="HW77" s="12">
        <v>1549</v>
      </c>
      <c r="HX77" s="12">
        <v>29633</v>
      </c>
      <c r="HY77" s="12">
        <v>0</v>
      </c>
      <c r="HZ77" s="12">
        <v>7149</v>
      </c>
      <c r="IA77" s="12">
        <v>5624</v>
      </c>
      <c r="IB77" s="12">
        <v>16860</v>
      </c>
      <c r="IC77" s="12">
        <v>29633</v>
      </c>
      <c r="ID77" s="12">
        <v>0</v>
      </c>
      <c r="IE77" s="12">
        <v>3733</v>
      </c>
      <c r="IF77" s="12">
        <v>5633</v>
      </c>
      <c r="IG77" s="12">
        <v>20268</v>
      </c>
      <c r="IH77" s="12">
        <v>0</v>
      </c>
      <c r="II77" s="12">
        <v>29634</v>
      </c>
      <c r="IJ77" s="12">
        <v>0</v>
      </c>
      <c r="IK77" s="12">
        <v>3733</v>
      </c>
      <c r="IL77" s="12">
        <v>8404</v>
      </c>
      <c r="IM77" s="12">
        <v>6347</v>
      </c>
      <c r="IN77" s="12">
        <v>11150</v>
      </c>
      <c r="IO77" s="12">
        <v>29634</v>
      </c>
      <c r="IP77" s="12">
        <v>0</v>
      </c>
      <c r="IQ77" s="12">
        <v>127604</v>
      </c>
      <c r="IR77" s="12">
        <v>4205</v>
      </c>
      <c r="IS77" s="12">
        <v>0</v>
      </c>
      <c r="IT77" s="12">
        <v>39806</v>
      </c>
      <c r="IU77" s="12">
        <v>0</v>
      </c>
      <c r="IV77" s="12">
        <v>10853</v>
      </c>
      <c r="IW77" s="12">
        <v>182468</v>
      </c>
      <c r="IX77" s="12">
        <v>0</v>
      </c>
      <c r="IY77" s="12">
        <v>22311</v>
      </c>
      <c r="IZ77" s="12">
        <v>13364</v>
      </c>
      <c r="JA77" s="12">
        <v>146540</v>
      </c>
      <c r="JB77" s="12">
        <v>182215</v>
      </c>
      <c r="JC77" s="12">
        <v>0</v>
      </c>
      <c r="JD77" s="12">
        <v>0</v>
      </c>
      <c r="JE77" s="12">
        <v>24949</v>
      </c>
      <c r="JF77" s="12">
        <v>157266</v>
      </c>
      <c r="JG77" s="12">
        <v>0</v>
      </c>
      <c r="JH77" s="12">
        <v>182215</v>
      </c>
      <c r="JI77" s="12">
        <v>0</v>
      </c>
      <c r="JJ77" s="12">
        <v>0</v>
      </c>
      <c r="JK77" s="12">
        <v>36965</v>
      </c>
      <c r="JL77" s="12">
        <v>93616</v>
      </c>
      <c r="JM77" s="12">
        <v>51634</v>
      </c>
      <c r="JN77" s="12">
        <v>182215</v>
      </c>
      <c r="JO77" s="12">
        <v>191</v>
      </c>
      <c r="JP77" s="12">
        <v>140436</v>
      </c>
      <c r="JQ77" s="12">
        <v>32005</v>
      </c>
      <c r="JR77" s="12">
        <v>6844</v>
      </c>
      <c r="JS77" s="12">
        <v>48275</v>
      </c>
      <c r="JT77" s="12">
        <v>7201</v>
      </c>
      <c r="JU77" s="12">
        <v>13941</v>
      </c>
      <c r="JV77" s="12">
        <v>248893</v>
      </c>
      <c r="JW77" s="12">
        <v>0</v>
      </c>
      <c r="JX77" s="12">
        <v>33138</v>
      </c>
      <c r="JY77" s="12">
        <v>20262</v>
      </c>
      <c r="JZ77" s="12">
        <v>195491</v>
      </c>
      <c r="KA77" s="12">
        <v>248891</v>
      </c>
      <c r="KB77" s="12">
        <v>720</v>
      </c>
      <c r="KC77" s="12">
        <v>4406</v>
      </c>
      <c r="KD77" s="12">
        <v>37345</v>
      </c>
      <c r="KE77" s="12">
        <v>205118</v>
      </c>
      <c r="KF77" s="12">
        <v>1304</v>
      </c>
      <c r="KG77" s="12">
        <v>248893</v>
      </c>
      <c r="KH77" s="12">
        <v>0</v>
      </c>
      <c r="KI77" s="12">
        <v>4709</v>
      </c>
      <c r="KJ77" s="12">
        <v>53663</v>
      </c>
      <c r="KK77" s="12">
        <v>108619</v>
      </c>
      <c r="KL77" s="12">
        <v>81900</v>
      </c>
      <c r="KM77" s="12">
        <v>248891</v>
      </c>
      <c r="KN77" s="12">
        <v>19538</v>
      </c>
      <c r="KO77" s="12">
        <v>68</v>
      </c>
      <c r="KP77" s="12">
        <v>37</v>
      </c>
      <c r="KQ77" s="12">
        <v>312</v>
      </c>
      <c r="KR77" s="12">
        <v>11</v>
      </c>
      <c r="KS77" s="12">
        <v>2</v>
      </c>
      <c r="KT77" s="12">
        <v>25</v>
      </c>
      <c r="KU77" s="12">
        <v>0</v>
      </c>
      <c r="KV77" s="12">
        <v>455</v>
      </c>
      <c r="KW77" s="12">
        <v>0</v>
      </c>
      <c r="KX77" s="12">
        <v>0</v>
      </c>
      <c r="KY77" s="12">
        <v>0</v>
      </c>
      <c r="KZ77" s="12">
        <v>455</v>
      </c>
      <c r="LA77" s="12">
        <v>455</v>
      </c>
      <c r="LB77" s="12">
        <v>0</v>
      </c>
      <c r="LC77" s="12">
        <v>2</v>
      </c>
      <c r="LD77" s="12">
        <v>30</v>
      </c>
      <c r="LE77" s="12">
        <v>163</v>
      </c>
      <c r="LF77" s="12">
        <v>260</v>
      </c>
      <c r="LG77" s="12">
        <v>455</v>
      </c>
      <c r="LH77" s="12">
        <v>0</v>
      </c>
      <c r="LI77" s="12">
        <v>3</v>
      </c>
      <c r="LJ77" s="12">
        <v>26</v>
      </c>
      <c r="LK77" s="12">
        <v>55</v>
      </c>
      <c r="LL77" s="12">
        <v>371</v>
      </c>
      <c r="LM77" s="12">
        <v>455</v>
      </c>
      <c r="LN77" s="12">
        <v>0</v>
      </c>
      <c r="LO77" s="12">
        <v>10</v>
      </c>
      <c r="LP77" s="12">
        <v>91</v>
      </c>
      <c r="LQ77" s="12">
        <v>3</v>
      </c>
      <c r="LR77" s="12">
        <v>1</v>
      </c>
      <c r="LS77" s="12">
        <v>14</v>
      </c>
      <c r="LT77" s="12">
        <v>0</v>
      </c>
      <c r="LU77" s="12">
        <v>119</v>
      </c>
      <c r="LV77" s="12">
        <v>0</v>
      </c>
      <c r="LW77" s="12">
        <v>0</v>
      </c>
      <c r="LX77" s="12">
        <v>4</v>
      </c>
      <c r="LY77" s="12">
        <v>115</v>
      </c>
      <c r="LZ77" s="12">
        <v>119</v>
      </c>
      <c r="MA77" s="12">
        <v>0</v>
      </c>
      <c r="MB77" s="12">
        <v>1</v>
      </c>
      <c r="MC77" s="12">
        <v>17</v>
      </c>
      <c r="MD77" s="12">
        <v>97</v>
      </c>
      <c r="ME77" s="12">
        <v>4</v>
      </c>
      <c r="MF77" s="12">
        <v>119</v>
      </c>
      <c r="MG77" s="12">
        <v>0</v>
      </c>
      <c r="MH77" s="12">
        <v>0</v>
      </c>
      <c r="MI77" s="12">
        <v>21</v>
      </c>
      <c r="MJ77" s="12">
        <v>35</v>
      </c>
      <c r="MK77" s="12">
        <v>63</v>
      </c>
      <c r="ML77" s="12">
        <v>119</v>
      </c>
      <c r="MM77" s="12">
        <v>1</v>
      </c>
      <c r="MN77" s="12">
        <v>26</v>
      </c>
      <c r="MO77" s="12">
        <v>83</v>
      </c>
      <c r="MP77" s="12">
        <v>2</v>
      </c>
      <c r="MQ77" s="12">
        <v>3</v>
      </c>
      <c r="MR77" s="12">
        <v>11</v>
      </c>
      <c r="MS77" s="12">
        <v>4</v>
      </c>
      <c r="MT77" s="12">
        <v>130</v>
      </c>
      <c r="MU77" s="12">
        <v>0</v>
      </c>
      <c r="MV77" s="12">
        <v>4</v>
      </c>
      <c r="MW77" s="12">
        <v>0</v>
      </c>
      <c r="MX77" s="12">
        <v>126</v>
      </c>
      <c r="MY77" s="12">
        <v>130</v>
      </c>
      <c r="MZ77" s="12">
        <v>0</v>
      </c>
      <c r="NA77" s="12">
        <v>3</v>
      </c>
      <c r="NB77" s="12">
        <v>23</v>
      </c>
      <c r="NC77" s="12">
        <v>102</v>
      </c>
      <c r="ND77" s="12">
        <v>2</v>
      </c>
      <c r="NE77" s="12">
        <v>130</v>
      </c>
      <c r="NF77" s="12">
        <v>0</v>
      </c>
      <c r="NG77" s="12">
        <v>1</v>
      </c>
      <c r="NH77" s="12">
        <v>26</v>
      </c>
      <c r="NI77" s="12">
        <v>33</v>
      </c>
      <c r="NJ77" s="12">
        <v>70</v>
      </c>
      <c r="NK77" s="12">
        <v>130</v>
      </c>
      <c r="NL77" s="12">
        <v>0</v>
      </c>
      <c r="NM77" s="12">
        <v>16</v>
      </c>
      <c r="NN77" s="12">
        <v>43</v>
      </c>
      <c r="NO77" s="12">
        <v>3</v>
      </c>
      <c r="NP77" s="12">
        <v>8</v>
      </c>
      <c r="NQ77" s="12">
        <v>9</v>
      </c>
      <c r="NR77" s="12">
        <v>3</v>
      </c>
      <c r="NS77" s="12">
        <v>82</v>
      </c>
      <c r="NT77" s="12">
        <v>0</v>
      </c>
      <c r="NU77" s="12">
        <v>12</v>
      </c>
      <c r="NV77" s="12">
        <v>3</v>
      </c>
      <c r="NW77" s="12">
        <v>67</v>
      </c>
      <c r="NX77" s="12">
        <v>82</v>
      </c>
      <c r="NY77" s="12">
        <v>2</v>
      </c>
      <c r="NZ77" s="12">
        <v>3</v>
      </c>
      <c r="OA77" s="12">
        <v>17</v>
      </c>
      <c r="OB77" s="12">
        <v>60</v>
      </c>
      <c r="OC77" s="12">
        <v>0</v>
      </c>
      <c r="OD77" s="12">
        <v>82</v>
      </c>
      <c r="OE77" s="12">
        <v>0</v>
      </c>
      <c r="OF77" s="12">
        <v>3</v>
      </c>
      <c r="OG77" s="12">
        <v>24</v>
      </c>
      <c r="OH77" s="12">
        <v>21</v>
      </c>
      <c r="OI77" s="12">
        <v>34</v>
      </c>
      <c r="OJ77" s="12">
        <v>82</v>
      </c>
      <c r="OK77" s="12">
        <v>0</v>
      </c>
      <c r="OL77" s="12">
        <v>6</v>
      </c>
      <c r="OM77" s="12">
        <v>7</v>
      </c>
      <c r="ON77" s="12">
        <v>5</v>
      </c>
      <c r="OO77" s="12">
        <v>4</v>
      </c>
      <c r="OP77" s="12">
        <v>4</v>
      </c>
      <c r="OQ77" s="12">
        <v>2</v>
      </c>
      <c r="OR77" s="12">
        <v>28</v>
      </c>
      <c r="OS77" s="12">
        <v>0</v>
      </c>
      <c r="OT77" s="12">
        <v>7</v>
      </c>
      <c r="OU77" s="12">
        <v>6</v>
      </c>
      <c r="OV77" s="12">
        <v>15</v>
      </c>
      <c r="OW77" s="12">
        <v>28</v>
      </c>
      <c r="OX77" s="12">
        <v>0</v>
      </c>
      <c r="OY77" s="12">
        <v>4</v>
      </c>
      <c r="OZ77" s="12">
        <v>5</v>
      </c>
      <c r="PA77" s="12">
        <v>19</v>
      </c>
      <c r="PB77" s="12">
        <v>0</v>
      </c>
      <c r="PC77" s="12">
        <v>28</v>
      </c>
      <c r="PD77" s="12">
        <v>0</v>
      </c>
      <c r="PE77" s="12">
        <v>4</v>
      </c>
      <c r="PF77" s="12">
        <v>8</v>
      </c>
      <c r="PG77" s="12">
        <v>6</v>
      </c>
      <c r="PH77" s="12">
        <v>10</v>
      </c>
      <c r="PI77" s="12">
        <v>28</v>
      </c>
      <c r="PJ77" s="12">
        <v>0</v>
      </c>
      <c r="PK77" s="12">
        <v>10</v>
      </c>
      <c r="PL77" s="12">
        <v>1</v>
      </c>
      <c r="PM77" s="12">
        <v>0</v>
      </c>
      <c r="PN77" s="12">
        <v>8</v>
      </c>
      <c r="PO77" s="12">
        <v>0</v>
      </c>
      <c r="PP77" s="12">
        <v>2</v>
      </c>
      <c r="PQ77" s="12">
        <v>21</v>
      </c>
      <c r="PR77" s="12">
        <v>0</v>
      </c>
      <c r="PS77" s="12">
        <v>4</v>
      </c>
      <c r="PT77" s="12">
        <v>4</v>
      </c>
      <c r="PU77" s="12">
        <v>13</v>
      </c>
      <c r="PV77" s="12">
        <v>21</v>
      </c>
      <c r="PW77" s="12">
        <v>0</v>
      </c>
      <c r="PX77" s="12">
        <v>0</v>
      </c>
      <c r="PY77" s="12">
        <v>3</v>
      </c>
      <c r="PZ77" s="12">
        <v>18</v>
      </c>
      <c r="QA77" s="12">
        <v>0</v>
      </c>
      <c r="QB77" s="12">
        <v>21</v>
      </c>
      <c r="QC77" s="12">
        <v>0</v>
      </c>
      <c r="QD77" s="12">
        <v>0</v>
      </c>
      <c r="QE77" s="12">
        <v>7</v>
      </c>
      <c r="QF77" s="12">
        <v>6</v>
      </c>
      <c r="QG77" s="12">
        <v>8</v>
      </c>
      <c r="QH77" s="12">
        <v>21</v>
      </c>
      <c r="QI77" s="12">
        <v>69</v>
      </c>
      <c r="QJ77" s="12">
        <v>105</v>
      </c>
      <c r="QK77" s="12">
        <v>537</v>
      </c>
      <c r="QL77" s="12">
        <v>24</v>
      </c>
      <c r="QM77" s="12">
        <v>26</v>
      </c>
      <c r="QN77" s="12">
        <v>63</v>
      </c>
      <c r="QO77" s="12">
        <v>11</v>
      </c>
      <c r="QP77" s="12">
        <v>835</v>
      </c>
      <c r="QQ77" s="12">
        <v>0</v>
      </c>
      <c r="QR77" s="12">
        <v>27</v>
      </c>
      <c r="QS77" s="12">
        <v>17</v>
      </c>
      <c r="QT77" s="12">
        <v>791</v>
      </c>
      <c r="QU77" s="12">
        <v>835</v>
      </c>
      <c r="QV77" s="12">
        <v>2</v>
      </c>
      <c r="QW77" s="12">
        <v>13</v>
      </c>
      <c r="QX77" s="12">
        <v>95</v>
      </c>
      <c r="QY77" s="12">
        <v>459</v>
      </c>
      <c r="QZ77" s="12">
        <v>266</v>
      </c>
      <c r="RA77" s="12">
        <v>835</v>
      </c>
      <c r="RB77" s="12">
        <v>0</v>
      </c>
      <c r="RC77" s="12">
        <v>11</v>
      </c>
      <c r="RD77" s="12">
        <v>112</v>
      </c>
      <c r="RE77" s="12">
        <v>156</v>
      </c>
      <c r="RF77" s="12">
        <v>556</v>
      </c>
      <c r="RG77" s="12">
        <v>835</v>
      </c>
      <c r="RH77" s="12">
        <v>4000.3580000000002</v>
      </c>
      <c r="RI77" s="12">
        <v>0</v>
      </c>
      <c r="RJ77" s="12">
        <v>2.5640000000000001</v>
      </c>
      <c r="RK77" s="12">
        <v>0</v>
      </c>
      <c r="RL77" s="12">
        <v>0</v>
      </c>
      <c r="RM77" s="12">
        <v>0.36899999999999999</v>
      </c>
      <c r="RN77" s="12">
        <v>0</v>
      </c>
      <c r="RO77" s="12">
        <v>0</v>
      </c>
      <c r="RP77" s="12">
        <v>0</v>
      </c>
      <c r="RQ77" s="12">
        <v>13.62</v>
      </c>
      <c r="RR77" s="12">
        <v>65.400000000000006</v>
      </c>
      <c r="RS77" s="12">
        <v>0</v>
      </c>
      <c r="RT77" s="12">
        <v>63.5</v>
      </c>
      <c r="RU77" s="12">
        <v>0.80779999999999996</v>
      </c>
      <c r="RV77" s="12">
        <v>0</v>
      </c>
      <c r="RW77" s="12">
        <v>38.299999999999997</v>
      </c>
      <c r="RX77" s="12">
        <v>38.299999999999997</v>
      </c>
      <c r="RY77" s="12">
        <v>0</v>
      </c>
      <c r="RZ77" s="12">
        <v>292</v>
      </c>
      <c r="SA77" s="12">
        <v>911</v>
      </c>
      <c r="SB77" s="12">
        <v>1203</v>
      </c>
      <c r="SC77" s="12">
        <v>8583786</v>
      </c>
      <c r="SD77" s="12">
        <v>0</v>
      </c>
      <c r="SE77" s="12">
        <v>21</v>
      </c>
      <c r="SF77" s="12">
        <v>864</v>
      </c>
      <c r="SG77" s="12">
        <v>885</v>
      </c>
      <c r="SH77" s="12">
        <v>519703</v>
      </c>
      <c r="SI77" s="12">
        <v>0.3</v>
      </c>
      <c r="SJ77" s="12">
        <v>0</v>
      </c>
      <c r="SK77" s="12">
        <v>5.2999999999999999E-2</v>
      </c>
      <c r="SL77" s="12">
        <v>0.34699999999999998</v>
      </c>
      <c r="SM77" s="12">
        <v>0.6</v>
      </c>
      <c r="SN77" s="12">
        <v>0</v>
      </c>
      <c r="SO77" s="12">
        <v>0</v>
      </c>
      <c r="SP77" s="12">
        <v>0</v>
      </c>
      <c r="SQ77" s="12">
        <v>0</v>
      </c>
      <c r="SR77" s="12">
        <v>1</v>
      </c>
      <c r="SS77" s="12">
        <v>0</v>
      </c>
      <c r="ST77" s="12">
        <v>0</v>
      </c>
      <c r="SU77" s="12">
        <v>0</v>
      </c>
      <c r="SV77" s="12">
        <v>0</v>
      </c>
      <c r="SW77" s="12">
        <v>0</v>
      </c>
      <c r="SX77" s="12">
        <v>0</v>
      </c>
      <c r="SY77" s="12">
        <v>0</v>
      </c>
      <c r="SZ77" s="12">
        <v>0</v>
      </c>
      <c r="TA77" s="12">
        <v>0</v>
      </c>
      <c r="TB77" s="12">
        <v>0</v>
      </c>
      <c r="TC77" s="12">
        <v>0</v>
      </c>
      <c r="TD77" s="12">
        <v>0</v>
      </c>
      <c r="TE77" s="12">
        <v>0</v>
      </c>
      <c r="TF77" s="12">
        <v>0</v>
      </c>
      <c r="TG77" s="12">
        <v>0</v>
      </c>
      <c r="TH77" s="12">
        <v>0</v>
      </c>
      <c r="TI77" s="12">
        <v>0</v>
      </c>
      <c r="TJ77" s="12">
        <v>0</v>
      </c>
      <c r="TK77" s="12">
        <v>1</v>
      </c>
      <c r="TL77" s="12">
        <v>0</v>
      </c>
      <c r="TM77" s="12">
        <v>1</v>
      </c>
      <c r="TN77" s="12">
        <v>223148.83600000001</v>
      </c>
      <c r="TO77" s="12">
        <v>81638.782999999996</v>
      </c>
      <c r="TP77" s="12">
        <v>304787.61900000001</v>
      </c>
      <c r="TQ77" s="12">
        <v>1469</v>
      </c>
      <c r="TR77" s="12">
        <v>101</v>
      </c>
      <c r="TS77" s="12">
        <v>90</v>
      </c>
      <c r="TT77" s="12">
        <v>1</v>
      </c>
      <c r="TU77" s="12">
        <v>2685</v>
      </c>
      <c r="TV77" s="12">
        <v>0</v>
      </c>
      <c r="TW77" s="12">
        <v>2553755</v>
      </c>
      <c r="TX77" s="12">
        <v>0.102465507338213</v>
      </c>
      <c r="TY77" s="12">
        <v>0.33126057575889495</v>
      </c>
      <c r="TZ77" s="12">
        <v>578.824645370148</v>
      </c>
      <c r="UA77" s="12">
        <v>5.7436901426751499</v>
      </c>
      <c r="UB77" s="12">
        <v>34.3374009302781</v>
      </c>
      <c r="UC77" s="12">
        <v>3488939.93</v>
      </c>
      <c r="UD77" s="12">
        <v>14.595069863736599</v>
      </c>
      <c r="UE77" s="12">
        <v>14.252515521217999</v>
      </c>
      <c r="UF77" s="12" t="str">
        <v/>
      </c>
      <c r="UG77" s="12" t="str">
        <v/>
      </c>
      <c r="UH77" s="12" t="str">
        <v/>
      </c>
      <c r="UI77" s="12" t="str">
        <v/>
      </c>
      <c r="UJ77" s="12" t="str">
        <v/>
      </c>
      <c r="UK77" s="12" t="str">
        <v/>
      </c>
      <c r="UL77" s="12" t="str">
        <v/>
      </c>
      <c r="UM77" s="12" t="str">
        <v/>
      </c>
      <c r="UN77" s="12" t="str">
        <v/>
      </c>
      <c r="UO77" s="12" t="str">
        <v/>
      </c>
      <c r="UP77" s="12" t="str">
        <v/>
      </c>
      <c r="UQ77" s="12" t="str">
        <v/>
      </c>
      <c r="UR77" s="12" t="str">
        <v/>
      </c>
      <c r="US77" s="12" t="str">
        <v/>
      </c>
      <c r="UT77" s="12" t="str">
        <v/>
      </c>
      <c r="UU77" s="12" t="str">
        <v/>
      </c>
      <c r="UV77" s="12" t="str">
        <v/>
      </c>
      <c r="UW77" s="12" t="str">
        <v/>
      </c>
      <c r="UX77" s="12" t="str">
        <v/>
      </c>
      <c r="UY77" s="12" t="str">
        <v/>
      </c>
      <c r="UZ77" s="12" t="str">
        <v/>
      </c>
      <c r="VA77" s="12" t="str">
        <v/>
      </c>
      <c r="VB77" s="12" t="str">
        <v/>
      </c>
      <c r="VC77" s="12" t="str">
        <v/>
      </c>
      <c r="VD77" s="12" t="str">
        <v/>
      </c>
      <c r="VE77" s="12" t="str">
        <v/>
      </c>
      <c r="VF77" s="12" t="str">
        <v/>
      </c>
      <c r="VG77" s="12" t="str">
        <v/>
      </c>
      <c r="VH77" s="12" t="str">
        <v/>
      </c>
      <c r="VI77" s="12" t="str">
        <v/>
      </c>
      <c r="VJ77" s="12" t="str">
        <v/>
      </c>
      <c r="VK77" s="12" t="str">
        <v/>
      </c>
      <c r="VL77" s="47">
        <v>7.9644631376939072</v>
      </c>
      <c r="VM77" s="47">
        <v>7.9644631376939072</v>
      </c>
      <c r="VN77" s="19"/>
      <c r="VO77" s="47">
        <v>114.68945230710345</v>
      </c>
      <c r="VP77" s="47">
        <v>114.68945230710345</v>
      </c>
      <c r="VQ77" s="19"/>
      <c r="VR77" s="47">
        <v>0</v>
      </c>
      <c r="VS77" s="48">
        <v>2.214411984643936E-2</v>
      </c>
      <c r="VT77" s="47">
        <v>114.90932692728576</v>
      </c>
      <c r="VU77" s="47">
        <v>114.90932692728576</v>
      </c>
      <c r="VV77" s="20"/>
      <c r="VW77" s="20">
        <v>4.1760000000000037</v>
      </c>
    </row>
    <row r="78" spans="1:595">
      <c r="A78" s="4" t="str">
        <v>WSH17</v>
      </c>
      <c r="B78" s="4" t="str">
        <v>WSH</v>
      </c>
      <c r="C78" s="4" t="str">
        <v>2016-17</v>
      </c>
      <c r="D78" s="12">
        <v>1.0263438654082899</v>
      </c>
      <c r="E78" s="12">
        <v>4.1870000000000003</v>
      </c>
      <c r="F78" s="12">
        <v>0</v>
      </c>
      <c r="G78" s="12">
        <v>1.5089999999999999</v>
      </c>
      <c r="H78" s="12">
        <v>0</v>
      </c>
      <c r="I78" s="12">
        <v>37.201000000000001</v>
      </c>
      <c r="J78" s="12">
        <v>0</v>
      </c>
      <c r="K78" s="12">
        <v>26.337</v>
      </c>
      <c r="L78" s="12">
        <v>10.002000000000001</v>
      </c>
      <c r="M78" s="12">
        <v>14.025</v>
      </c>
      <c r="N78" s="12">
        <v>21.202999999999999</v>
      </c>
      <c r="O78" s="12">
        <v>-0.39200000000000002</v>
      </c>
      <c r="P78" s="12">
        <v>3.597</v>
      </c>
      <c r="Q78" s="12">
        <v>0</v>
      </c>
      <c r="R78" s="12">
        <v>0</v>
      </c>
      <c r="S78" s="12">
        <v>0</v>
      </c>
      <c r="T78" s="12">
        <v>28.629000000000001</v>
      </c>
      <c r="U78" s="12">
        <v>0</v>
      </c>
      <c r="V78" s="12">
        <v>52.081000000000003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0</v>
      </c>
      <c r="AC78" s="12">
        <v>5.55</v>
      </c>
      <c r="AD78" s="12">
        <v>0</v>
      </c>
      <c r="AE78" s="12">
        <v>0.48499999999999999</v>
      </c>
      <c r="AF78" s="12">
        <v>-0.33500000000000002</v>
      </c>
      <c r="AG78" s="12">
        <v>-2.46</v>
      </c>
      <c r="AH78" s="12">
        <v>0</v>
      </c>
      <c r="AI78" s="12">
        <v>-0.01</v>
      </c>
      <c r="AJ78" s="12">
        <v>0</v>
      </c>
      <c r="AK78" s="12">
        <v>0</v>
      </c>
      <c r="AL78" s="12">
        <v>7.0620000000000003</v>
      </c>
      <c r="AM78" s="12">
        <v>0</v>
      </c>
      <c r="AN78" s="12">
        <v>16.797999999999998</v>
      </c>
      <c r="AO78" s="12">
        <v>0</v>
      </c>
      <c r="AP78" s="12">
        <v>0</v>
      </c>
      <c r="AQ78" s="12">
        <v>0</v>
      </c>
      <c r="AR78" s="12">
        <v>0</v>
      </c>
      <c r="AS78" s="12">
        <v>0</v>
      </c>
      <c r="AT78" s="12">
        <v>0</v>
      </c>
      <c r="AU78" s="12">
        <v>3.952</v>
      </c>
      <c r="AV78" s="12">
        <v>0</v>
      </c>
      <c r="AW78" s="12">
        <v>0.47899999999999998</v>
      </c>
      <c r="AX78" s="12">
        <v>25.055</v>
      </c>
      <c r="AY78" s="12">
        <v>-2.8519999999999999</v>
      </c>
      <c r="AZ78" s="12">
        <v>5.1059999999999999</v>
      </c>
      <c r="BA78" s="12">
        <v>-0.01</v>
      </c>
      <c r="BB78" s="12">
        <v>37.201000000000001</v>
      </c>
      <c r="BC78" s="12">
        <v>0</v>
      </c>
      <c r="BD78" s="12">
        <v>71.53</v>
      </c>
      <c r="BE78" s="12">
        <v>10.002000000000001</v>
      </c>
      <c r="BF78" s="12">
        <v>83.867999999999995</v>
      </c>
      <c r="BG78" s="12">
        <v>3.391</v>
      </c>
      <c r="BH78" s="12">
        <v>0</v>
      </c>
      <c r="BI78" s="12">
        <v>4.4480000000000004</v>
      </c>
      <c r="BJ78" s="12">
        <v>0</v>
      </c>
      <c r="BK78" s="12">
        <v>4.57</v>
      </c>
      <c r="BL78" s="12">
        <v>0</v>
      </c>
      <c r="BM78" s="12">
        <v>0</v>
      </c>
      <c r="BN78" s="12">
        <v>5.7569999999999997</v>
      </c>
      <c r="BO78" s="12">
        <v>0</v>
      </c>
      <c r="BP78" s="12">
        <v>0</v>
      </c>
      <c r="BQ78" s="12">
        <v>0</v>
      </c>
      <c r="BR78" s="12">
        <v>0</v>
      </c>
      <c r="BS78" s="12">
        <v>0</v>
      </c>
      <c r="BT78" s="12">
        <v>0</v>
      </c>
      <c r="BU78" s="12">
        <v>0</v>
      </c>
      <c r="BV78" s="12">
        <v>0</v>
      </c>
      <c r="BW78" s="12">
        <v>0</v>
      </c>
      <c r="BX78" s="12">
        <v>0</v>
      </c>
      <c r="BY78" s="12">
        <v>0</v>
      </c>
      <c r="BZ78" s="12">
        <v>0</v>
      </c>
      <c r="CA78" s="12">
        <v>0</v>
      </c>
      <c r="CB78" s="12">
        <v>0</v>
      </c>
      <c r="CC78" s="12">
        <v>4.4480000000000004</v>
      </c>
      <c r="CD78" s="12">
        <v>5.7569999999999997</v>
      </c>
      <c r="CE78" s="12">
        <v>4.57</v>
      </c>
      <c r="CF78" s="12">
        <v>0</v>
      </c>
      <c r="CG78" s="12">
        <v>1.8475999999999999E-2</v>
      </c>
      <c r="CH78" s="12">
        <v>0</v>
      </c>
      <c r="CI78" s="12">
        <v>0</v>
      </c>
      <c r="CJ78" s="12">
        <v>1.8475999999999999E-2</v>
      </c>
      <c r="CK78" s="12">
        <v>0</v>
      </c>
      <c r="CL78" s="12">
        <v>0</v>
      </c>
      <c r="CM78" s="12">
        <v>2.231E-2</v>
      </c>
      <c r="CN78" s="12">
        <v>2.231E-2</v>
      </c>
      <c r="CO78" s="12">
        <v>7.64</v>
      </c>
      <c r="CP78" s="12">
        <v>0.28599999999999998</v>
      </c>
      <c r="CQ78" s="12">
        <v>738.40800000000002</v>
      </c>
      <c r="CR78" s="12">
        <v>561.22199999999998</v>
      </c>
      <c r="CS78" s="12">
        <v>1299.6300000000001</v>
      </c>
      <c r="CT78" s="12">
        <v>7.468</v>
      </c>
      <c r="CU78" s="12">
        <v>65.638999999999996</v>
      </c>
      <c r="CV78" s="12">
        <v>73.106999999999999</v>
      </c>
      <c r="CW78" s="12">
        <v>65.497</v>
      </c>
      <c r="CX78" s="12">
        <v>1438.2339999999999</v>
      </c>
      <c r="CY78" s="12">
        <v>3083.797</v>
      </c>
      <c r="CZ78" s="12">
        <v>158.34100000000001</v>
      </c>
      <c r="DA78" s="12">
        <v>61565</v>
      </c>
      <c r="DB78" s="12">
        <v>2373</v>
      </c>
      <c r="DC78" s="12">
        <v>24203</v>
      </c>
      <c r="DD78" s="12">
        <v>761</v>
      </c>
      <c r="DE78" s="12">
        <v>75</v>
      </c>
      <c r="DF78" s="12">
        <v>1573</v>
      </c>
      <c r="DG78" s="12">
        <v>811</v>
      </c>
      <c r="DH78" s="12">
        <v>346</v>
      </c>
      <c r="DI78" s="12">
        <v>1547</v>
      </c>
      <c r="DJ78" s="12">
        <v>10578</v>
      </c>
      <c r="DK78" s="12">
        <v>502327.14</v>
      </c>
      <c r="DL78" s="12">
        <v>23.853000000000002</v>
      </c>
      <c r="DM78" s="12">
        <v>2.3332999999999999</v>
      </c>
      <c r="DN78" s="12">
        <v>5297.7</v>
      </c>
      <c r="DO78" s="12">
        <v>3307.6</v>
      </c>
      <c r="DP78" s="12">
        <v>8716.6</v>
      </c>
      <c r="DQ78" s="12">
        <v>1271.5999999999999</v>
      </c>
      <c r="DR78" s="12">
        <v>350</v>
      </c>
      <c r="DS78" s="12">
        <v>18943.5</v>
      </c>
      <c r="DT78" s="12">
        <v>17175</v>
      </c>
      <c r="DU78" s="12">
        <v>162</v>
      </c>
      <c r="DV78" s="12">
        <v>250</v>
      </c>
      <c r="DW78" s="12">
        <v>2069</v>
      </c>
      <c r="DX78" s="12">
        <v>154</v>
      </c>
      <c r="DY78" s="12">
        <v>43</v>
      </c>
      <c r="DZ78" s="12">
        <v>227</v>
      </c>
      <c r="EA78" s="12">
        <v>0</v>
      </c>
      <c r="EB78" s="12">
        <v>2905</v>
      </c>
      <c r="EC78" s="12">
        <v>0</v>
      </c>
      <c r="ED78" s="12">
        <v>0</v>
      </c>
      <c r="EE78" s="12">
        <v>0</v>
      </c>
      <c r="EF78" s="12">
        <v>2905</v>
      </c>
      <c r="EG78" s="12">
        <v>2905</v>
      </c>
      <c r="EH78" s="12">
        <v>0</v>
      </c>
      <c r="EI78" s="12">
        <v>3</v>
      </c>
      <c r="EJ78" s="12">
        <v>274</v>
      </c>
      <c r="EK78" s="12">
        <v>1443</v>
      </c>
      <c r="EL78" s="12">
        <v>1185</v>
      </c>
      <c r="EM78" s="12">
        <v>2905</v>
      </c>
      <c r="EN78" s="12">
        <v>0</v>
      </c>
      <c r="EO78" s="12">
        <v>14</v>
      </c>
      <c r="EP78" s="12">
        <v>247</v>
      </c>
      <c r="EQ78" s="12">
        <v>476</v>
      </c>
      <c r="ER78" s="12">
        <v>2167</v>
      </c>
      <c r="ES78" s="12">
        <v>2904</v>
      </c>
      <c r="ET78" s="12">
        <v>0</v>
      </c>
      <c r="EU78" s="12">
        <v>343</v>
      </c>
      <c r="EV78" s="12">
        <v>2216</v>
      </c>
      <c r="EW78" s="12">
        <v>48</v>
      </c>
      <c r="EX78" s="12">
        <v>71</v>
      </c>
      <c r="EY78" s="12">
        <v>332</v>
      </c>
      <c r="EZ78" s="12">
        <v>0</v>
      </c>
      <c r="FA78" s="12">
        <v>3010</v>
      </c>
      <c r="FB78" s="12">
        <v>0</v>
      </c>
      <c r="FC78" s="12">
        <v>0</v>
      </c>
      <c r="FD78" s="12">
        <v>64</v>
      </c>
      <c r="FE78" s="12">
        <v>2945</v>
      </c>
      <c r="FF78" s="12">
        <v>3009</v>
      </c>
      <c r="FG78" s="12">
        <v>0</v>
      </c>
      <c r="FH78" s="12">
        <v>45</v>
      </c>
      <c r="FI78" s="12">
        <v>339</v>
      </c>
      <c r="FJ78" s="12">
        <v>2514</v>
      </c>
      <c r="FK78" s="12">
        <v>111</v>
      </c>
      <c r="FL78" s="12">
        <v>3009</v>
      </c>
      <c r="FM78" s="12">
        <v>0</v>
      </c>
      <c r="FN78" s="12">
        <v>0</v>
      </c>
      <c r="FO78" s="12">
        <v>458</v>
      </c>
      <c r="FP78" s="12">
        <v>773</v>
      </c>
      <c r="FQ78" s="12">
        <v>1777</v>
      </c>
      <c r="FR78" s="12">
        <v>3008</v>
      </c>
      <c r="FS78" s="12">
        <v>32</v>
      </c>
      <c r="FT78" s="12">
        <v>1937</v>
      </c>
      <c r="FU78" s="12">
        <v>5466</v>
      </c>
      <c r="FV78" s="12">
        <v>162</v>
      </c>
      <c r="FW78" s="12">
        <v>309</v>
      </c>
      <c r="FX78" s="12">
        <v>1204</v>
      </c>
      <c r="FY78" s="12">
        <v>572</v>
      </c>
      <c r="FZ78" s="12">
        <v>9682</v>
      </c>
      <c r="GA78" s="12">
        <v>0</v>
      </c>
      <c r="GB78" s="12">
        <v>349</v>
      </c>
      <c r="GC78" s="12">
        <v>0</v>
      </c>
      <c r="GD78" s="12">
        <v>9334</v>
      </c>
      <c r="GE78" s="12">
        <v>9683</v>
      </c>
      <c r="GF78" s="12">
        <v>0</v>
      </c>
      <c r="GG78" s="12">
        <v>267</v>
      </c>
      <c r="GH78" s="12">
        <v>1595</v>
      </c>
      <c r="GI78" s="12">
        <v>7727</v>
      </c>
      <c r="GJ78" s="12">
        <v>94</v>
      </c>
      <c r="GK78" s="12">
        <v>9683</v>
      </c>
      <c r="GL78" s="12">
        <v>0</v>
      </c>
      <c r="GM78" s="12">
        <v>69</v>
      </c>
      <c r="GN78" s="12">
        <v>1869</v>
      </c>
      <c r="GO78" s="12">
        <v>2365</v>
      </c>
      <c r="GP78" s="12">
        <v>5379</v>
      </c>
      <c r="GQ78" s="12">
        <v>9682</v>
      </c>
      <c r="GR78" s="12">
        <v>0</v>
      </c>
      <c r="GS78" s="12">
        <v>3190</v>
      </c>
      <c r="GT78" s="12">
        <v>8972</v>
      </c>
      <c r="GU78" s="12">
        <v>766</v>
      </c>
      <c r="GV78" s="12">
        <v>3164</v>
      </c>
      <c r="GW78" s="12">
        <v>2269</v>
      </c>
      <c r="GX78" s="12">
        <v>2382</v>
      </c>
      <c r="GY78" s="12">
        <v>20743</v>
      </c>
      <c r="GZ78" s="12">
        <v>155</v>
      </c>
      <c r="HA78" s="12">
        <v>3003</v>
      </c>
      <c r="HB78" s="12">
        <v>1242</v>
      </c>
      <c r="HC78" s="12">
        <v>16594</v>
      </c>
      <c r="HD78" s="12">
        <v>20994</v>
      </c>
      <c r="HE78" s="12">
        <v>823</v>
      </c>
      <c r="HF78" s="12">
        <v>318</v>
      </c>
      <c r="HG78" s="12">
        <v>4322</v>
      </c>
      <c r="HH78" s="12">
        <v>15532</v>
      </c>
      <c r="HI78" s="12">
        <v>0</v>
      </c>
      <c r="HJ78" s="12">
        <v>20995</v>
      </c>
      <c r="HK78" s="12">
        <v>0</v>
      </c>
      <c r="HL78" s="12">
        <v>1002</v>
      </c>
      <c r="HM78" s="12">
        <v>5459</v>
      </c>
      <c r="HN78" s="12">
        <v>5011</v>
      </c>
      <c r="HO78" s="12">
        <v>9522</v>
      </c>
      <c r="HP78" s="12">
        <v>20994</v>
      </c>
      <c r="HQ78" s="12">
        <v>0</v>
      </c>
      <c r="HR78" s="12">
        <v>5912</v>
      </c>
      <c r="HS78" s="12">
        <v>4262</v>
      </c>
      <c r="HT78" s="12">
        <v>4819</v>
      </c>
      <c r="HU78" s="12">
        <v>6110</v>
      </c>
      <c r="HV78" s="12">
        <v>5478</v>
      </c>
      <c r="HW78" s="12">
        <v>2838</v>
      </c>
      <c r="HX78" s="12">
        <v>29419</v>
      </c>
      <c r="HY78" s="12">
        <v>0</v>
      </c>
      <c r="HZ78" s="12">
        <v>7166</v>
      </c>
      <c r="IA78" s="12">
        <v>5688</v>
      </c>
      <c r="IB78" s="12">
        <v>16565</v>
      </c>
      <c r="IC78" s="12">
        <v>29419</v>
      </c>
      <c r="ID78" s="12">
        <v>0</v>
      </c>
      <c r="IE78" s="12">
        <v>3850</v>
      </c>
      <c r="IF78" s="12">
        <v>5598</v>
      </c>
      <c r="IG78" s="12">
        <v>19972</v>
      </c>
      <c r="IH78" s="12">
        <v>0</v>
      </c>
      <c r="II78" s="12">
        <v>29420</v>
      </c>
      <c r="IJ78" s="12">
        <v>0</v>
      </c>
      <c r="IK78" s="12">
        <v>3850</v>
      </c>
      <c r="IL78" s="12">
        <v>8259</v>
      </c>
      <c r="IM78" s="12">
        <v>6236</v>
      </c>
      <c r="IN78" s="12">
        <v>11075</v>
      </c>
      <c r="IO78" s="12">
        <v>29420</v>
      </c>
      <c r="IP78" s="12">
        <v>0</v>
      </c>
      <c r="IQ78" s="12">
        <v>120835</v>
      </c>
      <c r="IR78" s="12">
        <v>4266</v>
      </c>
      <c r="IS78" s="12">
        <v>0</v>
      </c>
      <c r="IT78" s="12">
        <v>46606</v>
      </c>
      <c r="IU78" s="12">
        <v>0</v>
      </c>
      <c r="IV78" s="12">
        <v>12987</v>
      </c>
      <c r="IW78" s="12">
        <v>184694</v>
      </c>
      <c r="IX78" s="12">
        <v>0</v>
      </c>
      <c r="IY78" s="12">
        <v>22666</v>
      </c>
      <c r="IZ78" s="12">
        <v>13369</v>
      </c>
      <c r="JA78" s="12">
        <v>148407</v>
      </c>
      <c r="JB78" s="12">
        <v>184442</v>
      </c>
      <c r="JC78" s="12">
        <v>0</v>
      </c>
      <c r="JD78" s="12">
        <v>0</v>
      </c>
      <c r="JE78" s="12">
        <v>24904</v>
      </c>
      <c r="JF78" s="12">
        <v>159537</v>
      </c>
      <c r="JG78" s="12">
        <v>0</v>
      </c>
      <c r="JH78" s="12">
        <v>184441</v>
      </c>
      <c r="JI78" s="12">
        <v>0</v>
      </c>
      <c r="JJ78" s="12">
        <v>0</v>
      </c>
      <c r="JK78" s="12">
        <v>32534</v>
      </c>
      <c r="JL78" s="12">
        <v>103616</v>
      </c>
      <c r="JM78" s="12">
        <v>48292</v>
      </c>
      <c r="JN78" s="12">
        <v>184442</v>
      </c>
      <c r="JO78" s="12">
        <v>194</v>
      </c>
      <c r="JP78" s="12">
        <v>132467</v>
      </c>
      <c r="JQ78" s="12">
        <v>27251</v>
      </c>
      <c r="JR78" s="12">
        <v>5949</v>
      </c>
      <c r="JS78" s="12">
        <v>56303</v>
      </c>
      <c r="JT78" s="12">
        <v>9510</v>
      </c>
      <c r="JU78" s="12">
        <v>18779</v>
      </c>
      <c r="JV78" s="12">
        <v>250453</v>
      </c>
      <c r="JW78" s="12">
        <v>155</v>
      </c>
      <c r="JX78" s="12">
        <v>33184</v>
      </c>
      <c r="JY78" s="12">
        <v>20363</v>
      </c>
      <c r="JZ78" s="12">
        <v>196750</v>
      </c>
      <c r="KA78" s="12">
        <v>250452</v>
      </c>
      <c r="KB78" s="12">
        <v>823</v>
      </c>
      <c r="KC78" s="12">
        <v>4483</v>
      </c>
      <c r="KD78" s="12">
        <v>37032</v>
      </c>
      <c r="KE78" s="12">
        <v>206725</v>
      </c>
      <c r="KF78" s="12">
        <v>1390</v>
      </c>
      <c r="KG78" s="12">
        <v>250453</v>
      </c>
      <c r="KH78" s="12">
        <v>0</v>
      </c>
      <c r="KI78" s="12">
        <v>4935</v>
      </c>
      <c r="KJ78" s="12">
        <v>48826</v>
      </c>
      <c r="KK78" s="12">
        <v>118477</v>
      </c>
      <c r="KL78" s="12">
        <v>78212</v>
      </c>
      <c r="KM78" s="12">
        <v>250450</v>
      </c>
      <c r="KN78" s="12">
        <v>22241</v>
      </c>
      <c r="KO78" s="12">
        <v>68</v>
      </c>
      <c r="KP78" s="12">
        <v>37</v>
      </c>
      <c r="KQ78" s="12">
        <v>310</v>
      </c>
      <c r="KR78" s="12">
        <v>12</v>
      </c>
      <c r="KS78" s="12">
        <v>2</v>
      </c>
      <c r="KT78" s="12">
        <v>26</v>
      </c>
      <c r="KU78" s="12">
        <v>0</v>
      </c>
      <c r="KV78" s="12">
        <v>455</v>
      </c>
      <c r="KW78" s="12">
        <v>0</v>
      </c>
      <c r="KX78" s="12">
        <v>0</v>
      </c>
      <c r="KY78" s="12">
        <v>0</v>
      </c>
      <c r="KZ78" s="12">
        <v>455</v>
      </c>
      <c r="LA78" s="12">
        <v>455</v>
      </c>
      <c r="LB78" s="12">
        <v>0</v>
      </c>
      <c r="LC78" s="12">
        <v>1</v>
      </c>
      <c r="LD78" s="12">
        <v>30</v>
      </c>
      <c r="LE78" s="12">
        <v>155</v>
      </c>
      <c r="LF78" s="12">
        <v>269</v>
      </c>
      <c r="LG78" s="12">
        <v>455</v>
      </c>
      <c r="LH78" s="12">
        <v>0</v>
      </c>
      <c r="LI78" s="12">
        <v>3</v>
      </c>
      <c r="LJ78" s="12">
        <v>26</v>
      </c>
      <c r="LK78" s="12">
        <v>51</v>
      </c>
      <c r="LL78" s="12">
        <v>375</v>
      </c>
      <c r="LM78" s="12">
        <v>455</v>
      </c>
      <c r="LN78" s="12">
        <v>0</v>
      </c>
      <c r="LO78" s="12">
        <v>10</v>
      </c>
      <c r="LP78" s="12">
        <v>90</v>
      </c>
      <c r="LQ78" s="12">
        <v>2</v>
      </c>
      <c r="LR78" s="12">
        <v>1</v>
      </c>
      <c r="LS78" s="12">
        <v>15</v>
      </c>
      <c r="LT78" s="12">
        <v>0</v>
      </c>
      <c r="LU78" s="12">
        <v>118</v>
      </c>
      <c r="LV78" s="12">
        <v>0</v>
      </c>
      <c r="LW78" s="12">
        <v>0</v>
      </c>
      <c r="LX78" s="12">
        <v>3</v>
      </c>
      <c r="LY78" s="12">
        <v>115</v>
      </c>
      <c r="LZ78" s="12">
        <v>118</v>
      </c>
      <c r="MA78" s="12">
        <v>0</v>
      </c>
      <c r="MB78" s="12">
        <v>2</v>
      </c>
      <c r="MC78" s="12">
        <v>16</v>
      </c>
      <c r="MD78" s="12">
        <v>95</v>
      </c>
      <c r="ME78" s="12">
        <v>5</v>
      </c>
      <c r="MF78" s="12">
        <v>118</v>
      </c>
      <c r="MG78" s="12">
        <v>0</v>
      </c>
      <c r="MH78" s="12">
        <v>0</v>
      </c>
      <c r="MI78" s="12">
        <v>21</v>
      </c>
      <c r="MJ78" s="12">
        <v>35</v>
      </c>
      <c r="MK78" s="12">
        <v>62</v>
      </c>
      <c r="ML78" s="12">
        <v>118</v>
      </c>
      <c r="MM78" s="12">
        <v>1</v>
      </c>
      <c r="MN78" s="12">
        <v>27</v>
      </c>
      <c r="MO78" s="12">
        <v>85</v>
      </c>
      <c r="MP78" s="12">
        <v>2</v>
      </c>
      <c r="MQ78" s="12">
        <v>3</v>
      </c>
      <c r="MR78" s="12">
        <v>13</v>
      </c>
      <c r="MS78" s="12">
        <v>4</v>
      </c>
      <c r="MT78" s="12">
        <v>135</v>
      </c>
      <c r="MU78" s="12">
        <v>0</v>
      </c>
      <c r="MV78" s="12">
        <v>4</v>
      </c>
      <c r="MW78" s="12">
        <v>0</v>
      </c>
      <c r="MX78" s="12">
        <v>131</v>
      </c>
      <c r="MY78" s="12">
        <v>135</v>
      </c>
      <c r="MZ78" s="12">
        <v>0</v>
      </c>
      <c r="NA78" s="12">
        <v>4</v>
      </c>
      <c r="NB78" s="12">
        <v>23</v>
      </c>
      <c r="NC78" s="12">
        <v>106</v>
      </c>
      <c r="ND78" s="12">
        <v>2</v>
      </c>
      <c r="NE78" s="12">
        <v>135</v>
      </c>
      <c r="NF78" s="12">
        <v>0</v>
      </c>
      <c r="NG78" s="12">
        <v>1</v>
      </c>
      <c r="NH78" s="12">
        <v>27</v>
      </c>
      <c r="NI78" s="12">
        <v>35</v>
      </c>
      <c r="NJ78" s="12">
        <v>72</v>
      </c>
      <c r="NK78" s="12">
        <v>135</v>
      </c>
      <c r="NL78" s="12">
        <v>0</v>
      </c>
      <c r="NM78" s="12">
        <v>13</v>
      </c>
      <c r="NN78" s="12">
        <v>37</v>
      </c>
      <c r="NO78" s="12">
        <v>3</v>
      </c>
      <c r="NP78" s="12">
        <v>9</v>
      </c>
      <c r="NQ78" s="12">
        <v>9</v>
      </c>
      <c r="NR78" s="12">
        <v>7</v>
      </c>
      <c r="NS78" s="12">
        <v>78</v>
      </c>
      <c r="NT78" s="12">
        <v>1</v>
      </c>
      <c r="NU78" s="12">
        <v>10</v>
      </c>
      <c r="NV78" s="12">
        <v>4</v>
      </c>
      <c r="NW78" s="12">
        <v>63</v>
      </c>
      <c r="NX78" s="12">
        <v>78</v>
      </c>
      <c r="NY78" s="12">
        <v>2</v>
      </c>
      <c r="NZ78" s="12">
        <v>2</v>
      </c>
      <c r="OA78" s="12">
        <v>16</v>
      </c>
      <c r="OB78" s="12">
        <v>58</v>
      </c>
      <c r="OC78" s="12">
        <v>0</v>
      </c>
      <c r="OD78" s="12">
        <v>78</v>
      </c>
      <c r="OE78" s="12">
        <v>0</v>
      </c>
      <c r="OF78" s="12">
        <v>3</v>
      </c>
      <c r="OG78" s="12">
        <v>23</v>
      </c>
      <c r="OH78" s="12">
        <v>20</v>
      </c>
      <c r="OI78" s="12">
        <v>32</v>
      </c>
      <c r="OJ78" s="12">
        <v>78</v>
      </c>
      <c r="OK78" s="12">
        <v>0</v>
      </c>
      <c r="OL78" s="12">
        <v>6</v>
      </c>
      <c r="OM78" s="12">
        <v>4</v>
      </c>
      <c r="ON78" s="12">
        <v>4</v>
      </c>
      <c r="OO78" s="12">
        <v>5</v>
      </c>
      <c r="OP78" s="12">
        <v>6</v>
      </c>
      <c r="OQ78" s="12">
        <v>3</v>
      </c>
      <c r="OR78" s="12">
        <v>28</v>
      </c>
      <c r="OS78" s="12">
        <v>0</v>
      </c>
      <c r="OT78" s="12">
        <v>7</v>
      </c>
      <c r="OU78" s="12">
        <v>6</v>
      </c>
      <c r="OV78" s="12">
        <v>15</v>
      </c>
      <c r="OW78" s="12">
        <v>28</v>
      </c>
      <c r="OX78" s="12">
        <v>0</v>
      </c>
      <c r="OY78" s="12">
        <v>4</v>
      </c>
      <c r="OZ78" s="12">
        <v>5</v>
      </c>
      <c r="PA78" s="12">
        <v>19</v>
      </c>
      <c r="PB78" s="12">
        <v>0</v>
      </c>
      <c r="PC78" s="12">
        <v>28</v>
      </c>
      <c r="PD78" s="12">
        <v>0</v>
      </c>
      <c r="PE78" s="12">
        <v>4</v>
      </c>
      <c r="PF78" s="12">
        <v>8</v>
      </c>
      <c r="PG78" s="12">
        <v>6</v>
      </c>
      <c r="PH78" s="12">
        <v>10</v>
      </c>
      <c r="PI78" s="12">
        <v>28</v>
      </c>
      <c r="PJ78" s="12">
        <v>0</v>
      </c>
      <c r="PK78" s="12">
        <v>9</v>
      </c>
      <c r="PL78" s="12">
        <v>1</v>
      </c>
      <c r="PM78" s="12">
        <v>0</v>
      </c>
      <c r="PN78" s="12">
        <v>9</v>
      </c>
      <c r="PO78" s="12">
        <v>0</v>
      </c>
      <c r="PP78" s="12">
        <v>2</v>
      </c>
      <c r="PQ78" s="12">
        <v>21</v>
      </c>
      <c r="PR78" s="12">
        <v>0</v>
      </c>
      <c r="PS78" s="12">
        <v>4</v>
      </c>
      <c r="PT78" s="12">
        <v>4</v>
      </c>
      <c r="PU78" s="12">
        <v>13</v>
      </c>
      <c r="PV78" s="12">
        <v>21</v>
      </c>
      <c r="PW78" s="12">
        <v>0</v>
      </c>
      <c r="PX78" s="12">
        <v>0</v>
      </c>
      <c r="PY78" s="12">
        <v>3</v>
      </c>
      <c r="PZ78" s="12">
        <v>18</v>
      </c>
      <c r="QA78" s="12">
        <v>0</v>
      </c>
      <c r="QB78" s="12">
        <v>21</v>
      </c>
      <c r="QC78" s="12">
        <v>0</v>
      </c>
      <c r="QD78" s="12">
        <v>0</v>
      </c>
      <c r="QE78" s="12">
        <v>7</v>
      </c>
      <c r="QF78" s="12">
        <v>7</v>
      </c>
      <c r="QG78" s="12">
        <v>7</v>
      </c>
      <c r="QH78" s="12">
        <v>21</v>
      </c>
      <c r="QI78" s="12">
        <v>69</v>
      </c>
      <c r="QJ78" s="12">
        <v>102</v>
      </c>
      <c r="QK78" s="12">
        <v>527</v>
      </c>
      <c r="QL78" s="12">
        <v>23</v>
      </c>
      <c r="QM78" s="12">
        <v>29</v>
      </c>
      <c r="QN78" s="12">
        <v>69</v>
      </c>
      <c r="QO78" s="12">
        <v>16</v>
      </c>
      <c r="QP78" s="12">
        <v>835</v>
      </c>
      <c r="QQ78" s="12">
        <v>1</v>
      </c>
      <c r="QR78" s="12">
        <v>25</v>
      </c>
      <c r="QS78" s="12">
        <v>17</v>
      </c>
      <c r="QT78" s="12">
        <v>792</v>
      </c>
      <c r="QU78" s="12">
        <v>835</v>
      </c>
      <c r="QV78" s="12">
        <v>2</v>
      </c>
      <c r="QW78" s="12">
        <v>13</v>
      </c>
      <c r="QX78" s="12">
        <v>93</v>
      </c>
      <c r="QY78" s="12">
        <v>451</v>
      </c>
      <c r="QZ78" s="12">
        <v>276</v>
      </c>
      <c r="RA78" s="12">
        <v>835</v>
      </c>
      <c r="RB78" s="12">
        <v>0</v>
      </c>
      <c r="RC78" s="12">
        <v>11</v>
      </c>
      <c r="RD78" s="12">
        <v>112</v>
      </c>
      <c r="RE78" s="12">
        <v>154</v>
      </c>
      <c r="RF78" s="12">
        <v>558</v>
      </c>
      <c r="RG78" s="12">
        <v>835</v>
      </c>
      <c r="RH78" s="12">
        <v>4024.1558</v>
      </c>
      <c r="RI78" s="12">
        <v>0</v>
      </c>
      <c r="RJ78" s="12">
        <v>2.589</v>
      </c>
      <c r="RK78" s="12">
        <v>4.5229999999999997</v>
      </c>
      <c r="RL78" s="12">
        <v>0</v>
      </c>
      <c r="RM78" s="12">
        <v>0</v>
      </c>
      <c r="RN78" s="12">
        <v>0</v>
      </c>
      <c r="RO78" s="12">
        <v>0</v>
      </c>
      <c r="RP78" s="12">
        <v>0</v>
      </c>
      <c r="RQ78" s="12">
        <v>5.6269999999999998</v>
      </c>
      <c r="RR78" s="12">
        <v>67.8</v>
      </c>
      <c r="RS78" s="12">
        <v>0</v>
      </c>
      <c r="RT78" s="12">
        <v>66.13</v>
      </c>
      <c r="RU78" s="12">
        <v>0.77429999999999888</v>
      </c>
      <c r="RV78" s="12">
        <v>4.3</v>
      </c>
      <c r="RW78" s="12">
        <v>35.200000000000003</v>
      </c>
      <c r="RX78" s="12">
        <v>39.5</v>
      </c>
      <c r="RY78" s="12">
        <v>0</v>
      </c>
      <c r="RZ78" s="12">
        <v>318</v>
      </c>
      <c r="SA78" s="12">
        <v>999</v>
      </c>
      <c r="SB78" s="12">
        <v>1317</v>
      </c>
      <c r="SC78" s="12">
        <v>10894441</v>
      </c>
      <c r="SD78" s="12">
        <v>0</v>
      </c>
      <c r="SE78" s="12">
        <v>20</v>
      </c>
      <c r="SF78" s="12">
        <v>1190</v>
      </c>
      <c r="SG78" s="12">
        <v>1210</v>
      </c>
      <c r="SH78" s="12">
        <v>541072</v>
      </c>
      <c r="SI78" s="12">
        <v>0.26119999999999999</v>
      </c>
      <c r="SJ78" s="12">
        <v>0</v>
      </c>
      <c r="SK78" s="12">
        <v>9.8000000000000004E-2</v>
      </c>
      <c r="SL78" s="12">
        <v>0.255</v>
      </c>
      <c r="SM78" s="12">
        <v>0.64400000000000002</v>
      </c>
      <c r="SN78" s="12">
        <v>0</v>
      </c>
      <c r="SO78" s="12">
        <v>0</v>
      </c>
      <c r="SP78" s="12">
        <v>3.0000000000000001E-3</v>
      </c>
      <c r="SQ78" s="12">
        <v>0</v>
      </c>
      <c r="SR78" s="12">
        <v>1</v>
      </c>
      <c r="SS78" s="12">
        <v>0</v>
      </c>
      <c r="ST78" s="12">
        <v>0</v>
      </c>
      <c r="SU78" s="12">
        <v>0</v>
      </c>
      <c r="SV78" s="12">
        <v>0</v>
      </c>
      <c r="SW78" s="12">
        <v>0</v>
      </c>
      <c r="SX78" s="12">
        <v>0</v>
      </c>
      <c r="SY78" s="12">
        <v>0</v>
      </c>
      <c r="SZ78" s="12">
        <v>0</v>
      </c>
      <c r="TA78" s="12">
        <v>0</v>
      </c>
      <c r="TB78" s="12">
        <v>0</v>
      </c>
      <c r="TC78" s="12">
        <v>0</v>
      </c>
      <c r="TD78" s="12">
        <v>0</v>
      </c>
      <c r="TE78" s="12">
        <v>0</v>
      </c>
      <c r="TF78" s="12">
        <v>0</v>
      </c>
      <c r="TG78" s="12">
        <v>0</v>
      </c>
      <c r="TH78" s="12">
        <v>0</v>
      </c>
      <c r="TI78" s="12">
        <v>0</v>
      </c>
      <c r="TJ78" s="12">
        <v>0</v>
      </c>
      <c r="TK78" s="12">
        <v>1</v>
      </c>
      <c r="TL78" s="12">
        <v>0</v>
      </c>
      <c r="TM78" s="12">
        <v>1</v>
      </c>
      <c r="TN78" s="12">
        <v>209544.64600000001</v>
      </c>
      <c r="TO78" s="12">
        <v>82451.517000000007</v>
      </c>
      <c r="TP78" s="12">
        <v>291996.163</v>
      </c>
      <c r="TQ78" s="12">
        <v>1474</v>
      </c>
      <c r="TR78" s="12">
        <v>102</v>
      </c>
      <c r="TS78" s="12">
        <v>445</v>
      </c>
      <c r="TT78" s="12">
        <v>0</v>
      </c>
      <c r="TU78" s="12">
        <v>2591</v>
      </c>
      <c r="TV78" s="12">
        <v>554</v>
      </c>
      <c r="TW78" s="12">
        <v>2561742</v>
      </c>
      <c r="TX78" s="12">
        <v>0.10302971102118401</v>
      </c>
      <c r="TY78" s="12">
        <v>0.33053718100899698</v>
      </c>
      <c r="TZ78" s="12">
        <v>584.83372015973703</v>
      </c>
      <c r="UA78" s="12">
        <v>5.7523478553253602</v>
      </c>
      <c r="UB78" s="12">
        <v>34.439494383334797</v>
      </c>
      <c r="UC78" s="12">
        <v>3505474.26</v>
      </c>
      <c r="UD78" s="12">
        <v>14.9158395344667</v>
      </c>
      <c r="UE78" s="12">
        <v>14.4116773774825</v>
      </c>
      <c r="UF78" s="12" t="str">
        <v/>
      </c>
      <c r="UG78" s="12" t="str">
        <v/>
      </c>
      <c r="UH78" s="12" t="str">
        <v/>
      </c>
      <c r="UI78" s="12" t="str">
        <v/>
      </c>
      <c r="UJ78" s="12" t="str">
        <v/>
      </c>
      <c r="UK78" s="12" t="str">
        <v/>
      </c>
      <c r="UL78" s="12" t="str">
        <v/>
      </c>
      <c r="UM78" s="12" t="str">
        <v/>
      </c>
      <c r="UN78" s="12" t="str">
        <v/>
      </c>
      <c r="UO78" s="12" t="str">
        <v/>
      </c>
      <c r="UP78" s="12" t="str">
        <v/>
      </c>
      <c r="UQ78" s="12" t="str">
        <v/>
      </c>
      <c r="UR78" s="12" t="str">
        <v/>
      </c>
      <c r="US78" s="12" t="str">
        <v/>
      </c>
      <c r="UT78" s="12" t="str">
        <v/>
      </c>
      <c r="UU78" s="12" t="str">
        <v/>
      </c>
      <c r="UV78" s="12" t="str">
        <v/>
      </c>
      <c r="UW78" s="12" t="str">
        <v/>
      </c>
      <c r="UX78" s="12" t="str">
        <v/>
      </c>
      <c r="UY78" s="12" t="str">
        <v/>
      </c>
      <c r="UZ78" s="12" t="str">
        <v/>
      </c>
      <c r="VA78" s="12" t="str">
        <v/>
      </c>
      <c r="VB78" s="12" t="str">
        <v/>
      </c>
      <c r="VC78" s="12" t="str">
        <v/>
      </c>
      <c r="VD78" s="12" t="str">
        <v/>
      </c>
      <c r="VE78" s="12" t="str">
        <v/>
      </c>
      <c r="VF78" s="12" t="str">
        <v/>
      </c>
      <c r="VG78" s="12" t="str">
        <v/>
      </c>
      <c r="VH78" s="12" t="str">
        <v/>
      </c>
      <c r="VI78" s="12" t="str">
        <v/>
      </c>
      <c r="VJ78" s="12" t="str">
        <v/>
      </c>
      <c r="VK78" s="12" t="str">
        <v/>
      </c>
      <c r="VL78" s="47">
        <v>7.9644631376939072</v>
      </c>
      <c r="VM78" s="47">
        <v>7.9644631376939072</v>
      </c>
      <c r="VN78" s="19"/>
      <c r="VO78" s="47">
        <v>126.46368611487573</v>
      </c>
      <c r="VP78" s="47">
        <v>126.46368611487573</v>
      </c>
      <c r="VQ78" s="19"/>
      <c r="VR78" s="47">
        <v>0.16672956980649289</v>
      </c>
      <c r="VS78" s="48">
        <v>2.214411984643936E-2</v>
      </c>
      <c r="VT78" s="47">
        <v>114.68945230710345</v>
      </c>
      <c r="VU78" s="47">
        <v>114.68945230710345</v>
      </c>
      <c r="VV78" s="20"/>
      <c r="VW78" s="20">
        <v>5.2070000000000043</v>
      </c>
    </row>
    <row r="79" spans="1:595">
      <c r="A79" s="4" t="str">
        <v>WSH18</v>
      </c>
      <c r="B79" s="4" t="str">
        <v>WSH</v>
      </c>
      <c r="C79" s="4" t="str">
        <v>2017-18</v>
      </c>
      <c r="D79" s="12">
        <v>1</v>
      </c>
      <c r="E79" s="12">
        <v>4.915</v>
      </c>
      <c r="F79" s="12">
        <v>0</v>
      </c>
      <c r="G79" s="12">
        <v>1.579</v>
      </c>
      <c r="H79" s="12">
        <v>0</v>
      </c>
      <c r="I79" s="12">
        <v>26</v>
      </c>
      <c r="J79" s="12">
        <v>0</v>
      </c>
      <c r="K79" s="12">
        <v>26.21</v>
      </c>
      <c r="L79" s="12">
        <v>10.811999999999999</v>
      </c>
      <c r="M79" s="12">
        <v>11.484</v>
      </c>
      <c r="N79" s="12">
        <v>20.477</v>
      </c>
      <c r="O79" s="12">
        <v>-0.60499999999999998</v>
      </c>
      <c r="P79" s="12">
        <v>3.427</v>
      </c>
      <c r="Q79" s="12">
        <v>0</v>
      </c>
      <c r="R79" s="12">
        <v>0</v>
      </c>
      <c r="S79" s="12">
        <v>0</v>
      </c>
      <c r="T79" s="12">
        <v>30.295000000000002</v>
      </c>
      <c r="U79" s="12">
        <v>0</v>
      </c>
      <c r="V79" s="12">
        <v>50.399000000000001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4.78</v>
      </c>
      <c r="AD79" s="12">
        <v>0</v>
      </c>
      <c r="AE79" s="12">
        <v>4.7E-2</v>
      </c>
      <c r="AF79" s="12">
        <v>1.1220000000000001</v>
      </c>
      <c r="AG79" s="12">
        <v>-2.6629999999999998</v>
      </c>
      <c r="AH79" s="12">
        <v>0</v>
      </c>
      <c r="AI79" s="12">
        <v>0</v>
      </c>
      <c r="AJ79" s="12">
        <v>0</v>
      </c>
      <c r="AK79" s="12">
        <v>0</v>
      </c>
      <c r="AL79" s="12">
        <v>10.428000000000001</v>
      </c>
      <c r="AM79" s="12">
        <v>0</v>
      </c>
      <c r="AN79" s="12">
        <v>33.966999999999999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0</v>
      </c>
      <c r="AU79" s="12">
        <v>4.6669999999999998</v>
      </c>
      <c r="AV79" s="12">
        <v>0</v>
      </c>
      <c r="AW79" s="12">
        <v>0.496</v>
      </c>
      <c r="AX79" s="12">
        <v>26.513999999999999</v>
      </c>
      <c r="AY79" s="12">
        <v>-3.2679999999999998</v>
      </c>
      <c r="AZ79" s="12">
        <v>5.0060000000000002</v>
      </c>
      <c r="BA79" s="12">
        <v>0</v>
      </c>
      <c r="BB79" s="12">
        <v>26</v>
      </c>
      <c r="BC79" s="12">
        <v>0</v>
      </c>
      <c r="BD79" s="12">
        <v>76.38</v>
      </c>
      <c r="BE79" s="12">
        <v>10.811999999999999</v>
      </c>
      <c r="BF79" s="12">
        <v>96.393000000000001</v>
      </c>
      <c r="BG79" s="12">
        <v>1.7529999999999999</v>
      </c>
      <c r="BH79" s="12">
        <v>0</v>
      </c>
      <c r="BI79" s="12">
        <v>5.7759999999999998</v>
      </c>
      <c r="BJ79" s="12">
        <v>0</v>
      </c>
      <c r="BK79" s="12">
        <v>5.6779999999999999</v>
      </c>
      <c r="BL79" s="12">
        <v>0</v>
      </c>
      <c r="BM79" s="12">
        <v>0</v>
      </c>
      <c r="BN79" s="12">
        <v>5.8289999999999997</v>
      </c>
      <c r="BO79" s="12">
        <v>0</v>
      </c>
      <c r="BP79" s="12">
        <v>0</v>
      </c>
      <c r="BQ79" s="12">
        <v>0</v>
      </c>
      <c r="BR79" s="12">
        <v>0</v>
      </c>
      <c r="BS79" s="12">
        <v>0</v>
      </c>
      <c r="BT79" s="12">
        <v>0</v>
      </c>
      <c r="BU79" s="12">
        <v>0</v>
      </c>
      <c r="BV79" s="12">
        <v>0</v>
      </c>
      <c r="BW79" s="12">
        <v>0</v>
      </c>
      <c r="BX79" s="12">
        <v>0</v>
      </c>
      <c r="BY79" s="12">
        <v>0</v>
      </c>
      <c r="BZ79" s="12">
        <v>0</v>
      </c>
      <c r="CA79" s="12">
        <v>0</v>
      </c>
      <c r="CB79" s="12">
        <v>0</v>
      </c>
      <c r="CC79" s="12">
        <v>5.7759999999999998</v>
      </c>
      <c r="CD79" s="12">
        <v>5.8289999999999997</v>
      </c>
      <c r="CE79" s="12">
        <v>5.6779999999999999</v>
      </c>
      <c r="CF79" s="12">
        <v>0</v>
      </c>
      <c r="CG79" s="12">
        <v>2.8000000000000001E-2</v>
      </c>
      <c r="CH79" s="12">
        <v>0</v>
      </c>
      <c r="CI79" s="12">
        <v>0</v>
      </c>
      <c r="CJ79" s="12">
        <v>2.8000000000000001E-2</v>
      </c>
      <c r="CK79" s="12">
        <v>0</v>
      </c>
      <c r="CL79" s="12">
        <v>0</v>
      </c>
      <c r="CM79" s="12">
        <v>3.6999999999999998E-2</v>
      </c>
      <c r="CN79" s="12">
        <v>3.6999999999999998E-2</v>
      </c>
      <c r="CO79" s="12">
        <v>8.1389999999999993</v>
      </c>
      <c r="CP79" s="12">
        <v>0.36</v>
      </c>
      <c r="CQ79" s="12">
        <v>723.81299999999999</v>
      </c>
      <c r="CR79" s="12">
        <v>587.53499999999997</v>
      </c>
      <c r="CS79" s="12">
        <v>1311.348</v>
      </c>
      <c r="CT79" s="12">
        <v>7.3170000000000002</v>
      </c>
      <c r="CU79" s="12">
        <v>65.545000000000002</v>
      </c>
      <c r="CV79" s="12">
        <v>72.861999999999995</v>
      </c>
      <c r="CW79" s="12">
        <v>65.698999999999998</v>
      </c>
      <c r="CX79" s="12">
        <v>1449.9090000000001</v>
      </c>
      <c r="CY79" s="12">
        <v>3099.0439999999999</v>
      </c>
      <c r="CZ79" s="12">
        <v>158.34100000000001</v>
      </c>
      <c r="DA79" s="12">
        <v>60625</v>
      </c>
      <c r="DB79" s="12">
        <v>2402</v>
      </c>
      <c r="DC79" s="12">
        <v>22612</v>
      </c>
      <c r="DD79" s="12">
        <v>635</v>
      </c>
      <c r="DE79" s="12">
        <v>77</v>
      </c>
      <c r="DF79" s="12">
        <v>2003</v>
      </c>
      <c r="DG79" s="12">
        <v>516</v>
      </c>
      <c r="DH79" s="12">
        <v>276</v>
      </c>
      <c r="DI79" s="12">
        <v>1599</v>
      </c>
      <c r="DJ79" s="12">
        <v>30</v>
      </c>
      <c r="DK79" s="12">
        <v>551701.48</v>
      </c>
      <c r="DL79" s="12">
        <v>18</v>
      </c>
      <c r="DM79" s="12">
        <v>1</v>
      </c>
      <c r="DN79" s="12">
        <v>5360</v>
      </c>
      <c r="DO79" s="12">
        <v>3371</v>
      </c>
      <c r="DP79" s="12">
        <v>8727</v>
      </c>
      <c r="DQ79" s="12">
        <v>1273</v>
      </c>
      <c r="DR79" s="12">
        <v>354</v>
      </c>
      <c r="DS79" s="12">
        <v>19085</v>
      </c>
      <c r="DT79" s="12">
        <v>17175</v>
      </c>
      <c r="DU79" s="12">
        <v>158.86406088910999</v>
      </c>
      <c r="DV79" s="12">
        <v>259.68129304948201</v>
      </c>
      <c r="DW79" s="12">
        <v>2037.01320462375</v>
      </c>
      <c r="DX79" s="12">
        <v>102.950316816701</v>
      </c>
      <c r="DY79" s="12">
        <v>41.468469937672801</v>
      </c>
      <c r="DZ79" s="12">
        <v>222.845590493174</v>
      </c>
      <c r="EA79" s="12">
        <v>0</v>
      </c>
      <c r="EB79" s="12">
        <v>2822.8229358098902</v>
      </c>
      <c r="EC79" s="12">
        <v>0</v>
      </c>
      <c r="ED79" s="12">
        <v>0</v>
      </c>
      <c r="EE79" s="12">
        <v>0</v>
      </c>
      <c r="EF79" s="12">
        <v>2822.8229358098902</v>
      </c>
      <c r="EG79" s="12">
        <v>2822.8229358098902</v>
      </c>
      <c r="EH79" s="12">
        <v>0</v>
      </c>
      <c r="EI79" s="12">
        <v>3.3328563504753999</v>
      </c>
      <c r="EJ79" s="12">
        <v>249.82188755827099</v>
      </c>
      <c r="EK79" s="12">
        <v>1456.5132376563099</v>
      </c>
      <c r="EL79" s="12">
        <v>1113.1549542448399</v>
      </c>
      <c r="EM79" s="12">
        <v>2822.8229358098902</v>
      </c>
      <c r="EN79" s="12">
        <v>0</v>
      </c>
      <c r="EO79" s="12">
        <v>14.6611029116581</v>
      </c>
      <c r="EP79" s="12">
        <v>203.569539583481</v>
      </c>
      <c r="EQ79" s="12">
        <v>463.00700662409099</v>
      </c>
      <c r="ER79" s="12">
        <v>2141.5852866906598</v>
      </c>
      <c r="ES79" s="12">
        <v>2822.8229358098902</v>
      </c>
      <c r="ET79" s="12">
        <v>28.1932012924314</v>
      </c>
      <c r="EU79" s="12">
        <v>352.23777313478001</v>
      </c>
      <c r="EV79" s="12">
        <v>2097.65342952439</v>
      </c>
      <c r="EW79" s="12">
        <v>83.703983289009798</v>
      </c>
      <c r="EX79" s="12">
        <v>74.389456618583694</v>
      </c>
      <c r="EY79" s="12">
        <v>323.55871667579697</v>
      </c>
      <c r="EZ79" s="12">
        <v>0</v>
      </c>
      <c r="FA79" s="12">
        <v>2959.7365605349901</v>
      </c>
      <c r="FB79" s="12">
        <v>0</v>
      </c>
      <c r="FC79" s="12">
        <v>0</v>
      </c>
      <c r="FD79" s="12">
        <v>64.657032429010101</v>
      </c>
      <c r="FE79" s="12">
        <v>2895.07952810598</v>
      </c>
      <c r="FF79" s="12">
        <v>2959.7365605349901</v>
      </c>
      <c r="FG79" s="12">
        <v>0</v>
      </c>
      <c r="FH79" s="12">
        <v>16.796106351062999</v>
      </c>
      <c r="FI79" s="12">
        <v>362.92319818777702</v>
      </c>
      <c r="FJ79" s="12">
        <v>2441.7527121779499</v>
      </c>
      <c r="FK79" s="12">
        <v>138.26454381819801</v>
      </c>
      <c r="FL79" s="12">
        <v>2959.7365605349901</v>
      </c>
      <c r="FM79" s="12">
        <v>0</v>
      </c>
      <c r="FN79" s="12">
        <v>0</v>
      </c>
      <c r="FO79" s="12">
        <v>481.34067387077903</v>
      </c>
      <c r="FP79" s="12">
        <v>764.62349943523895</v>
      </c>
      <c r="FQ79" s="12">
        <v>1713.77238722897</v>
      </c>
      <c r="FR79" s="12">
        <v>2959.7365605349901</v>
      </c>
      <c r="FS79" s="12">
        <v>0</v>
      </c>
      <c r="FT79" s="12">
        <v>1781.19965146307</v>
      </c>
      <c r="FU79" s="12">
        <v>5266.5663443004496</v>
      </c>
      <c r="FV79" s="12">
        <v>159.16689207258199</v>
      </c>
      <c r="FW79" s="12">
        <v>459.95734273435198</v>
      </c>
      <c r="FX79" s="12">
        <v>1078.0558559907499</v>
      </c>
      <c r="FY79" s="12">
        <v>567.43121960693702</v>
      </c>
      <c r="FZ79" s="12">
        <v>9312.3773061681495</v>
      </c>
      <c r="GA79" s="12">
        <v>135.65801952945</v>
      </c>
      <c r="GB79" s="12">
        <v>353.73061090561998</v>
      </c>
      <c r="GC79" s="12">
        <v>0</v>
      </c>
      <c r="GD79" s="12">
        <v>8822.9886757330805</v>
      </c>
      <c r="GE79" s="12">
        <v>9312.3773061681495</v>
      </c>
      <c r="GF79" s="12">
        <v>0</v>
      </c>
      <c r="GG79" s="12">
        <v>191.53616586003301</v>
      </c>
      <c r="GH79" s="12">
        <v>1474.1921408772801</v>
      </c>
      <c r="GI79" s="12">
        <v>7596.0288297492398</v>
      </c>
      <c r="GJ79" s="12">
        <v>50.620169681599897</v>
      </c>
      <c r="GK79" s="12">
        <v>9312.3773061681495</v>
      </c>
      <c r="GL79" s="12">
        <v>0</v>
      </c>
      <c r="GM79" s="12">
        <v>81.158444002360397</v>
      </c>
      <c r="GN79" s="12">
        <v>1772.6996037844699</v>
      </c>
      <c r="GO79" s="12">
        <v>2475.8572492038402</v>
      </c>
      <c r="GP79" s="12">
        <v>4982.6620091774703</v>
      </c>
      <c r="GQ79" s="12">
        <v>9312.3773061681495</v>
      </c>
      <c r="GR79" s="12">
        <v>0</v>
      </c>
      <c r="GS79" s="12">
        <v>3380.6570334785001</v>
      </c>
      <c r="GT79" s="12">
        <v>8964.0885543040204</v>
      </c>
      <c r="GU79" s="12">
        <v>773.58395638491299</v>
      </c>
      <c r="GV79" s="12">
        <v>2961.0932448993999</v>
      </c>
      <c r="GW79" s="12">
        <v>2363.5801938302102</v>
      </c>
      <c r="GX79" s="12">
        <v>2411.6964428517999</v>
      </c>
      <c r="GY79" s="12">
        <v>20854.6994257488</v>
      </c>
      <c r="GZ79" s="12">
        <v>0</v>
      </c>
      <c r="HA79" s="12">
        <v>3019.4851724063801</v>
      </c>
      <c r="HB79" s="12">
        <v>952.40399727443798</v>
      </c>
      <c r="HC79" s="12">
        <v>16882.810256068002</v>
      </c>
      <c r="HD79" s="12">
        <v>20854.6994257488</v>
      </c>
      <c r="HE79" s="12">
        <v>753.04049599234099</v>
      </c>
      <c r="HF79" s="12">
        <v>786.96966552696699</v>
      </c>
      <c r="HG79" s="12">
        <v>3953.38874944182</v>
      </c>
      <c r="HH79" s="12">
        <v>15361.300514787699</v>
      </c>
      <c r="HI79" s="12">
        <v>0</v>
      </c>
      <c r="HJ79" s="12">
        <v>20854.6994257488</v>
      </c>
      <c r="HK79" s="12">
        <v>0</v>
      </c>
      <c r="HL79" s="12">
        <v>936.95290297527799</v>
      </c>
      <c r="HM79" s="12">
        <v>5599.5109680261603</v>
      </c>
      <c r="HN79" s="12">
        <v>4619.8760204121099</v>
      </c>
      <c r="HO79" s="12">
        <v>9698.3595343352899</v>
      </c>
      <c r="HP79" s="12">
        <v>20854.6994257488</v>
      </c>
      <c r="HQ79" s="12">
        <v>0</v>
      </c>
      <c r="HR79" s="12">
        <v>5824.5755703999503</v>
      </c>
      <c r="HS79" s="12">
        <v>3857.42135168612</v>
      </c>
      <c r="HT79" s="12">
        <v>4680.9512117940003</v>
      </c>
      <c r="HU79" s="12">
        <v>4736.0062496852697</v>
      </c>
      <c r="HV79" s="12">
        <v>5617.2945255158602</v>
      </c>
      <c r="HW79" s="12">
        <v>1549.0063283181501</v>
      </c>
      <c r="HX79" s="12">
        <v>26265.255237399298</v>
      </c>
      <c r="HY79" s="12">
        <v>0</v>
      </c>
      <c r="HZ79" s="12">
        <v>7147.0134775280603</v>
      </c>
      <c r="IA79" s="12">
        <v>6823.5448367705703</v>
      </c>
      <c r="IB79" s="12">
        <v>12294.696923100701</v>
      </c>
      <c r="IC79" s="12">
        <v>26265.255237399298</v>
      </c>
      <c r="ID79" s="12">
        <v>0</v>
      </c>
      <c r="IE79" s="12">
        <v>4027.67887614447</v>
      </c>
      <c r="IF79" s="12">
        <v>4124.2973318885697</v>
      </c>
      <c r="IG79" s="12">
        <v>18113.279029366298</v>
      </c>
      <c r="IH79" s="12">
        <v>0</v>
      </c>
      <c r="II79" s="12">
        <v>26265.255237399298</v>
      </c>
      <c r="IJ79" s="12">
        <v>0</v>
      </c>
      <c r="IK79" s="12">
        <v>4027.67887614447</v>
      </c>
      <c r="IL79" s="12">
        <v>6807.2331189915703</v>
      </c>
      <c r="IM79" s="12">
        <v>5862.9448360254601</v>
      </c>
      <c r="IN79" s="12">
        <v>9567.3984062378404</v>
      </c>
      <c r="IO79" s="12">
        <v>26265.255237399298</v>
      </c>
      <c r="IP79" s="12">
        <v>0</v>
      </c>
      <c r="IQ79" s="12">
        <v>119236.497208655</v>
      </c>
      <c r="IR79" s="12">
        <v>4366.3839002745699</v>
      </c>
      <c r="IS79" s="12">
        <v>0</v>
      </c>
      <c r="IT79" s="12">
        <v>47608.795229285897</v>
      </c>
      <c r="IU79" s="12">
        <v>0</v>
      </c>
      <c r="IV79" s="12">
        <v>12089.904438547501</v>
      </c>
      <c r="IW79" s="12">
        <v>183301.58077676201</v>
      </c>
      <c r="IX79" s="12">
        <v>0</v>
      </c>
      <c r="IY79" s="12">
        <v>21423.862091417999</v>
      </c>
      <c r="IZ79" s="12">
        <v>13298.7513197156</v>
      </c>
      <c r="JA79" s="12">
        <v>148578.96736562901</v>
      </c>
      <c r="JB79" s="12">
        <v>183301.58077676201</v>
      </c>
      <c r="JC79" s="12">
        <v>0</v>
      </c>
      <c r="JD79" s="12">
        <v>0</v>
      </c>
      <c r="JE79" s="12">
        <v>26897.2376151192</v>
      </c>
      <c r="JF79" s="12">
        <v>156404.34316164299</v>
      </c>
      <c r="JG79" s="12">
        <v>0</v>
      </c>
      <c r="JH79" s="12">
        <v>183301.58077676201</v>
      </c>
      <c r="JI79" s="12">
        <v>0</v>
      </c>
      <c r="JJ79" s="12">
        <v>0</v>
      </c>
      <c r="JK79" s="12">
        <v>41650.607706357398</v>
      </c>
      <c r="JL79" s="12">
        <v>92291.597106633897</v>
      </c>
      <c r="JM79" s="12">
        <v>49359.375963771199</v>
      </c>
      <c r="JN79" s="12">
        <v>183301.58077676201</v>
      </c>
      <c r="JO79" s="12">
        <v>187.05726218154101</v>
      </c>
      <c r="JP79" s="12">
        <v>130834.84853018</v>
      </c>
      <c r="JQ79" s="12">
        <v>26589.126784713299</v>
      </c>
      <c r="JR79" s="12">
        <v>5800.3563603572002</v>
      </c>
      <c r="JS79" s="12">
        <v>55881.709993161203</v>
      </c>
      <c r="JT79" s="12">
        <v>9605.3348825057892</v>
      </c>
      <c r="JU79" s="12">
        <v>16618.038429324399</v>
      </c>
      <c r="JV79" s="12">
        <v>245516.472242424</v>
      </c>
      <c r="JW79" s="12">
        <v>135.65801952945</v>
      </c>
      <c r="JX79" s="12">
        <v>31944.0913522581</v>
      </c>
      <c r="JY79" s="12">
        <v>21139.357186189602</v>
      </c>
      <c r="JZ79" s="12">
        <v>192297.365684447</v>
      </c>
      <c r="KA79" s="12">
        <v>245516.472242424</v>
      </c>
      <c r="KB79" s="12">
        <v>753.04049599234099</v>
      </c>
      <c r="KC79" s="12">
        <v>5026.3136702330103</v>
      </c>
      <c r="KD79" s="12">
        <v>37061.860923073</v>
      </c>
      <c r="KE79" s="12">
        <v>201373.217485381</v>
      </c>
      <c r="KF79" s="12">
        <v>1302.0396677446399</v>
      </c>
      <c r="KG79" s="12">
        <v>245516.472242424</v>
      </c>
      <c r="KH79" s="12">
        <v>0</v>
      </c>
      <c r="KI79" s="12">
        <v>5060.4513260337699</v>
      </c>
      <c r="KJ79" s="12">
        <v>56514.961610613798</v>
      </c>
      <c r="KK79" s="12">
        <v>106477.90571833499</v>
      </c>
      <c r="KL79" s="12">
        <v>77463.153587441397</v>
      </c>
      <c r="KM79" s="12">
        <v>245516.472242424</v>
      </c>
      <c r="KN79" s="12">
        <v>18167</v>
      </c>
      <c r="KO79" s="12">
        <v>68</v>
      </c>
      <c r="KP79" s="12">
        <v>38</v>
      </c>
      <c r="KQ79" s="12">
        <v>312</v>
      </c>
      <c r="KR79" s="12">
        <v>11</v>
      </c>
      <c r="KS79" s="12">
        <v>2</v>
      </c>
      <c r="KT79" s="12">
        <v>27</v>
      </c>
      <c r="KU79" s="12">
        <v>0</v>
      </c>
      <c r="KV79" s="12">
        <v>458</v>
      </c>
      <c r="KW79" s="12">
        <v>0</v>
      </c>
      <c r="KX79" s="12">
        <v>0</v>
      </c>
      <c r="KY79" s="12">
        <v>0</v>
      </c>
      <c r="KZ79" s="12">
        <v>458</v>
      </c>
      <c r="LA79" s="12">
        <v>458</v>
      </c>
      <c r="LB79" s="12">
        <v>0</v>
      </c>
      <c r="LC79" s="12">
        <v>2</v>
      </c>
      <c r="LD79" s="12">
        <v>29</v>
      </c>
      <c r="LE79" s="12">
        <v>157</v>
      </c>
      <c r="LF79" s="12">
        <v>270</v>
      </c>
      <c r="LG79" s="12">
        <v>458</v>
      </c>
      <c r="LH79" s="12">
        <v>0</v>
      </c>
      <c r="LI79" s="12">
        <v>3</v>
      </c>
      <c r="LJ79" s="12">
        <v>26</v>
      </c>
      <c r="LK79" s="12">
        <v>51</v>
      </c>
      <c r="LL79" s="12">
        <v>378</v>
      </c>
      <c r="LM79" s="12">
        <v>458</v>
      </c>
      <c r="LN79" s="12">
        <v>1</v>
      </c>
      <c r="LO79" s="12">
        <v>10</v>
      </c>
      <c r="LP79" s="12">
        <v>86</v>
      </c>
      <c r="LQ79" s="12">
        <v>3</v>
      </c>
      <c r="LR79" s="12">
        <v>1</v>
      </c>
      <c r="LS79" s="12">
        <v>15</v>
      </c>
      <c r="LT79" s="12">
        <v>0</v>
      </c>
      <c r="LU79" s="12">
        <v>116</v>
      </c>
      <c r="LV79" s="12">
        <v>0</v>
      </c>
      <c r="LW79" s="12">
        <v>0</v>
      </c>
      <c r="LX79" s="12">
        <v>3</v>
      </c>
      <c r="LY79" s="12">
        <v>113</v>
      </c>
      <c r="LZ79" s="12">
        <v>116</v>
      </c>
      <c r="MA79" s="12">
        <v>0</v>
      </c>
      <c r="MB79" s="12">
        <v>1</v>
      </c>
      <c r="MC79" s="12">
        <v>17</v>
      </c>
      <c r="MD79" s="12">
        <v>92</v>
      </c>
      <c r="ME79" s="12">
        <v>6</v>
      </c>
      <c r="MF79" s="12">
        <v>116</v>
      </c>
      <c r="MG79" s="12">
        <v>0</v>
      </c>
      <c r="MH79" s="12">
        <v>0</v>
      </c>
      <c r="MI79" s="12">
        <v>22</v>
      </c>
      <c r="MJ79" s="12">
        <v>35</v>
      </c>
      <c r="MK79" s="12">
        <v>59</v>
      </c>
      <c r="ML79" s="12">
        <v>116</v>
      </c>
      <c r="MM79" s="12">
        <v>0</v>
      </c>
      <c r="MN79" s="12">
        <v>25</v>
      </c>
      <c r="MO79" s="12">
        <v>84</v>
      </c>
      <c r="MP79" s="12">
        <v>2</v>
      </c>
      <c r="MQ79" s="12">
        <v>4</v>
      </c>
      <c r="MR79" s="12">
        <v>13</v>
      </c>
      <c r="MS79" s="12">
        <v>4</v>
      </c>
      <c r="MT79" s="12">
        <v>132</v>
      </c>
      <c r="MU79" s="12">
        <v>1</v>
      </c>
      <c r="MV79" s="12">
        <v>4</v>
      </c>
      <c r="MW79" s="12">
        <v>0</v>
      </c>
      <c r="MX79" s="12">
        <v>127</v>
      </c>
      <c r="MY79" s="12">
        <v>132</v>
      </c>
      <c r="MZ79" s="12">
        <v>0</v>
      </c>
      <c r="NA79" s="12">
        <v>3</v>
      </c>
      <c r="NB79" s="12">
        <v>22</v>
      </c>
      <c r="NC79" s="12">
        <v>106</v>
      </c>
      <c r="ND79" s="12">
        <v>1</v>
      </c>
      <c r="NE79" s="12">
        <v>132</v>
      </c>
      <c r="NF79" s="12">
        <v>0</v>
      </c>
      <c r="NG79" s="12">
        <v>1</v>
      </c>
      <c r="NH79" s="12">
        <v>25</v>
      </c>
      <c r="NI79" s="12">
        <v>36</v>
      </c>
      <c r="NJ79" s="12">
        <v>70</v>
      </c>
      <c r="NK79" s="12">
        <v>132</v>
      </c>
      <c r="NL79" s="12">
        <v>0</v>
      </c>
      <c r="NM79" s="12">
        <v>14</v>
      </c>
      <c r="NN79" s="12">
        <v>39</v>
      </c>
      <c r="NO79" s="12">
        <v>3</v>
      </c>
      <c r="NP79" s="12">
        <v>8</v>
      </c>
      <c r="NQ79" s="12">
        <v>9</v>
      </c>
      <c r="NR79" s="12">
        <v>7</v>
      </c>
      <c r="NS79" s="12">
        <v>80</v>
      </c>
      <c r="NT79" s="12">
        <v>0</v>
      </c>
      <c r="NU79" s="12">
        <v>10</v>
      </c>
      <c r="NV79" s="12">
        <v>4</v>
      </c>
      <c r="NW79" s="12">
        <v>66</v>
      </c>
      <c r="NX79" s="12">
        <v>80</v>
      </c>
      <c r="NY79" s="12">
        <v>2</v>
      </c>
      <c r="NZ79" s="12">
        <v>4</v>
      </c>
      <c r="OA79" s="12">
        <v>16</v>
      </c>
      <c r="OB79" s="12">
        <v>58</v>
      </c>
      <c r="OC79" s="12">
        <v>0</v>
      </c>
      <c r="OD79" s="12">
        <v>80</v>
      </c>
      <c r="OE79" s="12">
        <v>0</v>
      </c>
      <c r="OF79" s="12">
        <v>3</v>
      </c>
      <c r="OG79" s="12">
        <v>24</v>
      </c>
      <c r="OH79" s="12">
        <v>19</v>
      </c>
      <c r="OI79" s="12">
        <v>34</v>
      </c>
      <c r="OJ79" s="12">
        <v>80</v>
      </c>
      <c r="OK79" s="12">
        <v>0</v>
      </c>
      <c r="OL79" s="12">
        <v>6</v>
      </c>
      <c r="OM79" s="12">
        <v>4</v>
      </c>
      <c r="ON79" s="12">
        <v>4</v>
      </c>
      <c r="OO79" s="12">
        <v>4</v>
      </c>
      <c r="OP79" s="12">
        <v>6</v>
      </c>
      <c r="OQ79" s="12">
        <v>2</v>
      </c>
      <c r="OR79" s="12">
        <v>26</v>
      </c>
      <c r="OS79" s="12">
        <v>0</v>
      </c>
      <c r="OT79" s="12">
        <v>7</v>
      </c>
      <c r="OU79" s="12">
        <v>7</v>
      </c>
      <c r="OV79" s="12">
        <v>12</v>
      </c>
      <c r="OW79" s="12">
        <v>26</v>
      </c>
      <c r="OX79" s="12">
        <v>0</v>
      </c>
      <c r="OY79" s="12">
        <v>4</v>
      </c>
      <c r="OZ79" s="12">
        <v>4</v>
      </c>
      <c r="PA79" s="12">
        <v>18</v>
      </c>
      <c r="PB79" s="12">
        <v>0</v>
      </c>
      <c r="PC79" s="12">
        <v>26</v>
      </c>
      <c r="PD79" s="12">
        <v>0</v>
      </c>
      <c r="PE79" s="12">
        <v>4</v>
      </c>
      <c r="PF79" s="12">
        <v>7</v>
      </c>
      <c r="PG79" s="12">
        <v>6</v>
      </c>
      <c r="PH79" s="12">
        <v>9</v>
      </c>
      <c r="PI79" s="12">
        <v>26</v>
      </c>
      <c r="PJ79" s="12">
        <v>0</v>
      </c>
      <c r="PK79" s="12">
        <v>9</v>
      </c>
      <c r="PL79" s="12">
        <v>1</v>
      </c>
      <c r="PM79" s="12">
        <v>0</v>
      </c>
      <c r="PN79" s="12">
        <v>10</v>
      </c>
      <c r="PO79" s="12">
        <v>0</v>
      </c>
      <c r="PP79" s="12">
        <v>3</v>
      </c>
      <c r="PQ79" s="12">
        <v>23</v>
      </c>
      <c r="PR79" s="12">
        <v>0</v>
      </c>
      <c r="PS79" s="12">
        <v>4</v>
      </c>
      <c r="PT79" s="12">
        <v>4</v>
      </c>
      <c r="PU79" s="12">
        <v>15</v>
      </c>
      <c r="PV79" s="12">
        <v>23</v>
      </c>
      <c r="PW79" s="12">
        <v>0</v>
      </c>
      <c r="PX79" s="12">
        <v>0</v>
      </c>
      <c r="PY79" s="12">
        <v>4</v>
      </c>
      <c r="PZ79" s="12">
        <v>19</v>
      </c>
      <c r="QA79" s="12">
        <v>0</v>
      </c>
      <c r="QB79" s="12">
        <v>23</v>
      </c>
      <c r="QC79" s="12">
        <v>0</v>
      </c>
      <c r="QD79" s="12">
        <v>0</v>
      </c>
      <c r="QE79" s="12">
        <v>9</v>
      </c>
      <c r="QF79" s="12">
        <v>6</v>
      </c>
      <c r="QG79" s="12">
        <v>8</v>
      </c>
      <c r="QH79" s="12">
        <v>23</v>
      </c>
      <c r="QI79" s="12">
        <v>69</v>
      </c>
      <c r="QJ79" s="12">
        <v>102</v>
      </c>
      <c r="QK79" s="12">
        <v>526</v>
      </c>
      <c r="QL79" s="12">
        <v>23</v>
      </c>
      <c r="QM79" s="12">
        <v>29</v>
      </c>
      <c r="QN79" s="12">
        <v>70</v>
      </c>
      <c r="QO79" s="12">
        <v>16</v>
      </c>
      <c r="QP79" s="12">
        <v>835</v>
      </c>
      <c r="QQ79" s="12">
        <v>1</v>
      </c>
      <c r="QR79" s="12">
        <v>25</v>
      </c>
      <c r="QS79" s="12">
        <v>18</v>
      </c>
      <c r="QT79" s="12">
        <v>791</v>
      </c>
      <c r="QU79" s="12">
        <v>835</v>
      </c>
      <c r="QV79" s="12">
        <v>2</v>
      </c>
      <c r="QW79" s="12">
        <v>14</v>
      </c>
      <c r="QX79" s="12">
        <v>92</v>
      </c>
      <c r="QY79" s="12">
        <v>450</v>
      </c>
      <c r="QZ79" s="12">
        <v>277</v>
      </c>
      <c r="RA79" s="12">
        <v>835</v>
      </c>
      <c r="RB79" s="12">
        <v>0</v>
      </c>
      <c r="RC79" s="12">
        <v>11</v>
      </c>
      <c r="RD79" s="12">
        <v>113</v>
      </c>
      <c r="RE79" s="12">
        <v>153</v>
      </c>
      <c r="RF79" s="12">
        <v>558</v>
      </c>
      <c r="RG79" s="12">
        <v>835</v>
      </c>
      <c r="RH79" s="12">
        <v>3941.6030000000001</v>
      </c>
      <c r="RI79" s="12">
        <v>0</v>
      </c>
      <c r="RJ79" s="12">
        <v>15.362</v>
      </c>
      <c r="RK79" s="12">
        <v>0</v>
      </c>
      <c r="RL79" s="12">
        <v>0</v>
      </c>
      <c r="RM79" s="12">
        <v>0</v>
      </c>
      <c r="RN79" s="12">
        <v>0</v>
      </c>
      <c r="RO79" s="12">
        <v>5.2560000000000002</v>
      </c>
      <c r="RP79" s="12">
        <v>0</v>
      </c>
      <c r="RQ79" s="12">
        <v>130.93199999999999</v>
      </c>
      <c r="RR79" s="12">
        <v>69.7</v>
      </c>
      <c r="RS79" s="12">
        <v>0</v>
      </c>
      <c r="RT79" s="12">
        <v>69.7</v>
      </c>
      <c r="RU79" s="12">
        <v>0.78400000000000003</v>
      </c>
      <c r="RV79" s="12">
        <v>27.5</v>
      </c>
      <c r="RW79" s="12">
        <v>14.6</v>
      </c>
      <c r="RX79" s="12">
        <v>42.1</v>
      </c>
      <c r="RY79" s="12">
        <v>0</v>
      </c>
      <c r="RZ79" s="12">
        <v>302</v>
      </c>
      <c r="SA79" s="12">
        <v>1063</v>
      </c>
      <c r="SB79" s="12">
        <v>1365</v>
      </c>
      <c r="SC79" s="12">
        <v>8354650</v>
      </c>
      <c r="SD79" s="12">
        <v>0</v>
      </c>
      <c r="SE79" s="12">
        <v>4</v>
      </c>
      <c r="SF79" s="12">
        <v>1242</v>
      </c>
      <c r="SG79" s="12">
        <v>1246</v>
      </c>
      <c r="SH79" s="12">
        <v>113353</v>
      </c>
      <c r="SI79" s="12">
        <v>0.31900000000000001</v>
      </c>
      <c r="SJ79" s="12">
        <v>0</v>
      </c>
      <c r="SK79" s="12">
        <v>8.2600000000000021E-2</v>
      </c>
      <c r="SL79" s="12">
        <v>0.31569999999999998</v>
      </c>
      <c r="SM79" s="12">
        <v>0.60170000000000001</v>
      </c>
      <c r="SN79" s="12">
        <v>0</v>
      </c>
      <c r="SO79" s="12" t="str">
        <v/>
      </c>
      <c r="SP79" s="12">
        <v>0</v>
      </c>
      <c r="SQ79" s="12">
        <v>0</v>
      </c>
      <c r="SR79" s="12">
        <v>1</v>
      </c>
      <c r="SS79" s="12">
        <v>0</v>
      </c>
      <c r="ST79" s="12">
        <v>0</v>
      </c>
      <c r="SU79" s="12">
        <v>0</v>
      </c>
      <c r="SV79" s="12">
        <v>0.65300000000000002</v>
      </c>
      <c r="SW79" s="12">
        <v>0</v>
      </c>
      <c r="SX79" s="12">
        <v>0.65300000000000002</v>
      </c>
      <c r="SY79" s="12">
        <v>0</v>
      </c>
      <c r="SZ79" s="12">
        <v>0</v>
      </c>
      <c r="TA79" s="12">
        <v>0</v>
      </c>
      <c r="TB79" s="12">
        <v>0</v>
      </c>
      <c r="TC79" s="12">
        <v>0</v>
      </c>
      <c r="TD79" s="12" t="str">
        <v/>
      </c>
      <c r="TE79" s="12">
        <v>0</v>
      </c>
      <c r="TF79" s="12">
        <v>0</v>
      </c>
      <c r="TG79" s="12">
        <v>0</v>
      </c>
      <c r="TH79" s="12">
        <v>0</v>
      </c>
      <c r="TI79" s="12">
        <v>0</v>
      </c>
      <c r="TJ79" s="12">
        <v>0</v>
      </c>
      <c r="TK79" s="12">
        <v>0.34699999999999998</v>
      </c>
      <c r="TL79" s="12">
        <v>0</v>
      </c>
      <c r="TM79" s="12">
        <v>0.34699999999999998</v>
      </c>
      <c r="TN79" s="12">
        <v>242448.46</v>
      </c>
      <c r="TO79" s="12">
        <v>59175.85</v>
      </c>
      <c r="TP79" s="12">
        <v>301624.31</v>
      </c>
      <c r="TQ79" s="12">
        <v>1478.58</v>
      </c>
      <c r="TR79" s="12">
        <v>103</v>
      </c>
      <c r="TS79" s="12">
        <v>445</v>
      </c>
      <c r="TT79" s="12">
        <v>0</v>
      </c>
      <c r="TU79" s="12">
        <v>2715</v>
      </c>
      <c r="TV79" s="12">
        <v>0</v>
      </c>
      <c r="TW79" s="12">
        <v>2598433</v>
      </c>
      <c r="TX79" s="12">
        <v>0.10304120072398099</v>
      </c>
      <c r="TY79" s="12">
        <v>0.33009343070476299</v>
      </c>
      <c r="TZ79" s="12">
        <v>588.02500255155906</v>
      </c>
      <c r="UA79" s="12">
        <v>5.7582288008257798</v>
      </c>
      <c r="UB79" s="12">
        <v>34.507150538819197</v>
      </c>
      <c r="UC79" s="12">
        <v>3520494.69</v>
      </c>
      <c r="UD79" s="12">
        <v>15.265585621291599</v>
      </c>
      <c r="UE79" s="12">
        <v>14.7146389563074</v>
      </c>
      <c r="UF79" s="12" t="str">
        <v/>
      </c>
      <c r="UG79" s="12" t="str">
        <v/>
      </c>
      <c r="UH79" s="12" t="str">
        <v/>
      </c>
      <c r="UI79" s="12" t="str">
        <v/>
      </c>
      <c r="UJ79" s="12" t="str">
        <v/>
      </c>
      <c r="UK79" s="12" t="str">
        <v/>
      </c>
      <c r="UL79" s="12" t="str">
        <v/>
      </c>
      <c r="UM79" s="12" t="str">
        <v/>
      </c>
      <c r="UN79" s="12" t="str">
        <v/>
      </c>
      <c r="UO79" s="12" t="str">
        <v/>
      </c>
      <c r="UP79" s="12" t="str">
        <v/>
      </c>
      <c r="UQ79" s="12" t="str">
        <v/>
      </c>
      <c r="UR79" s="12" t="str">
        <v/>
      </c>
      <c r="US79" s="12" t="str">
        <v/>
      </c>
      <c r="UT79" s="12" t="str">
        <v/>
      </c>
      <c r="UU79" s="12" t="str">
        <v/>
      </c>
      <c r="UV79" s="12" t="str">
        <v/>
      </c>
      <c r="UW79" s="12" t="str">
        <v/>
      </c>
      <c r="UX79" s="12" t="str">
        <v/>
      </c>
      <c r="UY79" s="12" t="str">
        <v/>
      </c>
      <c r="UZ79" s="12" t="str">
        <v/>
      </c>
      <c r="VA79" s="12" t="str">
        <v/>
      </c>
      <c r="VB79" s="12" t="str">
        <v/>
      </c>
      <c r="VC79" s="12" t="str">
        <v/>
      </c>
      <c r="VD79" s="12" t="str">
        <v/>
      </c>
      <c r="VE79" s="12" t="str">
        <v/>
      </c>
      <c r="VF79" s="12" t="str">
        <v/>
      </c>
      <c r="VG79" s="12" t="str">
        <v/>
      </c>
      <c r="VH79" s="12" t="str">
        <v/>
      </c>
      <c r="VI79" s="12" t="str">
        <v/>
      </c>
      <c r="VJ79" s="12" t="str">
        <v/>
      </c>
      <c r="VK79" s="12" t="str">
        <v/>
      </c>
      <c r="VL79" s="47">
        <v>8.8835598912521991</v>
      </c>
      <c r="VM79" s="47">
        <v>8.8835598912521991</v>
      </c>
      <c r="VN79" s="19"/>
      <c r="VO79" s="47">
        <v>153.2706747603259</v>
      </c>
      <c r="VP79" s="47">
        <v>153.2706747603259</v>
      </c>
      <c r="VQ79" s="19"/>
      <c r="VR79" s="47">
        <v>4.5850631696785542E-2</v>
      </c>
      <c r="VS79" s="48">
        <v>2.214411984643936E-2</v>
      </c>
      <c r="VT79" s="47">
        <v>126.46368611487573</v>
      </c>
      <c r="VU79" s="47">
        <v>126.46368611487573</v>
      </c>
      <c r="VV79" s="20"/>
      <c r="VW79" s="20">
        <v>6.4229999999999983</v>
      </c>
    </row>
    <row r="80" spans="1:595">
      <c r="A80" s="4" t="str">
        <v>WSH19</v>
      </c>
      <c r="B80" s="4" t="str">
        <v>WSH</v>
      </c>
      <c r="C80" s="4" t="str">
        <v>2018-19</v>
      </c>
      <c r="D80" s="12">
        <v>0.97917319135609104</v>
      </c>
      <c r="E80" s="12">
        <v>5.242</v>
      </c>
      <c r="F80" s="12">
        <v>0</v>
      </c>
      <c r="G80" s="12">
        <v>1.5880000000000001</v>
      </c>
      <c r="H80" s="12">
        <v>0</v>
      </c>
      <c r="I80" s="12">
        <v>29.614000000000001</v>
      </c>
      <c r="J80" s="12">
        <v>0</v>
      </c>
      <c r="K80" s="12">
        <v>24.591999999999999</v>
      </c>
      <c r="L80" s="12">
        <v>11.986000000000001</v>
      </c>
      <c r="M80" s="12">
        <v>19.777000000000001</v>
      </c>
      <c r="N80" s="12">
        <v>20.085999999999999</v>
      </c>
      <c r="O80" s="12">
        <v>-0.67700000000000005</v>
      </c>
      <c r="P80" s="12">
        <v>3.47</v>
      </c>
      <c r="Q80" s="12">
        <v>0</v>
      </c>
      <c r="R80" s="12">
        <v>0</v>
      </c>
      <c r="S80" s="12">
        <v>0</v>
      </c>
      <c r="T80" s="12">
        <v>30.63</v>
      </c>
      <c r="U80" s="12">
        <v>0</v>
      </c>
      <c r="V80" s="12">
        <v>62.86</v>
      </c>
      <c r="W80" s="12">
        <v>0.78900000000000003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5.1529999999999996</v>
      </c>
      <c r="AD80" s="12">
        <v>0</v>
      </c>
      <c r="AE80" s="12">
        <v>0.72099999999999997</v>
      </c>
      <c r="AF80" s="12">
        <v>0.91</v>
      </c>
      <c r="AG80" s="12">
        <v>-2.4809999999999999</v>
      </c>
      <c r="AH80" s="12">
        <v>0</v>
      </c>
      <c r="AI80" s="12">
        <v>0</v>
      </c>
      <c r="AJ80" s="12">
        <v>0</v>
      </c>
      <c r="AK80" s="12">
        <v>0</v>
      </c>
      <c r="AL80" s="12">
        <v>9.0190000000000001</v>
      </c>
      <c r="AM80" s="12">
        <v>0</v>
      </c>
      <c r="AN80" s="12">
        <v>51.628999999999998</v>
      </c>
      <c r="AO80" s="12">
        <v>2E-3</v>
      </c>
      <c r="AP80" s="12">
        <v>-4.0000000000000001E-3</v>
      </c>
      <c r="AQ80" s="12">
        <v>0</v>
      </c>
      <c r="AR80" s="12">
        <v>0</v>
      </c>
      <c r="AS80" s="12">
        <v>0</v>
      </c>
      <c r="AT80" s="12">
        <v>0</v>
      </c>
      <c r="AU80" s="12">
        <v>5.2649999999999997</v>
      </c>
      <c r="AV80" s="12">
        <v>0</v>
      </c>
      <c r="AW80" s="12">
        <v>0.64700000000000002</v>
      </c>
      <c r="AX80" s="12">
        <v>27.029</v>
      </c>
      <c r="AY80" s="12">
        <v>-3.1619999999999999</v>
      </c>
      <c r="AZ80" s="12">
        <v>5.0579999999999998</v>
      </c>
      <c r="BA80" s="12">
        <v>0</v>
      </c>
      <c r="BB80" s="12">
        <v>29.614000000000001</v>
      </c>
      <c r="BC80" s="12">
        <v>0</v>
      </c>
      <c r="BD80" s="12">
        <v>74.659000000000006</v>
      </c>
      <c r="BE80" s="12">
        <v>11.986000000000001</v>
      </c>
      <c r="BF80" s="12">
        <v>135.63399999999999</v>
      </c>
      <c r="BG80" s="12">
        <v>1.78</v>
      </c>
      <c r="BH80" s="12">
        <v>0</v>
      </c>
      <c r="BI80" s="12">
        <v>6.3760000000000003</v>
      </c>
      <c r="BJ80" s="12">
        <v>0</v>
      </c>
      <c r="BK80" s="12">
        <v>9.3439999999999994</v>
      </c>
      <c r="BL80" s="12">
        <v>0.88100000000000001</v>
      </c>
      <c r="BM80" s="12">
        <v>0</v>
      </c>
      <c r="BN80" s="12">
        <v>3.08</v>
      </c>
      <c r="BO80" s="12">
        <v>0</v>
      </c>
      <c r="BP80" s="12">
        <v>0</v>
      </c>
      <c r="BQ80" s="12">
        <v>0</v>
      </c>
      <c r="BR80" s="12">
        <v>0</v>
      </c>
      <c r="BS80" s="12">
        <v>0</v>
      </c>
      <c r="BT80" s="12">
        <v>0</v>
      </c>
      <c r="BU80" s="12">
        <v>0</v>
      </c>
      <c r="BV80" s="12">
        <v>0</v>
      </c>
      <c r="BW80" s="12">
        <v>0</v>
      </c>
      <c r="BX80" s="12">
        <v>0</v>
      </c>
      <c r="BY80" s="12">
        <v>0</v>
      </c>
      <c r="BZ80" s="12">
        <v>0</v>
      </c>
      <c r="CA80" s="12">
        <v>0</v>
      </c>
      <c r="CB80" s="12">
        <v>0</v>
      </c>
      <c r="CC80" s="12">
        <v>6.3760000000000003</v>
      </c>
      <c r="CD80" s="12">
        <v>3.08</v>
      </c>
      <c r="CE80" s="12">
        <v>9.3439999999999994</v>
      </c>
      <c r="CF80" s="12">
        <v>0.88100000000000001</v>
      </c>
      <c r="CG80" s="12">
        <v>2.5999999999999999E-2</v>
      </c>
      <c r="CH80" s="12">
        <v>0</v>
      </c>
      <c r="CI80" s="12">
        <v>0</v>
      </c>
      <c r="CJ80" s="12">
        <v>2.5999999999999999E-2</v>
      </c>
      <c r="CK80" s="12">
        <v>0</v>
      </c>
      <c r="CL80" s="12">
        <v>0</v>
      </c>
      <c r="CM80" s="12">
        <v>2.5999999999999999E-2</v>
      </c>
      <c r="CN80" s="12">
        <v>2.5999999999999999E-2</v>
      </c>
      <c r="CO80" s="12">
        <v>8.6869999999999994</v>
      </c>
      <c r="CP80" s="12">
        <v>0.376</v>
      </c>
      <c r="CQ80" s="12">
        <v>711.45699999999999</v>
      </c>
      <c r="CR80" s="12">
        <v>608.70699999999999</v>
      </c>
      <c r="CS80" s="12">
        <v>1320.164</v>
      </c>
      <c r="CT80" s="12">
        <v>6.9459999999999997</v>
      </c>
      <c r="CU80" s="12">
        <v>66.135999999999996</v>
      </c>
      <c r="CV80" s="12">
        <v>73.081999999999994</v>
      </c>
      <c r="CW80" s="12">
        <v>64.906000000000006</v>
      </c>
      <c r="CX80" s="12">
        <v>1458.152</v>
      </c>
      <c r="CY80" s="12">
        <v>3074.5189999999998</v>
      </c>
      <c r="CZ80" s="12">
        <v>157.04</v>
      </c>
      <c r="DA80" s="12">
        <v>56696</v>
      </c>
      <c r="DB80" s="12">
        <v>2427</v>
      </c>
      <c r="DC80" s="12">
        <v>21979</v>
      </c>
      <c r="DD80" s="12">
        <v>585</v>
      </c>
      <c r="DE80" s="12">
        <v>74</v>
      </c>
      <c r="DF80" s="12">
        <v>2254</v>
      </c>
      <c r="DG80" s="12">
        <v>362</v>
      </c>
      <c r="DH80" s="12">
        <v>186</v>
      </c>
      <c r="DI80" s="12">
        <v>1794</v>
      </c>
      <c r="DJ80" s="12">
        <v>10957.3</v>
      </c>
      <c r="DK80" s="12">
        <v>528443.76</v>
      </c>
      <c r="DL80" s="12">
        <v>20</v>
      </c>
      <c r="DM80" s="12">
        <v>5</v>
      </c>
      <c r="DN80" s="12">
        <v>5442</v>
      </c>
      <c r="DO80" s="12">
        <v>3453</v>
      </c>
      <c r="DP80" s="12">
        <v>8752</v>
      </c>
      <c r="DQ80" s="12">
        <v>1278</v>
      </c>
      <c r="DR80" s="12">
        <v>354</v>
      </c>
      <c r="DS80" s="12">
        <v>19279</v>
      </c>
      <c r="DT80" s="12">
        <v>17175</v>
      </c>
      <c r="DU80" s="12">
        <v>105</v>
      </c>
      <c r="DV80" s="12">
        <v>260</v>
      </c>
      <c r="DW80" s="12">
        <v>1926</v>
      </c>
      <c r="DX80" s="12">
        <v>123</v>
      </c>
      <c r="DY80" s="12">
        <v>21</v>
      </c>
      <c r="DZ80" s="12">
        <v>228</v>
      </c>
      <c r="EA80" s="12">
        <v>0</v>
      </c>
      <c r="EB80" s="12">
        <v>2663</v>
      </c>
      <c r="EC80" s="12">
        <v>0</v>
      </c>
      <c r="ED80" s="12">
        <v>0</v>
      </c>
      <c r="EE80" s="12">
        <v>0</v>
      </c>
      <c r="EF80" s="12">
        <v>2663</v>
      </c>
      <c r="EG80" s="12">
        <v>2663</v>
      </c>
      <c r="EH80" s="12">
        <v>0</v>
      </c>
      <c r="EI80" s="12">
        <v>3</v>
      </c>
      <c r="EJ80" s="12">
        <v>337</v>
      </c>
      <c r="EK80" s="12">
        <v>1422</v>
      </c>
      <c r="EL80" s="12">
        <v>902</v>
      </c>
      <c r="EM80" s="12">
        <v>2664</v>
      </c>
      <c r="EN80" s="12">
        <v>0</v>
      </c>
      <c r="EO80" s="12">
        <v>11</v>
      </c>
      <c r="EP80" s="12">
        <v>260</v>
      </c>
      <c r="EQ80" s="12">
        <v>538</v>
      </c>
      <c r="ER80" s="12">
        <v>1854</v>
      </c>
      <c r="ES80" s="12">
        <v>2663</v>
      </c>
      <c r="ET80" s="12">
        <v>26</v>
      </c>
      <c r="EU80" s="12">
        <v>353</v>
      </c>
      <c r="EV80" s="12">
        <v>1923</v>
      </c>
      <c r="EW80" s="12">
        <v>40</v>
      </c>
      <c r="EX80" s="12">
        <v>73</v>
      </c>
      <c r="EY80" s="12">
        <v>282</v>
      </c>
      <c r="EZ80" s="12">
        <v>0</v>
      </c>
      <c r="FA80" s="12">
        <v>2697</v>
      </c>
      <c r="FB80" s="12">
        <v>0</v>
      </c>
      <c r="FC80" s="12">
        <v>0</v>
      </c>
      <c r="FD80" s="12">
        <v>56</v>
      </c>
      <c r="FE80" s="12">
        <v>2641</v>
      </c>
      <c r="FF80" s="12">
        <v>2697</v>
      </c>
      <c r="FG80" s="12">
        <v>0</v>
      </c>
      <c r="FH80" s="12">
        <v>39</v>
      </c>
      <c r="FI80" s="12">
        <v>259</v>
      </c>
      <c r="FJ80" s="12">
        <v>2308</v>
      </c>
      <c r="FK80" s="12">
        <v>91</v>
      </c>
      <c r="FL80" s="12">
        <v>2697</v>
      </c>
      <c r="FM80" s="12">
        <v>0</v>
      </c>
      <c r="FN80" s="12">
        <v>23</v>
      </c>
      <c r="FO80" s="12">
        <v>433</v>
      </c>
      <c r="FP80" s="12">
        <v>646</v>
      </c>
      <c r="FQ80" s="12">
        <v>1595</v>
      </c>
      <c r="FR80" s="12">
        <v>2697</v>
      </c>
      <c r="FS80" s="12">
        <v>0</v>
      </c>
      <c r="FT80" s="12">
        <v>1731</v>
      </c>
      <c r="FU80" s="12">
        <v>5145</v>
      </c>
      <c r="FV80" s="12">
        <v>153</v>
      </c>
      <c r="FW80" s="12">
        <v>515</v>
      </c>
      <c r="FX80" s="12">
        <v>868</v>
      </c>
      <c r="FY80" s="12">
        <v>552</v>
      </c>
      <c r="FZ80" s="12">
        <v>8964</v>
      </c>
      <c r="GA80" s="12">
        <v>0</v>
      </c>
      <c r="GB80" s="12">
        <v>356</v>
      </c>
      <c r="GC80" s="12">
        <v>121</v>
      </c>
      <c r="GD80" s="12">
        <v>8489</v>
      </c>
      <c r="GE80" s="12">
        <v>8966</v>
      </c>
      <c r="GF80" s="12">
        <v>0</v>
      </c>
      <c r="GG80" s="12">
        <v>177</v>
      </c>
      <c r="GH80" s="12">
        <v>1580</v>
      </c>
      <c r="GI80" s="12">
        <v>7208</v>
      </c>
      <c r="GJ80" s="12">
        <v>0</v>
      </c>
      <c r="GK80" s="12">
        <v>8965</v>
      </c>
      <c r="GL80" s="12">
        <v>0</v>
      </c>
      <c r="GM80" s="12">
        <v>177</v>
      </c>
      <c r="GN80" s="12">
        <v>2027</v>
      </c>
      <c r="GO80" s="12">
        <v>2451</v>
      </c>
      <c r="GP80" s="12">
        <v>4310</v>
      </c>
      <c r="GQ80" s="12">
        <v>8965</v>
      </c>
      <c r="GR80" s="12">
        <v>0</v>
      </c>
      <c r="GS80" s="12">
        <v>3241</v>
      </c>
      <c r="GT80" s="12">
        <v>7876</v>
      </c>
      <c r="GU80" s="12">
        <v>954</v>
      </c>
      <c r="GV80" s="12">
        <v>2917</v>
      </c>
      <c r="GW80" s="12">
        <v>2795</v>
      </c>
      <c r="GX80" s="12">
        <v>2336</v>
      </c>
      <c r="GY80" s="12">
        <v>20119</v>
      </c>
      <c r="GZ80" s="12">
        <v>144</v>
      </c>
      <c r="HA80" s="12">
        <v>3111</v>
      </c>
      <c r="HB80" s="12">
        <v>789</v>
      </c>
      <c r="HC80" s="12">
        <v>16074</v>
      </c>
      <c r="HD80" s="12">
        <v>20118</v>
      </c>
      <c r="HE80" s="12">
        <v>763</v>
      </c>
      <c r="HF80" s="12">
        <v>796</v>
      </c>
      <c r="HG80" s="12">
        <v>3807</v>
      </c>
      <c r="HH80" s="12">
        <v>14753</v>
      </c>
      <c r="HI80" s="12">
        <v>0</v>
      </c>
      <c r="HJ80" s="12">
        <v>20119</v>
      </c>
      <c r="HK80" s="12">
        <v>0</v>
      </c>
      <c r="HL80" s="12">
        <v>937</v>
      </c>
      <c r="HM80" s="12">
        <v>5300</v>
      </c>
      <c r="HN80" s="12">
        <v>4153</v>
      </c>
      <c r="HO80" s="12">
        <v>9729</v>
      </c>
      <c r="HP80" s="12">
        <v>20119</v>
      </c>
      <c r="HQ80" s="12">
        <v>0</v>
      </c>
      <c r="HR80" s="12">
        <v>5846</v>
      </c>
      <c r="HS80" s="12">
        <v>4445</v>
      </c>
      <c r="HT80" s="12">
        <v>4703</v>
      </c>
      <c r="HU80" s="12">
        <v>4779</v>
      </c>
      <c r="HV80" s="12">
        <v>5431</v>
      </c>
      <c r="HW80" s="12">
        <v>2897</v>
      </c>
      <c r="HX80" s="12">
        <v>28101</v>
      </c>
      <c r="HY80" s="12">
        <v>0</v>
      </c>
      <c r="HZ80" s="12">
        <v>7094</v>
      </c>
      <c r="IA80" s="12">
        <v>7258</v>
      </c>
      <c r="IB80" s="12">
        <v>13750</v>
      </c>
      <c r="IC80" s="12">
        <v>28102</v>
      </c>
      <c r="ID80" s="12">
        <v>0</v>
      </c>
      <c r="IE80" s="12">
        <v>3875</v>
      </c>
      <c r="IF80" s="12">
        <v>4150</v>
      </c>
      <c r="IG80" s="12">
        <v>20077</v>
      </c>
      <c r="IH80" s="12">
        <v>0</v>
      </c>
      <c r="II80" s="12">
        <v>28102</v>
      </c>
      <c r="IJ80" s="12">
        <v>0</v>
      </c>
      <c r="IK80" s="12">
        <v>3875</v>
      </c>
      <c r="IL80" s="12">
        <v>6811</v>
      </c>
      <c r="IM80" s="12">
        <v>6446</v>
      </c>
      <c r="IN80" s="12">
        <v>10971</v>
      </c>
      <c r="IO80" s="12">
        <v>28103</v>
      </c>
      <c r="IP80" s="12">
        <v>0</v>
      </c>
      <c r="IQ80" s="12">
        <v>119814</v>
      </c>
      <c r="IR80" s="12">
        <v>4492</v>
      </c>
      <c r="IS80" s="12">
        <v>0</v>
      </c>
      <c r="IT80" s="12">
        <v>48201</v>
      </c>
      <c r="IU80" s="12">
        <v>0</v>
      </c>
      <c r="IV80" s="12">
        <v>10972</v>
      </c>
      <c r="IW80" s="12">
        <v>183479</v>
      </c>
      <c r="IX80" s="12">
        <v>0</v>
      </c>
      <c r="IY80" s="12">
        <v>21743</v>
      </c>
      <c r="IZ80" s="12">
        <v>13367</v>
      </c>
      <c r="JA80" s="12">
        <v>148367</v>
      </c>
      <c r="JB80" s="12">
        <v>183477</v>
      </c>
      <c r="JC80" s="12">
        <v>0</v>
      </c>
      <c r="JD80" s="12">
        <v>0</v>
      </c>
      <c r="JE80" s="12">
        <v>27228</v>
      </c>
      <c r="JF80" s="12">
        <v>156250</v>
      </c>
      <c r="JG80" s="12">
        <v>0</v>
      </c>
      <c r="JH80" s="12">
        <v>183478</v>
      </c>
      <c r="JI80" s="12">
        <v>0</v>
      </c>
      <c r="JJ80" s="12">
        <v>0</v>
      </c>
      <c r="JK80" s="12">
        <v>42099</v>
      </c>
      <c r="JL80" s="12">
        <v>92870</v>
      </c>
      <c r="JM80" s="12">
        <v>48509</v>
      </c>
      <c r="JN80" s="12">
        <v>183478</v>
      </c>
      <c r="JO80" s="12">
        <v>131</v>
      </c>
      <c r="JP80" s="12">
        <v>131245</v>
      </c>
      <c r="JQ80" s="12">
        <v>25807</v>
      </c>
      <c r="JR80" s="12">
        <v>5973</v>
      </c>
      <c r="JS80" s="12">
        <v>56506</v>
      </c>
      <c r="JT80" s="12">
        <v>9604</v>
      </c>
      <c r="JU80" s="12">
        <v>16757</v>
      </c>
      <c r="JV80" s="12">
        <v>246023</v>
      </c>
      <c r="JW80" s="12">
        <v>144</v>
      </c>
      <c r="JX80" s="12">
        <v>32304</v>
      </c>
      <c r="JY80" s="12">
        <v>21591</v>
      </c>
      <c r="JZ80" s="12">
        <v>191984</v>
      </c>
      <c r="KA80" s="12">
        <v>246023</v>
      </c>
      <c r="KB80" s="12">
        <v>763</v>
      </c>
      <c r="KC80" s="12">
        <v>4890</v>
      </c>
      <c r="KD80" s="12">
        <v>37361</v>
      </c>
      <c r="KE80" s="12">
        <v>202018</v>
      </c>
      <c r="KF80" s="12">
        <v>993</v>
      </c>
      <c r="KG80" s="12">
        <v>246025</v>
      </c>
      <c r="KH80" s="12">
        <v>0</v>
      </c>
      <c r="KI80" s="12">
        <v>5023</v>
      </c>
      <c r="KJ80" s="12">
        <v>56930</v>
      </c>
      <c r="KK80" s="12">
        <v>107104</v>
      </c>
      <c r="KL80" s="12">
        <v>76968</v>
      </c>
      <c r="KM80" s="12">
        <v>246025</v>
      </c>
      <c r="KN80" s="12">
        <v>20764</v>
      </c>
      <c r="KO80" s="12">
        <v>66</v>
      </c>
      <c r="KP80" s="12">
        <v>39</v>
      </c>
      <c r="KQ80" s="12">
        <v>332</v>
      </c>
      <c r="KR80" s="12">
        <v>12</v>
      </c>
      <c r="KS80" s="12">
        <v>1</v>
      </c>
      <c r="KT80" s="12">
        <v>29</v>
      </c>
      <c r="KU80" s="12">
        <v>0</v>
      </c>
      <c r="KV80" s="12">
        <v>479</v>
      </c>
      <c r="KW80" s="12">
        <v>0</v>
      </c>
      <c r="KX80" s="12">
        <v>0</v>
      </c>
      <c r="KY80" s="12">
        <v>0</v>
      </c>
      <c r="KZ80" s="12">
        <v>479</v>
      </c>
      <c r="LA80" s="12">
        <v>479</v>
      </c>
      <c r="LB80" s="12">
        <v>0</v>
      </c>
      <c r="LC80" s="12">
        <v>1</v>
      </c>
      <c r="LD80" s="12">
        <v>37</v>
      </c>
      <c r="LE80" s="12">
        <v>169</v>
      </c>
      <c r="LF80" s="12">
        <v>272</v>
      </c>
      <c r="LG80" s="12">
        <v>479</v>
      </c>
      <c r="LH80" s="12">
        <v>0</v>
      </c>
      <c r="LI80" s="12">
        <v>3</v>
      </c>
      <c r="LJ80" s="12">
        <v>30</v>
      </c>
      <c r="LK80" s="12">
        <v>60</v>
      </c>
      <c r="LL80" s="12">
        <v>386</v>
      </c>
      <c r="LM80" s="12">
        <v>479</v>
      </c>
      <c r="LN80" s="12">
        <v>1</v>
      </c>
      <c r="LO80" s="12">
        <v>10</v>
      </c>
      <c r="LP80" s="12">
        <v>78</v>
      </c>
      <c r="LQ80" s="12">
        <v>2</v>
      </c>
      <c r="LR80" s="12">
        <v>1</v>
      </c>
      <c r="LS80" s="12">
        <v>13</v>
      </c>
      <c r="LT80" s="12">
        <v>0</v>
      </c>
      <c r="LU80" s="12">
        <v>105</v>
      </c>
      <c r="LV80" s="12">
        <v>0</v>
      </c>
      <c r="LW80" s="12">
        <v>0</v>
      </c>
      <c r="LX80" s="12">
        <v>3</v>
      </c>
      <c r="LY80" s="12">
        <v>102</v>
      </c>
      <c r="LZ80" s="12">
        <v>105</v>
      </c>
      <c r="MA80" s="12">
        <v>0</v>
      </c>
      <c r="MB80" s="12">
        <v>2</v>
      </c>
      <c r="MC80" s="12">
        <v>12</v>
      </c>
      <c r="MD80" s="12">
        <v>87</v>
      </c>
      <c r="ME80" s="12">
        <v>4</v>
      </c>
      <c r="MF80" s="12">
        <v>105</v>
      </c>
      <c r="MG80" s="12">
        <v>0</v>
      </c>
      <c r="MH80" s="12">
        <v>1</v>
      </c>
      <c r="MI80" s="12">
        <v>21</v>
      </c>
      <c r="MJ80" s="12">
        <v>30</v>
      </c>
      <c r="MK80" s="12">
        <v>53</v>
      </c>
      <c r="ML80" s="12">
        <v>105</v>
      </c>
      <c r="MM80" s="12">
        <v>0</v>
      </c>
      <c r="MN80" s="12">
        <v>24</v>
      </c>
      <c r="MO80" s="12">
        <v>80</v>
      </c>
      <c r="MP80" s="12">
        <v>2</v>
      </c>
      <c r="MQ80" s="12">
        <v>5</v>
      </c>
      <c r="MR80" s="12">
        <v>11</v>
      </c>
      <c r="MS80" s="12">
        <v>4</v>
      </c>
      <c r="MT80" s="12">
        <v>126</v>
      </c>
      <c r="MU80" s="12">
        <v>0</v>
      </c>
      <c r="MV80" s="12">
        <v>4</v>
      </c>
      <c r="MW80" s="12">
        <v>1</v>
      </c>
      <c r="MX80" s="12">
        <v>121</v>
      </c>
      <c r="MY80" s="12">
        <v>126</v>
      </c>
      <c r="MZ80" s="12">
        <v>0</v>
      </c>
      <c r="NA80" s="12">
        <v>3</v>
      </c>
      <c r="NB80" s="12">
        <v>22</v>
      </c>
      <c r="NC80" s="12">
        <v>101</v>
      </c>
      <c r="ND80" s="12">
        <v>0</v>
      </c>
      <c r="NE80" s="12">
        <v>126</v>
      </c>
      <c r="NF80" s="12">
        <v>0</v>
      </c>
      <c r="NG80" s="12">
        <v>3</v>
      </c>
      <c r="NH80" s="12">
        <v>28</v>
      </c>
      <c r="NI80" s="12">
        <v>35</v>
      </c>
      <c r="NJ80" s="12">
        <v>60</v>
      </c>
      <c r="NK80" s="12">
        <v>126</v>
      </c>
      <c r="NL80" s="12">
        <v>0</v>
      </c>
      <c r="NM80" s="12">
        <v>13</v>
      </c>
      <c r="NN80" s="12">
        <v>34</v>
      </c>
      <c r="NO80" s="12">
        <v>3</v>
      </c>
      <c r="NP80" s="12">
        <v>8</v>
      </c>
      <c r="NQ80" s="12">
        <v>11</v>
      </c>
      <c r="NR80" s="12">
        <v>7</v>
      </c>
      <c r="NS80" s="12">
        <v>76</v>
      </c>
      <c r="NT80" s="12">
        <v>1</v>
      </c>
      <c r="NU80" s="12">
        <v>10</v>
      </c>
      <c r="NV80" s="12">
        <v>3</v>
      </c>
      <c r="NW80" s="12">
        <v>62</v>
      </c>
      <c r="NX80" s="12">
        <v>76</v>
      </c>
      <c r="NY80" s="12">
        <v>2</v>
      </c>
      <c r="NZ80" s="12">
        <v>4</v>
      </c>
      <c r="OA80" s="12">
        <v>14</v>
      </c>
      <c r="OB80" s="12">
        <v>56</v>
      </c>
      <c r="OC80" s="12">
        <v>0</v>
      </c>
      <c r="OD80" s="12">
        <v>76</v>
      </c>
      <c r="OE80" s="12">
        <v>0</v>
      </c>
      <c r="OF80" s="12">
        <v>3</v>
      </c>
      <c r="OG80" s="12">
        <v>21</v>
      </c>
      <c r="OH80" s="12">
        <v>17</v>
      </c>
      <c r="OI80" s="12">
        <v>35</v>
      </c>
      <c r="OJ80" s="12">
        <v>76</v>
      </c>
      <c r="OK80" s="12">
        <v>0</v>
      </c>
      <c r="OL80" s="12">
        <v>6</v>
      </c>
      <c r="OM80" s="12">
        <v>4</v>
      </c>
      <c r="ON80" s="12">
        <v>4</v>
      </c>
      <c r="OO80" s="12">
        <v>4</v>
      </c>
      <c r="OP80" s="12">
        <v>6</v>
      </c>
      <c r="OQ80" s="12">
        <v>3</v>
      </c>
      <c r="OR80" s="12">
        <v>27</v>
      </c>
      <c r="OS80" s="12">
        <v>0</v>
      </c>
      <c r="OT80" s="12">
        <v>7</v>
      </c>
      <c r="OU80" s="12">
        <v>7</v>
      </c>
      <c r="OV80" s="12">
        <v>13</v>
      </c>
      <c r="OW80" s="12">
        <v>27</v>
      </c>
      <c r="OX80" s="12">
        <v>0</v>
      </c>
      <c r="OY80" s="12">
        <v>4</v>
      </c>
      <c r="OZ80" s="12">
        <v>4</v>
      </c>
      <c r="PA80" s="12">
        <v>19</v>
      </c>
      <c r="PB80" s="12">
        <v>0</v>
      </c>
      <c r="PC80" s="12">
        <v>27</v>
      </c>
      <c r="PD80" s="12">
        <v>0</v>
      </c>
      <c r="PE80" s="12">
        <v>4</v>
      </c>
      <c r="PF80" s="12">
        <v>7</v>
      </c>
      <c r="PG80" s="12">
        <v>6</v>
      </c>
      <c r="PH80" s="12">
        <v>10</v>
      </c>
      <c r="PI80" s="12">
        <v>27</v>
      </c>
      <c r="PJ80" s="12">
        <v>0</v>
      </c>
      <c r="PK80" s="12">
        <v>9</v>
      </c>
      <c r="PL80" s="12">
        <v>1</v>
      </c>
      <c r="PM80" s="12">
        <v>0</v>
      </c>
      <c r="PN80" s="12">
        <v>10</v>
      </c>
      <c r="PO80" s="12">
        <v>0</v>
      </c>
      <c r="PP80" s="12">
        <v>2</v>
      </c>
      <c r="PQ80" s="12">
        <v>22</v>
      </c>
      <c r="PR80" s="12">
        <v>0</v>
      </c>
      <c r="PS80" s="12">
        <v>4</v>
      </c>
      <c r="PT80" s="12">
        <v>4</v>
      </c>
      <c r="PU80" s="12">
        <v>14</v>
      </c>
      <c r="PV80" s="12">
        <v>22</v>
      </c>
      <c r="PW80" s="12">
        <v>0</v>
      </c>
      <c r="PX80" s="12">
        <v>0</v>
      </c>
      <c r="PY80" s="12">
        <v>4</v>
      </c>
      <c r="PZ80" s="12">
        <v>18</v>
      </c>
      <c r="QA80" s="12">
        <v>0</v>
      </c>
      <c r="QB80" s="12">
        <v>22</v>
      </c>
      <c r="QC80" s="12">
        <v>0</v>
      </c>
      <c r="QD80" s="12">
        <v>0</v>
      </c>
      <c r="QE80" s="12">
        <v>9</v>
      </c>
      <c r="QF80" s="12">
        <v>6</v>
      </c>
      <c r="QG80" s="12">
        <v>7</v>
      </c>
      <c r="QH80" s="12">
        <v>22</v>
      </c>
      <c r="QI80" s="12">
        <v>67</v>
      </c>
      <c r="QJ80" s="12">
        <v>101</v>
      </c>
      <c r="QK80" s="12">
        <v>529</v>
      </c>
      <c r="QL80" s="12">
        <v>23</v>
      </c>
      <c r="QM80" s="12">
        <v>29</v>
      </c>
      <c r="QN80" s="12">
        <v>70</v>
      </c>
      <c r="QO80" s="12">
        <v>16</v>
      </c>
      <c r="QP80" s="12">
        <v>835</v>
      </c>
      <c r="QQ80" s="12">
        <v>1</v>
      </c>
      <c r="QR80" s="12">
        <v>25</v>
      </c>
      <c r="QS80" s="12">
        <v>18</v>
      </c>
      <c r="QT80" s="12">
        <v>791</v>
      </c>
      <c r="QU80" s="12">
        <v>835</v>
      </c>
      <c r="QV80" s="12">
        <v>2</v>
      </c>
      <c r="QW80" s="12">
        <v>14</v>
      </c>
      <c r="QX80" s="12">
        <v>93</v>
      </c>
      <c r="QY80" s="12">
        <v>450</v>
      </c>
      <c r="QZ80" s="12">
        <v>276</v>
      </c>
      <c r="RA80" s="12">
        <v>835</v>
      </c>
      <c r="RB80" s="12">
        <v>0</v>
      </c>
      <c r="RC80" s="12">
        <v>14</v>
      </c>
      <c r="RD80" s="12">
        <v>116</v>
      </c>
      <c r="RE80" s="12">
        <v>154</v>
      </c>
      <c r="RF80" s="12">
        <v>551</v>
      </c>
      <c r="RG80" s="12">
        <v>835</v>
      </c>
      <c r="RH80" s="12">
        <v>3948.98</v>
      </c>
      <c r="RI80" s="12">
        <v>0</v>
      </c>
      <c r="RJ80" s="12">
        <v>0</v>
      </c>
      <c r="RK80" s="12">
        <v>0</v>
      </c>
      <c r="RL80" s="12">
        <v>0</v>
      </c>
      <c r="RM80" s="12">
        <v>0</v>
      </c>
      <c r="RN80" s="12">
        <v>0</v>
      </c>
      <c r="RO80" s="12">
        <v>0</v>
      </c>
      <c r="RP80" s="12">
        <v>0</v>
      </c>
      <c r="RQ80" s="12">
        <v>4.8789999999999996</v>
      </c>
      <c r="RR80" s="12">
        <v>75.2</v>
      </c>
      <c r="RS80" s="12">
        <v>0</v>
      </c>
      <c r="RT80" s="12">
        <v>75.2</v>
      </c>
      <c r="RU80" s="12">
        <v>0.79120000000000001</v>
      </c>
      <c r="RV80" s="12">
        <v>50.6</v>
      </c>
      <c r="RW80" s="12">
        <v>0</v>
      </c>
      <c r="RX80" s="12">
        <v>50.6</v>
      </c>
      <c r="RY80" s="12">
        <v>0</v>
      </c>
      <c r="RZ80" s="12">
        <v>348</v>
      </c>
      <c r="SA80" s="12">
        <v>1195</v>
      </c>
      <c r="SB80" s="12">
        <v>1543</v>
      </c>
      <c r="SC80" s="12">
        <v>10785586</v>
      </c>
      <c r="SD80" s="12">
        <v>0</v>
      </c>
      <c r="SE80" s="12">
        <v>2</v>
      </c>
      <c r="SF80" s="12">
        <v>2355</v>
      </c>
      <c r="SG80" s="12">
        <v>2357</v>
      </c>
      <c r="SH80" s="12">
        <v>56797</v>
      </c>
      <c r="SI80" s="12">
        <v>0.35949999999999899</v>
      </c>
      <c r="SJ80" s="12">
        <v>0</v>
      </c>
      <c r="SK80" s="12">
        <v>0.24399999999999999</v>
      </c>
      <c r="SL80" s="12">
        <v>0.19600000000000001</v>
      </c>
      <c r="SM80" s="12">
        <v>0.56000000000000005</v>
      </c>
      <c r="SN80" s="12">
        <v>0</v>
      </c>
      <c r="SO80" s="12" t="str">
        <v/>
      </c>
      <c r="SP80" s="12">
        <v>0</v>
      </c>
      <c r="SQ80" s="12">
        <v>0</v>
      </c>
      <c r="SR80" s="12">
        <v>1</v>
      </c>
      <c r="SS80" s="12">
        <v>0</v>
      </c>
      <c r="ST80" s="12">
        <v>0</v>
      </c>
      <c r="SU80" s="12">
        <v>0</v>
      </c>
      <c r="SV80" s="12">
        <v>1</v>
      </c>
      <c r="SW80" s="12">
        <v>0</v>
      </c>
      <c r="SX80" s="12">
        <v>1</v>
      </c>
      <c r="SY80" s="12">
        <v>0</v>
      </c>
      <c r="SZ80" s="12">
        <v>0</v>
      </c>
      <c r="TA80" s="12">
        <v>0</v>
      </c>
      <c r="TB80" s="12">
        <v>0</v>
      </c>
      <c r="TC80" s="12">
        <v>0</v>
      </c>
      <c r="TD80" s="12" t="str">
        <v/>
      </c>
      <c r="TE80" s="12">
        <v>0</v>
      </c>
      <c r="TF80" s="12">
        <v>0</v>
      </c>
      <c r="TG80" s="12">
        <v>0</v>
      </c>
      <c r="TH80" s="12">
        <v>0</v>
      </c>
      <c r="TI80" s="12">
        <v>0</v>
      </c>
      <c r="TJ80" s="12">
        <v>0</v>
      </c>
      <c r="TK80" s="12">
        <v>0</v>
      </c>
      <c r="TL80" s="12">
        <v>0</v>
      </c>
      <c r="TM80" s="12">
        <v>0</v>
      </c>
      <c r="TN80" s="12">
        <v>243192.639</v>
      </c>
      <c r="TO80" s="12">
        <v>64963.413</v>
      </c>
      <c r="TP80" s="12">
        <v>308156.05200000003</v>
      </c>
      <c r="TQ80" s="12">
        <v>1158</v>
      </c>
      <c r="TR80" s="12">
        <v>103</v>
      </c>
      <c r="TS80" s="12">
        <v>320</v>
      </c>
      <c r="TT80" s="12">
        <v>0</v>
      </c>
      <c r="TU80" s="12">
        <v>2855</v>
      </c>
      <c r="TV80" s="12">
        <v>0</v>
      </c>
      <c r="TW80" s="12">
        <v>2619127</v>
      </c>
      <c r="TX80" s="12">
        <v>0.102993674550428</v>
      </c>
      <c r="TY80" s="12">
        <v>0.32978795254615806</v>
      </c>
      <c r="TZ80" s="12">
        <v>590.72874312129295</v>
      </c>
      <c r="UA80" s="12">
        <v>5.7625655982147004</v>
      </c>
      <c r="UB80" s="12">
        <v>34.559460235454402</v>
      </c>
      <c r="UC80" s="12">
        <v>3536605.54</v>
      </c>
      <c r="UD80" s="12" t="str">
        <v/>
      </c>
      <c r="UE80" s="12" t="str">
        <v/>
      </c>
      <c r="UF80" s="12" t="str">
        <v/>
      </c>
      <c r="UG80" s="12" t="str">
        <v/>
      </c>
      <c r="UH80" s="12" t="str">
        <v/>
      </c>
      <c r="UI80" s="12" t="str">
        <v/>
      </c>
      <c r="UJ80" s="12" t="str">
        <v/>
      </c>
      <c r="UK80" s="12" t="str">
        <v/>
      </c>
      <c r="UL80" s="12" t="str">
        <v/>
      </c>
      <c r="UM80" s="12" t="str">
        <v/>
      </c>
      <c r="UN80" s="12" t="str">
        <v/>
      </c>
      <c r="UO80" s="12" t="str">
        <v/>
      </c>
      <c r="UP80" s="12" t="str">
        <v/>
      </c>
      <c r="UQ80" s="12" t="str">
        <v/>
      </c>
      <c r="UR80" s="12" t="str">
        <v/>
      </c>
      <c r="US80" s="12" t="str">
        <v/>
      </c>
      <c r="UT80" s="12" t="str">
        <v/>
      </c>
      <c r="UU80" s="12" t="str">
        <v/>
      </c>
      <c r="UV80" s="12" t="str">
        <v/>
      </c>
      <c r="UW80" s="12" t="str">
        <v/>
      </c>
      <c r="UX80" s="12" t="str">
        <v/>
      </c>
      <c r="UY80" s="12" t="str">
        <v/>
      </c>
      <c r="UZ80" s="12" t="str">
        <v/>
      </c>
      <c r="VA80" s="12" t="str">
        <v/>
      </c>
      <c r="VB80" s="12" t="str">
        <v/>
      </c>
      <c r="VC80" s="12" t="str">
        <v/>
      </c>
      <c r="VD80" s="12" t="str">
        <v/>
      </c>
      <c r="VE80" s="12" t="str">
        <v/>
      </c>
      <c r="VF80" s="12" t="str">
        <v/>
      </c>
      <c r="VG80" s="12" t="str">
        <v/>
      </c>
      <c r="VH80" s="12" t="str">
        <v/>
      </c>
      <c r="VI80" s="12" t="str">
        <v/>
      </c>
      <c r="VJ80" s="12" t="str">
        <v/>
      </c>
      <c r="VK80" s="12" t="str">
        <v/>
      </c>
      <c r="VL80" s="47">
        <v>8.8835598912521991</v>
      </c>
      <c r="VM80" s="47">
        <v>8.8835598912521991</v>
      </c>
      <c r="VN80" s="19"/>
      <c r="VO80" s="47">
        <v>205.6737785505066</v>
      </c>
      <c r="VP80" s="47">
        <v>205.6737785505066</v>
      </c>
      <c r="VQ80" s="19"/>
      <c r="VR80" s="47">
        <v>4.5277498800575735</v>
      </c>
      <c r="VS80" s="48">
        <v>2.214411984643936E-2</v>
      </c>
      <c r="VT80" s="47">
        <v>153.2706747603259</v>
      </c>
      <c r="VU80" s="47">
        <v>153.2706747603259</v>
      </c>
      <c r="VV80" s="20"/>
      <c r="VW80" s="20">
        <v>5.9120000000000026</v>
      </c>
    </row>
    <row r="81" spans="1:595">
      <c r="A81" s="4" t="str">
        <v>WSH20</v>
      </c>
      <c r="B81" s="4" t="str">
        <v>WSH</v>
      </c>
      <c r="C81" s="4" t="str">
        <v>2019-20</v>
      </c>
      <c r="D81" s="12">
        <v>0.96281468935252901</v>
      </c>
      <c r="E81" s="12">
        <v>6.2329999999999997</v>
      </c>
      <c r="F81" s="12">
        <v>0</v>
      </c>
      <c r="G81" s="12">
        <v>1.571</v>
      </c>
      <c r="H81" s="12">
        <v>0</v>
      </c>
      <c r="I81" s="12">
        <v>33.588999999999999</v>
      </c>
      <c r="J81" s="12">
        <v>0</v>
      </c>
      <c r="K81" s="12">
        <v>22.628</v>
      </c>
      <c r="L81" s="12">
        <v>10.872999999999999</v>
      </c>
      <c r="M81" s="12">
        <v>20.388999999999999</v>
      </c>
      <c r="N81" s="12">
        <v>23.024000000000001</v>
      </c>
      <c r="O81" s="12">
        <v>-2.012</v>
      </c>
      <c r="P81" s="12">
        <v>3.3010000000000002</v>
      </c>
      <c r="Q81" s="12">
        <v>0</v>
      </c>
      <c r="R81" s="12">
        <v>0</v>
      </c>
      <c r="S81" s="12">
        <v>0</v>
      </c>
      <c r="T81" s="12">
        <v>30.798999999999999</v>
      </c>
      <c r="U81" s="12">
        <v>0</v>
      </c>
      <c r="V81" s="12">
        <v>54.927999999999997</v>
      </c>
      <c r="W81" s="12">
        <v>0.68500000000000005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5.117</v>
      </c>
      <c r="AD81" s="12">
        <v>0</v>
      </c>
      <c r="AE81" s="12">
        <v>0.86299999999999999</v>
      </c>
      <c r="AF81" s="12">
        <v>1.3169999999999999</v>
      </c>
      <c r="AG81" s="12">
        <v>-3.927</v>
      </c>
      <c r="AH81" s="12">
        <v>0</v>
      </c>
      <c r="AI81" s="12">
        <v>0</v>
      </c>
      <c r="AJ81" s="12">
        <v>0</v>
      </c>
      <c r="AK81" s="12">
        <v>0</v>
      </c>
      <c r="AL81" s="12">
        <v>8.4540000000000006</v>
      </c>
      <c r="AM81" s="12">
        <v>0</v>
      </c>
      <c r="AN81" s="12">
        <v>40.307000000000002</v>
      </c>
      <c r="AO81" s="12">
        <v>0.03</v>
      </c>
      <c r="AP81" s="12">
        <v>0</v>
      </c>
      <c r="AQ81" s="12">
        <v>0</v>
      </c>
      <c r="AR81" s="12">
        <v>0</v>
      </c>
      <c r="AS81" s="12">
        <v>0</v>
      </c>
      <c r="AT81" s="12">
        <v>0</v>
      </c>
      <c r="AU81" s="12">
        <v>4.2629999999999999</v>
      </c>
      <c r="AV81" s="12">
        <v>0</v>
      </c>
      <c r="AW81" s="12">
        <v>0.59599999999999997</v>
      </c>
      <c r="AX81" s="12">
        <v>31.289000000000001</v>
      </c>
      <c r="AY81" s="12">
        <v>-5.9390000000000001</v>
      </c>
      <c r="AZ81" s="12">
        <v>4.8719999999999999</v>
      </c>
      <c r="BA81" s="12">
        <v>0</v>
      </c>
      <c r="BB81" s="12">
        <v>33.588999999999999</v>
      </c>
      <c r="BC81" s="12">
        <v>0</v>
      </c>
      <c r="BD81" s="12">
        <v>71.260999999999996</v>
      </c>
      <c r="BE81" s="12">
        <v>10.872999999999999</v>
      </c>
      <c r="BF81" s="12">
        <v>117.083</v>
      </c>
      <c r="BG81" s="12">
        <v>0.39200000000000002</v>
      </c>
      <c r="BH81" s="12">
        <v>0</v>
      </c>
      <c r="BI81" s="12">
        <v>9.7490000000000006</v>
      </c>
      <c r="BJ81" s="12">
        <v>0</v>
      </c>
      <c r="BK81" s="12">
        <v>15.180999999999999</v>
      </c>
      <c r="BL81" s="12">
        <v>0.61099999999999999</v>
      </c>
      <c r="BM81" s="12">
        <v>0</v>
      </c>
      <c r="BN81" s="12">
        <v>4.7439999999999998</v>
      </c>
      <c r="BO81" s="12">
        <v>0</v>
      </c>
      <c r="BP81" s="12">
        <v>0</v>
      </c>
      <c r="BQ81" s="12">
        <v>0</v>
      </c>
      <c r="BR81" s="12">
        <v>0</v>
      </c>
      <c r="BS81" s="12">
        <v>0</v>
      </c>
      <c r="BT81" s="12">
        <v>0</v>
      </c>
      <c r="BU81" s="12">
        <v>0</v>
      </c>
      <c r="BV81" s="12">
        <v>0</v>
      </c>
      <c r="BW81" s="12">
        <v>0</v>
      </c>
      <c r="BX81" s="12">
        <v>0</v>
      </c>
      <c r="BY81" s="12">
        <v>0</v>
      </c>
      <c r="BZ81" s="12">
        <v>0</v>
      </c>
      <c r="CA81" s="12">
        <v>0</v>
      </c>
      <c r="CB81" s="12">
        <v>0</v>
      </c>
      <c r="CC81" s="12">
        <v>9.7490000000000006</v>
      </c>
      <c r="CD81" s="12">
        <v>4.7439999999999998</v>
      </c>
      <c r="CE81" s="12">
        <v>15.180999999999999</v>
      </c>
      <c r="CF81" s="12">
        <v>0.61099999999999999</v>
      </c>
      <c r="CG81" s="12">
        <v>2.5000000000000001E-2</v>
      </c>
      <c r="CH81" s="12">
        <v>0</v>
      </c>
      <c r="CI81" s="12">
        <v>0</v>
      </c>
      <c r="CJ81" s="12">
        <v>2.5000000000000001E-2</v>
      </c>
      <c r="CK81" s="12">
        <v>0</v>
      </c>
      <c r="CL81" s="12">
        <v>0</v>
      </c>
      <c r="CM81" s="12">
        <v>4.8000000000000001E-2</v>
      </c>
      <c r="CN81" s="12">
        <v>4.8000000000000001E-2</v>
      </c>
      <c r="CO81" s="12">
        <v>9.2789999999999999</v>
      </c>
      <c r="CP81" s="12">
        <v>0.504</v>
      </c>
      <c r="CQ81" s="12">
        <v>701.24800000000005</v>
      </c>
      <c r="CR81" s="12">
        <v>628.34100000000001</v>
      </c>
      <c r="CS81" s="12">
        <v>1329.5889999999999</v>
      </c>
      <c r="CT81" s="12">
        <v>6.88</v>
      </c>
      <c r="CU81" s="12">
        <v>65.778000000000006</v>
      </c>
      <c r="CV81" s="12">
        <v>72.658000000000001</v>
      </c>
      <c r="CW81" s="12">
        <v>62.085000000000001</v>
      </c>
      <c r="CX81" s="12">
        <v>1464.3320000000001</v>
      </c>
      <c r="CY81" s="12">
        <v>3080.77</v>
      </c>
      <c r="CZ81" s="12">
        <v>181.14400000000001</v>
      </c>
      <c r="DA81" s="12">
        <v>61171</v>
      </c>
      <c r="DB81" s="12">
        <v>2446</v>
      </c>
      <c r="DC81" s="12">
        <v>19670</v>
      </c>
      <c r="DD81" s="12">
        <v>594</v>
      </c>
      <c r="DE81" s="12">
        <v>76</v>
      </c>
      <c r="DF81" s="12">
        <v>2198</v>
      </c>
      <c r="DG81" s="12">
        <v>453</v>
      </c>
      <c r="DH81" s="12">
        <v>208</v>
      </c>
      <c r="DI81" s="12">
        <v>1933</v>
      </c>
      <c r="DJ81" s="12">
        <v>11338.79</v>
      </c>
      <c r="DK81" s="12">
        <v>623557.56000000006</v>
      </c>
      <c r="DL81" s="12">
        <v>21</v>
      </c>
      <c r="DM81" s="12">
        <v>2</v>
      </c>
      <c r="DN81" s="12">
        <v>5481</v>
      </c>
      <c r="DO81" s="12">
        <v>3506</v>
      </c>
      <c r="DP81" s="12">
        <v>8811</v>
      </c>
      <c r="DQ81" s="12">
        <v>1296</v>
      </c>
      <c r="DR81" s="12">
        <v>361</v>
      </c>
      <c r="DS81" s="12">
        <v>19455</v>
      </c>
      <c r="DT81" s="12">
        <v>17175</v>
      </c>
      <c r="DU81" s="12">
        <v>115</v>
      </c>
      <c r="DV81" s="12">
        <v>284</v>
      </c>
      <c r="DW81" s="12">
        <v>1968</v>
      </c>
      <c r="DX81" s="12">
        <v>145</v>
      </c>
      <c r="DY81" s="12">
        <v>41</v>
      </c>
      <c r="DZ81" s="12">
        <v>204</v>
      </c>
      <c r="EA81" s="12">
        <v>0</v>
      </c>
      <c r="EB81" s="12">
        <v>2757</v>
      </c>
      <c r="EC81" s="12">
        <v>0</v>
      </c>
      <c r="ED81" s="12">
        <v>0</v>
      </c>
      <c r="EE81" s="12">
        <v>0</v>
      </c>
      <c r="EF81" s="12">
        <v>2757</v>
      </c>
      <c r="EG81" s="12">
        <v>2757</v>
      </c>
      <c r="EH81" s="12">
        <v>0</v>
      </c>
      <c r="EI81" s="12">
        <v>3</v>
      </c>
      <c r="EJ81" s="12">
        <v>310</v>
      </c>
      <c r="EK81" s="12">
        <v>1452</v>
      </c>
      <c r="EL81" s="12">
        <v>993</v>
      </c>
      <c r="EM81" s="12">
        <v>2758</v>
      </c>
      <c r="EN81" s="12">
        <v>0</v>
      </c>
      <c r="EO81" s="12">
        <v>11</v>
      </c>
      <c r="EP81" s="12">
        <v>253</v>
      </c>
      <c r="EQ81" s="12">
        <v>541</v>
      </c>
      <c r="ER81" s="12">
        <v>1953</v>
      </c>
      <c r="ES81" s="12">
        <v>2758</v>
      </c>
      <c r="ET81" s="12">
        <v>24</v>
      </c>
      <c r="EU81" s="12">
        <v>399</v>
      </c>
      <c r="EV81" s="12">
        <v>2006</v>
      </c>
      <c r="EW81" s="12">
        <v>42</v>
      </c>
      <c r="EX81" s="12">
        <v>71</v>
      </c>
      <c r="EY81" s="12">
        <v>316</v>
      </c>
      <c r="EZ81" s="12">
        <v>0</v>
      </c>
      <c r="FA81" s="12">
        <v>2858</v>
      </c>
      <c r="FB81" s="12">
        <v>0</v>
      </c>
      <c r="FC81" s="12">
        <v>0</v>
      </c>
      <c r="FD81" s="12">
        <v>76</v>
      </c>
      <c r="FE81" s="12">
        <v>2783</v>
      </c>
      <c r="FF81" s="12">
        <v>2859</v>
      </c>
      <c r="FG81" s="12">
        <v>0</v>
      </c>
      <c r="FH81" s="12">
        <v>39</v>
      </c>
      <c r="FI81" s="12">
        <v>330</v>
      </c>
      <c r="FJ81" s="12">
        <v>2438</v>
      </c>
      <c r="FK81" s="12">
        <v>51</v>
      </c>
      <c r="FL81" s="12">
        <v>2858</v>
      </c>
      <c r="FM81" s="12">
        <v>0</v>
      </c>
      <c r="FN81" s="12">
        <v>27</v>
      </c>
      <c r="FO81" s="12">
        <v>458</v>
      </c>
      <c r="FP81" s="12">
        <v>693</v>
      </c>
      <c r="FQ81" s="12">
        <v>1680</v>
      </c>
      <c r="FR81" s="12">
        <v>2858</v>
      </c>
      <c r="FS81" s="12">
        <v>0</v>
      </c>
      <c r="FT81" s="12">
        <v>1500</v>
      </c>
      <c r="FU81" s="12">
        <v>5284</v>
      </c>
      <c r="FV81" s="12">
        <v>180</v>
      </c>
      <c r="FW81" s="12">
        <v>442</v>
      </c>
      <c r="FX81" s="12">
        <v>1223</v>
      </c>
      <c r="FY81" s="12">
        <v>702</v>
      </c>
      <c r="FZ81" s="12">
        <v>9331</v>
      </c>
      <c r="GA81" s="12">
        <v>147</v>
      </c>
      <c r="GB81" s="12">
        <v>266</v>
      </c>
      <c r="GC81" s="12">
        <v>0</v>
      </c>
      <c r="GD81" s="12">
        <v>8919</v>
      </c>
      <c r="GE81" s="12">
        <v>9332</v>
      </c>
      <c r="GF81" s="12">
        <v>0</v>
      </c>
      <c r="GG81" s="12">
        <v>164</v>
      </c>
      <c r="GH81" s="12">
        <v>1698</v>
      </c>
      <c r="GI81" s="12">
        <v>7425</v>
      </c>
      <c r="GJ81" s="12">
        <v>46</v>
      </c>
      <c r="GK81" s="12">
        <v>9333</v>
      </c>
      <c r="GL81" s="12">
        <v>0</v>
      </c>
      <c r="GM81" s="12">
        <v>164</v>
      </c>
      <c r="GN81" s="12">
        <v>2055</v>
      </c>
      <c r="GO81" s="12">
        <v>2049</v>
      </c>
      <c r="GP81" s="12">
        <v>5064</v>
      </c>
      <c r="GQ81" s="12">
        <v>9332</v>
      </c>
      <c r="GR81" s="12">
        <v>0</v>
      </c>
      <c r="GS81" s="12">
        <v>3844</v>
      </c>
      <c r="GT81" s="12">
        <v>8563</v>
      </c>
      <c r="GU81" s="12">
        <v>1181</v>
      </c>
      <c r="GV81" s="12">
        <v>3069</v>
      </c>
      <c r="GW81" s="12">
        <v>2362</v>
      </c>
      <c r="GX81" s="12">
        <v>2374</v>
      </c>
      <c r="GY81" s="12">
        <v>21393</v>
      </c>
      <c r="GZ81" s="12">
        <v>0</v>
      </c>
      <c r="HA81" s="12">
        <v>3232</v>
      </c>
      <c r="HB81" s="12">
        <v>1170</v>
      </c>
      <c r="HC81" s="12">
        <v>16992</v>
      </c>
      <c r="HD81" s="12">
        <v>21394</v>
      </c>
      <c r="HE81" s="12">
        <v>751</v>
      </c>
      <c r="HF81" s="12">
        <v>778</v>
      </c>
      <c r="HG81" s="12">
        <v>4094</v>
      </c>
      <c r="HH81" s="12">
        <v>15770</v>
      </c>
      <c r="HI81" s="12">
        <v>0</v>
      </c>
      <c r="HJ81" s="12">
        <v>21393</v>
      </c>
      <c r="HK81" s="12">
        <v>0</v>
      </c>
      <c r="HL81" s="12">
        <v>1102</v>
      </c>
      <c r="HM81" s="12">
        <v>5747</v>
      </c>
      <c r="HN81" s="12">
        <v>4419</v>
      </c>
      <c r="HO81" s="12">
        <v>10125</v>
      </c>
      <c r="HP81" s="12">
        <v>21393</v>
      </c>
      <c r="HQ81" s="12">
        <v>0</v>
      </c>
      <c r="HR81" s="12">
        <v>6086</v>
      </c>
      <c r="HS81" s="12">
        <v>4752</v>
      </c>
      <c r="HT81" s="12">
        <v>4696</v>
      </c>
      <c r="HU81" s="12">
        <v>6890</v>
      </c>
      <c r="HV81" s="12">
        <v>5727</v>
      </c>
      <c r="HW81" s="12">
        <v>2923</v>
      </c>
      <c r="HX81" s="12">
        <v>31074</v>
      </c>
      <c r="HY81" s="12">
        <v>0</v>
      </c>
      <c r="HZ81" s="12">
        <v>7456</v>
      </c>
      <c r="IA81" s="12">
        <v>7184</v>
      </c>
      <c r="IB81" s="12">
        <v>16433</v>
      </c>
      <c r="IC81" s="12">
        <v>31073</v>
      </c>
      <c r="ID81" s="12">
        <v>0</v>
      </c>
      <c r="IE81" s="12">
        <v>4065</v>
      </c>
      <c r="IF81" s="12">
        <v>4259</v>
      </c>
      <c r="IG81" s="12">
        <v>22749</v>
      </c>
      <c r="IH81" s="12">
        <v>0</v>
      </c>
      <c r="II81" s="12">
        <v>31073</v>
      </c>
      <c r="IJ81" s="12">
        <v>0</v>
      </c>
      <c r="IK81" s="12">
        <v>4065</v>
      </c>
      <c r="IL81" s="12">
        <v>7040</v>
      </c>
      <c r="IM81" s="12">
        <v>8991</v>
      </c>
      <c r="IN81" s="12">
        <v>10978</v>
      </c>
      <c r="IO81" s="12">
        <v>31074</v>
      </c>
      <c r="IP81" s="12">
        <v>0</v>
      </c>
      <c r="IQ81" s="12">
        <v>119425</v>
      </c>
      <c r="IR81" s="12">
        <v>4567</v>
      </c>
      <c r="IS81" s="12">
        <v>0</v>
      </c>
      <c r="IT81" s="12">
        <v>45735</v>
      </c>
      <c r="IU81" s="12">
        <v>0</v>
      </c>
      <c r="IV81" s="12">
        <v>11313</v>
      </c>
      <c r="IW81" s="12">
        <v>181040</v>
      </c>
      <c r="IX81" s="12">
        <v>0</v>
      </c>
      <c r="IY81" s="12">
        <v>21116</v>
      </c>
      <c r="IZ81" s="12">
        <v>14156</v>
      </c>
      <c r="JA81" s="12">
        <v>145769</v>
      </c>
      <c r="JB81" s="12">
        <v>181041</v>
      </c>
      <c r="JC81" s="12">
        <v>0</v>
      </c>
      <c r="JD81" s="12">
        <v>0</v>
      </c>
      <c r="JE81" s="12">
        <v>27971</v>
      </c>
      <c r="JF81" s="12">
        <v>153069</v>
      </c>
      <c r="JG81" s="12">
        <v>0</v>
      </c>
      <c r="JH81" s="12">
        <v>181040</v>
      </c>
      <c r="JI81" s="12">
        <v>0</v>
      </c>
      <c r="JJ81" s="12">
        <v>0</v>
      </c>
      <c r="JK81" s="12">
        <v>42292</v>
      </c>
      <c r="JL81" s="12">
        <v>91077</v>
      </c>
      <c r="JM81" s="12">
        <v>47671</v>
      </c>
      <c r="JN81" s="12">
        <v>181040</v>
      </c>
      <c r="JO81" s="12">
        <v>139</v>
      </c>
      <c r="JP81" s="12">
        <v>131538</v>
      </c>
      <c r="JQ81" s="12">
        <v>27140</v>
      </c>
      <c r="JR81" s="12">
        <v>6244</v>
      </c>
      <c r="JS81" s="12">
        <v>56248</v>
      </c>
      <c r="JT81" s="12">
        <v>9832</v>
      </c>
      <c r="JU81" s="12">
        <v>17312</v>
      </c>
      <c r="JV81" s="12">
        <v>248453</v>
      </c>
      <c r="JW81" s="12">
        <v>147</v>
      </c>
      <c r="JX81" s="12">
        <v>32070</v>
      </c>
      <c r="JY81" s="12">
        <v>22586</v>
      </c>
      <c r="JZ81" s="12">
        <v>193653</v>
      </c>
      <c r="KA81" s="12">
        <v>248456</v>
      </c>
      <c r="KB81" s="12">
        <v>751</v>
      </c>
      <c r="KC81" s="12">
        <v>5049</v>
      </c>
      <c r="KD81" s="12">
        <v>38662</v>
      </c>
      <c r="KE81" s="12">
        <v>202903</v>
      </c>
      <c r="KF81" s="12">
        <v>1090</v>
      </c>
      <c r="KG81" s="12">
        <v>248455</v>
      </c>
      <c r="KH81" s="12">
        <v>0</v>
      </c>
      <c r="KI81" s="12">
        <v>5369</v>
      </c>
      <c r="KJ81" s="12">
        <v>57845</v>
      </c>
      <c r="KK81" s="12">
        <v>107770</v>
      </c>
      <c r="KL81" s="12">
        <v>77471</v>
      </c>
      <c r="KM81" s="12">
        <v>248455</v>
      </c>
      <c r="KN81" s="12">
        <v>19005</v>
      </c>
      <c r="KO81" s="12">
        <v>67</v>
      </c>
      <c r="KP81" s="12">
        <v>41</v>
      </c>
      <c r="KQ81" s="12">
        <v>324</v>
      </c>
      <c r="KR81" s="12">
        <v>12</v>
      </c>
      <c r="KS81" s="12">
        <v>2</v>
      </c>
      <c r="KT81" s="12">
        <v>26</v>
      </c>
      <c r="KU81" s="12">
        <v>0</v>
      </c>
      <c r="KV81" s="12">
        <v>472</v>
      </c>
      <c r="KW81" s="12">
        <v>0</v>
      </c>
      <c r="KX81" s="12">
        <v>0</v>
      </c>
      <c r="KY81" s="12">
        <v>0</v>
      </c>
      <c r="KZ81" s="12">
        <v>472</v>
      </c>
      <c r="LA81" s="12">
        <v>472</v>
      </c>
      <c r="LB81" s="12">
        <v>0</v>
      </c>
      <c r="LC81" s="12">
        <v>1</v>
      </c>
      <c r="LD81" s="12">
        <v>34</v>
      </c>
      <c r="LE81" s="12">
        <v>168</v>
      </c>
      <c r="LF81" s="12">
        <v>269</v>
      </c>
      <c r="LG81" s="12">
        <v>472</v>
      </c>
      <c r="LH81" s="12">
        <v>0</v>
      </c>
      <c r="LI81" s="12">
        <v>3</v>
      </c>
      <c r="LJ81" s="12">
        <v>30</v>
      </c>
      <c r="LK81" s="12">
        <v>58</v>
      </c>
      <c r="LL81" s="12">
        <v>381</v>
      </c>
      <c r="LM81" s="12">
        <v>472</v>
      </c>
      <c r="LN81" s="12">
        <v>1</v>
      </c>
      <c r="LO81" s="12">
        <v>10</v>
      </c>
      <c r="LP81" s="12">
        <v>78</v>
      </c>
      <c r="LQ81" s="12">
        <v>2</v>
      </c>
      <c r="LR81" s="12">
        <v>1</v>
      </c>
      <c r="LS81" s="12">
        <v>15</v>
      </c>
      <c r="LT81" s="12">
        <v>0</v>
      </c>
      <c r="LU81" s="12">
        <v>107</v>
      </c>
      <c r="LV81" s="12">
        <v>0</v>
      </c>
      <c r="LW81" s="12">
        <v>0</v>
      </c>
      <c r="LX81" s="12">
        <v>4</v>
      </c>
      <c r="LY81" s="12">
        <v>103</v>
      </c>
      <c r="LZ81" s="12">
        <v>107</v>
      </c>
      <c r="MA81" s="12">
        <v>0</v>
      </c>
      <c r="MB81" s="12">
        <v>2</v>
      </c>
      <c r="MC81" s="12">
        <v>15</v>
      </c>
      <c r="MD81" s="12">
        <v>88</v>
      </c>
      <c r="ME81" s="12">
        <v>2</v>
      </c>
      <c r="MF81" s="12">
        <v>107</v>
      </c>
      <c r="MG81" s="12">
        <v>0</v>
      </c>
      <c r="MH81" s="12">
        <v>1</v>
      </c>
      <c r="MI81" s="12">
        <v>22</v>
      </c>
      <c r="MJ81" s="12">
        <v>31</v>
      </c>
      <c r="MK81" s="12">
        <v>53</v>
      </c>
      <c r="ML81" s="12">
        <v>107</v>
      </c>
      <c r="MM81" s="12">
        <v>0</v>
      </c>
      <c r="MN81" s="12">
        <v>21</v>
      </c>
      <c r="MO81" s="12">
        <v>82</v>
      </c>
      <c r="MP81" s="12">
        <v>2</v>
      </c>
      <c r="MQ81" s="12">
        <v>4</v>
      </c>
      <c r="MR81" s="12">
        <v>13</v>
      </c>
      <c r="MS81" s="12">
        <v>4</v>
      </c>
      <c r="MT81" s="12">
        <v>126</v>
      </c>
      <c r="MU81" s="12">
        <v>1</v>
      </c>
      <c r="MV81" s="12">
        <v>3</v>
      </c>
      <c r="MW81" s="12">
        <v>0</v>
      </c>
      <c r="MX81" s="12">
        <v>122</v>
      </c>
      <c r="MY81" s="12">
        <v>126</v>
      </c>
      <c r="MZ81" s="12">
        <v>0</v>
      </c>
      <c r="NA81" s="12">
        <v>3</v>
      </c>
      <c r="NB81" s="12">
        <v>23</v>
      </c>
      <c r="NC81" s="12">
        <v>99</v>
      </c>
      <c r="ND81" s="12">
        <v>1</v>
      </c>
      <c r="NE81" s="12">
        <v>126</v>
      </c>
      <c r="NF81" s="12">
        <v>0</v>
      </c>
      <c r="NG81" s="12">
        <v>3</v>
      </c>
      <c r="NH81" s="12">
        <v>28</v>
      </c>
      <c r="NI81" s="12">
        <v>31</v>
      </c>
      <c r="NJ81" s="12">
        <v>64</v>
      </c>
      <c r="NK81" s="12">
        <v>126</v>
      </c>
      <c r="NL81" s="12">
        <v>0</v>
      </c>
      <c r="NM81" s="12">
        <v>15</v>
      </c>
      <c r="NN81" s="12">
        <v>37</v>
      </c>
      <c r="NO81" s="12">
        <v>3</v>
      </c>
      <c r="NP81" s="12">
        <v>8</v>
      </c>
      <c r="NQ81" s="12">
        <v>9</v>
      </c>
      <c r="NR81" s="12">
        <v>7</v>
      </c>
      <c r="NS81" s="12">
        <v>79</v>
      </c>
      <c r="NT81" s="12">
        <v>0</v>
      </c>
      <c r="NU81" s="12">
        <v>11</v>
      </c>
      <c r="NV81" s="12">
        <v>4</v>
      </c>
      <c r="NW81" s="12">
        <v>64</v>
      </c>
      <c r="NX81" s="12">
        <v>79</v>
      </c>
      <c r="NY81" s="12">
        <v>2</v>
      </c>
      <c r="NZ81" s="12">
        <v>4</v>
      </c>
      <c r="OA81" s="12">
        <v>14</v>
      </c>
      <c r="OB81" s="12">
        <v>59</v>
      </c>
      <c r="OC81" s="12">
        <v>0</v>
      </c>
      <c r="OD81" s="12">
        <v>79</v>
      </c>
      <c r="OE81" s="12">
        <v>0</v>
      </c>
      <c r="OF81" s="12">
        <v>4</v>
      </c>
      <c r="OG81" s="12">
        <v>21</v>
      </c>
      <c r="OH81" s="12">
        <v>21</v>
      </c>
      <c r="OI81" s="12">
        <v>33</v>
      </c>
      <c r="OJ81" s="12">
        <v>79</v>
      </c>
      <c r="OK81" s="12">
        <v>0</v>
      </c>
      <c r="OL81" s="12">
        <v>6</v>
      </c>
      <c r="OM81" s="12">
        <v>5</v>
      </c>
      <c r="ON81" s="12">
        <v>4</v>
      </c>
      <c r="OO81" s="12">
        <v>5</v>
      </c>
      <c r="OP81" s="12">
        <v>6</v>
      </c>
      <c r="OQ81" s="12">
        <v>3</v>
      </c>
      <c r="OR81" s="12">
        <v>29</v>
      </c>
      <c r="OS81" s="12">
        <v>0</v>
      </c>
      <c r="OT81" s="12">
        <v>7</v>
      </c>
      <c r="OU81" s="12">
        <v>7</v>
      </c>
      <c r="OV81" s="12">
        <v>15</v>
      </c>
      <c r="OW81" s="12">
        <v>29</v>
      </c>
      <c r="OX81" s="12">
        <v>0</v>
      </c>
      <c r="OY81" s="12">
        <v>4</v>
      </c>
      <c r="OZ81" s="12">
        <v>4</v>
      </c>
      <c r="PA81" s="12">
        <v>21</v>
      </c>
      <c r="PB81" s="12">
        <v>0</v>
      </c>
      <c r="PC81" s="12">
        <v>29</v>
      </c>
      <c r="PD81" s="12">
        <v>0</v>
      </c>
      <c r="PE81" s="12">
        <v>4</v>
      </c>
      <c r="PF81" s="12">
        <v>7</v>
      </c>
      <c r="PG81" s="12">
        <v>8</v>
      </c>
      <c r="PH81" s="12">
        <v>10</v>
      </c>
      <c r="PI81" s="12">
        <v>29</v>
      </c>
      <c r="PJ81" s="12">
        <v>0</v>
      </c>
      <c r="PK81" s="12">
        <v>9</v>
      </c>
      <c r="PL81" s="12">
        <v>1</v>
      </c>
      <c r="PM81" s="12">
        <v>0</v>
      </c>
      <c r="PN81" s="12">
        <v>9</v>
      </c>
      <c r="PO81" s="12">
        <v>0</v>
      </c>
      <c r="PP81" s="12">
        <v>2</v>
      </c>
      <c r="PQ81" s="12">
        <v>21</v>
      </c>
      <c r="PR81" s="12">
        <v>0</v>
      </c>
      <c r="PS81" s="12">
        <v>4</v>
      </c>
      <c r="PT81" s="12">
        <v>4</v>
      </c>
      <c r="PU81" s="12">
        <v>13</v>
      </c>
      <c r="PV81" s="12">
        <v>21</v>
      </c>
      <c r="PW81" s="12">
        <v>0</v>
      </c>
      <c r="PX81" s="12">
        <v>0</v>
      </c>
      <c r="PY81" s="12">
        <v>4</v>
      </c>
      <c r="PZ81" s="12">
        <v>17</v>
      </c>
      <c r="QA81" s="12">
        <v>0</v>
      </c>
      <c r="QB81" s="12">
        <v>21</v>
      </c>
      <c r="QC81" s="12">
        <v>0</v>
      </c>
      <c r="QD81" s="12">
        <v>0</v>
      </c>
      <c r="QE81" s="12">
        <v>9</v>
      </c>
      <c r="QF81" s="12">
        <v>5</v>
      </c>
      <c r="QG81" s="12">
        <v>7</v>
      </c>
      <c r="QH81" s="12">
        <v>21</v>
      </c>
      <c r="QI81" s="12">
        <v>68</v>
      </c>
      <c r="QJ81" s="12">
        <v>102</v>
      </c>
      <c r="QK81" s="12">
        <v>527</v>
      </c>
      <c r="QL81" s="12">
        <v>23</v>
      </c>
      <c r="QM81" s="12">
        <v>29</v>
      </c>
      <c r="QN81" s="12">
        <v>69</v>
      </c>
      <c r="QO81" s="12">
        <v>16</v>
      </c>
      <c r="QP81" s="12">
        <v>834</v>
      </c>
      <c r="QQ81" s="12">
        <v>1</v>
      </c>
      <c r="QR81" s="12">
        <v>25</v>
      </c>
      <c r="QS81" s="12">
        <v>19</v>
      </c>
      <c r="QT81" s="12">
        <v>789</v>
      </c>
      <c r="QU81" s="12">
        <v>834</v>
      </c>
      <c r="QV81" s="12">
        <v>2</v>
      </c>
      <c r="QW81" s="12">
        <v>14</v>
      </c>
      <c r="QX81" s="12">
        <v>94</v>
      </c>
      <c r="QY81" s="12">
        <v>452</v>
      </c>
      <c r="QZ81" s="12">
        <v>272</v>
      </c>
      <c r="RA81" s="12">
        <v>834</v>
      </c>
      <c r="RB81" s="12">
        <v>0</v>
      </c>
      <c r="RC81" s="12">
        <v>15</v>
      </c>
      <c r="RD81" s="12">
        <v>117</v>
      </c>
      <c r="RE81" s="12">
        <v>154</v>
      </c>
      <c r="RF81" s="12">
        <v>548</v>
      </c>
      <c r="RG81" s="12">
        <v>834</v>
      </c>
      <c r="RH81" s="12">
        <v>3964.4639999999999</v>
      </c>
      <c r="RI81" s="12">
        <v>0</v>
      </c>
      <c r="RJ81" s="12">
        <v>12.817</v>
      </c>
      <c r="RK81" s="12">
        <v>1.1379999999999999</v>
      </c>
      <c r="RL81" s="12">
        <v>0</v>
      </c>
      <c r="RM81" s="12">
        <v>0</v>
      </c>
      <c r="RN81" s="12">
        <v>0</v>
      </c>
      <c r="RO81" s="12">
        <v>2.7669999999999999</v>
      </c>
      <c r="RP81" s="12">
        <v>0</v>
      </c>
      <c r="RQ81" s="12">
        <v>60.883000000000003</v>
      </c>
      <c r="RR81" s="12">
        <v>76</v>
      </c>
      <c r="RS81" s="12">
        <v>1</v>
      </c>
      <c r="RT81" s="12">
        <v>77</v>
      </c>
      <c r="RU81" s="12">
        <v>0.78799999999999992</v>
      </c>
      <c r="RV81" s="12">
        <v>39</v>
      </c>
      <c r="RW81" s="12">
        <v>1.4</v>
      </c>
      <c r="RX81" s="12">
        <v>40.4</v>
      </c>
      <c r="RY81" s="12">
        <v>3</v>
      </c>
      <c r="RZ81" s="12">
        <v>284</v>
      </c>
      <c r="SA81" s="12">
        <v>1973</v>
      </c>
      <c r="SB81" s="12">
        <v>2260</v>
      </c>
      <c r="SC81" s="12">
        <v>7797122</v>
      </c>
      <c r="SD81" s="12">
        <v>0</v>
      </c>
      <c r="SE81" s="12">
        <v>0</v>
      </c>
      <c r="SF81" s="12">
        <v>2203</v>
      </c>
      <c r="SG81" s="12">
        <v>2203</v>
      </c>
      <c r="SH81" s="12">
        <v>0</v>
      </c>
      <c r="SI81" s="12">
        <v>0.29220000000000002</v>
      </c>
      <c r="SJ81" s="12">
        <v>0</v>
      </c>
      <c r="SK81" s="12">
        <v>0.08</v>
      </c>
      <c r="SL81" s="12">
        <v>8.6999999999999994E-2</v>
      </c>
      <c r="SM81" s="12">
        <v>0.82</v>
      </c>
      <c r="SN81" s="12">
        <v>0</v>
      </c>
      <c r="SO81" s="12" t="str">
        <v/>
      </c>
      <c r="SP81" s="12">
        <v>0</v>
      </c>
      <c r="SQ81" s="12">
        <v>0</v>
      </c>
      <c r="SR81" s="12">
        <v>0.98699999999999999</v>
      </c>
      <c r="SS81" s="12">
        <v>0</v>
      </c>
      <c r="ST81" s="12">
        <v>0</v>
      </c>
      <c r="SU81" s="12">
        <v>0</v>
      </c>
      <c r="SV81" s="12">
        <v>0.96599999999999997</v>
      </c>
      <c r="SW81" s="12">
        <v>0</v>
      </c>
      <c r="SX81" s="12">
        <v>0.96599999999999997</v>
      </c>
      <c r="SY81" s="12">
        <v>0</v>
      </c>
      <c r="SZ81" s="12">
        <v>1.3000000000000001E-2</v>
      </c>
      <c r="TA81" s="12">
        <v>0</v>
      </c>
      <c r="TB81" s="12">
        <v>0</v>
      </c>
      <c r="TC81" s="12">
        <v>0</v>
      </c>
      <c r="TD81" s="12" t="str">
        <v/>
      </c>
      <c r="TE81" s="12">
        <v>0</v>
      </c>
      <c r="TF81" s="12">
        <v>0</v>
      </c>
      <c r="TG81" s="12">
        <v>1.3000000000000001E-2</v>
      </c>
      <c r="TH81" s="12">
        <v>0</v>
      </c>
      <c r="TI81" s="12">
        <v>0</v>
      </c>
      <c r="TJ81" s="12">
        <v>0</v>
      </c>
      <c r="TK81" s="12">
        <v>3.4000000000000002E-2</v>
      </c>
      <c r="TL81" s="12">
        <v>0</v>
      </c>
      <c r="TM81" s="12">
        <v>3.4000000000000002E-2</v>
      </c>
      <c r="TN81" s="12">
        <v>252754.12100000001</v>
      </c>
      <c r="TO81" s="12">
        <v>74696.241999999998</v>
      </c>
      <c r="TP81" s="12">
        <v>327450.36300000001</v>
      </c>
      <c r="TQ81" s="12">
        <v>1163</v>
      </c>
      <c r="TR81" s="12">
        <v>104</v>
      </c>
      <c r="TS81" s="12">
        <v>362</v>
      </c>
      <c r="TT81" s="12">
        <v>48</v>
      </c>
      <c r="TU81" s="12">
        <v>2523</v>
      </c>
      <c r="TV81" s="12">
        <v>400</v>
      </c>
      <c r="TW81" s="12">
        <v>2633857</v>
      </c>
      <c r="TX81" s="12">
        <v>0.103272351785008</v>
      </c>
      <c r="TY81" s="12">
        <v>0.32936239704106607</v>
      </c>
      <c r="TZ81" s="12">
        <v>595.33198481217005</v>
      </c>
      <c r="UA81" s="12">
        <v>5.7689573336804498</v>
      </c>
      <c r="UB81" s="12">
        <v>34.636200433812</v>
      </c>
      <c r="UC81" s="12">
        <v>3552770.84</v>
      </c>
      <c r="UD81" s="12" t="str">
        <v/>
      </c>
      <c r="UE81" s="12" t="str">
        <v/>
      </c>
      <c r="UF81" s="12" t="str">
        <v/>
      </c>
      <c r="UG81" s="12" t="str">
        <v/>
      </c>
      <c r="UH81" s="12" t="str">
        <v/>
      </c>
      <c r="UI81" s="12" t="str">
        <v/>
      </c>
      <c r="UJ81" s="12" t="str">
        <v/>
      </c>
      <c r="UK81" s="12" t="str">
        <v/>
      </c>
      <c r="UL81" s="12" t="str">
        <v/>
      </c>
      <c r="UM81" s="12" t="str">
        <v/>
      </c>
      <c r="UN81" s="12" t="str">
        <v/>
      </c>
      <c r="UO81" s="12" t="str">
        <v/>
      </c>
      <c r="UP81" s="12" t="str">
        <v/>
      </c>
      <c r="UQ81" s="12" t="str">
        <v/>
      </c>
      <c r="UR81" s="12" t="str">
        <v/>
      </c>
      <c r="US81" s="12" t="str">
        <v/>
      </c>
      <c r="UT81" s="12" t="str">
        <v/>
      </c>
      <c r="UU81" s="12" t="str">
        <v/>
      </c>
      <c r="UV81" s="12" t="str">
        <v/>
      </c>
      <c r="UW81" s="12" t="str">
        <v/>
      </c>
      <c r="UX81" s="12" t="str">
        <v/>
      </c>
      <c r="UY81" s="12" t="str">
        <v/>
      </c>
      <c r="UZ81" s="12" t="str">
        <v/>
      </c>
      <c r="VA81" s="12" t="str">
        <v/>
      </c>
      <c r="VB81" s="12" t="str">
        <v/>
      </c>
      <c r="VC81" s="12" t="str">
        <v/>
      </c>
      <c r="VD81" s="12" t="str">
        <v/>
      </c>
      <c r="VE81" s="12" t="str">
        <v/>
      </c>
      <c r="VF81" s="12" t="str">
        <v/>
      </c>
      <c r="VG81" s="12" t="str">
        <v/>
      </c>
      <c r="VH81" s="12" t="str">
        <v/>
      </c>
      <c r="VI81" s="12" t="str">
        <v/>
      </c>
      <c r="VJ81" s="12" t="str">
        <v/>
      </c>
      <c r="VK81" s="12" t="str">
        <v/>
      </c>
      <c r="VL81" s="47">
        <v>8.8835598912521991</v>
      </c>
      <c r="VM81" s="47">
        <v>8.8835598912521991</v>
      </c>
      <c r="VN81" s="19"/>
      <c r="VO81" s="47">
        <v>238.87067795879062</v>
      </c>
      <c r="VP81" s="47">
        <v>238.87067795879062</v>
      </c>
      <c r="VQ81" s="19"/>
      <c r="VR81" s="47">
        <v>4.5673481528866144</v>
      </c>
      <c r="VS81" s="48">
        <v>2.214411984643936E-2</v>
      </c>
      <c r="VT81" s="47">
        <v>205.6737785505066</v>
      </c>
      <c r="VU81" s="47">
        <v>205.6737785505066</v>
      </c>
      <c r="VV81" s="20"/>
      <c r="VW81" s="20">
        <v>6.843</v>
      </c>
    </row>
    <row r="82" spans="1:595">
      <c r="A82" s="4" t="str">
        <v>WSH21</v>
      </c>
      <c r="B82" s="4" t="str">
        <v>WSH</v>
      </c>
      <c r="C82" s="4" t="str">
        <v>2020-21</v>
      </c>
      <c r="D82" s="12">
        <v>0.95516688299999997</v>
      </c>
      <c r="E82" s="12">
        <v>6.0629999999999997</v>
      </c>
      <c r="F82" s="12">
        <v>3.0000000000000001E-3</v>
      </c>
      <c r="G82" s="12">
        <v>1.5780000000000001</v>
      </c>
      <c r="H82" s="12">
        <v>0</v>
      </c>
      <c r="I82" s="12">
        <v>26.460999999999999</v>
      </c>
      <c r="J82" s="12">
        <v>0</v>
      </c>
      <c r="K82" s="12">
        <v>30.742999999999999</v>
      </c>
      <c r="L82" s="12">
        <v>9.8940000000000001</v>
      </c>
      <c r="M82" s="12">
        <v>11.975</v>
      </c>
      <c r="N82" s="12">
        <v>24.084</v>
      </c>
      <c r="O82" s="12">
        <v>-2.6419999999999999</v>
      </c>
      <c r="P82" s="12">
        <v>3.403</v>
      </c>
      <c r="Q82" s="12">
        <v>0</v>
      </c>
      <c r="R82" s="12">
        <v>0</v>
      </c>
      <c r="S82" s="12">
        <v>0</v>
      </c>
      <c r="T82" s="12">
        <v>36.771999999999998</v>
      </c>
      <c r="U82" s="12">
        <v>0</v>
      </c>
      <c r="V82" s="12">
        <v>39.134999999999998</v>
      </c>
      <c r="W82" s="12">
        <v>0.66200000000000003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4.6639999999999997</v>
      </c>
      <c r="AD82" s="12">
        <v>0</v>
      </c>
      <c r="AE82" s="12">
        <v>2.7E-2</v>
      </c>
      <c r="AF82" s="12">
        <v>2.3079999999999998</v>
      </c>
      <c r="AG82" s="12">
        <v>-4.2140000000000004</v>
      </c>
      <c r="AH82" s="12">
        <v>0</v>
      </c>
      <c r="AI82" s="12">
        <v>0</v>
      </c>
      <c r="AJ82" s="12">
        <v>0</v>
      </c>
      <c r="AK82" s="12">
        <v>0</v>
      </c>
      <c r="AL82" s="12">
        <v>10.231999999999999</v>
      </c>
      <c r="AM82" s="12">
        <v>0</v>
      </c>
      <c r="AN82" s="12">
        <v>21.244</v>
      </c>
      <c r="AO82" s="12">
        <v>1.9E-2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2">
        <v>4.3949999999999996</v>
      </c>
      <c r="AV82" s="12">
        <v>0</v>
      </c>
      <c r="AW82" s="12">
        <v>3.6999999999999998E-2</v>
      </c>
      <c r="AX82" s="12">
        <v>33.136000000000003</v>
      </c>
      <c r="AY82" s="12">
        <v>-6.8529999999999998</v>
      </c>
      <c r="AZ82" s="12">
        <v>4.9950000000000001</v>
      </c>
      <c r="BA82" s="12">
        <v>0</v>
      </c>
      <c r="BB82" s="12">
        <v>26.460999999999999</v>
      </c>
      <c r="BC82" s="12">
        <v>0</v>
      </c>
      <c r="BD82" s="12">
        <v>86.805999999999997</v>
      </c>
      <c r="BE82" s="12">
        <v>9.8940000000000001</v>
      </c>
      <c r="BF82" s="12">
        <v>77.879000000000005</v>
      </c>
      <c r="BG82" s="12" t="str">
        <v/>
      </c>
      <c r="BH82" s="12" t="str">
        <v/>
      </c>
      <c r="BI82" s="12" t="str">
        <v/>
      </c>
      <c r="BJ82" s="12">
        <v>9.1999999999999998E-2</v>
      </c>
      <c r="BK82" s="12">
        <v>5.3840000000000003</v>
      </c>
      <c r="BL82" s="12" t="str">
        <v/>
      </c>
      <c r="BM82" s="12" t="str">
        <v/>
      </c>
      <c r="BN82" s="12">
        <v>5.4950000000000001</v>
      </c>
      <c r="BO82" s="12">
        <v>0</v>
      </c>
      <c r="BP82" s="12" t="str">
        <v/>
      </c>
      <c r="BQ82" s="12" t="str">
        <v/>
      </c>
      <c r="BR82" s="12">
        <v>0</v>
      </c>
      <c r="BS82" s="12">
        <v>0</v>
      </c>
      <c r="BT82" s="12" t="str">
        <v/>
      </c>
      <c r="BU82" s="12" t="str">
        <v/>
      </c>
      <c r="BV82" s="12">
        <v>0</v>
      </c>
      <c r="BW82" s="12">
        <v>0</v>
      </c>
      <c r="BX82" s="12" t="str">
        <v/>
      </c>
      <c r="BY82" s="12" t="str">
        <v/>
      </c>
      <c r="BZ82" s="12">
        <v>0</v>
      </c>
      <c r="CA82" s="12">
        <v>0</v>
      </c>
      <c r="CB82" s="12" t="str">
        <v/>
      </c>
      <c r="CC82" s="12" t="str">
        <v/>
      </c>
      <c r="CD82" s="12">
        <v>5.5869999999999997</v>
      </c>
      <c r="CE82" s="12">
        <v>5.3840000000000003</v>
      </c>
      <c r="CF82" s="12" t="str">
        <v/>
      </c>
      <c r="CG82" s="12">
        <v>0</v>
      </c>
      <c r="CH82" s="12">
        <v>0</v>
      </c>
      <c r="CI82" s="12">
        <v>0</v>
      </c>
      <c r="CJ82" s="12">
        <v>0</v>
      </c>
      <c r="CK82" s="12">
        <v>0</v>
      </c>
      <c r="CL82" s="12">
        <v>0</v>
      </c>
      <c r="CM82" s="12">
        <v>3.4000000000000002E-2</v>
      </c>
      <c r="CN82" s="12">
        <v>3.4000000000000002E-2</v>
      </c>
      <c r="CO82" s="12" t="str">
        <v/>
      </c>
      <c r="CP82" s="12" t="str">
        <v/>
      </c>
      <c r="CQ82" s="12">
        <v>696.16499999999996</v>
      </c>
      <c r="CR82" s="12">
        <v>646.98099999999999</v>
      </c>
      <c r="CS82" s="12">
        <v>1343.146</v>
      </c>
      <c r="CT82" s="12">
        <v>6.742</v>
      </c>
      <c r="CU82" s="12">
        <v>64.822999999999993</v>
      </c>
      <c r="CV82" s="12">
        <v>71.564999999999998</v>
      </c>
      <c r="CW82" s="12">
        <v>59.164000000000001</v>
      </c>
      <c r="CX82" s="12">
        <v>1473.875</v>
      </c>
      <c r="CY82" s="12">
        <v>3093.998</v>
      </c>
      <c r="CZ82" s="12">
        <v>68.135999999999996</v>
      </c>
      <c r="DA82" s="12">
        <v>62290</v>
      </c>
      <c r="DB82" s="12">
        <v>2460</v>
      </c>
      <c r="DC82" s="12">
        <v>20335</v>
      </c>
      <c r="DD82" s="12">
        <v>188</v>
      </c>
      <c r="DE82" s="12">
        <v>95</v>
      </c>
      <c r="DF82" s="12">
        <v>2194</v>
      </c>
      <c r="DG82" s="12">
        <v>447</v>
      </c>
      <c r="DH82" s="12">
        <v>205</v>
      </c>
      <c r="DI82" s="12">
        <v>2037</v>
      </c>
      <c r="DJ82" s="12">
        <v>10001.49</v>
      </c>
      <c r="DK82" s="12">
        <v>600494.49</v>
      </c>
      <c r="DL82" s="12">
        <v>1</v>
      </c>
      <c r="DM82" s="12">
        <v>1</v>
      </c>
      <c r="DN82" s="12">
        <v>5483</v>
      </c>
      <c r="DO82" s="12">
        <v>3556</v>
      </c>
      <c r="DP82" s="12">
        <v>8873</v>
      </c>
      <c r="DQ82" s="12">
        <v>1309</v>
      </c>
      <c r="DR82" s="12">
        <v>386</v>
      </c>
      <c r="DS82" s="12">
        <v>19607</v>
      </c>
      <c r="DT82" s="12">
        <v>17175</v>
      </c>
      <c r="DU82" s="12">
        <v>84</v>
      </c>
      <c r="DV82" s="12">
        <v>1719</v>
      </c>
      <c r="DW82" s="12">
        <v>224</v>
      </c>
      <c r="DX82" s="12">
        <v>113</v>
      </c>
      <c r="DY82" s="12">
        <v>31</v>
      </c>
      <c r="DZ82" s="12">
        <v>202</v>
      </c>
      <c r="EA82" s="12">
        <v>0</v>
      </c>
      <c r="EB82" s="12">
        <v>2373</v>
      </c>
      <c r="EC82" s="12">
        <v>0</v>
      </c>
      <c r="ED82" s="12">
        <v>0</v>
      </c>
      <c r="EE82" s="12">
        <v>0</v>
      </c>
      <c r="EF82" s="12">
        <v>2374</v>
      </c>
      <c r="EG82" s="12">
        <v>2374</v>
      </c>
      <c r="EH82" s="12">
        <v>0</v>
      </c>
      <c r="EI82" s="12">
        <v>3</v>
      </c>
      <c r="EJ82" s="12">
        <v>312</v>
      </c>
      <c r="EK82" s="12">
        <v>1319</v>
      </c>
      <c r="EL82" s="12">
        <v>739</v>
      </c>
      <c r="EM82" s="12">
        <v>2373</v>
      </c>
      <c r="EN82" s="12">
        <v>0</v>
      </c>
      <c r="EO82" s="12">
        <v>11</v>
      </c>
      <c r="EP82" s="12">
        <v>257</v>
      </c>
      <c r="EQ82" s="12">
        <v>481</v>
      </c>
      <c r="ER82" s="12">
        <v>1624</v>
      </c>
      <c r="ES82" s="12">
        <v>2373</v>
      </c>
      <c r="ET82" s="12">
        <v>24</v>
      </c>
      <c r="EU82" s="12">
        <v>1721</v>
      </c>
      <c r="EV82" s="12">
        <v>320</v>
      </c>
      <c r="EW82" s="12">
        <v>17</v>
      </c>
      <c r="EX82" s="12">
        <v>43</v>
      </c>
      <c r="EY82" s="12">
        <v>290</v>
      </c>
      <c r="EZ82" s="12">
        <v>0</v>
      </c>
      <c r="FA82" s="12">
        <v>2415</v>
      </c>
      <c r="FB82" s="12">
        <v>0</v>
      </c>
      <c r="FC82" s="12">
        <v>0</v>
      </c>
      <c r="FD82" s="12">
        <v>54</v>
      </c>
      <c r="FE82" s="12">
        <v>2360</v>
      </c>
      <c r="FF82" s="12">
        <v>2414</v>
      </c>
      <c r="FG82" s="12">
        <v>0</v>
      </c>
      <c r="FH82" s="12">
        <v>39</v>
      </c>
      <c r="FI82" s="12">
        <v>256</v>
      </c>
      <c r="FJ82" s="12">
        <v>2011</v>
      </c>
      <c r="FK82" s="12">
        <v>108</v>
      </c>
      <c r="FL82" s="12">
        <v>2414</v>
      </c>
      <c r="FM82" s="12">
        <v>0</v>
      </c>
      <c r="FN82" s="12">
        <v>24</v>
      </c>
      <c r="FO82" s="12">
        <v>380</v>
      </c>
      <c r="FP82" s="12">
        <v>629</v>
      </c>
      <c r="FQ82" s="12">
        <v>1380</v>
      </c>
      <c r="FR82" s="12">
        <v>2413</v>
      </c>
      <c r="FS82" s="12">
        <v>0</v>
      </c>
      <c r="FT82" s="12">
        <v>4900</v>
      </c>
      <c r="FU82" s="12">
        <v>1348</v>
      </c>
      <c r="FV82" s="12">
        <v>128</v>
      </c>
      <c r="FW82" s="12">
        <v>366</v>
      </c>
      <c r="FX82" s="12">
        <v>972</v>
      </c>
      <c r="FY82" s="12">
        <v>433</v>
      </c>
      <c r="FZ82" s="12">
        <v>8147</v>
      </c>
      <c r="GA82" s="12">
        <v>123</v>
      </c>
      <c r="GB82" s="12">
        <v>181</v>
      </c>
      <c r="GC82" s="12">
        <v>122</v>
      </c>
      <c r="GD82" s="12">
        <v>7721</v>
      </c>
      <c r="GE82" s="12">
        <v>8147</v>
      </c>
      <c r="GF82" s="12">
        <v>0</v>
      </c>
      <c r="GG82" s="12">
        <v>154</v>
      </c>
      <c r="GH82" s="12">
        <v>1345</v>
      </c>
      <c r="GI82" s="12">
        <v>6648</v>
      </c>
      <c r="GJ82" s="12">
        <v>0</v>
      </c>
      <c r="GK82" s="12">
        <v>8147</v>
      </c>
      <c r="GL82" s="12">
        <v>0</v>
      </c>
      <c r="GM82" s="12">
        <v>154</v>
      </c>
      <c r="GN82" s="12">
        <v>1781</v>
      </c>
      <c r="GO82" s="12">
        <v>2228</v>
      </c>
      <c r="GP82" s="12">
        <v>3984</v>
      </c>
      <c r="GQ82" s="12">
        <v>8147</v>
      </c>
      <c r="GR82" s="12">
        <v>0</v>
      </c>
      <c r="GS82" s="12">
        <v>7330</v>
      </c>
      <c r="GT82" s="12">
        <v>2979</v>
      </c>
      <c r="GU82" s="12">
        <v>706</v>
      </c>
      <c r="GV82" s="12">
        <v>2705</v>
      </c>
      <c r="GW82" s="12">
        <v>2007</v>
      </c>
      <c r="GX82" s="12">
        <v>2845</v>
      </c>
      <c r="GY82" s="12">
        <v>18572</v>
      </c>
      <c r="GZ82" s="12">
        <v>0</v>
      </c>
      <c r="HA82" s="12">
        <v>3345</v>
      </c>
      <c r="HB82" s="12">
        <v>750</v>
      </c>
      <c r="HC82" s="12">
        <v>14476</v>
      </c>
      <c r="HD82" s="12">
        <v>18571</v>
      </c>
      <c r="HE82" s="12">
        <v>768</v>
      </c>
      <c r="HF82" s="12">
        <v>766</v>
      </c>
      <c r="HG82" s="12">
        <v>3523</v>
      </c>
      <c r="HH82" s="12">
        <v>13514</v>
      </c>
      <c r="HI82" s="12">
        <v>0</v>
      </c>
      <c r="HJ82" s="12">
        <v>18571</v>
      </c>
      <c r="HK82" s="12">
        <v>0</v>
      </c>
      <c r="HL82" s="12">
        <v>1094</v>
      </c>
      <c r="HM82" s="12">
        <v>4868</v>
      </c>
      <c r="HN82" s="12">
        <v>4073</v>
      </c>
      <c r="HO82" s="12">
        <v>8536</v>
      </c>
      <c r="HP82" s="12">
        <v>18571</v>
      </c>
      <c r="HQ82" s="12">
        <v>0</v>
      </c>
      <c r="HR82" s="12">
        <v>3904</v>
      </c>
      <c r="HS82" s="12">
        <v>5605</v>
      </c>
      <c r="HT82" s="12">
        <v>3268</v>
      </c>
      <c r="HU82" s="12">
        <v>4211</v>
      </c>
      <c r="HV82" s="12">
        <v>5469</v>
      </c>
      <c r="HW82" s="12">
        <v>3952</v>
      </c>
      <c r="HX82" s="12">
        <v>26409</v>
      </c>
      <c r="HY82" s="12">
        <v>0</v>
      </c>
      <c r="HZ82" s="12">
        <v>6921</v>
      </c>
      <c r="IA82" s="12">
        <v>6779</v>
      </c>
      <c r="IB82" s="12">
        <v>12709</v>
      </c>
      <c r="IC82" s="12">
        <v>26409</v>
      </c>
      <c r="ID82" s="12">
        <v>0</v>
      </c>
      <c r="IE82" s="12">
        <v>3924</v>
      </c>
      <c r="IF82" s="12">
        <v>4092</v>
      </c>
      <c r="IG82" s="12">
        <v>18393</v>
      </c>
      <c r="IH82" s="12">
        <v>0</v>
      </c>
      <c r="II82" s="12">
        <v>26409</v>
      </c>
      <c r="IJ82" s="12">
        <v>0</v>
      </c>
      <c r="IK82" s="12">
        <v>3924</v>
      </c>
      <c r="IL82" s="12">
        <v>6540</v>
      </c>
      <c r="IM82" s="12">
        <v>5831</v>
      </c>
      <c r="IN82" s="12">
        <v>10114</v>
      </c>
      <c r="IO82" s="12">
        <v>26409</v>
      </c>
      <c r="IP82" s="12">
        <v>0</v>
      </c>
      <c r="IQ82" s="12">
        <v>4593</v>
      </c>
      <c r="IR82" s="12">
        <v>116057</v>
      </c>
      <c r="IS82" s="12">
        <v>0</v>
      </c>
      <c r="IT82" s="12">
        <v>46115</v>
      </c>
      <c r="IU82" s="12">
        <v>0</v>
      </c>
      <c r="IV82" s="12">
        <v>9671</v>
      </c>
      <c r="IW82" s="12">
        <v>176436</v>
      </c>
      <c r="IX82" s="12">
        <v>0</v>
      </c>
      <c r="IY82" s="12">
        <v>20382</v>
      </c>
      <c r="IZ82" s="12">
        <v>13452</v>
      </c>
      <c r="JA82" s="12">
        <v>142603</v>
      </c>
      <c r="JB82" s="12">
        <v>176437</v>
      </c>
      <c r="JC82" s="12">
        <v>0</v>
      </c>
      <c r="JD82" s="12">
        <v>0</v>
      </c>
      <c r="JE82" s="12">
        <v>26906</v>
      </c>
      <c r="JF82" s="12">
        <v>149531</v>
      </c>
      <c r="JG82" s="12">
        <v>0</v>
      </c>
      <c r="JH82" s="12">
        <v>176437</v>
      </c>
      <c r="JI82" s="12">
        <v>0</v>
      </c>
      <c r="JJ82" s="12">
        <v>0</v>
      </c>
      <c r="JK82" s="12">
        <v>41833</v>
      </c>
      <c r="JL82" s="12">
        <v>88765</v>
      </c>
      <c r="JM82" s="12">
        <v>45839</v>
      </c>
      <c r="JN82" s="12">
        <v>176437</v>
      </c>
      <c r="JO82" s="12">
        <v>108</v>
      </c>
      <c r="JP82" s="12">
        <v>24167</v>
      </c>
      <c r="JQ82" s="12">
        <v>126533</v>
      </c>
      <c r="JR82" s="12">
        <v>4232</v>
      </c>
      <c r="JS82" s="12">
        <v>53471</v>
      </c>
      <c r="JT82" s="12">
        <v>8940</v>
      </c>
      <c r="JU82" s="12">
        <v>16901</v>
      </c>
      <c r="JV82" s="12">
        <v>234352</v>
      </c>
      <c r="JW82" s="12">
        <v>123</v>
      </c>
      <c r="JX82" s="12">
        <v>30829</v>
      </c>
      <c r="JY82" s="12">
        <v>21157</v>
      </c>
      <c r="JZ82" s="12">
        <v>182243</v>
      </c>
      <c r="KA82" s="12">
        <v>234352</v>
      </c>
      <c r="KB82" s="12">
        <v>768</v>
      </c>
      <c r="KC82" s="12">
        <v>4886</v>
      </c>
      <c r="KD82" s="12">
        <v>36434</v>
      </c>
      <c r="KE82" s="12">
        <v>191416</v>
      </c>
      <c r="KF82" s="12">
        <v>847</v>
      </c>
      <c r="KG82" s="12">
        <v>234351</v>
      </c>
      <c r="KH82" s="12">
        <v>0</v>
      </c>
      <c r="KI82" s="12">
        <v>5207</v>
      </c>
      <c r="KJ82" s="12">
        <v>55659</v>
      </c>
      <c r="KK82" s="12">
        <v>102007</v>
      </c>
      <c r="KL82" s="12">
        <v>71477</v>
      </c>
      <c r="KM82" s="12">
        <v>234350</v>
      </c>
      <c r="KN82" s="12">
        <v>16512.330000000002</v>
      </c>
      <c r="KO82" s="12">
        <v>64</v>
      </c>
      <c r="KP82" s="12">
        <v>40</v>
      </c>
      <c r="KQ82" s="12">
        <v>332</v>
      </c>
      <c r="KR82" s="12">
        <v>13</v>
      </c>
      <c r="KS82" s="12">
        <v>2</v>
      </c>
      <c r="KT82" s="12">
        <v>28</v>
      </c>
      <c r="KU82" s="12">
        <v>0</v>
      </c>
      <c r="KV82" s="12" t="str">
        <v/>
      </c>
      <c r="KW82" s="12">
        <v>0</v>
      </c>
      <c r="KX82" s="12">
        <v>0</v>
      </c>
      <c r="KY82" s="12">
        <v>0</v>
      </c>
      <c r="KZ82" s="12">
        <v>479</v>
      </c>
      <c r="LA82" s="12">
        <v>479</v>
      </c>
      <c r="LB82" s="12">
        <v>0</v>
      </c>
      <c r="LC82" s="12">
        <v>1</v>
      </c>
      <c r="LD82" s="12">
        <v>37</v>
      </c>
      <c r="LE82" s="12">
        <v>176</v>
      </c>
      <c r="LF82" s="12">
        <v>265</v>
      </c>
      <c r="LG82" s="12">
        <v>479</v>
      </c>
      <c r="LH82" s="12">
        <v>0</v>
      </c>
      <c r="LI82" s="12">
        <v>3</v>
      </c>
      <c r="LJ82" s="12">
        <v>33</v>
      </c>
      <c r="LK82" s="12">
        <v>60</v>
      </c>
      <c r="LL82" s="12">
        <v>383</v>
      </c>
      <c r="LM82" s="12">
        <v>479</v>
      </c>
      <c r="LN82" s="12">
        <v>1</v>
      </c>
      <c r="LO82" s="12">
        <v>11</v>
      </c>
      <c r="LP82" s="12">
        <v>75</v>
      </c>
      <c r="LQ82" s="12">
        <v>1</v>
      </c>
      <c r="LR82" s="12">
        <v>1</v>
      </c>
      <c r="LS82" s="12">
        <v>14</v>
      </c>
      <c r="LT82" s="12">
        <v>0</v>
      </c>
      <c r="LU82" s="12">
        <v>103</v>
      </c>
      <c r="LV82" s="12">
        <v>0</v>
      </c>
      <c r="LW82" s="12">
        <v>0</v>
      </c>
      <c r="LX82" s="12">
        <v>3</v>
      </c>
      <c r="LY82" s="12">
        <v>100</v>
      </c>
      <c r="LZ82" s="12">
        <v>103</v>
      </c>
      <c r="MA82" s="12">
        <v>0</v>
      </c>
      <c r="MB82" s="12">
        <v>2</v>
      </c>
      <c r="MC82" s="12">
        <v>12</v>
      </c>
      <c r="MD82" s="12">
        <v>84</v>
      </c>
      <c r="ME82" s="12">
        <v>5</v>
      </c>
      <c r="MF82" s="12">
        <v>103</v>
      </c>
      <c r="MG82" s="12">
        <v>0</v>
      </c>
      <c r="MH82" s="12">
        <v>1</v>
      </c>
      <c r="MI82" s="12">
        <v>19</v>
      </c>
      <c r="MJ82" s="12">
        <v>30</v>
      </c>
      <c r="MK82" s="12">
        <v>53</v>
      </c>
      <c r="ML82" s="12">
        <v>103</v>
      </c>
      <c r="MM82" s="12">
        <v>0</v>
      </c>
      <c r="MN82" s="12">
        <v>21</v>
      </c>
      <c r="MO82" s="12">
        <v>80</v>
      </c>
      <c r="MP82" s="12">
        <v>2</v>
      </c>
      <c r="MQ82" s="12">
        <v>4</v>
      </c>
      <c r="MR82" s="12">
        <v>12</v>
      </c>
      <c r="MS82" s="12">
        <v>4</v>
      </c>
      <c r="MT82" s="12">
        <v>123</v>
      </c>
      <c r="MU82" s="12">
        <v>1</v>
      </c>
      <c r="MV82" s="12">
        <v>3</v>
      </c>
      <c r="MW82" s="12">
        <v>1</v>
      </c>
      <c r="MX82" s="12">
        <v>118</v>
      </c>
      <c r="MY82" s="12">
        <v>123</v>
      </c>
      <c r="MZ82" s="12">
        <v>0</v>
      </c>
      <c r="NA82" s="12">
        <v>3</v>
      </c>
      <c r="NB82" s="12">
        <v>21</v>
      </c>
      <c r="NC82" s="12">
        <v>99</v>
      </c>
      <c r="ND82" s="12">
        <v>0</v>
      </c>
      <c r="NE82" s="12">
        <v>123</v>
      </c>
      <c r="NF82" s="12">
        <v>0</v>
      </c>
      <c r="NG82" s="12">
        <v>3</v>
      </c>
      <c r="NH82" s="12">
        <v>27</v>
      </c>
      <c r="NI82" s="12">
        <v>34</v>
      </c>
      <c r="NJ82" s="12">
        <v>59</v>
      </c>
      <c r="NK82" s="12">
        <v>123</v>
      </c>
      <c r="NL82" s="12">
        <v>0</v>
      </c>
      <c r="NM82" s="12">
        <v>14</v>
      </c>
      <c r="NN82" s="12">
        <v>33</v>
      </c>
      <c r="NO82" s="12">
        <v>3</v>
      </c>
      <c r="NP82" s="12">
        <v>8</v>
      </c>
      <c r="NQ82" s="12">
        <v>8</v>
      </c>
      <c r="NR82" s="12">
        <v>9</v>
      </c>
      <c r="NS82" s="12">
        <v>75</v>
      </c>
      <c r="NT82" s="12">
        <v>0</v>
      </c>
      <c r="NU82" s="12">
        <v>13</v>
      </c>
      <c r="NV82" s="12">
        <v>3</v>
      </c>
      <c r="NW82" s="12">
        <v>59</v>
      </c>
      <c r="NX82" s="12">
        <v>75</v>
      </c>
      <c r="NY82" s="12">
        <v>2</v>
      </c>
      <c r="NZ82" s="12">
        <v>4</v>
      </c>
      <c r="OA82" s="12">
        <v>15</v>
      </c>
      <c r="OB82" s="12">
        <v>54</v>
      </c>
      <c r="OC82" s="12">
        <v>0</v>
      </c>
      <c r="OD82" s="12">
        <v>75</v>
      </c>
      <c r="OE82" s="12">
        <v>0</v>
      </c>
      <c r="OF82" s="12">
        <v>4</v>
      </c>
      <c r="OG82" s="12">
        <v>21</v>
      </c>
      <c r="OH82" s="12">
        <v>18</v>
      </c>
      <c r="OI82" s="12">
        <v>32</v>
      </c>
      <c r="OJ82" s="12">
        <v>75</v>
      </c>
      <c r="OK82" s="12">
        <v>0</v>
      </c>
      <c r="OL82" s="12">
        <v>6</v>
      </c>
      <c r="OM82" s="12">
        <v>4</v>
      </c>
      <c r="ON82" s="12">
        <v>3</v>
      </c>
      <c r="OO82" s="12">
        <v>4</v>
      </c>
      <c r="OP82" s="12">
        <v>6</v>
      </c>
      <c r="OQ82" s="12">
        <v>4</v>
      </c>
      <c r="OR82" s="12">
        <v>27</v>
      </c>
      <c r="OS82" s="12">
        <v>0</v>
      </c>
      <c r="OT82" s="12">
        <v>7</v>
      </c>
      <c r="OU82" s="12">
        <v>7</v>
      </c>
      <c r="OV82" s="12">
        <v>13</v>
      </c>
      <c r="OW82" s="12">
        <v>27</v>
      </c>
      <c r="OX82" s="12">
        <v>0</v>
      </c>
      <c r="OY82" s="12">
        <v>4</v>
      </c>
      <c r="OZ82" s="12">
        <v>4</v>
      </c>
      <c r="PA82" s="12">
        <v>19</v>
      </c>
      <c r="PB82" s="12">
        <v>0</v>
      </c>
      <c r="PC82" s="12">
        <v>27</v>
      </c>
      <c r="PD82" s="12">
        <v>0</v>
      </c>
      <c r="PE82" s="12">
        <v>4</v>
      </c>
      <c r="PF82" s="12">
        <v>7</v>
      </c>
      <c r="PG82" s="12">
        <v>6</v>
      </c>
      <c r="PH82" s="12">
        <v>10</v>
      </c>
      <c r="PI82" s="12">
        <v>27</v>
      </c>
      <c r="PJ82" s="12">
        <v>0</v>
      </c>
      <c r="PK82" s="12">
        <v>9</v>
      </c>
      <c r="PL82" s="12">
        <v>1</v>
      </c>
      <c r="PM82" s="12">
        <v>0</v>
      </c>
      <c r="PN82" s="12">
        <v>10</v>
      </c>
      <c r="PO82" s="12">
        <v>0</v>
      </c>
      <c r="PP82" s="12">
        <v>2</v>
      </c>
      <c r="PQ82" s="12">
        <v>22</v>
      </c>
      <c r="PR82" s="12">
        <v>0</v>
      </c>
      <c r="PS82" s="12">
        <v>4</v>
      </c>
      <c r="PT82" s="12">
        <v>4</v>
      </c>
      <c r="PU82" s="12">
        <v>14</v>
      </c>
      <c r="PV82" s="12">
        <v>22</v>
      </c>
      <c r="PW82" s="12">
        <v>0</v>
      </c>
      <c r="PX82" s="12">
        <v>0</v>
      </c>
      <c r="PY82" s="12">
        <v>4</v>
      </c>
      <c r="PZ82" s="12">
        <v>18</v>
      </c>
      <c r="QA82" s="12">
        <v>0</v>
      </c>
      <c r="QB82" s="12">
        <v>22</v>
      </c>
      <c r="QC82" s="12">
        <v>0</v>
      </c>
      <c r="QD82" s="12">
        <v>0</v>
      </c>
      <c r="QE82" s="12">
        <v>9</v>
      </c>
      <c r="QF82" s="12">
        <v>6</v>
      </c>
      <c r="QG82" s="12">
        <v>7</v>
      </c>
      <c r="QH82" s="12">
        <v>22</v>
      </c>
      <c r="QI82" s="12">
        <v>65</v>
      </c>
      <c r="QJ82" s="12">
        <v>101</v>
      </c>
      <c r="QK82" s="12">
        <v>525</v>
      </c>
      <c r="QL82" s="12">
        <v>22</v>
      </c>
      <c r="QM82" s="12">
        <v>29</v>
      </c>
      <c r="QN82" s="12">
        <v>68</v>
      </c>
      <c r="QO82" s="12">
        <v>19</v>
      </c>
      <c r="QP82" s="12">
        <v>829</v>
      </c>
      <c r="QQ82" s="12">
        <v>1</v>
      </c>
      <c r="QR82" s="12">
        <v>27</v>
      </c>
      <c r="QS82" s="12">
        <v>18</v>
      </c>
      <c r="QT82" s="12">
        <v>783</v>
      </c>
      <c r="QU82" s="12">
        <v>829</v>
      </c>
      <c r="QV82" s="12">
        <v>2</v>
      </c>
      <c r="QW82" s="12">
        <v>14</v>
      </c>
      <c r="QX82" s="12">
        <v>93</v>
      </c>
      <c r="QY82" s="12">
        <v>450</v>
      </c>
      <c r="QZ82" s="12">
        <v>270</v>
      </c>
      <c r="RA82" s="12">
        <v>829</v>
      </c>
      <c r="RB82" s="12">
        <v>0</v>
      </c>
      <c r="RC82" s="12">
        <v>15</v>
      </c>
      <c r="RD82" s="12">
        <v>116</v>
      </c>
      <c r="RE82" s="12">
        <v>154</v>
      </c>
      <c r="RF82" s="12">
        <v>544</v>
      </c>
      <c r="RG82" s="12">
        <v>829</v>
      </c>
      <c r="RH82" s="12">
        <v>3843.569</v>
      </c>
      <c r="RI82" s="12" t="str">
        <v/>
      </c>
      <c r="RJ82" s="12">
        <v>20.632000000000001</v>
      </c>
      <c r="RK82" s="12" t="str">
        <v/>
      </c>
      <c r="RL82" s="12" t="str">
        <v/>
      </c>
      <c r="RM82" s="12" t="str">
        <v/>
      </c>
      <c r="RN82" s="12">
        <v>0</v>
      </c>
      <c r="RO82" s="12">
        <v>0</v>
      </c>
      <c r="RP82" s="12">
        <v>0</v>
      </c>
      <c r="RQ82" s="12">
        <v>7.9859999999999998</v>
      </c>
      <c r="RR82" s="12">
        <v>69.5</v>
      </c>
      <c r="RS82" s="12">
        <v>1.2</v>
      </c>
      <c r="RT82" s="12">
        <v>70.7</v>
      </c>
      <c r="RU82" s="12">
        <v>34.020000000000003</v>
      </c>
      <c r="RV82" s="12">
        <v>32.700000000000003</v>
      </c>
      <c r="RW82" s="12">
        <v>1.5</v>
      </c>
      <c r="RX82" s="12">
        <v>34.200000000000003</v>
      </c>
      <c r="RY82" s="12">
        <v>3</v>
      </c>
      <c r="RZ82" s="12">
        <v>268</v>
      </c>
      <c r="SA82" s="12">
        <v>2421</v>
      </c>
      <c r="SB82" s="12">
        <v>2692</v>
      </c>
      <c r="SC82" s="12">
        <v>7571166</v>
      </c>
      <c r="SD82" s="12">
        <v>0</v>
      </c>
      <c r="SE82" s="12">
        <v>0</v>
      </c>
      <c r="SF82" s="12">
        <v>2039</v>
      </c>
      <c r="SG82" s="12">
        <v>2039</v>
      </c>
      <c r="SH82" s="12">
        <v>0</v>
      </c>
      <c r="SI82" s="12">
        <v>0.27579999999999999</v>
      </c>
      <c r="SJ82" s="12">
        <v>0</v>
      </c>
      <c r="SK82" s="12">
        <v>0</v>
      </c>
      <c r="SL82" s="12">
        <v>2.1999999999999999E-2</v>
      </c>
      <c r="SM82" s="12">
        <v>0.96099999999999997</v>
      </c>
      <c r="SN82" s="12">
        <v>0</v>
      </c>
      <c r="SO82" s="12" t="str">
        <v/>
      </c>
      <c r="SP82" s="12" t="str">
        <v/>
      </c>
      <c r="SQ82" s="12">
        <v>0</v>
      </c>
      <c r="SR82" s="12">
        <v>0.98299999999999998</v>
      </c>
      <c r="SS82" s="12">
        <v>0</v>
      </c>
      <c r="ST82" s="12">
        <v>0</v>
      </c>
      <c r="SU82" s="12">
        <v>0</v>
      </c>
      <c r="SV82" s="12">
        <v>0.95499999999999996</v>
      </c>
      <c r="SW82" s="12">
        <v>0</v>
      </c>
      <c r="SX82" s="12">
        <v>95.5</v>
      </c>
      <c r="SY82" s="12">
        <v>0</v>
      </c>
      <c r="SZ82" s="12">
        <v>1.7</v>
      </c>
      <c r="TA82" s="12">
        <v>0</v>
      </c>
      <c r="TB82" s="12">
        <v>0</v>
      </c>
      <c r="TC82" s="12">
        <v>0</v>
      </c>
      <c r="TD82" s="12" t="str">
        <v/>
      </c>
      <c r="TE82" s="12" t="str">
        <v/>
      </c>
      <c r="TF82" s="12">
        <v>0</v>
      </c>
      <c r="TG82" s="12">
        <v>1.7</v>
      </c>
      <c r="TH82" s="12">
        <v>0</v>
      </c>
      <c r="TI82" s="12">
        <v>0</v>
      </c>
      <c r="TJ82" s="12">
        <v>0</v>
      </c>
      <c r="TK82" s="12">
        <v>4.5</v>
      </c>
      <c r="TL82" s="12">
        <v>0</v>
      </c>
      <c r="TM82" s="12" t="str">
        <v/>
      </c>
      <c r="TN82" s="12">
        <v>242053.44099999999</v>
      </c>
      <c r="TO82" s="12" t="str">
        <v/>
      </c>
      <c r="TP82" s="12" t="str">
        <v/>
      </c>
      <c r="TQ82" s="12">
        <v>1169</v>
      </c>
      <c r="TR82" s="12">
        <v>104</v>
      </c>
      <c r="TS82" s="12">
        <v>60</v>
      </c>
      <c r="TT82" s="12">
        <v>8</v>
      </c>
      <c r="TU82" s="12">
        <v>3231</v>
      </c>
      <c r="TV82" s="12" t="str">
        <v/>
      </c>
      <c r="TW82" s="12" t="str">
        <v/>
      </c>
      <c r="TX82" s="12">
        <v>0.1033917117245</v>
      </c>
      <c r="TY82" s="12">
        <v>0.32971243070164002</v>
      </c>
      <c r="TZ82" s="12">
        <v>598.62569718030704</v>
      </c>
      <c r="UA82" s="12">
        <v>5.7735503306138902</v>
      </c>
      <c r="UB82" s="12">
        <v>34.691033699532703</v>
      </c>
      <c r="UC82" s="12">
        <v>3570905.19</v>
      </c>
      <c r="UD82" s="12" t="str">
        <v/>
      </c>
      <c r="UE82" s="12" t="str">
        <v/>
      </c>
      <c r="UF82" s="12">
        <v>0</v>
      </c>
      <c r="UG82" s="12">
        <v>0</v>
      </c>
      <c r="UH82" s="12">
        <v>0.186</v>
      </c>
      <c r="UI82" s="12">
        <v>0</v>
      </c>
      <c r="UJ82" s="12">
        <v>0</v>
      </c>
      <c r="UK82" s="12">
        <v>0</v>
      </c>
      <c r="UL82" s="12">
        <v>0</v>
      </c>
      <c r="UM82" s="12">
        <v>0</v>
      </c>
      <c r="UN82" s="12">
        <v>0</v>
      </c>
      <c r="UO82" s="12">
        <v>0</v>
      </c>
      <c r="UP82" s="12">
        <v>0.186</v>
      </c>
      <c r="UQ82" s="12">
        <v>0</v>
      </c>
      <c r="UR82" s="12">
        <v>2.3650000000000002</v>
      </c>
      <c r="US82" s="12">
        <v>0.105</v>
      </c>
      <c r="UT82" s="12">
        <v>1.625</v>
      </c>
      <c r="UU82" s="12">
        <v>1.9E-2</v>
      </c>
      <c r="UV82" s="12">
        <v>0</v>
      </c>
      <c r="UW82" s="12">
        <v>0.42899999999999999</v>
      </c>
      <c r="UX82" s="12">
        <v>0.93400000000000005</v>
      </c>
      <c r="UY82" s="12">
        <v>0.58399999999999996</v>
      </c>
      <c r="UZ82" s="12">
        <v>4.9240000000000004</v>
      </c>
      <c r="VA82" s="12">
        <v>1.137</v>
      </c>
      <c r="VB82" s="12">
        <v>0</v>
      </c>
      <c r="VC82" s="12">
        <v>0</v>
      </c>
      <c r="VD82" s="12">
        <v>0</v>
      </c>
      <c r="VE82" s="12">
        <v>0</v>
      </c>
      <c r="VF82" s="12">
        <v>0</v>
      </c>
      <c r="VG82" s="12">
        <v>0</v>
      </c>
      <c r="VH82" s="12">
        <v>0</v>
      </c>
      <c r="VI82" s="12">
        <v>0</v>
      </c>
      <c r="VJ82" s="12">
        <v>0</v>
      </c>
      <c r="VK82" s="12">
        <v>0</v>
      </c>
      <c r="VL82" s="47">
        <v>10.296592995362227</v>
      </c>
      <c r="VM82" s="47">
        <v>15.544135301821704</v>
      </c>
      <c r="VN82" s="19"/>
      <c r="VO82" s="47">
        <v>225.5454065095293</v>
      </c>
      <c r="VP82" s="47">
        <v>240.06071026328448</v>
      </c>
      <c r="VQ82" s="19"/>
      <c r="VR82" s="47">
        <v>1.5089026067487605</v>
      </c>
      <c r="VS82" s="48">
        <v>2.214411984643936E-2</v>
      </c>
      <c r="VT82" s="47">
        <v>230.80130851696248</v>
      </c>
      <c r="VU82" s="47">
        <v>238.87067795879062</v>
      </c>
      <c r="VV82" s="20"/>
      <c r="VW82" s="20">
        <v>4.0570000000000022</v>
      </c>
    </row>
    <row r="83" spans="1:595">
      <c r="A83" s="4" t="str">
        <v>WSX12</v>
      </c>
      <c r="B83" s="4" t="str">
        <v>WSX</v>
      </c>
      <c r="C83" s="4" t="str">
        <v>2011-12</v>
      </c>
      <c r="D83" s="12">
        <v>1.1050631792878001</v>
      </c>
      <c r="E83" s="12">
        <v>2.62331787546682</v>
      </c>
      <c r="F83" s="12">
        <v>0</v>
      </c>
      <c r="G83" s="12">
        <v>0.81886615400719698</v>
      </c>
      <c r="H83" s="12">
        <v>0</v>
      </c>
      <c r="I83" s="12">
        <v>0</v>
      </c>
      <c r="J83" s="12">
        <v>0</v>
      </c>
      <c r="K83" s="12">
        <v>9.8638509799785297</v>
      </c>
      <c r="L83" s="12">
        <v>17.259056147816999</v>
      </c>
      <c r="M83" s="12">
        <v>12.0185545026402</v>
      </c>
      <c r="N83" s="12">
        <v>8.8345725930607806</v>
      </c>
      <c r="O83" s="12">
        <v>0</v>
      </c>
      <c r="P83" s="12">
        <v>2.0531775402763599</v>
      </c>
      <c r="Q83" s="12">
        <v>0</v>
      </c>
      <c r="R83" s="12">
        <v>0</v>
      </c>
      <c r="S83" s="12">
        <v>0</v>
      </c>
      <c r="T83" s="12">
        <v>17.891505189601101</v>
      </c>
      <c r="U83" s="12">
        <v>4.5950361545707497E-3</v>
      </c>
      <c r="V83" s="12">
        <v>28.024163664053599</v>
      </c>
      <c r="W83" s="12">
        <v>6.3046639860390502E-3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2.8264317772820902</v>
      </c>
      <c r="AD83" s="12">
        <v>0</v>
      </c>
      <c r="AE83" s="12">
        <v>0</v>
      </c>
      <c r="AF83" s="12">
        <v>0.72272966780762704</v>
      </c>
      <c r="AG83" s="12">
        <v>0</v>
      </c>
      <c r="AH83" s="12">
        <v>3.0801317551171398E-2</v>
      </c>
      <c r="AI83" s="12">
        <v>0</v>
      </c>
      <c r="AJ83" s="12">
        <v>0</v>
      </c>
      <c r="AK83" s="12">
        <v>0</v>
      </c>
      <c r="AL83" s="12">
        <v>2.9549101089889298</v>
      </c>
      <c r="AM83" s="12">
        <v>2.0680966028460899E-2</v>
      </c>
      <c r="AN83" s="12">
        <v>4.6323040457498497</v>
      </c>
      <c r="AO83" s="12">
        <v>1.80184365229395E-3</v>
      </c>
      <c r="AP83" s="12">
        <v>0</v>
      </c>
      <c r="AQ83" s="12">
        <v>6.08483503652709E-4</v>
      </c>
      <c r="AR83" s="12">
        <v>0</v>
      </c>
      <c r="AS83" s="12">
        <v>0</v>
      </c>
      <c r="AT83" s="12">
        <v>0</v>
      </c>
      <c r="AU83" s="12">
        <v>4.1478481455143603</v>
      </c>
      <c r="AV83" s="12">
        <v>0</v>
      </c>
      <c r="AW83" s="12">
        <v>0.228784927556266</v>
      </c>
      <c r="AX83" s="12">
        <v>12.188726643973499</v>
      </c>
      <c r="AY83" s="12">
        <v>0</v>
      </c>
      <c r="AZ83" s="12">
        <v>2.9034534953383799</v>
      </c>
      <c r="BA83" s="12">
        <v>0</v>
      </c>
      <c r="BB83" s="12">
        <v>0</v>
      </c>
      <c r="BC83" s="12">
        <v>0</v>
      </c>
      <c r="BD83" s="12">
        <v>37.684546201365002</v>
      </c>
      <c r="BE83" s="12">
        <v>17.284332150000001</v>
      </c>
      <c r="BF83" s="12">
        <v>44.903807139999898</v>
      </c>
      <c r="BG83" s="12">
        <v>4.2745737999999998E-2</v>
      </c>
      <c r="BH83" s="12">
        <v>0</v>
      </c>
      <c r="BI83" s="12">
        <v>1.78903729</v>
      </c>
      <c r="BJ83" s="12">
        <v>7.0739999999999996E-4</v>
      </c>
      <c r="BK83" s="12">
        <v>7.9918279800000001</v>
      </c>
      <c r="BL83" s="12">
        <v>0.17300599999999999</v>
      </c>
      <c r="BM83" s="12">
        <v>0</v>
      </c>
      <c r="BN83" s="12">
        <v>6.5595325999999998</v>
      </c>
      <c r="BO83" s="12">
        <v>0</v>
      </c>
      <c r="BP83" s="12">
        <v>0</v>
      </c>
      <c r="BQ83" s="12">
        <v>0</v>
      </c>
      <c r="BR83" s="12">
        <v>0</v>
      </c>
      <c r="BS83" s="12">
        <v>0</v>
      </c>
      <c r="BT83" s="12">
        <v>0</v>
      </c>
      <c r="BU83" s="12">
        <v>0</v>
      </c>
      <c r="BV83" s="12">
        <v>0</v>
      </c>
      <c r="BW83" s="12">
        <v>0</v>
      </c>
      <c r="BX83" s="12">
        <v>0</v>
      </c>
      <c r="BY83" s="12">
        <v>0</v>
      </c>
      <c r="BZ83" s="12">
        <v>0</v>
      </c>
      <c r="CA83" s="12">
        <v>0</v>
      </c>
      <c r="CB83" s="12">
        <v>0</v>
      </c>
      <c r="CC83" s="12">
        <v>1.78903729</v>
      </c>
      <c r="CD83" s="12">
        <v>6.5602400000000003</v>
      </c>
      <c r="CE83" s="12">
        <v>7.9918279800000001</v>
      </c>
      <c r="CF83" s="12">
        <v>0.17300599999999999</v>
      </c>
      <c r="CG83" s="12">
        <v>0</v>
      </c>
      <c r="CH83" s="12">
        <v>0</v>
      </c>
      <c r="CI83" s="12">
        <v>0</v>
      </c>
      <c r="CJ83" s="12">
        <v>0</v>
      </c>
      <c r="CK83" s="12">
        <v>0</v>
      </c>
      <c r="CL83" s="12">
        <v>0</v>
      </c>
      <c r="CM83" s="12">
        <v>0</v>
      </c>
      <c r="CN83" s="12">
        <v>0</v>
      </c>
      <c r="CO83" s="12">
        <v>9.0519999999999996</v>
      </c>
      <c r="CP83" s="12">
        <v>0.60599999999999998</v>
      </c>
      <c r="CQ83" s="12">
        <v>577.16</v>
      </c>
      <c r="CR83" s="12">
        <v>518.12</v>
      </c>
      <c r="CS83" s="12">
        <v>1095.28</v>
      </c>
      <c r="CT83" s="12">
        <v>7.6369999999999996</v>
      </c>
      <c r="CU83" s="12">
        <v>53.283000000000001</v>
      </c>
      <c r="CV83" s="12">
        <v>60.92</v>
      </c>
      <c r="CW83" s="12">
        <v>29.349</v>
      </c>
      <c r="CX83" s="12">
        <v>1185.549</v>
      </c>
      <c r="CY83" s="12">
        <v>2657.069</v>
      </c>
      <c r="CZ83" s="12">
        <v>42.798999999999999</v>
      </c>
      <c r="DA83" s="12">
        <v>47639</v>
      </c>
      <c r="DB83" s="12">
        <v>1643</v>
      </c>
      <c r="DC83" s="12">
        <v>11298</v>
      </c>
      <c r="DD83" s="12">
        <v>314</v>
      </c>
      <c r="DE83" s="12">
        <v>44</v>
      </c>
      <c r="DF83" s="12">
        <v>1019</v>
      </c>
      <c r="DG83" s="12">
        <v>220</v>
      </c>
      <c r="DH83" s="12">
        <v>190</v>
      </c>
      <c r="DI83" s="12">
        <v>5062</v>
      </c>
      <c r="DJ83" s="12">
        <v>6387.5</v>
      </c>
      <c r="DK83" s="12">
        <v>261284</v>
      </c>
      <c r="DL83" s="12">
        <v>24</v>
      </c>
      <c r="DM83" s="12">
        <v>1</v>
      </c>
      <c r="DN83" s="12">
        <v>8829.23</v>
      </c>
      <c r="DO83" s="12">
        <v>4303.68</v>
      </c>
      <c r="DP83" s="12">
        <v>3029.13</v>
      </c>
      <c r="DQ83" s="12">
        <v>1134</v>
      </c>
      <c r="DR83" s="12">
        <v>0</v>
      </c>
      <c r="DS83" s="12">
        <v>17296.04</v>
      </c>
      <c r="DT83" s="12">
        <v>16992</v>
      </c>
      <c r="DU83" s="12">
        <v>15.0364339166667</v>
      </c>
      <c r="DV83" s="12">
        <v>82.585421874999994</v>
      </c>
      <c r="DW83" s="12">
        <v>352.17606170833301</v>
      </c>
      <c r="DX83" s="12">
        <v>47.939431374999998</v>
      </c>
      <c r="DY83" s="12">
        <v>14.516719833333299</v>
      </c>
      <c r="DZ83" s="12">
        <v>76.920878000000002</v>
      </c>
      <c r="EA83" s="12">
        <v>27.386348999999999</v>
      </c>
      <c r="EB83" s="12">
        <v>616.56129570833298</v>
      </c>
      <c r="EC83" s="12">
        <v>0</v>
      </c>
      <c r="ED83" s="12">
        <v>0</v>
      </c>
      <c r="EE83" s="12">
        <v>0</v>
      </c>
      <c r="EF83" s="12">
        <v>616.56129570833298</v>
      </c>
      <c r="EG83" s="12">
        <v>616.56129570833298</v>
      </c>
      <c r="EH83" s="12">
        <v>0</v>
      </c>
      <c r="EI83" s="12">
        <v>0</v>
      </c>
      <c r="EJ83" s="12">
        <v>191.46302</v>
      </c>
      <c r="EK83" s="12">
        <v>115.68439425</v>
      </c>
      <c r="EL83" s="12">
        <v>309.41388145833298</v>
      </c>
      <c r="EM83" s="12">
        <v>616.56129570833298</v>
      </c>
      <c r="EN83" s="12">
        <v>0</v>
      </c>
      <c r="EO83" s="12">
        <v>14.612226625</v>
      </c>
      <c r="EP83" s="12">
        <v>102.059430875</v>
      </c>
      <c r="EQ83" s="12">
        <v>156.013848666667</v>
      </c>
      <c r="ER83" s="12">
        <v>343.87578954166702</v>
      </c>
      <c r="ES83" s="12">
        <v>616.561295708334</v>
      </c>
      <c r="ET83" s="12">
        <v>0</v>
      </c>
      <c r="EU83" s="12">
        <v>0</v>
      </c>
      <c r="EV83" s="12">
        <v>428.91356987500001</v>
      </c>
      <c r="EW83" s="12">
        <v>40.589998458333298</v>
      </c>
      <c r="EX83" s="12">
        <v>0</v>
      </c>
      <c r="EY83" s="12">
        <v>143.48019808333299</v>
      </c>
      <c r="EZ83" s="12">
        <v>48.066093125000002</v>
      </c>
      <c r="FA83" s="12">
        <v>661.04985954166602</v>
      </c>
      <c r="FB83" s="12">
        <v>0</v>
      </c>
      <c r="FC83" s="12">
        <v>0</v>
      </c>
      <c r="FD83" s="12">
        <v>23.53922</v>
      </c>
      <c r="FE83" s="12">
        <v>637.51063954166705</v>
      </c>
      <c r="FF83" s="12">
        <v>661.04985954166705</v>
      </c>
      <c r="FG83" s="12">
        <v>0</v>
      </c>
      <c r="FH83" s="12">
        <v>0</v>
      </c>
      <c r="FI83" s="12">
        <v>206.84356645833299</v>
      </c>
      <c r="FJ83" s="12">
        <v>419.70082037499998</v>
      </c>
      <c r="FK83" s="12">
        <v>34.505472708333301</v>
      </c>
      <c r="FL83" s="12">
        <v>661.04985954166602</v>
      </c>
      <c r="FM83" s="12">
        <v>0</v>
      </c>
      <c r="FN83" s="12">
        <v>0</v>
      </c>
      <c r="FO83" s="12">
        <v>330.58131445833402</v>
      </c>
      <c r="FP83" s="12">
        <v>278.156010541667</v>
      </c>
      <c r="FQ83" s="12">
        <v>52.3125345416667</v>
      </c>
      <c r="FR83" s="12">
        <v>661.04985954166705</v>
      </c>
      <c r="FS83" s="12">
        <v>0</v>
      </c>
      <c r="FT83" s="12">
        <v>550.99129816666698</v>
      </c>
      <c r="FU83" s="12">
        <v>3296.2441066666702</v>
      </c>
      <c r="FV83" s="12">
        <v>136.444576083333</v>
      </c>
      <c r="FW83" s="12">
        <v>71.288427541666707</v>
      </c>
      <c r="FX83" s="12">
        <v>1801.1031925833299</v>
      </c>
      <c r="FY83" s="12">
        <v>920.84771858333295</v>
      </c>
      <c r="FZ83" s="12">
        <v>6776.9193196249998</v>
      </c>
      <c r="GA83" s="12">
        <v>0</v>
      </c>
      <c r="GB83" s="12">
        <v>422.74297508333302</v>
      </c>
      <c r="GC83" s="12">
        <v>90.575260249999999</v>
      </c>
      <c r="GD83" s="12">
        <v>6263.6010842916703</v>
      </c>
      <c r="GE83" s="12">
        <v>6776.9193196249998</v>
      </c>
      <c r="GF83" s="12">
        <v>0</v>
      </c>
      <c r="GG83" s="12">
        <v>288.313457958333</v>
      </c>
      <c r="GH83" s="12">
        <v>3336.0530557083398</v>
      </c>
      <c r="GI83" s="12">
        <v>3152.5528059583298</v>
      </c>
      <c r="GJ83" s="12">
        <v>0</v>
      </c>
      <c r="GK83" s="12">
        <v>6776.9193196249998</v>
      </c>
      <c r="GL83" s="12">
        <v>0</v>
      </c>
      <c r="GM83" s="12">
        <v>288.31345795833403</v>
      </c>
      <c r="GN83" s="12">
        <v>3048.89530954166</v>
      </c>
      <c r="GO83" s="12">
        <v>3208.12491304166</v>
      </c>
      <c r="GP83" s="12">
        <v>231.58563908333301</v>
      </c>
      <c r="GQ83" s="12">
        <v>6776.9193196249798</v>
      </c>
      <c r="GR83" s="12">
        <v>0</v>
      </c>
      <c r="GS83" s="12">
        <v>2375.1835651666702</v>
      </c>
      <c r="GT83" s="12">
        <v>4776.8687354166696</v>
      </c>
      <c r="GU83" s="12">
        <v>163.20862425000001</v>
      </c>
      <c r="GV83" s="12">
        <v>2109.3375378750002</v>
      </c>
      <c r="GW83" s="12">
        <v>4307.7009562499998</v>
      </c>
      <c r="GX83" s="12">
        <v>3337.7439361249999</v>
      </c>
      <c r="GY83" s="12">
        <v>17070.0433550833</v>
      </c>
      <c r="GZ83" s="12">
        <v>0</v>
      </c>
      <c r="HA83" s="12">
        <v>2829.3781975000002</v>
      </c>
      <c r="HB83" s="12">
        <v>734.755788166667</v>
      </c>
      <c r="HC83" s="12">
        <v>13505.9093694167</v>
      </c>
      <c r="HD83" s="12">
        <v>17070.0433550833</v>
      </c>
      <c r="HE83" s="12">
        <v>0</v>
      </c>
      <c r="HF83" s="12">
        <v>163.20862425000001</v>
      </c>
      <c r="HG83" s="12">
        <v>8172.8982962083401</v>
      </c>
      <c r="HH83" s="12">
        <v>8733.9364346250004</v>
      </c>
      <c r="HI83" s="12">
        <v>0</v>
      </c>
      <c r="HJ83" s="12">
        <v>17070.0433550833</v>
      </c>
      <c r="HK83" s="12">
        <v>0</v>
      </c>
      <c r="HL83" s="12">
        <v>0</v>
      </c>
      <c r="HM83" s="12">
        <v>10043.661134</v>
      </c>
      <c r="HN83" s="12">
        <v>6059.7190362499896</v>
      </c>
      <c r="HO83" s="12">
        <v>966.66318483333305</v>
      </c>
      <c r="HP83" s="12">
        <v>17070.0433550833</v>
      </c>
      <c r="HQ83" s="12">
        <v>0</v>
      </c>
      <c r="HR83" s="12">
        <v>2605.8893333750002</v>
      </c>
      <c r="HS83" s="12">
        <v>3915.155178125</v>
      </c>
      <c r="HT83" s="12">
        <v>2073.4430609166702</v>
      </c>
      <c r="HU83" s="12">
        <v>7790.0632699583302</v>
      </c>
      <c r="HV83" s="12">
        <v>2092.3587707500001</v>
      </c>
      <c r="HW83" s="12">
        <v>10813.154727749999</v>
      </c>
      <c r="HX83" s="12">
        <v>29290.064340875</v>
      </c>
      <c r="HY83" s="12">
        <v>0</v>
      </c>
      <c r="HZ83" s="12">
        <v>2925.6667232499999</v>
      </c>
      <c r="IA83" s="12">
        <v>11520.814378916701</v>
      </c>
      <c r="IB83" s="12">
        <v>14843.583238708299</v>
      </c>
      <c r="IC83" s="12">
        <v>29290.064340875</v>
      </c>
      <c r="ID83" s="12">
        <v>0</v>
      </c>
      <c r="IE83" s="12">
        <v>1685.4467168333299</v>
      </c>
      <c r="IF83" s="12">
        <v>14715.731723875</v>
      </c>
      <c r="IG83" s="12">
        <v>12888.885900166701</v>
      </c>
      <c r="IH83" s="12">
        <v>0</v>
      </c>
      <c r="II83" s="12">
        <v>29290.064340875</v>
      </c>
      <c r="IJ83" s="12">
        <v>0</v>
      </c>
      <c r="IK83" s="12">
        <v>2269.6044207083301</v>
      </c>
      <c r="IL83" s="12">
        <v>16365.2291214167</v>
      </c>
      <c r="IM83" s="12">
        <v>7121.09793287501</v>
      </c>
      <c r="IN83" s="12">
        <v>3534.1328658749999</v>
      </c>
      <c r="IO83" s="12">
        <v>29290.064340875</v>
      </c>
      <c r="IP83" s="12">
        <v>0</v>
      </c>
      <c r="IQ83" s="12">
        <v>49451.692045000003</v>
      </c>
      <c r="IR83" s="12">
        <v>4927.3568740416704</v>
      </c>
      <c r="IS83" s="12">
        <v>4867.7015554166701</v>
      </c>
      <c r="IT83" s="12">
        <v>42226.541321791701</v>
      </c>
      <c r="IU83" s="12">
        <v>0</v>
      </c>
      <c r="IV83" s="12">
        <v>21756.432589458302</v>
      </c>
      <c r="IW83" s="12">
        <v>123229.724385708</v>
      </c>
      <c r="IX83" s="12">
        <v>0</v>
      </c>
      <c r="IY83" s="12">
        <v>11155.143016833301</v>
      </c>
      <c r="IZ83" s="12">
        <v>7784.7459940416702</v>
      </c>
      <c r="JA83" s="12">
        <v>104289.835374833</v>
      </c>
      <c r="JB83" s="12">
        <v>123229.724385707</v>
      </c>
      <c r="JC83" s="12">
        <v>0</v>
      </c>
      <c r="JD83" s="12">
        <v>0</v>
      </c>
      <c r="JE83" s="12">
        <v>39194.479842499903</v>
      </c>
      <c r="JF83" s="12">
        <v>84035.244543208406</v>
      </c>
      <c r="JG83" s="12">
        <v>0</v>
      </c>
      <c r="JH83" s="12">
        <v>123229.724385708</v>
      </c>
      <c r="JI83" s="12">
        <v>0</v>
      </c>
      <c r="JJ83" s="12">
        <v>0</v>
      </c>
      <c r="JK83" s="12">
        <v>53860.205539541603</v>
      </c>
      <c r="JL83" s="12">
        <v>8186.770638</v>
      </c>
      <c r="JM83" s="12">
        <v>61182.748208166697</v>
      </c>
      <c r="JN83" s="12">
        <v>123229.724385708</v>
      </c>
      <c r="JO83" s="12">
        <v>15.0364339166667</v>
      </c>
      <c r="JP83" s="12">
        <v>55066.341663583298</v>
      </c>
      <c r="JQ83" s="12">
        <v>17696.7145258333</v>
      </c>
      <c r="JR83" s="12">
        <v>7329.3272465</v>
      </c>
      <c r="JS83" s="12">
        <v>52211.747277000002</v>
      </c>
      <c r="JT83" s="12">
        <v>8421.56399566666</v>
      </c>
      <c r="JU83" s="12">
        <v>36903.6314140416</v>
      </c>
      <c r="JV83" s="12">
        <v>177644.36255654099</v>
      </c>
      <c r="JW83" s="12">
        <v>0</v>
      </c>
      <c r="JX83" s="12">
        <v>17332.930912666601</v>
      </c>
      <c r="JY83" s="12">
        <v>20154.430641374998</v>
      </c>
      <c r="JZ83" s="12">
        <v>140157.00100249899</v>
      </c>
      <c r="KA83" s="12">
        <v>177644.36255654099</v>
      </c>
      <c r="KB83" s="12">
        <v>0</v>
      </c>
      <c r="KC83" s="12">
        <v>2136.9687990416601</v>
      </c>
      <c r="KD83" s="12">
        <v>65817.469504749897</v>
      </c>
      <c r="KE83" s="12">
        <v>109346.00489858301</v>
      </c>
      <c r="KF83" s="12">
        <v>343.91935416666598</v>
      </c>
      <c r="KG83" s="12">
        <v>177644.36255654099</v>
      </c>
      <c r="KH83" s="12">
        <v>0</v>
      </c>
      <c r="KI83" s="12">
        <v>2572.5301052916602</v>
      </c>
      <c r="KJ83" s="12">
        <v>83750.631849833298</v>
      </c>
      <c r="KK83" s="12">
        <v>25009.8823793749</v>
      </c>
      <c r="KL83" s="12">
        <v>66311.318222041693</v>
      </c>
      <c r="KM83" s="12">
        <v>177644.36255654099</v>
      </c>
      <c r="KN83" s="12">
        <v>16616.939999999999</v>
      </c>
      <c r="KO83" s="12">
        <v>26</v>
      </c>
      <c r="KP83" s="12">
        <v>25</v>
      </c>
      <c r="KQ83" s="12">
        <v>94</v>
      </c>
      <c r="KR83" s="12">
        <v>4</v>
      </c>
      <c r="KS83" s="12">
        <v>2</v>
      </c>
      <c r="KT83" s="12">
        <v>11</v>
      </c>
      <c r="KU83" s="12">
        <v>2</v>
      </c>
      <c r="KV83" s="12">
        <v>164</v>
      </c>
      <c r="KW83" s="12">
        <v>0</v>
      </c>
      <c r="KX83" s="12">
        <v>0</v>
      </c>
      <c r="KY83" s="12">
        <v>0</v>
      </c>
      <c r="KZ83" s="12">
        <v>164</v>
      </c>
      <c r="LA83" s="12">
        <v>164</v>
      </c>
      <c r="LB83" s="12">
        <v>0</v>
      </c>
      <c r="LC83" s="12">
        <v>0</v>
      </c>
      <c r="LD83" s="12">
        <v>29</v>
      </c>
      <c r="LE83" s="12">
        <v>35</v>
      </c>
      <c r="LF83" s="12">
        <v>100</v>
      </c>
      <c r="LG83" s="12">
        <v>164</v>
      </c>
      <c r="LH83" s="12">
        <v>0</v>
      </c>
      <c r="LI83" s="12">
        <v>1</v>
      </c>
      <c r="LJ83" s="12">
        <v>11</v>
      </c>
      <c r="LK83" s="12">
        <v>33</v>
      </c>
      <c r="LL83" s="12">
        <v>119</v>
      </c>
      <c r="LM83" s="12">
        <v>164</v>
      </c>
      <c r="LN83" s="12">
        <v>0</v>
      </c>
      <c r="LO83" s="12">
        <v>0</v>
      </c>
      <c r="LP83" s="12">
        <v>20</v>
      </c>
      <c r="LQ83" s="12">
        <v>2</v>
      </c>
      <c r="LR83" s="12">
        <v>0</v>
      </c>
      <c r="LS83" s="12">
        <v>7</v>
      </c>
      <c r="LT83" s="12">
        <v>2</v>
      </c>
      <c r="LU83" s="12">
        <v>31</v>
      </c>
      <c r="LV83" s="12">
        <v>0</v>
      </c>
      <c r="LW83" s="12">
        <v>0</v>
      </c>
      <c r="LX83" s="12">
        <v>1</v>
      </c>
      <c r="LY83" s="12">
        <v>30</v>
      </c>
      <c r="LZ83" s="12">
        <v>31</v>
      </c>
      <c r="MA83" s="12">
        <v>0</v>
      </c>
      <c r="MB83" s="12">
        <v>0</v>
      </c>
      <c r="MC83" s="12">
        <v>9</v>
      </c>
      <c r="MD83" s="12">
        <v>20</v>
      </c>
      <c r="ME83" s="12">
        <v>2</v>
      </c>
      <c r="MF83" s="12">
        <v>31</v>
      </c>
      <c r="MG83" s="12">
        <v>0</v>
      </c>
      <c r="MH83" s="12">
        <v>0</v>
      </c>
      <c r="MI83" s="12">
        <v>15</v>
      </c>
      <c r="MJ83" s="12">
        <v>13</v>
      </c>
      <c r="MK83" s="12">
        <v>3</v>
      </c>
      <c r="ML83" s="12">
        <v>31</v>
      </c>
      <c r="MM83" s="12">
        <v>0</v>
      </c>
      <c r="MN83" s="12">
        <v>8</v>
      </c>
      <c r="MO83" s="12">
        <v>49</v>
      </c>
      <c r="MP83" s="12">
        <v>2</v>
      </c>
      <c r="MQ83" s="12">
        <v>1</v>
      </c>
      <c r="MR83" s="12">
        <v>28</v>
      </c>
      <c r="MS83" s="12">
        <v>12</v>
      </c>
      <c r="MT83" s="12">
        <v>100</v>
      </c>
      <c r="MU83" s="12">
        <v>0</v>
      </c>
      <c r="MV83" s="12">
        <v>5</v>
      </c>
      <c r="MW83" s="12">
        <v>2</v>
      </c>
      <c r="MX83" s="12">
        <v>93</v>
      </c>
      <c r="MY83" s="12">
        <v>100</v>
      </c>
      <c r="MZ83" s="12">
        <v>0</v>
      </c>
      <c r="NA83" s="12">
        <v>3</v>
      </c>
      <c r="NB83" s="12">
        <v>51</v>
      </c>
      <c r="NC83" s="12">
        <v>46</v>
      </c>
      <c r="ND83" s="12">
        <v>0</v>
      </c>
      <c r="NE83" s="12">
        <v>100</v>
      </c>
      <c r="NF83" s="12">
        <v>0</v>
      </c>
      <c r="NG83" s="12">
        <v>3</v>
      </c>
      <c r="NH83" s="12">
        <v>47</v>
      </c>
      <c r="NI83" s="12">
        <v>47</v>
      </c>
      <c r="NJ83" s="12">
        <v>3</v>
      </c>
      <c r="NK83" s="12">
        <v>100</v>
      </c>
      <c r="NL83" s="12">
        <v>0</v>
      </c>
      <c r="NM83" s="12">
        <v>7</v>
      </c>
      <c r="NN83" s="12">
        <v>21</v>
      </c>
      <c r="NO83" s="12">
        <v>1</v>
      </c>
      <c r="NP83" s="12">
        <v>5</v>
      </c>
      <c r="NQ83" s="12">
        <v>14</v>
      </c>
      <c r="NR83" s="12">
        <v>10</v>
      </c>
      <c r="NS83" s="12">
        <v>58</v>
      </c>
      <c r="NT83" s="12">
        <v>0</v>
      </c>
      <c r="NU83" s="12">
        <v>8</v>
      </c>
      <c r="NV83" s="12">
        <v>2</v>
      </c>
      <c r="NW83" s="12">
        <v>48</v>
      </c>
      <c r="NX83" s="12">
        <v>58</v>
      </c>
      <c r="NY83" s="12">
        <v>0</v>
      </c>
      <c r="NZ83" s="12">
        <v>1</v>
      </c>
      <c r="OA83" s="12">
        <v>26</v>
      </c>
      <c r="OB83" s="12">
        <v>31</v>
      </c>
      <c r="OC83" s="12">
        <v>0</v>
      </c>
      <c r="OD83" s="12">
        <v>58</v>
      </c>
      <c r="OE83" s="12">
        <v>0</v>
      </c>
      <c r="OF83" s="12">
        <v>0</v>
      </c>
      <c r="OG83" s="12">
        <v>35</v>
      </c>
      <c r="OH83" s="12">
        <v>20</v>
      </c>
      <c r="OI83" s="12">
        <v>3</v>
      </c>
      <c r="OJ83" s="12">
        <v>58</v>
      </c>
      <c r="OK83" s="12">
        <v>0</v>
      </c>
      <c r="OL83" s="12">
        <v>2</v>
      </c>
      <c r="OM83" s="12">
        <v>4</v>
      </c>
      <c r="ON83" s="12">
        <v>2</v>
      </c>
      <c r="OO83" s="12">
        <v>7</v>
      </c>
      <c r="OP83" s="12">
        <v>3</v>
      </c>
      <c r="OQ83" s="12">
        <v>12</v>
      </c>
      <c r="OR83" s="12">
        <v>30</v>
      </c>
      <c r="OS83" s="12">
        <v>0</v>
      </c>
      <c r="OT83" s="12">
        <v>3</v>
      </c>
      <c r="OU83" s="12">
        <v>12</v>
      </c>
      <c r="OV83" s="12">
        <v>15</v>
      </c>
      <c r="OW83" s="12">
        <v>30</v>
      </c>
      <c r="OX83" s="12">
        <v>0</v>
      </c>
      <c r="OY83" s="12">
        <v>2</v>
      </c>
      <c r="OZ83" s="12">
        <v>15</v>
      </c>
      <c r="PA83" s="12">
        <v>13</v>
      </c>
      <c r="PB83" s="12">
        <v>0</v>
      </c>
      <c r="PC83" s="12">
        <v>30</v>
      </c>
      <c r="PD83" s="12">
        <v>0</v>
      </c>
      <c r="PE83" s="12">
        <v>2</v>
      </c>
      <c r="PF83" s="12">
        <v>18</v>
      </c>
      <c r="PG83" s="12">
        <v>7</v>
      </c>
      <c r="PH83" s="12">
        <v>3</v>
      </c>
      <c r="PI83" s="12">
        <v>30</v>
      </c>
      <c r="PJ83" s="12">
        <v>0</v>
      </c>
      <c r="PK83" s="12">
        <v>3</v>
      </c>
      <c r="PL83" s="12">
        <v>2</v>
      </c>
      <c r="PM83" s="12">
        <v>1</v>
      </c>
      <c r="PN83" s="12">
        <v>9</v>
      </c>
      <c r="PO83" s="12">
        <v>0</v>
      </c>
      <c r="PP83" s="12">
        <v>7</v>
      </c>
      <c r="PQ83" s="12">
        <v>22</v>
      </c>
      <c r="PR83" s="12">
        <v>0</v>
      </c>
      <c r="PS83" s="12">
        <v>3</v>
      </c>
      <c r="PT83" s="12">
        <v>3</v>
      </c>
      <c r="PU83" s="12">
        <v>16</v>
      </c>
      <c r="PV83" s="12">
        <v>22</v>
      </c>
      <c r="PW83" s="12">
        <v>0</v>
      </c>
      <c r="PX83" s="12">
        <v>0</v>
      </c>
      <c r="PY83" s="12">
        <v>11</v>
      </c>
      <c r="PZ83" s="12">
        <v>11</v>
      </c>
      <c r="QA83" s="12">
        <v>0</v>
      </c>
      <c r="QB83" s="12">
        <v>22</v>
      </c>
      <c r="QC83" s="12">
        <v>0</v>
      </c>
      <c r="QD83" s="12">
        <v>0</v>
      </c>
      <c r="QE83" s="12">
        <v>14</v>
      </c>
      <c r="QF83" s="12">
        <v>2</v>
      </c>
      <c r="QG83" s="12">
        <v>6</v>
      </c>
      <c r="QH83" s="12">
        <v>22</v>
      </c>
      <c r="QI83" s="12">
        <v>26</v>
      </c>
      <c r="QJ83" s="12">
        <v>45</v>
      </c>
      <c r="QK83" s="12">
        <v>190</v>
      </c>
      <c r="QL83" s="12">
        <v>12</v>
      </c>
      <c r="QM83" s="12">
        <v>24</v>
      </c>
      <c r="QN83" s="12">
        <v>63</v>
      </c>
      <c r="QO83" s="12">
        <v>45</v>
      </c>
      <c r="QP83" s="12">
        <v>405</v>
      </c>
      <c r="QQ83" s="12">
        <v>0</v>
      </c>
      <c r="QR83" s="12">
        <v>19</v>
      </c>
      <c r="QS83" s="12">
        <v>20</v>
      </c>
      <c r="QT83" s="12">
        <v>366</v>
      </c>
      <c r="QU83" s="12">
        <v>405</v>
      </c>
      <c r="QV83" s="12">
        <v>0</v>
      </c>
      <c r="QW83" s="12">
        <v>6</v>
      </c>
      <c r="QX83" s="12">
        <v>141</v>
      </c>
      <c r="QY83" s="12">
        <v>156</v>
      </c>
      <c r="QZ83" s="12">
        <v>102</v>
      </c>
      <c r="RA83" s="12">
        <v>405</v>
      </c>
      <c r="RB83" s="12">
        <v>0</v>
      </c>
      <c r="RC83" s="12">
        <v>6</v>
      </c>
      <c r="RD83" s="12">
        <v>140</v>
      </c>
      <c r="RE83" s="12">
        <v>122</v>
      </c>
      <c r="RF83" s="12">
        <v>137</v>
      </c>
      <c r="RG83" s="12">
        <v>405</v>
      </c>
      <c r="RH83" s="12">
        <v>3080.0172647999998</v>
      </c>
      <c r="RI83" s="12">
        <v>0</v>
      </c>
      <c r="RJ83" s="12">
        <v>0</v>
      </c>
      <c r="RK83" s="12">
        <v>0</v>
      </c>
      <c r="RL83" s="12">
        <v>0</v>
      </c>
      <c r="RM83" s="12">
        <v>0</v>
      </c>
      <c r="RN83" s="12">
        <v>0</v>
      </c>
      <c r="RO83" s="12">
        <v>0</v>
      </c>
      <c r="RP83" s="12">
        <v>0</v>
      </c>
      <c r="RQ83" s="12">
        <v>16.59</v>
      </c>
      <c r="RR83" s="12">
        <v>67.8</v>
      </c>
      <c r="RS83" s="12">
        <v>0</v>
      </c>
      <c r="RT83" s="12">
        <v>67.8</v>
      </c>
      <c r="RU83" s="12">
        <v>0.51900000000000002</v>
      </c>
      <c r="RV83" s="12">
        <v>55</v>
      </c>
      <c r="RW83" s="12">
        <v>0</v>
      </c>
      <c r="RX83" s="12">
        <v>55</v>
      </c>
      <c r="RY83" s="12">
        <v>11</v>
      </c>
      <c r="RZ83" s="12">
        <v>818</v>
      </c>
      <c r="SA83" s="12">
        <v>0</v>
      </c>
      <c r="SB83" s="12">
        <v>829</v>
      </c>
      <c r="SC83" s="12">
        <v>16846507</v>
      </c>
      <c r="SD83" s="12">
        <v>0</v>
      </c>
      <c r="SE83" s="12">
        <v>0</v>
      </c>
      <c r="SF83" s="12">
        <v>2469</v>
      </c>
      <c r="SG83" s="12">
        <v>2469</v>
      </c>
      <c r="SH83" s="12">
        <v>10434022</v>
      </c>
      <c r="SI83" s="12">
        <v>0.191</v>
      </c>
      <c r="SJ83" s="12">
        <v>0</v>
      </c>
      <c r="SK83" s="12">
        <v>0.26600000000000001</v>
      </c>
      <c r="SL83" s="12">
        <v>0.38400000000000001</v>
      </c>
      <c r="SM83" s="12">
        <v>0.34799999999999998</v>
      </c>
      <c r="SN83" s="12">
        <v>0</v>
      </c>
      <c r="SO83" s="12">
        <v>0</v>
      </c>
      <c r="SP83" s="12">
        <v>0</v>
      </c>
      <c r="SQ83" s="12">
        <v>2E-3</v>
      </c>
      <c r="SR83" s="12">
        <v>1</v>
      </c>
      <c r="SS83" s="12">
        <v>0</v>
      </c>
      <c r="ST83" s="12">
        <v>0</v>
      </c>
      <c r="SU83" s="12">
        <v>0</v>
      </c>
      <c r="SV83" s="12">
        <v>1</v>
      </c>
      <c r="SW83" s="12">
        <v>0</v>
      </c>
      <c r="SX83" s="12">
        <v>1</v>
      </c>
      <c r="SY83" s="12">
        <v>0</v>
      </c>
      <c r="SZ83" s="12">
        <v>0</v>
      </c>
      <c r="TA83" s="12">
        <v>0</v>
      </c>
      <c r="TB83" s="12">
        <v>0</v>
      </c>
      <c r="TC83" s="12">
        <v>0</v>
      </c>
      <c r="TD83" s="12">
        <v>0</v>
      </c>
      <c r="TE83" s="12">
        <v>0</v>
      </c>
      <c r="TF83" s="12">
        <v>0</v>
      </c>
      <c r="TG83" s="12">
        <v>0</v>
      </c>
      <c r="TH83" s="12">
        <v>0</v>
      </c>
      <c r="TI83" s="12">
        <v>0</v>
      </c>
      <c r="TJ83" s="12">
        <v>0</v>
      </c>
      <c r="TK83" s="12">
        <v>0</v>
      </c>
      <c r="TL83" s="12">
        <v>0</v>
      </c>
      <c r="TM83" s="12">
        <v>0</v>
      </c>
      <c r="TN83" s="12">
        <v>166897.13500000001</v>
      </c>
      <c r="TO83" s="12">
        <v>35750.233999999997</v>
      </c>
      <c r="TP83" s="12">
        <v>202647.36900000001</v>
      </c>
      <c r="TQ83" s="12">
        <v>2080</v>
      </c>
      <c r="TR83" s="12">
        <v>47</v>
      </c>
      <c r="TS83" s="12">
        <v>49</v>
      </c>
      <c r="TT83" s="12">
        <v>0</v>
      </c>
      <c r="TU83" s="12">
        <v>957</v>
      </c>
      <c r="TV83" s="12">
        <v>65</v>
      </c>
      <c r="TW83" s="12">
        <v>2145900</v>
      </c>
      <c r="TX83" s="12">
        <v>0.27783859518359399</v>
      </c>
      <c r="TY83" s="12">
        <v>0.40015511285393601</v>
      </c>
      <c r="TZ83" s="12">
        <v>1247.97699689822</v>
      </c>
      <c r="UA83" s="12">
        <v>6.2652602612033501</v>
      </c>
      <c r="UB83" s="12">
        <v>41.0689171736365</v>
      </c>
      <c r="UC83" s="12">
        <v>2733957.82</v>
      </c>
      <c r="UD83" s="12">
        <v>14.215769999999999</v>
      </c>
      <c r="UE83" s="12">
        <v>13.788869999999999</v>
      </c>
      <c r="UF83" s="12" t="str">
        <v/>
      </c>
      <c r="UG83" s="12" t="str">
        <v/>
      </c>
      <c r="UH83" s="12" t="str">
        <v/>
      </c>
      <c r="UI83" s="12" t="str">
        <v/>
      </c>
      <c r="UJ83" s="12" t="str">
        <v/>
      </c>
      <c r="UK83" s="12" t="str">
        <v/>
      </c>
      <c r="UL83" s="12" t="str">
        <v/>
      </c>
      <c r="UM83" s="12" t="str">
        <v/>
      </c>
      <c r="UN83" s="12" t="str">
        <v/>
      </c>
      <c r="UO83" s="12" t="str">
        <v/>
      </c>
      <c r="UP83" s="12" t="str">
        <v/>
      </c>
      <c r="UQ83" s="12" t="str">
        <v/>
      </c>
      <c r="UR83" s="12" t="str">
        <v/>
      </c>
      <c r="US83" s="12" t="str">
        <v/>
      </c>
      <c r="UT83" s="12" t="str">
        <v/>
      </c>
      <c r="UU83" s="12" t="str">
        <v/>
      </c>
      <c r="UV83" s="12" t="str">
        <v/>
      </c>
      <c r="UW83" s="12" t="str">
        <v/>
      </c>
      <c r="UX83" s="12" t="str">
        <v/>
      </c>
      <c r="UY83" s="12" t="str">
        <v/>
      </c>
      <c r="UZ83" s="12" t="str">
        <v/>
      </c>
      <c r="VA83" s="12" t="str">
        <v/>
      </c>
      <c r="VB83" s="12" t="str">
        <v/>
      </c>
      <c r="VC83" s="12" t="str">
        <v/>
      </c>
      <c r="VD83" s="12" t="str">
        <v/>
      </c>
      <c r="VE83" s="12" t="str">
        <v/>
      </c>
      <c r="VF83" s="12" t="str">
        <v/>
      </c>
      <c r="VG83" s="12" t="str">
        <v/>
      </c>
      <c r="VH83" s="12" t="str">
        <v/>
      </c>
      <c r="VI83" s="12" t="str">
        <v/>
      </c>
      <c r="VJ83" s="12" t="str">
        <v/>
      </c>
      <c r="VK83" s="12" t="str">
        <v/>
      </c>
      <c r="VL83" s="47">
        <v>11.566863905325445</v>
      </c>
      <c r="VM83" s="47">
        <v>11.566863905325445</v>
      </c>
      <c r="VN83" s="19"/>
      <c r="VO83" s="47">
        <v>79.748537175726597</v>
      </c>
      <c r="VP83" s="47">
        <v>79.748537175726597</v>
      </c>
      <c r="VQ83" s="19"/>
      <c r="VR83" s="47">
        <v>0.24640574891640316</v>
      </c>
      <c r="VS83" s="48">
        <v>2.2276292634717143E-2</v>
      </c>
      <c r="VT83" s="47">
        <v>85.981883451765157</v>
      </c>
      <c r="VU83" s="47">
        <v>85.981883451765157</v>
      </c>
      <c r="VW83" s="20">
        <v>2.7260774349981745</v>
      </c>
    </row>
    <row r="84" spans="1:595">
      <c r="A84" s="4" t="str">
        <v>WSX13</v>
      </c>
      <c r="B84" s="4" t="str">
        <v>WSX</v>
      </c>
      <c r="C84" s="4" t="str">
        <v>2012-13</v>
      </c>
      <c r="D84" s="12">
        <v>1.07903364969802</v>
      </c>
      <c r="E84" s="12">
        <v>3.5389746130184898</v>
      </c>
      <c r="F84" s="12">
        <v>0</v>
      </c>
      <c r="G84" s="12">
        <v>0.82790919442505295</v>
      </c>
      <c r="H84" s="12">
        <v>9.2519297861279796E-6</v>
      </c>
      <c r="I84" s="12">
        <v>0</v>
      </c>
      <c r="J84" s="12">
        <v>0</v>
      </c>
      <c r="K84" s="12">
        <v>12.1106711955573</v>
      </c>
      <c r="L84" s="12">
        <v>24.790335458751699</v>
      </c>
      <c r="M84" s="12">
        <v>10.3411746562942</v>
      </c>
      <c r="N84" s="12">
        <v>11.050111889399099</v>
      </c>
      <c r="O84" s="12">
        <v>0</v>
      </c>
      <c r="P84" s="12">
        <v>2.1028461097668698</v>
      </c>
      <c r="Q84" s="12">
        <v>9.6716389882285094E-6</v>
      </c>
      <c r="R84" s="12">
        <v>0</v>
      </c>
      <c r="S84" s="12">
        <v>0</v>
      </c>
      <c r="T84" s="12">
        <v>16.301822699002798</v>
      </c>
      <c r="U84" s="12">
        <v>0</v>
      </c>
      <c r="V84" s="12">
        <v>40.2344588736429</v>
      </c>
      <c r="W84" s="12">
        <v>7.0248472585625601E-3</v>
      </c>
      <c r="X84" s="12">
        <v>0</v>
      </c>
      <c r="Y84" s="12">
        <v>0</v>
      </c>
      <c r="Z84" s="12">
        <v>1.92050291035241E-6</v>
      </c>
      <c r="AA84" s="12">
        <v>0</v>
      </c>
      <c r="AB84" s="12">
        <v>0</v>
      </c>
      <c r="AC84" s="12">
        <v>3.7126729898730102</v>
      </c>
      <c r="AD84" s="12">
        <v>6.6448571248307997E-2</v>
      </c>
      <c r="AE84" s="12">
        <v>0.202260040213978</v>
      </c>
      <c r="AF84" s="12">
        <v>0.80528725033131299</v>
      </c>
      <c r="AG84" s="12">
        <v>0</v>
      </c>
      <c r="AH84" s="12">
        <v>4.7064009408012399E-2</v>
      </c>
      <c r="AI84" s="12">
        <v>1.1710383599709799E-6</v>
      </c>
      <c r="AJ84" s="12">
        <v>0</v>
      </c>
      <c r="AK84" s="12">
        <v>0</v>
      </c>
      <c r="AL84" s="12">
        <v>3.8814363174530002</v>
      </c>
      <c r="AM84" s="12">
        <v>0</v>
      </c>
      <c r="AN84" s="12">
        <v>9.1469886187554508</v>
      </c>
      <c r="AO84" s="12">
        <v>1.2266655999132599E-2</v>
      </c>
      <c r="AP84" s="12">
        <v>0</v>
      </c>
      <c r="AQ84" s="12">
        <v>4.0242051157661704E-3</v>
      </c>
      <c r="AR84" s="12">
        <v>8.44624887071155E-7</v>
      </c>
      <c r="AS84" s="12">
        <v>0</v>
      </c>
      <c r="AT84" s="12">
        <v>0</v>
      </c>
      <c r="AU84" s="12">
        <v>4.4494376654490502</v>
      </c>
      <c r="AV84" s="12">
        <v>0</v>
      </c>
      <c r="AW84" s="12">
        <v>7.6761109354975504E-4</v>
      </c>
      <c r="AX84" s="12">
        <v>15.4136652560065</v>
      </c>
      <c r="AY84" s="12">
        <v>0</v>
      </c>
      <c r="AZ84" s="12">
        <v>2.9818435187157002</v>
      </c>
      <c r="BA84" s="12">
        <v>2.2859734931751001E-5</v>
      </c>
      <c r="BB84" s="12">
        <v>0</v>
      </c>
      <c r="BC84" s="12">
        <v>0</v>
      </c>
      <c r="BD84" s="12">
        <v>40.456040867335098</v>
      </c>
      <c r="BE84" s="12">
        <v>24.85678403</v>
      </c>
      <c r="BF84" s="12">
        <v>59.925649800000002</v>
      </c>
      <c r="BG84" s="12">
        <v>1.8173659000000002E-2</v>
      </c>
      <c r="BH84" s="12">
        <v>0</v>
      </c>
      <c r="BI84" s="12">
        <v>2.7926411799999999</v>
      </c>
      <c r="BJ84" s="12">
        <v>0</v>
      </c>
      <c r="BK84" s="12">
        <v>6.7092917300000003</v>
      </c>
      <c r="BL84" s="12">
        <v>-1.0253E-2</v>
      </c>
      <c r="BM84" s="12">
        <v>0</v>
      </c>
      <c r="BN84" s="12">
        <v>10.15780651</v>
      </c>
      <c r="BO84" s="12">
        <v>0</v>
      </c>
      <c r="BP84" s="12">
        <v>0</v>
      </c>
      <c r="BQ84" s="12">
        <v>0</v>
      </c>
      <c r="BR84" s="12">
        <v>0</v>
      </c>
      <c r="BS84" s="12">
        <v>0</v>
      </c>
      <c r="BT84" s="12">
        <v>0</v>
      </c>
      <c r="BU84" s="12">
        <v>0</v>
      </c>
      <c r="BV84" s="12">
        <v>9.2940000000000002E-3</v>
      </c>
      <c r="BW84" s="12">
        <v>0</v>
      </c>
      <c r="BX84" s="12">
        <v>0</v>
      </c>
      <c r="BY84" s="12">
        <v>0</v>
      </c>
      <c r="BZ84" s="12">
        <v>0</v>
      </c>
      <c r="CA84" s="12">
        <v>0</v>
      </c>
      <c r="CB84" s="12">
        <v>0</v>
      </c>
      <c r="CC84" s="12">
        <v>2.7926411799999999</v>
      </c>
      <c r="CD84" s="12">
        <v>10.167100509999999</v>
      </c>
      <c r="CE84" s="12">
        <v>6.7092917300000003</v>
      </c>
      <c r="CF84" s="12">
        <v>-1.0253E-2</v>
      </c>
      <c r="CG84" s="12">
        <v>0</v>
      </c>
      <c r="CH84" s="12">
        <v>0</v>
      </c>
      <c r="CI84" s="12">
        <v>0</v>
      </c>
      <c r="CJ84" s="12">
        <v>0</v>
      </c>
      <c r="CK84" s="12">
        <v>0</v>
      </c>
      <c r="CL84" s="12">
        <v>0</v>
      </c>
      <c r="CM84" s="12">
        <v>0</v>
      </c>
      <c r="CN84" s="12">
        <v>0</v>
      </c>
      <c r="CO84" s="12">
        <v>7.1859999999999999</v>
      </c>
      <c r="CP84" s="12">
        <v>0.45400000000000001</v>
      </c>
      <c r="CQ84" s="12">
        <v>554.73599999999999</v>
      </c>
      <c r="CR84" s="12">
        <v>549.976</v>
      </c>
      <c r="CS84" s="12">
        <v>1104.712</v>
      </c>
      <c r="CT84" s="12">
        <v>7.1740000000000004</v>
      </c>
      <c r="CU84" s="12">
        <v>53.31</v>
      </c>
      <c r="CV84" s="12">
        <v>60.484000000000002</v>
      </c>
      <c r="CW84" s="12">
        <v>29.265999999999998</v>
      </c>
      <c r="CX84" s="12">
        <v>1194.462</v>
      </c>
      <c r="CY84" s="12">
        <v>2646.8649999999998</v>
      </c>
      <c r="CZ84" s="12">
        <v>43.488999999999997</v>
      </c>
      <c r="DA84" s="12">
        <v>47807</v>
      </c>
      <c r="DB84" s="12">
        <v>1660</v>
      </c>
      <c r="DC84" s="12">
        <v>14872</v>
      </c>
      <c r="DD84" s="12">
        <v>612</v>
      </c>
      <c r="DE84" s="12">
        <v>74</v>
      </c>
      <c r="DF84" s="12">
        <v>1019</v>
      </c>
      <c r="DG84" s="12">
        <v>220</v>
      </c>
      <c r="DH84" s="12">
        <v>191</v>
      </c>
      <c r="DI84" s="12">
        <v>5199</v>
      </c>
      <c r="DJ84" s="12">
        <v>6708.7</v>
      </c>
      <c r="DK84" s="12">
        <v>398482</v>
      </c>
      <c r="DL84" s="12">
        <v>32</v>
      </c>
      <c r="DM84" s="12">
        <v>2</v>
      </c>
      <c r="DN84" s="12">
        <v>9054.6550000000007</v>
      </c>
      <c r="DO84" s="12">
        <v>4323.93</v>
      </c>
      <c r="DP84" s="12">
        <v>3038.2449999999999</v>
      </c>
      <c r="DQ84" s="12">
        <v>1145</v>
      </c>
      <c r="DR84" s="12">
        <v>0</v>
      </c>
      <c r="DS84" s="12">
        <v>17561.830000000002</v>
      </c>
      <c r="DT84" s="12">
        <v>16992</v>
      </c>
      <c r="DU84" s="12">
        <v>14.998841666666699</v>
      </c>
      <c r="DV84" s="12">
        <v>86.718429166666695</v>
      </c>
      <c r="DW84" s="12">
        <v>356.81536666666699</v>
      </c>
      <c r="DX84" s="12">
        <v>46.488025</v>
      </c>
      <c r="DY84" s="12">
        <v>15.393333333333301</v>
      </c>
      <c r="DZ84" s="12">
        <v>63.209395833333303</v>
      </c>
      <c r="EA84" s="12">
        <v>29.089762499999999</v>
      </c>
      <c r="EB84" s="12">
        <v>612.71315416666698</v>
      </c>
      <c r="EC84" s="12">
        <v>0</v>
      </c>
      <c r="ED84" s="12">
        <v>0</v>
      </c>
      <c r="EE84" s="12">
        <v>0</v>
      </c>
      <c r="EF84" s="12">
        <v>612.71315416666698</v>
      </c>
      <c r="EG84" s="12">
        <v>612.71315416666698</v>
      </c>
      <c r="EH84" s="12">
        <v>0</v>
      </c>
      <c r="EI84" s="12">
        <v>0</v>
      </c>
      <c r="EJ84" s="12">
        <v>163.14359999999999</v>
      </c>
      <c r="EK84" s="12">
        <v>117.07442083333299</v>
      </c>
      <c r="EL84" s="12">
        <v>332.495133333333</v>
      </c>
      <c r="EM84" s="12">
        <v>612.71315416666596</v>
      </c>
      <c r="EN84" s="12">
        <v>0</v>
      </c>
      <c r="EO84" s="12">
        <v>15.723475000000001</v>
      </c>
      <c r="EP84" s="12">
        <v>95.633333333333297</v>
      </c>
      <c r="EQ84" s="12">
        <v>127.555429166667</v>
      </c>
      <c r="ER84" s="12">
        <v>373.80091666666698</v>
      </c>
      <c r="ES84" s="12">
        <v>612.71315416666698</v>
      </c>
      <c r="ET84" s="12">
        <v>0</v>
      </c>
      <c r="EU84" s="12">
        <v>17.6933333333333</v>
      </c>
      <c r="EV84" s="12">
        <v>500.71634583333298</v>
      </c>
      <c r="EW84" s="12">
        <v>21.5602083333333</v>
      </c>
      <c r="EX84" s="12">
        <v>0</v>
      </c>
      <c r="EY84" s="12">
        <v>206.34049583333299</v>
      </c>
      <c r="EZ84" s="12">
        <v>48.080449999999999</v>
      </c>
      <c r="FA84" s="12">
        <v>794.39083333333201</v>
      </c>
      <c r="FB84" s="12">
        <v>0</v>
      </c>
      <c r="FC84" s="12">
        <v>0</v>
      </c>
      <c r="FD84" s="12">
        <v>23.4942125</v>
      </c>
      <c r="FE84" s="12">
        <v>770.89662083333303</v>
      </c>
      <c r="FF84" s="12">
        <v>794.39083333333303</v>
      </c>
      <c r="FG84" s="12">
        <v>0</v>
      </c>
      <c r="FH84" s="12">
        <v>0</v>
      </c>
      <c r="FI84" s="12">
        <v>261.86337083333302</v>
      </c>
      <c r="FJ84" s="12">
        <v>496.97416666666697</v>
      </c>
      <c r="FK84" s="12">
        <v>35.553295833333301</v>
      </c>
      <c r="FL84" s="12">
        <v>794.39083333333303</v>
      </c>
      <c r="FM84" s="12">
        <v>0</v>
      </c>
      <c r="FN84" s="12">
        <v>0</v>
      </c>
      <c r="FO84" s="12">
        <v>335.04963750000002</v>
      </c>
      <c r="FP84" s="12">
        <v>404.982570833333</v>
      </c>
      <c r="FQ84" s="12">
        <v>54.358625000000004</v>
      </c>
      <c r="FR84" s="12">
        <v>794.39083333333303</v>
      </c>
      <c r="FS84" s="12">
        <v>0</v>
      </c>
      <c r="FT84" s="12">
        <v>522.723504166667</v>
      </c>
      <c r="FU84" s="12">
        <v>3369.1604916666702</v>
      </c>
      <c r="FV84" s="12">
        <v>141.379533333333</v>
      </c>
      <c r="FW84" s="12">
        <v>73.492816666666698</v>
      </c>
      <c r="FX84" s="12">
        <v>1798.6897833333301</v>
      </c>
      <c r="FY84" s="12">
        <v>829.40121250000004</v>
      </c>
      <c r="FZ84" s="12">
        <v>6734.8473416666602</v>
      </c>
      <c r="GA84" s="12">
        <v>0</v>
      </c>
      <c r="GB84" s="12">
        <v>320.01988333333298</v>
      </c>
      <c r="GC84" s="12">
        <v>94.408891666666705</v>
      </c>
      <c r="GD84" s="12">
        <v>6320.4185666666599</v>
      </c>
      <c r="GE84" s="12">
        <v>6734.8473416666502</v>
      </c>
      <c r="GF84" s="12">
        <v>0</v>
      </c>
      <c r="GG84" s="12">
        <v>292.40845833333299</v>
      </c>
      <c r="GH84" s="12">
        <v>3372.4242291666701</v>
      </c>
      <c r="GI84" s="12">
        <v>3070.01465416666</v>
      </c>
      <c r="GJ84" s="12">
        <v>0</v>
      </c>
      <c r="GK84" s="12">
        <v>6734.8473416666602</v>
      </c>
      <c r="GL84" s="12">
        <v>0</v>
      </c>
      <c r="GM84" s="12">
        <v>292.40845833333401</v>
      </c>
      <c r="GN84" s="12">
        <v>3101.1686958333398</v>
      </c>
      <c r="GO84" s="12">
        <v>3107.6743541666601</v>
      </c>
      <c r="GP84" s="12">
        <v>233.59583333333299</v>
      </c>
      <c r="GQ84" s="12">
        <v>6734.8473416666602</v>
      </c>
      <c r="GR84" s="12">
        <v>0</v>
      </c>
      <c r="GS84" s="12">
        <v>2579.8849666666702</v>
      </c>
      <c r="GT84" s="12">
        <v>4774.6196541666704</v>
      </c>
      <c r="GU84" s="12">
        <v>163.4636625</v>
      </c>
      <c r="GV84" s="12">
        <v>1504.8817916666701</v>
      </c>
      <c r="GW84" s="12">
        <v>4367.5543500000003</v>
      </c>
      <c r="GX84" s="12">
        <v>4130.9371833333298</v>
      </c>
      <c r="GY84" s="12">
        <v>17521.3416083333</v>
      </c>
      <c r="GZ84" s="12">
        <v>0</v>
      </c>
      <c r="HA84" s="12">
        <v>3214.8330624999999</v>
      </c>
      <c r="HB84" s="12">
        <v>1168.18815</v>
      </c>
      <c r="HC84" s="12">
        <v>13138.3203958333</v>
      </c>
      <c r="HD84" s="12">
        <v>17521.3416083333</v>
      </c>
      <c r="HE84" s="12">
        <v>0</v>
      </c>
      <c r="HF84" s="12">
        <v>163.4636625</v>
      </c>
      <c r="HG84" s="12">
        <v>9073.1759416666591</v>
      </c>
      <c r="HH84" s="12">
        <v>8284.7020041666692</v>
      </c>
      <c r="HI84" s="12">
        <v>0</v>
      </c>
      <c r="HJ84" s="12">
        <v>17521.3416083333</v>
      </c>
      <c r="HK84" s="12">
        <v>0</v>
      </c>
      <c r="HL84" s="12">
        <v>0</v>
      </c>
      <c r="HM84" s="12">
        <v>10948.9633958333</v>
      </c>
      <c r="HN84" s="12">
        <v>5597.6634041666603</v>
      </c>
      <c r="HO84" s="12">
        <v>974.71480833333305</v>
      </c>
      <c r="HP84" s="12">
        <v>17521.341608333201</v>
      </c>
      <c r="HQ84" s="12">
        <v>0</v>
      </c>
      <c r="HR84" s="12">
        <v>2685.2754500000001</v>
      </c>
      <c r="HS84" s="12">
        <v>3982.1129000000001</v>
      </c>
      <c r="HT84" s="12">
        <v>2097.2780166666698</v>
      </c>
      <c r="HU84" s="12">
        <v>8301.2996999999996</v>
      </c>
      <c r="HV84" s="12">
        <v>2155.212775</v>
      </c>
      <c r="HW84" s="12">
        <v>10040.8651791667</v>
      </c>
      <c r="HX84" s="12">
        <v>29262.044020833298</v>
      </c>
      <c r="HY84" s="12">
        <v>0</v>
      </c>
      <c r="HZ84" s="12">
        <v>3057.4005333333298</v>
      </c>
      <c r="IA84" s="12">
        <v>10586.7587458333</v>
      </c>
      <c r="IB84" s="12">
        <v>15617.884741666699</v>
      </c>
      <c r="IC84" s="12">
        <v>29262.044020833298</v>
      </c>
      <c r="ID84" s="12">
        <v>0</v>
      </c>
      <c r="IE84" s="12">
        <v>1459.8105083333301</v>
      </c>
      <c r="IF84" s="12">
        <v>13984.124516666699</v>
      </c>
      <c r="IG84" s="12">
        <v>13818.1089958333</v>
      </c>
      <c r="IH84" s="12">
        <v>0</v>
      </c>
      <c r="II84" s="12">
        <v>29262.044020833298</v>
      </c>
      <c r="IJ84" s="12">
        <v>0</v>
      </c>
      <c r="IK84" s="12">
        <v>2292.5968916666702</v>
      </c>
      <c r="IL84" s="12">
        <v>15412.854045833299</v>
      </c>
      <c r="IM84" s="12">
        <v>7945.5442708333403</v>
      </c>
      <c r="IN84" s="12">
        <v>3611.0488125000002</v>
      </c>
      <c r="IO84" s="12">
        <v>29262.044020833298</v>
      </c>
      <c r="IP84" s="12">
        <v>0</v>
      </c>
      <c r="IQ84" s="12">
        <v>48132.4036375</v>
      </c>
      <c r="IR84" s="12">
        <v>4840.72379166667</v>
      </c>
      <c r="IS84" s="12">
        <v>4825.6894541666697</v>
      </c>
      <c r="IT84" s="12">
        <v>43497.618637500003</v>
      </c>
      <c r="IU84" s="12">
        <v>0</v>
      </c>
      <c r="IV84" s="12">
        <v>22328.316599999998</v>
      </c>
      <c r="IW84" s="12">
        <v>123624.752120833</v>
      </c>
      <c r="IX84" s="12">
        <v>0</v>
      </c>
      <c r="IY84" s="12">
        <v>11321.6182708333</v>
      </c>
      <c r="IZ84" s="12">
        <v>7836.5634083333298</v>
      </c>
      <c r="JA84" s="12">
        <v>104466.57044166701</v>
      </c>
      <c r="JB84" s="12">
        <v>123624.752120833</v>
      </c>
      <c r="JC84" s="12">
        <v>0</v>
      </c>
      <c r="JD84" s="12">
        <v>0</v>
      </c>
      <c r="JE84" s="12">
        <v>40803.188154166601</v>
      </c>
      <c r="JF84" s="12">
        <v>82821.563966666698</v>
      </c>
      <c r="JG84" s="12">
        <v>0</v>
      </c>
      <c r="JH84" s="12">
        <v>123624.752120833</v>
      </c>
      <c r="JI84" s="12">
        <v>0</v>
      </c>
      <c r="JJ84" s="12">
        <v>0</v>
      </c>
      <c r="JK84" s="12">
        <v>55431.425745833301</v>
      </c>
      <c r="JL84" s="12">
        <v>8344.0015875000008</v>
      </c>
      <c r="JM84" s="12">
        <v>59849.324787500002</v>
      </c>
      <c r="JN84" s="12">
        <v>123624.752120833</v>
      </c>
      <c r="JO84" s="12">
        <v>14.998841666666699</v>
      </c>
      <c r="JP84" s="12">
        <v>54024.699320833301</v>
      </c>
      <c r="JQ84" s="12">
        <v>17824.148550000002</v>
      </c>
      <c r="JR84" s="12">
        <v>7295.8589000000002</v>
      </c>
      <c r="JS84" s="12">
        <v>53392.686279166599</v>
      </c>
      <c r="JT84" s="12">
        <v>8591.0067999999901</v>
      </c>
      <c r="JU84" s="12">
        <v>37406.690387499999</v>
      </c>
      <c r="JV84" s="12">
        <v>178550.08907916601</v>
      </c>
      <c r="JW84" s="12">
        <v>0</v>
      </c>
      <c r="JX84" s="12">
        <v>17913.8717499999</v>
      </c>
      <c r="JY84" s="12">
        <v>19709.413408333199</v>
      </c>
      <c r="JZ84" s="12">
        <v>140926.80392083299</v>
      </c>
      <c r="KA84" s="12">
        <v>178550.08907916601</v>
      </c>
      <c r="KB84" s="12">
        <v>0</v>
      </c>
      <c r="KC84" s="12">
        <v>1915.68262916666</v>
      </c>
      <c r="KD84" s="12">
        <v>67657.919812499895</v>
      </c>
      <c r="KE84" s="12">
        <v>108608.438208333</v>
      </c>
      <c r="KF84" s="12">
        <v>368.04842916666598</v>
      </c>
      <c r="KG84" s="12">
        <v>178550.08907916601</v>
      </c>
      <c r="KH84" s="12">
        <v>0</v>
      </c>
      <c r="KI84" s="12">
        <v>2600.7288250000001</v>
      </c>
      <c r="KJ84" s="12">
        <v>85325.094854166498</v>
      </c>
      <c r="KK84" s="12">
        <v>25527.421616666601</v>
      </c>
      <c r="KL84" s="12">
        <v>65096.843783333301</v>
      </c>
      <c r="KM84" s="12">
        <v>178550.08907916601</v>
      </c>
      <c r="KN84" s="12">
        <v>14474.94</v>
      </c>
      <c r="KO84" s="12">
        <v>24</v>
      </c>
      <c r="KP84" s="12">
        <v>26</v>
      </c>
      <c r="KQ84" s="12">
        <v>95</v>
      </c>
      <c r="KR84" s="12">
        <v>4</v>
      </c>
      <c r="KS84" s="12">
        <v>2</v>
      </c>
      <c r="KT84" s="12">
        <v>10</v>
      </c>
      <c r="KU84" s="12">
        <v>2</v>
      </c>
      <c r="KV84" s="12">
        <v>163</v>
      </c>
      <c r="KW84" s="12">
        <v>0</v>
      </c>
      <c r="KX84" s="12">
        <v>0</v>
      </c>
      <c r="KY84" s="12">
        <v>0</v>
      </c>
      <c r="KZ84" s="12">
        <v>163</v>
      </c>
      <c r="LA84" s="12">
        <v>163</v>
      </c>
      <c r="LB84" s="12">
        <v>0</v>
      </c>
      <c r="LC84" s="12">
        <v>0</v>
      </c>
      <c r="LD84" s="12">
        <v>26</v>
      </c>
      <c r="LE84" s="12">
        <v>34</v>
      </c>
      <c r="LF84" s="12">
        <v>103</v>
      </c>
      <c r="LG84" s="12">
        <v>163</v>
      </c>
      <c r="LH84" s="12">
        <v>0</v>
      </c>
      <c r="LI84" s="12">
        <v>1</v>
      </c>
      <c r="LJ84" s="12">
        <v>10</v>
      </c>
      <c r="LK84" s="12">
        <v>30</v>
      </c>
      <c r="LL84" s="12">
        <v>122</v>
      </c>
      <c r="LM84" s="12">
        <v>163</v>
      </c>
      <c r="LN84" s="12">
        <v>0</v>
      </c>
      <c r="LO84" s="12">
        <v>1</v>
      </c>
      <c r="LP84" s="12">
        <v>23</v>
      </c>
      <c r="LQ84" s="12">
        <v>1</v>
      </c>
      <c r="LR84" s="12">
        <v>0</v>
      </c>
      <c r="LS84" s="12">
        <v>9</v>
      </c>
      <c r="LT84" s="12">
        <v>2</v>
      </c>
      <c r="LU84" s="12">
        <v>36</v>
      </c>
      <c r="LV84" s="12">
        <v>0</v>
      </c>
      <c r="LW84" s="12">
        <v>0</v>
      </c>
      <c r="LX84" s="12">
        <v>1</v>
      </c>
      <c r="LY84" s="12">
        <v>35</v>
      </c>
      <c r="LZ84" s="12">
        <v>36</v>
      </c>
      <c r="MA84" s="12">
        <v>0</v>
      </c>
      <c r="MB84" s="12">
        <v>0</v>
      </c>
      <c r="MC84" s="12">
        <v>12</v>
      </c>
      <c r="MD84" s="12">
        <v>22</v>
      </c>
      <c r="ME84" s="12">
        <v>2</v>
      </c>
      <c r="MF84" s="12">
        <v>36</v>
      </c>
      <c r="MG84" s="12">
        <v>0</v>
      </c>
      <c r="MH84" s="12">
        <v>0</v>
      </c>
      <c r="MI84" s="12">
        <v>15</v>
      </c>
      <c r="MJ84" s="12">
        <v>18</v>
      </c>
      <c r="MK84" s="12">
        <v>3</v>
      </c>
      <c r="ML84" s="12">
        <v>36</v>
      </c>
      <c r="MM84" s="12">
        <v>0</v>
      </c>
      <c r="MN84" s="12">
        <v>7</v>
      </c>
      <c r="MO84" s="12">
        <v>48</v>
      </c>
      <c r="MP84" s="12">
        <v>2</v>
      </c>
      <c r="MQ84" s="12">
        <v>1</v>
      </c>
      <c r="MR84" s="12">
        <v>27</v>
      </c>
      <c r="MS84" s="12">
        <v>11</v>
      </c>
      <c r="MT84" s="12">
        <v>96</v>
      </c>
      <c r="MU84" s="12">
        <v>0</v>
      </c>
      <c r="MV84" s="12">
        <v>4</v>
      </c>
      <c r="MW84" s="12">
        <v>2</v>
      </c>
      <c r="MX84" s="12">
        <v>90</v>
      </c>
      <c r="MY84" s="12">
        <v>96</v>
      </c>
      <c r="MZ84" s="12">
        <v>0</v>
      </c>
      <c r="NA84" s="12">
        <v>3</v>
      </c>
      <c r="NB84" s="12">
        <v>50</v>
      </c>
      <c r="NC84" s="12">
        <v>43</v>
      </c>
      <c r="ND84" s="12">
        <v>0</v>
      </c>
      <c r="NE84" s="12">
        <v>96</v>
      </c>
      <c r="NF84" s="12">
        <v>0</v>
      </c>
      <c r="NG84" s="12">
        <v>3</v>
      </c>
      <c r="NH84" s="12">
        <v>46</v>
      </c>
      <c r="NI84" s="12">
        <v>44</v>
      </c>
      <c r="NJ84" s="12">
        <v>3</v>
      </c>
      <c r="NK84" s="12">
        <v>96</v>
      </c>
      <c r="NL84" s="12">
        <v>0</v>
      </c>
      <c r="NM84" s="12">
        <v>8</v>
      </c>
      <c r="NN84" s="12">
        <v>21</v>
      </c>
      <c r="NO84" s="12">
        <v>1</v>
      </c>
      <c r="NP84" s="12">
        <v>4</v>
      </c>
      <c r="NQ84" s="12">
        <v>14</v>
      </c>
      <c r="NR84" s="12">
        <v>12</v>
      </c>
      <c r="NS84" s="12">
        <v>60</v>
      </c>
      <c r="NT84" s="12">
        <v>0</v>
      </c>
      <c r="NU84" s="12">
        <v>9</v>
      </c>
      <c r="NV84" s="12">
        <v>3</v>
      </c>
      <c r="NW84" s="12">
        <v>48</v>
      </c>
      <c r="NX84" s="12">
        <v>60</v>
      </c>
      <c r="NY84" s="12">
        <v>0</v>
      </c>
      <c r="NZ84" s="12">
        <v>1</v>
      </c>
      <c r="OA84" s="12">
        <v>28</v>
      </c>
      <c r="OB84" s="12">
        <v>31</v>
      </c>
      <c r="OC84" s="12">
        <v>0</v>
      </c>
      <c r="OD84" s="12">
        <v>60</v>
      </c>
      <c r="OE84" s="12">
        <v>0</v>
      </c>
      <c r="OF84" s="12">
        <v>0</v>
      </c>
      <c r="OG84" s="12">
        <v>37</v>
      </c>
      <c r="OH84" s="12">
        <v>20</v>
      </c>
      <c r="OI84" s="12">
        <v>3</v>
      </c>
      <c r="OJ84" s="12">
        <v>60</v>
      </c>
      <c r="OK84" s="12">
        <v>0</v>
      </c>
      <c r="OL84" s="12">
        <v>2</v>
      </c>
      <c r="OM84" s="12">
        <v>4</v>
      </c>
      <c r="ON84" s="12">
        <v>2</v>
      </c>
      <c r="OO84" s="12">
        <v>8</v>
      </c>
      <c r="OP84" s="12">
        <v>3</v>
      </c>
      <c r="OQ84" s="12">
        <v>11</v>
      </c>
      <c r="OR84" s="12">
        <v>30</v>
      </c>
      <c r="OS84" s="12">
        <v>0</v>
      </c>
      <c r="OT84" s="12">
        <v>3</v>
      </c>
      <c r="OU84" s="12">
        <v>11</v>
      </c>
      <c r="OV84" s="12">
        <v>16</v>
      </c>
      <c r="OW84" s="12">
        <v>30</v>
      </c>
      <c r="OX84" s="12">
        <v>0</v>
      </c>
      <c r="OY84" s="12">
        <v>2</v>
      </c>
      <c r="OZ84" s="12">
        <v>14</v>
      </c>
      <c r="PA84" s="12">
        <v>14</v>
      </c>
      <c r="PB84" s="12">
        <v>0</v>
      </c>
      <c r="PC84" s="12">
        <v>30</v>
      </c>
      <c r="PD84" s="12">
        <v>0</v>
      </c>
      <c r="PE84" s="12">
        <v>2</v>
      </c>
      <c r="PF84" s="12">
        <v>17</v>
      </c>
      <c r="PG84" s="12">
        <v>8</v>
      </c>
      <c r="PH84" s="12">
        <v>3</v>
      </c>
      <c r="PI84" s="12">
        <v>30</v>
      </c>
      <c r="PJ84" s="12">
        <v>0</v>
      </c>
      <c r="PK84" s="12">
        <v>3</v>
      </c>
      <c r="PL84" s="12">
        <v>2</v>
      </c>
      <c r="PM84" s="12">
        <v>1</v>
      </c>
      <c r="PN84" s="12">
        <v>9</v>
      </c>
      <c r="PO84" s="12">
        <v>0</v>
      </c>
      <c r="PP84" s="12">
        <v>7</v>
      </c>
      <c r="PQ84" s="12">
        <v>22</v>
      </c>
      <c r="PR84" s="12">
        <v>0</v>
      </c>
      <c r="PS84" s="12">
        <v>3</v>
      </c>
      <c r="PT84" s="12">
        <v>3</v>
      </c>
      <c r="PU84" s="12">
        <v>16</v>
      </c>
      <c r="PV84" s="12">
        <v>22</v>
      </c>
      <c r="PW84" s="12">
        <v>0</v>
      </c>
      <c r="PX84" s="12">
        <v>0</v>
      </c>
      <c r="PY84" s="12">
        <v>11</v>
      </c>
      <c r="PZ84" s="12">
        <v>11</v>
      </c>
      <c r="QA84" s="12">
        <v>0</v>
      </c>
      <c r="QB84" s="12">
        <v>22</v>
      </c>
      <c r="QC84" s="12">
        <v>0</v>
      </c>
      <c r="QD84" s="12">
        <v>0</v>
      </c>
      <c r="QE84" s="12">
        <v>14</v>
      </c>
      <c r="QF84" s="12">
        <v>2</v>
      </c>
      <c r="QG84" s="12">
        <v>6</v>
      </c>
      <c r="QH84" s="12">
        <v>22</v>
      </c>
      <c r="QI84" s="12">
        <v>24</v>
      </c>
      <c r="QJ84" s="12">
        <v>47</v>
      </c>
      <c r="QK84" s="12">
        <v>193</v>
      </c>
      <c r="QL84" s="12">
        <v>11</v>
      </c>
      <c r="QM84" s="12">
        <v>24</v>
      </c>
      <c r="QN84" s="12">
        <v>63</v>
      </c>
      <c r="QO84" s="12">
        <v>45</v>
      </c>
      <c r="QP84" s="12">
        <v>407</v>
      </c>
      <c r="QQ84" s="12">
        <v>0</v>
      </c>
      <c r="QR84" s="12">
        <v>19</v>
      </c>
      <c r="QS84" s="12">
        <v>20</v>
      </c>
      <c r="QT84" s="12">
        <v>368</v>
      </c>
      <c r="QU84" s="12">
        <v>407</v>
      </c>
      <c r="QV84" s="12">
        <v>0</v>
      </c>
      <c r="QW84" s="12">
        <v>6</v>
      </c>
      <c r="QX84" s="12">
        <v>141</v>
      </c>
      <c r="QY84" s="12">
        <v>155</v>
      </c>
      <c r="QZ84" s="12">
        <v>105</v>
      </c>
      <c r="RA84" s="12">
        <v>407</v>
      </c>
      <c r="RB84" s="12">
        <v>0</v>
      </c>
      <c r="RC84" s="12">
        <v>6</v>
      </c>
      <c r="RD84" s="12">
        <v>139</v>
      </c>
      <c r="RE84" s="12">
        <v>122</v>
      </c>
      <c r="RF84" s="12">
        <v>140</v>
      </c>
      <c r="RG84" s="12">
        <v>407</v>
      </c>
      <c r="RH84" s="12">
        <v>3121.3047068750002</v>
      </c>
      <c r="RI84" s="12">
        <v>0</v>
      </c>
      <c r="RJ84" s="12">
        <v>0</v>
      </c>
      <c r="RK84" s="12">
        <v>0</v>
      </c>
      <c r="RL84" s="12">
        <v>0</v>
      </c>
      <c r="RM84" s="12">
        <v>0</v>
      </c>
      <c r="RN84" s="12">
        <v>0</v>
      </c>
      <c r="RO84" s="12">
        <v>0</v>
      </c>
      <c r="RP84" s="12">
        <v>92.775000000000006</v>
      </c>
      <c r="RQ84" s="12">
        <v>9.91</v>
      </c>
      <c r="RR84" s="12">
        <v>69.2</v>
      </c>
      <c r="RS84" s="12">
        <v>0</v>
      </c>
      <c r="RT84" s="12">
        <v>69.2</v>
      </c>
      <c r="RU84" s="12">
        <v>0.53500000000000003</v>
      </c>
      <c r="RV84" s="12">
        <v>54.5</v>
      </c>
      <c r="RW84" s="12">
        <v>0</v>
      </c>
      <c r="RX84" s="12">
        <v>54.5</v>
      </c>
      <c r="RY84" s="12">
        <v>12</v>
      </c>
      <c r="RZ84" s="12">
        <v>792</v>
      </c>
      <c r="SA84" s="12">
        <v>0</v>
      </c>
      <c r="SB84" s="12">
        <v>804</v>
      </c>
      <c r="SC84" s="12">
        <v>19960658</v>
      </c>
      <c r="SD84" s="12">
        <v>0</v>
      </c>
      <c r="SE84" s="12">
        <v>0</v>
      </c>
      <c r="SF84" s="12">
        <v>3049</v>
      </c>
      <c r="SG84" s="12">
        <v>3049</v>
      </c>
      <c r="SH84" s="12">
        <v>11766308</v>
      </c>
      <c r="SI84" s="12">
        <v>0.19699999999999901</v>
      </c>
      <c r="SJ84" s="12">
        <v>0</v>
      </c>
      <c r="SK84" s="12">
        <v>0.23050000000000001</v>
      </c>
      <c r="SL84" s="12">
        <v>0.32590000000000002</v>
      </c>
      <c r="SM84" s="12">
        <v>0.4425</v>
      </c>
      <c r="SN84" s="12">
        <v>0</v>
      </c>
      <c r="SO84" s="12">
        <v>0</v>
      </c>
      <c r="SP84" s="12">
        <v>0</v>
      </c>
      <c r="SQ84" s="12">
        <v>1.1000000000000001E-3</v>
      </c>
      <c r="SR84" s="12">
        <v>1</v>
      </c>
      <c r="SS84" s="12">
        <v>0</v>
      </c>
      <c r="ST84" s="12">
        <v>0</v>
      </c>
      <c r="SU84" s="12">
        <v>0</v>
      </c>
      <c r="SV84" s="12">
        <v>1</v>
      </c>
      <c r="SW84" s="12">
        <v>0</v>
      </c>
      <c r="SX84" s="12">
        <v>1</v>
      </c>
      <c r="SY84" s="12">
        <v>0</v>
      </c>
      <c r="SZ84" s="12">
        <v>0</v>
      </c>
      <c r="TA84" s="12">
        <v>0</v>
      </c>
      <c r="TB84" s="12">
        <v>0</v>
      </c>
      <c r="TC84" s="12">
        <v>0</v>
      </c>
      <c r="TD84" s="12">
        <v>0</v>
      </c>
      <c r="TE84" s="12">
        <v>0</v>
      </c>
      <c r="TF84" s="12">
        <v>0</v>
      </c>
      <c r="TG84" s="12">
        <v>0</v>
      </c>
      <c r="TH84" s="12">
        <v>0</v>
      </c>
      <c r="TI84" s="12">
        <v>0</v>
      </c>
      <c r="TJ84" s="12">
        <v>0</v>
      </c>
      <c r="TK84" s="12">
        <v>0</v>
      </c>
      <c r="TL84" s="12">
        <v>0</v>
      </c>
      <c r="TM84" s="12">
        <v>0</v>
      </c>
      <c r="TN84" s="12">
        <v>192661.87899999999</v>
      </c>
      <c r="TO84" s="12">
        <v>40680.786</v>
      </c>
      <c r="TP84" s="12">
        <v>233342.66499999899</v>
      </c>
      <c r="TQ84" s="12">
        <v>2085</v>
      </c>
      <c r="TR84" s="12">
        <v>48</v>
      </c>
      <c r="TS84" s="12">
        <v>0</v>
      </c>
      <c r="TT84" s="12">
        <v>0</v>
      </c>
      <c r="TU84" s="12">
        <v>883</v>
      </c>
      <c r="TV84" s="12">
        <v>21090</v>
      </c>
      <c r="TW84" s="12">
        <v>2137991</v>
      </c>
      <c r="TX84" s="12">
        <v>0.27871441390326102</v>
      </c>
      <c r="TY84" s="12">
        <v>0.39929132463018802</v>
      </c>
      <c r="TZ84" s="12">
        <v>1264.7990065911399</v>
      </c>
      <c r="UA84" s="12">
        <v>6.2761660388653899</v>
      </c>
      <c r="UB84" s="12">
        <v>41.212785140084002</v>
      </c>
      <c r="UC84" s="12">
        <v>2754905.96</v>
      </c>
      <c r="UD84" s="12">
        <v>14.29297</v>
      </c>
      <c r="UE84" s="12">
        <v>13.89255</v>
      </c>
      <c r="UF84" s="12" t="str">
        <v/>
      </c>
      <c r="UG84" s="12" t="str">
        <v/>
      </c>
      <c r="UH84" s="12" t="str">
        <v/>
      </c>
      <c r="UI84" s="12" t="str">
        <v/>
      </c>
      <c r="UJ84" s="12" t="str">
        <v/>
      </c>
      <c r="UK84" s="12" t="str">
        <v/>
      </c>
      <c r="UL84" s="12" t="str">
        <v/>
      </c>
      <c r="UM84" s="12" t="str">
        <v/>
      </c>
      <c r="UN84" s="12" t="str">
        <v/>
      </c>
      <c r="UO84" s="12" t="str">
        <v/>
      </c>
      <c r="UP84" s="12" t="str">
        <v/>
      </c>
      <c r="UQ84" s="12" t="str">
        <v/>
      </c>
      <c r="UR84" s="12" t="str">
        <v/>
      </c>
      <c r="US84" s="12" t="str">
        <v/>
      </c>
      <c r="UT84" s="12" t="str">
        <v/>
      </c>
      <c r="UU84" s="12" t="str">
        <v/>
      </c>
      <c r="UV84" s="12" t="str">
        <v/>
      </c>
      <c r="UW84" s="12" t="str">
        <v/>
      </c>
      <c r="UX84" s="12" t="str">
        <v/>
      </c>
      <c r="UY84" s="12" t="str">
        <v/>
      </c>
      <c r="UZ84" s="12" t="str">
        <v/>
      </c>
      <c r="VA84" s="12" t="str">
        <v/>
      </c>
      <c r="VB84" s="12" t="str">
        <v/>
      </c>
      <c r="VC84" s="12" t="str">
        <v/>
      </c>
      <c r="VD84" s="12" t="str">
        <v/>
      </c>
      <c r="VE84" s="12" t="str">
        <v/>
      </c>
      <c r="VF84" s="12" t="str">
        <v/>
      </c>
      <c r="VG84" s="12" t="str">
        <v/>
      </c>
      <c r="VH84" s="12" t="str">
        <v/>
      </c>
      <c r="VI84" s="12" t="str">
        <v/>
      </c>
      <c r="VJ84" s="12" t="str">
        <v/>
      </c>
      <c r="VK84" s="12" t="str">
        <v/>
      </c>
      <c r="VL84" s="47">
        <v>7.8154485846793555</v>
      </c>
      <c r="VM84" s="47">
        <v>7.8154485846793555</v>
      </c>
      <c r="VN84" s="19"/>
      <c r="VO84" s="47">
        <v>83.036713433505724</v>
      </c>
      <c r="VP84" s="47">
        <v>83.036713433505724</v>
      </c>
      <c r="VQ84" s="19"/>
      <c r="VR84" s="47">
        <v>1.2908016226126362</v>
      </c>
      <c r="VS84" s="48">
        <v>2.2276292634717143E-2</v>
      </c>
      <c r="VT84" s="47">
        <v>79.748537175726597</v>
      </c>
      <c r="VU84" s="47">
        <v>79.748537175726597</v>
      </c>
      <c r="VW84" s="20">
        <v>2.9950699490654991</v>
      </c>
    </row>
    <row r="85" spans="1:595">
      <c r="A85" s="4" t="str">
        <v>WSX14</v>
      </c>
      <c r="B85" s="4" t="str">
        <v>WSX</v>
      </c>
      <c r="C85" s="4" t="str">
        <v>2013-14</v>
      </c>
      <c r="D85" s="12">
        <v>1.0569641649763399</v>
      </c>
      <c r="E85" s="12">
        <v>3.62622617374514</v>
      </c>
      <c r="F85" s="12">
        <v>0</v>
      </c>
      <c r="G85" s="12">
        <v>0.79786412243057303</v>
      </c>
      <c r="H85" s="12">
        <v>6.9818176693112698E-5</v>
      </c>
      <c r="I85" s="12">
        <v>11.203598621402699</v>
      </c>
      <c r="J85" s="12">
        <v>0</v>
      </c>
      <c r="K85" s="12">
        <v>14.7801557756683</v>
      </c>
      <c r="L85" s="12">
        <v>11.617772809907599</v>
      </c>
      <c r="M85" s="12">
        <v>5.4744180638697904</v>
      </c>
      <c r="N85" s="12">
        <v>10.437588264604299</v>
      </c>
      <c r="O85" s="12">
        <v>0</v>
      </c>
      <c r="P85" s="12">
        <v>2.0690580152772502</v>
      </c>
      <c r="Q85" s="12">
        <v>4.3115021277382697E-3</v>
      </c>
      <c r="R85" s="12">
        <v>0</v>
      </c>
      <c r="S85" s="12">
        <v>0</v>
      </c>
      <c r="T85" s="12">
        <v>18.345336951276199</v>
      </c>
      <c r="U85" s="12">
        <v>0</v>
      </c>
      <c r="V85" s="12">
        <v>31.805457944717801</v>
      </c>
      <c r="W85" s="12">
        <v>1.0800215711951101E-2</v>
      </c>
      <c r="X85" s="12">
        <v>0</v>
      </c>
      <c r="Y85" s="12">
        <v>0</v>
      </c>
      <c r="Z85" s="12">
        <v>1.5448698500020999E-5</v>
      </c>
      <c r="AA85" s="12">
        <v>0</v>
      </c>
      <c r="AB85" s="12">
        <v>0</v>
      </c>
      <c r="AC85" s="12">
        <v>4.3777880497018202</v>
      </c>
      <c r="AD85" s="12">
        <v>0</v>
      </c>
      <c r="AE85" s="12">
        <v>0</v>
      </c>
      <c r="AF85" s="12">
        <v>1.23807332651411</v>
      </c>
      <c r="AG85" s="12">
        <v>0</v>
      </c>
      <c r="AH85" s="12">
        <v>3.7759611782763901E-2</v>
      </c>
      <c r="AI85" s="12">
        <v>9.4199381097689004E-6</v>
      </c>
      <c r="AJ85" s="12">
        <v>1.5677055169450399E-3</v>
      </c>
      <c r="AK85" s="12">
        <v>0</v>
      </c>
      <c r="AL85" s="12">
        <v>4.5767848589340998</v>
      </c>
      <c r="AM85" s="12">
        <v>1.1698799924192899E-3</v>
      </c>
      <c r="AN85" s="12">
        <v>12.3729502754124</v>
      </c>
      <c r="AO85" s="12">
        <v>2.2105385668162801E-2</v>
      </c>
      <c r="AP85" s="12">
        <v>0</v>
      </c>
      <c r="AQ85" s="12">
        <v>2.4264554265025E-4</v>
      </c>
      <c r="AR85" s="12">
        <v>5.9977946742844899E-6</v>
      </c>
      <c r="AS85" s="12">
        <v>0</v>
      </c>
      <c r="AT85" s="12">
        <v>0</v>
      </c>
      <c r="AU85" s="12">
        <v>4.8698901788048001</v>
      </c>
      <c r="AV85" s="12">
        <v>0</v>
      </c>
      <c r="AW85" s="12">
        <v>0</v>
      </c>
      <c r="AX85" s="12">
        <v>15.3347933662436</v>
      </c>
      <c r="AY85" s="12">
        <v>0</v>
      </c>
      <c r="AZ85" s="12">
        <v>2.90492439503323</v>
      </c>
      <c r="BA85" s="12">
        <v>4.4121867357154497E-3</v>
      </c>
      <c r="BB85" s="12">
        <v>11.205166326919599</v>
      </c>
      <c r="BC85" s="12">
        <v>0</v>
      </c>
      <c r="BD85" s="12">
        <v>46.949955814385198</v>
      </c>
      <c r="BE85" s="12">
        <v>11.618942689900001</v>
      </c>
      <c r="BF85" s="12">
        <v>49.6528262839999</v>
      </c>
      <c r="BG85" s="12">
        <v>2.1979625499999999E-2</v>
      </c>
      <c r="BH85" s="12">
        <v>0</v>
      </c>
      <c r="BI85" s="12">
        <v>5.7540144042000003</v>
      </c>
      <c r="BJ85" s="12">
        <v>2.2457199999999702E-3</v>
      </c>
      <c r="BK85" s="12">
        <v>10.9778529209</v>
      </c>
      <c r="BL85" s="12">
        <v>0</v>
      </c>
      <c r="BM85" s="12">
        <v>0</v>
      </c>
      <c r="BN85" s="12">
        <v>15.642675471700001</v>
      </c>
      <c r="BO85" s="12">
        <v>0</v>
      </c>
      <c r="BP85" s="12">
        <v>0</v>
      </c>
      <c r="BQ85" s="12">
        <v>0</v>
      </c>
      <c r="BR85" s="12">
        <v>0</v>
      </c>
      <c r="BS85" s="12">
        <v>0</v>
      </c>
      <c r="BT85" s="12">
        <v>0</v>
      </c>
      <c r="BU85" s="12">
        <v>0</v>
      </c>
      <c r="BV85" s="12">
        <v>0</v>
      </c>
      <c r="BW85" s="12">
        <v>0</v>
      </c>
      <c r="BX85" s="12">
        <v>0</v>
      </c>
      <c r="BY85" s="12">
        <v>0</v>
      </c>
      <c r="BZ85" s="12">
        <v>0</v>
      </c>
      <c r="CA85" s="12">
        <v>0</v>
      </c>
      <c r="CB85" s="12">
        <v>0</v>
      </c>
      <c r="CC85" s="12">
        <v>5.7540144042000003</v>
      </c>
      <c r="CD85" s="12">
        <v>15.6449211917</v>
      </c>
      <c r="CE85" s="12">
        <v>10.9778529209</v>
      </c>
      <c r="CF85" s="12">
        <v>0</v>
      </c>
      <c r="CG85" s="12">
        <v>0</v>
      </c>
      <c r="CH85" s="12">
        <v>0</v>
      </c>
      <c r="CI85" s="12">
        <v>0</v>
      </c>
      <c r="CJ85" s="12">
        <v>0</v>
      </c>
      <c r="CK85" s="12">
        <v>0</v>
      </c>
      <c r="CL85" s="12">
        <v>0</v>
      </c>
      <c r="CM85" s="12">
        <v>0</v>
      </c>
      <c r="CN85" s="12">
        <v>0</v>
      </c>
      <c r="CO85" s="12">
        <v>8.4760000000000009</v>
      </c>
      <c r="CP85" s="12">
        <v>0.51500000000000001</v>
      </c>
      <c r="CQ85" s="12">
        <v>534.77300000000002</v>
      </c>
      <c r="CR85" s="12">
        <v>578.89400000000001</v>
      </c>
      <c r="CS85" s="12">
        <v>1113.6669999999999</v>
      </c>
      <c r="CT85" s="12">
        <v>6.6749999999999998</v>
      </c>
      <c r="CU85" s="12">
        <v>53.542999999999999</v>
      </c>
      <c r="CV85" s="12">
        <v>60.217999999999897</v>
      </c>
      <c r="CW85" s="12">
        <v>28.684000000000001</v>
      </c>
      <c r="CX85" s="12">
        <v>1202.569</v>
      </c>
      <c r="CY85" s="12">
        <v>2630.221</v>
      </c>
      <c r="CZ85" s="12">
        <v>43.615000000000002</v>
      </c>
      <c r="DA85" s="12">
        <v>47824</v>
      </c>
      <c r="DB85" s="12">
        <v>1665</v>
      </c>
      <c r="DC85" s="12">
        <v>13083</v>
      </c>
      <c r="DD85" s="12">
        <v>643</v>
      </c>
      <c r="DE85" s="12">
        <v>78</v>
      </c>
      <c r="DF85" s="12">
        <v>1017</v>
      </c>
      <c r="DG85" s="12">
        <v>220</v>
      </c>
      <c r="DH85" s="12">
        <v>192</v>
      </c>
      <c r="DI85" s="12">
        <v>5333</v>
      </c>
      <c r="DJ85" s="12">
        <v>6982.45</v>
      </c>
      <c r="DK85" s="12">
        <v>344800</v>
      </c>
      <c r="DL85" s="12">
        <v>29</v>
      </c>
      <c r="DM85" s="12">
        <v>5</v>
      </c>
      <c r="DN85" s="12">
        <v>9077.5550000000003</v>
      </c>
      <c r="DO85" s="12">
        <v>4333.43</v>
      </c>
      <c r="DP85" s="12">
        <v>3044.1849999999999</v>
      </c>
      <c r="DQ85" s="12">
        <v>1130</v>
      </c>
      <c r="DR85" s="12">
        <v>0</v>
      </c>
      <c r="DS85" s="12">
        <v>17585.169999999998</v>
      </c>
      <c r="DT85" s="12">
        <v>16992</v>
      </c>
      <c r="DU85" s="12">
        <v>13.046141666666699</v>
      </c>
      <c r="DV85" s="12">
        <v>81.359408333333306</v>
      </c>
      <c r="DW85" s="12">
        <v>347.70487916666701</v>
      </c>
      <c r="DX85" s="12">
        <v>52.792929166666603</v>
      </c>
      <c r="DY85" s="12">
        <v>15.84</v>
      </c>
      <c r="DZ85" s="12">
        <v>73.225999999999999</v>
      </c>
      <c r="EA85" s="12">
        <v>24.281175000000001</v>
      </c>
      <c r="EB85" s="12">
        <v>608.25053333333301</v>
      </c>
      <c r="EC85" s="12">
        <v>0</v>
      </c>
      <c r="ED85" s="12">
        <v>0</v>
      </c>
      <c r="EE85" s="12">
        <v>0</v>
      </c>
      <c r="EF85" s="12">
        <v>608.25053333333301</v>
      </c>
      <c r="EG85" s="12">
        <v>608.25053333333301</v>
      </c>
      <c r="EH85" s="12">
        <v>0</v>
      </c>
      <c r="EI85" s="12">
        <v>0</v>
      </c>
      <c r="EJ85" s="12">
        <v>192.50330416666699</v>
      </c>
      <c r="EK85" s="12">
        <v>108.176979166667</v>
      </c>
      <c r="EL85" s="12">
        <v>307.57024999999999</v>
      </c>
      <c r="EM85" s="12">
        <v>608.25053333333403</v>
      </c>
      <c r="EN85" s="12">
        <v>0</v>
      </c>
      <c r="EO85" s="12">
        <v>12.321175</v>
      </c>
      <c r="EP85" s="12">
        <v>99.6666666666667</v>
      </c>
      <c r="EQ85" s="12">
        <v>158.24879583333299</v>
      </c>
      <c r="ER85" s="12">
        <v>338.013895833334</v>
      </c>
      <c r="ES85" s="12">
        <v>608.25053333333301</v>
      </c>
      <c r="ET85" s="12">
        <v>0</v>
      </c>
      <c r="EU85" s="12">
        <v>0</v>
      </c>
      <c r="EV85" s="12">
        <v>470.441233333333</v>
      </c>
      <c r="EW85" s="12">
        <v>20.54</v>
      </c>
      <c r="EX85" s="12">
        <v>0</v>
      </c>
      <c r="EY85" s="12">
        <v>209.05522500000001</v>
      </c>
      <c r="EZ85" s="12">
        <v>46.061</v>
      </c>
      <c r="FA85" s="12">
        <v>746.09745833333295</v>
      </c>
      <c r="FB85" s="12">
        <v>0</v>
      </c>
      <c r="FC85" s="12">
        <v>0</v>
      </c>
      <c r="FD85" s="12">
        <v>22.4080625</v>
      </c>
      <c r="FE85" s="12">
        <v>723.68939583333304</v>
      </c>
      <c r="FF85" s="12">
        <v>746.09745833333295</v>
      </c>
      <c r="FG85" s="12">
        <v>0</v>
      </c>
      <c r="FH85" s="12">
        <v>0</v>
      </c>
      <c r="FI85" s="12">
        <v>256.09187500000002</v>
      </c>
      <c r="FJ85" s="12">
        <v>456.461275</v>
      </c>
      <c r="FK85" s="12">
        <v>33.544308333333298</v>
      </c>
      <c r="FL85" s="12">
        <v>746.09745833333295</v>
      </c>
      <c r="FM85" s="12">
        <v>0</v>
      </c>
      <c r="FN85" s="12">
        <v>0</v>
      </c>
      <c r="FO85" s="12">
        <v>357.44706666666701</v>
      </c>
      <c r="FP85" s="12">
        <v>338.10596666666697</v>
      </c>
      <c r="FQ85" s="12">
        <v>50.544424999999997</v>
      </c>
      <c r="FR85" s="12">
        <v>746.09745833333398</v>
      </c>
      <c r="FS85" s="12">
        <v>0</v>
      </c>
      <c r="FT85" s="12">
        <v>610.61500000000001</v>
      </c>
      <c r="FU85" s="12">
        <v>3275.4225124999998</v>
      </c>
      <c r="FV85" s="12">
        <v>132.00937083333301</v>
      </c>
      <c r="FW85" s="12">
        <v>67.6577791666667</v>
      </c>
      <c r="FX85" s="12">
        <v>1673.4626541666701</v>
      </c>
      <c r="FY85" s="12">
        <v>1011.26757916667</v>
      </c>
      <c r="FZ85" s="12">
        <v>6770.4348958333303</v>
      </c>
      <c r="GA85" s="12">
        <v>0</v>
      </c>
      <c r="GB85" s="12">
        <v>524.76442083333302</v>
      </c>
      <c r="GC85" s="12">
        <v>89.631595833333293</v>
      </c>
      <c r="GD85" s="12">
        <v>6156.0388791666701</v>
      </c>
      <c r="GE85" s="12">
        <v>6770.4348958333303</v>
      </c>
      <c r="GF85" s="12">
        <v>0</v>
      </c>
      <c r="GG85" s="12">
        <v>274.57398333333299</v>
      </c>
      <c r="GH85" s="12">
        <v>3374.2471125000002</v>
      </c>
      <c r="GI85" s="12">
        <v>3121.6138000000001</v>
      </c>
      <c r="GJ85" s="12">
        <v>0</v>
      </c>
      <c r="GK85" s="12">
        <v>6770.4348958333303</v>
      </c>
      <c r="GL85" s="12">
        <v>0</v>
      </c>
      <c r="GM85" s="12">
        <v>274.57398333333401</v>
      </c>
      <c r="GN85" s="12">
        <v>3098.9447833333402</v>
      </c>
      <c r="GO85" s="12">
        <v>3167.8513083333301</v>
      </c>
      <c r="GP85" s="12">
        <v>229.06482083333299</v>
      </c>
      <c r="GQ85" s="12">
        <v>6770.4348958333303</v>
      </c>
      <c r="GR85" s="12">
        <v>0</v>
      </c>
      <c r="GS85" s="12">
        <v>2358.51540833333</v>
      </c>
      <c r="GT85" s="12">
        <v>4399.1660750000001</v>
      </c>
      <c r="GU85" s="12">
        <v>157.73838749999999</v>
      </c>
      <c r="GV85" s="12">
        <v>2061.6889791666699</v>
      </c>
      <c r="GW85" s="12">
        <v>4771.37939166667</v>
      </c>
      <c r="GX85" s="12">
        <v>3622.6604833333299</v>
      </c>
      <c r="GY85" s="12">
        <v>17371.148724999999</v>
      </c>
      <c r="GZ85" s="12">
        <v>0</v>
      </c>
      <c r="HA85" s="12">
        <v>2701.6246249999999</v>
      </c>
      <c r="HB85" s="12">
        <v>1118.1926625000001</v>
      </c>
      <c r="HC85" s="12">
        <v>13551.331437500001</v>
      </c>
      <c r="HD85" s="12">
        <v>17371.148724999999</v>
      </c>
      <c r="HE85" s="12">
        <v>0</v>
      </c>
      <c r="HF85" s="12">
        <v>157.73838749999999</v>
      </c>
      <c r="HG85" s="12">
        <v>8384.6450083333293</v>
      </c>
      <c r="HH85" s="12">
        <v>8828.7653291666702</v>
      </c>
      <c r="HI85" s="12">
        <v>0</v>
      </c>
      <c r="HJ85" s="12">
        <v>17371.148724999999</v>
      </c>
      <c r="HK85" s="12">
        <v>0</v>
      </c>
      <c r="HL85" s="12">
        <v>0</v>
      </c>
      <c r="HM85" s="12">
        <v>10734.046266666701</v>
      </c>
      <c r="HN85" s="12">
        <v>5699.3791958333304</v>
      </c>
      <c r="HO85" s="12">
        <v>937.72326250000003</v>
      </c>
      <c r="HP85" s="12">
        <v>17371.148724999999</v>
      </c>
      <c r="HQ85" s="12">
        <v>0</v>
      </c>
      <c r="HR85" s="12">
        <v>2576.3729750000002</v>
      </c>
      <c r="HS85" s="12">
        <v>3846.1475375</v>
      </c>
      <c r="HT85" s="12">
        <v>2185.5798666666701</v>
      </c>
      <c r="HU85" s="12">
        <v>7589.5779874999998</v>
      </c>
      <c r="HV85" s="12">
        <v>1452.6138708333301</v>
      </c>
      <c r="HW85" s="12">
        <v>9947.5680291666704</v>
      </c>
      <c r="HX85" s="12">
        <v>27597.860266666601</v>
      </c>
      <c r="HY85" s="12">
        <v>0</v>
      </c>
      <c r="HZ85" s="12">
        <v>2867.4896583333302</v>
      </c>
      <c r="IA85" s="12">
        <v>11425.245916666699</v>
      </c>
      <c r="IB85" s="12">
        <v>13305.124691666701</v>
      </c>
      <c r="IC85" s="12">
        <v>27597.860266666699</v>
      </c>
      <c r="ID85" s="12">
        <v>0</v>
      </c>
      <c r="IE85" s="12">
        <v>1755.5103083333299</v>
      </c>
      <c r="IF85" s="12">
        <v>13800.4547375</v>
      </c>
      <c r="IG85" s="12">
        <v>12041.895220833299</v>
      </c>
      <c r="IH85" s="12">
        <v>0</v>
      </c>
      <c r="II85" s="12">
        <v>27597.860266666601</v>
      </c>
      <c r="IJ85" s="12">
        <v>0</v>
      </c>
      <c r="IK85" s="12">
        <v>2383.1382416666702</v>
      </c>
      <c r="IL85" s="12">
        <v>14670.390775</v>
      </c>
      <c r="IM85" s="12">
        <v>7030.81311250001</v>
      </c>
      <c r="IN85" s="12">
        <v>3513.5181375000002</v>
      </c>
      <c r="IO85" s="12">
        <v>27597.860266666601</v>
      </c>
      <c r="IP85" s="12">
        <v>0</v>
      </c>
      <c r="IQ85" s="12">
        <v>46484.296000000002</v>
      </c>
      <c r="IR85" s="12">
        <v>1792.7318375</v>
      </c>
      <c r="IS85" s="12">
        <v>4734.3558791666701</v>
      </c>
      <c r="IT85" s="12">
        <v>41943.145199999999</v>
      </c>
      <c r="IU85" s="12">
        <v>0</v>
      </c>
      <c r="IV85" s="12">
        <v>25607.746516666699</v>
      </c>
      <c r="IW85" s="12">
        <v>120562.27543333299</v>
      </c>
      <c r="IX85" s="12">
        <v>0</v>
      </c>
      <c r="IY85" s="12">
        <v>11079.6078583333</v>
      </c>
      <c r="IZ85" s="12">
        <v>14219.525608333301</v>
      </c>
      <c r="JA85" s="12">
        <v>95263.141966666706</v>
      </c>
      <c r="JB85" s="12">
        <v>120562.27543333299</v>
      </c>
      <c r="JC85" s="12">
        <v>0</v>
      </c>
      <c r="JD85" s="12">
        <v>0</v>
      </c>
      <c r="JE85" s="12">
        <v>40046.328429166599</v>
      </c>
      <c r="JF85" s="12">
        <v>80515.947004166694</v>
      </c>
      <c r="JG85" s="12">
        <v>0</v>
      </c>
      <c r="JH85" s="12">
        <v>120562.27543333299</v>
      </c>
      <c r="JI85" s="12">
        <v>0</v>
      </c>
      <c r="JJ85" s="12">
        <v>0</v>
      </c>
      <c r="JK85" s="12">
        <v>54604.080308333301</v>
      </c>
      <c r="JL85" s="12">
        <v>8193.2168624999995</v>
      </c>
      <c r="JM85" s="12">
        <v>57764.978262500001</v>
      </c>
      <c r="JN85" s="12">
        <v>120562.27543333299</v>
      </c>
      <c r="JO85" s="12">
        <v>13.046141666666699</v>
      </c>
      <c r="JP85" s="12">
        <v>52111.158791666603</v>
      </c>
      <c r="JQ85" s="12">
        <v>14131.614075</v>
      </c>
      <c r="JR85" s="12">
        <v>7283.0164333333396</v>
      </c>
      <c r="JS85" s="12">
        <v>51677.9099458333</v>
      </c>
      <c r="JT85" s="12">
        <v>8179.7371416666701</v>
      </c>
      <c r="JU85" s="12">
        <v>40259.584783333303</v>
      </c>
      <c r="JV85" s="12">
        <v>173656.0673125</v>
      </c>
      <c r="JW85" s="12">
        <v>0</v>
      </c>
      <c r="JX85" s="12">
        <v>17173.4865624999</v>
      </c>
      <c r="JY85" s="12">
        <v>26875.0038458333</v>
      </c>
      <c r="JZ85" s="12">
        <v>129607.576904166</v>
      </c>
      <c r="KA85" s="12">
        <v>173656.0673125</v>
      </c>
      <c r="KB85" s="12">
        <v>0</v>
      </c>
      <c r="KC85" s="12">
        <v>2187.8226791666598</v>
      </c>
      <c r="KD85" s="12">
        <v>66054.270466666596</v>
      </c>
      <c r="KE85" s="12">
        <v>105072.859608333</v>
      </c>
      <c r="KF85" s="12">
        <v>341.11455833333298</v>
      </c>
      <c r="KG85" s="12">
        <v>173656.06731249901</v>
      </c>
      <c r="KH85" s="12">
        <v>0</v>
      </c>
      <c r="KI85" s="12">
        <v>2670.0333999999998</v>
      </c>
      <c r="KJ85" s="12">
        <v>83564.575866666593</v>
      </c>
      <c r="KK85" s="12">
        <v>24587.615241666601</v>
      </c>
      <c r="KL85" s="12">
        <v>62833.842804166597</v>
      </c>
      <c r="KM85" s="12">
        <v>173656.0673125</v>
      </c>
      <c r="KN85" s="12">
        <v>15488.94</v>
      </c>
      <c r="KO85" s="12">
        <v>24</v>
      </c>
      <c r="KP85" s="12">
        <v>27</v>
      </c>
      <c r="KQ85" s="12">
        <v>97</v>
      </c>
      <c r="KR85" s="12">
        <v>4</v>
      </c>
      <c r="KS85" s="12">
        <v>2</v>
      </c>
      <c r="KT85" s="12">
        <v>11</v>
      </c>
      <c r="KU85" s="12">
        <v>2</v>
      </c>
      <c r="KV85" s="12">
        <v>167</v>
      </c>
      <c r="KW85" s="12">
        <v>0</v>
      </c>
      <c r="KX85" s="12">
        <v>0</v>
      </c>
      <c r="KY85" s="12">
        <v>0</v>
      </c>
      <c r="KZ85" s="12">
        <v>167</v>
      </c>
      <c r="LA85" s="12">
        <v>167</v>
      </c>
      <c r="LB85" s="12">
        <v>0</v>
      </c>
      <c r="LC85" s="12">
        <v>0</v>
      </c>
      <c r="LD85" s="12">
        <v>29</v>
      </c>
      <c r="LE85" s="12">
        <v>34</v>
      </c>
      <c r="LF85" s="12">
        <v>104</v>
      </c>
      <c r="LG85" s="12">
        <v>167</v>
      </c>
      <c r="LH85" s="12">
        <v>0</v>
      </c>
      <c r="LI85" s="12">
        <v>1</v>
      </c>
      <c r="LJ85" s="12">
        <v>11</v>
      </c>
      <c r="LK85" s="12">
        <v>33</v>
      </c>
      <c r="LL85" s="12">
        <v>122</v>
      </c>
      <c r="LM85" s="12">
        <v>167</v>
      </c>
      <c r="LN85" s="12">
        <v>0</v>
      </c>
      <c r="LO85" s="12">
        <v>0</v>
      </c>
      <c r="LP85" s="12">
        <v>22</v>
      </c>
      <c r="LQ85" s="12">
        <v>1</v>
      </c>
      <c r="LR85" s="12">
        <v>0</v>
      </c>
      <c r="LS85" s="12">
        <v>9</v>
      </c>
      <c r="LT85" s="12">
        <v>2</v>
      </c>
      <c r="LU85" s="12">
        <v>34</v>
      </c>
      <c r="LV85" s="12">
        <v>0</v>
      </c>
      <c r="LW85" s="12">
        <v>0</v>
      </c>
      <c r="LX85" s="12">
        <v>1</v>
      </c>
      <c r="LY85" s="12">
        <v>33</v>
      </c>
      <c r="LZ85" s="12">
        <v>34</v>
      </c>
      <c r="MA85" s="12">
        <v>0</v>
      </c>
      <c r="MB85" s="12">
        <v>0</v>
      </c>
      <c r="MC85" s="12">
        <v>11</v>
      </c>
      <c r="MD85" s="12">
        <v>21</v>
      </c>
      <c r="ME85" s="12">
        <v>2</v>
      </c>
      <c r="MF85" s="12">
        <v>34</v>
      </c>
      <c r="MG85" s="12">
        <v>0</v>
      </c>
      <c r="MH85" s="12">
        <v>0</v>
      </c>
      <c r="MI85" s="12">
        <v>16</v>
      </c>
      <c r="MJ85" s="12">
        <v>15</v>
      </c>
      <c r="MK85" s="12">
        <v>3</v>
      </c>
      <c r="ML85" s="12">
        <v>34</v>
      </c>
      <c r="MM85" s="12">
        <v>0</v>
      </c>
      <c r="MN85" s="12">
        <v>8</v>
      </c>
      <c r="MO85" s="12">
        <v>48</v>
      </c>
      <c r="MP85" s="12">
        <v>2</v>
      </c>
      <c r="MQ85" s="12">
        <v>1</v>
      </c>
      <c r="MR85" s="12">
        <v>26</v>
      </c>
      <c r="MS85" s="12">
        <v>13</v>
      </c>
      <c r="MT85" s="12">
        <v>98</v>
      </c>
      <c r="MU85" s="12">
        <v>0</v>
      </c>
      <c r="MV85" s="12">
        <v>6</v>
      </c>
      <c r="MW85" s="12">
        <v>2</v>
      </c>
      <c r="MX85" s="12">
        <v>90</v>
      </c>
      <c r="MY85" s="12">
        <v>98</v>
      </c>
      <c r="MZ85" s="12">
        <v>0</v>
      </c>
      <c r="NA85" s="12">
        <v>3</v>
      </c>
      <c r="NB85" s="12">
        <v>50</v>
      </c>
      <c r="NC85" s="12">
        <v>45</v>
      </c>
      <c r="ND85" s="12">
        <v>0</v>
      </c>
      <c r="NE85" s="12">
        <v>98</v>
      </c>
      <c r="NF85" s="12">
        <v>0</v>
      </c>
      <c r="NG85" s="12">
        <v>3</v>
      </c>
      <c r="NH85" s="12">
        <v>46</v>
      </c>
      <c r="NI85" s="12">
        <v>46</v>
      </c>
      <c r="NJ85" s="12">
        <v>3</v>
      </c>
      <c r="NK85" s="12">
        <v>98</v>
      </c>
      <c r="NL85" s="12">
        <v>0</v>
      </c>
      <c r="NM85" s="12">
        <v>7</v>
      </c>
      <c r="NN85" s="12">
        <v>20</v>
      </c>
      <c r="NO85" s="12">
        <v>1</v>
      </c>
      <c r="NP85" s="12">
        <v>5</v>
      </c>
      <c r="NQ85" s="12">
        <v>15</v>
      </c>
      <c r="NR85" s="12">
        <v>10</v>
      </c>
      <c r="NS85" s="12">
        <v>58</v>
      </c>
      <c r="NT85" s="12">
        <v>0</v>
      </c>
      <c r="NU85" s="12">
        <v>7</v>
      </c>
      <c r="NV85" s="12">
        <v>3</v>
      </c>
      <c r="NW85" s="12">
        <v>48</v>
      </c>
      <c r="NX85" s="12">
        <v>58</v>
      </c>
      <c r="NY85" s="12">
        <v>0</v>
      </c>
      <c r="NZ85" s="12">
        <v>1</v>
      </c>
      <c r="OA85" s="12">
        <v>26</v>
      </c>
      <c r="OB85" s="12">
        <v>31</v>
      </c>
      <c r="OC85" s="12">
        <v>0</v>
      </c>
      <c r="OD85" s="12">
        <v>58</v>
      </c>
      <c r="OE85" s="12">
        <v>0</v>
      </c>
      <c r="OF85" s="12">
        <v>0</v>
      </c>
      <c r="OG85" s="12">
        <v>36</v>
      </c>
      <c r="OH85" s="12">
        <v>19</v>
      </c>
      <c r="OI85" s="12">
        <v>3</v>
      </c>
      <c r="OJ85" s="12">
        <v>58</v>
      </c>
      <c r="OK85" s="12">
        <v>0</v>
      </c>
      <c r="OL85" s="12">
        <v>2</v>
      </c>
      <c r="OM85" s="12">
        <v>4</v>
      </c>
      <c r="ON85" s="12">
        <v>2</v>
      </c>
      <c r="OO85" s="12">
        <v>7</v>
      </c>
      <c r="OP85" s="12">
        <v>2</v>
      </c>
      <c r="OQ85" s="12">
        <v>11</v>
      </c>
      <c r="OR85" s="12">
        <v>28</v>
      </c>
      <c r="OS85" s="12">
        <v>0</v>
      </c>
      <c r="OT85" s="12">
        <v>3</v>
      </c>
      <c r="OU85" s="12">
        <v>12</v>
      </c>
      <c r="OV85" s="12">
        <v>13</v>
      </c>
      <c r="OW85" s="12">
        <v>28</v>
      </c>
      <c r="OX85" s="12">
        <v>0</v>
      </c>
      <c r="OY85" s="12">
        <v>2</v>
      </c>
      <c r="OZ85" s="12">
        <v>14</v>
      </c>
      <c r="PA85" s="12">
        <v>12</v>
      </c>
      <c r="PB85" s="12">
        <v>0</v>
      </c>
      <c r="PC85" s="12">
        <v>28</v>
      </c>
      <c r="PD85" s="12">
        <v>0</v>
      </c>
      <c r="PE85" s="12">
        <v>2</v>
      </c>
      <c r="PF85" s="12">
        <v>16</v>
      </c>
      <c r="PG85" s="12">
        <v>7</v>
      </c>
      <c r="PH85" s="12">
        <v>3</v>
      </c>
      <c r="PI85" s="12">
        <v>28</v>
      </c>
      <c r="PJ85" s="12">
        <v>0</v>
      </c>
      <c r="PK85" s="12">
        <v>3</v>
      </c>
      <c r="PL85" s="12">
        <v>1</v>
      </c>
      <c r="PM85" s="12">
        <v>1</v>
      </c>
      <c r="PN85" s="12">
        <v>9</v>
      </c>
      <c r="PO85" s="12">
        <v>0</v>
      </c>
      <c r="PP85" s="12">
        <v>8</v>
      </c>
      <c r="PQ85" s="12">
        <v>22</v>
      </c>
      <c r="PR85" s="12">
        <v>0</v>
      </c>
      <c r="PS85" s="12">
        <v>3</v>
      </c>
      <c r="PT85" s="12">
        <v>5</v>
      </c>
      <c r="PU85" s="12">
        <v>14</v>
      </c>
      <c r="PV85" s="12">
        <v>22</v>
      </c>
      <c r="PW85" s="12">
        <v>0</v>
      </c>
      <c r="PX85" s="12">
        <v>0</v>
      </c>
      <c r="PY85" s="12">
        <v>11</v>
      </c>
      <c r="PZ85" s="12">
        <v>11</v>
      </c>
      <c r="QA85" s="12">
        <v>0</v>
      </c>
      <c r="QB85" s="12">
        <v>22</v>
      </c>
      <c r="QC85" s="12">
        <v>0</v>
      </c>
      <c r="QD85" s="12">
        <v>0</v>
      </c>
      <c r="QE85" s="12">
        <v>14</v>
      </c>
      <c r="QF85" s="12">
        <v>2</v>
      </c>
      <c r="QG85" s="12">
        <v>6</v>
      </c>
      <c r="QH85" s="12">
        <v>22</v>
      </c>
      <c r="QI85" s="12">
        <v>24</v>
      </c>
      <c r="QJ85" s="12">
        <v>47</v>
      </c>
      <c r="QK85" s="12">
        <v>192</v>
      </c>
      <c r="QL85" s="12">
        <v>11</v>
      </c>
      <c r="QM85" s="12">
        <v>24</v>
      </c>
      <c r="QN85" s="12">
        <v>63</v>
      </c>
      <c r="QO85" s="12">
        <v>46</v>
      </c>
      <c r="QP85" s="12">
        <v>407</v>
      </c>
      <c r="QQ85" s="12">
        <v>0</v>
      </c>
      <c r="QR85" s="12">
        <v>19</v>
      </c>
      <c r="QS85" s="12">
        <v>23</v>
      </c>
      <c r="QT85" s="12">
        <v>365</v>
      </c>
      <c r="QU85" s="12">
        <v>407</v>
      </c>
      <c r="QV85" s="12">
        <v>0</v>
      </c>
      <c r="QW85" s="12">
        <v>6</v>
      </c>
      <c r="QX85" s="12">
        <v>141</v>
      </c>
      <c r="QY85" s="12">
        <v>154</v>
      </c>
      <c r="QZ85" s="12">
        <v>106</v>
      </c>
      <c r="RA85" s="12">
        <v>407</v>
      </c>
      <c r="RB85" s="12">
        <v>0</v>
      </c>
      <c r="RC85" s="12">
        <v>6</v>
      </c>
      <c r="RD85" s="12">
        <v>139</v>
      </c>
      <c r="RE85" s="12">
        <v>122</v>
      </c>
      <c r="RF85" s="12">
        <v>140</v>
      </c>
      <c r="RG85" s="12">
        <v>407</v>
      </c>
      <c r="RH85" s="12">
        <v>3100.3761218999998</v>
      </c>
      <c r="RI85" s="12">
        <v>0</v>
      </c>
      <c r="RJ85" s="12">
        <v>121.331</v>
      </c>
      <c r="RK85" s="12">
        <v>0</v>
      </c>
      <c r="RL85" s="12">
        <v>0</v>
      </c>
      <c r="RM85" s="12">
        <v>0</v>
      </c>
      <c r="RN85" s="12">
        <v>0</v>
      </c>
      <c r="RO85" s="12">
        <v>0</v>
      </c>
      <c r="RP85" s="12">
        <v>0</v>
      </c>
      <c r="RQ85" s="12">
        <v>7.96</v>
      </c>
      <c r="RR85" s="12">
        <v>69.099999999999994</v>
      </c>
      <c r="RS85" s="12">
        <v>0</v>
      </c>
      <c r="RT85" s="12">
        <v>69.099999999999994</v>
      </c>
      <c r="RU85" s="12">
        <v>0.52100000000000002</v>
      </c>
      <c r="RV85" s="12">
        <v>53.2</v>
      </c>
      <c r="RW85" s="12">
        <v>0</v>
      </c>
      <c r="RX85" s="12">
        <v>53.2</v>
      </c>
      <c r="RY85" s="12">
        <v>12</v>
      </c>
      <c r="RZ85" s="12">
        <v>808</v>
      </c>
      <c r="SA85" s="12">
        <v>0</v>
      </c>
      <c r="SB85" s="12">
        <v>820</v>
      </c>
      <c r="SC85" s="12">
        <v>17474242</v>
      </c>
      <c r="SD85" s="12">
        <v>0</v>
      </c>
      <c r="SE85" s="12">
        <v>0</v>
      </c>
      <c r="SF85" s="12">
        <v>2971</v>
      </c>
      <c r="SG85" s="12">
        <v>2971</v>
      </c>
      <c r="SH85" s="12">
        <v>12178067</v>
      </c>
      <c r="SI85" s="12">
        <v>0.22800000000000001</v>
      </c>
      <c r="SJ85" s="12">
        <v>0</v>
      </c>
      <c r="SK85" s="12">
        <v>0.27039999999999997</v>
      </c>
      <c r="SL85" s="12">
        <v>0.21679999999999999</v>
      </c>
      <c r="SM85" s="12">
        <v>0.51280000000000003</v>
      </c>
      <c r="SN85" s="12">
        <v>0</v>
      </c>
      <c r="SO85" s="12">
        <v>0</v>
      </c>
      <c r="SP85" s="12">
        <v>0</v>
      </c>
      <c r="SQ85" s="12">
        <v>0</v>
      </c>
      <c r="SR85" s="12">
        <v>1</v>
      </c>
      <c r="SS85" s="12">
        <v>0</v>
      </c>
      <c r="ST85" s="12">
        <v>0</v>
      </c>
      <c r="SU85" s="12">
        <v>0</v>
      </c>
      <c r="SV85" s="12">
        <v>1</v>
      </c>
      <c r="SW85" s="12">
        <v>0</v>
      </c>
      <c r="SX85" s="12">
        <v>1</v>
      </c>
      <c r="SY85" s="12">
        <v>0</v>
      </c>
      <c r="SZ85" s="12">
        <v>0</v>
      </c>
      <c r="TA85" s="12">
        <v>0</v>
      </c>
      <c r="TB85" s="12">
        <v>0</v>
      </c>
      <c r="TC85" s="12">
        <v>0</v>
      </c>
      <c r="TD85" s="12">
        <v>0</v>
      </c>
      <c r="TE85" s="12">
        <v>0</v>
      </c>
      <c r="TF85" s="12">
        <v>0</v>
      </c>
      <c r="TG85" s="12">
        <v>0</v>
      </c>
      <c r="TH85" s="12">
        <v>0</v>
      </c>
      <c r="TI85" s="12">
        <v>0</v>
      </c>
      <c r="TJ85" s="12">
        <v>0</v>
      </c>
      <c r="TK85" s="12">
        <v>0</v>
      </c>
      <c r="TL85" s="12">
        <v>0</v>
      </c>
      <c r="TM85" s="12">
        <v>0</v>
      </c>
      <c r="TN85" s="12">
        <v>181225.86900000001</v>
      </c>
      <c r="TO85" s="12">
        <v>37009.35</v>
      </c>
      <c r="TP85" s="12">
        <v>218235.21900000001</v>
      </c>
      <c r="TQ85" s="12">
        <v>2088</v>
      </c>
      <c r="TR85" s="12">
        <v>48</v>
      </c>
      <c r="TS85" s="12">
        <v>0</v>
      </c>
      <c r="TT85" s="12">
        <v>0</v>
      </c>
      <c r="TU85" s="12">
        <v>1248</v>
      </c>
      <c r="TV85" s="12">
        <v>791</v>
      </c>
      <c r="TW85" s="12">
        <v>2139988</v>
      </c>
      <c r="TX85" s="12">
        <v>0.27911688419514702</v>
      </c>
      <c r="TY85" s="12">
        <v>0.39848811609704399</v>
      </c>
      <c r="TZ85" s="12">
        <v>1278.9059792593</v>
      </c>
      <c r="UA85" s="12">
        <v>6.2850710627816904</v>
      </c>
      <c r="UB85" s="12">
        <v>41.332068719137503</v>
      </c>
      <c r="UC85" s="12">
        <v>2776951.32</v>
      </c>
      <c r="UD85" s="12">
        <v>14.525370000000001</v>
      </c>
      <c r="UE85" s="12">
        <v>14.1729</v>
      </c>
      <c r="UF85" s="12" t="str">
        <v/>
      </c>
      <c r="UG85" s="12" t="str">
        <v/>
      </c>
      <c r="UH85" s="12" t="str">
        <v/>
      </c>
      <c r="UI85" s="12" t="str">
        <v/>
      </c>
      <c r="UJ85" s="12" t="str">
        <v/>
      </c>
      <c r="UK85" s="12" t="str">
        <v/>
      </c>
      <c r="UL85" s="12" t="str">
        <v/>
      </c>
      <c r="UM85" s="12" t="str">
        <v/>
      </c>
      <c r="UN85" s="12" t="str">
        <v/>
      </c>
      <c r="UO85" s="12" t="str">
        <v/>
      </c>
      <c r="UP85" s="12" t="str">
        <v/>
      </c>
      <c r="UQ85" s="12" t="str">
        <v/>
      </c>
      <c r="UR85" s="12" t="str">
        <v/>
      </c>
      <c r="US85" s="12" t="str">
        <v/>
      </c>
      <c r="UT85" s="12" t="str">
        <v/>
      </c>
      <c r="UU85" s="12" t="str">
        <v/>
      </c>
      <c r="UV85" s="12" t="str">
        <v/>
      </c>
      <c r="UW85" s="12" t="str">
        <v/>
      </c>
      <c r="UX85" s="12" t="str">
        <v/>
      </c>
      <c r="UY85" s="12" t="str">
        <v/>
      </c>
      <c r="UZ85" s="12" t="str">
        <v/>
      </c>
      <c r="VA85" s="12" t="str">
        <v/>
      </c>
      <c r="VB85" s="12" t="str">
        <v/>
      </c>
      <c r="VC85" s="12" t="str">
        <v/>
      </c>
      <c r="VD85" s="12" t="str">
        <v/>
      </c>
      <c r="VE85" s="12" t="str">
        <v/>
      </c>
      <c r="VF85" s="12" t="str">
        <v/>
      </c>
      <c r="VG85" s="12" t="str">
        <v/>
      </c>
      <c r="VH85" s="12" t="str">
        <v/>
      </c>
      <c r="VI85" s="12" t="str">
        <v/>
      </c>
      <c r="VJ85" s="12" t="str">
        <v/>
      </c>
      <c r="VK85" s="12" t="str">
        <v/>
      </c>
      <c r="VL85" s="47">
        <v>13.650983527906604</v>
      </c>
      <c r="VM85" s="47">
        <v>13.650983527906604</v>
      </c>
      <c r="VN85" s="19"/>
      <c r="VO85" s="47">
        <v>83.456785537874353</v>
      </c>
      <c r="VP85" s="47">
        <v>83.456785537874353</v>
      </c>
      <c r="VQ85" s="19"/>
      <c r="VR85" s="47">
        <v>1.1766075273655976</v>
      </c>
      <c r="VS85" s="48">
        <v>2.2276292634717143E-2</v>
      </c>
      <c r="VT85" s="47">
        <v>83.036713433505724</v>
      </c>
      <c r="VU85" s="47">
        <v>83.036713433505724</v>
      </c>
      <c r="VV85" s="20"/>
      <c r="VW85" s="20">
        <v>3.0968146074632514</v>
      </c>
    </row>
    <row r="86" spans="1:595">
      <c r="A86" s="4" t="str">
        <v>WSX15</v>
      </c>
      <c r="B86" s="4" t="str">
        <v>WSX</v>
      </c>
      <c r="C86" s="4" t="str">
        <v>2014-15</v>
      </c>
      <c r="D86" s="12">
        <v>1.0450405281189901</v>
      </c>
      <c r="E86" s="12">
        <v>3.1950102997259799</v>
      </c>
      <c r="F86" s="12">
        <v>0</v>
      </c>
      <c r="G86" s="12">
        <v>0.76620899819090205</v>
      </c>
      <c r="H86" s="12">
        <v>1.61076742069697E-3</v>
      </c>
      <c r="I86" s="12">
        <v>10.1941265080753</v>
      </c>
      <c r="J86" s="12">
        <v>0</v>
      </c>
      <c r="K86" s="12">
        <v>14.8974842830164</v>
      </c>
      <c r="L86" s="12">
        <v>10.195231086</v>
      </c>
      <c r="M86" s="12">
        <v>4.25717141368842</v>
      </c>
      <c r="N86" s="12">
        <v>11.0228634956572</v>
      </c>
      <c r="O86" s="12">
        <v>0</v>
      </c>
      <c r="P86" s="12">
        <v>2.02384809681591</v>
      </c>
      <c r="Q86" s="12">
        <v>1.5778495672212501E-2</v>
      </c>
      <c r="R86" s="12">
        <v>0</v>
      </c>
      <c r="S86" s="12">
        <v>0</v>
      </c>
      <c r="T86" s="12">
        <v>18.9430265423855</v>
      </c>
      <c r="U86" s="12">
        <v>0</v>
      </c>
      <c r="V86" s="12">
        <v>27.476560971057101</v>
      </c>
      <c r="W86" s="12">
        <v>1.16244494202497E-2</v>
      </c>
      <c r="X86" s="12">
        <v>0</v>
      </c>
      <c r="Y86" s="12">
        <v>0</v>
      </c>
      <c r="Z86" s="12">
        <v>2.6044631736218899E-5</v>
      </c>
      <c r="AA86" s="12">
        <v>0.13712586526721601</v>
      </c>
      <c r="AB86" s="12">
        <v>0</v>
      </c>
      <c r="AC86" s="12">
        <v>4.7206012221591402</v>
      </c>
      <c r="AD86" s="12">
        <v>-0.13700000000000001</v>
      </c>
      <c r="AE86" s="12">
        <v>0</v>
      </c>
      <c r="AF86" s="12">
        <v>1.3325586401666201</v>
      </c>
      <c r="AG86" s="12">
        <v>0</v>
      </c>
      <c r="AH86" s="12">
        <v>4.6427624927724398E-2</v>
      </c>
      <c r="AI86" s="12">
        <v>1.5880873009889599E-5</v>
      </c>
      <c r="AJ86" s="12">
        <v>0</v>
      </c>
      <c r="AK86" s="12">
        <v>0</v>
      </c>
      <c r="AL86" s="12">
        <v>4.9351809528821997</v>
      </c>
      <c r="AM86" s="12">
        <v>0.27426488700000001</v>
      </c>
      <c r="AN86" s="12">
        <v>12.7517873396545</v>
      </c>
      <c r="AO86" s="12">
        <v>2.1588074470949299E-2</v>
      </c>
      <c r="AP86" s="12">
        <v>0</v>
      </c>
      <c r="AQ86" s="12">
        <v>7.48625995033244E-5</v>
      </c>
      <c r="AR86" s="12">
        <v>7.9737292359369504E-6</v>
      </c>
      <c r="AS86" s="12">
        <v>0</v>
      </c>
      <c r="AT86" s="12">
        <v>0</v>
      </c>
      <c r="AU86" s="12">
        <v>5.3539477170056697</v>
      </c>
      <c r="AV86" s="12">
        <v>0</v>
      </c>
      <c r="AW86" s="12">
        <v>0</v>
      </c>
      <c r="AX86" s="12">
        <v>15.583644959440999</v>
      </c>
      <c r="AY86" s="12">
        <v>0</v>
      </c>
      <c r="AZ86" s="12">
        <v>2.8365595825340399</v>
      </c>
      <c r="BA86" s="12">
        <v>1.7439162326891501E-2</v>
      </c>
      <c r="BB86" s="12">
        <v>10.331252373342499</v>
      </c>
      <c r="BC86" s="12">
        <v>0</v>
      </c>
      <c r="BD86" s="12">
        <v>48.850240717448898</v>
      </c>
      <c r="BE86" s="12">
        <v>10.332495972999901</v>
      </c>
      <c r="BF86" s="12">
        <v>44.4855197244</v>
      </c>
      <c r="BG86" s="12">
        <v>7.3608576999999994E-2</v>
      </c>
      <c r="BH86" s="12">
        <v>0</v>
      </c>
      <c r="BI86" s="12">
        <v>5.9196488799999996</v>
      </c>
      <c r="BJ86" s="12">
        <v>0</v>
      </c>
      <c r="BK86" s="12">
        <v>8.8848106009999999</v>
      </c>
      <c r="BL86" s="12">
        <v>0</v>
      </c>
      <c r="BM86" s="12">
        <v>0</v>
      </c>
      <c r="BN86" s="12">
        <v>9.5617199545999991</v>
      </c>
      <c r="BO86" s="12">
        <v>0</v>
      </c>
      <c r="BP86" s="12">
        <v>0</v>
      </c>
      <c r="BQ86" s="12">
        <v>0</v>
      </c>
      <c r="BR86" s="12">
        <v>0</v>
      </c>
      <c r="BS86" s="12">
        <v>0</v>
      </c>
      <c r="BT86" s="12">
        <v>0</v>
      </c>
      <c r="BU86" s="12">
        <v>0</v>
      </c>
      <c r="BV86" s="12">
        <v>0</v>
      </c>
      <c r="BW86" s="12">
        <v>0</v>
      </c>
      <c r="BX86" s="12">
        <v>0</v>
      </c>
      <c r="BY86" s="12">
        <v>0</v>
      </c>
      <c r="BZ86" s="12">
        <v>0</v>
      </c>
      <c r="CA86" s="12">
        <v>0</v>
      </c>
      <c r="CB86" s="12">
        <v>0</v>
      </c>
      <c r="CC86" s="12">
        <v>5.9196488799999996</v>
      </c>
      <c r="CD86" s="12">
        <v>9.5617199545999991</v>
      </c>
      <c r="CE86" s="12">
        <v>8.8848106009999999</v>
      </c>
      <c r="CF86" s="12">
        <v>0</v>
      </c>
      <c r="CG86" s="12">
        <v>0</v>
      </c>
      <c r="CH86" s="12">
        <v>0</v>
      </c>
      <c r="CI86" s="12">
        <v>0</v>
      </c>
      <c r="CJ86" s="12">
        <v>0</v>
      </c>
      <c r="CK86" s="12">
        <v>0</v>
      </c>
      <c r="CL86" s="12">
        <v>0</v>
      </c>
      <c r="CM86" s="12">
        <v>0</v>
      </c>
      <c r="CN86" s="12">
        <v>0</v>
      </c>
      <c r="CO86" s="12">
        <v>8.6630000000000003</v>
      </c>
      <c r="CP86" s="12">
        <v>0.64600000000000002</v>
      </c>
      <c r="CQ86" s="12">
        <v>515.43399999999997</v>
      </c>
      <c r="CR86" s="12">
        <v>607.14800000000002</v>
      </c>
      <c r="CS86" s="12">
        <v>1122.5819999999901</v>
      </c>
      <c r="CT86" s="12">
        <v>6.1050000000000004</v>
      </c>
      <c r="CU86" s="12">
        <v>54.164999999999999</v>
      </c>
      <c r="CV86" s="12">
        <v>60.269999999999897</v>
      </c>
      <c r="CW86" s="12">
        <v>27.544</v>
      </c>
      <c r="CX86" s="12">
        <v>1210.396</v>
      </c>
      <c r="CY86" s="12">
        <v>2653.8760000000002</v>
      </c>
      <c r="CZ86" s="12">
        <v>43.204999999999998</v>
      </c>
      <c r="DA86" s="12">
        <v>47914</v>
      </c>
      <c r="DB86" s="12">
        <v>1674</v>
      </c>
      <c r="DC86" s="12">
        <v>13136</v>
      </c>
      <c r="DD86" s="12">
        <v>587</v>
      </c>
      <c r="DE86" s="12">
        <v>80</v>
      </c>
      <c r="DF86" s="12">
        <v>1021</v>
      </c>
      <c r="DG86" s="12">
        <v>221</v>
      </c>
      <c r="DH86" s="12">
        <v>192</v>
      </c>
      <c r="DI86" s="12">
        <v>5486</v>
      </c>
      <c r="DJ86" s="12">
        <v>6679.5</v>
      </c>
      <c r="DK86" s="12">
        <v>331130</v>
      </c>
      <c r="DL86" s="12">
        <v>35</v>
      </c>
      <c r="DM86" s="12">
        <v>2</v>
      </c>
      <c r="DN86" s="12">
        <v>9113.5550000000003</v>
      </c>
      <c r="DO86" s="12">
        <v>4344.63</v>
      </c>
      <c r="DP86" s="12">
        <v>3049.2849999999999</v>
      </c>
      <c r="DQ86" s="12">
        <v>1133</v>
      </c>
      <c r="DR86" s="12">
        <v>0</v>
      </c>
      <c r="DS86" s="12">
        <v>17640.47</v>
      </c>
      <c r="DT86" s="12">
        <v>16992</v>
      </c>
      <c r="DU86" s="12">
        <v>14.536766666666701</v>
      </c>
      <c r="DV86" s="12">
        <v>87.209091666666694</v>
      </c>
      <c r="DW86" s="12">
        <v>361.185025</v>
      </c>
      <c r="DX86" s="12">
        <v>55.589004166666598</v>
      </c>
      <c r="DY86" s="12">
        <v>16.255912500000001</v>
      </c>
      <c r="DZ86" s="12">
        <v>78.514099999999999</v>
      </c>
      <c r="EA86" s="12">
        <v>24.265162499999999</v>
      </c>
      <c r="EB86" s="12">
        <v>637.55506249999996</v>
      </c>
      <c r="EC86" s="12">
        <v>0</v>
      </c>
      <c r="ED86" s="12">
        <v>0</v>
      </c>
      <c r="EE86" s="12">
        <v>0</v>
      </c>
      <c r="EF86" s="12">
        <v>637.55506249999996</v>
      </c>
      <c r="EG86" s="12">
        <v>637.55506249999996</v>
      </c>
      <c r="EH86" s="12">
        <v>0</v>
      </c>
      <c r="EI86" s="12">
        <v>0</v>
      </c>
      <c r="EJ86" s="12">
        <v>199.14860416666701</v>
      </c>
      <c r="EK86" s="12">
        <v>115.21226249999999</v>
      </c>
      <c r="EL86" s="12">
        <v>323.19419583333303</v>
      </c>
      <c r="EM86" s="12">
        <v>637.55506249999996</v>
      </c>
      <c r="EN86" s="12">
        <v>0</v>
      </c>
      <c r="EO86" s="12">
        <v>12.320650000000001</v>
      </c>
      <c r="EP86" s="12">
        <v>103.595166666667</v>
      </c>
      <c r="EQ86" s="12">
        <v>167.77902916666699</v>
      </c>
      <c r="ER86" s="12">
        <v>353.86021666666699</v>
      </c>
      <c r="ES86" s="12">
        <v>637.55506250000099</v>
      </c>
      <c r="ET86" s="12">
        <v>0</v>
      </c>
      <c r="EU86" s="12">
        <v>0</v>
      </c>
      <c r="EV86" s="12">
        <v>452.33726250000001</v>
      </c>
      <c r="EW86" s="12">
        <v>21.096762500000001</v>
      </c>
      <c r="EX86" s="12">
        <v>0</v>
      </c>
      <c r="EY86" s="12">
        <v>170.23473749999999</v>
      </c>
      <c r="EZ86" s="12">
        <v>46.706899999999997</v>
      </c>
      <c r="FA86" s="12">
        <v>690.37566249999998</v>
      </c>
      <c r="FB86" s="12">
        <v>0</v>
      </c>
      <c r="FC86" s="12">
        <v>0</v>
      </c>
      <c r="FD86" s="12">
        <v>22.8742625</v>
      </c>
      <c r="FE86" s="12">
        <v>667.50139999999999</v>
      </c>
      <c r="FF86" s="12">
        <v>690.37566249999998</v>
      </c>
      <c r="FG86" s="12">
        <v>0</v>
      </c>
      <c r="FH86" s="12">
        <v>0</v>
      </c>
      <c r="FI86" s="12">
        <v>232.08484166666699</v>
      </c>
      <c r="FJ86" s="12">
        <v>424.58994999999999</v>
      </c>
      <c r="FK86" s="12">
        <v>33.700870833333298</v>
      </c>
      <c r="FL86" s="12">
        <v>690.37566249999998</v>
      </c>
      <c r="FM86" s="12">
        <v>0</v>
      </c>
      <c r="FN86" s="12">
        <v>0</v>
      </c>
      <c r="FO86" s="12">
        <v>335.99202083333398</v>
      </c>
      <c r="FP86" s="12">
        <v>303.29317916666702</v>
      </c>
      <c r="FQ86" s="12">
        <v>51.090462500000001</v>
      </c>
      <c r="FR86" s="12">
        <v>690.375662500001</v>
      </c>
      <c r="FS86" s="12">
        <v>0</v>
      </c>
      <c r="FT86" s="12">
        <v>501.35559166666701</v>
      </c>
      <c r="FU86" s="12">
        <v>3275.4597958333302</v>
      </c>
      <c r="FV86" s="12">
        <v>134.636545833333</v>
      </c>
      <c r="FW86" s="12">
        <v>71.570604166666698</v>
      </c>
      <c r="FX86" s="12">
        <v>1799.8898916666701</v>
      </c>
      <c r="FY86" s="12">
        <v>914.80672083333297</v>
      </c>
      <c r="FZ86" s="12">
        <v>6697.7191499999999</v>
      </c>
      <c r="GA86" s="12">
        <v>0</v>
      </c>
      <c r="GB86" s="12">
        <v>417.180920833333</v>
      </c>
      <c r="GC86" s="12">
        <v>91.448320833333298</v>
      </c>
      <c r="GD86" s="12">
        <v>6189.0899083333297</v>
      </c>
      <c r="GE86" s="12">
        <v>6697.7191499999899</v>
      </c>
      <c r="GF86" s="12">
        <v>0</v>
      </c>
      <c r="GG86" s="12">
        <v>280.634725</v>
      </c>
      <c r="GH86" s="12">
        <v>3304.7099499999999</v>
      </c>
      <c r="GI86" s="12">
        <v>3112.3744750000001</v>
      </c>
      <c r="GJ86" s="12">
        <v>0</v>
      </c>
      <c r="GK86" s="12">
        <v>6697.7191499999999</v>
      </c>
      <c r="GL86" s="12">
        <v>0</v>
      </c>
      <c r="GM86" s="12">
        <v>280.634725</v>
      </c>
      <c r="GN86" s="12">
        <v>3013.8672291666699</v>
      </c>
      <c r="GO86" s="12">
        <v>3176.5171624999998</v>
      </c>
      <c r="GP86" s="12">
        <v>226.70003333333301</v>
      </c>
      <c r="GQ86" s="12">
        <v>6697.7191499999999</v>
      </c>
      <c r="GR86" s="12">
        <v>0</v>
      </c>
      <c r="GS86" s="12">
        <v>2561.7574666666701</v>
      </c>
      <c r="GT86" s="12">
        <v>4573.0609958333298</v>
      </c>
      <c r="GU86" s="12">
        <v>156.03704999999999</v>
      </c>
      <c r="GV86" s="12">
        <v>2182.7351541666699</v>
      </c>
      <c r="GW86" s="12">
        <v>4360.1338125000002</v>
      </c>
      <c r="GX86" s="12">
        <v>4356.5629208333303</v>
      </c>
      <c r="GY86" s="12">
        <v>18190.287400000001</v>
      </c>
      <c r="GZ86" s="12">
        <v>0</v>
      </c>
      <c r="HA86" s="12">
        <v>2891.2264249999998</v>
      </c>
      <c r="HB86" s="12">
        <v>1774.9166124999999</v>
      </c>
      <c r="HC86" s="12">
        <v>13524.144362499999</v>
      </c>
      <c r="HD86" s="12">
        <v>18190.287400000001</v>
      </c>
      <c r="HE86" s="12">
        <v>0</v>
      </c>
      <c r="HF86" s="12">
        <v>677.80667500000004</v>
      </c>
      <c r="HG86" s="12">
        <v>9006.5581791666591</v>
      </c>
      <c r="HH86" s="12">
        <v>8505.9225458333294</v>
      </c>
      <c r="HI86" s="12">
        <v>0</v>
      </c>
      <c r="HJ86" s="12">
        <v>18190.287399999899</v>
      </c>
      <c r="HK86" s="12">
        <v>0</v>
      </c>
      <c r="HL86" s="12">
        <v>0</v>
      </c>
      <c r="HM86" s="12">
        <v>11441.488941666699</v>
      </c>
      <c r="HN86" s="12">
        <v>5778.45597083333</v>
      </c>
      <c r="HO86" s="12">
        <v>970.34248749999995</v>
      </c>
      <c r="HP86" s="12">
        <v>18190.287400000001</v>
      </c>
      <c r="HQ86" s="12">
        <v>0</v>
      </c>
      <c r="HR86" s="12">
        <v>2594.2739000000001</v>
      </c>
      <c r="HS86" s="12">
        <v>2591.9941749999998</v>
      </c>
      <c r="HT86" s="12">
        <v>2197.9211166666701</v>
      </c>
      <c r="HU86" s="12">
        <v>6530.6947</v>
      </c>
      <c r="HV86" s="12">
        <v>0</v>
      </c>
      <c r="HW86" s="12">
        <v>12856.594441666701</v>
      </c>
      <c r="HX86" s="12">
        <v>26771.4783333333</v>
      </c>
      <c r="HY86" s="12">
        <v>0</v>
      </c>
      <c r="HZ86" s="12">
        <v>2958.7425333333299</v>
      </c>
      <c r="IA86" s="12">
        <v>12971.1647791667</v>
      </c>
      <c r="IB86" s="12">
        <v>10841.5710208333</v>
      </c>
      <c r="IC86" s="12">
        <v>26771.4783333333</v>
      </c>
      <c r="ID86" s="12">
        <v>0</v>
      </c>
      <c r="IE86" s="12">
        <v>925.50890833333301</v>
      </c>
      <c r="IF86" s="12">
        <v>12620.685025000001</v>
      </c>
      <c r="IG86" s="12">
        <v>13225.2844</v>
      </c>
      <c r="IH86" s="12">
        <v>0</v>
      </c>
      <c r="II86" s="12">
        <v>26771.4783333333</v>
      </c>
      <c r="IJ86" s="12">
        <v>0</v>
      </c>
      <c r="IK86" s="12">
        <v>2465.6630666666701</v>
      </c>
      <c r="IL86" s="12">
        <v>12427.7384916667</v>
      </c>
      <c r="IM86" s="12">
        <v>8190.3060750000104</v>
      </c>
      <c r="IN86" s="12">
        <v>3687.7707</v>
      </c>
      <c r="IO86" s="12">
        <v>26771.4783333333</v>
      </c>
      <c r="IP86" s="12">
        <v>0</v>
      </c>
      <c r="IQ86" s="12">
        <v>47720.187024999999</v>
      </c>
      <c r="IR86" s="12">
        <v>1553.9472125</v>
      </c>
      <c r="IS86" s="12">
        <v>5029.8375041666704</v>
      </c>
      <c r="IT86" s="12">
        <v>44637.094975</v>
      </c>
      <c r="IU86" s="12">
        <v>0</v>
      </c>
      <c r="IV86" s="12">
        <v>26120.723604166698</v>
      </c>
      <c r="IW86" s="12">
        <v>125061.790320833</v>
      </c>
      <c r="IX86" s="12">
        <v>0</v>
      </c>
      <c r="IY86" s="12">
        <v>11492.6955958333</v>
      </c>
      <c r="IZ86" s="12">
        <v>15902.144445833301</v>
      </c>
      <c r="JA86" s="12">
        <v>97666.950279166704</v>
      </c>
      <c r="JB86" s="12">
        <v>125061.790320833</v>
      </c>
      <c r="JC86" s="12">
        <v>0</v>
      </c>
      <c r="JD86" s="12">
        <v>0</v>
      </c>
      <c r="JE86" s="12">
        <v>47517.189833333301</v>
      </c>
      <c r="JF86" s="12">
        <v>77544.600487500007</v>
      </c>
      <c r="JG86" s="12">
        <v>0</v>
      </c>
      <c r="JH86" s="12">
        <v>125061.790320833</v>
      </c>
      <c r="JI86" s="12">
        <v>0</v>
      </c>
      <c r="JJ86" s="12">
        <v>5029.8375041666704</v>
      </c>
      <c r="JK86" s="12">
        <v>52622.436441666599</v>
      </c>
      <c r="JL86" s="12">
        <v>8123.8117499999998</v>
      </c>
      <c r="JM86" s="12">
        <v>59285.704624999998</v>
      </c>
      <c r="JN86" s="12">
        <v>125061.790320833</v>
      </c>
      <c r="JO86" s="12">
        <v>14.536766666666701</v>
      </c>
      <c r="JP86" s="12">
        <v>53464.783074999999</v>
      </c>
      <c r="JQ86" s="12">
        <v>12807.984466666599</v>
      </c>
      <c r="JR86" s="12">
        <v>7595.1179833333399</v>
      </c>
      <c r="JS86" s="12">
        <v>53438.351345833304</v>
      </c>
      <c r="JT86" s="12">
        <v>6408.7725416666699</v>
      </c>
      <c r="JU86" s="12">
        <v>44319.659749999999</v>
      </c>
      <c r="JV86" s="12">
        <v>178049.205929166</v>
      </c>
      <c r="JW86" s="12">
        <v>0</v>
      </c>
      <c r="JX86" s="12">
        <v>17759.8454749999</v>
      </c>
      <c r="JY86" s="12">
        <v>30762.5484208333</v>
      </c>
      <c r="JZ86" s="12">
        <v>129526.812033333</v>
      </c>
      <c r="KA86" s="12">
        <v>178049.205929166</v>
      </c>
      <c r="KB86" s="12">
        <v>0</v>
      </c>
      <c r="KC86" s="12">
        <v>1883.95030833333</v>
      </c>
      <c r="KD86" s="12">
        <v>72880.376433333295</v>
      </c>
      <c r="KE86" s="12">
        <v>102927.984120833</v>
      </c>
      <c r="KF86" s="12">
        <v>356.89506666666603</v>
      </c>
      <c r="KG86" s="12">
        <v>178049.205929166</v>
      </c>
      <c r="KH86" s="12">
        <v>0</v>
      </c>
      <c r="KI86" s="12">
        <v>7788.4559458333397</v>
      </c>
      <c r="KJ86" s="12">
        <v>79945.1182916666</v>
      </c>
      <c r="KK86" s="12">
        <v>25740.1631666666</v>
      </c>
      <c r="KL86" s="12">
        <v>64575.468524999997</v>
      </c>
      <c r="KM86" s="12">
        <v>178049.205929166</v>
      </c>
      <c r="KN86" s="12">
        <v>14848.32</v>
      </c>
      <c r="KO86" s="12">
        <v>24</v>
      </c>
      <c r="KP86" s="12">
        <v>27</v>
      </c>
      <c r="KQ86" s="12">
        <v>97</v>
      </c>
      <c r="KR86" s="12">
        <v>4</v>
      </c>
      <c r="KS86" s="12">
        <v>2</v>
      </c>
      <c r="KT86" s="12">
        <v>11</v>
      </c>
      <c r="KU86" s="12">
        <v>2</v>
      </c>
      <c r="KV86" s="12">
        <v>167</v>
      </c>
      <c r="KW86" s="12">
        <v>0</v>
      </c>
      <c r="KX86" s="12">
        <v>0</v>
      </c>
      <c r="KY86" s="12">
        <v>0</v>
      </c>
      <c r="KZ86" s="12">
        <v>167</v>
      </c>
      <c r="LA86" s="12">
        <v>167</v>
      </c>
      <c r="LB86" s="12">
        <v>0</v>
      </c>
      <c r="LC86" s="12">
        <v>0</v>
      </c>
      <c r="LD86" s="12">
        <v>29</v>
      </c>
      <c r="LE86" s="12">
        <v>34</v>
      </c>
      <c r="LF86" s="12">
        <v>104</v>
      </c>
      <c r="LG86" s="12">
        <v>167</v>
      </c>
      <c r="LH86" s="12">
        <v>0</v>
      </c>
      <c r="LI86" s="12">
        <v>1</v>
      </c>
      <c r="LJ86" s="12">
        <v>11</v>
      </c>
      <c r="LK86" s="12">
        <v>33</v>
      </c>
      <c r="LL86" s="12">
        <v>122</v>
      </c>
      <c r="LM86" s="12">
        <v>167</v>
      </c>
      <c r="LN86" s="12">
        <v>0</v>
      </c>
      <c r="LO86" s="12">
        <v>0</v>
      </c>
      <c r="LP86" s="12">
        <v>21</v>
      </c>
      <c r="LQ86" s="12">
        <v>1</v>
      </c>
      <c r="LR86" s="12">
        <v>0</v>
      </c>
      <c r="LS86" s="12">
        <v>8</v>
      </c>
      <c r="LT86" s="12">
        <v>2</v>
      </c>
      <c r="LU86" s="12">
        <v>32</v>
      </c>
      <c r="LV86" s="12">
        <v>0</v>
      </c>
      <c r="LW86" s="12">
        <v>0</v>
      </c>
      <c r="LX86" s="12">
        <v>1</v>
      </c>
      <c r="LY86" s="12">
        <v>31</v>
      </c>
      <c r="LZ86" s="12">
        <v>32</v>
      </c>
      <c r="MA86" s="12">
        <v>0</v>
      </c>
      <c r="MB86" s="12">
        <v>0</v>
      </c>
      <c r="MC86" s="12">
        <v>10</v>
      </c>
      <c r="MD86" s="12">
        <v>20</v>
      </c>
      <c r="ME86" s="12">
        <v>2</v>
      </c>
      <c r="MF86" s="12">
        <v>32</v>
      </c>
      <c r="MG86" s="12">
        <v>0</v>
      </c>
      <c r="MH86" s="12">
        <v>0</v>
      </c>
      <c r="MI86" s="12">
        <v>15</v>
      </c>
      <c r="MJ86" s="12">
        <v>14</v>
      </c>
      <c r="MK86" s="12">
        <v>3</v>
      </c>
      <c r="ML86" s="12">
        <v>32</v>
      </c>
      <c r="MM86" s="12">
        <v>0</v>
      </c>
      <c r="MN86" s="12">
        <v>7</v>
      </c>
      <c r="MO86" s="12">
        <v>48</v>
      </c>
      <c r="MP86" s="12">
        <v>2</v>
      </c>
      <c r="MQ86" s="12">
        <v>1</v>
      </c>
      <c r="MR86" s="12">
        <v>27</v>
      </c>
      <c r="MS86" s="12">
        <v>12</v>
      </c>
      <c r="MT86" s="12">
        <v>97</v>
      </c>
      <c r="MU86" s="12">
        <v>0</v>
      </c>
      <c r="MV86" s="12">
        <v>5</v>
      </c>
      <c r="MW86" s="12">
        <v>2</v>
      </c>
      <c r="MX86" s="12">
        <v>90</v>
      </c>
      <c r="MY86" s="12">
        <v>97</v>
      </c>
      <c r="MZ86" s="12">
        <v>0</v>
      </c>
      <c r="NA86" s="12">
        <v>3</v>
      </c>
      <c r="NB86" s="12">
        <v>49</v>
      </c>
      <c r="NC86" s="12">
        <v>45</v>
      </c>
      <c r="ND86" s="12">
        <v>0</v>
      </c>
      <c r="NE86" s="12">
        <v>97</v>
      </c>
      <c r="NF86" s="12">
        <v>0</v>
      </c>
      <c r="NG86" s="12">
        <v>3</v>
      </c>
      <c r="NH86" s="12">
        <v>45</v>
      </c>
      <c r="NI86" s="12">
        <v>46</v>
      </c>
      <c r="NJ86" s="12">
        <v>3</v>
      </c>
      <c r="NK86" s="12">
        <v>97</v>
      </c>
      <c r="NL86" s="12">
        <v>0</v>
      </c>
      <c r="NM86" s="12">
        <v>8</v>
      </c>
      <c r="NN86" s="12">
        <v>21</v>
      </c>
      <c r="NO86" s="12">
        <v>1</v>
      </c>
      <c r="NP86" s="12">
        <v>5</v>
      </c>
      <c r="NQ86" s="12">
        <v>14</v>
      </c>
      <c r="NR86" s="12">
        <v>12</v>
      </c>
      <c r="NS86" s="12">
        <v>61</v>
      </c>
      <c r="NT86" s="12">
        <v>0</v>
      </c>
      <c r="NU86" s="12">
        <v>8</v>
      </c>
      <c r="NV86" s="12">
        <v>4</v>
      </c>
      <c r="NW86" s="12">
        <v>49</v>
      </c>
      <c r="NX86" s="12">
        <v>61</v>
      </c>
      <c r="NY86" s="12">
        <v>0</v>
      </c>
      <c r="NZ86" s="12">
        <v>2</v>
      </c>
      <c r="OA86" s="12">
        <v>28</v>
      </c>
      <c r="OB86" s="12">
        <v>31</v>
      </c>
      <c r="OC86" s="12">
        <v>0</v>
      </c>
      <c r="OD86" s="12">
        <v>61</v>
      </c>
      <c r="OE86" s="12">
        <v>0</v>
      </c>
      <c r="OF86" s="12">
        <v>0</v>
      </c>
      <c r="OG86" s="12">
        <v>39</v>
      </c>
      <c r="OH86" s="12">
        <v>19</v>
      </c>
      <c r="OI86" s="12">
        <v>3</v>
      </c>
      <c r="OJ86" s="12">
        <v>61</v>
      </c>
      <c r="OK86" s="12">
        <v>0</v>
      </c>
      <c r="OL86" s="12">
        <v>2</v>
      </c>
      <c r="OM86" s="12">
        <v>3</v>
      </c>
      <c r="ON86" s="12">
        <v>2</v>
      </c>
      <c r="OO86" s="12">
        <v>6</v>
      </c>
      <c r="OP86" s="12">
        <v>0</v>
      </c>
      <c r="OQ86" s="12">
        <v>14</v>
      </c>
      <c r="OR86" s="12">
        <v>27</v>
      </c>
      <c r="OS86" s="12">
        <v>0</v>
      </c>
      <c r="OT86" s="12">
        <v>3</v>
      </c>
      <c r="OU86" s="12">
        <v>14</v>
      </c>
      <c r="OV86" s="12">
        <v>10</v>
      </c>
      <c r="OW86" s="12">
        <v>27</v>
      </c>
      <c r="OX86" s="12">
        <v>0</v>
      </c>
      <c r="OY86" s="12">
        <v>1</v>
      </c>
      <c r="OZ86" s="12">
        <v>13</v>
      </c>
      <c r="PA86" s="12">
        <v>13</v>
      </c>
      <c r="PB86" s="12">
        <v>0</v>
      </c>
      <c r="PC86" s="12">
        <v>27</v>
      </c>
      <c r="PD86" s="12">
        <v>0</v>
      </c>
      <c r="PE86" s="12">
        <v>2</v>
      </c>
      <c r="PF86" s="12">
        <v>14</v>
      </c>
      <c r="PG86" s="12">
        <v>8</v>
      </c>
      <c r="PH86" s="12">
        <v>3</v>
      </c>
      <c r="PI86" s="12">
        <v>27</v>
      </c>
      <c r="PJ86" s="12">
        <v>0</v>
      </c>
      <c r="PK86" s="12">
        <v>3</v>
      </c>
      <c r="PL86" s="12">
        <v>1</v>
      </c>
      <c r="PM86" s="12">
        <v>1</v>
      </c>
      <c r="PN86" s="12">
        <v>10</v>
      </c>
      <c r="PO86" s="12">
        <v>0</v>
      </c>
      <c r="PP86" s="12">
        <v>8</v>
      </c>
      <c r="PQ86" s="12">
        <v>23</v>
      </c>
      <c r="PR86" s="12">
        <v>0</v>
      </c>
      <c r="PS86" s="12">
        <v>3</v>
      </c>
      <c r="PT86" s="12">
        <v>6</v>
      </c>
      <c r="PU86" s="12">
        <v>14</v>
      </c>
      <c r="PV86" s="12">
        <v>23</v>
      </c>
      <c r="PW86" s="12">
        <v>0</v>
      </c>
      <c r="PX86" s="12">
        <v>0</v>
      </c>
      <c r="PY86" s="12">
        <v>13</v>
      </c>
      <c r="PZ86" s="12">
        <v>10</v>
      </c>
      <c r="QA86" s="12">
        <v>0</v>
      </c>
      <c r="QB86" s="12">
        <v>23</v>
      </c>
      <c r="QC86" s="12">
        <v>0</v>
      </c>
      <c r="QD86" s="12">
        <v>1</v>
      </c>
      <c r="QE86" s="12">
        <v>14</v>
      </c>
      <c r="QF86" s="12">
        <v>2</v>
      </c>
      <c r="QG86" s="12">
        <v>6</v>
      </c>
      <c r="QH86" s="12">
        <v>23</v>
      </c>
      <c r="QI86" s="12">
        <v>24</v>
      </c>
      <c r="QJ86" s="12">
        <v>47</v>
      </c>
      <c r="QK86" s="12">
        <v>191</v>
      </c>
      <c r="QL86" s="12">
        <v>11</v>
      </c>
      <c r="QM86" s="12">
        <v>24</v>
      </c>
      <c r="QN86" s="12">
        <v>60</v>
      </c>
      <c r="QO86" s="12">
        <v>50</v>
      </c>
      <c r="QP86" s="12">
        <v>407</v>
      </c>
      <c r="QQ86" s="12">
        <v>0</v>
      </c>
      <c r="QR86" s="12">
        <v>19</v>
      </c>
      <c r="QS86" s="12">
        <v>27</v>
      </c>
      <c r="QT86" s="12">
        <v>361</v>
      </c>
      <c r="QU86" s="12">
        <v>407</v>
      </c>
      <c r="QV86" s="12">
        <v>0</v>
      </c>
      <c r="QW86" s="12">
        <v>6</v>
      </c>
      <c r="QX86" s="12">
        <v>142</v>
      </c>
      <c r="QY86" s="12">
        <v>153</v>
      </c>
      <c r="QZ86" s="12">
        <v>106</v>
      </c>
      <c r="RA86" s="12">
        <v>407</v>
      </c>
      <c r="RB86" s="12">
        <v>0</v>
      </c>
      <c r="RC86" s="12">
        <v>7</v>
      </c>
      <c r="RD86" s="12">
        <v>138</v>
      </c>
      <c r="RE86" s="12">
        <v>122</v>
      </c>
      <c r="RF86" s="12">
        <v>140</v>
      </c>
      <c r="RG86" s="12">
        <v>407</v>
      </c>
      <c r="RH86" s="12">
        <v>3112.4276543999999</v>
      </c>
      <c r="RI86" s="12">
        <v>0</v>
      </c>
      <c r="RJ86" s="12">
        <v>60.875999999999998</v>
      </c>
      <c r="RK86" s="12">
        <v>0</v>
      </c>
      <c r="RL86" s="12">
        <v>0</v>
      </c>
      <c r="RM86" s="12">
        <v>0</v>
      </c>
      <c r="RN86" s="12">
        <v>0</v>
      </c>
      <c r="RO86" s="12">
        <v>0</v>
      </c>
      <c r="RP86" s="12">
        <v>0</v>
      </c>
      <c r="RQ86" s="12">
        <v>39.72</v>
      </c>
      <c r="RR86" s="12">
        <v>74</v>
      </c>
      <c r="RS86" s="12">
        <v>0</v>
      </c>
      <c r="RT86" s="12">
        <v>74</v>
      </c>
      <c r="RU86" s="12">
        <v>0.53500000000000003</v>
      </c>
      <c r="RV86" s="12">
        <v>55.4</v>
      </c>
      <c r="RW86" s="12">
        <v>0</v>
      </c>
      <c r="RX86" s="12">
        <v>55.4</v>
      </c>
      <c r="RY86" s="12">
        <v>12</v>
      </c>
      <c r="RZ86" s="12">
        <v>813</v>
      </c>
      <c r="SA86" s="12">
        <v>0</v>
      </c>
      <c r="SB86" s="12">
        <v>825</v>
      </c>
      <c r="SC86" s="12">
        <v>17555051</v>
      </c>
      <c r="SD86" s="12">
        <v>0</v>
      </c>
      <c r="SE86" s="12">
        <v>0</v>
      </c>
      <c r="SF86" s="12">
        <v>3053</v>
      </c>
      <c r="SG86" s="12">
        <v>3053</v>
      </c>
      <c r="SH86" s="12">
        <v>12334075</v>
      </c>
      <c r="SI86" s="12">
        <v>0.247</v>
      </c>
      <c r="SJ86" s="12">
        <v>0</v>
      </c>
      <c r="SK86" s="12">
        <v>0.249</v>
      </c>
      <c r="SL86" s="12">
        <v>0.251</v>
      </c>
      <c r="SM86" s="12">
        <v>0.5</v>
      </c>
      <c r="SN86" s="12">
        <v>0</v>
      </c>
      <c r="SO86" s="12">
        <v>0</v>
      </c>
      <c r="SP86" s="12">
        <v>0</v>
      </c>
      <c r="SQ86" s="12">
        <v>0</v>
      </c>
      <c r="SR86" s="12">
        <v>1</v>
      </c>
      <c r="SS86" s="12">
        <v>0</v>
      </c>
      <c r="ST86" s="12">
        <v>0</v>
      </c>
      <c r="SU86" s="12">
        <v>0</v>
      </c>
      <c r="SV86" s="12">
        <v>1</v>
      </c>
      <c r="SW86" s="12">
        <v>0</v>
      </c>
      <c r="SX86" s="12">
        <v>1</v>
      </c>
      <c r="SY86" s="12">
        <v>0</v>
      </c>
      <c r="SZ86" s="12">
        <v>0</v>
      </c>
      <c r="TA86" s="12">
        <v>0</v>
      </c>
      <c r="TB86" s="12">
        <v>0</v>
      </c>
      <c r="TC86" s="12">
        <v>0</v>
      </c>
      <c r="TD86" s="12">
        <v>0</v>
      </c>
      <c r="TE86" s="12">
        <v>0</v>
      </c>
      <c r="TF86" s="12">
        <v>0</v>
      </c>
      <c r="TG86" s="12">
        <v>0</v>
      </c>
      <c r="TH86" s="12">
        <v>0</v>
      </c>
      <c r="TI86" s="12">
        <v>0</v>
      </c>
      <c r="TJ86" s="12">
        <v>0</v>
      </c>
      <c r="TK86" s="12">
        <v>0</v>
      </c>
      <c r="TL86" s="12">
        <v>0</v>
      </c>
      <c r="TM86" s="12">
        <v>0</v>
      </c>
      <c r="TN86" s="12">
        <v>166097.15400000001</v>
      </c>
      <c r="TO86" s="12">
        <v>41767.595000000001</v>
      </c>
      <c r="TP86" s="12">
        <v>207864.74900000001</v>
      </c>
      <c r="TQ86" s="12">
        <v>2088</v>
      </c>
      <c r="TR86" s="12">
        <v>48</v>
      </c>
      <c r="TS86" s="12">
        <v>0</v>
      </c>
      <c r="TT86" s="12">
        <v>0</v>
      </c>
      <c r="TU86" s="12">
        <v>1322</v>
      </c>
      <c r="TV86" s="12">
        <v>4985</v>
      </c>
      <c r="TW86" s="12">
        <v>2143046</v>
      </c>
      <c r="TX86" s="12">
        <v>0.27963061190938099</v>
      </c>
      <c r="TY86" s="12">
        <v>0.39816138630734998</v>
      </c>
      <c r="TZ86" s="12">
        <v>1293.9369351695</v>
      </c>
      <c r="UA86" s="12">
        <v>6.2956588862703002</v>
      </c>
      <c r="UB86" s="12">
        <v>41.4680300723454</v>
      </c>
      <c r="UC86" s="12">
        <v>2800608.97</v>
      </c>
      <c r="UD86" s="12">
        <v>14.628270000000001</v>
      </c>
      <c r="UE86" s="12">
        <v>14.276680000000001</v>
      </c>
      <c r="UF86" s="12" t="str">
        <v/>
      </c>
      <c r="UG86" s="12" t="str">
        <v/>
      </c>
      <c r="UH86" s="12" t="str">
        <v/>
      </c>
      <c r="UI86" s="12" t="str">
        <v/>
      </c>
      <c r="UJ86" s="12" t="str">
        <v/>
      </c>
      <c r="UK86" s="12" t="str">
        <v/>
      </c>
      <c r="UL86" s="12" t="str">
        <v/>
      </c>
      <c r="UM86" s="12" t="str">
        <v/>
      </c>
      <c r="UN86" s="12" t="str">
        <v/>
      </c>
      <c r="UO86" s="12" t="str">
        <v/>
      </c>
      <c r="UP86" s="12" t="str">
        <v/>
      </c>
      <c r="UQ86" s="12" t="str">
        <v/>
      </c>
      <c r="UR86" s="12" t="str">
        <v/>
      </c>
      <c r="US86" s="12" t="str">
        <v/>
      </c>
      <c r="UT86" s="12" t="str">
        <v/>
      </c>
      <c r="UU86" s="12" t="str">
        <v/>
      </c>
      <c r="UV86" s="12" t="str">
        <v/>
      </c>
      <c r="UW86" s="12" t="str">
        <v/>
      </c>
      <c r="UX86" s="12" t="str">
        <v/>
      </c>
      <c r="UY86" s="12" t="str">
        <v/>
      </c>
      <c r="UZ86" s="12" t="str">
        <v/>
      </c>
      <c r="VA86" s="12" t="str">
        <v/>
      </c>
      <c r="VB86" s="12" t="str">
        <v/>
      </c>
      <c r="VC86" s="12" t="str">
        <v/>
      </c>
      <c r="VD86" s="12" t="str">
        <v/>
      </c>
      <c r="VE86" s="12" t="str">
        <v/>
      </c>
      <c r="VF86" s="12" t="str">
        <v/>
      </c>
      <c r="VG86" s="12" t="str">
        <v/>
      </c>
      <c r="VH86" s="12" t="str">
        <v/>
      </c>
      <c r="VI86" s="12" t="str">
        <v/>
      </c>
      <c r="VJ86" s="12" t="str">
        <v/>
      </c>
      <c r="VK86" s="12" t="str">
        <v/>
      </c>
      <c r="VL86" s="47">
        <v>12.296305773228852</v>
      </c>
      <c r="VM86" s="47">
        <v>12.296305773228852</v>
      </c>
      <c r="VN86" s="19"/>
      <c r="VO86" s="47">
        <v>87.372988482547115</v>
      </c>
      <c r="VP86" s="47">
        <v>87.372988482547115</v>
      </c>
      <c r="VQ86" s="19"/>
      <c r="VR86" s="47">
        <v>2.7813998101773372</v>
      </c>
      <c r="VS86" s="48">
        <v>2.2276292634717143E-2</v>
      </c>
      <c r="VT86" s="47">
        <v>83.456785537874353</v>
      </c>
      <c r="VU86" s="47">
        <v>83.456785537874353</v>
      </c>
      <c r="VV86" s="20"/>
      <c r="VW86" s="20">
        <v>3.0627892260303007</v>
      </c>
    </row>
    <row r="87" spans="1:595">
      <c r="A87" s="4" t="str">
        <v>WSX16</v>
      </c>
      <c r="B87" s="4" t="str">
        <v>WSX</v>
      </c>
      <c r="C87" s="4" t="str">
        <v>2015-16</v>
      </c>
      <c r="D87" s="12">
        <v>1.04043261231281</v>
      </c>
      <c r="E87" s="12">
        <v>3.4936819642844399</v>
      </c>
      <c r="F87" s="12">
        <v>0</v>
      </c>
      <c r="G87" s="12">
        <v>0.64487964707638101</v>
      </c>
      <c r="H87" s="12">
        <v>3.2251936584532701E-5</v>
      </c>
      <c r="I87" s="12">
        <v>9.7794209580622393</v>
      </c>
      <c r="J87" s="12">
        <v>0</v>
      </c>
      <c r="K87" s="12">
        <v>13.4978790231253</v>
      </c>
      <c r="L87" s="12">
        <v>9.5390421925999593</v>
      </c>
      <c r="M87" s="12">
        <v>13.916096012902401</v>
      </c>
      <c r="N87" s="12">
        <v>11.8269090417878</v>
      </c>
      <c r="O87" s="12">
        <v>0</v>
      </c>
      <c r="P87" s="12">
        <v>2.3891997112648</v>
      </c>
      <c r="Q87" s="12">
        <v>1.4631045250701099E-2</v>
      </c>
      <c r="R87" s="12">
        <v>4.77735465618657E-2</v>
      </c>
      <c r="S87" s="12">
        <v>0</v>
      </c>
      <c r="T87" s="12">
        <v>15.9573015978442</v>
      </c>
      <c r="U87" s="12">
        <v>4.6370759999999997E-2</v>
      </c>
      <c r="V87" s="12">
        <v>21.885734238345201</v>
      </c>
      <c r="W87" s="12">
        <v>5.7635841157323902E-3</v>
      </c>
      <c r="X87" s="12">
        <v>0</v>
      </c>
      <c r="Y87" s="12">
        <v>0</v>
      </c>
      <c r="Z87" s="12">
        <v>1.00176469694381E-5</v>
      </c>
      <c r="AA87" s="12">
        <v>0</v>
      </c>
      <c r="AB87" s="12">
        <v>0</v>
      </c>
      <c r="AC87" s="12">
        <v>4.0152833939826396</v>
      </c>
      <c r="AD87" s="12">
        <v>0</v>
      </c>
      <c r="AE87" s="12">
        <v>0</v>
      </c>
      <c r="AF87" s="12">
        <v>0.66070344788693403</v>
      </c>
      <c r="AG87" s="12">
        <v>0</v>
      </c>
      <c r="AH87" s="12">
        <v>1.19647536364927E-2</v>
      </c>
      <c r="AI87" s="12">
        <v>6.1083213228281302E-6</v>
      </c>
      <c r="AJ87" s="12">
        <v>0</v>
      </c>
      <c r="AK87" s="12">
        <v>0</v>
      </c>
      <c r="AL87" s="12">
        <v>4.1978021853207297</v>
      </c>
      <c r="AM87" s="12">
        <v>0</v>
      </c>
      <c r="AN87" s="12">
        <v>14.131102172308999</v>
      </c>
      <c r="AO87" s="12">
        <v>1.9530135465301302E-2</v>
      </c>
      <c r="AP87" s="12">
        <v>0</v>
      </c>
      <c r="AQ87" s="12">
        <v>0</v>
      </c>
      <c r="AR87" s="12">
        <v>1.9546628233050001E-6</v>
      </c>
      <c r="AS87" s="12">
        <v>0</v>
      </c>
      <c r="AT87" s="12">
        <v>0</v>
      </c>
      <c r="AU87" s="12">
        <v>4.7538165894253597</v>
      </c>
      <c r="AV87" s="12">
        <v>0</v>
      </c>
      <c r="AW87" s="12">
        <v>0.53822687134335201</v>
      </c>
      <c r="AX87" s="12">
        <v>16.006588173540202</v>
      </c>
      <c r="AY87" s="12">
        <v>0</v>
      </c>
      <c r="AZ87" s="12">
        <v>3.04604411197767</v>
      </c>
      <c r="BA87" s="12">
        <v>1.46813778184012E-2</v>
      </c>
      <c r="BB87" s="12">
        <v>9.8271945046240994</v>
      </c>
      <c r="BC87" s="12">
        <v>0</v>
      </c>
      <c r="BD87" s="12">
        <v>42.422082789698202</v>
      </c>
      <c r="BE87" s="12">
        <v>9.5854129525999596</v>
      </c>
      <c r="BF87" s="12">
        <v>50.471159294899898</v>
      </c>
      <c r="BG87" s="12">
        <v>2.7979791E-2</v>
      </c>
      <c r="BH87" s="12">
        <v>0</v>
      </c>
      <c r="BI87" s="12">
        <v>2.3792360399999999</v>
      </c>
      <c r="BJ87" s="12">
        <v>0</v>
      </c>
      <c r="BK87" s="12">
        <v>8.1737401675000001</v>
      </c>
      <c r="BL87" s="12">
        <v>0.23452965000000001</v>
      </c>
      <c r="BM87" s="12">
        <v>8.4046000000000001E-4</v>
      </c>
      <c r="BN87" s="12">
        <v>2.8271940689999999</v>
      </c>
      <c r="BO87" s="12">
        <v>0</v>
      </c>
      <c r="BP87" s="12">
        <v>0</v>
      </c>
      <c r="BQ87" s="12">
        <v>0</v>
      </c>
      <c r="BR87" s="12">
        <v>0</v>
      </c>
      <c r="BS87" s="12">
        <v>0</v>
      </c>
      <c r="BT87" s="12">
        <v>0</v>
      </c>
      <c r="BU87" s="12">
        <v>0</v>
      </c>
      <c r="BV87" s="12">
        <v>0</v>
      </c>
      <c r="BW87" s="12">
        <v>0</v>
      </c>
      <c r="BX87" s="12">
        <v>0</v>
      </c>
      <c r="BY87" s="12">
        <v>0</v>
      </c>
      <c r="BZ87" s="12">
        <v>0</v>
      </c>
      <c r="CA87" s="12">
        <v>0</v>
      </c>
      <c r="CB87" s="12">
        <v>0</v>
      </c>
      <c r="CC87" s="12">
        <v>2.3800764999999999</v>
      </c>
      <c r="CD87" s="12">
        <v>2.8271940689999999</v>
      </c>
      <c r="CE87" s="12">
        <v>8.1737401675000001</v>
      </c>
      <c r="CF87" s="12">
        <v>0.23452965000000001</v>
      </c>
      <c r="CG87" s="12">
        <v>0</v>
      </c>
      <c r="CH87" s="12">
        <v>0</v>
      </c>
      <c r="CI87" s="12">
        <v>0</v>
      </c>
      <c r="CJ87" s="12">
        <v>0</v>
      </c>
      <c r="CK87" s="12">
        <v>0</v>
      </c>
      <c r="CL87" s="12">
        <v>0</v>
      </c>
      <c r="CM87" s="12">
        <v>0</v>
      </c>
      <c r="CN87" s="12">
        <v>0</v>
      </c>
      <c r="CO87" s="12">
        <v>9.0790000000000006</v>
      </c>
      <c r="CP87" s="12">
        <v>0.63300000000000001</v>
      </c>
      <c r="CQ87" s="12">
        <v>500.666</v>
      </c>
      <c r="CR87" s="12">
        <v>632.971</v>
      </c>
      <c r="CS87" s="12">
        <v>1133.6369999999999</v>
      </c>
      <c r="CT87" s="12">
        <v>5.3810000000000002</v>
      </c>
      <c r="CU87" s="12">
        <v>54.956000000000003</v>
      </c>
      <c r="CV87" s="12">
        <v>60.337000000000003</v>
      </c>
      <c r="CW87" s="12">
        <v>26.321999999999999</v>
      </c>
      <c r="CX87" s="12">
        <v>1220.29599999999</v>
      </c>
      <c r="CY87" s="12">
        <v>2711.444</v>
      </c>
      <c r="CZ87" s="12">
        <v>43.231000000000002</v>
      </c>
      <c r="DA87" s="12">
        <v>47939</v>
      </c>
      <c r="DB87" s="12">
        <v>1679</v>
      </c>
      <c r="DC87" s="12">
        <v>13153</v>
      </c>
      <c r="DD87" s="12">
        <v>557</v>
      </c>
      <c r="DE87" s="12">
        <v>81</v>
      </c>
      <c r="DF87" s="12">
        <v>1020</v>
      </c>
      <c r="DG87" s="12">
        <v>221</v>
      </c>
      <c r="DH87" s="12">
        <v>192</v>
      </c>
      <c r="DI87" s="12">
        <v>5642</v>
      </c>
      <c r="DJ87" s="12">
        <v>6643</v>
      </c>
      <c r="DK87" s="12">
        <v>327312</v>
      </c>
      <c r="DL87" s="12">
        <v>30</v>
      </c>
      <c r="DM87" s="12">
        <v>0</v>
      </c>
      <c r="DN87" s="12">
        <v>9151.5249999999996</v>
      </c>
      <c r="DO87" s="12">
        <v>4363.01</v>
      </c>
      <c r="DP87" s="12">
        <v>3059.9349999999999</v>
      </c>
      <c r="DQ87" s="12">
        <v>1144</v>
      </c>
      <c r="DR87" s="12">
        <v>0</v>
      </c>
      <c r="DS87" s="12">
        <v>17718.47</v>
      </c>
      <c r="DT87" s="12">
        <v>16992</v>
      </c>
      <c r="DU87" s="12">
        <v>15.73</v>
      </c>
      <c r="DV87" s="12">
        <v>90.15</v>
      </c>
      <c r="DW87" s="12">
        <v>366.78</v>
      </c>
      <c r="DX87" s="12">
        <v>53.81</v>
      </c>
      <c r="DY87" s="12">
        <v>16.2</v>
      </c>
      <c r="DZ87" s="12">
        <v>82.28</v>
      </c>
      <c r="EA87" s="12">
        <v>24.5</v>
      </c>
      <c r="EB87" s="12">
        <v>649.45000000000005</v>
      </c>
      <c r="EC87" s="12">
        <v>0</v>
      </c>
      <c r="ED87" s="12">
        <v>0</v>
      </c>
      <c r="EE87" s="12">
        <v>0</v>
      </c>
      <c r="EF87" s="12">
        <v>649.45206250000001</v>
      </c>
      <c r="EG87" s="12">
        <v>649.45206250000001</v>
      </c>
      <c r="EH87" s="12">
        <v>0</v>
      </c>
      <c r="EI87" s="12">
        <v>0</v>
      </c>
      <c r="EJ87" s="12">
        <v>201.615804166667</v>
      </c>
      <c r="EK87" s="12">
        <v>113.946079166667</v>
      </c>
      <c r="EL87" s="12">
        <v>333.890179166667</v>
      </c>
      <c r="EM87" s="12">
        <v>649.45206250000001</v>
      </c>
      <c r="EN87" s="12">
        <v>0</v>
      </c>
      <c r="EO87" s="12">
        <v>12.4797625</v>
      </c>
      <c r="EP87" s="12">
        <v>106.299516666667</v>
      </c>
      <c r="EQ87" s="12">
        <v>167.365708333333</v>
      </c>
      <c r="ER87" s="12">
        <v>363.307075</v>
      </c>
      <c r="ES87" s="12">
        <v>649.45206250000001</v>
      </c>
      <c r="ET87" s="12">
        <v>0</v>
      </c>
      <c r="EU87" s="12">
        <v>0</v>
      </c>
      <c r="EV87" s="12">
        <v>461.79</v>
      </c>
      <c r="EW87" s="12">
        <v>21.2</v>
      </c>
      <c r="EX87" s="12">
        <v>0</v>
      </c>
      <c r="EY87" s="12">
        <v>186.4</v>
      </c>
      <c r="EZ87" s="12">
        <v>46.98</v>
      </c>
      <c r="FA87" s="12">
        <v>716.37</v>
      </c>
      <c r="FB87" s="12">
        <v>0</v>
      </c>
      <c r="FC87" s="12">
        <v>0</v>
      </c>
      <c r="FD87" s="12">
        <v>22.46</v>
      </c>
      <c r="FE87" s="12">
        <v>693.91163333333304</v>
      </c>
      <c r="FF87" s="12">
        <v>716.37163333333297</v>
      </c>
      <c r="FG87" s="12">
        <v>0</v>
      </c>
      <c r="FH87" s="12">
        <v>0</v>
      </c>
      <c r="FI87" s="12">
        <v>210.57188333333301</v>
      </c>
      <c r="FJ87" s="12">
        <v>453.20412916666697</v>
      </c>
      <c r="FK87" s="12">
        <v>52.5956208333333</v>
      </c>
      <c r="FL87" s="12">
        <v>716.37163333333297</v>
      </c>
      <c r="FM87" s="12">
        <v>0</v>
      </c>
      <c r="FN87" s="12">
        <v>0</v>
      </c>
      <c r="FO87" s="12">
        <v>297.697925</v>
      </c>
      <c r="FP87" s="12">
        <v>348.43732083333401</v>
      </c>
      <c r="FQ87" s="12">
        <v>70.236387500000006</v>
      </c>
      <c r="FR87" s="12">
        <v>716.37163333333399</v>
      </c>
      <c r="FS87" s="12">
        <v>0</v>
      </c>
      <c r="FT87" s="12">
        <v>536.34</v>
      </c>
      <c r="FU87" s="12">
        <v>3386.64</v>
      </c>
      <c r="FV87" s="12">
        <v>136.26</v>
      </c>
      <c r="FW87" s="12">
        <v>207.13</v>
      </c>
      <c r="FX87" s="12">
        <v>1759.3</v>
      </c>
      <c r="FY87" s="12">
        <v>1047.97</v>
      </c>
      <c r="FZ87" s="12">
        <v>7073.64</v>
      </c>
      <c r="GA87" s="12">
        <v>0</v>
      </c>
      <c r="GB87" s="12">
        <v>541.69562083333301</v>
      </c>
      <c r="GC87" s="12">
        <v>93.374058333333295</v>
      </c>
      <c r="GD87" s="12">
        <v>6438.5771125000001</v>
      </c>
      <c r="GE87" s="12">
        <v>7073.6467916666597</v>
      </c>
      <c r="GF87" s="12">
        <v>0</v>
      </c>
      <c r="GG87" s="12">
        <v>286.3538125</v>
      </c>
      <c r="GH87" s="12">
        <v>3364.220675</v>
      </c>
      <c r="GI87" s="12">
        <v>3423.0723041666702</v>
      </c>
      <c r="GJ87" s="12">
        <v>0</v>
      </c>
      <c r="GK87" s="12">
        <v>7073.6467916666697</v>
      </c>
      <c r="GL87" s="12">
        <v>0</v>
      </c>
      <c r="GM87" s="12">
        <v>286.3538125</v>
      </c>
      <c r="GN87" s="12">
        <v>3159.1355416666702</v>
      </c>
      <c r="GO87" s="12">
        <v>3266.3101541666701</v>
      </c>
      <c r="GP87" s="12">
        <v>361.847283333333</v>
      </c>
      <c r="GQ87" s="12">
        <v>7073.6467916666697</v>
      </c>
      <c r="GR87" s="12">
        <v>0</v>
      </c>
      <c r="GS87" s="12">
        <v>2664.14</v>
      </c>
      <c r="GT87" s="12">
        <v>4679.84</v>
      </c>
      <c r="GU87" s="12">
        <v>168.47</v>
      </c>
      <c r="GV87" s="12">
        <v>2035.56</v>
      </c>
      <c r="GW87" s="12">
        <v>4401.68</v>
      </c>
      <c r="GX87" s="12">
        <v>3783.32</v>
      </c>
      <c r="GY87" s="12">
        <v>17733.009999999998</v>
      </c>
      <c r="GZ87" s="12">
        <v>0</v>
      </c>
      <c r="HA87" s="12">
        <v>2782.5362</v>
      </c>
      <c r="HB87" s="12">
        <v>1306.96785833333</v>
      </c>
      <c r="HC87" s="12">
        <v>13643.50505</v>
      </c>
      <c r="HD87" s="12">
        <v>17733.009108333299</v>
      </c>
      <c r="HE87" s="12">
        <v>0</v>
      </c>
      <c r="HF87" s="12">
        <v>168.4670625</v>
      </c>
      <c r="HG87" s="12">
        <v>8805.0502083333395</v>
      </c>
      <c r="HH87" s="12">
        <v>8759.4918374999997</v>
      </c>
      <c r="HI87" s="12">
        <v>0</v>
      </c>
      <c r="HJ87" s="12">
        <v>17733.009108333299</v>
      </c>
      <c r="HK87" s="12">
        <v>0</v>
      </c>
      <c r="HL87" s="12">
        <v>0</v>
      </c>
      <c r="HM87" s="12">
        <v>11052.975512499999</v>
      </c>
      <c r="HN87" s="12">
        <v>5828.3659958333301</v>
      </c>
      <c r="HO87" s="12">
        <v>851.66759999999999</v>
      </c>
      <c r="HP87" s="12">
        <v>17733.009108333299</v>
      </c>
      <c r="HQ87" s="12">
        <v>0</v>
      </c>
      <c r="HR87" s="12">
        <v>2569.2399999999998</v>
      </c>
      <c r="HS87" s="12">
        <v>2578.9699999999998</v>
      </c>
      <c r="HT87" s="12">
        <v>2245.8200000000002</v>
      </c>
      <c r="HU87" s="12">
        <v>6522.88</v>
      </c>
      <c r="HV87" s="12">
        <v>0</v>
      </c>
      <c r="HW87" s="12">
        <v>12148.13</v>
      </c>
      <c r="HX87" s="12">
        <v>26065.040000000001</v>
      </c>
      <c r="HY87" s="12">
        <v>0</v>
      </c>
      <c r="HZ87" s="12">
        <v>3038.1232458333302</v>
      </c>
      <c r="IA87" s="12">
        <v>12239.690525</v>
      </c>
      <c r="IB87" s="12">
        <v>10787.2219333333</v>
      </c>
      <c r="IC87" s="12">
        <v>26065.035704166599</v>
      </c>
      <c r="ID87" s="12">
        <v>0</v>
      </c>
      <c r="IE87" s="12">
        <v>1598.1861083333299</v>
      </c>
      <c r="IF87" s="12">
        <v>12714.4933</v>
      </c>
      <c r="IG87" s="12">
        <v>11752.356295833401</v>
      </c>
      <c r="IH87" s="12">
        <v>0</v>
      </c>
      <c r="II87" s="12">
        <v>26065.035704166701</v>
      </c>
      <c r="IJ87" s="12">
        <v>0</v>
      </c>
      <c r="IK87" s="12">
        <v>2500.5267791666702</v>
      </c>
      <c r="IL87" s="12">
        <v>11714.709699999999</v>
      </c>
      <c r="IM87" s="12">
        <v>8303.9660625000106</v>
      </c>
      <c r="IN87" s="12">
        <v>3545.8331625000001</v>
      </c>
      <c r="IO87" s="12">
        <v>26065.035704166599</v>
      </c>
      <c r="IP87" s="12">
        <v>0</v>
      </c>
      <c r="IQ87" s="12">
        <v>55109.93</v>
      </c>
      <c r="IR87" s="12">
        <v>1580.01</v>
      </c>
      <c r="IS87" s="12">
        <v>0</v>
      </c>
      <c r="IT87" s="12">
        <v>45163.15</v>
      </c>
      <c r="IU87" s="12">
        <v>0</v>
      </c>
      <c r="IV87" s="12">
        <v>28050.880000000001</v>
      </c>
      <c r="IW87" s="12">
        <v>129903.97</v>
      </c>
      <c r="IX87" s="12">
        <v>0</v>
      </c>
      <c r="IY87" s="12">
        <v>11813.5289416667</v>
      </c>
      <c r="IZ87" s="12">
        <v>17453.1536583333</v>
      </c>
      <c r="JA87" s="12">
        <v>100637.28369166701</v>
      </c>
      <c r="JB87" s="12">
        <v>129903.96629166701</v>
      </c>
      <c r="JC87" s="12">
        <v>0</v>
      </c>
      <c r="JD87" s="12">
        <v>0</v>
      </c>
      <c r="JE87" s="12">
        <v>47877.825870833301</v>
      </c>
      <c r="JF87" s="12">
        <v>82026.140420833297</v>
      </c>
      <c r="JG87" s="12">
        <v>0</v>
      </c>
      <c r="JH87" s="12">
        <v>129903.966291666</v>
      </c>
      <c r="JI87" s="12">
        <v>0</v>
      </c>
      <c r="JJ87" s="12">
        <v>5010.5368541666703</v>
      </c>
      <c r="JK87" s="12">
        <v>54877.222962500004</v>
      </c>
      <c r="JL87" s="12">
        <v>7839.0749624999999</v>
      </c>
      <c r="JM87" s="12">
        <v>62177.131512499996</v>
      </c>
      <c r="JN87" s="12">
        <v>129903.966291666</v>
      </c>
      <c r="JO87" s="12">
        <v>15.73</v>
      </c>
      <c r="JP87" s="12">
        <v>60969.8</v>
      </c>
      <c r="JQ87" s="12">
        <v>13054.029999999901</v>
      </c>
      <c r="JR87" s="12">
        <v>2625.56</v>
      </c>
      <c r="JS87" s="12">
        <v>53944.92</v>
      </c>
      <c r="JT87" s="12">
        <v>6429.66</v>
      </c>
      <c r="JU87" s="12">
        <v>45101.78</v>
      </c>
      <c r="JV87" s="12">
        <v>182141.47999999899</v>
      </c>
      <c r="JW87" s="12">
        <v>0</v>
      </c>
      <c r="JX87" s="12">
        <v>18175.884008333302</v>
      </c>
      <c r="JY87" s="12">
        <v>31115.6460999999</v>
      </c>
      <c r="JZ87" s="12">
        <v>132849.95148333299</v>
      </c>
      <c r="KA87" s="12">
        <v>182141.481591666</v>
      </c>
      <c r="KB87" s="12">
        <v>0</v>
      </c>
      <c r="KC87" s="12">
        <v>2053.00698333333</v>
      </c>
      <c r="KD87" s="12">
        <v>73173.777741666607</v>
      </c>
      <c r="KE87" s="12">
        <v>106528.211066666</v>
      </c>
      <c r="KF87" s="12">
        <v>386.48579999999998</v>
      </c>
      <c r="KG87" s="12">
        <v>182141.481591666</v>
      </c>
      <c r="KH87" s="12">
        <v>0</v>
      </c>
      <c r="KI87" s="12">
        <v>7809.8972083333401</v>
      </c>
      <c r="KJ87" s="12">
        <v>81208.041158333304</v>
      </c>
      <c r="KK87" s="12">
        <v>25753.520204166602</v>
      </c>
      <c r="KL87" s="12">
        <v>67370.023020833294</v>
      </c>
      <c r="KM87" s="12">
        <v>182141.481591666</v>
      </c>
      <c r="KN87" s="12">
        <v>14571.24</v>
      </c>
      <c r="KO87" s="12">
        <v>26</v>
      </c>
      <c r="KP87" s="12">
        <v>27</v>
      </c>
      <c r="KQ87" s="12">
        <v>97</v>
      </c>
      <c r="KR87" s="12">
        <v>4</v>
      </c>
      <c r="KS87" s="12">
        <v>2</v>
      </c>
      <c r="KT87" s="12">
        <v>11</v>
      </c>
      <c r="KU87" s="12">
        <v>2</v>
      </c>
      <c r="KV87" s="12">
        <v>169</v>
      </c>
      <c r="KW87" s="12">
        <v>0</v>
      </c>
      <c r="KX87" s="12">
        <v>0</v>
      </c>
      <c r="KY87" s="12">
        <v>0</v>
      </c>
      <c r="KZ87" s="12">
        <v>169</v>
      </c>
      <c r="LA87" s="12">
        <v>169</v>
      </c>
      <c r="LB87" s="12">
        <v>0</v>
      </c>
      <c r="LC87" s="12">
        <v>0</v>
      </c>
      <c r="LD87" s="12">
        <v>22</v>
      </c>
      <c r="LE87" s="12">
        <v>28</v>
      </c>
      <c r="LF87" s="12">
        <v>119</v>
      </c>
      <c r="LG87" s="12">
        <v>169</v>
      </c>
      <c r="LH87" s="12">
        <v>0</v>
      </c>
      <c r="LI87" s="12">
        <v>1</v>
      </c>
      <c r="LJ87" s="12">
        <v>11</v>
      </c>
      <c r="LK87" s="12">
        <v>23</v>
      </c>
      <c r="LL87" s="12">
        <v>134</v>
      </c>
      <c r="LM87" s="12">
        <v>169</v>
      </c>
      <c r="LN87" s="12">
        <v>0</v>
      </c>
      <c r="LO87" s="12">
        <v>0</v>
      </c>
      <c r="LP87" s="12">
        <v>21</v>
      </c>
      <c r="LQ87" s="12">
        <v>1</v>
      </c>
      <c r="LR87" s="12">
        <v>0</v>
      </c>
      <c r="LS87" s="12">
        <v>8</v>
      </c>
      <c r="LT87" s="12">
        <v>2</v>
      </c>
      <c r="LU87" s="12">
        <v>32</v>
      </c>
      <c r="LV87" s="12">
        <v>0</v>
      </c>
      <c r="LW87" s="12">
        <v>0</v>
      </c>
      <c r="LX87" s="12">
        <v>1</v>
      </c>
      <c r="LY87" s="12">
        <v>31</v>
      </c>
      <c r="LZ87" s="12">
        <v>32</v>
      </c>
      <c r="MA87" s="12">
        <v>0</v>
      </c>
      <c r="MB87" s="12">
        <v>0</v>
      </c>
      <c r="MC87" s="12">
        <v>9</v>
      </c>
      <c r="MD87" s="12">
        <v>20</v>
      </c>
      <c r="ME87" s="12">
        <v>3</v>
      </c>
      <c r="MF87" s="12">
        <v>32</v>
      </c>
      <c r="MG87" s="12">
        <v>0</v>
      </c>
      <c r="MH87" s="12">
        <v>0</v>
      </c>
      <c r="MI87" s="12">
        <v>13</v>
      </c>
      <c r="MJ87" s="12">
        <v>15</v>
      </c>
      <c r="MK87" s="12">
        <v>4</v>
      </c>
      <c r="ML87" s="12">
        <v>32</v>
      </c>
      <c r="MM87" s="12">
        <v>0</v>
      </c>
      <c r="MN87" s="12">
        <v>7</v>
      </c>
      <c r="MO87" s="12">
        <v>49</v>
      </c>
      <c r="MP87" s="12">
        <v>2</v>
      </c>
      <c r="MQ87" s="12">
        <v>2</v>
      </c>
      <c r="MR87" s="12">
        <v>26</v>
      </c>
      <c r="MS87" s="12">
        <v>13</v>
      </c>
      <c r="MT87" s="12">
        <v>99</v>
      </c>
      <c r="MU87" s="12">
        <v>0</v>
      </c>
      <c r="MV87" s="12">
        <v>6</v>
      </c>
      <c r="MW87" s="12">
        <v>2</v>
      </c>
      <c r="MX87" s="12">
        <v>91</v>
      </c>
      <c r="MY87" s="12">
        <v>99</v>
      </c>
      <c r="MZ87" s="12">
        <v>0</v>
      </c>
      <c r="NA87" s="12">
        <v>3</v>
      </c>
      <c r="NB87" s="12">
        <v>50</v>
      </c>
      <c r="NC87" s="12">
        <v>46</v>
      </c>
      <c r="ND87" s="12">
        <v>0</v>
      </c>
      <c r="NE87" s="12">
        <v>99</v>
      </c>
      <c r="NF87" s="12">
        <v>0</v>
      </c>
      <c r="NG87" s="12">
        <v>3</v>
      </c>
      <c r="NH87" s="12">
        <v>46</v>
      </c>
      <c r="NI87" s="12">
        <v>46</v>
      </c>
      <c r="NJ87" s="12">
        <v>4</v>
      </c>
      <c r="NK87" s="12">
        <v>99</v>
      </c>
      <c r="NL87" s="12">
        <v>0</v>
      </c>
      <c r="NM87" s="12">
        <v>8</v>
      </c>
      <c r="NN87" s="12">
        <v>21</v>
      </c>
      <c r="NO87" s="12">
        <v>1</v>
      </c>
      <c r="NP87" s="12">
        <v>4</v>
      </c>
      <c r="NQ87" s="12">
        <v>14</v>
      </c>
      <c r="NR87" s="12">
        <v>10</v>
      </c>
      <c r="NS87" s="12">
        <v>58</v>
      </c>
      <c r="NT87" s="12">
        <v>0</v>
      </c>
      <c r="NU87" s="12">
        <v>7</v>
      </c>
      <c r="NV87" s="12">
        <v>3</v>
      </c>
      <c r="NW87" s="12">
        <v>48</v>
      </c>
      <c r="NX87" s="12">
        <v>58</v>
      </c>
      <c r="NY87" s="12">
        <v>0</v>
      </c>
      <c r="NZ87" s="12">
        <v>1</v>
      </c>
      <c r="OA87" s="12">
        <v>27</v>
      </c>
      <c r="OB87" s="12">
        <v>30</v>
      </c>
      <c r="OC87" s="12">
        <v>0</v>
      </c>
      <c r="OD87" s="12">
        <v>58</v>
      </c>
      <c r="OE87" s="12">
        <v>0</v>
      </c>
      <c r="OF87" s="12">
        <v>0</v>
      </c>
      <c r="OG87" s="12">
        <v>37</v>
      </c>
      <c r="OH87" s="12">
        <v>19</v>
      </c>
      <c r="OI87" s="12">
        <v>2</v>
      </c>
      <c r="OJ87" s="12">
        <v>58</v>
      </c>
      <c r="OK87" s="12">
        <v>0</v>
      </c>
      <c r="OL87" s="12">
        <v>2</v>
      </c>
      <c r="OM87" s="12">
        <v>3</v>
      </c>
      <c r="ON87" s="12">
        <v>2</v>
      </c>
      <c r="OO87" s="12">
        <v>6</v>
      </c>
      <c r="OP87" s="12">
        <v>0</v>
      </c>
      <c r="OQ87" s="12">
        <v>14</v>
      </c>
      <c r="OR87" s="12">
        <v>27</v>
      </c>
      <c r="OS87" s="12">
        <v>0</v>
      </c>
      <c r="OT87" s="12">
        <v>3</v>
      </c>
      <c r="OU87" s="12">
        <v>14</v>
      </c>
      <c r="OV87" s="12">
        <v>10</v>
      </c>
      <c r="OW87" s="12">
        <v>27</v>
      </c>
      <c r="OX87" s="12">
        <v>0</v>
      </c>
      <c r="OY87" s="12">
        <v>2</v>
      </c>
      <c r="OZ87" s="12">
        <v>13</v>
      </c>
      <c r="PA87" s="12">
        <v>12</v>
      </c>
      <c r="PB87" s="12">
        <v>0</v>
      </c>
      <c r="PC87" s="12">
        <v>27</v>
      </c>
      <c r="PD87" s="12">
        <v>0</v>
      </c>
      <c r="PE87" s="12">
        <v>2</v>
      </c>
      <c r="PF87" s="12">
        <v>14</v>
      </c>
      <c r="PG87" s="12">
        <v>8</v>
      </c>
      <c r="PH87" s="12">
        <v>3</v>
      </c>
      <c r="PI87" s="12">
        <v>27</v>
      </c>
      <c r="PJ87" s="12">
        <v>0</v>
      </c>
      <c r="PK87" s="12">
        <v>4</v>
      </c>
      <c r="PL87" s="12">
        <v>1</v>
      </c>
      <c r="PM87" s="12">
        <v>0</v>
      </c>
      <c r="PN87" s="12">
        <v>10</v>
      </c>
      <c r="PO87" s="12">
        <v>0</v>
      </c>
      <c r="PP87" s="12">
        <v>9</v>
      </c>
      <c r="PQ87" s="12">
        <v>24</v>
      </c>
      <c r="PR87" s="12">
        <v>0</v>
      </c>
      <c r="PS87" s="12">
        <v>3</v>
      </c>
      <c r="PT87" s="12">
        <v>7</v>
      </c>
      <c r="PU87" s="12">
        <v>14</v>
      </c>
      <c r="PV87" s="12">
        <v>24</v>
      </c>
      <c r="PW87" s="12">
        <v>0</v>
      </c>
      <c r="PX87" s="12">
        <v>0</v>
      </c>
      <c r="PY87" s="12">
        <v>13</v>
      </c>
      <c r="PZ87" s="12">
        <v>11</v>
      </c>
      <c r="QA87" s="12">
        <v>0</v>
      </c>
      <c r="QB87" s="12">
        <v>24</v>
      </c>
      <c r="QC87" s="12">
        <v>0</v>
      </c>
      <c r="QD87" s="12">
        <v>1</v>
      </c>
      <c r="QE87" s="12">
        <v>15</v>
      </c>
      <c r="QF87" s="12">
        <v>2</v>
      </c>
      <c r="QG87" s="12">
        <v>6</v>
      </c>
      <c r="QH87" s="12">
        <v>24</v>
      </c>
      <c r="QI87" s="12">
        <v>26</v>
      </c>
      <c r="QJ87" s="12">
        <v>48</v>
      </c>
      <c r="QK87" s="12">
        <v>192</v>
      </c>
      <c r="QL87" s="12">
        <v>10</v>
      </c>
      <c r="QM87" s="12">
        <v>24</v>
      </c>
      <c r="QN87" s="12">
        <v>59</v>
      </c>
      <c r="QO87" s="12">
        <v>50</v>
      </c>
      <c r="QP87" s="12">
        <v>409</v>
      </c>
      <c r="QQ87" s="12">
        <v>0</v>
      </c>
      <c r="QR87" s="12">
        <v>19</v>
      </c>
      <c r="QS87" s="12">
        <v>27</v>
      </c>
      <c r="QT87" s="12">
        <v>363</v>
      </c>
      <c r="QU87" s="12">
        <v>409</v>
      </c>
      <c r="QV87" s="12">
        <v>0</v>
      </c>
      <c r="QW87" s="12">
        <v>6</v>
      </c>
      <c r="QX87" s="12">
        <v>134</v>
      </c>
      <c r="QY87" s="12">
        <v>147</v>
      </c>
      <c r="QZ87" s="12">
        <v>122</v>
      </c>
      <c r="RA87" s="12">
        <v>409</v>
      </c>
      <c r="RB87" s="12">
        <v>0</v>
      </c>
      <c r="RC87" s="12">
        <v>7</v>
      </c>
      <c r="RD87" s="12">
        <v>136</v>
      </c>
      <c r="RE87" s="12">
        <v>113</v>
      </c>
      <c r="RF87" s="12">
        <v>153</v>
      </c>
      <c r="RG87" s="12">
        <v>409</v>
      </c>
      <c r="RH87" s="12">
        <v>3193.3402488000002</v>
      </c>
      <c r="RI87" s="12">
        <v>0</v>
      </c>
      <c r="RJ87" s="12">
        <v>0</v>
      </c>
      <c r="RK87" s="12">
        <v>0</v>
      </c>
      <c r="RL87" s="12">
        <v>0</v>
      </c>
      <c r="RM87" s="12">
        <v>0</v>
      </c>
      <c r="RN87" s="12">
        <v>0</v>
      </c>
      <c r="RO87" s="12">
        <v>0</v>
      </c>
      <c r="RP87" s="12">
        <v>0</v>
      </c>
      <c r="RQ87" s="12">
        <v>0</v>
      </c>
      <c r="RR87" s="12">
        <v>67.599999999999994</v>
      </c>
      <c r="RS87" s="12">
        <v>0</v>
      </c>
      <c r="RT87" s="12">
        <v>67.599999999999994</v>
      </c>
      <c r="RU87" s="12">
        <v>0.48499999999999999</v>
      </c>
      <c r="RV87" s="12">
        <v>52.3</v>
      </c>
      <c r="RW87" s="12">
        <v>0</v>
      </c>
      <c r="RX87" s="12">
        <v>52.3</v>
      </c>
      <c r="RY87" s="12">
        <v>13</v>
      </c>
      <c r="RZ87" s="12">
        <v>838</v>
      </c>
      <c r="SA87" s="12">
        <v>0</v>
      </c>
      <c r="SB87" s="12">
        <v>851</v>
      </c>
      <c r="SC87" s="12">
        <v>19302187</v>
      </c>
      <c r="SD87" s="12">
        <v>0</v>
      </c>
      <c r="SE87" s="12">
        <v>0</v>
      </c>
      <c r="SF87" s="12">
        <v>2742</v>
      </c>
      <c r="SG87" s="12">
        <v>2742</v>
      </c>
      <c r="SH87" s="12">
        <v>11744754</v>
      </c>
      <c r="SI87" s="12">
        <v>0.255</v>
      </c>
      <c r="SJ87" s="12">
        <v>0</v>
      </c>
      <c r="SK87" s="12">
        <v>0.17299999999999899</v>
      </c>
      <c r="SL87" s="12">
        <v>0.23300000000000001</v>
      </c>
      <c r="SM87" s="12">
        <v>0.59399999999999997</v>
      </c>
      <c r="SN87" s="12">
        <v>0</v>
      </c>
      <c r="SO87" s="12">
        <v>0</v>
      </c>
      <c r="SP87" s="12">
        <v>0</v>
      </c>
      <c r="SQ87" s="12">
        <v>0</v>
      </c>
      <c r="SR87" s="12">
        <v>1</v>
      </c>
      <c r="SS87" s="12">
        <v>0</v>
      </c>
      <c r="ST87" s="12">
        <v>0</v>
      </c>
      <c r="SU87" s="12">
        <v>0</v>
      </c>
      <c r="SV87" s="12">
        <v>1</v>
      </c>
      <c r="SW87" s="12">
        <v>0</v>
      </c>
      <c r="SX87" s="12">
        <v>1</v>
      </c>
      <c r="SY87" s="12">
        <v>0</v>
      </c>
      <c r="SZ87" s="12">
        <v>0</v>
      </c>
      <c r="TA87" s="12">
        <v>0</v>
      </c>
      <c r="TB87" s="12">
        <v>0</v>
      </c>
      <c r="TC87" s="12">
        <v>0</v>
      </c>
      <c r="TD87" s="12">
        <v>0</v>
      </c>
      <c r="TE87" s="12">
        <v>0</v>
      </c>
      <c r="TF87" s="12">
        <v>0</v>
      </c>
      <c r="TG87" s="12">
        <v>0</v>
      </c>
      <c r="TH87" s="12">
        <v>0</v>
      </c>
      <c r="TI87" s="12">
        <v>0</v>
      </c>
      <c r="TJ87" s="12">
        <v>0</v>
      </c>
      <c r="TK87" s="12">
        <v>0</v>
      </c>
      <c r="TL87" s="12">
        <v>0</v>
      </c>
      <c r="TM87" s="12">
        <v>0</v>
      </c>
      <c r="TN87" s="12">
        <v>173312.72500000001</v>
      </c>
      <c r="TO87" s="12">
        <v>50171.66</v>
      </c>
      <c r="TP87" s="12">
        <v>223484.38500000001</v>
      </c>
      <c r="TQ87" s="12">
        <v>2089</v>
      </c>
      <c r="TR87" s="12">
        <v>48</v>
      </c>
      <c r="TS87" s="12">
        <v>74</v>
      </c>
      <c r="TT87" s="12">
        <v>0</v>
      </c>
      <c r="TU87" s="12">
        <v>1082</v>
      </c>
      <c r="TV87" s="12">
        <v>0</v>
      </c>
      <c r="TW87" s="12">
        <v>2148230</v>
      </c>
      <c r="TX87" s="12">
        <v>0.280196511640108</v>
      </c>
      <c r="TY87" s="12">
        <v>0.39727198202474301</v>
      </c>
      <c r="TZ87" s="12">
        <v>1312.1582552244499</v>
      </c>
      <c r="UA87" s="12">
        <v>6.30778227865747</v>
      </c>
      <c r="UB87" s="12">
        <v>41.625856373339602</v>
      </c>
      <c r="UC87" s="12">
        <v>2827722.57</v>
      </c>
      <c r="UD87" s="12">
        <v>14.78819</v>
      </c>
      <c r="UE87" s="12">
        <v>14.409190000000001</v>
      </c>
      <c r="UF87" s="12" t="str">
        <v/>
      </c>
      <c r="UG87" s="12" t="str">
        <v/>
      </c>
      <c r="UH87" s="12" t="str">
        <v/>
      </c>
      <c r="UI87" s="12" t="str">
        <v/>
      </c>
      <c r="UJ87" s="12" t="str">
        <v/>
      </c>
      <c r="UK87" s="12" t="str">
        <v/>
      </c>
      <c r="UL87" s="12" t="str">
        <v/>
      </c>
      <c r="UM87" s="12" t="str">
        <v/>
      </c>
      <c r="UN87" s="12" t="str">
        <v/>
      </c>
      <c r="UO87" s="12" t="str">
        <v/>
      </c>
      <c r="UP87" s="12" t="str">
        <v/>
      </c>
      <c r="UQ87" s="12" t="str">
        <v/>
      </c>
      <c r="UR87" s="12" t="str">
        <v/>
      </c>
      <c r="US87" s="12" t="str">
        <v/>
      </c>
      <c r="UT87" s="12" t="str">
        <v/>
      </c>
      <c r="UU87" s="12" t="str">
        <v/>
      </c>
      <c r="UV87" s="12" t="str">
        <v/>
      </c>
      <c r="UW87" s="12" t="str">
        <v/>
      </c>
      <c r="UX87" s="12" t="str">
        <v/>
      </c>
      <c r="UY87" s="12" t="str">
        <v/>
      </c>
      <c r="UZ87" s="12" t="str">
        <v/>
      </c>
      <c r="VA87" s="12" t="str">
        <v/>
      </c>
      <c r="VB87" s="12" t="str">
        <v/>
      </c>
      <c r="VC87" s="12" t="str">
        <v/>
      </c>
      <c r="VD87" s="12" t="str">
        <v/>
      </c>
      <c r="VE87" s="12" t="str">
        <v/>
      </c>
      <c r="VF87" s="12" t="str">
        <v/>
      </c>
      <c r="VG87" s="12" t="str">
        <v/>
      </c>
      <c r="VH87" s="12" t="str">
        <v/>
      </c>
      <c r="VI87" s="12" t="str">
        <v/>
      </c>
      <c r="VJ87" s="12" t="str">
        <v/>
      </c>
      <c r="VK87" s="12" t="str">
        <v/>
      </c>
      <c r="VL87" s="47">
        <v>10.941628018551096</v>
      </c>
      <c r="VM87" s="47">
        <v>10.941628018551096</v>
      </c>
      <c r="VN87" s="19"/>
      <c r="VO87" s="47">
        <v>92.920303905968012</v>
      </c>
      <c r="VP87" s="47">
        <v>92.920303905968012</v>
      </c>
      <c r="VQ87" s="19"/>
      <c r="VR87" s="47">
        <v>1.2026251869842164</v>
      </c>
      <c r="VS87" s="48">
        <v>2.2276292634717143E-2</v>
      </c>
      <c r="VT87" s="47">
        <v>87.372988482547115</v>
      </c>
      <c r="VU87" s="47">
        <v>87.372988482547115</v>
      </c>
      <c r="VV87" s="20"/>
      <c r="VW87" s="20">
        <v>3.4299894293686037</v>
      </c>
    </row>
    <row r="88" spans="1:595">
      <c r="A88" s="4" t="str">
        <v>WSX17</v>
      </c>
      <c r="B88" s="4" t="str">
        <v>WSX</v>
      </c>
      <c r="C88" s="4" t="str">
        <v>2016-17</v>
      </c>
      <c r="D88" s="12">
        <v>1.0263438654082899</v>
      </c>
      <c r="E88" s="12">
        <v>3.0673082893399002</v>
      </c>
      <c r="F88" s="12">
        <v>0</v>
      </c>
      <c r="G88" s="12">
        <v>0.78045801061019804</v>
      </c>
      <c r="H88" s="12">
        <v>6.28539052201624E-4</v>
      </c>
      <c r="I88" s="12">
        <v>12.443157098475901</v>
      </c>
      <c r="J88" s="12">
        <v>0</v>
      </c>
      <c r="K88" s="12">
        <v>13.8589983205626</v>
      </c>
      <c r="L88" s="12">
        <v>9.4748355901999002</v>
      </c>
      <c r="M88" s="12">
        <v>14.1138466904019</v>
      </c>
      <c r="N88" s="12">
        <v>11.353090601538399</v>
      </c>
      <c r="O88" s="12">
        <v>0</v>
      </c>
      <c r="P88" s="12">
        <v>2.0217540168297798</v>
      </c>
      <c r="Q88" s="12">
        <v>9.60479816127498E-2</v>
      </c>
      <c r="R88" s="12">
        <v>9.1054903232659704E-2</v>
      </c>
      <c r="S88" s="12">
        <v>0</v>
      </c>
      <c r="T88" s="12">
        <v>18.1737344378123</v>
      </c>
      <c r="U88" s="12">
        <v>6.9387462999999996E-2</v>
      </c>
      <c r="V88" s="12">
        <v>28.118335071101701</v>
      </c>
      <c r="W88" s="12">
        <v>6.3209414435504404E-3</v>
      </c>
      <c r="X88" s="12">
        <v>0</v>
      </c>
      <c r="Y88" s="12">
        <v>-1.6138548510294301E-6</v>
      </c>
      <c r="Z88" s="12">
        <v>8.0120864234355199E-8</v>
      </c>
      <c r="AA88" s="12">
        <v>5.46130333066151E-2</v>
      </c>
      <c r="AB88" s="12">
        <v>0</v>
      </c>
      <c r="AC88" s="12">
        <v>4.6506101181703503</v>
      </c>
      <c r="AD88" s="12">
        <v>4.1197409999999997E-2</v>
      </c>
      <c r="AE88" s="12">
        <v>5.0062468847622501</v>
      </c>
      <c r="AF88" s="12">
        <v>0.72216144625974399</v>
      </c>
      <c r="AG88" s="12">
        <v>0</v>
      </c>
      <c r="AH88" s="12">
        <v>2.1004152789824398E-2</v>
      </c>
      <c r="AI88" s="12">
        <v>8.7859628284705799E-3</v>
      </c>
      <c r="AJ88" s="12">
        <v>0</v>
      </c>
      <c r="AK88" s="12">
        <v>0</v>
      </c>
      <c r="AL88" s="12">
        <v>3.4538827528915399</v>
      </c>
      <c r="AM88" s="12">
        <v>0</v>
      </c>
      <c r="AN88" s="12">
        <v>9.9449095062272903</v>
      </c>
      <c r="AO88" s="12">
        <v>2.7015952530764602E-2</v>
      </c>
      <c r="AP88" s="12">
        <v>0</v>
      </c>
      <c r="AQ88" s="12">
        <v>2.0835355972415102E-6</v>
      </c>
      <c r="AR88" s="12">
        <v>5.4597557585400505E-7</v>
      </c>
      <c r="AS88" s="12">
        <v>0</v>
      </c>
      <c r="AT88" s="12">
        <v>0</v>
      </c>
      <c r="AU88" s="12">
        <v>4.5517385048449697</v>
      </c>
      <c r="AV88" s="12">
        <v>0</v>
      </c>
      <c r="AW88" s="12">
        <v>0.78121147127022805</v>
      </c>
      <c r="AX88" s="12">
        <v>15.1758972311123</v>
      </c>
      <c r="AY88" s="12">
        <v>0</v>
      </c>
      <c r="AZ88" s="12">
        <v>2.82321664991054</v>
      </c>
      <c r="BA88" s="12">
        <v>0.10546310958986201</v>
      </c>
      <c r="BB88" s="12">
        <v>12.5888250350151</v>
      </c>
      <c r="BC88" s="12">
        <v>0</v>
      </c>
      <c r="BD88" s="12">
        <v>44.688964134281697</v>
      </c>
      <c r="BE88" s="12">
        <v>9.5854204631999007</v>
      </c>
      <c r="BF88" s="12">
        <v>57.964549623763297</v>
      </c>
      <c r="BG88" s="12">
        <v>7.1380283837029499E-3</v>
      </c>
      <c r="BH88" s="12">
        <v>0</v>
      </c>
      <c r="BI88" s="12">
        <v>4.8209095199999998</v>
      </c>
      <c r="BJ88" s="12">
        <v>6.0000000055879393E-8</v>
      </c>
      <c r="BK88" s="12">
        <v>7.9862315834000004</v>
      </c>
      <c r="BL88" s="12">
        <v>0</v>
      </c>
      <c r="BM88" s="12">
        <v>1.371343E-2</v>
      </c>
      <c r="BN88" s="12">
        <v>2.5086525044000001</v>
      </c>
      <c r="BO88" s="12">
        <v>0</v>
      </c>
      <c r="BP88" s="12">
        <v>0</v>
      </c>
      <c r="BQ88" s="12">
        <v>0</v>
      </c>
      <c r="BR88" s="12">
        <v>0</v>
      </c>
      <c r="BS88" s="12">
        <v>0</v>
      </c>
      <c r="BT88" s="12">
        <v>0</v>
      </c>
      <c r="BU88" s="12">
        <v>0</v>
      </c>
      <c r="BV88" s="12">
        <v>0</v>
      </c>
      <c r="BW88" s="12">
        <v>0</v>
      </c>
      <c r="BX88" s="12">
        <v>0</v>
      </c>
      <c r="BY88" s="12">
        <v>0</v>
      </c>
      <c r="BZ88" s="12">
        <v>0</v>
      </c>
      <c r="CA88" s="12">
        <v>0</v>
      </c>
      <c r="CB88" s="12">
        <v>0</v>
      </c>
      <c r="CC88" s="12">
        <v>4.83462295</v>
      </c>
      <c r="CD88" s="12">
        <v>2.5086525644000002</v>
      </c>
      <c r="CE88" s="12">
        <v>7.9862315834000004</v>
      </c>
      <c r="CF88" s="12">
        <v>0</v>
      </c>
      <c r="CG88" s="12">
        <v>0</v>
      </c>
      <c r="CH88" s="12">
        <v>0</v>
      </c>
      <c r="CI88" s="12">
        <v>0</v>
      </c>
      <c r="CJ88" s="12">
        <v>0</v>
      </c>
      <c r="CK88" s="12">
        <v>0</v>
      </c>
      <c r="CL88" s="12">
        <v>0</v>
      </c>
      <c r="CM88" s="12">
        <v>0</v>
      </c>
      <c r="CN88" s="12">
        <v>0</v>
      </c>
      <c r="CO88" s="12">
        <v>9.2609999999999992</v>
      </c>
      <c r="CP88" s="12">
        <v>0.54200000000000004</v>
      </c>
      <c r="CQ88" s="12">
        <v>484.702</v>
      </c>
      <c r="CR88" s="12">
        <v>657.23299999999995</v>
      </c>
      <c r="CS88" s="12">
        <v>1141.9349999999999</v>
      </c>
      <c r="CT88" s="12">
        <v>4.9939999999999998</v>
      </c>
      <c r="CU88" s="12">
        <v>55.48</v>
      </c>
      <c r="CV88" s="12">
        <v>60.473999999999997</v>
      </c>
      <c r="CW88" s="12">
        <v>27.983000000000001</v>
      </c>
      <c r="CX88" s="12">
        <v>1230.39199999999</v>
      </c>
      <c r="CY88" s="12">
        <v>2735.9639999999999</v>
      </c>
      <c r="CZ88" s="12">
        <v>42.790999999999997</v>
      </c>
      <c r="DA88" s="12">
        <v>49039</v>
      </c>
      <c r="DB88" s="12">
        <v>2001</v>
      </c>
      <c r="DC88" s="12">
        <v>13613</v>
      </c>
      <c r="DD88" s="12">
        <v>454</v>
      </c>
      <c r="DE88" s="12">
        <v>78</v>
      </c>
      <c r="DF88" s="12">
        <v>1019</v>
      </c>
      <c r="DG88" s="12">
        <v>221</v>
      </c>
      <c r="DH88" s="12">
        <v>192</v>
      </c>
      <c r="DI88" s="12">
        <v>5728</v>
      </c>
      <c r="DJ88" s="12">
        <v>6161.2</v>
      </c>
      <c r="DK88" s="12">
        <v>297697</v>
      </c>
      <c r="DL88" s="12">
        <v>25.79</v>
      </c>
      <c r="DM88" s="12">
        <v>0</v>
      </c>
      <c r="DN88" s="12">
        <v>9175.375</v>
      </c>
      <c r="DO88" s="12">
        <v>4375.13</v>
      </c>
      <c r="DP88" s="12">
        <v>3066.1350000000002</v>
      </c>
      <c r="DQ88" s="12">
        <v>1177.0899999999999</v>
      </c>
      <c r="DR88" s="12">
        <v>0</v>
      </c>
      <c r="DS88" s="12">
        <v>17793.73</v>
      </c>
      <c r="DT88" s="12">
        <v>16992</v>
      </c>
      <c r="DU88" s="12">
        <v>15.868279166666699</v>
      </c>
      <c r="DV88" s="12">
        <v>88.812141666666705</v>
      </c>
      <c r="DW88" s="12">
        <v>369.57491249999998</v>
      </c>
      <c r="DX88" s="12">
        <v>54.477091666666702</v>
      </c>
      <c r="DY88" s="12">
        <v>16.32</v>
      </c>
      <c r="DZ88" s="12">
        <v>81.964550000000003</v>
      </c>
      <c r="EA88" s="12">
        <v>24.98265</v>
      </c>
      <c r="EB88" s="12">
        <v>651.99962500000004</v>
      </c>
      <c r="EC88" s="12">
        <v>0</v>
      </c>
      <c r="ED88" s="12">
        <v>0</v>
      </c>
      <c r="EE88" s="12">
        <v>0</v>
      </c>
      <c r="EF88" s="12">
        <v>651.99962500000004</v>
      </c>
      <c r="EG88" s="12">
        <v>651.99962500000004</v>
      </c>
      <c r="EH88" s="12">
        <v>0</v>
      </c>
      <c r="EI88" s="12">
        <v>0</v>
      </c>
      <c r="EJ88" s="12">
        <v>200.13151666666701</v>
      </c>
      <c r="EK88" s="12">
        <v>116.192141666667</v>
      </c>
      <c r="EL88" s="12">
        <v>335.67596666666702</v>
      </c>
      <c r="EM88" s="12">
        <v>651.99962500000095</v>
      </c>
      <c r="EN88" s="12">
        <v>0</v>
      </c>
      <c r="EO88" s="12">
        <v>12.842650000000001</v>
      </c>
      <c r="EP88" s="12">
        <v>107.744054166667</v>
      </c>
      <c r="EQ88" s="12">
        <v>165.95814583333299</v>
      </c>
      <c r="ER88" s="12">
        <v>365.45477499999998</v>
      </c>
      <c r="ES88" s="12">
        <v>651.99962499999901</v>
      </c>
      <c r="ET88" s="12">
        <v>0</v>
      </c>
      <c r="EU88" s="12">
        <v>0</v>
      </c>
      <c r="EV88" s="12">
        <v>461.80880000000002</v>
      </c>
      <c r="EW88" s="12">
        <v>21.5</v>
      </c>
      <c r="EX88" s="12">
        <v>0</v>
      </c>
      <c r="EY88" s="12">
        <v>186.75660416666699</v>
      </c>
      <c r="EZ88" s="12">
        <v>47.0921375</v>
      </c>
      <c r="FA88" s="12">
        <v>717.15754166666704</v>
      </c>
      <c r="FB88" s="12">
        <v>0</v>
      </c>
      <c r="FC88" s="12">
        <v>0</v>
      </c>
      <c r="FD88" s="12">
        <v>22.7</v>
      </c>
      <c r="FE88" s="12">
        <v>694.457541666667</v>
      </c>
      <c r="FF88" s="12">
        <v>717.15754166666704</v>
      </c>
      <c r="FG88" s="12">
        <v>0</v>
      </c>
      <c r="FH88" s="12">
        <v>0</v>
      </c>
      <c r="FI88" s="12">
        <v>207.01647083333299</v>
      </c>
      <c r="FJ88" s="12">
        <v>457.26164999999997</v>
      </c>
      <c r="FK88" s="12">
        <v>52.879420833333299</v>
      </c>
      <c r="FL88" s="12">
        <v>717.15754166666602</v>
      </c>
      <c r="FM88" s="12">
        <v>0</v>
      </c>
      <c r="FN88" s="12">
        <v>0</v>
      </c>
      <c r="FO88" s="12">
        <v>294.780125</v>
      </c>
      <c r="FP88" s="12">
        <v>351.63226666666702</v>
      </c>
      <c r="FQ88" s="12">
        <v>70.745149999999995</v>
      </c>
      <c r="FR88" s="12">
        <v>717.15754166666602</v>
      </c>
      <c r="FS88" s="12">
        <v>0</v>
      </c>
      <c r="FT88" s="12">
        <v>505.54204166666699</v>
      </c>
      <c r="FU88" s="12">
        <v>3488.3554416666698</v>
      </c>
      <c r="FV88" s="12">
        <v>137.13104583333299</v>
      </c>
      <c r="FW88" s="12">
        <v>70.318966666666697</v>
      </c>
      <c r="FX88" s="12">
        <v>1758.6303041666699</v>
      </c>
      <c r="FY88" s="12">
        <v>924.45160833333296</v>
      </c>
      <c r="FZ88" s="12">
        <v>6884.4294083333298</v>
      </c>
      <c r="GA88" s="12">
        <v>0</v>
      </c>
      <c r="GB88" s="12">
        <v>427.31484583333298</v>
      </c>
      <c r="GC88" s="12">
        <v>92.560308333333296</v>
      </c>
      <c r="GD88" s="12">
        <v>6364.55425416667</v>
      </c>
      <c r="GE88" s="12">
        <v>6884.4294083333298</v>
      </c>
      <c r="GF88" s="12">
        <v>0</v>
      </c>
      <c r="GG88" s="12">
        <v>278.49242500000003</v>
      </c>
      <c r="GH88" s="12">
        <v>3405.9009916666701</v>
      </c>
      <c r="GI88" s="12">
        <v>3200.0359916666698</v>
      </c>
      <c r="GJ88" s="12">
        <v>0</v>
      </c>
      <c r="GK88" s="12">
        <v>6884.4294083333398</v>
      </c>
      <c r="GL88" s="12">
        <v>0</v>
      </c>
      <c r="GM88" s="12">
        <v>278.49242500000003</v>
      </c>
      <c r="GN88" s="12">
        <v>3103.7083208333402</v>
      </c>
      <c r="GO88" s="12">
        <v>3275.63524166667</v>
      </c>
      <c r="GP88" s="12">
        <v>226.593420833333</v>
      </c>
      <c r="GQ88" s="12">
        <v>6884.4294083333398</v>
      </c>
      <c r="GR88" s="12">
        <v>0</v>
      </c>
      <c r="GS88" s="12">
        <v>2704.5886166666701</v>
      </c>
      <c r="GT88" s="12">
        <v>4820.5754708333297</v>
      </c>
      <c r="GU88" s="12">
        <v>161.23875000000001</v>
      </c>
      <c r="GV88" s="12">
        <v>1550.46055833333</v>
      </c>
      <c r="GW88" s="12">
        <v>4663.4092499999997</v>
      </c>
      <c r="GX88" s="12">
        <v>4481.9147041666702</v>
      </c>
      <c r="GY88" s="12">
        <v>18382.18735</v>
      </c>
      <c r="GZ88" s="12">
        <v>506.2611</v>
      </c>
      <c r="HA88" s="12">
        <v>3358.7462583333299</v>
      </c>
      <c r="HB88" s="12">
        <v>933.61812499999996</v>
      </c>
      <c r="HC88" s="12">
        <v>13583.5618666667</v>
      </c>
      <c r="HD88" s="12">
        <v>18382.18735</v>
      </c>
      <c r="HE88" s="12">
        <v>0</v>
      </c>
      <c r="HF88" s="12">
        <v>729.27531250000004</v>
      </c>
      <c r="HG88" s="12">
        <v>9007.9206416666693</v>
      </c>
      <c r="HH88" s="12">
        <v>8644.99139583334</v>
      </c>
      <c r="HI88" s="12">
        <v>0</v>
      </c>
      <c r="HJ88" s="12">
        <v>18382.18735</v>
      </c>
      <c r="HK88" s="12">
        <v>0</v>
      </c>
      <c r="HL88" s="12">
        <v>0</v>
      </c>
      <c r="HM88" s="12">
        <v>12137.976245833301</v>
      </c>
      <c r="HN88" s="12">
        <v>5244.3733666666603</v>
      </c>
      <c r="HO88" s="12">
        <v>999.8377375</v>
      </c>
      <c r="HP88" s="12">
        <v>18382.187349999898</v>
      </c>
      <c r="HQ88" s="12">
        <v>0</v>
      </c>
      <c r="HR88" s="12">
        <v>2620.0698124999999</v>
      </c>
      <c r="HS88" s="12">
        <v>2625.2510124999999</v>
      </c>
      <c r="HT88" s="12">
        <v>2568.8870166666702</v>
      </c>
      <c r="HU88" s="12">
        <v>5933.8840625000003</v>
      </c>
      <c r="HV88" s="12">
        <v>0</v>
      </c>
      <c r="HW88" s="12">
        <v>11764.4780875</v>
      </c>
      <c r="HX88" s="12">
        <v>25512.569991666602</v>
      </c>
      <c r="HY88" s="12">
        <v>0</v>
      </c>
      <c r="HZ88" s="12">
        <v>4354.1195666666699</v>
      </c>
      <c r="IA88" s="12">
        <v>9216.61725833333</v>
      </c>
      <c r="IB88" s="12">
        <v>11941.8331666667</v>
      </c>
      <c r="IC88" s="12">
        <v>25512.5699916667</v>
      </c>
      <c r="ID88" s="12">
        <v>0</v>
      </c>
      <c r="IE88" s="12">
        <v>1037.93912083333</v>
      </c>
      <c r="IF88" s="12">
        <v>11921.536779166699</v>
      </c>
      <c r="IG88" s="12">
        <v>12553.0940916667</v>
      </c>
      <c r="IH88" s="12">
        <v>0</v>
      </c>
      <c r="II88" s="12">
        <v>25512.5699916667</v>
      </c>
      <c r="IJ88" s="12">
        <v>0</v>
      </c>
      <c r="IK88" s="12">
        <v>1430.86466666667</v>
      </c>
      <c r="IL88" s="12">
        <v>10471.6034291667</v>
      </c>
      <c r="IM88" s="12">
        <v>9969.6830083333407</v>
      </c>
      <c r="IN88" s="12">
        <v>3640.4188875</v>
      </c>
      <c r="IO88" s="12">
        <v>25512.5699916667</v>
      </c>
      <c r="IP88" s="12">
        <v>0</v>
      </c>
      <c r="IQ88" s="12">
        <v>55969.442787499996</v>
      </c>
      <c r="IR88" s="12">
        <v>1830.7703375000001</v>
      </c>
      <c r="IS88" s="12">
        <v>0</v>
      </c>
      <c r="IT88" s="12">
        <v>47562.794495833303</v>
      </c>
      <c r="IU88" s="12">
        <v>0</v>
      </c>
      <c r="IV88" s="12">
        <v>28116.181199999999</v>
      </c>
      <c r="IW88" s="12">
        <v>133479.18882083299</v>
      </c>
      <c r="IX88" s="12">
        <v>0</v>
      </c>
      <c r="IY88" s="12">
        <v>15955.7450416667</v>
      </c>
      <c r="IZ88" s="12">
        <v>15005.971645833401</v>
      </c>
      <c r="JA88" s="12">
        <v>102517.47213333299</v>
      </c>
      <c r="JB88" s="12">
        <v>133479.18882083299</v>
      </c>
      <c r="JC88" s="12">
        <v>0</v>
      </c>
      <c r="JD88" s="12">
        <v>0</v>
      </c>
      <c r="JE88" s="12">
        <v>50407.081841666601</v>
      </c>
      <c r="JF88" s="12">
        <v>83072.106979166696</v>
      </c>
      <c r="JG88" s="12">
        <v>0</v>
      </c>
      <c r="JH88" s="12">
        <v>133479.18882083299</v>
      </c>
      <c r="JI88" s="12">
        <v>0</v>
      </c>
      <c r="JJ88" s="12">
        <v>6835.8462791666698</v>
      </c>
      <c r="JK88" s="12">
        <v>55954.017383333397</v>
      </c>
      <c r="JL88" s="12">
        <v>8029.847925</v>
      </c>
      <c r="JM88" s="12">
        <v>62659.477233333302</v>
      </c>
      <c r="JN88" s="12">
        <v>133479.18882083299</v>
      </c>
      <c r="JO88" s="12">
        <v>15.868279166666699</v>
      </c>
      <c r="JP88" s="12">
        <v>61888.455399999999</v>
      </c>
      <c r="JQ88" s="12">
        <v>13596.335975</v>
      </c>
      <c r="JR88" s="12">
        <v>2943.2339041666701</v>
      </c>
      <c r="JS88" s="12">
        <v>55133.778083333302</v>
      </c>
      <c r="JT88" s="12">
        <v>6690.7607083333296</v>
      </c>
      <c r="JU88" s="12">
        <v>45359.100387500002</v>
      </c>
      <c r="JV88" s="12">
        <v>185627.53273749899</v>
      </c>
      <c r="JW88" s="12">
        <v>506.2611</v>
      </c>
      <c r="JX88" s="12">
        <v>24095.9257125</v>
      </c>
      <c r="JY88" s="12">
        <v>25271.467337499998</v>
      </c>
      <c r="JZ88" s="12">
        <v>135753.878587499</v>
      </c>
      <c r="KA88" s="12">
        <v>185627.53273749899</v>
      </c>
      <c r="KB88" s="12">
        <v>0</v>
      </c>
      <c r="KC88" s="12">
        <v>2045.70685833333</v>
      </c>
      <c r="KD88" s="12">
        <v>75149.588241666599</v>
      </c>
      <c r="KE88" s="12">
        <v>108043.68225</v>
      </c>
      <c r="KF88" s="12">
        <v>388.55538749999999</v>
      </c>
      <c r="KG88" s="12">
        <v>185627.53273750001</v>
      </c>
      <c r="KH88" s="12">
        <v>0</v>
      </c>
      <c r="KI88" s="12">
        <v>8558.0460208333297</v>
      </c>
      <c r="KJ88" s="12">
        <v>82069.829558333397</v>
      </c>
      <c r="KK88" s="12">
        <v>27037.129954166601</v>
      </c>
      <c r="KL88" s="12">
        <v>67962.527204166603</v>
      </c>
      <c r="KM88" s="12">
        <v>185627.53273750001</v>
      </c>
      <c r="KN88" s="12">
        <v>14364.54</v>
      </c>
      <c r="KO88" s="12">
        <v>23</v>
      </c>
      <c r="KP88" s="12">
        <v>27</v>
      </c>
      <c r="KQ88" s="12">
        <v>97</v>
      </c>
      <c r="KR88" s="12">
        <v>4</v>
      </c>
      <c r="KS88" s="12">
        <v>2</v>
      </c>
      <c r="KT88" s="12">
        <v>11</v>
      </c>
      <c r="KU88" s="12">
        <v>2</v>
      </c>
      <c r="KV88" s="12">
        <v>166</v>
      </c>
      <c r="KW88" s="12">
        <v>0</v>
      </c>
      <c r="KX88" s="12">
        <v>0</v>
      </c>
      <c r="KY88" s="12">
        <v>0</v>
      </c>
      <c r="KZ88" s="12">
        <v>166</v>
      </c>
      <c r="LA88" s="12">
        <v>166</v>
      </c>
      <c r="LB88" s="12">
        <v>0</v>
      </c>
      <c r="LC88" s="12">
        <v>0</v>
      </c>
      <c r="LD88" s="12">
        <v>22</v>
      </c>
      <c r="LE88" s="12">
        <v>28</v>
      </c>
      <c r="LF88" s="12">
        <v>116</v>
      </c>
      <c r="LG88" s="12">
        <v>166</v>
      </c>
      <c r="LH88" s="12">
        <v>0</v>
      </c>
      <c r="LI88" s="12">
        <v>1</v>
      </c>
      <c r="LJ88" s="12">
        <v>11</v>
      </c>
      <c r="LK88" s="12">
        <v>23</v>
      </c>
      <c r="LL88" s="12">
        <v>131</v>
      </c>
      <c r="LM88" s="12">
        <v>166</v>
      </c>
      <c r="LN88" s="12">
        <v>0</v>
      </c>
      <c r="LO88" s="12">
        <v>0</v>
      </c>
      <c r="LP88" s="12">
        <v>21</v>
      </c>
      <c r="LQ88" s="12">
        <v>1</v>
      </c>
      <c r="LR88" s="12">
        <v>0</v>
      </c>
      <c r="LS88" s="12">
        <v>8</v>
      </c>
      <c r="LT88" s="12">
        <v>2</v>
      </c>
      <c r="LU88" s="12">
        <v>32</v>
      </c>
      <c r="LV88" s="12">
        <v>0</v>
      </c>
      <c r="LW88" s="12">
        <v>0</v>
      </c>
      <c r="LX88" s="12">
        <v>1</v>
      </c>
      <c r="LY88" s="12">
        <v>31</v>
      </c>
      <c r="LZ88" s="12">
        <v>32</v>
      </c>
      <c r="MA88" s="12">
        <v>0</v>
      </c>
      <c r="MB88" s="12">
        <v>0</v>
      </c>
      <c r="MC88" s="12">
        <v>9</v>
      </c>
      <c r="MD88" s="12">
        <v>20</v>
      </c>
      <c r="ME88" s="12">
        <v>3</v>
      </c>
      <c r="MF88" s="12">
        <v>32</v>
      </c>
      <c r="MG88" s="12">
        <v>0</v>
      </c>
      <c r="MH88" s="12">
        <v>0</v>
      </c>
      <c r="MI88" s="12">
        <v>13</v>
      </c>
      <c r="MJ88" s="12">
        <v>15</v>
      </c>
      <c r="MK88" s="12">
        <v>4</v>
      </c>
      <c r="ML88" s="12">
        <v>32</v>
      </c>
      <c r="MM88" s="12">
        <v>0</v>
      </c>
      <c r="MN88" s="12">
        <v>7</v>
      </c>
      <c r="MO88" s="12">
        <v>50</v>
      </c>
      <c r="MP88" s="12">
        <v>2</v>
      </c>
      <c r="MQ88" s="12">
        <v>1</v>
      </c>
      <c r="MR88" s="12">
        <v>26</v>
      </c>
      <c r="MS88" s="12">
        <v>12</v>
      </c>
      <c r="MT88" s="12">
        <v>98</v>
      </c>
      <c r="MU88" s="12">
        <v>0</v>
      </c>
      <c r="MV88" s="12">
        <v>5</v>
      </c>
      <c r="MW88" s="12">
        <v>2</v>
      </c>
      <c r="MX88" s="12">
        <v>91</v>
      </c>
      <c r="MY88" s="12">
        <v>98</v>
      </c>
      <c r="MZ88" s="12">
        <v>0</v>
      </c>
      <c r="NA88" s="12">
        <v>3</v>
      </c>
      <c r="NB88" s="12">
        <v>51</v>
      </c>
      <c r="NC88" s="12">
        <v>44</v>
      </c>
      <c r="ND88" s="12">
        <v>0</v>
      </c>
      <c r="NE88" s="12">
        <v>98</v>
      </c>
      <c r="NF88" s="12">
        <v>0</v>
      </c>
      <c r="NG88" s="12">
        <v>3</v>
      </c>
      <c r="NH88" s="12">
        <v>46</v>
      </c>
      <c r="NI88" s="12">
        <v>46</v>
      </c>
      <c r="NJ88" s="12">
        <v>3</v>
      </c>
      <c r="NK88" s="12">
        <v>98</v>
      </c>
      <c r="NL88" s="12">
        <v>0</v>
      </c>
      <c r="NM88" s="12">
        <v>8</v>
      </c>
      <c r="NN88" s="12">
        <v>20</v>
      </c>
      <c r="NO88" s="12">
        <v>1</v>
      </c>
      <c r="NP88" s="12">
        <v>4</v>
      </c>
      <c r="NQ88" s="12">
        <v>14</v>
      </c>
      <c r="NR88" s="12">
        <v>12</v>
      </c>
      <c r="NS88" s="12">
        <v>59</v>
      </c>
      <c r="NT88" s="12">
        <v>1</v>
      </c>
      <c r="NU88" s="12">
        <v>9</v>
      </c>
      <c r="NV88" s="12">
        <v>2</v>
      </c>
      <c r="NW88" s="12">
        <v>47</v>
      </c>
      <c r="NX88" s="12">
        <v>59</v>
      </c>
      <c r="NY88" s="12">
        <v>0</v>
      </c>
      <c r="NZ88" s="12">
        <v>2</v>
      </c>
      <c r="OA88" s="12">
        <v>27</v>
      </c>
      <c r="OB88" s="12">
        <v>30</v>
      </c>
      <c r="OC88" s="12">
        <v>0</v>
      </c>
      <c r="OD88" s="12">
        <v>59</v>
      </c>
      <c r="OE88" s="12">
        <v>0</v>
      </c>
      <c r="OF88" s="12">
        <v>0</v>
      </c>
      <c r="OG88" s="12">
        <v>38</v>
      </c>
      <c r="OH88" s="12">
        <v>18</v>
      </c>
      <c r="OI88" s="12">
        <v>3</v>
      </c>
      <c r="OJ88" s="12">
        <v>59</v>
      </c>
      <c r="OK88" s="12">
        <v>0</v>
      </c>
      <c r="OL88" s="12">
        <v>2</v>
      </c>
      <c r="OM88" s="12">
        <v>3</v>
      </c>
      <c r="ON88" s="12">
        <v>2</v>
      </c>
      <c r="OO88" s="12">
        <v>6</v>
      </c>
      <c r="OP88" s="12">
        <v>0</v>
      </c>
      <c r="OQ88" s="12">
        <v>13</v>
      </c>
      <c r="OR88" s="12">
        <v>26</v>
      </c>
      <c r="OS88" s="12">
        <v>0</v>
      </c>
      <c r="OT88" s="12">
        <v>5</v>
      </c>
      <c r="OU88" s="12">
        <v>10</v>
      </c>
      <c r="OV88" s="12">
        <v>11</v>
      </c>
      <c r="OW88" s="12">
        <v>26</v>
      </c>
      <c r="OX88" s="12">
        <v>0</v>
      </c>
      <c r="OY88" s="12">
        <v>1</v>
      </c>
      <c r="OZ88" s="12">
        <v>12</v>
      </c>
      <c r="PA88" s="12">
        <v>13</v>
      </c>
      <c r="PB88" s="12">
        <v>0</v>
      </c>
      <c r="PC88" s="12">
        <v>26</v>
      </c>
      <c r="PD88" s="12">
        <v>0</v>
      </c>
      <c r="PE88" s="12">
        <v>1</v>
      </c>
      <c r="PF88" s="12">
        <v>12</v>
      </c>
      <c r="PG88" s="12">
        <v>10</v>
      </c>
      <c r="PH88" s="12">
        <v>3</v>
      </c>
      <c r="PI88" s="12">
        <v>26</v>
      </c>
      <c r="PJ88" s="12">
        <v>0</v>
      </c>
      <c r="PK88" s="12">
        <v>4</v>
      </c>
      <c r="PL88" s="12">
        <v>1</v>
      </c>
      <c r="PM88" s="12">
        <v>0</v>
      </c>
      <c r="PN88" s="12">
        <v>11</v>
      </c>
      <c r="PO88" s="12">
        <v>0</v>
      </c>
      <c r="PP88" s="12">
        <v>9</v>
      </c>
      <c r="PQ88" s="12">
        <v>25</v>
      </c>
      <c r="PR88" s="12">
        <v>0</v>
      </c>
      <c r="PS88" s="12">
        <v>5</v>
      </c>
      <c r="PT88" s="12">
        <v>6</v>
      </c>
      <c r="PU88" s="12">
        <v>14</v>
      </c>
      <c r="PV88" s="12">
        <v>25</v>
      </c>
      <c r="PW88" s="12">
        <v>0</v>
      </c>
      <c r="PX88" s="12">
        <v>0</v>
      </c>
      <c r="PY88" s="12">
        <v>14</v>
      </c>
      <c r="PZ88" s="12">
        <v>11</v>
      </c>
      <c r="QA88" s="12">
        <v>0</v>
      </c>
      <c r="QB88" s="12">
        <v>25</v>
      </c>
      <c r="QC88" s="12">
        <v>0</v>
      </c>
      <c r="QD88" s="12">
        <v>2</v>
      </c>
      <c r="QE88" s="12">
        <v>15</v>
      </c>
      <c r="QF88" s="12">
        <v>2</v>
      </c>
      <c r="QG88" s="12">
        <v>6</v>
      </c>
      <c r="QH88" s="12">
        <v>25</v>
      </c>
      <c r="QI88" s="12">
        <v>23</v>
      </c>
      <c r="QJ88" s="12">
        <v>48</v>
      </c>
      <c r="QK88" s="12">
        <v>192</v>
      </c>
      <c r="QL88" s="12">
        <v>10</v>
      </c>
      <c r="QM88" s="12">
        <v>24</v>
      </c>
      <c r="QN88" s="12">
        <v>59</v>
      </c>
      <c r="QO88" s="12">
        <v>50</v>
      </c>
      <c r="QP88" s="12">
        <v>406</v>
      </c>
      <c r="QQ88" s="12">
        <v>1</v>
      </c>
      <c r="QR88" s="12">
        <v>24</v>
      </c>
      <c r="QS88" s="12">
        <v>21</v>
      </c>
      <c r="QT88" s="12">
        <v>360</v>
      </c>
      <c r="QU88" s="12">
        <v>406</v>
      </c>
      <c r="QV88" s="12">
        <v>0</v>
      </c>
      <c r="QW88" s="12">
        <v>6</v>
      </c>
      <c r="QX88" s="12">
        <v>135</v>
      </c>
      <c r="QY88" s="12">
        <v>146</v>
      </c>
      <c r="QZ88" s="12">
        <v>119</v>
      </c>
      <c r="RA88" s="12">
        <v>406</v>
      </c>
      <c r="RB88" s="12">
        <v>0</v>
      </c>
      <c r="RC88" s="12">
        <v>7</v>
      </c>
      <c r="RD88" s="12">
        <v>135</v>
      </c>
      <c r="RE88" s="12">
        <v>114</v>
      </c>
      <c r="RF88" s="12">
        <v>150</v>
      </c>
      <c r="RG88" s="12">
        <v>406</v>
      </c>
      <c r="RH88" s="12">
        <v>3220.6109999999999</v>
      </c>
      <c r="RI88" s="12">
        <v>0</v>
      </c>
      <c r="RJ88" s="12">
        <v>0</v>
      </c>
      <c r="RK88" s="12">
        <v>0</v>
      </c>
      <c r="RL88" s="12">
        <v>0</v>
      </c>
      <c r="RM88" s="12">
        <v>0</v>
      </c>
      <c r="RN88" s="12">
        <v>0</v>
      </c>
      <c r="RO88" s="12">
        <v>0</v>
      </c>
      <c r="RP88" s="12">
        <v>0</v>
      </c>
      <c r="RQ88" s="12">
        <v>0</v>
      </c>
      <c r="RR88" s="12">
        <v>68.2</v>
      </c>
      <c r="RS88" s="12">
        <v>0</v>
      </c>
      <c r="RT88" s="12">
        <v>68.2</v>
      </c>
      <c r="RU88" s="12">
        <v>0.49700000000000005</v>
      </c>
      <c r="RV88" s="12">
        <v>52.21</v>
      </c>
      <c r="RW88" s="12">
        <v>0</v>
      </c>
      <c r="RX88" s="12">
        <v>52.21</v>
      </c>
      <c r="RY88" s="12">
        <v>12</v>
      </c>
      <c r="RZ88" s="12">
        <v>835</v>
      </c>
      <c r="SA88" s="12">
        <v>0</v>
      </c>
      <c r="SB88" s="12">
        <v>847</v>
      </c>
      <c r="SC88" s="12">
        <v>20644815</v>
      </c>
      <c r="SD88" s="12">
        <v>0</v>
      </c>
      <c r="SE88" s="12">
        <v>0</v>
      </c>
      <c r="SF88" s="12">
        <v>3153</v>
      </c>
      <c r="SG88" s="12">
        <v>3153</v>
      </c>
      <c r="SH88" s="12">
        <v>11786400</v>
      </c>
      <c r="SI88" s="12">
        <v>0.26400000000000001</v>
      </c>
      <c r="SJ88" s="12">
        <v>0</v>
      </c>
      <c r="SK88" s="12">
        <v>0.21640000000000001</v>
      </c>
      <c r="SL88" s="12">
        <v>0.21299999999999999</v>
      </c>
      <c r="SM88" s="12">
        <v>0.5706</v>
      </c>
      <c r="SN88" s="12">
        <v>0</v>
      </c>
      <c r="SO88" s="12">
        <v>0</v>
      </c>
      <c r="SP88" s="12">
        <v>0</v>
      </c>
      <c r="SQ88" s="12">
        <v>0</v>
      </c>
      <c r="SR88" s="12">
        <v>1</v>
      </c>
      <c r="SS88" s="12">
        <v>0</v>
      </c>
      <c r="ST88" s="12">
        <v>0</v>
      </c>
      <c r="SU88" s="12">
        <v>5.7999999999999996E-3</v>
      </c>
      <c r="SV88" s="12">
        <v>0.99419999999999997</v>
      </c>
      <c r="SW88" s="12">
        <v>0</v>
      </c>
      <c r="SX88" s="12">
        <v>1</v>
      </c>
      <c r="SY88" s="12">
        <v>0</v>
      </c>
      <c r="SZ88" s="12">
        <v>0</v>
      </c>
      <c r="TA88" s="12">
        <v>0</v>
      </c>
      <c r="TB88" s="12">
        <v>0</v>
      </c>
      <c r="TC88" s="12">
        <v>0</v>
      </c>
      <c r="TD88" s="12">
        <v>0</v>
      </c>
      <c r="TE88" s="12">
        <v>0</v>
      </c>
      <c r="TF88" s="12">
        <v>0</v>
      </c>
      <c r="TG88" s="12">
        <v>0</v>
      </c>
      <c r="TH88" s="12">
        <v>0</v>
      </c>
      <c r="TI88" s="12">
        <v>0</v>
      </c>
      <c r="TJ88" s="12">
        <v>0</v>
      </c>
      <c r="TK88" s="12">
        <v>0</v>
      </c>
      <c r="TL88" s="12">
        <v>0</v>
      </c>
      <c r="TM88" s="12">
        <v>0</v>
      </c>
      <c r="TN88" s="12">
        <v>147450.12599999999</v>
      </c>
      <c r="TO88" s="12">
        <v>53745.608999999997</v>
      </c>
      <c r="TP88" s="12">
        <v>201195.73499999999</v>
      </c>
      <c r="TQ88" s="12">
        <v>2089</v>
      </c>
      <c r="TR88" s="12">
        <v>48</v>
      </c>
      <c r="TS88" s="12">
        <v>67</v>
      </c>
      <c r="TT88" s="12">
        <v>0</v>
      </c>
      <c r="TU88" s="12">
        <v>1152</v>
      </c>
      <c r="TV88" s="12">
        <v>1200</v>
      </c>
      <c r="TW88" s="12">
        <v>2152461</v>
      </c>
      <c r="TX88" s="12">
        <v>0.28048440121853002</v>
      </c>
      <c r="TY88" s="12">
        <v>0.39649492662585106</v>
      </c>
      <c r="TZ88" s="12">
        <v>1327.3215659508601</v>
      </c>
      <c r="UA88" s="12">
        <v>6.3183650059088903</v>
      </c>
      <c r="UB88" s="12">
        <v>41.762535702064298</v>
      </c>
      <c r="UC88" s="12">
        <v>2853385.06</v>
      </c>
      <c r="UD88" s="12">
        <v>15.126329999999999</v>
      </c>
      <c r="UE88" s="12">
        <v>14.708819999999999</v>
      </c>
      <c r="UF88" s="12" t="str">
        <v/>
      </c>
      <c r="UG88" s="12" t="str">
        <v/>
      </c>
      <c r="UH88" s="12" t="str">
        <v/>
      </c>
      <c r="UI88" s="12" t="str">
        <v/>
      </c>
      <c r="UJ88" s="12" t="str">
        <v/>
      </c>
      <c r="UK88" s="12" t="str">
        <v/>
      </c>
      <c r="UL88" s="12" t="str">
        <v/>
      </c>
      <c r="UM88" s="12" t="str">
        <v/>
      </c>
      <c r="UN88" s="12" t="str">
        <v/>
      </c>
      <c r="UO88" s="12" t="str">
        <v/>
      </c>
      <c r="UP88" s="12" t="str">
        <v/>
      </c>
      <c r="UQ88" s="12" t="str">
        <v/>
      </c>
      <c r="UR88" s="12" t="str">
        <v/>
      </c>
      <c r="US88" s="12" t="str">
        <v/>
      </c>
      <c r="UT88" s="12" t="str">
        <v/>
      </c>
      <c r="UU88" s="12" t="str">
        <v/>
      </c>
      <c r="UV88" s="12" t="str">
        <v/>
      </c>
      <c r="UW88" s="12" t="str">
        <v/>
      </c>
      <c r="UX88" s="12" t="str">
        <v/>
      </c>
      <c r="UY88" s="12" t="str">
        <v/>
      </c>
      <c r="UZ88" s="12" t="str">
        <v/>
      </c>
      <c r="VA88" s="12" t="str">
        <v/>
      </c>
      <c r="VB88" s="12" t="str">
        <v/>
      </c>
      <c r="VC88" s="12" t="str">
        <v/>
      </c>
      <c r="VD88" s="12" t="str">
        <v/>
      </c>
      <c r="VE88" s="12" t="str">
        <v/>
      </c>
      <c r="VF88" s="12" t="str">
        <v/>
      </c>
      <c r="VG88" s="12" t="str">
        <v/>
      </c>
      <c r="VH88" s="12" t="str">
        <v/>
      </c>
      <c r="VI88" s="12" t="str">
        <v/>
      </c>
      <c r="VJ88" s="12" t="str">
        <v/>
      </c>
      <c r="VK88" s="12" t="str">
        <v/>
      </c>
      <c r="VL88" s="47">
        <v>8.802279225971537</v>
      </c>
      <c r="VM88" s="47">
        <v>8.802279225971537</v>
      </c>
      <c r="VN88" s="19"/>
      <c r="VO88" s="47">
        <v>102.19179467973258</v>
      </c>
      <c r="VP88" s="47">
        <v>102.19179467973258</v>
      </c>
      <c r="VQ88" s="19"/>
      <c r="VR88" s="47">
        <v>1.5799212408405516</v>
      </c>
      <c r="VS88" s="48">
        <v>2.2276292634717143E-2</v>
      </c>
      <c r="VT88" s="47">
        <v>92.920303905968012</v>
      </c>
      <c r="VU88" s="47">
        <v>92.920303905968012</v>
      </c>
      <c r="VV88" s="20"/>
      <c r="VW88" s="20">
        <v>3.4014425776356809</v>
      </c>
    </row>
    <row r="89" spans="1:595">
      <c r="A89" s="4" t="str">
        <v>WSX18</v>
      </c>
      <c r="B89" s="4" t="str">
        <v>WSX</v>
      </c>
      <c r="C89" s="4" t="str">
        <v>2017-18</v>
      </c>
      <c r="D89" s="12">
        <v>1</v>
      </c>
      <c r="E89" s="12">
        <v>3.5532988357253998</v>
      </c>
      <c r="F89" s="12">
        <v>0</v>
      </c>
      <c r="G89" s="12">
        <v>0.75647983867334501</v>
      </c>
      <c r="H89" s="12">
        <v>6.3863406750128303E-3</v>
      </c>
      <c r="I89" s="12">
        <v>10.97887678</v>
      </c>
      <c r="J89" s="12">
        <v>0</v>
      </c>
      <c r="K89" s="12">
        <v>14.143747312968401</v>
      </c>
      <c r="L89" s="12">
        <v>12.3889421408264</v>
      </c>
      <c r="M89" s="12">
        <v>9.7974158551311596</v>
      </c>
      <c r="N89" s="12">
        <v>12.8464712446733</v>
      </c>
      <c r="O89" s="12">
        <v>0</v>
      </c>
      <c r="P89" s="12">
        <v>2.1690020030339299</v>
      </c>
      <c r="Q89" s="12">
        <v>9.5769033188583805E-2</v>
      </c>
      <c r="R89" s="12">
        <v>0</v>
      </c>
      <c r="S89" s="12">
        <v>0</v>
      </c>
      <c r="T89" s="12">
        <v>20.134096093365802</v>
      </c>
      <c r="U89" s="12">
        <v>0</v>
      </c>
      <c r="V89" s="12">
        <v>50.606682637347298</v>
      </c>
      <c r="W89" s="12">
        <v>6.3566594470112099E-3</v>
      </c>
      <c r="X89" s="12">
        <v>0</v>
      </c>
      <c r="Y89" s="12">
        <v>1.32078544502827E-5</v>
      </c>
      <c r="Z89" s="12">
        <v>9.8564252471989706E-6</v>
      </c>
      <c r="AA89" s="12">
        <v>0</v>
      </c>
      <c r="AB89" s="12">
        <v>0</v>
      </c>
      <c r="AC89" s="12">
        <v>5.1839057641761297</v>
      </c>
      <c r="AD89" s="12">
        <v>0</v>
      </c>
      <c r="AE89" s="12">
        <v>2.5625813735882899</v>
      </c>
      <c r="AF89" s="12">
        <v>0.86806370694442103</v>
      </c>
      <c r="AG89" s="12">
        <v>0</v>
      </c>
      <c r="AH89" s="12">
        <v>2.10113475569579E-2</v>
      </c>
      <c r="AI89" s="12">
        <v>5.2703179885861297E-3</v>
      </c>
      <c r="AJ89" s="12">
        <v>0</v>
      </c>
      <c r="AK89" s="12">
        <v>0</v>
      </c>
      <c r="AL89" s="12">
        <v>4.4735143982008703</v>
      </c>
      <c r="AM89" s="12">
        <v>0</v>
      </c>
      <c r="AN89" s="12">
        <v>12.386580750638201</v>
      </c>
      <c r="AO89" s="12">
        <v>2.60532670733611E-2</v>
      </c>
      <c r="AP89" s="12">
        <v>0</v>
      </c>
      <c r="AQ89" s="12">
        <v>3.5132476611914702E-6</v>
      </c>
      <c r="AR89" s="12">
        <v>6.8651604463478601E-6</v>
      </c>
      <c r="AS89" s="12">
        <v>0</v>
      </c>
      <c r="AT89" s="12">
        <v>0</v>
      </c>
      <c r="AU89" s="12">
        <v>5.4108259059475898</v>
      </c>
      <c r="AV89" s="12">
        <v>0</v>
      </c>
      <c r="AW89" s="12">
        <v>0.40754114138866598</v>
      </c>
      <c r="AX89" s="12">
        <v>17.300243713863502</v>
      </c>
      <c r="AY89" s="12">
        <v>0</v>
      </c>
      <c r="AZ89" s="12">
        <v>2.9465099103663501</v>
      </c>
      <c r="BA89" s="12">
        <v>0.107442413437876</v>
      </c>
      <c r="BB89" s="12">
        <v>10.97887678</v>
      </c>
      <c r="BC89" s="12">
        <v>0</v>
      </c>
      <c r="BD89" s="12">
        <v>49.346089474658797</v>
      </c>
      <c r="BE89" s="12">
        <v>12.3889421408264</v>
      </c>
      <c r="BF89" s="12">
        <v>75.760801758093606</v>
      </c>
      <c r="BG89" s="12">
        <v>2.9200744459923701E-2</v>
      </c>
      <c r="BH89" s="12">
        <v>0</v>
      </c>
      <c r="BI89" s="12">
        <v>7.3289515200000004</v>
      </c>
      <c r="BJ89" s="12">
        <v>0.11069362000000001</v>
      </c>
      <c r="BK89" s="12">
        <v>8.5637290256000007</v>
      </c>
      <c r="BL89" s="12">
        <v>0</v>
      </c>
      <c r="BM89" s="12">
        <v>4.7648000000000102E-4</v>
      </c>
      <c r="BN89" s="12">
        <v>7.1783880678000003</v>
      </c>
      <c r="BO89" s="12">
        <v>0</v>
      </c>
      <c r="BP89" s="12">
        <v>0</v>
      </c>
      <c r="BQ89" s="12">
        <v>0</v>
      </c>
      <c r="BR89" s="12">
        <v>0</v>
      </c>
      <c r="BS89" s="12">
        <v>0</v>
      </c>
      <c r="BT89" s="12">
        <v>0</v>
      </c>
      <c r="BU89" s="12">
        <v>0</v>
      </c>
      <c r="BV89" s="12">
        <v>0.14467194999999999</v>
      </c>
      <c r="BW89" s="12">
        <v>0</v>
      </c>
      <c r="BX89" s="12">
        <v>0</v>
      </c>
      <c r="BY89" s="12">
        <v>0</v>
      </c>
      <c r="BZ89" s="12">
        <v>0</v>
      </c>
      <c r="CA89" s="12">
        <v>0</v>
      </c>
      <c r="CB89" s="12">
        <v>0</v>
      </c>
      <c r="CC89" s="12">
        <v>7.3294280000000001</v>
      </c>
      <c r="CD89" s="12">
        <v>7.4337536377999998</v>
      </c>
      <c r="CE89" s="12">
        <v>8.5637290256000007</v>
      </c>
      <c r="CF89" s="12">
        <v>0</v>
      </c>
      <c r="CG89" s="12">
        <v>0</v>
      </c>
      <c r="CH89" s="12">
        <v>0</v>
      </c>
      <c r="CI89" s="12">
        <v>0</v>
      </c>
      <c r="CJ89" s="12">
        <v>0</v>
      </c>
      <c r="CK89" s="12">
        <v>0</v>
      </c>
      <c r="CL89" s="12">
        <v>0</v>
      </c>
      <c r="CM89" s="12">
        <v>0</v>
      </c>
      <c r="CN89" s="12">
        <v>0</v>
      </c>
      <c r="CO89" s="12">
        <v>9.7409999999999997</v>
      </c>
      <c r="CP89" s="12">
        <v>0.38400000000000001</v>
      </c>
      <c r="CQ89" s="12">
        <v>463.791</v>
      </c>
      <c r="CR89" s="12">
        <v>687.46900000000005</v>
      </c>
      <c r="CS89" s="12">
        <v>1151.26</v>
      </c>
      <c r="CT89" s="12">
        <v>4.8449999999999998</v>
      </c>
      <c r="CU89" s="12">
        <v>54.152999999999999</v>
      </c>
      <c r="CV89" s="12">
        <v>58.997999999999998</v>
      </c>
      <c r="CW89" s="12">
        <v>27.934999999999999</v>
      </c>
      <c r="CX89" s="12">
        <v>1238.193</v>
      </c>
      <c r="CY89" s="12">
        <v>2760.0160000000001</v>
      </c>
      <c r="CZ89" s="12">
        <v>43.488999999999997</v>
      </c>
      <c r="DA89" s="12">
        <v>48746.300000000301</v>
      </c>
      <c r="DB89" s="12">
        <v>2100</v>
      </c>
      <c r="DC89" s="12">
        <v>12437</v>
      </c>
      <c r="DD89" s="12">
        <v>452</v>
      </c>
      <c r="DE89" s="12">
        <v>64</v>
      </c>
      <c r="DF89" s="12">
        <v>1030</v>
      </c>
      <c r="DG89" s="12">
        <v>222</v>
      </c>
      <c r="DH89" s="12">
        <v>192</v>
      </c>
      <c r="DI89" s="12">
        <v>5853</v>
      </c>
      <c r="DJ89" s="12">
        <v>15.3496308021919</v>
      </c>
      <c r="DK89" s="12">
        <v>318333.78326224699</v>
      </c>
      <c r="DL89" s="12">
        <v>40</v>
      </c>
      <c r="DM89" s="12">
        <v>3</v>
      </c>
      <c r="DN89" s="12">
        <v>8957.4549999999999</v>
      </c>
      <c r="DO89" s="12">
        <v>4605.09</v>
      </c>
      <c r="DP89" s="12">
        <v>3181.4749999999999</v>
      </c>
      <c r="DQ89" s="12">
        <v>1208.47</v>
      </c>
      <c r="DR89" s="12">
        <v>0</v>
      </c>
      <c r="DS89" s="12">
        <v>17952.490000000002</v>
      </c>
      <c r="DT89" s="12">
        <v>16992</v>
      </c>
      <c r="DU89" s="12">
        <v>10.262345833333301</v>
      </c>
      <c r="DV89" s="12">
        <v>90.982079166666693</v>
      </c>
      <c r="DW89" s="12">
        <v>362.78071249999999</v>
      </c>
      <c r="DX89" s="12">
        <v>55.8383416666667</v>
      </c>
      <c r="DY89" s="12">
        <v>16.9899375</v>
      </c>
      <c r="DZ89" s="12">
        <v>83.767174999999995</v>
      </c>
      <c r="EA89" s="12">
        <v>12.320525</v>
      </c>
      <c r="EB89" s="12">
        <v>632.94111666666697</v>
      </c>
      <c r="EC89" s="12">
        <v>0</v>
      </c>
      <c r="ED89" s="12">
        <v>0</v>
      </c>
      <c r="EE89" s="12">
        <v>0</v>
      </c>
      <c r="EF89" s="12">
        <v>632.94111666666697</v>
      </c>
      <c r="EG89" s="12">
        <v>632.94111666666697</v>
      </c>
      <c r="EH89" s="12">
        <v>0</v>
      </c>
      <c r="EI89" s="12">
        <v>0</v>
      </c>
      <c r="EJ89" s="12">
        <v>176.891291666667</v>
      </c>
      <c r="EK89" s="12">
        <v>118.574854166667</v>
      </c>
      <c r="EL89" s="12">
        <v>337.47497083333297</v>
      </c>
      <c r="EM89" s="12">
        <v>632.94111666666697</v>
      </c>
      <c r="EN89" s="12">
        <v>0</v>
      </c>
      <c r="EO89" s="12">
        <v>0</v>
      </c>
      <c r="EP89" s="12">
        <v>94.987129166666705</v>
      </c>
      <c r="EQ89" s="12">
        <v>170.43962083333301</v>
      </c>
      <c r="ER89" s="12">
        <v>367.514366666667</v>
      </c>
      <c r="ES89" s="12">
        <v>632.94111666666697</v>
      </c>
      <c r="ET89" s="12">
        <v>0</v>
      </c>
      <c r="EU89" s="12">
        <v>0</v>
      </c>
      <c r="EV89" s="12">
        <v>468.46792499999998</v>
      </c>
      <c r="EW89" s="12">
        <v>21.835587499999999</v>
      </c>
      <c r="EX89" s="12">
        <v>0</v>
      </c>
      <c r="EY89" s="12">
        <v>125.499720833333</v>
      </c>
      <c r="EZ89" s="12">
        <v>47.744525000000003</v>
      </c>
      <c r="FA89" s="12">
        <v>663.54775833333304</v>
      </c>
      <c r="FB89" s="12">
        <v>0</v>
      </c>
      <c r="FC89" s="12">
        <v>0</v>
      </c>
      <c r="FD89" s="12">
        <v>22.923312500000002</v>
      </c>
      <c r="FE89" s="12">
        <v>640.62444583333297</v>
      </c>
      <c r="FF89" s="12">
        <v>663.54775833333304</v>
      </c>
      <c r="FG89" s="12">
        <v>0</v>
      </c>
      <c r="FH89" s="12">
        <v>0</v>
      </c>
      <c r="FI89" s="12">
        <v>227.599045833334</v>
      </c>
      <c r="FJ89" s="12">
        <v>435.9487125</v>
      </c>
      <c r="FK89" s="12">
        <v>0</v>
      </c>
      <c r="FL89" s="12">
        <v>663.54775833333395</v>
      </c>
      <c r="FM89" s="12">
        <v>0</v>
      </c>
      <c r="FN89" s="12">
        <v>0</v>
      </c>
      <c r="FO89" s="12">
        <v>333.54622499999999</v>
      </c>
      <c r="FP89" s="12">
        <v>312.17195416666698</v>
      </c>
      <c r="FQ89" s="12">
        <v>17.829579166666701</v>
      </c>
      <c r="FR89" s="12">
        <v>663.54775833333304</v>
      </c>
      <c r="FS89" s="12">
        <v>0</v>
      </c>
      <c r="FT89" s="12">
        <v>527.39329166666698</v>
      </c>
      <c r="FU89" s="12">
        <v>3260.3268333333299</v>
      </c>
      <c r="FV89" s="12">
        <v>139.219908333333</v>
      </c>
      <c r="FW89" s="12">
        <v>71.330454166666698</v>
      </c>
      <c r="FX89" s="12">
        <v>1831.3598291666699</v>
      </c>
      <c r="FY89" s="12">
        <v>1008.34697083333</v>
      </c>
      <c r="FZ89" s="12">
        <v>6837.9772874999999</v>
      </c>
      <c r="GA89" s="12">
        <v>0</v>
      </c>
      <c r="GB89" s="12">
        <v>430.84539583333299</v>
      </c>
      <c r="GC89" s="12">
        <v>93.279483333333303</v>
      </c>
      <c r="GD89" s="12">
        <v>6313.8524083333295</v>
      </c>
      <c r="GE89" s="12">
        <v>6837.9772874999999</v>
      </c>
      <c r="GF89" s="12">
        <v>0</v>
      </c>
      <c r="GG89" s="12">
        <v>276.85686249999998</v>
      </c>
      <c r="GH89" s="12">
        <v>3454.5851791666601</v>
      </c>
      <c r="GI89" s="12">
        <v>3106.53524583333</v>
      </c>
      <c r="GJ89" s="12">
        <v>0</v>
      </c>
      <c r="GK89" s="12">
        <v>6837.9772874999999</v>
      </c>
      <c r="GL89" s="12">
        <v>0</v>
      </c>
      <c r="GM89" s="12">
        <v>355.8339125</v>
      </c>
      <c r="GN89" s="12">
        <v>3141.1919666666699</v>
      </c>
      <c r="GO89" s="12">
        <v>3107.9455250000001</v>
      </c>
      <c r="GP89" s="12">
        <v>233.005883333333</v>
      </c>
      <c r="GQ89" s="12">
        <v>6837.9772874999999</v>
      </c>
      <c r="GR89" s="12">
        <v>0</v>
      </c>
      <c r="GS89" s="12">
        <v>2603.8586833333302</v>
      </c>
      <c r="GT89" s="12">
        <v>5144.7643500000004</v>
      </c>
      <c r="GU89" s="12">
        <v>160.139025</v>
      </c>
      <c r="GV89" s="12">
        <v>2259.6261666666701</v>
      </c>
      <c r="GW89" s="12">
        <v>4253.7937708333302</v>
      </c>
      <c r="GX89" s="12">
        <v>4752.3622458333302</v>
      </c>
      <c r="GY89" s="12">
        <v>19174.544241666699</v>
      </c>
      <c r="GZ89" s="12">
        <v>492.353475</v>
      </c>
      <c r="HA89" s="12">
        <v>3705.6864875000001</v>
      </c>
      <c r="HB89" s="12">
        <v>893.93731249999996</v>
      </c>
      <c r="HC89" s="12">
        <v>14082.5669666667</v>
      </c>
      <c r="HD89" s="12">
        <v>19174.544241666699</v>
      </c>
      <c r="HE89" s="12">
        <v>0</v>
      </c>
      <c r="HF89" s="12">
        <v>687.50908749999996</v>
      </c>
      <c r="HG89" s="12">
        <v>8977.2852875000008</v>
      </c>
      <c r="HH89" s="12">
        <v>9509.7498666666706</v>
      </c>
      <c r="HI89" s="12">
        <v>0</v>
      </c>
      <c r="HJ89" s="12">
        <v>19174.544241666699</v>
      </c>
      <c r="HK89" s="12">
        <v>0</v>
      </c>
      <c r="HL89" s="12">
        <v>0</v>
      </c>
      <c r="HM89" s="12">
        <v>12096.6333291667</v>
      </c>
      <c r="HN89" s="12">
        <v>6102.6303500000004</v>
      </c>
      <c r="HO89" s="12">
        <v>975.28056249999997</v>
      </c>
      <c r="HP89" s="12">
        <v>19174.544241666699</v>
      </c>
      <c r="HQ89" s="12">
        <v>0</v>
      </c>
      <c r="HR89" s="12">
        <v>2532.9750125</v>
      </c>
      <c r="HS89" s="12">
        <v>2593.959625</v>
      </c>
      <c r="HT89" s="12">
        <v>2220.3622041666699</v>
      </c>
      <c r="HU89" s="12">
        <v>8118.1256291666696</v>
      </c>
      <c r="HV89" s="12">
        <v>0</v>
      </c>
      <c r="HW89" s="12">
        <v>11803.9802208333</v>
      </c>
      <c r="HX89" s="12">
        <v>27269.402691666601</v>
      </c>
      <c r="HY89" s="12">
        <v>1963.6537416666699</v>
      </c>
      <c r="HZ89" s="12">
        <v>5771.9795249999997</v>
      </c>
      <c r="IA89" s="12">
        <v>8649.7711291666601</v>
      </c>
      <c r="IB89" s="12">
        <v>10883.9982958333</v>
      </c>
      <c r="IC89" s="12">
        <v>27269.402691666601</v>
      </c>
      <c r="ID89" s="12">
        <v>0</v>
      </c>
      <c r="IE89" s="12">
        <v>1066.9749208333301</v>
      </c>
      <c r="IF89" s="12">
        <v>14370.844924999999</v>
      </c>
      <c r="IG89" s="12">
        <v>11831.5828458334</v>
      </c>
      <c r="IH89" s="12">
        <v>0</v>
      </c>
      <c r="II89" s="12">
        <v>27269.402691666699</v>
      </c>
      <c r="IJ89" s="12">
        <v>0</v>
      </c>
      <c r="IK89" s="12">
        <v>2484.8397791666698</v>
      </c>
      <c r="IL89" s="12">
        <v>11884.031475</v>
      </c>
      <c r="IM89" s="12">
        <v>9260.9874250000103</v>
      </c>
      <c r="IN89" s="12">
        <v>3639.5440125</v>
      </c>
      <c r="IO89" s="12">
        <v>27269.402691666699</v>
      </c>
      <c r="IP89" s="12">
        <v>0</v>
      </c>
      <c r="IQ89" s="12">
        <v>55597.122425000001</v>
      </c>
      <c r="IR89" s="12">
        <v>1816.4547500000001</v>
      </c>
      <c r="IS89" s="12">
        <v>0</v>
      </c>
      <c r="IT89" s="12">
        <v>43451.601991666699</v>
      </c>
      <c r="IU89" s="12">
        <v>0</v>
      </c>
      <c r="IV89" s="12">
        <v>26890.485187499999</v>
      </c>
      <c r="IW89" s="12">
        <v>127755.66435416701</v>
      </c>
      <c r="IX89" s="12">
        <v>0</v>
      </c>
      <c r="IY89" s="12">
        <v>14144.0785291667</v>
      </c>
      <c r="IZ89" s="12">
        <v>12347.9167208334</v>
      </c>
      <c r="JA89" s="12">
        <v>101263.669104167</v>
      </c>
      <c r="JB89" s="12">
        <v>127755.66435416701</v>
      </c>
      <c r="JC89" s="12">
        <v>0</v>
      </c>
      <c r="JD89" s="12">
        <v>0</v>
      </c>
      <c r="JE89" s="12">
        <v>45490.995991666598</v>
      </c>
      <c r="JF89" s="12">
        <v>82264.668362500001</v>
      </c>
      <c r="JG89" s="12">
        <v>0</v>
      </c>
      <c r="JH89" s="12">
        <v>127755.66435416701</v>
      </c>
      <c r="JI89" s="12">
        <v>0</v>
      </c>
      <c r="JJ89" s="12">
        <v>8375.3313041666697</v>
      </c>
      <c r="JK89" s="12">
        <v>49088.8305583334</v>
      </c>
      <c r="JL89" s="12">
        <v>7870.1175958333397</v>
      </c>
      <c r="JM89" s="12">
        <v>62421.384895833296</v>
      </c>
      <c r="JN89" s="12">
        <v>127755.66435416701</v>
      </c>
      <c r="JO89" s="12">
        <v>10.262345833333301</v>
      </c>
      <c r="JP89" s="12">
        <v>61352.3314916667</v>
      </c>
      <c r="JQ89" s="12">
        <v>13646.7541958333</v>
      </c>
      <c r="JR89" s="12">
        <v>2597.3950666666701</v>
      </c>
      <c r="JS89" s="12">
        <v>53917.674179166701</v>
      </c>
      <c r="JT89" s="12">
        <v>6294.4204958333303</v>
      </c>
      <c r="JU89" s="12">
        <v>44515.239674999997</v>
      </c>
      <c r="JV89" s="12">
        <v>182334.07745000001</v>
      </c>
      <c r="JW89" s="12">
        <v>2456.00721666667</v>
      </c>
      <c r="JX89" s="12">
        <v>24052.589937500001</v>
      </c>
      <c r="JY89" s="12">
        <v>22007.827958333401</v>
      </c>
      <c r="JZ89" s="12">
        <v>133817.65233750001</v>
      </c>
      <c r="KA89" s="12">
        <v>182334.07745000001</v>
      </c>
      <c r="KB89" s="12">
        <v>0</v>
      </c>
      <c r="KC89" s="12">
        <v>2031.34087083333</v>
      </c>
      <c r="KD89" s="12">
        <v>72698.201720833298</v>
      </c>
      <c r="KE89" s="12">
        <v>107267.0598875</v>
      </c>
      <c r="KF89" s="12">
        <v>337.47497083333297</v>
      </c>
      <c r="KG89" s="12">
        <v>182334.07745000001</v>
      </c>
      <c r="KH89" s="12">
        <v>0</v>
      </c>
      <c r="KI89" s="12">
        <v>11216.0049958333</v>
      </c>
      <c r="KJ89" s="12">
        <v>76639.220683333406</v>
      </c>
      <c r="KK89" s="12">
        <v>26824.292470833399</v>
      </c>
      <c r="KL89" s="12">
        <v>67654.559299999994</v>
      </c>
      <c r="KM89" s="12">
        <v>182334.07745000001</v>
      </c>
      <c r="KN89" s="12">
        <v>12477.24</v>
      </c>
      <c r="KO89" s="12">
        <v>21</v>
      </c>
      <c r="KP89" s="12">
        <v>27</v>
      </c>
      <c r="KQ89" s="12">
        <v>96</v>
      </c>
      <c r="KR89" s="12">
        <v>4</v>
      </c>
      <c r="KS89" s="12">
        <v>2</v>
      </c>
      <c r="KT89" s="12">
        <v>11</v>
      </c>
      <c r="KU89" s="12">
        <v>1</v>
      </c>
      <c r="KV89" s="12">
        <v>162</v>
      </c>
      <c r="KW89" s="12">
        <v>0</v>
      </c>
      <c r="KX89" s="12">
        <v>0</v>
      </c>
      <c r="KY89" s="12">
        <v>0</v>
      </c>
      <c r="KZ89" s="12">
        <v>162</v>
      </c>
      <c r="LA89" s="12">
        <v>162</v>
      </c>
      <c r="LB89" s="12">
        <v>0</v>
      </c>
      <c r="LC89" s="12">
        <v>0</v>
      </c>
      <c r="LD89" s="12">
        <v>20</v>
      </c>
      <c r="LE89" s="12">
        <v>28</v>
      </c>
      <c r="LF89" s="12">
        <v>114</v>
      </c>
      <c r="LG89" s="12">
        <v>162</v>
      </c>
      <c r="LH89" s="12">
        <v>0</v>
      </c>
      <c r="LI89" s="12">
        <v>0</v>
      </c>
      <c r="LJ89" s="12">
        <v>10</v>
      </c>
      <c r="LK89" s="12">
        <v>23</v>
      </c>
      <c r="LL89" s="12">
        <v>129</v>
      </c>
      <c r="LM89" s="12">
        <v>162</v>
      </c>
      <c r="LN89" s="12">
        <v>0</v>
      </c>
      <c r="LO89" s="12">
        <v>0</v>
      </c>
      <c r="LP89" s="12">
        <v>21</v>
      </c>
      <c r="LQ89" s="12">
        <v>1</v>
      </c>
      <c r="LR89" s="12">
        <v>0</v>
      </c>
      <c r="LS89" s="12">
        <v>6</v>
      </c>
      <c r="LT89" s="12">
        <v>2</v>
      </c>
      <c r="LU89" s="12">
        <v>30</v>
      </c>
      <c r="LV89" s="12">
        <v>0</v>
      </c>
      <c r="LW89" s="12">
        <v>0</v>
      </c>
      <c r="LX89" s="12">
        <v>1</v>
      </c>
      <c r="LY89" s="12">
        <v>29</v>
      </c>
      <c r="LZ89" s="12">
        <v>30</v>
      </c>
      <c r="MA89" s="12">
        <v>0</v>
      </c>
      <c r="MB89" s="12">
        <v>0</v>
      </c>
      <c r="MC89" s="12">
        <v>10</v>
      </c>
      <c r="MD89" s="12">
        <v>20</v>
      </c>
      <c r="ME89" s="12">
        <v>0</v>
      </c>
      <c r="MF89" s="12">
        <v>30</v>
      </c>
      <c r="MG89" s="12">
        <v>0</v>
      </c>
      <c r="MH89" s="12">
        <v>0</v>
      </c>
      <c r="MI89" s="12">
        <v>15</v>
      </c>
      <c r="MJ89" s="12">
        <v>14</v>
      </c>
      <c r="MK89" s="12">
        <v>1</v>
      </c>
      <c r="ML89" s="12">
        <v>30</v>
      </c>
      <c r="MM89" s="12">
        <v>0</v>
      </c>
      <c r="MN89" s="12">
        <v>7</v>
      </c>
      <c r="MO89" s="12">
        <v>47</v>
      </c>
      <c r="MP89" s="12">
        <v>2</v>
      </c>
      <c r="MQ89" s="12">
        <v>1</v>
      </c>
      <c r="MR89" s="12">
        <v>27</v>
      </c>
      <c r="MS89" s="12">
        <v>13</v>
      </c>
      <c r="MT89" s="12">
        <v>97</v>
      </c>
      <c r="MU89" s="12">
        <v>0</v>
      </c>
      <c r="MV89" s="12">
        <v>5</v>
      </c>
      <c r="MW89" s="12">
        <v>2</v>
      </c>
      <c r="MX89" s="12">
        <v>90</v>
      </c>
      <c r="MY89" s="12">
        <v>97</v>
      </c>
      <c r="MZ89" s="12">
        <v>0</v>
      </c>
      <c r="NA89" s="12">
        <v>3</v>
      </c>
      <c r="NB89" s="12">
        <v>51</v>
      </c>
      <c r="NC89" s="12">
        <v>43</v>
      </c>
      <c r="ND89" s="12">
        <v>0</v>
      </c>
      <c r="NE89" s="12">
        <v>97</v>
      </c>
      <c r="NF89" s="12">
        <v>0</v>
      </c>
      <c r="NG89" s="12">
        <v>4</v>
      </c>
      <c r="NH89" s="12">
        <v>46</v>
      </c>
      <c r="NI89" s="12">
        <v>44</v>
      </c>
      <c r="NJ89" s="12">
        <v>3</v>
      </c>
      <c r="NK89" s="12">
        <v>97</v>
      </c>
      <c r="NL89" s="12">
        <v>0</v>
      </c>
      <c r="NM89" s="12">
        <v>8</v>
      </c>
      <c r="NN89" s="12">
        <v>22</v>
      </c>
      <c r="NO89" s="12">
        <v>1</v>
      </c>
      <c r="NP89" s="12">
        <v>5</v>
      </c>
      <c r="NQ89" s="12">
        <v>13</v>
      </c>
      <c r="NR89" s="12">
        <v>13</v>
      </c>
      <c r="NS89" s="12">
        <v>62</v>
      </c>
      <c r="NT89" s="12">
        <v>1</v>
      </c>
      <c r="NU89" s="12">
        <v>10</v>
      </c>
      <c r="NV89" s="12">
        <v>2</v>
      </c>
      <c r="NW89" s="12">
        <v>49</v>
      </c>
      <c r="NX89" s="12">
        <v>62</v>
      </c>
      <c r="NY89" s="12">
        <v>0</v>
      </c>
      <c r="NZ89" s="12">
        <v>2</v>
      </c>
      <c r="OA89" s="12">
        <v>28</v>
      </c>
      <c r="OB89" s="12">
        <v>32</v>
      </c>
      <c r="OC89" s="12">
        <v>0</v>
      </c>
      <c r="OD89" s="12">
        <v>62</v>
      </c>
      <c r="OE89" s="12">
        <v>0</v>
      </c>
      <c r="OF89" s="12">
        <v>0</v>
      </c>
      <c r="OG89" s="12">
        <v>39</v>
      </c>
      <c r="OH89" s="12">
        <v>20</v>
      </c>
      <c r="OI89" s="12">
        <v>3</v>
      </c>
      <c r="OJ89" s="12">
        <v>62</v>
      </c>
      <c r="OK89" s="12">
        <v>0</v>
      </c>
      <c r="OL89" s="12">
        <v>2</v>
      </c>
      <c r="OM89" s="12">
        <v>3</v>
      </c>
      <c r="ON89" s="12">
        <v>2</v>
      </c>
      <c r="OO89" s="12">
        <v>7</v>
      </c>
      <c r="OP89" s="12">
        <v>0</v>
      </c>
      <c r="OQ89" s="12">
        <v>13</v>
      </c>
      <c r="OR89" s="12">
        <v>27</v>
      </c>
      <c r="OS89" s="12">
        <v>2</v>
      </c>
      <c r="OT89" s="12">
        <v>6</v>
      </c>
      <c r="OU89" s="12">
        <v>9</v>
      </c>
      <c r="OV89" s="12">
        <v>10</v>
      </c>
      <c r="OW89" s="12">
        <v>27</v>
      </c>
      <c r="OX89" s="12">
        <v>0</v>
      </c>
      <c r="OY89" s="12">
        <v>1</v>
      </c>
      <c r="OZ89" s="12">
        <v>14</v>
      </c>
      <c r="PA89" s="12">
        <v>12</v>
      </c>
      <c r="PB89" s="12">
        <v>0</v>
      </c>
      <c r="PC89" s="12">
        <v>27</v>
      </c>
      <c r="PD89" s="12">
        <v>0</v>
      </c>
      <c r="PE89" s="12">
        <v>2</v>
      </c>
      <c r="PF89" s="12">
        <v>13</v>
      </c>
      <c r="PG89" s="12">
        <v>9</v>
      </c>
      <c r="PH89" s="12">
        <v>3</v>
      </c>
      <c r="PI89" s="12">
        <v>27</v>
      </c>
      <c r="PJ89" s="12">
        <v>0</v>
      </c>
      <c r="PK89" s="12">
        <v>4</v>
      </c>
      <c r="PL89" s="12">
        <v>1</v>
      </c>
      <c r="PM89" s="12">
        <v>0</v>
      </c>
      <c r="PN89" s="12">
        <v>9</v>
      </c>
      <c r="PO89" s="12">
        <v>0</v>
      </c>
      <c r="PP89" s="12">
        <v>9</v>
      </c>
      <c r="PQ89" s="12">
        <v>23</v>
      </c>
      <c r="PR89" s="12">
        <v>0</v>
      </c>
      <c r="PS89" s="12">
        <v>4</v>
      </c>
      <c r="PT89" s="12">
        <v>5</v>
      </c>
      <c r="PU89" s="12">
        <v>14</v>
      </c>
      <c r="PV89" s="12">
        <v>23</v>
      </c>
      <c r="PW89" s="12">
        <v>0</v>
      </c>
      <c r="PX89" s="12">
        <v>0</v>
      </c>
      <c r="PY89" s="12">
        <v>12</v>
      </c>
      <c r="PZ89" s="12">
        <v>11</v>
      </c>
      <c r="QA89" s="12">
        <v>0</v>
      </c>
      <c r="QB89" s="12">
        <v>23</v>
      </c>
      <c r="QC89" s="12">
        <v>0</v>
      </c>
      <c r="QD89" s="12">
        <v>3</v>
      </c>
      <c r="QE89" s="12">
        <v>12</v>
      </c>
      <c r="QF89" s="12">
        <v>2</v>
      </c>
      <c r="QG89" s="12">
        <v>6</v>
      </c>
      <c r="QH89" s="12">
        <v>23</v>
      </c>
      <c r="QI89" s="12">
        <v>21</v>
      </c>
      <c r="QJ89" s="12">
        <v>48</v>
      </c>
      <c r="QK89" s="12">
        <v>190</v>
      </c>
      <c r="QL89" s="12">
        <v>10</v>
      </c>
      <c r="QM89" s="12">
        <v>24</v>
      </c>
      <c r="QN89" s="12">
        <v>57</v>
      </c>
      <c r="QO89" s="12">
        <v>51</v>
      </c>
      <c r="QP89" s="12">
        <v>401</v>
      </c>
      <c r="QQ89" s="12">
        <v>3</v>
      </c>
      <c r="QR89" s="12">
        <v>25</v>
      </c>
      <c r="QS89" s="12">
        <v>19</v>
      </c>
      <c r="QT89" s="12">
        <v>354</v>
      </c>
      <c r="QU89" s="12">
        <v>401</v>
      </c>
      <c r="QV89" s="12">
        <v>0</v>
      </c>
      <c r="QW89" s="12">
        <v>6</v>
      </c>
      <c r="QX89" s="12">
        <v>135</v>
      </c>
      <c r="QY89" s="12">
        <v>146</v>
      </c>
      <c r="QZ89" s="12">
        <v>114</v>
      </c>
      <c r="RA89" s="12">
        <v>401</v>
      </c>
      <c r="RB89" s="12">
        <v>0</v>
      </c>
      <c r="RC89" s="12">
        <v>9</v>
      </c>
      <c r="RD89" s="12">
        <v>135</v>
      </c>
      <c r="RE89" s="12">
        <v>112</v>
      </c>
      <c r="RF89" s="12">
        <v>145</v>
      </c>
      <c r="RG89" s="12">
        <v>401</v>
      </c>
      <c r="RH89" s="12">
        <v>3130.4769575</v>
      </c>
      <c r="RI89" s="12">
        <v>0</v>
      </c>
      <c r="RJ89" s="12">
        <v>37.9033401388889</v>
      </c>
      <c r="RK89" s="12">
        <v>0</v>
      </c>
      <c r="RL89" s="12">
        <v>0</v>
      </c>
      <c r="RM89" s="12">
        <v>0</v>
      </c>
      <c r="RN89" s="12">
        <v>0</v>
      </c>
      <c r="RO89" s="12">
        <v>57.957758402777799</v>
      </c>
      <c r="RP89" s="12">
        <v>3.8681592361111101</v>
      </c>
      <c r="RQ89" s="12">
        <v>11.446</v>
      </c>
      <c r="RR89" s="12">
        <v>74.87</v>
      </c>
      <c r="RS89" s="12">
        <v>0</v>
      </c>
      <c r="RT89" s="12">
        <v>74.87</v>
      </c>
      <c r="RU89" s="12">
        <v>0.48763100231641199</v>
      </c>
      <c r="RV89" s="12">
        <v>54.228610000000003</v>
      </c>
      <c r="RW89" s="12">
        <v>0</v>
      </c>
      <c r="RX89" s="12">
        <v>54.228610000000003</v>
      </c>
      <c r="RY89" s="12">
        <v>11.948541161650001</v>
      </c>
      <c r="RZ89" s="12">
        <v>877.94637263478</v>
      </c>
      <c r="SA89" s="12">
        <v>0</v>
      </c>
      <c r="SB89" s="12">
        <v>889.89491379643005</v>
      </c>
      <c r="SC89" s="12">
        <v>21333034.026951</v>
      </c>
      <c r="SD89" s="12">
        <v>0</v>
      </c>
      <c r="SE89" s="12">
        <v>0</v>
      </c>
      <c r="SF89" s="12">
        <v>3349</v>
      </c>
      <c r="SG89" s="12">
        <v>3349</v>
      </c>
      <c r="SH89" s="12">
        <v>11767891</v>
      </c>
      <c r="SI89" s="12">
        <v>0.28111164793600701</v>
      </c>
      <c r="SJ89" s="12">
        <v>0</v>
      </c>
      <c r="SK89" s="12">
        <v>0.16800000000000001</v>
      </c>
      <c r="SL89" s="12">
        <v>0.2064</v>
      </c>
      <c r="SM89" s="12">
        <v>0.40949999999999998</v>
      </c>
      <c r="SN89" s="12">
        <v>0</v>
      </c>
      <c r="SO89" s="12" t="str">
        <v/>
      </c>
      <c r="SP89" s="12">
        <v>0</v>
      </c>
      <c r="SQ89" s="12">
        <v>0.21609999999999999</v>
      </c>
      <c r="SR89" s="12">
        <v>1</v>
      </c>
      <c r="SS89" s="12">
        <v>0</v>
      </c>
      <c r="ST89" s="12">
        <v>0</v>
      </c>
      <c r="SU89" s="12">
        <v>0</v>
      </c>
      <c r="SV89" s="12">
        <v>1</v>
      </c>
      <c r="SW89" s="12">
        <v>0</v>
      </c>
      <c r="SX89" s="12">
        <v>1</v>
      </c>
      <c r="SY89" s="12">
        <v>0</v>
      </c>
      <c r="SZ89" s="12">
        <v>0</v>
      </c>
      <c r="TA89" s="12">
        <v>0</v>
      </c>
      <c r="TB89" s="12">
        <v>0</v>
      </c>
      <c r="TC89" s="12">
        <v>0</v>
      </c>
      <c r="TD89" s="12" t="str">
        <v/>
      </c>
      <c r="TE89" s="12">
        <v>0</v>
      </c>
      <c r="TF89" s="12">
        <v>0</v>
      </c>
      <c r="TG89" s="12">
        <v>0</v>
      </c>
      <c r="TH89" s="12">
        <v>0</v>
      </c>
      <c r="TI89" s="12">
        <v>0</v>
      </c>
      <c r="TJ89" s="12">
        <v>0</v>
      </c>
      <c r="TK89" s="12">
        <v>0</v>
      </c>
      <c r="TL89" s="12">
        <v>0</v>
      </c>
      <c r="TM89" s="12">
        <v>0</v>
      </c>
      <c r="TN89" s="12">
        <v>183483.39889370199</v>
      </c>
      <c r="TO89" s="12">
        <v>60138.904447073401</v>
      </c>
      <c r="TP89" s="12">
        <v>243622.30334077499</v>
      </c>
      <c r="TQ89" s="12">
        <v>2127</v>
      </c>
      <c r="TR89" s="12">
        <v>47</v>
      </c>
      <c r="TS89" s="12">
        <v>178</v>
      </c>
      <c r="TT89" s="12">
        <v>0</v>
      </c>
      <c r="TU89" s="12">
        <v>1086</v>
      </c>
      <c r="TV89" s="12">
        <v>0</v>
      </c>
      <c r="TW89" s="12">
        <v>2183949.0521875001</v>
      </c>
      <c r="TX89" s="12">
        <v>0.28034067313142103</v>
      </c>
      <c r="TY89" s="12">
        <v>0.39635517159514599</v>
      </c>
      <c r="TZ89" s="12">
        <v>1335.3100998155401</v>
      </c>
      <c r="UA89" s="12">
        <v>6.32395671068896</v>
      </c>
      <c r="UB89" s="12">
        <v>41.833942856506098</v>
      </c>
      <c r="UC89" s="12">
        <v>2872483.65</v>
      </c>
      <c r="UD89" s="12">
        <v>15.429510000000001</v>
      </c>
      <c r="UE89" s="12">
        <v>15.0098</v>
      </c>
      <c r="UF89" s="12" t="str">
        <v/>
      </c>
      <c r="UG89" s="12" t="str">
        <v/>
      </c>
      <c r="UH89" s="12" t="str">
        <v/>
      </c>
      <c r="UI89" s="12" t="str">
        <v/>
      </c>
      <c r="UJ89" s="12" t="str">
        <v/>
      </c>
      <c r="UK89" s="12" t="str">
        <v/>
      </c>
      <c r="UL89" s="12" t="str">
        <v/>
      </c>
      <c r="UM89" s="12" t="str">
        <v/>
      </c>
      <c r="UN89" s="12" t="str">
        <v/>
      </c>
      <c r="UO89" s="12" t="str">
        <v/>
      </c>
      <c r="UP89" s="12" t="str">
        <v/>
      </c>
      <c r="UQ89" s="12" t="str">
        <v/>
      </c>
      <c r="UR89" s="12" t="str">
        <v/>
      </c>
      <c r="US89" s="12" t="str">
        <v/>
      </c>
      <c r="UT89" s="12" t="str">
        <v/>
      </c>
      <c r="UU89" s="12" t="str">
        <v/>
      </c>
      <c r="UV89" s="12" t="str">
        <v/>
      </c>
      <c r="UW89" s="12" t="str">
        <v/>
      </c>
      <c r="UX89" s="12" t="str">
        <v/>
      </c>
      <c r="UY89" s="12" t="str">
        <v/>
      </c>
      <c r="UZ89" s="12" t="str">
        <v/>
      </c>
      <c r="VA89" s="12" t="str">
        <v/>
      </c>
      <c r="VB89" s="12" t="str">
        <v/>
      </c>
      <c r="VC89" s="12" t="str">
        <v/>
      </c>
      <c r="VD89" s="12" t="str">
        <v/>
      </c>
      <c r="VE89" s="12" t="str">
        <v/>
      </c>
      <c r="VF89" s="12" t="str">
        <v/>
      </c>
      <c r="VG89" s="12" t="str">
        <v/>
      </c>
      <c r="VH89" s="12" t="str">
        <v/>
      </c>
      <c r="VI89" s="12" t="str">
        <v/>
      </c>
      <c r="VJ89" s="12" t="str">
        <v/>
      </c>
      <c r="VK89" s="12" t="str">
        <v/>
      </c>
      <c r="VL89" s="47">
        <v>7.717494962418038</v>
      </c>
      <c r="VM89" s="47">
        <v>7.717494962418038</v>
      </c>
      <c r="VN89" s="19"/>
      <c r="VO89" s="47">
        <v>112.44958604523198</v>
      </c>
      <c r="VP89" s="47">
        <v>112.44958604523198</v>
      </c>
      <c r="VQ89" s="19"/>
      <c r="VR89" s="47">
        <v>1.9726830209051018</v>
      </c>
      <c r="VS89" s="48">
        <v>2.2276292634717143E-2</v>
      </c>
      <c r="VT89" s="47">
        <v>102.19179467973258</v>
      </c>
      <c r="VU89" s="47">
        <v>102.19179467973258</v>
      </c>
      <c r="VV89" s="20"/>
      <c r="VW89" s="20">
        <v>3.4209974116946071</v>
      </c>
    </row>
    <row r="90" spans="1:595">
      <c r="A90" s="4" t="str">
        <v>WSX19</v>
      </c>
      <c r="B90" s="4" t="str">
        <v>WSX</v>
      </c>
      <c r="C90" s="4" t="str">
        <v>2018-19</v>
      </c>
      <c r="D90" s="12">
        <v>0.97917319135609104</v>
      </c>
      <c r="E90" s="12">
        <v>3.7900984452883799</v>
      </c>
      <c r="F90" s="12">
        <v>0</v>
      </c>
      <c r="G90" s="12">
        <v>1.2829651981121899</v>
      </c>
      <c r="H90" s="12">
        <v>1.9620854482176701E-3</v>
      </c>
      <c r="I90" s="12">
        <v>9.9055387600000007</v>
      </c>
      <c r="J90" s="12">
        <v>0</v>
      </c>
      <c r="K90" s="12">
        <v>16.67094910098</v>
      </c>
      <c r="L90" s="12">
        <v>12.1652909187</v>
      </c>
      <c r="M90" s="12">
        <v>7.9723814688669998</v>
      </c>
      <c r="N90" s="12">
        <v>12.177996514066001</v>
      </c>
      <c r="O90" s="12">
        <v>0</v>
      </c>
      <c r="P90" s="12">
        <v>2.7689215707297601</v>
      </c>
      <c r="Q90" s="12">
        <v>8.6588122488376704E-2</v>
      </c>
      <c r="R90" s="12">
        <v>0</v>
      </c>
      <c r="S90" s="12">
        <v>0</v>
      </c>
      <c r="T90" s="12">
        <v>21.053434588151699</v>
      </c>
      <c r="U90" s="12">
        <v>0</v>
      </c>
      <c r="V90" s="12">
        <v>46.037228943841001</v>
      </c>
      <c r="W90" s="12">
        <v>9.6479135102881391E-3</v>
      </c>
      <c r="X90" s="12">
        <v>0</v>
      </c>
      <c r="Y90" s="12">
        <v>2.82349396238376E-5</v>
      </c>
      <c r="Z90" s="12">
        <v>7.9658189624107502E-5</v>
      </c>
      <c r="AA90" s="12">
        <v>0</v>
      </c>
      <c r="AB90" s="12">
        <v>0</v>
      </c>
      <c r="AC90" s="12">
        <v>5.7164115035088896</v>
      </c>
      <c r="AD90" s="12">
        <v>0</v>
      </c>
      <c r="AE90" s="12">
        <v>0.14362132988199999</v>
      </c>
      <c r="AF90" s="12">
        <v>0.43008496450769701</v>
      </c>
      <c r="AG90" s="12">
        <v>0</v>
      </c>
      <c r="AH90" s="12">
        <v>1.7342511391391601E-2</v>
      </c>
      <c r="AI90" s="12">
        <v>1.0565650517043E-2</v>
      </c>
      <c r="AJ90" s="12">
        <v>0</v>
      </c>
      <c r="AK90" s="12">
        <v>0</v>
      </c>
      <c r="AL90" s="12">
        <v>6.5284101980886096</v>
      </c>
      <c r="AM90" s="12">
        <v>0</v>
      </c>
      <c r="AN90" s="12">
        <v>13.502461225600999</v>
      </c>
      <c r="AO90" s="12">
        <v>2.46624915319981E-2</v>
      </c>
      <c r="AP90" s="12">
        <v>0</v>
      </c>
      <c r="AQ90" s="12">
        <v>7.1923930450888402E-6</v>
      </c>
      <c r="AR90" s="12">
        <v>1.5710431414888101E-5</v>
      </c>
      <c r="AS90" s="12">
        <v>0</v>
      </c>
      <c r="AT90" s="12">
        <v>0</v>
      </c>
      <c r="AU90" s="12">
        <v>5.6308358176450897</v>
      </c>
      <c r="AV90" s="12">
        <v>0</v>
      </c>
      <c r="AW90" s="12">
        <v>0.25959617499900001</v>
      </c>
      <c r="AX90" s="12">
        <v>16.4324903289044</v>
      </c>
      <c r="AY90" s="12">
        <v>0</v>
      </c>
      <c r="AZ90" s="12">
        <v>4.0692647075660098</v>
      </c>
      <c r="BA90" s="12">
        <v>9.9211227074676306E-2</v>
      </c>
      <c r="BB90" s="12">
        <v>9.9055387600000007</v>
      </c>
      <c r="BC90" s="12">
        <v>0</v>
      </c>
      <c r="BD90" s="12">
        <v>55.6000412083743</v>
      </c>
      <c r="BE90" s="12">
        <v>12.1652909187</v>
      </c>
      <c r="BF90" s="12">
        <v>67.915289143189995</v>
      </c>
      <c r="BG90" s="12">
        <v>1.38954149443985E-2</v>
      </c>
      <c r="BH90" s="12">
        <v>0</v>
      </c>
      <c r="BI90" s="12">
        <v>10.9191975979</v>
      </c>
      <c r="BJ90" s="12">
        <v>8.927359E-2</v>
      </c>
      <c r="BK90" s="12">
        <v>7.3599238581000002</v>
      </c>
      <c r="BL90" s="12">
        <v>5.3355794699999999</v>
      </c>
      <c r="BM90" s="12">
        <v>0</v>
      </c>
      <c r="BN90" s="12">
        <v>17.512562971600001</v>
      </c>
      <c r="BO90" s="12">
        <v>0.1151673342</v>
      </c>
      <c r="BP90" s="12">
        <v>0</v>
      </c>
      <c r="BQ90" s="12">
        <v>0</v>
      </c>
      <c r="BR90" s="12">
        <v>0</v>
      </c>
      <c r="BS90" s="12">
        <v>0</v>
      </c>
      <c r="BT90" s="12">
        <v>0</v>
      </c>
      <c r="BU90" s="12">
        <v>0</v>
      </c>
      <c r="BV90" s="12">
        <v>0.38849845999999999</v>
      </c>
      <c r="BW90" s="12">
        <v>0</v>
      </c>
      <c r="BX90" s="12">
        <v>0</v>
      </c>
      <c r="BY90" s="12">
        <v>0</v>
      </c>
      <c r="BZ90" s="12">
        <v>0</v>
      </c>
      <c r="CA90" s="12">
        <v>0</v>
      </c>
      <c r="CB90" s="12">
        <v>0</v>
      </c>
      <c r="CC90" s="12">
        <v>10.9191975979</v>
      </c>
      <c r="CD90" s="12">
        <v>17.9903350216</v>
      </c>
      <c r="CE90" s="12">
        <v>7.4750911922999999</v>
      </c>
      <c r="CF90" s="12">
        <v>5.3355794699999999</v>
      </c>
      <c r="CG90" s="12">
        <v>0</v>
      </c>
      <c r="CH90" s="12">
        <v>0</v>
      </c>
      <c r="CI90" s="12">
        <v>0</v>
      </c>
      <c r="CJ90" s="12">
        <v>0</v>
      </c>
      <c r="CK90" s="12">
        <v>0</v>
      </c>
      <c r="CL90" s="12">
        <v>0</v>
      </c>
      <c r="CM90" s="12">
        <v>0</v>
      </c>
      <c r="CN90" s="12">
        <v>0</v>
      </c>
      <c r="CO90" s="12">
        <v>9.9659999999999993</v>
      </c>
      <c r="CP90" s="12">
        <v>0.46400000000000002</v>
      </c>
      <c r="CQ90" s="12">
        <v>436.79300000000001</v>
      </c>
      <c r="CR90" s="12">
        <v>721.45699999999999</v>
      </c>
      <c r="CS90" s="12">
        <v>1158.25</v>
      </c>
      <c r="CT90" s="12">
        <v>4.8789999999999996</v>
      </c>
      <c r="CU90" s="12">
        <v>53.823999999999998</v>
      </c>
      <c r="CV90" s="12">
        <v>58.703000000000003</v>
      </c>
      <c r="CW90" s="12">
        <v>32.494</v>
      </c>
      <c r="CX90" s="12">
        <v>1249.4469999999999</v>
      </c>
      <c r="CY90" s="12">
        <v>2779.7150198333502</v>
      </c>
      <c r="CZ90" s="12">
        <v>43.572000000000003</v>
      </c>
      <c r="DA90" s="12">
        <v>48581.860000000401</v>
      </c>
      <c r="DB90" s="12">
        <v>2112</v>
      </c>
      <c r="DC90" s="12">
        <v>12399</v>
      </c>
      <c r="DD90" s="12">
        <v>508</v>
      </c>
      <c r="DE90" s="12">
        <v>90</v>
      </c>
      <c r="DF90" s="12">
        <v>1029</v>
      </c>
      <c r="DG90" s="12">
        <v>221</v>
      </c>
      <c r="DH90" s="12">
        <v>193</v>
      </c>
      <c r="DI90" s="12">
        <v>5977.6</v>
      </c>
      <c r="DJ90" s="12">
        <v>5350.7720478000001</v>
      </c>
      <c r="DK90" s="12">
        <v>314995.96000000002</v>
      </c>
      <c r="DL90" s="12">
        <v>31</v>
      </c>
      <c r="DM90" s="12">
        <v>1</v>
      </c>
      <c r="DN90" s="12">
        <v>9103.6849999999995</v>
      </c>
      <c r="DO90" s="12">
        <v>4412.63</v>
      </c>
      <c r="DP90" s="12">
        <v>3085.915</v>
      </c>
      <c r="DQ90" s="12">
        <v>1234</v>
      </c>
      <c r="DR90" s="12">
        <v>0</v>
      </c>
      <c r="DS90" s="12">
        <v>17836.23</v>
      </c>
      <c r="DT90" s="12">
        <v>16992</v>
      </c>
      <c r="DU90" s="12">
        <v>10.5623458333333</v>
      </c>
      <c r="DV90" s="12">
        <v>95.402079166666695</v>
      </c>
      <c r="DW90" s="12">
        <v>345.56764583333398</v>
      </c>
      <c r="DX90" s="12">
        <v>41.5614791666667</v>
      </c>
      <c r="DY90" s="12">
        <v>17.620799999999999</v>
      </c>
      <c r="DZ90" s="12">
        <v>87.99485</v>
      </c>
      <c r="EA90" s="12">
        <v>12.680524999999999</v>
      </c>
      <c r="EB90" s="12">
        <v>611.38972500000102</v>
      </c>
      <c r="EC90" s="12">
        <v>0</v>
      </c>
      <c r="ED90" s="12">
        <v>0</v>
      </c>
      <c r="EE90" s="12">
        <v>0</v>
      </c>
      <c r="EF90" s="12">
        <v>611.389725</v>
      </c>
      <c r="EG90" s="12">
        <v>611.389725</v>
      </c>
      <c r="EH90" s="12">
        <v>0</v>
      </c>
      <c r="EI90" s="12">
        <v>0</v>
      </c>
      <c r="EJ90" s="12">
        <v>151.835016666667</v>
      </c>
      <c r="EK90" s="12">
        <v>120.382529166667</v>
      </c>
      <c r="EL90" s="12">
        <v>339.17217916666698</v>
      </c>
      <c r="EM90" s="12">
        <v>611.38972500000102</v>
      </c>
      <c r="EN90" s="12">
        <v>0</v>
      </c>
      <c r="EO90" s="12">
        <v>0</v>
      </c>
      <c r="EP90" s="12">
        <v>82.357679166666699</v>
      </c>
      <c r="EQ90" s="12">
        <v>159.58047083333301</v>
      </c>
      <c r="ER90" s="12">
        <v>369.45157499999999</v>
      </c>
      <c r="ES90" s="12">
        <v>611.389725</v>
      </c>
      <c r="ET90" s="12">
        <v>0</v>
      </c>
      <c r="EU90" s="12">
        <v>0</v>
      </c>
      <c r="EV90" s="12">
        <v>478.47955416666701</v>
      </c>
      <c r="EW90" s="12">
        <v>38.51005</v>
      </c>
      <c r="EX90" s="12">
        <v>0</v>
      </c>
      <c r="EY90" s="12">
        <v>130.454933333333</v>
      </c>
      <c r="EZ90" s="12">
        <v>51.464525000000002</v>
      </c>
      <c r="FA90" s="12">
        <v>698.9090625</v>
      </c>
      <c r="FB90" s="12">
        <v>0</v>
      </c>
      <c r="FC90" s="12">
        <v>0</v>
      </c>
      <c r="FD90" s="12">
        <v>23.403312499999998</v>
      </c>
      <c r="FE90" s="12">
        <v>675.50575000000003</v>
      </c>
      <c r="FF90" s="12">
        <v>698.9090625</v>
      </c>
      <c r="FG90" s="12">
        <v>0</v>
      </c>
      <c r="FH90" s="12">
        <v>0</v>
      </c>
      <c r="FI90" s="12">
        <v>266.66033333333303</v>
      </c>
      <c r="FJ90" s="12">
        <v>417.109154166667</v>
      </c>
      <c r="FK90" s="12">
        <v>15.139575000000001</v>
      </c>
      <c r="FL90" s="12">
        <v>698.9090625</v>
      </c>
      <c r="FM90" s="12">
        <v>0</v>
      </c>
      <c r="FN90" s="12">
        <v>0</v>
      </c>
      <c r="FO90" s="12">
        <v>357.15402083333402</v>
      </c>
      <c r="FP90" s="12">
        <v>308.48588749999999</v>
      </c>
      <c r="FQ90" s="12">
        <v>33.269154166666702</v>
      </c>
      <c r="FR90" s="12">
        <v>698.9090625</v>
      </c>
      <c r="FS90" s="12">
        <v>0</v>
      </c>
      <c r="FT90" s="12">
        <v>542.79810416666703</v>
      </c>
      <c r="FU90" s="12">
        <v>3134.3032250000001</v>
      </c>
      <c r="FV90" s="12">
        <v>145.279908333333</v>
      </c>
      <c r="FW90" s="12">
        <v>75.167716666666706</v>
      </c>
      <c r="FX90" s="12">
        <v>1894.3168250000001</v>
      </c>
      <c r="FY90" s="12">
        <v>1149.88325416667</v>
      </c>
      <c r="FZ90" s="12">
        <v>6941.7490333333399</v>
      </c>
      <c r="GA90" s="12">
        <v>0</v>
      </c>
      <c r="GB90" s="12">
        <v>494.81453333333297</v>
      </c>
      <c r="GC90" s="12">
        <v>154.70902916666699</v>
      </c>
      <c r="GD90" s="12">
        <v>6292.2254708333403</v>
      </c>
      <c r="GE90" s="12">
        <v>6941.7490333333399</v>
      </c>
      <c r="GF90" s="12">
        <v>0</v>
      </c>
      <c r="GG90" s="12">
        <v>288.64431250000001</v>
      </c>
      <c r="GH90" s="12">
        <v>3534.2277833333301</v>
      </c>
      <c r="GI90" s="12">
        <v>3118.8769375000002</v>
      </c>
      <c r="GJ90" s="12">
        <v>0</v>
      </c>
      <c r="GK90" s="12">
        <v>6941.7490333333299</v>
      </c>
      <c r="GL90" s="12">
        <v>0</v>
      </c>
      <c r="GM90" s="12">
        <v>363.09151250000002</v>
      </c>
      <c r="GN90" s="12">
        <v>3222.4292708333401</v>
      </c>
      <c r="GO90" s="12">
        <v>3119.1386541666702</v>
      </c>
      <c r="GP90" s="12">
        <v>237.08959583333299</v>
      </c>
      <c r="GQ90" s="12">
        <v>6941.7490333333399</v>
      </c>
      <c r="GR90" s="12">
        <v>0</v>
      </c>
      <c r="GS90" s="12">
        <v>2117.06428333333</v>
      </c>
      <c r="GT90" s="12">
        <v>4859.3472541666697</v>
      </c>
      <c r="GU90" s="12">
        <v>167.03902500000001</v>
      </c>
      <c r="GV90" s="12">
        <v>2203.9189458333299</v>
      </c>
      <c r="GW90" s="12">
        <v>3795.445725</v>
      </c>
      <c r="GX90" s="12">
        <v>4732.8973749999996</v>
      </c>
      <c r="GY90" s="12">
        <v>17875.712608333299</v>
      </c>
      <c r="GZ90" s="12">
        <v>933.27677500000004</v>
      </c>
      <c r="HA90" s="12">
        <v>3362.8418083333299</v>
      </c>
      <c r="HB90" s="12">
        <v>1355.11459583333</v>
      </c>
      <c r="HC90" s="12">
        <v>12224.4794291667</v>
      </c>
      <c r="HD90" s="12">
        <v>17875.712608333401</v>
      </c>
      <c r="HE90" s="12">
        <v>0</v>
      </c>
      <c r="HF90" s="12">
        <v>437.66908749999999</v>
      </c>
      <c r="HG90" s="12">
        <v>8728.77682083334</v>
      </c>
      <c r="HH90" s="12">
        <v>8709.2667000000001</v>
      </c>
      <c r="HI90" s="12">
        <v>0</v>
      </c>
      <c r="HJ90" s="12">
        <v>17875.712608333299</v>
      </c>
      <c r="HK90" s="12">
        <v>0</v>
      </c>
      <c r="HL90" s="12">
        <v>0</v>
      </c>
      <c r="HM90" s="12">
        <v>11685.1974875</v>
      </c>
      <c r="HN90" s="12">
        <v>5188.6828708333296</v>
      </c>
      <c r="HO90" s="12">
        <v>1001.83225</v>
      </c>
      <c r="HP90" s="12">
        <v>17875.712608333299</v>
      </c>
      <c r="HQ90" s="12">
        <v>0</v>
      </c>
      <c r="HR90" s="12">
        <v>2567.9336750000002</v>
      </c>
      <c r="HS90" s="12">
        <v>1761.8170124999999</v>
      </c>
      <c r="HT90" s="12">
        <v>2315.6217666666698</v>
      </c>
      <c r="HU90" s="12">
        <v>7574.8501249999999</v>
      </c>
      <c r="HV90" s="12">
        <v>680.768795833333</v>
      </c>
      <c r="HW90" s="12">
        <v>12433.0908541667</v>
      </c>
      <c r="HX90" s="12">
        <v>27334.082229166699</v>
      </c>
      <c r="HY90" s="12">
        <v>2027.3172291666699</v>
      </c>
      <c r="HZ90" s="12">
        <v>5114.4483333333301</v>
      </c>
      <c r="IA90" s="12">
        <v>8516.4516916666598</v>
      </c>
      <c r="IB90" s="12">
        <v>11675.864975</v>
      </c>
      <c r="IC90" s="12">
        <v>27334.082229166699</v>
      </c>
      <c r="ID90" s="12">
        <v>0</v>
      </c>
      <c r="IE90" s="12">
        <v>910.15993333333302</v>
      </c>
      <c r="IF90" s="12">
        <v>12464.4071083333</v>
      </c>
      <c r="IG90" s="12">
        <v>13959.515187499999</v>
      </c>
      <c r="IH90" s="12">
        <v>0</v>
      </c>
      <c r="II90" s="12">
        <v>27334.082229166601</v>
      </c>
      <c r="IJ90" s="12">
        <v>0</v>
      </c>
      <c r="IK90" s="12">
        <v>2548.58775416667</v>
      </c>
      <c r="IL90" s="12">
        <v>9811.1871458333408</v>
      </c>
      <c r="IM90" s="12">
        <v>11239.723316666699</v>
      </c>
      <c r="IN90" s="12">
        <v>3734.5840125</v>
      </c>
      <c r="IO90" s="12">
        <v>27334.082229166699</v>
      </c>
      <c r="IP90" s="12">
        <v>0</v>
      </c>
      <c r="IQ90" s="12">
        <v>52408.964183333301</v>
      </c>
      <c r="IR90" s="12">
        <v>1824.010475</v>
      </c>
      <c r="IS90" s="12">
        <v>0</v>
      </c>
      <c r="IT90" s="12">
        <v>52347.246008333299</v>
      </c>
      <c r="IU90" s="12">
        <v>0</v>
      </c>
      <c r="IV90" s="12">
        <v>30065.7949708333</v>
      </c>
      <c r="IW90" s="12">
        <v>136646.01563750001</v>
      </c>
      <c r="IX90" s="12">
        <v>0</v>
      </c>
      <c r="IY90" s="12">
        <v>20520.372629166599</v>
      </c>
      <c r="IZ90" s="12">
        <v>16148.9236958334</v>
      </c>
      <c r="JA90" s="12">
        <v>99976.719312500005</v>
      </c>
      <c r="JB90" s="12">
        <v>136646.01563750001</v>
      </c>
      <c r="JC90" s="12">
        <v>0</v>
      </c>
      <c r="JD90" s="12">
        <v>0</v>
      </c>
      <c r="JE90" s="12">
        <v>50745.946937499903</v>
      </c>
      <c r="JF90" s="12">
        <v>85900.068700000003</v>
      </c>
      <c r="JG90" s="12">
        <v>0</v>
      </c>
      <c r="JH90" s="12">
        <v>136646.01563750001</v>
      </c>
      <c r="JI90" s="12">
        <v>0</v>
      </c>
      <c r="JJ90" s="12">
        <v>8817.3888791666704</v>
      </c>
      <c r="JK90" s="12">
        <v>54514.085879166698</v>
      </c>
      <c r="JL90" s="12">
        <v>7746.6525958333395</v>
      </c>
      <c r="JM90" s="12">
        <v>65567.888283333305</v>
      </c>
      <c r="JN90" s="12">
        <v>136646.01563750001</v>
      </c>
      <c r="JO90" s="12">
        <v>10.5623458333333</v>
      </c>
      <c r="JP90" s="12">
        <v>57732.162324999998</v>
      </c>
      <c r="JQ90" s="12">
        <v>12403.525166666701</v>
      </c>
      <c r="JR90" s="12">
        <v>2708.0122291666698</v>
      </c>
      <c r="JS90" s="12">
        <v>62218.803595833298</v>
      </c>
      <c r="JT90" s="12">
        <v>6588.9811291666701</v>
      </c>
      <c r="JU90" s="12">
        <v>48445.811504166697</v>
      </c>
      <c r="JV90" s="12">
        <v>190107.85829583299</v>
      </c>
      <c r="JW90" s="12">
        <v>2960.5940041666699</v>
      </c>
      <c r="JX90" s="12">
        <v>29492.477304166601</v>
      </c>
      <c r="JY90" s="12">
        <v>26198.602325</v>
      </c>
      <c r="JZ90" s="12">
        <v>131456.18466249999</v>
      </c>
      <c r="KA90" s="12">
        <v>190107.85829583299</v>
      </c>
      <c r="KB90" s="12">
        <v>0</v>
      </c>
      <c r="KC90" s="12">
        <v>1636.4733333333299</v>
      </c>
      <c r="KD90" s="12">
        <v>75891.853999999905</v>
      </c>
      <c r="KE90" s="12">
        <v>112225.219208333</v>
      </c>
      <c r="KF90" s="12">
        <v>354.31175416666701</v>
      </c>
      <c r="KG90" s="12">
        <v>190107.85829583299</v>
      </c>
      <c r="KH90" s="12">
        <v>0</v>
      </c>
      <c r="KI90" s="12">
        <v>11729.0681458333</v>
      </c>
      <c r="KJ90" s="12">
        <v>79672.411483333402</v>
      </c>
      <c r="KK90" s="12">
        <v>27762.263795833402</v>
      </c>
      <c r="KL90" s="12">
        <v>70944.114870833306</v>
      </c>
      <c r="KM90" s="12">
        <v>190107.85829583299</v>
      </c>
      <c r="KN90" s="12">
        <v>12747.72</v>
      </c>
      <c r="KO90" s="12">
        <v>21</v>
      </c>
      <c r="KP90" s="12">
        <v>27</v>
      </c>
      <c r="KQ90" s="12">
        <v>94</v>
      </c>
      <c r="KR90" s="12">
        <v>3</v>
      </c>
      <c r="KS90" s="12">
        <v>2</v>
      </c>
      <c r="KT90" s="12">
        <v>11</v>
      </c>
      <c r="KU90" s="12">
        <v>1</v>
      </c>
      <c r="KV90" s="12">
        <v>159</v>
      </c>
      <c r="KW90" s="12">
        <v>0</v>
      </c>
      <c r="KX90" s="12">
        <v>0</v>
      </c>
      <c r="KY90" s="12">
        <v>0</v>
      </c>
      <c r="KZ90" s="12">
        <v>159</v>
      </c>
      <c r="LA90" s="12">
        <v>159</v>
      </c>
      <c r="LB90" s="12">
        <v>0</v>
      </c>
      <c r="LC90" s="12">
        <v>0</v>
      </c>
      <c r="LD90" s="12">
        <v>18</v>
      </c>
      <c r="LE90" s="12">
        <v>28</v>
      </c>
      <c r="LF90" s="12">
        <v>113</v>
      </c>
      <c r="LG90" s="12">
        <v>159</v>
      </c>
      <c r="LH90" s="12">
        <v>0</v>
      </c>
      <c r="LI90" s="12">
        <v>0</v>
      </c>
      <c r="LJ90" s="12">
        <v>9</v>
      </c>
      <c r="LK90" s="12">
        <v>22</v>
      </c>
      <c r="LL90" s="12">
        <v>128</v>
      </c>
      <c r="LM90" s="12">
        <v>159</v>
      </c>
      <c r="LN90" s="12">
        <v>0</v>
      </c>
      <c r="LO90" s="12">
        <v>0</v>
      </c>
      <c r="LP90" s="12">
        <v>22</v>
      </c>
      <c r="LQ90" s="12">
        <v>2</v>
      </c>
      <c r="LR90" s="12">
        <v>0</v>
      </c>
      <c r="LS90" s="12">
        <v>6</v>
      </c>
      <c r="LT90" s="12">
        <v>2</v>
      </c>
      <c r="LU90" s="12">
        <v>32</v>
      </c>
      <c r="LV90" s="12">
        <v>0</v>
      </c>
      <c r="LW90" s="12">
        <v>0</v>
      </c>
      <c r="LX90" s="12">
        <v>1</v>
      </c>
      <c r="LY90" s="12">
        <v>31</v>
      </c>
      <c r="LZ90" s="12">
        <v>32</v>
      </c>
      <c r="MA90" s="12">
        <v>0</v>
      </c>
      <c r="MB90" s="12">
        <v>0</v>
      </c>
      <c r="MC90" s="12">
        <v>12</v>
      </c>
      <c r="MD90" s="12">
        <v>19</v>
      </c>
      <c r="ME90" s="12">
        <v>1</v>
      </c>
      <c r="MF90" s="12">
        <v>32</v>
      </c>
      <c r="MG90" s="12">
        <v>0</v>
      </c>
      <c r="MH90" s="12">
        <v>0</v>
      </c>
      <c r="MI90" s="12">
        <v>16</v>
      </c>
      <c r="MJ90" s="12">
        <v>14</v>
      </c>
      <c r="MK90" s="12">
        <v>2</v>
      </c>
      <c r="ML90" s="12">
        <v>32</v>
      </c>
      <c r="MM90" s="12">
        <v>0</v>
      </c>
      <c r="MN90" s="12">
        <v>7</v>
      </c>
      <c r="MO90" s="12">
        <v>45</v>
      </c>
      <c r="MP90" s="12">
        <v>2</v>
      </c>
      <c r="MQ90" s="12">
        <v>1</v>
      </c>
      <c r="MR90" s="12">
        <v>27</v>
      </c>
      <c r="MS90" s="12">
        <v>15</v>
      </c>
      <c r="MT90" s="12">
        <v>97</v>
      </c>
      <c r="MU90" s="12">
        <v>0</v>
      </c>
      <c r="MV90" s="12">
        <v>6</v>
      </c>
      <c r="MW90" s="12">
        <v>3</v>
      </c>
      <c r="MX90" s="12">
        <v>88</v>
      </c>
      <c r="MY90" s="12">
        <v>97</v>
      </c>
      <c r="MZ90" s="12">
        <v>0</v>
      </c>
      <c r="NA90" s="12">
        <v>3</v>
      </c>
      <c r="NB90" s="12">
        <v>51</v>
      </c>
      <c r="NC90" s="12">
        <v>43</v>
      </c>
      <c r="ND90" s="12">
        <v>0</v>
      </c>
      <c r="NE90" s="12">
        <v>97</v>
      </c>
      <c r="NF90" s="12">
        <v>0</v>
      </c>
      <c r="NG90" s="12">
        <v>4</v>
      </c>
      <c r="NH90" s="12">
        <v>46</v>
      </c>
      <c r="NI90" s="12">
        <v>44</v>
      </c>
      <c r="NJ90" s="12">
        <v>3</v>
      </c>
      <c r="NK90" s="12">
        <v>97</v>
      </c>
      <c r="NL90" s="12">
        <v>0</v>
      </c>
      <c r="NM90" s="12">
        <v>7</v>
      </c>
      <c r="NN90" s="12">
        <v>21</v>
      </c>
      <c r="NO90" s="12">
        <v>1</v>
      </c>
      <c r="NP90" s="12">
        <v>5</v>
      </c>
      <c r="NQ90" s="12">
        <v>12</v>
      </c>
      <c r="NR90" s="12">
        <v>14</v>
      </c>
      <c r="NS90" s="12">
        <v>60</v>
      </c>
      <c r="NT90" s="12">
        <v>2</v>
      </c>
      <c r="NU90" s="12">
        <v>10</v>
      </c>
      <c r="NV90" s="12">
        <v>3</v>
      </c>
      <c r="NW90" s="12">
        <v>45</v>
      </c>
      <c r="NX90" s="12">
        <v>60</v>
      </c>
      <c r="NY90" s="12">
        <v>0</v>
      </c>
      <c r="NZ90" s="12">
        <v>2</v>
      </c>
      <c r="OA90" s="12">
        <v>27</v>
      </c>
      <c r="OB90" s="12">
        <v>31</v>
      </c>
      <c r="OC90" s="12">
        <v>0</v>
      </c>
      <c r="OD90" s="12">
        <v>60</v>
      </c>
      <c r="OE90" s="12">
        <v>0</v>
      </c>
      <c r="OF90" s="12">
        <v>0</v>
      </c>
      <c r="OG90" s="12">
        <v>38</v>
      </c>
      <c r="OH90" s="12">
        <v>19</v>
      </c>
      <c r="OI90" s="12">
        <v>3</v>
      </c>
      <c r="OJ90" s="12">
        <v>60</v>
      </c>
      <c r="OK90" s="12">
        <v>0</v>
      </c>
      <c r="OL90" s="12">
        <v>2</v>
      </c>
      <c r="OM90" s="12">
        <v>2</v>
      </c>
      <c r="ON90" s="12">
        <v>2</v>
      </c>
      <c r="OO90" s="12">
        <v>7</v>
      </c>
      <c r="OP90" s="12">
        <v>1</v>
      </c>
      <c r="OQ90" s="12">
        <v>14</v>
      </c>
      <c r="OR90" s="12">
        <v>28</v>
      </c>
      <c r="OS90" s="12">
        <v>2</v>
      </c>
      <c r="OT90" s="12">
        <v>6</v>
      </c>
      <c r="OU90" s="12">
        <v>9</v>
      </c>
      <c r="OV90" s="12">
        <v>11</v>
      </c>
      <c r="OW90" s="12">
        <v>28</v>
      </c>
      <c r="OX90" s="12">
        <v>0</v>
      </c>
      <c r="OY90" s="12">
        <v>1</v>
      </c>
      <c r="OZ90" s="12">
        <v>13</v>
      </c>
      <c r="PA90" s="12">
        <v>14</v>
      </c>
      <c r="PB90" s="12">
        <v>0</v>
      </c>
      <c r="PC90" s="12">
        <v>28</v>
      </c>
      <c r="PD90" s="12">
        <v>0</v>
      </c>
      <c r="PE90" s="12">
        <v>2</v>
      </c>
      <c r="PF90" s="12">
        <v>12</v>
      </c>
      <c r="PG90" s="12">
        <v>11</v>
      </c>
      <c r="PH90" s="12">
        <v>3</v>
      </c>
      <c r="PI90" s="12">
        <v>28</v>
      </c>
      <c r="PJ90" s="12">
        <v>0</v>
      </c>
      <c r="PK90" s="12">
        <v>3</v>
      </c>
      <c r="PL90" s="12">
        <v>1</v>
      </c>
      <c r="PM90" s="12">
        <v>0</v>
      </c>
      <c r="PN90" s="12">
        <v>11</v>
      </c>
      <c r="PO90" s="12">
        <v>0</v>
      </c>
      <c r="PP90" s="12">
        <v>10</v>
      </c>
      <c r="PQ90" s="12">
        <v>25</v>
      </c>
      <c r="PR90" s="12">
        <v>0</v>
      </c>
      <c r="PS90" s="12">
        <v>6</v>
      </c>
      <c r="PT90" s="12">
        <v>6</v>
      </c>
      <c r="PU90" s="12">
        <v>13</v>
      </c>
      <c r="PV90" s="12">
        <v>25</v>
      </c>
      <c r="PW90" s="12">
        <v>0</v>
      </c>
      <c r="PX90" s="12">
        <v>0</v>
      </c>
      <c r="PY90" s="12">
        <v>14</v>
      </c>
      <c r="PZ90" s="12">
        <v>11</v>
      </c>
      <c r="QA90" s="12">
        <v>0</v>
      </c>
      <c r="QB90" s="12">
        <v>25</v>
      </c>
      <c r="QC90" s="12">
        <v>0</v>
      </c>
      <c r="QD90" s="12">
        <v>3</v>
      </c>
      <c r="QE90" s="12">
        <v>14</v>
      </c>
      <c r="QF90" s="12">
        <v>2</v>
      </c>
      <c r="QG90" s="12">
        <v>6</v>
      </c>
      <c r="QH90" s="12">
        <v>25</v>
      </c>
      <c r="QI90" s="12">
        <v>21</v>
      </c>
      <c r="QJ90" s="12">
        <v>46</v>
      </c>
      <c r="QK90" s="12">
        <v>185</v>
      </c>
      <c r="QL90" s="12">
        <v>10</v>
      </c>
      <c r="QM90" s="12">
        <v>26</v>
      </c>
      <c r="QN90" s="12">
        <v>57</v>
      </c>
      <c r="QO90" s="12">
        <v>56</v>
      </c>
      <c r="QP90" s="12">
        <v>401</v>
      </c>
      <c r="QQ90" s="12">
        <v>4</v>
      </c>
      <c r="QR90" s="12">
        <v>28</v>
      </c>
      <c r="QS90" s="12">
        <v>22</v>
      </c>
      <c r="QT90" s="12">
        <v>347</v>
      </c>
      <c r="QU90" s="12">
        <v>401</v>
      </c>
      <c r="QV90" s="12">
        <v>0</v>
      </c>
      <c r="QW90" s="12">
        <v>6</v>
      </c>
      <c r="QX90" s="12">
        <v>135</v>
      </c>
      <c r="QY90" s="12">
        <v>146</v>
      </c>
      <c r="QZ90" s="12">
        <v>114</v>
      </c>
      <c r="RA90" s="12">
        <v>401</v>
      </c>
      <c r="RB90" s="12">
        <v>0</v>
      </c>
      <c r="RC90" s="12">
        <v>9</v>
      </c>
      <c r="RD90" s="12">
        <v>135</v>
      </c>
      <c r="RE90" s="12">
        <v>112</v>
      </c>
      <c r="RF90" s="12">
        <v>145</v>
      </c>
      <c r="RG90" s="12">
        <v>401</v>
      </c>
      <c r="RH90" s="12">
        <v>3265.2997494000001</v>
      </c>
      <c r="RI90" s="12">
        <v>0</v>
      </c>
      <c r="RJ90" s="12">
        <v>109.685117013889</v>
      </c>
      <c r="RK90" s="12">
        <v>105.751163194444</v>
      </c>
      <c r="RL90" s="12">
        <v>0</v>
      </c>
      <c r="RM90" s="12">
        <v>0</v>
      </c>
      <c r="RN90" s="12">
        <v>0</v>
      </c>
      <c r="RO90" s="12">
        <v>0</v>
      </c>
      <c r="RP90" s="12">
        <v>0</v>
      </c>
      <c r="RQ90" s="12">
        <v>15.477</v>
      </c>
      <c r="RR90" s="12">
        <v>70.055999999999997</v>
      </c>
      <c r="RS90" s="12">
        <v>0</v>
      </c>
      <c r="RT90" s="12">
        <v>70.055999999999997</v>
      </c>
      <c r="RU90" s="12">
        <v>0.51700000000000002</v>
      </c>
      <c r="RV90" s="12">
        <v>52.442999999999998</v>
      </c>
      <c r="RW90" s="12">
        <v>0</v>
      </c>
      <c r="RX90" s="12">
        <v>52.442999999999998</v>
      </c>
      <c r="RY90" s="12">
        <v>13</v>
      </c>
      <c r="RZ90" s="12">
        <v>727</v>
      </c>
      <c r="SA90" s="12">
        <v>0</v>
      </c>
      <c r="SB90" s="12">
        <v>740</v>
      </c>
      <c r="SC90" s="12">
        <v>19992213</v>
      </c>
      <c r="SD90" s="12">
        <v>0</v>
      </c>
      <c r="SE90" s="12">
        <v>0</v>
      </c>
      <c r="SF90" s="12">
        <v>3171.2440000000001</v>
      </c>
      <c r="SG90" s="12">
        <v>3171.2440000000001</v>
      </c>
      <c r="SH90" s="12">
        <v>12105643.4</v>
      </c>
      <c r="SI90" s="12">
        <v>0.3054</v>
      </c>
      <c r="SJ90" s="12">
        <v>0</v>
      </c>
      <c r="SK90" s="12">
        <v>0.17899999999999999</v>
      </c>
      <c r="SL90" s="12">
        <v>0.21</v>
      </c>
      <c r="SM90" s="12">
        <v>0.50600000000000001</v>
      </c>
      <c r="SN90" s="12">
        <v>0</v>
      </c>
      <c r="SO90" s="12" t="str">
        <v/>
      </c>
      <c r="SP90" s="12">
        <v>0</v>
      </c>
      <c r="SQ90" s="12">
        <v>0.105</v>
      </c>
      <c r="SR90" s="12">
        <v>1</v>
      </c>
      <c r="SS90" s="12">
        <v>0</v>
      </c>
      <c r="ST90" s="12">
        <v>0</v>
      </c>
      <c r="SU90" s="12">
        <v>0</v>
      </c>
      <c r="SV90" s="12">
        <v>1</v>
      </c>
      <c r="SW90" s="12">
        <v>0</v>
      </c>
      <c r="SX90" s="12">
        <v>1</v>
      </c>
      <c r="SY90" s="12">
        <v>0</v>
      </c>
      <c r="SZ90" s="12">
        <v>0</v>
      </c>
      <c r="TA90" s="12">
        <v>0</v>
      </c>
      <c r="TB90" s="12">
        <v>0</v>
      </c>
      <c r="TC90" s="12">
        <v>0</v>
      </c>
      <c r="TD90" s="12" t="str">
        <v/>
      </c>
      <c r="TE90" s="12">
        <v>0</v>
      </c>
      <c r="TF90" s="12">
        <v>0</v>
      </c>
      <c r="TG90" s="12">
        <v>0</v>
      </c>
      <c r="TH90" s="12">
        <v>0</v>
      </c>
      <c r="TI90" s="12">
        <v>0</v>
      </c>
      <c r="TJ90" s="12">
        <v>0</v>
      </c>
      <c r="TK90" s="12">
        <v>0</v>
      </c>
      <c r="TL90" s="12">
        <v>0</v>
      </c>
      <c r="TM90" s="12">
        <v>0</v>
      </c>
      <c r="TN90" s="12">
        <v>184240.65299999999</v>
      </c>
      <c r="TO90" s="12">
        <v>62091.858</v>
      </c>
      <c r="TP90" s="12">
        <v>246332.511</v>
      </c>
      <c r="TQ90" s="12">
        <v>2130</v>
      </c>
      <c r="TR90" s="12">
        <v>49</v>
      </c>
      <c r="TS90" s="12">
        <v>193</v>
      </c>
      <c r="TT90" s="12">
        <v>0</v>
      </c>
      <c r="TU90" s="12">
        <v>1204</v>
      </c>
      <c r="TV90" s="12">
        <v>5000</v>
      </c>
      <c r="TW90" s="12">
        <v>2037688.72153125</v>
      </c>
      <c r="TX90" s="12">
        <v>0.27978052603103898</v>
      </c>
      <c r="TY90" s="12">
        <v>0.39553736442911303</v>
      </c>
      <c r="TZ90" s="12">
        <v>1341.7996954974101</v>
      </c>
      <c r="UA90" s="12">
        <v>6.3311138557935402</v>
      </c>
      <c r="UB90" s="12">
        <v>41.9197440559809</v>
      </c>
      <c r="UC90" s="12">
        <v>2892113.37</v>
      </c>
      <c r="UD90" s="12" t="str">
        <v/>
      </c>
      <c r="UE90" s="12" t="str">
        <v/>
      </c>
      <c r="UF90" s="12" t="str">
        <v/>
      </c>
      <c r="UG90" s="12" t="str">
        <v/>
      </c>
      <c r="UH90" s="12" t="str">
        <v/>
      </c>
      <c r="UI90" s="12" t="str">
        <v/>
      </c>
      <c r="UJ90" s="12" t="str">
        <v/>
      </c>
      <c r="UK90" s="12" t="str">
        <v/>
      </c>
      <c r="UL90" s="12" t="str">
        <v/>
      </c>
      <c r="UM90" s="12" t="str">
        <v/>
      </c>
      <c r="UN90" s="12" t="str">
        <v/>
      </c>
      <c r="UO90" s="12" t="str">
        <v/>
      </c>
      <c r="UP90" s="12" t="str">
        <v/>
      </c>
      <c r="UQ90" s="12" t="str">
        <v/>
      </c>
      <c r="UR90" s="12" t="str">
        <v/>
      </c>
      <c r="US90" s="12" t="str">
        <v/>
      </c>
      <c r="UT90" s="12" t="str">
        <v/>
      </c>
      <c r="UU90" s="12" t="str">
        <v/>
      </c>
      <c r="UV90" s="12" t="str">
        <v/>
      </c>
      <c r="UW90" s="12" t="str">
        <v/>
      </c>
      <c r="UX90" s="12" t="str">
        <v/>
      </c>
      <c r="UY90" s="12" t="str">
        <v/>
      </c>
      <c r="UZ90" s="12" t="str">
        <v/>
      </c>
      <c r="VA90" s="12" t="str">
        <v/>
      </c>
      <c r="VB90" s="12" t="str">
        <v/>
      </c>
      <c r="VC90" s="12" t="str">
        <v/>
      </c>
      <c r="VD90" s="12" t="str">
        <v/>
      </c>
      <c r="VE90" s="12" t="str">
        <v/>
      </c>
      <c r="VF90" s="12" t="str">
        <v/>
      </c>
      <c r="VG90" s="12" t="str">
        <v/>
      </c>
      <c r="VH90" s="12" t="str">
        <v/>
      </c>
      <c r="VI90" s="12" t="str">
        <v/>
      </c>
      <c r="VJ90" s="12" t="str">
        <v/>
      </c>
      <c r="VK90" s="12" t="str">
        <v/>
      </c>
      <c r="VL90" s="47">
        <v>10.020447145370223</v>
      </c>
      <c r="VM90" s="47">
        <v>10.020447145370223</v>
      </c>
      <c r="VN90" s="19"/>
      <c r="VO90" s="47">
        <v>123.81472428106967</v>
      </c>
      <c r="VP90" s="47">
        <v>123.81472428106967</v>
      </c>
      <c r="VQ90" s="19"/>
      <c r="VR90" s="47">
        <v>6.8950364274544063</v>
      </c>
      <c r="VS90" s="48">
        <v>2.2276292634717143E-2</v>
      </c>
      <c r="VT90" s="47">
        <v>112.44958604523198</v>
      </c>
      <c r="VU90" s="47">
        <v>112.44958604523198</v>
      </c>
      <c r="VV90" s="20"/>
      <c r="VW90" s="20">
        <v>3.6857851732085258</v>
      </c>
    </row>
    <row r="91" spans="1:595">
      <c r="A91" s="4" t="str">
        <v>WSX20</v>
      </c>
      <c r="B91" s="4" t="str">
        <v>WSX</v>
      </c>
      <c r="C91" s="4" t="str">
        <v>2019-20</v>
      </c>
      <c r="D91" s="12">
        <v>0.96281468935252901</v>
      </c>
      <c r="E91" s="12">
        <v>4.89120674070631</v>
      </c>
      <c r="F91" s="12">
        <v>0</v>
      </c>
      <c r="G91" s="12">
        <v>1.5009498456036101</v>
      </c>
      <c r="H91" s="12">
        <v>-8.6735096529688901E-3</v>
      </c>
      <c r="I91" s="12">
        <v>10.035454760249999</v>
      </c>
      <c r="J91" s="12">
        <v>0</v>
      </c>
      <c r="K91" s="12">
        <v>17.5102501538715</v>
      </c>
      <c r="L91" s="12">
        <v>14.18835054825</v>
      </c>
      <c r="M91" s="12">
        <v>8.8378759740049997</v>
      </c>
      <c r="N91" s="12">
        <v>14.3318724238518</v>
      </c>
      <c r="O91" s="12">
        <v>0</v>
      </c>
      <c r="P91" s="12">
        <v>2.7539291292693302</v>
      </c>
      <c r="Q91" s="12">
        <v>7.3909261540679297E-2</v>
      </c>
      <c r="R91" s="12">
        <v>5.2238099999999997E-3</v>
      </c>
      <c r="S91" s="12">
        <v>0</v>
      </c>
      <c r="T91" s="12">
        <v>20.0572505481245</v>
      </c>
      <c r="U91" s="12">
        <v>0.11094416</v>
      </c>
      <c r="V91" s="12">
        <v>50.893570580114002</v>
      </c>
      <c r="W91" s="12">
        <v>1.08373360501534E-2</v>
      </c>
      <c r="X91" s="12">
        <v>0</v>
      </c>
      <c r="Y91" s="12">
        <v>2.5720113692792801E-5</v>
      </c>
      <c r="Z91" s="12">
        <v>8.9368697708393805E-4</v>
      </c>
      <c r="AA91" s="12">
        <v>0</v>
      </c>
      <c r="AB91" s="12">
        <v>0</v>
      </c>
      <c r="AC91" s="12">
        <v>5.4956265939036602</v>
      </c>
      <c r="AD91" s="12">
        <v>0</v>
      </c>
      <c r="AE91" s="12">
        <v>0.18936758660899999</v>
      </c>
      <c r="AF91" s="12">
        <v>0.93361993830824297</v>
      </c>
      <c r="AG91" s="12">
        <v>0</v>
      </c>
      <c r="AH91" s="12">
        <v>1.73634000390736E-2</v>
      </c>
      <c r="AI91" s="12">
        <v>1.87716134147125E-2</v>
      </c>
      <c r="AJ91" s="12">
        <v>0</v>
      </c>
      <c r="AK91" s="12">
        <v>0</v>
      </c>
      <c r="AL91" s="12">
        <v>7.1970260282800798</v>
      </c>
      <c r="AM91" s="12">
        <v>0</v>
      </c>
      <c r="AN91" s="12">
        <v>11.664506263686</v>
      </c>
      <c r="AO91" s="12">
        <v>5.5332911610927399E-3</v>
      </c>
      <c r="AP91" s="12">
        <v>0</v>
      </c>
      <c r="AQ91" s="12">
        <v>5.9559870299063596E-6</v>
      </c>
      <c r="AR91" s="12">
        <v>5.3145612075751499E-5</v>
      </c>
      <c r="AS91" s="12">
        <v>0</v>
      </c>
      <c r="AT91" s="12">
        <v>0</v>
      </c>
      <c r="AU91" s="12">
        <v>5.4220749947527302</v>
      </c>
      <c r="AV91" s="12">
        <v>0</v>
      </c>
      <c r="AW91" s="12">
        <v>0.19911599580299999</v>
      </c>
      <c r="AX91" s="12">
        <v>20.1730697300776</v>
      </c>
      <c r="AY91" s="12">
        <v>0</v>
      </c>
      <c r="AZ91" s="12">
        <v>4.2722740510127304</v>
      </c>
      <c r="BA91" s="12">
        <v>8.4954197891582497E-2</v>
      </c>
      <c r="BB91" s="12">
        <v>10.04067857025</v>
      </c>
      <c r="BC91" s="12">
        <v>0</v>
      </c>
      <c r="BD91" s="12">
        <v>55.682228318932502</v>
      </c>
      <c r="BE91" s="12">
        <v>14.299294708250001</v>
      </c>
      <c r="BF91" s="12">
        <v>71.784436400217004</v>
      </c>
      <c r="BG91" s="12">
        <v>0</v>
      </c>
      <c r="BH91" s="12">
        <v>0</v>
      </c>
      <c r="BI91" s="12">
        <v>13.9409199063</v>
      </c>
      <c r="BJ91" s="12">
        <v>3.4372680000000003E-2</v>
      </c>
      <c r="BK91" s="12">
        <v>5.8409484241999996</v>
      </c>
      <c r="BL91" s="12">
        <v>0</v>
      </c>
      <c r="BM91" s="12">
        <v>2.53040000000037E-5</v>
      </c>
      <c r="BN91" s="12">
        <v>15.1392400589</v>
      </c>
      <c r="BO91" s="12">
        <v>9.0224077999996495E-3</v>
      </c>
      <c r="BP91" s="12">
        <v>0</v>
      </c>
      <c r="BQ91" s="12">
        <v>0</v>
      </c>
      <c r="BR91" s="12">
        <v>0</v>
      </c>
      <c r="BS91" s="12">
        <v>0</v>
      </c>
      <c r="BT91" s="12">
        <v>0</v>
      </c>
      <c r="BU91" s="12">
        <v>0</v>
      </c>
      <c r="BV91" s="12">
        <v>2.2802447699999999</v>
      </c>
      <c r="BW91" s="12">
        <v>0</v>
      </c>
      <c r="BX91" s="12">
        <v>0</v>
      </c>
      <c r="BY91" s="12">
        <v>0</v>
      </c>
      <c r="BZ91" s="12">
        <v>0</v>
      </c>
      <c r="CA91" s="12">
        <v>0</v>
      </c>
      <c r="CB91" s="12">
        <v>0</v>
      </c>
      <c r="CC91" s="12">
        <v>13.940945210300001</v>
      </c>
      <c r="CD91" s="12">
        <v>17.453857508900001</v>
      </c>
      <c r="CE91" s="12">
        <v>5.8499708320000003</v>
      </c>
      <c r="CF91" s="12">
        <v>0</v>
      </c>
      <c r="CG91" s="12">
        <v>0</v>
      </c>
      <c r="CH91" s="12">
        <v>0</v>
      </c>
      <c r="CI91" s="12">
        <v>0</v>
      </c>
      <c r="CJ91" s="12">
        <v>0</v>
      </c>
      <c r="CK91" s="12">
        <v>0</v>
      </c>
      <c r="CL91" s="12">
        <v>0</v>
      </c>
      <c r="CM91" s="12">
        <v>0</v>
      </c>
      <c r="CN91" s="12">
        <v>0</v>
      </c>
      <c r="CO91" s="12">
        <v>10.436999999999999</v>
      </c>
      <c r="CP91" s="12">
        <v>0.41899999999999998</v>
      </c>
      <c r="CQ91" s="12">
        <v>412.98899999999998</v>
      </c>
      <c r="CR91" s="12">
        <v>752.95</v>
      </c>
      <c r="CS91" s="12">
        <v>1165.9390000000001</v>
      </c>
      <c r="CT91" s="12">
        <v>4.7160000000000002</v>
      </c>
      <c r="CU91" s="12">
        <v>53.093000000000004</v>
      </c>
      <c r="CV91" s="12">
        <v>57.808999999999997</v>
      </c>
      <c r="CW91" s="12">
        <v>34.774999999999999</v>
      </c>
      <c r="CX91" s="12">
        <v>1258.5229999999999</v>
      </c>
      <c r="CY91" s="12">
        <v>2812.47868100294</v>
      </c>
      <c r="CZ91" s="12">
        <v>41.048999999999999</v>
      </c>
      <c r="DA91" s="12">
        <v>48095</v>
      </c>
      <c r="DB91" s="12">
        <v>2119</v>
      </c>
      <c r="DC91" s="12">
        <v>12024</v>
      </c>
      <c r="DD91" s="12">
        <v>626</v>
      </c>
      <c r="DE91" s="12">
        <v>55</v>
      </c>
      <c r="DF91" s="12">
        <v>1032</v>
      </c>
      <c r="DG91" s="12">
        <v>224</v>
      </c>
      <c r="DH91" s="12">
        <v>194</v>
      </c>
      <c r="DI91" s="12">
        <v>6169.106976</v>
      </c>
      <c r="DJ91" s="12">
        <v>5735.9567921999997</v>
      </c>
      <c r="DK91" s="12">
        <v>379681.68066030199</v>
      </c>
      <c r="DL91" s="12">
        <v>25.465699999999998</v>
      </c>
      <c r="DM91" s="12">
        <v>2.9449999999999998</v>
      </c>
      <c r="DN91" s="12">
        <v>9151.6</v>
      </c>
      <c r="DO91" s="12">
        <v>4440.0600000000004</v>
      </c>
      <c r="DP91" s="12">
        <v>3099.92</v>
      </c>
      <c r="DQ91" s="12">
        <v>1245.0999999999999</v>
      </c>
      <c r="DR91" s="12">
        <v>0</v>
      </c>
      <c r="DS91" s="12">
        <v>17936.68</v>
      </c>
      <c r="DT91" s="12">
        <v>16992</v>
      </c>
      <c r="DU91" s="12">
        <v>10.5133333333333</v>
      </c>
      <c r="DV91" s="12">
        <v>98.253625</v>
      </c>
      <c r="DW91" s="12">
        <v>365.81277916666699</v>
      </c>
      <c r="DX91" s="12">
        <v>43.577479166666699</v>
      </c>
      <c r="DY91" s="12">
        <v>17.66865</v>
      </c>
      <c r="DZ91" s="12">
        <v>90.678799999999995</v>
      </c>
      <c r="EA91" s="12">
        <v>27.7215375</v>
      </c>
      <c r="EB91" s="12">
        <v>654.226204166667</v>
      </c>
      <c r="EC91" s="12">
        <v>0</v>
      </c>
      <c r="ED91" s="12">
        <v>0</v>
      </c>
      <c r="EE91" s="12">
        <v>0</v>
      </c>
      <c r="EF91" s="12">
        <v>654.22620416666598</v>
      </c>
      <c r="EG91" s="12">
        <v>654.22620416666598</v>
      </c>
      <c r="EH91" s="12">
        <v>0</v>
      </c>
      <c r="EI91" s="12">
        <v>0</v>
      </c>
      <c r="EJ91" s="12">
        <v>169.73146666666699</v>
      </c>
      <c r="EK91" s="12">
        <v>124.53637500000001</v>
      </c>
      <c r="EL91" s="12">
        <v>359.95836250000002</v>
      </c>
      <c r="EM91" s="12">
        <v>654.226204166667</v>
      </c>
      <c r="EN91" s="12">
        <v>0</v>
      </c>
      <c r="EO91" s="12">
        <v>14.699125</v>
      </c>
      <c r="EP91" s="12">
        <v>83.929829166666707</v>
      </c>
      <c r="EQ91" s="12">
        <v>164.918116666667</v>
      </c>
      <c r="ER91" s="12">
        <v>390.67913333333399</v>
      </c>
      <c r="ES91" s="12">
        <v>654.226204166667</v>
      </c>
      <c r="ET91" s="12">
        <v>0</v>
      </c>
      <c r="EU91" s="12">
        <v>0</v>
      </c>
      <c r="EV91" s="12">
        <v>440.39912500000003</v>
      </c>
      <c r="EW91" s="12">
        <v>40.443166666666698</v>
      </c>
      <c r="EX91" s="12">
        <v>0</v>
      </c>
      <c r="EY91" s="12">
        <v>115.0920625</v>
      </c>
      <c r="EZ91" s="12">
        <v>97.470150000000004</v>
      </c>
      <c r="FA91" s="12">
        <v>693.40450416666704</v>
      </c>
      <c r="FB91" s="12">
        <v>0</v>
      </c>
      <c r="FC91" s="12">
        <v>0</v>
      </c>
      <c r="FD91" s="12">
        <v>68.431725</v>
      </c>
      <c r="FE91" s="12">
        <v>624.97277916666701</v>
      </c>
      <c r="FF91" s="12">
        <v>693.40450416666704</v>
      </c>
      <c r="FG91" s="12">
        <v>0</v>
      </c>
      <c r="FH91" s="12">
        <v>0</v>
      </c>
      <c r="FI91" s="12">
        <v>245.67404999999999</v>
      </c>
      <c r="FJ91" s="12">
        <v>432.55045416666701</v>
      </c>
      <c r="FK91" s="12">
        <v>15.18</v>
      </c>
      <c r="FL91" s="12">
        <v>693.40450416666602</v>
      </c>
      <c r="FM91" s="12">
        <v>0</v>
      </c>
      <c r="FN91" s="12">
        <v>0</v>
      </c>
      <c r="FO91" s="12">
        <v>341.22318749999999</v>
      </c>
      <c r="FP91" s="12">
        <v>318.39732500000002</v>
      </c>
      <c r="FQ91" s="12">
        <v>33.783991666666701</v>
      </c>
      <c r="FR91" s="12">
        <v>693.40450416666602</v>
      </c>
      <c r="FS91" s="12">
        <v>0</v>
      </c>
      <c r="FT91" s="12">
        <v>577.65382083333304</v>
      </c>
      <c r="FU91" s="12">
        <v>2955.52669583333</v>
      </c>
      <c r="FV91" s="12">
        <v>150.18633333333301</v>
      </c>
      <c r="FW91" s="12">
        <v>77.019879166666698</v>
      </c>
      <c r="FX91" s="12">
        <v>1688.93595</v>
      </c>
      <c r="FY91" s="12">
        <v>1493.2209666666699</v>
      </c>
      <c r="FZ91" s="12">
        <v>6942.5436458333297</v>
      </c>
      <c r="GA91" s="12">
        <v>0</v>
      </c>
      <c r="GB91" s="12">
        <v>702.83046666666701</v>
      </c>
      <c r="GC91" s="12">
        <v>355.48922083333298</v>
      </c>
      <c r="GD91" s="12">
        <v>5884.2239583333303</v>
      </c>
      <c r="GE91" s="12">
        <v>6942.5436458333297</v>
      </c>
      <c r="GF91" s="12">
        <v>0</v>
      </c>
      <c r="GG91" s="12">
        <v>293.27612499999998</v>
      </c>
      <c r="GH91" s="12">
        <v>3561.3307958333298</v>
      </c>
      <c r="GI91" s="12">
        <v>3087.936725</v>
      </c>
      <c r="GJ91" s="12">
        <v>0</v>
      </c>
      <c r="GK91" s="12">
        <v>6942.5436458333397</v>
      </c>
      <c r="GL91" s="12">
        <v>0</v>
      </c>
      <c r="GM91" s="12">
        <v>293.27612499999998</v>
      </c>
      <c r="GN91" s="12">
        <v>3342.2054125</v>
      </c>
      <c r="GO91" s="12">
        <v>3070.6979708333301</v>
      </c>
      <c r="GP91" s="12">
        <v>236.3641375</v>
      </c>
      <c r="GQ91" s="12">
        <v>6942.5436458333297</v>
      </c>
      <c r="GR91" s="12">
        <v>0</v>
      </c>
      <c r="GS91" s="12">
        <v>2180.7032541666699</v>
      </c>
      <c r="GT91" s="12">
        <v>4786.9507125</v>
      </c>
      <c r="GU91" s="12">
        <v>173.101125</v>
      </c>
      <c r="GV91" s="12">
        <v>2239.0438083333302</v>
      </c>
      <c r="GW91" s="12">
        <v>3144.69615833333</v>
      </c>
      <c r="GX91" s="12">
        <v>6052.0499291666702</v>
      </c>
      <c r="GY91" s="12">
        <v>18576.544987500001</v>
      </c>
      <c r="GZ91" s="12">
        <v>979.20429999999999</v>
      </c>
      <c r="HA91" s="12">
        <v>3556.1515625000002</v>
      </c>
      <c r="HB91" s="12">
        <v>2426.0931458333298</v>
      </c>
      <c r="HC91" s="12">
        <v>11615.095979166699</v>
      </c>
      <c r="HD91" s="12">
        <v>18576.544987500001</v>
      </c>
      <c r="HE91" s="12">
        <v>0</v>
      </c>
      <c r="HF91" s="12">
        <v>353.57091250000002</v>
      </c>
      <c r="HG91" s="12">
        <v>9141.7144083333296</v>
      </c>
      <c r="HH91" s="12">
        <v>9081.2596666666705</v>
      </c>
      <c r="HI91" s="12">
        <v>0</v>
      </c>
      <c r="HJ91" s="12">
        <v>18576.544987500001</v>
      </c>
      <c r="HK91" s="12">
        <v>0</v>
      </c>
      <c r="HL91" s="12">
        <v>0</v>
      </c>
      <c r="HM91" s="12">
        <v>12101.0823291667</v>
      </c>
      <c r="HN91" s="12">
        <v>5458.9468999999999</v>
      </c>
      <c r="HO91" s="12">
        <v>1016.51575833333</v>
      </c>
      <c r="HP91" s="12">
        <v>18576.544987500001</v>
      </c>
      <c r="HQ91" s="12">
        <v>0</v>
      </c>
      <c r="HR91" s="12">
        <v>1119.1839416666701</v>
      </c>
      <c r="HS91" s="12">
        <v>975.41366666666704</v>
      </c>
      <c r="HT91" s="12">
        <v>2393.2453416666699</v>
      </c>
      <c r="HU91" s="12">
        <v>6389.1200374999999</v>
      </c>
      <c r="HV91" s="12">
        <v>715.41272083333297</v>
      </c>
      <c r="HW91" s="12">
        <v>13817.1584375</v>
      </c>
      <c r="HX91" s="12">
        <v>25409.534145833299</v>
      </c>
      <c r="HY91" s="12">
        <v>2074.8021291666701</v>
      </c>
      <c r="HZ91" s="12">
        <v>4724.3273166666704</v>
      </c>
      <c r="IA91" s="12">
        <v>8887.5966541666603</v>
      </c>
      <c r="IB91" s="12">
        <v>9722.8080458333297</v>
      </c>
      <c r="IC91" s="12">
        <v>25409.534145833299</v>
      </c>
      <c r="ID91" s="12">
        <v>0</v>
      </c>
      <c r="IE91" s="12">
        <v>944.29457083333295</v>
      </c>
      <c r="IF91" s="12">
        <v>11461.142120833299</v>
      </c>
      <c r="IG91" s="12">
        <v>13004.0974541667</v>
      </c>
      <c r="IH91" s="12">
        <v>0</v>
      </c>
      <c r="II91" s="12">
        <v>25409.534145833299</v>
      </c>
      <c r="IJ91" s="12">
        <v>0</v>
      </c>
      <c r="IK91" s="12">
        <v>2279.0613625000001</v>
      </c>
      <c r="IL91" s="12">
        <v>9082.1957875000007</v>
      </c>
      <c r="IM91" s="12">
        <v>11726.538304166699</v>
      </c>
      <c r="IN91" s="12">
        <v>2321.7386916666701</v>
      </c>
      <c r="IO91" s="12">
        <v>25409.534145833299</v>
      </c>
      <c r="IP91" s="12">
        <v>0</v>
      </c>
      <c r="IQ91" s="12">
        <v>55926.776695833301</v>
      </c>
      <c r="IR91" s="12">
        <v>1639.7763875000001</v>
      </c>
      <c r="IS91" s="12">
        <v>0</v>
      </c>
      <c r="IT91" s="12">
        <v>55826.6377333333</v>
      </c>
      <c r="IU91" s="12">
        <v>0</v>
      </c>
      <c r="IV91" s="12">
        <v>31540.833025007501</v>
      </c>
      <c r="IW91" s="12">
        <v>144934.023841674</v>
      </c>
      <c r="IX91" s="12">
        <v>0</v>
      </c>
      <c r="IY91" s="12">
        <v>23001.861295840801</v>
      </c>
      <c r="IZ91" s="12">
        <v>16978.715595833401</v>
      </c>
      <c r="JA91" s="12">
        <v>104953.44695</v>
      </c>
      <c r="JB91" s="12">
        <v>144934.023841674</v>
      </c>
      <c r="JC91" s="12">
        <v>0</v>
      </c>
      <c r="JD91" s="12">
        <v>0</v>
      </c>
      <c r="JE91" s="12">
        <v>54065.239425007399</v>
      </c>
      <c r="JF91" s="12">
        <v>90868.784416666604</v>
      </c>
      <c r="JG91" s="12">
        <v>0</v>
      </c>
      <c r="JH91" s="12">
        <v>144934.023841674</v>
      </c>
      <c r="JI91" s="12">
        <v>0</v>
      </c>
      <c r="JJ91" s="12">
        <v>12122.4122166667</v>
      </c>
      <c r="JK91" s="12">
        <v>55040.978758340803</v>
      </c>
      <c r="JL91" s="12">
        <v>8738.2084333333405</v>
      </c>
      <c r="JM91" s="12">
        <v>69032.424433333304</v>
      </c>
      <c r="JN91" s="12">
        <v>144934.023841674</v>
      </c>
      <c r="JO91" s="12">
        <v>10.5133333333333</v>
      </c>
      <c r="JP91" s="12">
        <v>59902.571337499998</v>
      </c>
      <c r="JQ91" s="12">
        <v>11163.879366666701</v>
      </c>
      <c r="JR91" s="12">
        <v>2800.55344583334</v>
      </c>
      <c r="JS91" s="12">
        <v>64549.490108333302</v>
      </c>
      <c r="JT91" s="12">
        <v>5754.8156916666603</v>
      </c>
      <c r="JU91" s="12">
        <v>53028.454045840801</v>
      </c>
      <c r="JV91" s="12">
        <v>197210.27732917399</v>
      </c>
      <c r="JW91" s="12">
        <v>3054.0064291666699</v>
      </c>
      <c r="JX91" s="12">
        <v>31985.170641674202</v>
      </c>
      <c r="JY91" s="12">
        <v>28716.3263416667</v>
      </c>
      <c r="JZ91" s="12">
        <v>133454.77391666701</v>
      </c>
      <c r="KA91" s="12">
        <v>197210.27732917399</v>
      </c>
      <c r="KB91" s="12">
        <v>0</v>
      </c>
      <c r="KC91" s="12">
        <v>1591.1416083333299</v>
      </c>
      <c r="KD91" s="12">
        <v>78644.832266674101</v>
      </c>
      <c r="KE91" s="12">
        <v>116599.165091667</v>
      </c>
      <c r="KF91" s="12">
        <v>375.13836250000003</v>
      </c>
      <c r="KG91" s="12">
        <v>197210.27732917399</v>
      </c>
      <c r="KH91" s="12">
        <v>0</v>
      </c>
      <c r="KI91" s="12">
        <v>14709.4488291667</v>
      </c>
      <c r="KJ91" s="12">
        <v>79991.615304174207</v>
      </c>
      <c r="KK91" s="12">
        <v>29477.707050000001</v>
      </c>
      <c r="KL91" s="12">
        <v>73031.506145833293</v>
      </c>
      <c r="KM91" s="12">
        <v>197210.27732917399</v>
      </c>
      <c r="KN91" s="12">
        <v>12747.72</v>
      </c>
      <c r="KO91" s="12">
        <v>21</v>
      </c>
      <c r="KP91" s="12">
        <v>27</v>
      </c>
      <c r="KQ91" s="12">
        <v>94</v>
      </c>
      <c r="KR91" s="12">
        <v>3</v>
      </c>
      <c r="KS91" s="12">
        <v>2</v>
      </c>
      <c r="KT91" s="12">
        <v>11</v>
      </c>
      <c r="KU91" s="12">
        <v>2</v>
      </c>
      <c r="KV91" s="12">
        <v>160</v>
      </c>
      <c r="KW91" s="12">
        <v>0</v>
      </c>
      <c r="KX91" s="12">
        <v>0</v>
      </c>
      <c r="KY91" s="12">
        <v>0</v>
      </c>
      <c r="KZ91" s="12">
        <v>160</v>
      </c>
      <c r="LA91" s="12">
        <v>160</v>
      </c>
      <c r="LB91" s="12">
        <v>0</v>
      </c>
      <c r="LC91" s="12">
        <v>0</v>
      </c>
      <c r="LD91" s="12">
        <v>19</v>
      </c>
      <c r="LE91" s="12">
        <v>28</v>
      </c>
      <c r="LF91" s="12">
        <v>113</v>
      </c>
      <c r="LG91" s="12">
        <v>160</v>
      </c>
      <c r="LH91" s="12">
        <v>0</v>
      </c>
      <c r="LI91" s="12">
        <v>1</v>
      </c>
      <c r="LJ91" s="12">
        <v>9</v>
      </c>
      <c r="LK91" s="12">
        <v>22</v>
      </c>
      <c r="LL91" s="12">
        <v>128</v>
      </c>
      <c r="LM91" s="12">
        <v>160</v>
      </c>
      <c r="LN91" s="12">
        <v>0</v>
      </c>
      <c r="LO91" s="12">
        <v>0</v>
      </c>
      <c r="LP91" s="12">
        <v>20</v>
      </c>
      <c r="LQ91" s="12">
        <v>2</v>
      </c>
      <c r="LR91" s="12">
        <v>0</v>
      </c>
      <c r="LS91" s="12">
        <v>5</v>
      </c>
      <c r="LT91" s="12">
        <v>4</v>
      </c>
      <c r="LU91" s="12">
        <v>31</v>
      </c>
      <c r="LV91" s="12">
        <v>0</v>
      </c>
      <c r="LW91" s="12">
        <v>0</v>
      </c>
      <c r="LX91" s="12">
        <v>3</v>
      </c>
      <c r="LY91" s="12">
        <v>28</v>
      </c>
      <c r="LZ91" s="12">
        <v>31</v>
      </c>
      <c r="MA91" s="12">
        <v>0</v>
      </c>
      <c r="MB91" s="12">
        <v>0</v>
      </c>
      <c r="MC91" s="12">
        <v>11</v>
      </c>
      <c r="MD91" s="12">
        <v>19</v>
      </c>
      <c r="ME91" s="12">
        <v>1</v>
      </c>
      <c r="MF91" s="12">
        <v>31</v>
      </c>
      <c r="MG91" s="12">
        <v>0</v>
      </c>
      <c r="MH91" s="12">
        <v>0</v>
      </c>
      <c r="MI91" s="12">
        <v>15</v>
      </c>
      <c r="MJ91" s="12">
        <v>14</v>
      </c>
      <c r="MK91" s="12">
        <v>2</v>
      </c>
      <c r="ML91" s="12">
        <v>31</v>
      </c>
      <c r="MM91" s="12">
        <v>0</v>
      </c>
      <c r="MN91" s="12">
        <v>7</v>
      </c>
      <c r="MO91" s="12">
        <v>42</v>
      </c>
      <c r="MP91" s="12">
        <v>2</v>
      </c>
      <c r="MQ91" s="12">
        <v>1</v>
      </c>
      <c r="MR91" s="12">
        <v>23</v>
      </c>
      <c r="MS91" s="12">
        <v>20</v>
      </c>
      <c r="MT91" s="12">
        <v>95</v>
      </c>
      <c r="MU91" s="12">
        <v>0</v>
      </c>
      <c r="MV91" s="12">
        <v>9</v>
      </c>
      <c r="MW91" s="12">
        <v>6</v>
      </c>
      <c r="MX91" s="12">
        <v>80</v>
      </c>
      <c r="MY91" s="12">
        <v>95</v>
      </c>
      <c r="MZ91" s="12">
        <v>0</v>
      </c>
      <c r="NA91" s="12">
        <v>3</v>
      </c>
      <c r="NB91" s="12">
        <v>50</v>
      </c>
      <c r="NC91" s="12">
        <v>42</v>
      </c>
      <c r="ND91" s="12">
        <v>0</v>
      </c>
      <c r="NE91" s="12">
        <v>95</v>
      </c>
      <c r="NF91" s="12">
        <v>0</v>
      </c>
      <c r="NG91" s="12">
        <v>3</v>
      </c>
      <c r="NH91" s="12">
        <v>46</v>
      </c>
      <c r="NI91" s="12">
        <v>43</v>
      </c>
      <c r="NJ91" s="12">
        <v>3</v>
      </c>
      <c r="NK91" s="12">
        <v>95</v>
      </c>
      <c r="NL91" s="12">
        <v>0</v>
      </c>
      <c r="NM91" s="12">
        <v>7</v>
      </c>
      <c r="NN91" s="12">
        <v>20</v>
      </c>
      <c r="NO91" s="12">
        <v>1</v>
      </c>
      <c r="NP91" s="12">
        <v>5</v>
      </c>
      <c r="NQ91" s="12">
        <v>9</v>
      </c>
      <c r="NR91" s="12">
        <v>19</v>
      </c>
      <c r="NS91" s="12">
        <v>61</v>
      </c>
      <c r="NT91" s="12">
        <v>2</v>
      </c>
      <c r="NU91" s="12">
        <v>11</v>
      </c>
      <c r="NV91" s="12">
        <v>7</v>
      </c>
      <c r="NW91" s="12">
        <v>41</v>
      </c>
      <c r="NX91" s="12">
        <v>61</v>
      </c>
      <c r="NY91" s="12">
        <v>0</v>
      </c>
      <c r="NZ91" s="12">
        <v>2</v>
      </c>
      <c r="OA91" s="12">
        <v>27</v>
      </c>
      <c r="OB91" s="12">
        <v>32</v>
      </c>
      <c r="OC91" s="12">
        <v>0</v>
      </c>
      <c r="OD91" s="12">
        <v>61</v>
      </c>
      <c r="OE91" s="12">
        <v>0</v>
      </c>
      <c r="OF91" s="12">
        <v>0</v>
      </c>
      <c r="OG91" s="12">
        <v>38</v>
      </c>
      <c r="OH91" s="12">
        <v>20</v>
      </c>
      <c r="OI91" s="12">
        <v>3</v>
      </c>
      <c r="OJ91" s="12">
        <v>61</v>
      </c>
      <c r="OK91" s="12">
        <v>0</v>
      </c>
      <c r="OL91" s="12">
        <v>1</v>
      </c>
      <c r="OM91" s="12">
        <v>1</v>
      </c>
      <c r="ON91" s="12">
        <v>2</v>
      </c>
      <c r="OO91" s="12">
        <v>6</v>
      </c>
      <c r="OP91" s="12">
        <v>1</v>
      </c>
      <c r="OQ91" s="12">
        <v>15</v>
      </c>
      <c r="OR91" s="12">
        <v>26</v>
      </c>
      <c r="OS91" s="12">
        <v>2</v>
      </c>
      <c r="OT91" s="12">
        <v>6</v>
      </c>
      <c r="OU91" s="12">
        <v>9</v>
      </c>
      <c r="OV91" s="12">
        <v>9</v>
      </c>
      <c r="OW91" s="12">
        <v>26</v>
      </c>
      <c r="OX91" s="12">
        <v>0</v>
      </c>
      <c r="OY91" s="12">
        <v>1</v>
      </c>
      <c r="OZ91" s="12">
        <v>12</v>
      </c>
      <c r="PA91" s="12">
        <v>13</v>
      </c>
      <c r="PB91" s="12">
        <v>0</v>
      </c>
      <c r="PC91" s="12">
        <v>26</v>
      </c>
      <c r="PD91" s="12">
        <v>0</v>
      </c>
      <c r="PE91" s="12">
        <v>2</v>
      </c>
      <c r="PF91" s="12">
        <v>11</v>
      </c>
      <c r="PG91" s="12">
        <v>11</v>
      </c>
      <c r="PH91" s="12">
        <v>2</v>
      </c>
      <c r="PI91" s="12">
        <v>26</v>
      </c>
      <c r="PJ91" s="12">
        <v>0</v>
      </c>
      <c r="PK91" s="12">
        <v>4</v>
      </c>
      <c r="PL91" s="12">
        <v>1</v>
      </c>
      <c r="PM91" s="12">
        <v>0</v>
      </c>
      <c r="PN91" s="12">
        <v>12</v>
      </c>
      <c r="PO91" s="12">
        <v>0</v>
      </c>
      <c r="PP91" s="12">
        <v>10</v>
      </c>
      <c r="PQ91" s="12">
        <v>27</v>
      </c>
      <c r="PR91" s="12">
        <v>0</v>
      </c>
      <c r="PS91" s="12">
        <v>7</v>
      </c>
      <c r="PT91" s="12">
        <v>6</v>
      </c>
      <c r="PU91" s="12">
        <v>14</v>
      </c>
      <c r="PV91" s="12">
        <v>27</v>
      </c>
      <c r="PW91" s="12">
        <v>0</v>
      </c>
      <c r="PX91" s="12">
        <v>0</v>
      </c>
      <c r="PY91" s="12">
        <v>15</v>
      </c>
      <c r="PZ91" s="12">
        <v>12</v>
      </c>
      <c r="QA91" s="12">
        <v>0</v>
      </c>
      <c r="QB91" s="12">
        <v>27</v>
      </c>
      <c r="QC91" s="12">
        <v>0</v>
      </c>
      <c r="QD91" s="12">
        <v>5</v>
      </c>
      <c r="QE91" s="12">
        <v>13</v>
      </c>
      <c r="QF91" s="12">
        <v>2</v>
      </c>
      <c r="QG91" s="12">
        <v>7</v>
      </c>
      <c r="QH91" s="12">
        <v>27</v>
      </c>
      <c r="QI91" s="12">
        <v>21</v>
      </c>
      <c r="QJ91" s="12">
        <v>46</v>
      </c>
      <c r="QK91" s="12">
        <v>178</v>
      </c>
      <c r="QL91" s="12">
        <v>10</v>
      </c>
      <c r="QM91" s="12">
        <v>26</v>
      </c>
      <c r="QN91" s="12">
        <v>49</v>
      </c>
      <c r="QO91" s="12">
        <v>70</v>
      </c>
      <c r="QP91" s="12">
        <v>400</v>
      </c>
      <c r="QQ91" s="12">
        <v>4</v>
      </c>
      <c r="QR91" s="12">
        <v>33</v>
      </c>
      <c r="QS91" s="12">
        <v>31</v>
      </c>
      <c r="QT91" s="12">
        <v>332</v>
      </c>
      <c r="QU91" s="12">
        <v>400</v>
      </c>
      <c r="QV91" s="12">
        <v>0</v>
      </c>
      <c r="QW91" s="12">
        <v>6</v>
      </c>
      <c r="QX91" s="12">
        <v>134</v>
      </c>
      <c r="QY91" s="12">
        <v>146</v>
      </c>
      <c r="QZ91" s="12">
        <v>114</v>
      </c>
      <c r="RA91" s="12">
        <v>400</v>
      </c>
      <c r="RB91" s="12">
        <v>0</v>
      </c>
      <c r="RC91" s="12">
        <v>11</v>
      </c>
      <c r="RD91" s="12">
        <v>132</v>
      </c>
      <c r="RE91" s="12">
        <v>112</v>
      </c>
      <c r="RF91" s="12">
        <v>145</v>
      </c>
      <c r="RG91" s="12">
        <v>400</v>
      </c>
      <c r="RH91" s="12">
        <v>3468.6348443751299</v>
      </c>
      <c r="RI91" s="12">
        <v>0</v>
      </c>
      <c r="RJ91" s="12">
        <v>45.722311319444501</v>
      </c>
      <c r="RK91" s="12">
        <v>0</v>
      </c>
      <c r="RL91" s="12">
        <v>0</v>
      </c>
      <c r="RM91" s="12">
        <v>0</v>
      </c>
      <c r="RN91" s="12">
        <v>0</v>
      </c>
      <c r="RO91" s="12">
        <v>45.418312013888901</v>
      </c>
      <c r="RP91" s="12">
        <v>0</v>
      </c>
      <c r="RQ91" s="12">
        <v>17.991</v>
      </c>
      <c r="RR91" s="12">
        <v>69.174999999999997</v>
      </c>
      <c r="RS91" s="12">
        <v>0</v>
      </c>
      <c r="RT91" s="12">
        <v>69.174999999999997</v>
      </c>
      <c r="RU91" s="12">
        <v>0.53139999999999998</v>
      </c>
      <c r="RV91" s="12">
        <v>47.698</v>
      </c>
      <c r="RW91" s="12">
        <v>0</v>
      </c>
      <c r="RX91" s="12">
        <v>47.698</v>
      </c>
      <c r="RY91" s="12">
        <v>13.33</v>
      </c>
      <c r="RZ91" s="12">
        <v>789.3</v>
      </c>
      <c r="SA91" s="12">
        <v>0</v>
      </c>
      <c r="SB91" s="12">
        <v>802.63</v>
      </c>
      <c r="SC91" s="12">
        <v>23772842.620000001</v>
      </c>
      <c r="SD91" s="12">
        <v>0</v>
      </c>
      <c r="SE91" s="12">
        <v>0</v>
      </c>
      <c r="SF91" s="12">
        <v>2938.7</v>
      </c>
      <c r="SG91" s="12">
        <v>2938.7</v>
      </c>
      <c r="SH91" s="12">
        <v>10914144.93</v>
      </c>
      <c r="SI91" s="12">
        <v>0.31780000000000003</v>
      </c>
      <c r="SJ91" s="12">
        <v>0</v>
      </c>
      <c r="SK91" s="12">
        <v>0.10489999999999998</v>
      </c>
      <c r="SL91" s="12">
        <v>0.22339999999999999</v>
      </c>
      <c r="SM91" s="12">
        <v>0.67169999999999996</v>
      </c>
      <c r="SN91" s="12">
        <v>0</v>
      </c>
      <c r="SO91" s="12" t="str">
        <v/>
      </c>
      <c r="SP91" s="12">
        <v>0</v>
      </c>
      <c r="SQ91" s="12">
        <v>0</v>
      </c>
      <c r="SR91" s="12">
        <v>1</v>
      </c>
      <c r="SS91" s="12">
        <v>0</v>
      </c>
      <c r="ST91" s="12">
        <v>0</v>
      </c>
      <c r="SU91" s="12">
        <v>0</v>
      </c>
      <c r="SV91" s="12">
        <v>1</v>
      </c>
      <c r="SW91" s="12">
        <v>0</v>
      </c>
      <c r="SX91" s="12">
        <v>1</v>
      </c>
      <c r="SY91" s="12">
        <v>0</v>
      </c>
      <c r="SZ91" s="12">
        <v>0</v>
      </c>
      <c r="TA91" s="12">
        <v>0</v>
      </c>
      <c r="TB91" s="12">
        <v>0</v>
      </c>
      <c r="TC91" s="12">
        <v>0</v>
      </c>
      <c r="TD91" s="12" t="str">
        <v/>
      </c>
      <c r="TE91" s="12">
        <v>0</v>
      </c>
      <c r="TF91" s="12">
        <v>0</v>
      </c>
      <c r="TG91" s="12">
        <v>0</v>
      </c>
      <c r="TH91" s="12">
        <v>0</v>
      </c>
      <c r="TI91" s="12">
        <v>0</v>
      </c>
      <c r="TJ91" s="12">
        <v>0</v>
      </c>
      <c r="TK91" s="12">
        <v>0</v>
      </c>
      <c r="TL91" s="12">
        <v>0</v>
      </c>
      <c r="TM91" s="12">
        <v>0</v>
      </c>
      <c r="TN91" s="12">
        <v>208700.696</v>
      </c>
      <c r="TO91" s="12">
        <v>57625.021999999997</v>
      </c>
      <c r="TP91" s="12">
        <v>266325.71799999999</v>
      </c>
      <c r="TQ91" s="12">
        <v>2135</v>
      </c>
      <c r="TR91" s="12">
        <v>48</v>
      </c>
      <c r="TS91" s="12">
        <v>210</v>
      </c>
      <c r="TT91" s="12">
        <v>0</v>
      </c>
      <c r="TU91" s="12">
        <v>1095</v>
      </c>
      <c r="TV91" s="12">
        <v>0</v>
      </c>
      <c r="TW91" s="12">
        <v>2066573.5338157001</v>
      </c>
      <c r="TX91" s="12">
        <v>0.27860703839013901</v>
      </c>
      <c r="TY91" s="12">
        <v>0.39578684878116099</v>
      </c>
      <c r="TZ91" s="12">
        <v>1339.4867250938701</v>
      </c>
      <c r="UA91" s="12">
        <v>6.3327338412047203</v>
      </c>
      <c r="UB91" s="12">
        <v>41.930118038438202</v>
      </c>
      <c r="UC91" s="12">
        <v>2902773.99122496</v>
      </c>
      <c r="UD91" s="12" t="str">
        <v/>
      </c>
      <c r="UE91" s="12" t="str">
        <v/>
      </c>
      <c r="UF91" s="12" t="str">
        <v/>
      </c>
      <c r="UG91" s="12" t="str">
        <v/>
      </c>
      <c r="UH91" s="12" t="str">
        <v/>
      </c>
      <c r="UI91" s="12" t="str">
        <v/>
      </c>
      <c r="UJ91" s="12" t="str">
        <v/>
      </c>
      <c r="UK91" s="12" t="str">
        <v/>
      </c>
      <c r="UL91" s="12" t="str">
        <v/>
      </c>
      <c r="UM91" s="12" t="str">
        <v/>
      </c>
      <c r="UN91" s="12" t="str">
        <v/>
      </c>
      <c r="UO91" s="12" t="str">
        <v/>
      </c>
      <c r="UP91" s="12" t="str">
        <v/>
      </c>
      <c r="UQ91" s="12" t="str">
        <v/>
      </c>
      <c r="UR91" s="12" t="str">
        <v/>
      </c>
      <c r="US91" s="12" t="str">
        <v/>
      </c>
      <c r="UT91" s="12" t="str">
        <v/>
      </c>
      <c r="UU91" s="12" t="str">
        <v/>
      </c>
      <c r="UV91" s="12" t="str">
        <v/>
      </c>
      <c r="UW91" s="12" t="str">
        <v/>
      </c>
      <c r="UX91" s="12" t="str">
        <v/>
      </c>
      <c r="UY91" s="12" t="str">
        <v/>
      </c>
      <c r="UZ91" s="12" t="str">
        <v/>
      </c>
      <c r="VA91" s="12" t="str">
        <v/>
      </c>
      <c r="VB91" s="12" t="str">
        <v/>
      </c>
      <c r="VC91" s="12" t="str">
        <v/>
      </c>
      <c r="VD91" s="12" t="str">
        <v/>
      </c>
      <c r="VE91" s="12" t="str">
        <v/>
      </c>
      <c r="VF91" s="12" t="str">
        <v/>
      </c>
      <c r="VG91" s="12" t="str">
        <v/>
      </c>
      <c r="VH91" s="12" t="str">
        <v/>
      </c>
      <c r="VI91" s="12" t="str">
        <v/>
      </c>
      <c r="VJ91" s="12" t="str">
        <v/>
      </c>
      <c r="VK91" s="12" t="str">
        <v/>
      </c>
      <c r="VL91" s="47">
        <v>8.776227730689266</v>
      </c>
      <c r="VM91" s="47">
        <v>8.776227730689266</v>
      </c>
      <c r="VN91" s="19"/>
      <c r="VO91" s="47">
        <v>131.48873195321357</v>
      </c>
      <c r="VP91" s="47">
        <v>131.48873195321357</v>
      </c>
      <c r="VQ91" s="19"/>
      <c r="VR91" s="47">
        <v>3.890299078321001</v>
      </c>
      <c r="VS91" s="48">
        <v>2.2276292634717143E-2</v>
      </c>
      <c r="VT91" s="47">
        <v>123.81472428106967</v>
      </c>
      <c r="VU91" s="47">
        <v>123.81472428106967</v>
      </c>
      <c r="VV91" s="20"/>
      <c r="VW91" s="20">
        <v>3.7881178568506506</v>
      </c>
    </row>
    <row r="92" spans="1:595">
      <c r="A92" s="4" t="str">
        <v>WSX21</v>
      </c>
      <c r="B92" s="4" t="str">
        <v>WSX</v>
      </c>
      <c r="C92" s="4" t="str">
        <v>2020-21</v>
      </c>
      <c r="D92" s="12">
        <v>0.95516688299999997</v>
      </c>
      <c r="E92" s="12">
        <v>4.2427405488155596</v>
      </c>
      <c r="F92" s="12">
        <v>-3.3528524442950403E-2</v>
      </c>
      <c r="G92" s="12">
        <v>1.25035169090929</v>
      </c>
      <c r="H92" s="12">
        <v>1.18287750777164E-3</v>
      </c>
      <c r="I92" s="12">
        <v>12.231999999999999</v>
      </c>
      <c r="J92" s="12">
        <v>0</v>
      </c>
      <c r="K92" s="12">
        <v>17.432759731519202</v>
      </c>
      <c r="L92" s="12">
        <v>12.853</v>
      </c>
      <c r="M92" s="12">
        <v>14.6455555170502</v>
      </c>
      <c r="N92" s="12">
        <v>15.990860608989101</v>
      </c>
      <c r="O92" s="12">
        <v>-6.2125610878172401E-2</v>
      </c>
      <c r="P92" s="12">
        <v>2.7168773626951501</v>
      </c>
      <c r="Q92" s="12">
        <v>6.3590070276318994E-2</v>
      </c>
      <c r="R92" s="12">
        <v>8.4000000000000005E-2</v>
      </c>
      <c r="S92" s="12">
        <v>0</v>
      </c>
      <c r="T92" s="12">
        <v>21.912406240257599</v>
      </c>
      <c r="U92" s="12">
        <v>0.17100000000000001</v>
      </c>
      <c r="V92" s="12">
        <v>41.461558651445003</v>
      </c>
      <c r="W92" s="12">
        <v>6.6666606484364101E-3</v>
      </c>
      <c r="X92" s="12">
        <v>-0.16677845838350999</v>
      </c>
      <c r="Y92" s="12">
        <v>2.53554562624435E-5</v>
      </c>
      <c r="Z92" s="12">
        <v>8.1365145691849106E-5</v>
      </c>
      <c r="AA92" s="12">
        <v>0</v>
      </c>
      <c r="AB92" s="12">
        <v>0</v>
      </c>
      <c r="AC92" s="12">
        <v>6.0427306621270303</v>
      </c>
      <c r="AD92" s="12">
        <v>8.9999999999999993E-3</v>
      </c>
      <c r="AE92" s="12">
        <v>0.320600121988387</v>
      </c>
      <c r="AF92" s="12">
        <v>0.79997681545364796</v>
      </c>
      <c r="AG92" s="12">
        <v>-2.76647978898903</v>
      </c>
      <c r="AH92" s="12">
        <v>2.39463956587458E-2</v>
      </c>
      <c r="AI92" s="12">
        <v>1.30260549678412E-2</v>
      </c>
      <c r="AJ92" s="12">
        <v>0</v>
      </c>
      <c r="AK92" s="12">
        <v>0</v>
      </c>
      <c r="AL92" s="12">
        <v>7.6528230597852103</v>
      </c>
      <c r="AM92" s="12">
        <v>0</v>
      </c>
      <c r="AN92" s="12">
        <v>8.2291865670845397</v>
      </c>
      <c r="AO92" s="12">
        <v>2.4457622912568699E-3</v>
      </c>
      <c r="AP92" s="12">
        <v>-0.64559455739868998</v>
      </c>
      <c r="AQ92" s="12">
        <v>4.1324710650314499E-7</v>
      </c>
      <c r="AR92" s="12">
        <v>7.0688966050105295E-7</v>
      </c>
      <c r="AS92" s="12">
        <v>0</v>
      </c>
      <c r="AT92" s="12">
        <v>0</v>
      </c>
      <c r="AU92" s="12">
        <v>4.8979343502233998</v>
      </c>
      <c r="AV92" s="12">
        <v>0</v>
      </c>
      <c r="AW92" s="12">
        <v>0.20168457692727701</v>
      </c>
      <c r="AX92" s="12">
        <v>21.042690396198001</v>
      </c>
      <c r="AY92" s="12">
        <v>-3.67450694009236</v>
      </c>
      <c r="AZ92" s="12">
        <v>4.1490266924094996</v>
      </c>
      <c r="BA92" s="12">
        <v>7.7881074787284094E-2</v>
      </c>
      <c r="BB92" s="12">
        <v>12.316000000000001</v>
      </c>
      <c r="BC92" s="12">
        <v>0</v>
      </c>
      <c r="BD92" s="12">
        <v>57.9386540439125</v>
      </c>
      <c r="BE92" s="12">
        <v>13.032999999999999</v>
      </c>
      <c r="BF92" s="12">
        <v>65.924896178451903</v>
      </c>
      <c r="BG92" s="12" t="str">
        <v/>
      </c>
      <c r="BH92" s="12" t="str">
        <v/>
      </c>
      <c r="BI92" s="12" t="str">
        <v/>
      </c>
      <c r="BJ92" s="12">
        <v>0</v>
      </c>
      <c r="BK92" s="12">
        <v>6.1520000000000001</v>
      </c>
      <c r="BL92" s="12" t="str">
        <v/>
      </c>
      <c r="BM92" s="12" t="str">
        <v/>
      </c>
      <c r="BN92" s="12">
        <v>4.6849999999999996</v>
      </c>
      <c r="BO92" s="12">
        <v>-1E-3</v>
      </c>
      <c r="BP92" s="12" t="str">
        <v/>
      </c>
      <c r="BQ92" s="12" t="str">
        <v/>
      </c>
      <c r="BR92" s="12">
        <v>0</v>
      </c>
      <c r="BS92" s="12">
        <v>0</v>
      </c>
      <c r="BT92" s="12" t="str">
        <v/>
      </c>
      <c r="BU92" s="12" t="str">
        <v/>
      </c>
      <c r="BV92" s="12">
        <v>2.2189999999999999</v>
      </c>
      <c r="BW92" s="12">
        <v>0</v>
      </c>
      <c r="BX92" s="12" t="str">
        <v/>
      </c>
      <c r="BY92" s="12" t="str">
        <v/>
      </c>
      <c r="BZ92" s="12">
        <v>0</v>
      </c>
      <c r="CA92" s="12">
        <v>0</v>
      </c>
      <c r="CB92" s="12" t="str">
        <v/>
      </c>
      <c r="CC92" s="12" t="str">
        <v/>
      </c>
      <c r="CD92" s="12">
        <v>6.9039999999999999</v>
      </c>
      <c r="CE92" s="12">
        <v>6.1509999999999998</v>
      </c>
      <c r="CF92" s="12" t="str">
        <v/>
      </c>
      <c r="CG92" s="12">
        <v>8.0903000000000103E-3</v>
      </c>
      <c r="CH92" s="12">
        <v>1.5889999999999999E-3</v>
      </c>
      <c r="CI92" s="12">
        <v>0</v>
      </c>
      <c r="CJ92" s="12">
        <v>9.6793000000000105E-3</v>
      </c>
      <c r="CK92" s="12">
        <v>0</v>
      </c>
      <c r="CL92" s="12">
        <v>0</v>
      </c>
      <c r="CM92" s="12">
        <v>0</v>
      </c>
      <c r="CN92" s="12">
        <v>0</v>
      </c>
      <c r="CO92" s="12" t="str">
        <v/>
      </c>
      <c r="CP92" s="12" t="str">
        <v/>
      </c>
      <c r="CQ92" s="12">
        <v>399.988</v>
      </c>
      <c r="CR92" s="12">
        <v>781.04700000000003</v>
      </c>
      <c r="CS92" s="12">
        <v>1181.0350000000001</v>
      </c>
      <c r="CT92" s="12">
        <v>4.6269999999999998</v>
      </c>
      <c r="CU92" s="12">
        <v>52.072000000000003</v>
      </c>
      <c r="CV92" s="12">
        <v>56.698999999999998</v>
      </c>
      <c r="CW92" s="12">
        <v>27.622</v>
      </c>
      <c r="CX92" s="12">
        <v>1265.356</v>
      </c>
      <c r="CY92" s="12">
        <v>2852.9490000000001</v>
      </c>
      <c r="CZ92" s="12">
        <v>40.908000000000001</v>
      </c>
      <c r="DA92" s="12">
        <v>48650.710000000297</v>
      </c>
      <c r="DB92" s="12">
        <v>2129</v>
      </c>
      <c r="DC92" s="12">
        <v>13308</v>
      </c>
      <c r="DD92" s="12">
        <v>147</v>
      </c>
      <c r="DE92" s="12">
        <v>67</v>
      </c>
      <c r="DF92" s="12">
        <v>1089</v>
      </c>
      <c r="DG92" s="12">
        <v>198</v>
      </c>
      <c r="DH92" s="12">
        <v>197</v>
      </c>
      <c r="DI92" s="12">
        <v>6344.6635136937302</v>
      </c>
      <c r="DJ92" s="12">
        <v>5172.6613838000003</v>
      </c>
      <c r="DK92" s="12">
        <v>349484.08582709898</v>
      </c>
      <c r="DL92" s="12">
        <v>33.401600000000002</v>
      </c>
      <c r="DM92" s="12">
        <v>5.7939999999999996</v>
      </c>
      <c r="DN92" s="12">
        <v>9163.9</v>
      </c>
      <c r="DO92" s="12">
        <v>4451.34</v>
      </c>
      <c r="DP92" s="12">
        <v>3106.47</v>
      </c>
      <c r="DQ92" s="12">
        <v>1252.01</v>
      </c>
      <c r="DR92" s="12">
        <v>0</v>
      </c>
      <c r="DS92" s="12">
        <v>17973.72</v>
      </c>
      <c r="DT92" s="12">
        <v>16992</v>
      </c>
      <c r="DU92" s="12">
        <v>11</v>
      </c>
      <c r="DV92" s="12">
        <v>88</v>
      </c>
      <c r="DW92" s="12">
        <v>374</v>
      </c>
      <c r="DX92" s="12">
        <v>46</v>
      </c>
      <c r="DY92" s="12">
        <v>19</v>
      </c>
      <c r="DZ92" s="12">
        <v>76</v>
      </c>
      <c r="EA92" s="12">
        <v>14</v>
      </c>
      <c r="EB92" s="12">
        <v>628</v>
      </c>
      <c r="EC92" s="12">
        <v>0</v>
      </c>
      <c r="ED92" s="12">
        <v>0</v>
      </c>
      <c r="EE92" s="12">
        <v>0</v>
      </c>
      <c r="EF92" s="12">
        <v>628</v>
      </c>
      <c r="EG92" s="12">
        <v>628</v>
      </c>
      <c r="EH92" s="12">
        <v>0</v>
      </c>
      <c r="EI92" s="12">
        <v>0</v>
      </c>
      <c r="EJ92" s="12">
        <v>132</v>
      </c>
      <c r="EK92" s="12">
        <v>118</v>
      </c>
      <c r="EL92" s="12">
        <v>378</v>
      </c>
      <c r="EM92" s="12">
        <v>628</v>
      </c>
      <c r="EN92" s="12">
        <v>0</v>
      </c>
      <c r="EO92" s="12">
        <v>0</v>
      </c>
      <c r="EP92" s="12">
        <v>73</v>
      </c>
      <c r="EQ92" s="12">
        <v>144</v>
      </c>
      <c r="ER92" s="12">
        <v>411</v>
      </c>
      <c r="ES92" s="12">
        <v>628</v>
      </c>
      <c r="ET92" s="12">
        <v>0</v>
      </c>
      <c r="EU92" s="12">
        <v>16</v>
      </c>
      <c r="EV92" s="12">
        <v>381</v>
      </c>
      <c r="EW92" s="12">
        <v>44</v>
      </c>
      <c r="EX92" s="12">
        <v>0</v>
      </c>
      <c r="EY92" s="12">
        <v>140</v>
      </c>
      <c r="EZ92" s="12">
        <v>104</v>
      </c>
      <c r="FA92" s="12">
        <v>685</v>
      </c>
      <c r="FB92" s="12">
        <v>0</v>
      </c>
      <c r="FC92" s="12">
        <v>0</v>
      </c>
      <c r="FD92" s="12">
        <v>74</v>
      </c>
      <c r="FE92" s="12">
        <v>609</v>
      </c>
      <c r="FF92" s="12">
        <v>683</v>
      </c>
      <c r="FG92" s="12">
        <v>0</v>
      </c>
      <c r="FH92" s="12">
        <v>0</v>
      </c>
      <c r="FI92" s="12">
        <v>256</v>
      </c>
      <c r="FJ92" s="12">
        <v>412</v>
      </c>
      <c r="FK92" s="12">
        <v>16</v>
      </c>
      <c r="FL92" s="12">
        <v>684</v>
      </c>
      <c r="FM92" s="12">
        <v>0</v>
      </c>
      <c r="FN92" s="12">
        <v>0</v>
      </c>
      <c r="FO92" s="12">
        <v>310</v>
      </c>
      <c r="FP92" s="12">
        <v>338</v>
      </c>
      <c r="FQ92" s="12">
        <v>35</v>
      </c>
      <c r="FR92" s="12">
        <v>683</v>
      </c>
      <c r="FS92" s="12">
        <v>0</v>
      </c>
      <c r="FT92" s="12">
        <v>431</v>
      </c>
      <c r="FU92" s="12">
        <v>3167</v>
      </c>
      <c r="FV92" s="12">
        <v>159</v>
      </c>
      <c r="FW92" s="12">
        <v>82</v>
      </c>
      <c r="FX92" s="12">
        <v>1754</v>
      </c>
      <c r="FY92" s="12">
        <v>1568</v>
      </c>
      <c r="FZ92" s="12">
        <v>7161</v>
      </c>
      <c r="GA92" s="12">
        <v>0</v>
      </c>
      <c r="GB92" s="12">
        <v>639</v>
      </c>
      <c r="GC92" s="12">
        <v>383</v>
      </c>
      <c r="GD92" s="12">
        <v>6139</v>
      </c>
      <c r="GE92" s="12">
        <v>7161</v>
      </c>
      <c r="GF92" s="12">
        <v>0</v>
      </c>
      <c r="GG92" s="12">
        <v>311</v>
      </c>
      <c r="GH92" s="12">
        <v>3961</v>
      </c>
      <c r="GI92" s="12">
        <v>2889</v>
      </c>
      <c r="GJ92" s="12">
        <v>0</v>
      </c>
      <c r="GK92" s="12">
        <v>7161</v>
      </c>
      <c r="GL92" s="12">
        <v>0</v>
      </c>
      <c r="GM92" s="12">
        <v>397</v>
      </c>
      <c r="GN92" s="12">
        <v>3634</v>
      </c>
      <c r="GO92" s="12">
        <v>3020</v>
      </c>
      <c r="GP92" s="12">
        <v>109</v>
      </c>
      <c r="GQ92" s="12">
        <v>7160</v>
      </c>
      <c r="GR92" s="12">
        <v>0</v>
      </c>
      <c r="GS92" s="12">
        <v>1789</v>
      </c>
      <c r="GT92" s="12">
        <v>5056</v>
      </c>
      <c r="GU92" s="12">
        <v>190</v>
      </c>
      <c r="GV92" s="12">
        <v>2466</v>
      </c>
      <c r="GW92" s="12">
        <v>3289</v>
      </c>
      <c r="GX92" s="12">
        <v>5771</v>
      </c>
      <c r="GY92" s="12">
        <v>18561</v>
      </c>
      <c r="GZ92" s="12">
        <v>1053</v>
      </c>
      <c r="HA92" s="12">
        <v>3327</v>
      </c>
      <c r="HB92" s="12">
        <v>2471</v>
      </c>
      <c r="HC92" s="12">
        <v>11709</v>
      </c>
      <c r="HD92" s="12">
        <v>18560</v>
      </c>
      <c r="HE92" s="12">
        <v>0</v>
      </c>
      <c r="HF92" s="12">
        <v>413</v>
      </c>
      <c r="HG92" s="12">
        <v>8713</v>
      </c>
      <c r="HH92" s="12">
        <v>9433</v>
      </c>
      <c r="HI92" s="12">
        <v>0</v>
      </c>
      <c r="HJ92" s="12">
        <v>18559</v>
      </c>
      <c r="HK92" s="12">
        <v>0</v>
      </c>
      <c r="HL92" s="12">
        <v>0</v>
      </c>
      <c r="HM92" s="12">
        <v>11940</v>
      </c>
      <c r="HN92" s="12">
        <v>6040</v>
      </c>
      <c r="HO92" s="12">
        <v>580</v>
      </c>
      <c r="HP92" s="12">
        <v>18560</v>
      </c>
      <c r="HQ92" s="12">
        <v>0</v>
      </c>
      <c r="HR92" s="12">
        <v>1815</v>
      </c>
      <c r="HS92" s="12">
        <v>2335</v>
      </c>
      <c r="HT92" s="12">
        <v>2300</v>
      </c>
      <c r="HU92" s="12">
        <v>5239</v>
      </c>
      <c r="HV92" s="12">
        <v>719</v>
      </c>
      <c r="HW92" s="12">
        <v>15024</v>
      </c>
      <c r="HX92" s="12">
        <v>27432</v>
      </c>
      <c r="HY92" s="12">
        <v>2188</v>
      </c>
      <c r="HZ92" s="12">
        <v>5541</v>
      </c>
      <c r="IA92" s="12">
        <v>9291</v>
      </c>
      <c r="IB92" s="12">
        <v>10412</v>
      </c>
      <c r="IC92" s="12">
        <v>27432</v>
      </c>
      <c r="ID92" s="12">
        <v>0</v>
      </c>
      <c r="IE92" s="12">
        <v>905</v>
      </c>
      <c r="IF92" s="12">
        <v>13784</v>
      </c>
      <c r="IG92" s="12">
        <v>12742</v>
      </c>
      <c r="IH92" s="12">
        <v>0</v>
      </c>
      <c r="II92" s="12">
        <v>27431</v>
      </c>
      <c r="IJ92" s="12">
        <v>0</v>
      </c>
      <c r="IK92" s="12">
        <v>3538</v>
      </c>
      <c r="IL92" s="12">
        <v>10009</v>
      </c>
      <c r="IM92" s="12">
        <v>10786</v>
      </c>
      <c r="IN92" s="12">
        <v>3098</v>
      </c>
      <c r="IO92" s="12">
        <v>27431</v>
      </c>
      <c r="IP92" s="12">
        <v>0</v>
      </c>
      <c r="IQ92" s="12">
        <v>58507</v>
      </c>
      <c r="IR92" s="12">
        <v>0</v>
      </c>
      <c r="IS92" s="12">
        <v>0</v>
      </c>
      <c r="IT92" s="12">
        <v>59099</v>
      </c>
      <c r="IU92" s="12">
        <v>0</v>
      </c>
      <c r="IV92" s="12">
        <v>32268</v>
      </c>
      <c r="IW92" s="12">
        <v>149874</v>
      </c>
      <c r="IX92" s="12">
        <v>0</v>
      </c>
      <c r="IY92" s="12">
        <v>23797</v>
      </c>
      <c r="IZ92" s="12">
        <v>17086</v>
      </c>
      <c r="JA92" s="12">
        <v>108991</v>
      </c>
      <c r="JB92" s="12">
        <v>149874</v>
      </c>
      <c r="JC92" s="12">
        <v>0</v>
      </c>
      <c r="JD92" s="12">
        <v>0</v>
      </c>
      <c r="JE92" s="12">
        <v>54042</v>
      </c>
      <c r="JF92" s="12">
        <v>95832</v>
      </c>
      <c r="JG92" s="12">
        <v>0</v>
      </c>
      <c r="JH92" s="12">
        <v>149874</v>
      </c>
      <c r="JI92" s="12">
        <v>0</v>
      </c>
      <c r="JJ92" s="12">
        <v>10669</v>
      </c>
      <c r="JK92" s="12">
        <v>56856</v>
      </c>
      <c r="JL92" s="12">
        <v>10230</v>
      </c>
      <c r="JM92" s="12">
        <v>72119</v>
      </c>
      <c r="JN92" s="12">
        <v>149874</v>
      </c>
      <c r="JO92" s="12">
        <v>11</v>
      </c>
      <c r="JP92" s="12">
        <v>62646</v>
      </c>
      <c r="JQ92" s="12">
        <v>11313</v>
      </c>
      <c r="JR92" s="12">
        <v>2739</v>
      </c>
      <c r="JS92" s="12">
        <v>66905</v>
      </c>
      <c r="JT92" s="12">
        <v>5978</v>
      </c>
      <c r="JU92" s="12">
        <v>54749</v>
      </c>
      <c r="JV92" s="12">
        <v>204341</v>
      </c>
      <c r="JW92" s="12">
        <v>3241</v>
      </c>
      <c r="JX92" s="12">
        <v>33304</v>
      </c>
      <c r="JY92" s="12">
        <v>29305</v>
      </c>
      <c r="JZ92" s="12">
        <v>138488</v>
      </c>
      <c r="KA92" s="12">
        <v>204338</v>
      </c>
      <c r="KB92" s="12">
        <v>0</v>
      </c>
      <c r="KC92" s="12">
        <v>1629</v>
      </c>
      <c r="KD92" s="12">
        <v>80888</v>
      </c>
      <c r="KE92" s="12">
        <v>121426</v>
      </c>
      <c r="KF92" s="12">
        <v>394</v>
      </c>
      <c r="KG92" s="12">
        <v>204337</v>
      </c>
      <c r="KH92" s="12">
        <v>0</v>
      </c>
      <c r="KI92" s="12">
        <v>14604</v>
      </c>
      <c r="KJ92" s="12">
        <v>82822</v>
      </c>
      <c r="KK92" s="12">
        <v>30558</v>
      </c>
      <c r="KL92" s="12">
        <v>76352</v>
      </c>
      <c r="KM92" s="12">
        <v>204336</v>
      </c>
      <c r="KN92" s="12">
        <v>9649</v>
      </c>
      <c r="KO92" s="12">
        <v>21</v>
      </c>
      <c r="KP92" s="12">
        <v>26</v>
      </c>
      <c r="KQ92" s="12">
        <v>93</v>
      </c>
      <c r="KR92" s="12">
        <v>3</v>
      </c>
      <c r="KS92" s="12">
        <v>2</v>
      </c>
      <c r="KT92" s="12">
        <v>10</v>
      </c>
      <c r="KU92" s="12">
        <v>1</v>
      </c>
      <c r="KV92" s="12" t="str">
        <v/>
      </c>
      <c r="KW92" s="12">
        <v>0</v>
      </c>
      <c r="KX92" s="12">
        <v>0</v>
      </c>
      <c r="KY92" s="12">
        <v>0</v>
      </c>
      <c r="KZ92" s="12">
        <v>156</v>
      </c>
      <c r="LA92" s="12">
        <v>156</v>
      </c>
      <c r="LB92" s="12">
        <v>0</v>
      </c>
      <c r="LC92" s="12">
        <v>0</v>
      </c>
      <c r="LD92" s="12">
        <v>16</v>
      </c>
      <c r="LE92" s="12">
        <v>27</v>
      </c>
      <c r="LF92" s="12">
        <v>113</v>
      </c>
      <c r="LG92" s="12">
        <v>156</v>
      </c>
      <c r="LH92" s="12">
        <v>0</v>
      </c>
      <c r="LI92" s="12">
        <v>0</v>
      </c>
      <c r="LJ92" s="12">
        <v>8</v>
      </c>
      <c r="LK92" s="12">
        <v>20</v>
      </c>
      <c r="LL92" s="12">
        <v>128</v>
      </c>
      <c r="LM92" s="12">
        <v>156</v>
      </c>
      <c r="LN92" s="12">
        <v>0</v>
      </c>
      <c r="LO92" s="12">
        <v>1</v>
      </c>
      <c r="LP92" s="12">
        <v>18</v>
      </c>
      <c r="LQ92" s="12">
        <v>2</v>
      </c>
      <c r="LR92" s="12">
        <v>0</v>
      </c>
      <c r="LS92" s="12">
        <v>6</v>
      </c>
      <c r="LT92" s="12">
        <v>4</v>
      </c>
      <c r="LU92" s="12">
        <v>31</v>
      </c>
      <c r="LV92" s="12">
        <v>0</v>
      </c>
      <c r="LW92" s="12">
        <v>0</v>
      </c>
      <c r="LX92" s="12">
        <v>3</v>
      </c>
      <c r="LY92" s="12">
        <v>28</v>
      </c>
      <c r="LZ92" s="12">
        <v>31</v>
      </c>
      <c r="MA92" s="12">
        <v>0</v>
      </c>
      <c r="MB92" s="12">
        <v>0</v>
      </c>
      <c r="MC92" s="12">
        <v>12</v>
      </c>
      <c r="MD92" s="12">
        <v>18</v>
      </c>
      <c r="ME92" s="12">
        <v>1</v>
      </c>
      <c r="MF92" s="12">
        <v>31</v>
      </c>
      <c r="MG92" s="12">
        <v>0</v>
      </c>
      <c r="MH92" s="12">
        <v>0</v>
      </c>
      <c r="MI92" s="12">
        <v>14</v>
      </c>
      <c r="MJ92" s="12">
        <v>15</v>
      </c>
      <c r="MK92" s="12">
        <v>2</v>
      </c>
      <c r="ML92" s="12">
        <v>31</v>
      </c>
      <c r="MM92" s="12">
        <v>0</v>
      </c>
      <c r="MN92" s="12">
        <v>6</v>
      </c>
      <c r="MO92" s="12">
        <v>45</v>
      </c>
      <c r="MP92" s="12">
        <v>2</v>
      </c>
      <c r="MQ92" s="12">
        <v>1</v>
      </c>
      <c r="MR92" s="12">
        <v>23</v>
      </c>
      <c r="MS92" s="12">
        <v>20</v>
      </c>
      <c r="MT92" s="12">
        <v>97</v>
      </c>
      <c r="MU92" s="12">
        <v>0</v>
      </c>
      <c r="MV92" s="12">
        <v>8</v>
      </c>
      <c r="MW92" s="12">
        <v>6</v>
      </c>
      <c r="MX92" s="12">
        <v>83</v>
      </c>
      <c r="MY92" s="12">
        <v>97</v>
      </c>
      <c r="MZ92" s="12">
        <v>0</v>
      </c>
      <c r="NA92" s="12">
        <v>3</v>
      </c>
      <c r="NB92" s="12">
        <v>53</v>
      </c>
      <c r="NC92" s="12">
        <v>41</v>
      </c>
      <c r="ND92" s="12">
        <v>0</v>
      </c>
      <c r="NE92" s="12">
        <v>97</v>
      </c>
      <c r="NF92" s="12">
        <v>0</v>
      </c>
      <c r="NG92" s="12">
        <v>4</v>
      </c>
      <c r="NH92" s="12">
        <v>49</v>
      </c>
      <c r="NI92" s="12">
        <v>42</v>
      </c>
      <c r="NJ92" s="12">
        <v>2</v>
      </c>
      <c r="NK92" s="12">
        <v>97</v>
      </c>
      <c r="NL92" s="12">
        <v>0</v>
      </c>
      <c r="NM92" s="12">
        <v>7</v>
      </c>
      <c r="NN92" s="12">
        <v>20</v>
      </c>
      <c r="NO92" s="12">
        <v>1</v>
      </c>
      <c r="NP92" s="12">
        <v>5</v>
      </c>
      <c r="NQ92" s="12">
        <v>9</v>
      </c>
      <c r="NR92" s="12">
        <v>19</v>
      </c>
      <c r="NS92" s="12">
        <v>61</v>
      </c>
      <c r="NT92" s="12">
        <v>2</v>
      </c>
      <c r="NU92" s="12">
        <v>11</v>
      </c>
      <c r="NV92" s="12">
        <v>7</v>
      </c>
      <c r="NW92" s="12">
        <v>41</v>
      </c>
      <c r="NX92" s="12">
        <v>61</v>
      </c>
      <c r="NY92" s="12">
        <v>0</v>
      </c>
      <c r="NZ92" s="12">
        <v>2</v>
      </c>
      <c r="OA92" s="12">
        <v>25</v>
      </c>
      <c r="OB92" s="12">
        <v>34</v>
      </c>
      <c r="OC92" s="12">
        <v>0</v>
      </c>
      <c r="OD92" s="12">
        <v>61</v>
      </c>
      <c r="OE92" s="12">
        <v>0</v>
      </c>
      <c r="OF92" s="12">
        <v>0</v>
      </c>
      <c r="OG92" s="12">
        <v>36</v>
      </c>
      <c r="OH92" s="12">
        <v>22</v>
      </c>
      <c r="OI92" s="12">
        <v>3</v>
      </c>
      <c r="OJ92" s="12">
        <v>61</v>
      </c>
      <c r="OK92" s="12">
        <v>0</v>
      </c>
      <c r="OL92" s="12">
        <v>2</v>
      </c>
      <c r="OM92" s="12">
        <v>2</v>
      </c>
      <c r="ON92" s="12">
        <v>2</v>
      </c>
      <c r="OO92" s="12">
        <v>5</v>
      </c>
      <c r="OP92" s="12">
        <v>1</v>
      </c>
      <c r="OQ92" s="12">
        <v>16</v>
      </c>
      <c r="OR92" s="12">
        <v>28</v>
      </c>
      <c r="OS92" s="12">
        <v>2</v>
      </c>
      <c r="OT92" s="12">
        <v>7</v>
      </c>
      <c r="OU92" s="12">
        <v>9</v>
      </c>
      <c r="OV92" s="12">
        <v>10</v>
      </c>
      <c r="OW92" s="12">
        <v>28</v>
      </c>
      <c r="OX92" s="12">
        <v>0</v>
      </c>
      <c r="OY92" s="12">
        <v>1</v>
      </c>
      <c r="OZ92" s="12">
        <v>14</v>
      </c>
      <c r="PA92" s="12">
        <v>13</v>
      </c>
      <c r="PB92" s="12">
        <v>0</v>
      </c>
      <c r="PC92" s="12">
        <v>28</v>
      </c>
      <c r="PD92" s="12">
        <v>0</v>
      </c>
      <c r="PE92" s="12">
        <v>3</v>
      </c>
      <c r="PF92" s="12">
        <v>12</v>
      </c>
      <c r="PG92" s="12">
        <v>10</v>
      </c>
      <c r="PH92" s="12">
        <v>3</v>
      </c>
      <c r="PI92" s="12">
        <v>28</v>
      </c>
      <c r="PJ92" s="12">
        <v>0</v>
      </c>
      <c r="PK92" s="12">
        <v>4</v>
      </c>
      <c r="PL92" s="12">
        <v>0</v>
      </c>
      <c r="PM92" s="12">
        <v>0</v>
      </c>
      <c r="PN92" s="12">
        <v>13</v>
      </c>
      <c r="PO92" s="12">
        <v>0</v>
      </c>
      <c r="PP92" s="12">
        <v>10</v>
      </c>
      <c r="PQ92" s="12">
        <v>27</v>
      </c>
      <c r="PR92" s="12">
        <v>0</v>
      </c>
      <c r="PS92" s="12">
        <v>7</v>
      </c>
      <c r="PT92" s="12">
        <v>6</v>
      </c>
      <c r="PU92" s="12">
        <v>14</v>
      </c>
      <c r="PV92" s="12">
        <v>27</v>
      </c>
      <c r="PW92" s="12">
        <v>0</v>
      </c>
      <c r="PX92" s="12">
        <v>0</v>
      </c>
      <c r="PY92" s="12">
        <v>14</v>
      </c>
      <c r="PZ92" s="12">
        <v>13</v>
      </c>
      <c r="QA92" s="12">
        <v>0</v>
      </c>
      <c r="QB92" s="12">
        <v>27</v>
      </c>
      <c r="QC92" s="12">
        <v>0</v>
      </c>
      <c r="QD92" s="12">
        <v>4</v>
      </c>
      <c r="QE92" s="12">
        <v>13</v>
      </c>
      <c r="QF92" s="12">
        <v>3</v>
      </c>
      <c r="QG92" s="12">
        <v>7</v>
      </c>
      <c r="QH92" s="12">
        <v>27</v>
      </c>
      <c r="QI92" s="12">
        <v>21</v>
      </c>
      <c r="QJ92" s="12">
        <v>46</v>
      </c>
      <c r="QK92" s="12">
        <v>178</v>
      </c>
      <c r="QL92" s="12">
        <v>10</v>
      </c>
      <c r="QM92" s="12">
        <v>26</v>
      </c>
      <c r="QN92" s="12">
        <v>49</v>
      </c>
      <c r="QO92" s="12">
        <v>70</v>
      </c>
      <c r="QP92" s="12">
        <v>400</v>
      </c>
      <c r="QQ92" s="12">
        <v>4</v>
      </c>
      <c r="QR92" s="12">
        <v>33</v>
      </c>
      <c r="QS92" s="12">
        <v>31</v>
      </c>
      <c r="QT92" s="12">
        <v>332</v>
      </c>
      <c r="QU92" s="12">
        <v>400</v>
      </c>
      <c r="QV92" s="12">
        <v>0</v>
      </c>
      <c r="QW92" s="12">
        <v>6</v>
      </c>
      <c r="QX92" s="12">
        <v>134</v>
      </c>
      <c r="QY92" s="12">
        <v>146</v>
      </c>
      <c r="QZ92" s="12">
        <v>114</v>
      </c>
      <c r="RA92" s="12">
        <v>400</v>
      </c>
      <c r="RB92" s="12">
        <v>0</v>
      </c>
      <c r="RC92" s="12">
        <v>11</v>
      </c>
      <c r="RD92" s="12">
        <v>132</v>
      </c>
      <c r="RE92" s="12">
        <v>112</v>
      </c>
      <c r="RF92" s="12">
        <v>145</v>
      </c>
      <c r="RG92" s="12">
        <v>400</v>
      </c>
      <c r="RH92" s="12">
        <v>3543.9989999999998</v>
      </c>
      <c r="RI92" s="12" t="str">
        <v/>
      </c>
      <c r="RJ92" s="12">
        <v>0</v>
      </c>
      <c r="RK92" s="12" t="str">
        <v/>
      </c>
      <c r="RL92" s="12" t="str">
        <v/>
      </c>
      <c r="RM92" s="12" t="str">
        <v/>
      </c>
      <c r="RN92" s="12">
        <v>0</v>
      </c>
      <c r="RO92" s="12">
        <v>0</v>
      </c>
      <c r="RP92" s="12">
        <v>0</v>
      </c>
      <c r="RQ92" s="12">
        <v>0</v>
      </c>
      <c r="RR92" s="12">
        <v>62.134307585022199</v>
      </c>
      <c r="RS92" s="12">
        <v>2.1839999999999998E-2</v>
      </c>
      <c r="RT92" s="12">
        <v>62.156147585022197</v>
      </c>
      <c r="RU92" s="12">
        <v>50.57</v>
      </c>
      <c r="RV92" s="12">
        <v>41.277801793947702</v>
      </c>
      <c r="RW92" s="12">
        <v>1.3100000000000001E-2</v>
      </c>
      <c r="RX92" s="12">
        <v>41.290901793947697</v>
      </c>
      <c r="RY92" s="12">
        <v>14.3</v>
      </c>
      <c r="RZ92" s="12">
        <v>867</v>
      </c>
      <c r="SA92" s="12">
        <v>130.80000000000001</v>
      </c>
      <c r="SB92" s="12">
        <v>1012.1</v>
      </c>
      <c r="SC92" s="12">
        <v>24073504</v>
      </c>
      <c r="SD92" s="12">
        <v>0</v>
      </c>
      <c r="SE92" s="12">
        <v>0</v>
      </c>
      <c r="SF92" s="12">
        <v>2211.67</v>
      </c>
      <c r="SG92" s="12">
        <v>2211.67</v>
      </c>
      <c r="SH92" s="12">
        <v>8807555</v>
      </c>
      <c r="SI92" s="12">
        <v>0.37640000000000001</v>
      </c>
      <c r="SJ92" s="12">
        <v>0</v>
      </c>
      <c r="SK92" s="12">
        <v>7.0199999999999999E-2</v>
      </c>
      <c r="SL92" s="12">
        <v>0.26390000000000002</v>
      </c>
      <c r="SM92" s="12">
        <v>0.66590000000000005</v>
      </c>
      <c r="SN92" s="12">
        <v>0</v>
      </c>
      <c r="SO92" s="12" t="str">
        <v/>
      </c>
      <c r="SP92" s="12" t="str">
        <v/>
      </c>
      <c r="SQ92" s="12">
        <v>0</v>
      </c>
      <c r="SR92" s="12">
        <v>1</v>
      </c>
      <c r="SS92" s="12">
        <v>0</v>
      </c>
      <c r="ST92" s="12">
        <v>0</v>
      </c>
      <c r="SU92" s="12">
        <v>0</v>
      </c>
      <c r="SV92" s="12">
        <v>100</v>
      </c>
      <c r="SW92" s="12">
        <v>0</v>
      </c>
      <c r="SX92" s="12">
        <v>100</v>
      </c>
      <c r="SY92" s="12">
        <v>0</v>
      </c>
      <c r="SZ92" s="12">
        <v>0</v>
      </c>
      <c r="TA92" s="12">
        <v>100</v>
      </c>
      <c r="TB92" s="12">
        <v>0</v>
      </c>
      <c r="TC92" s="12">
        <v>0</v>
      </c>
      <c r="TD92" s="12" t="str">
        <v/>
      </c>
      <c r="TE92" s="12" t="str">
        <v/>
      </c>
      <c r="TF92" s="12">
        <v>0</v>
      </c>
      <c r="TG92" s="12">
        <v>100</v>
      </c>
      <c r="TH92" s="12">
        <v>0</v>
      </c>
      <c r="TI92" s="12">
        <v>0</v>
      </c>
      <c r="TJ92" s="12">
        <v>0</v>
      </c>
      <c r="TK92" s="12">
        <v>100</v>
      </c>
      <c r="TL92" s="12">
        <v>0</v>
      </c>
      <c r="TM92" s="12" t="str">
        <v/>
      </c>
      <c r="TN92" s="12">
        <v>200853.304</v>
      </c>
      <c r="TO92" s="12" t="str">
        <v/>
      </c>
      <c r="TP92" s="12" t="str">
        <v/>
      </c>
      <c r="TQ92" s="12">
        <v>2137</v>
      </c>
      <c r="TR92" s="12">
        <v>48</v>
      </c>
      <c r="TS92" s="12">
        <v>125</v>
      </c>
      <c r="TT92" s="12">
        <v>0</v>
      </c>
      <c r="TU92" s="12">
        <v>1346</v>
      </c>
      <c r="TV92" s="12" t="str">
        <v/>
      </c>
      <c r="TW92" s="12" t="str">
        <v/>
      </c>
      <c r="TX92" s="12">
        <v>0.27831442819246799</v>
      </c>
      <c r="TY92" s="12">
        <v>0.39556145116066604</v>
      </c>
      <c r="TZ92" s="12">
        <v>1345.8677116209799</v>
      </c>
      <c r="UA92" s="12">
        <v>6.3380436442803401</v>
      </c>
      <c r="UB92" s="12">
        <v>41.9966767212021</v>
      </c>
      <c r="UC92" s="12">
        <v>2919973.2056729798</v>
      </c>
      <c r="UD92" s="12" t="str">
        <v/>
      </c>
      <c r="UE92" s="12" t="str">
        <v/>
      </c>
      <c r="UF92" s="12">
        <v>0</v>
      </c>
      <c r="UG92" s="12">
        <v>1.2470000000000001</v>
      </c>
      <c r="UH92" s="12">
        <v>0.39600000000000002</v>
      </c>
      <c r="UI92" s="12">
        <v>0</v>
      </c>
      <c r="UJ92" s="12">
        <v>0</v>
      </c>
      <c r="UK92" s="12">
        <v>0</v>
      </c>
      <c r="UL92" s="12">
        <v>0.182</v>
      </c>
      <c r="UM92" s="12">
        <v>0</v>
      </c>
      <c r="UN92" s="12">
        <v>0</v>
      </c>
      <c r="UO92" s="12">
        <v>0</v>
      </c>
      <c r="UP92" s="12">
        <v>0.57799999999999996</v>
      </c>
      <c r="UQ92" s="12">
        <v>1.2470000000000001</v>
      </c>
      <c r="UR92" s="12">
        <v>3.7348362918000002</v>
      </c>
      <c r="US92" s="12">
        <v>7.3345123373253496E-2</v>
      </c>
      <c r="UT92" s="12">
        <v>3.6981527840999999</v>
      </c>
      <c r="UU92" s="12">
        <v>4.0496040000000001E-3</v>
      </c>
      <c r="UV92" s="12">
        <v>0</v>
      </c>
      <c r="UW92" s="12">
        <v>0.18427250000000001</v>
      </c>
      <c r="UX92" s="12">
        <v>3.0646213200000001</v>
      </c>
      <c r="UY92" s="12">
        <v>0.1</v>
      </c>
      <c r="UZ92" s="12">
        <v>10.497610395900001</v>
      </c>
      <c r="VA92" s="12">
        <v>0.36166722737325302</v>
      </c>
      <c r="VB92" s="12">
        <v>0</v>
      </c>
      <c r="VC92" s="12">
        <v>0</v>
      </c>
      <c r="VD92" s="12">
        <v>0</v>
      </c>
      <c r="VE92" s="12">
        <v>0</v>
      </c>
      <c r="VF92" s="12">
        <v>0</v>
      </c>
      <c r="VG92" s="12">
        <v>0</v>
      </c>
      <c r="VH92" s="12">
        <v>0</v>
      </c>
      <c r="VI92" s="12">
        <v>0</v>
      </c>
      <c r="VJ92" s="12">
        <v>0</v>
      </c>
      <c r="VK92" s="12">
        <v>0</v>
      </c>
      <c r="VL92" s="47">
        <v>10.425808411962258</v>
      </c>
      <c r="VM92" s="47">
        <v>12.285527039666743</v>
      </c>
      <c r="VN92" s="19"/>
      <c r="VO92" s="47">
        <v>115.72879188483861</v>
      </c>
      <c r="VP92" s="47">
        <v>132.51363299976074</v>
      </c>
      <c r="VQ92" s="19"/>
      <c r="VR92" s="47">
        <v>2.3222859088824563</v>
      </c>
      <c r="VS92" s="48">
        <v>2.2276292634717143E-2</v>
      </c>
      <c r="VT92" s="47">
        <v>122.19332595057882</v>
      </c>
      <c r="VU92" s="47">
        <v>131.48873195321357</v>
      </c>
      <c r="VV92" s="20"/>
      <c r="VW92" s="20">
        <v>3.9404961328287058</v>
      </c>
    </row>
    <row r="93" spans="1:595">
      <c r="A93" s="4" t="str">
        <v>YKY12</v>
      </c>
      <c r="B93" s="4" t="str">
        <v>YKY</v>
      </c>
      <c r="C93" s="4" t="str">
        <v>2011-12</v>
      </c>
      <c r="D93" s="12">
        <v>1.1050631792878001</v>
      </c>
      <c r="E93" s="12">
        <v>2.0179999999999998</v>
      </c>
      <c r="F93" s="12">
        <v>0</v>
      </c>
      <c r="G93" s="12">
        <v>1.1779999999999999</v>
      </c>
      <c r="H93" s="12">
        <v>0</v>
      </c>
      <c r="I93" s="12">
        <v>0</v>
      </c>
      <c r="J93" s="12">
        <v>0</v>
      </c>
      <c r="K93" s="12">
        <v>24.696000000000002</v>
      </c>
      <c r="L93" s="12">
        <v>21.724876424769999</v>
      </c>
      <c r="M93" s="12">
        <v>18.6331710770841</v>
      </c>
      <c r="N93" s="12">
        <v>20.113</v>
      </c>
      <c r="O93" s="12">
        <v>0</v>
      </c>
      <c r="P93" s="12">
        <v>3.4289999999999998</v>
      </c>
      <c r="Q93" s="12">
        <v>0</v>
      </c>
      <c r="R93" s="12">
        <v>0</v>
      </c>
      <c r="S93" s="12">
        <v>0</v>
      </c>
      <c r="T93" s="12">
        <v>35.883000000000003</v>
      </c>
      <c r="U93" s="12">
        <v>0.24243086</v>
      </c>
      <c r="V93" s="12">
        <v>54.398447997306398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7.266</v>
      </c>
      <c r="AD93" s="12">
        <v>0</v>
      </c>
      <c r="AE93" s="12">
        <v>0</v>
      </c>
      <c r="AF93" s="12">
        <v>1.022</v>
      </c>
      <c r="AG93" s="12">
        <v>0</v>
      </c>
      <c r="AH93" s="12">
        <v>8.9999999999999993E-3</v>
      </c>
      <c r="AI93" s="12">
        <v>0</v>
      </c>
      <c r="AJ93" s="12">
        <v>0</v>
      </c>
      <c r="AK93" s="12">
        <v>0</v>
      </c>
      <c r="AL93" s="12">
        <v>16.321999999999999</v>
      </c>
      <c r="AM93" s="12">
        <v>1.6570955913978499E-2</v>
      </c>
      <c r="AN93" s="12">
        <v>31.273485898074401</v>
      </c>
      <c r="AO93" s="12">
        <v>0</v>
      </c>
      <c r="AP93" s="12">
        <v>0</v>
      </c>
      <c r="AQ93" s="12">
        <v>0.16600000000000001</v>
      </c>
      <c r="AR93" s="12">
        <v>0</v>
      </c>
      <c r="AS93" s="12">
        <v>0</v>
      </c>
      <c r="AT93" s="12">
        <v>0</v>
      </c>
      <c r="AU93" s="12">
        <v>6.6719999999999997</v>
      </c>
      <c r="AV93" s="12">
        <v>0</v>
      </c>
      <c r="AW93" s="12">
        <v>0</v>
      </c>
      <c r="AX93" s="12">
        <v>23.152999999999999</v>
      </c>
      <c r="AY93" s="12">
        <v>0</v>
      </c>
      <c r="AZ93" s="12">
        <v>4.782</v>
      </c>
      <c r="BA93" s="12">
        <v>0</v>
      </c>
      <c r="BB93" s="12">
        <v>0</v>
      </c>
      <c r="BC93" s="12">
        <v>0</v>
      </c>
      <c r="BD93" s="12">
        <v>90.838999999999999</v>
      </c>
      <c r="BE93" s="12">
        <v>21.9838782406839</v>
      </c>
      <c r="BF93" s="12">
        <v>104.30510497246399</v>
      </c>
      <c r="BG93" s="12">
        <v>4.4999999999999999E-4</v>
      </c>
      <c r="BH93" s="12">
        <v>0</v>
      </c>
      <c r="BI93" s="12">
        <v>1.54057504264</v>
      </c>
      <c r="BJ93" s="12">
        <v>4.8303039280000001E-2</v>
      </c>
      <c r="BK93" s="12">
        <v>30.240615670524001</v>
      </c>
      <c r="BL93" s="12">
        <v>2.2870179020285399</v>
      </c>
      <c r="BM93" s="12">
        <v>0</v>
      </c>
      <c r="BN93" s="12">
        <v>2.6259581844879998</v>
      </c>
      <c r="BO93" s="12">
        <v>0</v>
      </c>
      <c r="BP93" s="12">
        <v>0.68777336538461498</v>
      </c>
      <c r="BQ93" s="12">
        <v>0</v>
      </c>
      <c r="BR93" s="12">
        <v>0</v>
      </c>
      <c r="BS93" s="12">
        <v>0</v>
      </c>
      <c r="BT93" s="12">
        <v>0</v>
      </c>
      <c r="BU93" s="12">
        <v>0</v>
      </c>
      <c r="BV93" s="12">
        <v>0</v>
      </c>
      <c r="BW93" s="12">
        <v>0</v>
      </c>
      <c r="BX93" s="12">
        <v>0.467759842586849</v>
      </c>
      <c r="BY93" s="12">
        <v>0</v>
      </c>
      <c r="BZ93" s="12">
        <v>0</v>
      </c>
      <c r="CA93" s="12">
        <v>0</v>
      </c>
      <c r="CB93" s="12">
        <v>0</v>
      </c>
      <c r="CC93" s="12">
        <v>1.54057504264</v>
      </c>
      <c r="CD93" s="12">
        <v>2.6742612237679899</v>
      </c>
      <c r="CE93" s="12">
        <v>30.240615670524001</v>
      </c>
      <c r="CF93" s="12">
        <v>3.4425511100000001</v>
      </c>
      <c r="CG93" s="12">
        <v>0</v>
      </c>
      <c r="CH93" s="12">
        <v>0</v>
      </c>
      <c r="CI93" s="12">
        <v>0</v>
      </c>
      <c r="CJ93" s="12">
        <v>0</v>
      </c>
      <c r="CK93" s="12">
        <v>0</v>
      </c>
      <c r="CL93" s="12">
        <v>0</v>
      </c>
      <c r="CM93" s="12">
        <v>0</v>
      </c>
      <c r="CN93" s="12">
        <v>0</v>
      </c>
      <c r="CO93" s="12">
        <v>10.75</v>
      </c>
      <c r="CP93" s="12">
        <v>0.70499999999999996</v>
      </c>
      <c r="CQ93" s="12">
        <v>1169.931</v>
      </c>
      <c r="CR93" s="12">
        <v>815.00099999999998</v>
      </c>
      <c r="CS93" s="12">
        <v>1984.932</v>
      </c>
      <c r="CT93" s="12">
        <v>17.242000000000001</v>
      </c>
      <c r="CU93" s="12">
        <v>90.75</v>
      </c>
      <c r="CV93" s="12">
        <v>107.992</v>
      </c>
      <c r="CW93" s="12">
        <v>129.571</v>
      </c>
      <c r="CX93" s="12">
        <v>2222.4949999999999</v>
      </c>
      <c r="CY93" s="12">
        <v>5006.232</v>
      </c>
      <c r="CZ93" s="12">
        <v>43.796999999999997</v>
      </c>
      <c r="DA93" s="12">
        <v>66221</v>
      </c>
      <c r="DB93" s="12">
        <v>1975</v>
      </c>
      <c r="DC93" s="12">
        <v>26988</v>
      </c>
      <c r="DD93" s="12">
        <v>353</v>
      </c>
      <c r="DE93" s="12">
        <v>43</v>
      </c>
      <c r="DF93" s="12">
        <v>2039</v>
      </c>
      <c r="DG93" s="12">
        <v>658</v>
      </c>
      <c r="DH93" s="12">
        <v>167</v>
      </c>
      <c r="DI93" s="12">
        <v>1914.61</v>
      </c>
      <c r="DJ93" s="12">
        <v>22162.34</v>
      </c>
      <c r="DK93" s="12">
        <v>641119.56999999995</v>
      </c>
      <c r="DL93" s="12">
        <v>20.32</v>
      </c>
      <c r="DM93" s="12">
        <v>0.17</v>
      </c>
      <c r="DN93" s="12">
        <v>5299.4822597769198</v>
      </c>
      <c r="DO93" s="12">
        <v>7377.0901653207602</v>
      </c>
      <c r="DP93" s="12">
        <v>16219</v>
      </c>
      <c r="DQ93" s="12">
        <v>1188</v>
      </c>
      <c r="DR93" s="12">
        <v>366</v>
      </c>
      <c r="DS93" s="12">
        <v>30449.572425097602</v>
      </c>
      <c r="DT93" s="12">
        <v>21560</v>
      </c>
      <c r="DU93" s="12">
        <v>73.393333333333302</v>
      </c>
      <c r="DV93" s="12">
        <v>344.73333333333301</v>
      </c>
      <c r="DW93" s="12">
        <v>1225.56218579235</v>
      </c>
      <c r="DX93" s="12">
        <v>47.880491803278701</v>
      </c>
      <c r="DY93" s="12">
        <v>0</v>
      </c>
      <c r="DZ93" s="12">
        <v>39.380000000000003</v>
      </c>
      <c r="EA93" s="12">
        <v>0</v>
      </c>
      <c r="EB93" s="12">
        <v>1730.94934426229</v>
      </c>
      <c r="EC93" s="12">
        <v>0</v>
      </c>
      <c r="ED93" s="12">
        <v>0</v>
      </c>
      <c r="EE93" s="12">
        <v>0</v>
      </c>
      <c r="EF93" s="12">
        <v>1730.94934426229</v>
      </c>
      <c r="EG93" s="12">
        <v>1730.94934426229</v>
      </c>
      <c r="EH93" s="12">
        <v>0</v>
      </c>
      <c r="EI93" s="12">
        <v>0</v>
      </c>
      <c r="EJ93" s="12">
        <v>28.6666666666667</v>
      </c>
      <c r="EK93" s="12">
        <v>84.373825136611998</v>
      </c>
      <c r="EL93" s="12">
        <v>1617.90885245902</v>
      </c>
      <c r="EM93" s="12">
        <v>1730.94934426229</v>
      </c>
      <c r="EN93" s="12">
        <v>0</v>
      </c>
      <c r="EO93" s="12">
        <v>0</v>
      </c>
      <c r="EP93" s="12">
        <v>28.6666666666667</v>
      </c>
      <c r="EQ93" s="12">
        <v>175.33382513661201</v>
      </c>
      <c r="ER93" s="12">
        <v>1526.9488524590199</v>
      </c>
      <c r="ES93" s="12">
        <v>1730.94934426229</v>
      </c>
      <c r="ET93" s="12">
        <v>46.68</v>
      </c>
      <c r="EU93" s="12">
        <v>243.65530054644799</v>
      </c>
      <c r="EV93" s="12">
        <v>814.18081967213095</v>
      </c>
      <c r="EW93" s="12">
        <v>19.260000000000002</v>
      </c>
      <c r="EX93" s="12">
        <v>24.446666666666701</v>
      </c>
      <c r="EY93" s="12">
        <v>165.34</v>
      </c>
      <c r="EZ93" s="12">
        <v>71.8333333333333</v>
      </c>
      <c r="FA93" s="12">
        <v>1385.3961202185701</v>
      </c>
      <c r="FB93" s="12">
        <v>0</v>
      </c>
      <c r="FC93" s="12">
        <v>0</v>
      </c>
      <c r="FD93" s="12">
        <v>0</v>
      </c>
      <c r="FE93" s="12">
        <v>1385.3961202185801</v>
      </c>
      <c r="FF93" s="12">
        <v>1385.3961202185801</v>
      </c>
      <c r="FG93" s="12">
        <v>0</v>
      </c>
      <c r="FH93" s="12">
        <v>0</v>
      </c>
      <c r="FI93" s="12">
        <v>199.728633879782</v>
      </c>
      <c r="FJ93" s="12">
        <v>657.48306010929002</v>
      </c>
      <c r="FK93" s="12">
        <v>528.18442622950795</v>
      </c>
      <c r="FL93" s="12">
        <v>1385.3961202185801</v>
      </c>
      <c r="FM93" s="12">
        <v>0</v>
      </c>
      <c r="FN93" s="12">
        <v>0</v>
      </c>
      <c r="FO93" s="12">
        <v>201.86863387978201</v>
      </c>
      <c r="FP93" s="12">
        <v>680.48306010929002</v>
      </c>
      <c r="FQ93" s="12">
        <v>503.04442622950802</v>
      </c>
      <c r="FR93" s="12">
        <v>1385.3961202185801</v>
      </c>
      <c r="FS93" s="12">
        <v>117.36</v>
      </c>
      <c r="FT93" s="12">
        <v>777.37617486338797</v>
      </c>
      <c r="FU93" s="12">
        <v>2957.8738797814199</v>
      </c>
      <c r="FV93" s="12">
        <v>161.18710382513601</v>
      </c>
      <c r="FW93" s="12">
        <v>128.42666666666699</v>
      </c>
      <c r="FX93" s="12">
        <v>1065.65300546448</v>
      </c>
      <c r="FY93" s="12">
        <v>437.05081967213198</v>
      </c>
      <c r="FZ93" s="12">
        <v>5644.92765027322</v>
      </c>
      <c r="GA93" s="12">
        <v>0</v>
      </c>
      <c r="GB93" s="12">
        <v>0</v>
      </c>
      <c r="GC93" s="12">
        <v>62.1</v>
      </c>
      <c r="GD93" s="12">
        <v>5582.8276502732197</v>
      </c>
      <c r="GE93" s="12">
        <v>5644.92765027322</v>
      </c>
      <c r="GF93" s="12">
        <v>0</v>
      </c>
      <c r="GG93" s="12">
        <v>146.36819672131199</v>
      </c>
      <c r="GH93" s="12">
        <v>1701.5073224043699</v>
      </c>
      <c r="GI93" s="12">
        <v>3523.4987978142099</v>
      </c>
      <c r="GJ93" s="12">
        <v>273.553333333333</v>
      </c>
      <c r="GK93" s="12">
        <v>5644.92765027322</v>
      </c>
      <c r="GL93" s="12">
        <v>0</v>
      </c>
      <c r="GM93" s="12">
        <v>0</v>
      </c>
      <c r="GN93" s="12">
        <v>2062.3695628415298</v>
      </c>
      <c r="GO93" s="12">
        <v>2886.8216939890699</v>
      </c>
      <c r="GP93" s="12">
        <v>695.73639344262301</v>
      </c>
      <c r="GQ93" s="12">
        <v>5644.92765027322</v>
      </c>
      <c r="GR93" s="12">
        <v>0</v>
      </c>
      <c r="GS93" s="12">
        <v>3906.3842076502701</v>
      </c>
      <c r="GT93" s="12">
        <v>9914.1359016393508</v>
      </c>
      <c r="GU93" s="12">
        <v>845.57333333333304</v>
      </c>
      <c r="GV93" s="12">
        <v>2702.2022950819701</v>
      </c>
      <c r="GW93" s="12">
        <v>1739.75415300546</v>
      </c>
      <c r="GX93" s="12">
        <v>2710.4204918032801</v>
      </c>
      <c r="GY93" s="12">
        <v>21818.470382513598</v>
      </c>
      <c r="GZ93" s="12">
        <v>0</v>
      </c>
      <c r="HA93" s="12">
        <v>919.32163934426205</v>
      </c>
      <c r="HB93" s="12">
        <v>497.45169398907098</v>
      </c>
      <c r="HC93" s="12">
        <v>20401.6970491803</v>
      </c>
      <c r="HD93" s="12">
        <v>21818.470382513598</v>
      </c>
      <c r="HE93" s="12">
        <v>0</v>
      </c>
      <c r="HF93" s="12">
        <v>1413.2715300546499</v>
      </c>
      <c r="HG93" s="12">
        <v>5568.7007650273199</v>
      </c>
      <c r="HH93" s="12">
        <v>11066.684863388</v>
      </c>
      <c r="HI93" s="12">
        <v>3769.8132240437199</v>
      </c>
      <c r="HJ93" s="12">
        <v>21818.470382513598</v>
      </c>
      <c r="HK93" s="12">
        <v>0</v>
      </c>
      <c r="HL93" s="12">
        <v>2426.87469945355</v>
      </c>
      <c r="HM93" s="12">
        <v>6487.4986338797798</v>
      </c>
      <c r="HN93" s="12">
        <v>7610.96770491803</v>
      </c>
      <c r="HO93" s="12">
        <v>5293.1293442623</v>
      </c>
      <c r="HP93" s="12">
        <v>21818.470382513598</v>
      </c>
      <c r="HQ93" s="12">
        <v>0</v>
      </c>
      <c r="HR93" s="12">
        <v>11617.785792349699</v>
      </c>
      <c r="HS93" s="12">
        <v>16026.981693989101</v>
      </c>
      <c r="HT93" s="12">
        <v>4451.3609289617398</v>
      </c>
      <c r="HU93" s="12">
        <v>1923.00568306011</v>
      </c>
      <c r="HV93" s="12">
        <v>4274.4210928961802</v>
      </c>
      <c r="HW93" s="12">
        <v>5079.6406010929004</v>
      </c>
      <c r="HX93" s="12">
        <v>43373.195792349703</v>
      </c>
      <c r="HY93" s="12">
        <v>0</v>
      </c>
      <c r="HZ93" s="12">
        <v>3446.83464480875</v>
      </c>
      <c r="IA93" s="12">
        <v>2889.6434426229498</v>
      </c>
      <c r="IB93" s="12">
        <v>37036.717704918003</v>
      </c>
      <c r="IC93" s="12">
        <v>43373.195792349703</v>
      </c>
      <c r="ID93" s="12">
        <v>0</v>
      </c>
      <c r="IE93" s="12">
        <v>3667.6751912568302</v>
      </c>
      <c r="IF93" s="12">
        <v>13422.258524590199</v>
      </c>
      <c r="IG93" s="12">
        <v>23621.8747540984</v>
      </c>
      <c r="IH93" s="12">
        <v>2661.38732240437</v>
      </c>
      <c r="II93" s="12">
        <v>43373.195792349798</v>
      </c>
      <c r="IJ93" s="12">
        <v>0</v>
      </c>
      <c r="IK93" s="12">
        <v>3242.8341530054599</v>
      </c>
      <c r="IL93" s="12">
        <v>22341.600382513701</v>
      </c>
      <c r="IM93" s="12">
        <v>7404.3016393442504</v>
      </c>
      <c r="IN93" s="12">
        <v>10384.4596174863</v>
      </c>
      <c r="IO93" s="12">
        <v>43373.195792349703</v>
      </c>
      <c r="IP93" s="12">
        <v>0</v>
      </c>
      <c r="IQ93" s="12">
        <v>125463.505027322</v>
      </c>
      <c r="IR93" s="12">
        <v>43616.370601092902</v>
      </c>
      <c r="IS93" s="12">
        <v>58726.365300546502</v>
      </c>
      <c r="IT93" s="12">
        <v>60046.067486338798</v>
      </c>
      <c r="IU93" s="12">
        <v>2543.7612568305999</v>
      </c>
      <c r="IV93" s="12">
        <v>5035.4538797814203</v>
      </c>
      <c r="IW93" s="12">
        <v>295431.52355191199</v>
      </c>
      <c r="IX93" s="12">
        <v>0</v>
      </c>
      <c r="IY93" s="12">
        <v>0</v>
      </c>
      <c r="IZ93" s="12">
        <v>0</v>
      </c>
      <c r="JA93" s="12">
        <v>295431.52355191298</v>
      </c>
      <c r="JB93" s="12">
        <v>295431.52355191298</v>
      </c>
      <c r="JC93" s="12">
        <v>0</v>
      </c>
      <c r="JD93" s="12">
        <v>30660.868032786901</v>
      </c>
      <c r="JE93" s="12">
        <v>130743.55704918</v>
      </c>
      <c r="JF93" s="12">
        <v>97106.483060109196</v>
      </c>
      <c r="JG93" s="12">
        <v>36920.615409835998</v>
      </c>
      <c r="JH93" s="12">
        <v>295431.52355191199</v>
      </c>
      <c r="JI93" s="12">
        <v>0</v>
      </c>
      <c r="JJ93" s="12">
        <v>149707.939945355</v>
      </c>
      <c r="JK93" s="12">
        <v>94413.723879781304</v>
      </c>
      <c r="JL93" s="12">
        <v>14389.244316939899</v>
      </c>
      <c r="JM93" s="12">
        <v>36920.615409835998</v>
      </c>
      <c r="JN93" s="12">
        <v>295431.52355191199</v>
      </c>
      <c r="JO93" s="12">
        <v>237.433333333333</v>
      </c>
      <c r="JP93" s="12">
        <v>142353.43983606499</v>
      </c>
      <c r="JQ93" s="12">
        <v>74555.105081967195</v>
      </c>
      <c r="JR93" s="12">
        <v>64251.627158469899</v>
      </c>
      <c r="JS93" s="12">
        <v>64824.148797814203</v>
      </c>
      <c r="JT93" s="12">
        <v>9828.3095081967203</v>
      </c>
      <c r="JU93" s="12">
        <v>13334.399125683</v>
      </c>
      <c r="JV93" s="12">
        <v>369384.46284152899</v>
      </c>
      <c r="JW93" s="12">
        <v>0</v>
      </c>
      <c r="JX93" s="12">
        <v>4366.1562841530103</v>
      </c>
      <c r="JY93" s="12">
        <v>3449.1951366120202</v>
      </c>
      <c r="JZ93" s="12">
        <v>361569.111420765</v>
      </c>
      <c r="KA93" s="12">
        <v>369384.46284152998</v>
      </c>
      <c r="KB93" s="12">
        <v>0</v>
      </c>
      <c r="KC93" s="12">
        <v>35888.182950819602</v>
      </c>
      <c r="KD93" s="12">
        <v>151664.41896174799</v>
      </c>
      <c r="KE93" s="12">
        <v>136060.398360655</v>
      </c>
      <c r="KF93" s="12">
        <v>45771.462568305898</v>
      </c>
      <c r="KG93" s="12">
        <v>369384.46284152899</v>
      </c>
      <c r="KH93" s="12">
        <v>0</v>
      </c>
      <c r="KI93" s="12">
        <v>155377.64879781401</v>
      </c>
      <c r="KJ93" s="12">
        <v>125535.727759562</v>
      </c>
      <c r="KK93" s="12">
        <v>33147.152240437099</v>
      </c>
      <c r="KL93" s="12">
        <v>55323.934043715701</v>
      </c>
      <c r="KM93" s="12">
        <v>369384.46284152899</v>
      </c>
      <c r="KN93" s="12">
        <v>65208</v>
      </c>
      <c r="KO93" s="12">
        <v>65</v>
      </c>
      <c r="KP93" s="12">
        <v>70</v>
      </c>
      <c r="KQ93" s="12">
        <v>199</v>
      </c>
      <c r="KR93" s="12">
        <v>3</v>
      </c>
      <c r="KS93" s="12">
        <v>0</v>
      </c>
      <c r="KT93" s="12">
        <v>7</v>
      </c>
      <c r="KU93" s="12">
        <v>0</v>
      </c>
      <c r="KV93" s="12">
        <v>344</v>
      </c>
      <c r="KW93" s="12">
        <v>0</v>
      </c>
      <c r="KX93" s="12">
        <v>0</v>
      </c>
      <c r="KY93" s="12">
        <v>0</v>
      </c>
      <c r="KZ93" s="12">
        <v>344</v>
      </c>
      <c r="LA93" s="12">
        <v>344</v>
      </c>
      <c r="LB93" s="12">
        <v>0</v>
      </c>
      <c r="LC93" s="12">
        <v>0</v>
      </c>
      <c r="LD93" s="12">
        <v>2</v>
      </c>
      <c r="LE93" s="12">
        <v>8</v>
      </c>
      <c r="LF93" s="12">
        <v>334</v>
      </c>
      <c r="LG93" s="12">
        <v>344</v>
      </c>
      <c r="LH93" s="12">
        <v>0</v>
      </c>
      <c r="LI93" s="12">
        <v>0</v>
      </c>
      <c r="LJ93" s="12">
        <v>2</v>
      </c>
      <c r="LK93" s="12">
        <v>15</v>
      </c>
      <c r="LL93" s="12">
        <v>327</v>
      </c>
      <c r="LM93" s="12">
        <v>344</v>
      </c>
      <c r="LN93" s="12">
        <v>2</v>
      </c>
      <c r="LO93" s="12">
        <v>11</v>
      </c>
      <c r="LP93" s="12">
        <v>38</v>
      </c>
      <c r="LQ93" s="12">
        <v>1</v>
      </c>
      <c r="LR93" s="12">
        <v>1</v>
      </c>
      <c r="LS93" s="12">
        <v>7</v>
      </c>
      <c r="LT93" s="12">
        <v>3</v>
      </c>
      <c r="LU93" s="12">
        <v>63</v>
      </c>
      <c r="LV93" s="12">
        <v>0</v>
      </c>
      <c r="LW93" s="12">
        <v>0</v>
      </c>
      <c r="LX93" s="12">
        <v>0</v>
      </c>
      <c r="LY93" s="12">
        <v>63</v>
      </c>
      <c r="LZ93" s="12">
        <v>63</v>
      </c>
      <c r="MA93" s="12">
        <v>0</v>
      </c>
      <c r="MB93" s="12">
        <v>0</v>
      </c>
      <c r="MC93" s="12">
        <v>9</v>
      </c>
      <c r="MD93" s="12">
        <v>28</v>
      </c>
      <c r="ME93" s="12">
        <v>26</v>
      </c>
      <c r="MF93" s="12">
        <v>63</v>
      </c>
      <c r="MG93" s="12">
        <v>0</v>
      </c>
      <c r="MH93" s="12">
        <v>0</v>
      </c>
      <c r="MI93" s="12">
        <v>9</v>
      </c>
      <c r="MJ93" s="12">
        <v>29</v>
      </c>
      <c r="MK93" s="12">
        <v>25</v>
      </c>
      <c r="ML93" s="12">
        <v>63</v>
      </c>
      <c r="MM93" s="12">
        <v>2</v>
      </c>
      <c r="MN93" s="12">
        <v>11</v>
      </c>
      <c r="MO93" s="12">
        <v>49</v>
      </c>
      <c r="MP93" s="12">
        <v>2</v>
      </c>
      <c r="MQ93" s="12">
        <v>2</v>
      </c>
      <c r="MR93" s="12">
        <v>15</v>
      </c>
      <c r="MS93" s="12">
        <v>5</v>
      </c>
      <c r="MT93" s="12">
        <v>86</v>
      </c>
      <c r="MU93" s="12">
        <v>0</v>
      </c>
      <c r="MV93" s="12">
        <v>0</v>
      </c>
      <c r="MW93" s="12">
        <v>1</v>
      </c>
      <c r="MX93" s="12">
        <v>85</v>
      </c>
      <c r="MY93" s="12">
        <v>86</v>
      </c>
      <c r="MZ93" s="12">
        <v>0</v>
      </c>
      <c r="NA93" s="12">
        <v>2</v>
      </c>
      <c r="NB93" s="12">
        <v>23</v>
      </c>
      <c r="NC93" s="12">
        <v>55</v>
      </c>
      <c r="ND93" s="12">
        <v>6</v>
      </c>
      <c r="NE93" s="12">
        <v>86</v>
      </c>
      <c r="NF93" s="12">
        <v>0</v>
      </c>
      <c r="NG93" s="12">
        <v>0</v>
      </c>
      <c r="NH93" s="12">
        <v>28</v>
      </c>
      <c r="NI93" s="12">
        <v>47</v>
      </c>
      <c r="NJ93" s="12">
        <v>11</v>
      </c>
      <c r="NK93" s="12">
        <v>86</v>
      </c>
      <c r="NL93" s="12">
        <v>0</v>
      </c>
      <c r="NM93" s="12">
        <v>13</v>
      </c>
      <c r="NN93" s="12">
        <v>35</v>
      </c>
      <c r="NO93" s="12">
        <v>2</v>
      </c>
      <c r="NP93" s="12">
        <v>8</v>
      </c>
      <c r="NQ93" s="12">
        <v>6</v>
      </c>
      <c r="NR93" s="12">
        <v>10</v>
      </c>
      <c r="NS93" s="12">
        <v>74</v>
      </c>
      <c r="NT93" s="12">
        <v>0</v>
      </c>
      <c r="NU93" s="12">
        <v>3</v>
      </c>
      <c r="NV93" s="12">
        <v>1</v>
      </c>
      <c r="NW93" s="12">
        <v>70</v>
      </c>
      <c r="NX93" s="12">
        <v>74</v>
      </c>
      <c r="NY93" s="12">
        <v>0</v>
      </c>
      <c r="NZ93" s="12">
        <v>5</v>
      </c>
      <c r="OA93" s="12">
        <v>19</v>
      </c>
      <c r="OB93" s="12">
        <v>40</v>
      </c>
      <c r="OC93" s="12">
        <v>10</v>
      </c>
      <c r="OD93" s="12">
        <v>74</v>
      </c>
      <c r="OE93" s="12">
        <v>0</v>
      </c>
      <c r="OF93" s="12">
        <v>6</v>
      </c>
      <c r="OG93" s="12">
        <v>24</v>
      </c>
      <c r="OH93" s="12">
        <v>27</v>
      </c>
      <c r="OI93" s="12">
        <v>17</v>
      </c>
      <c r="OJ93" s="12">
        <v>74</v>
      </c>
      <c r="OK93" s="12">
        <v>0</v>
      </c>
      <c r="OL93" s="12">
        <v>11</v>
      </c>
      <c r="OM93" s="12">
        <v>17</v>
      </c>
      <c r="ON93" s="12">
        <v>4</v>
      </c>
      <c r="OO93" s="12">
        <v>2</v>
      </c>
      <c r="OP93" s="12">
        <v>4</v>
      </c>
      <c r="OQ93" s="12">
        <v>4</v>
      </c>
      <c r="OR93" s="12">
        <v>42</v>
      </c>
      <c r="OS93" s="12">
        <v>0</v>
      </c>
      <c r="OT93" s="12">
        <v>3</v>
      </c>
      <c r="OU93" s="12">
        <v>3</v>
      </c>
      <c r="OV93" s="12">
        <v>36</v>
      </c>
      <c r="OW93" s="12">
        <v>42</v>
      </c>
      <c r="OX93" s="12">
        <v>0</v>
      </c>
      <c r="OY93" s="12">
        <v>3</v>
      </c>
      <c r="OZ93" s="12">
        <v>14</v>
      </c>
      <c r="PA93" s="12">
        <v>22</v>
      </c>
      <c r="PB93" s="12">
        <v>3</v>
      </c>
      <c r="PC93" s="12">
        <v>42</v>
      </c>
      <c r="PD93" s="12">
        <v>0</v>
      </c>
      <c r="PE93" s="12">
        <v>3</v>
      </c>
      <c r="PF93" s="12">
        <v>23</v>
      </c>
      <c r="PG93" s="12">
        <v>7</v>
      </c>
      <c r="PH93" s="12">
        <v>9</v>
      </c>
      <c r="PI93" s="12">
        <v>42</v>
      </c>
      <c r="PJ93" s="12">
        <v>0</v>
      </c>
      <c r="PK93" s="12">
        <v>15</v>
      </c>
      <c r="PL93" s="12">
        <v>8</v>
      </c>
      <c r="PM93" s="12">
        <v>4</v>
      </c>
      <c r="PN93" s="12">
        <v>5</v>
      </c>
      <c r="PO93" s="12">
        <v>1</v>
      </c>
      <c r="PP93" s="12">
        <v>1</v>
      </c>
      <c r="PQ93" s="12">
        <v>34</v>
      </c>
      <c r="PR93" s="12">
        <v>0</v>
      </c>
      <c r="PS93" s="12">
        <v>0</v>
      </c>
      <c r="PT93" s="12">
        <v>0</v>
      </c>
      <c r="PU93" s="12">
        <v>34</v>
      </c>
      <c r="PV93" s="12">
        <v>34</v>
      </c>
      <c r="PW93" s="12">
        <v>0</v>
      </c>
      <c r="PX93" s="12">
        <v>1</v>
      </c>
      <c r="PY93" s="12">
        <v>13</v>
      </c>
      <c r="PZ93" s="12">
        <v>17</v>
      </c>
      <c r="QA93" s="12">
        <v>3</v>
      </c>
      <c r="QB93" s="12">
        <v>34</v>
      </c>
      <c r="QC93" s="12">
        <v>0</v>
      </c>
      <c r="QD93" s="12">
        <v>9</v>
      </c>
      <c r="QE93" s="12">
        <v>17</v>
      </c>
      <c r="QF93" s="12">
        <v>5</v>
      </c>
      <c r="QG93" s="12">
        <v>3</v>
      </c>
      <c r="QH93" s="12">
        <v>34</v>
      </c>
      <c r="QI93" s="12">
        <v>69</v>
      </c>
      <c r="QJ93" s="12">
        <v>131</v>
      </c>
      <c r="QK93" s="12">
        <v>346</v>
      </c>
      <c r="QL93" s="12">
        <v>16</v>
      </c>
      <c r="QM93" s="12">
        <v>18</v>
      </c>
      <c r="QN93" s="12">
        <v>40</v>
      </c>
      <c r="QO93" s="12">
        <v>23</v>
      </c>
      <c r="QP93" s="12">
        <v>643</v>
      </c>
      <c r="QQ93" s="12">
        <v>0</v>
      </c>
      <c r="QR93" s="12">
        <v>6</v>
      </c>
      <c r="QS93" s="12">
        <v>5</v>
      </c>
      <c r="QT93" s="12">
        <v>632</v>
      </c>
      <c r="QU93" s="12">
        <v>643</v>
      </c>
      <c r="QV93" s="12">
        <v>0</v>
      </c>
      <c r="QW93" s="12">
        <v>11</v>
      </c>
      <c r="QX93" s="12">
        <v>80</v>
      </c>
      <c r="QY93" s="12">
        <v>170</v>
      </c>
      <c r="QZ93" s="12">
        <v>382</v>
      </c>
      <c r="RA93" s="12">
        <v>643</v>
      </c>
      <c r="RB93" s="12">
        <v>0</v>
      </c>
      <c r="RC93" s="12">
        <v>18</v>
      </c>
      <c r="RD93" s="12">
        <v>103</v>
      </c>
      <c r="RE93" s="12">
        <v>130</v>
      </c>
      <c r="RF93" s="12">
        <v>392</v>
      </c>
      <c r="RG93" s="12">
        <v>643</v>
      </c>
      <c r="RH93" s="12">
        <v>6112.6109999999999</v>
      </c>
      <c r="RI93" s="12">
        <v>0</v>
      </c>
      <c r="RJ93" s="12">
        <v>0</v>
      </c>
      <c r="RK93" s="12">
        <v>0</v>
      </c>
      <c r="RL93" s="12">
        <v>0</v>
      </c>
      <c r="RM93" s="12">
        <v>0</v>
      </c>
      <c r="RN93" s="12">
        <v>0</v>
      </c>
      <c r="RO93" s="12">
        <v>538.00699999999995</v>
      </c>
      <c r="RP93" s="12">
        <v>0</v>
      </c>
      <c r="RQ93" s="12">
        <v>0</v>
      </c>
      <c r="RR93" s="12">
        <v>151.4</v>
      </c>
      <c r="RS93" s="12">
        <v>2.6</v>
      </c>
      <c r="RT93" s="12">
        <v>154</v>
      </c>
      <c r="RU93" s="12">
        <v>0.81908610123789605</v>
      </c>
      <c r="RV93" s="12">
        <v>109.1</v>
      </c>
      <c r="RW93" s="12">
        <v>5.2</v>
      </c>
      <c r="RX93" s="12">
        <v>114.3</v>
      </c>
      <c r="RY93" s="12">
        <v>0</v>
      </c>
      <c r="RZ93" s="12">
        <v>594</v>
      </c>
      <c r="SA93" s="12">
        <v>596</v>
      </c>
      <c r="SB93" s="12">
        <v>1190</v>
      </c>
      <c r="SC93" s="12">
        <v>19602541.370374899</v>
      </c>
      <c r="SD93" s="12">
        <v>0</v>
      </c>
      <c r="SE93" s="12">
        <v>0</v>
      </c>
      <c r="SF93" s="12">
        <v>1917.6</v>
      </c>
      <c r="SG93" s="12">
        <v>1917.6</v>
      </c>
      <c r="SH93" s="12">
        <v>0</v>
      </c>
      <c r="SI93" s="12">
        <v>2.4721253911899601E-3</v>
      </c>
      <c r="SJ93" s="12">
        <v>5.3991182608814199E-2</v>
      </c>
      <c r="SK93" s="12">
        <v>2.8631687747098398E-3</v>
      </c>
      <c r="SL93" s="12">
        <v>0.503990095124075</v>
      </c>
      <c r="SM93" s="12">
        <v>0</v>
      </c>
      <c r="SN93" s="12">
        <v>0.33064080768627702</v>
      </c>
      <c r="SO93" s="12">
        <v>0</v>
      </c>
      <c r="SP93" s="12">
        <v>9.1225361572444499E-2</v>
      </c>
      <c r="SQ93" s="12">
        <v>0</v>
      </c>
      <c r="SR93" s="12">
        <v>0.98271061576632013</v>
      </c>
      <c r="SS93" s="12">
        <v>0</v>
      </c>
      <c r="ST93" s="12">
        <v>0</v>
      </c>
      <c r="SU93" s="12">
        <v>6.1501686854160902E-2</v>
      </c>
      <c r="SV93" s="12">
        <v>0.92035188165469695</v>
      </c>
      <c r="SW93" s="12">
        <v>0</v>
      </c>
      <c r="SX93" s="12">
        <v>0.98185356850885697</v>
      </c>
      <c r="SY93" s="12">
        <v>0</v>
      </c>
      <c r="SZ93" s="12">
        <v>0</v>
      </c>
      <c r="TA93" s="12">
        <v>0</v>
      </c>
      <c r="TB93" s="12">
        <v>1.7289384233678699E-2</v>
      </c>
      <c r="TC93" s="12">
        <v>0</v>
      </c>
      <c r="TD93" s="12">
        <v>0</v>
      </c>
      <c r="TE93" s="12">
        <v>0</v>
      </c>
      <c r="TF93" s="12">
        <v>0</v>
      </c>
      <c r="TG93" s="12">
        <v>1.7289384233678699E-2</v>
      </c>
      <c r="TH93" s="12">
        <v>0</v>
      </c>
      <c r="TI93" s="12">
        <v>0</v>
      </c>
      <c r="TJ93" s="12">
        <v>0</v>
      </c>
      <c r="TK93" s="12">
        <v>1.8146431491142E-2</v>
      </c>
      <c r="TL93" s="12">
        <v>0</v>
      </c>
      <c r="TM93" s="12">
        <v>1.8146431491142E-2</v>
      </c>
      <c r="TN93" s="12">
        <v>299708</v>
      </c>
      <c r="TO93" s="12">
        <v>86973</v>
      </c>
      <c r="TP93" s="12">
        <v>386681</v>
      </c>
      <c r="TQ93" s="12">
        <v>1680.41993720139</v>
      </c>
      <c r="TR93" s="12">
        <v>20</v>
      </c>
      <c r="TS93" s="12">
        <v>0</v>
      </c>
      <c r="TT93" s="12">
        <v>0</v>
      </c>
      <c r="TU93" s="12">
        <v>3139</v>
      </c>
      <c r="TV93" s="12">
        <v>0</v>
      </c>
      <c r="TW93" s="12">
        <v>3876785</v>
      </c>
      <c r="TX93" s="12">
        <v>5.1439575863933905E-2</v>
      </c>
      <c r="TY93" s="12">
        <v>0.18436220505245798</v>
      </c>
      <c r="TZ93" s="12">
        <v>1051.1886592753301</v>
      </c>
      <c r="UA93" s="12">
        <v>6.5825253656569496</v>
      </c>
      <c r="UB93" s="12">
        <v>44.415844239062601</v>
      </c>
      <c r="UC93" s="12">
        <v>4979104.04</v>
      </c>
      <c r="UD93" s="12">
        <v>14.0878761749509</v>
      </c>
      <c r="UE93" s="12">
        <v>13.554846743812099</v>
      </c>
      <c r="UF93" s="12" t="str">
        <v/>
      </c>
      <c r="UG93" s="12" t="str">
        <v/>
      </c>
      <c r="UH93" s="12" t="str">
        <v/>
      </c>
      <c r="UI93" s="12" t="str">
        <v/>
      </c>
      <c r="UJ93" s="12" t="str">
        <v/>
      </c>
      <c r="UK93" s="12" t="str">
        <v/>
      </c>
      <c r="UL93" s="12" t="str">
        <v/>
      </c>
      <c r="UM93" s="12" t="str">
        <v/>
      </c>
      <c r="UN93" s="12" t="str">
        <v/>
      </c>
      <c r="UO93" s="12" t="str">
        <v/>
      </c>
      <c r="UP93" s="12" t="str">
        <v/>
      </c>
      <c r="UQ93" s="12" t="str">
        <v/>
      </c>
      <c r="UR93" s="12" t="str">
        <v/>
      </c>
      <c r="US93" s="12" t="str">
        <v/>
      </c>
      <c r="UT93" s="12" t="str">
        <v/>
      </c>
      <c r="UU93" s="12" t="str">
        <v/>
      </c>
      <c r="UV93" s="12" t="str">
        <v/>
      </c>
      <c r="UW93" s="12" t="str">
        <v/>
      </c>
      <c r="UX93" s="12" t="str">
        <v/>
      </c>
      <c r="UY93" s="12" t="str">
        <v/>
      </c>
      <c r="UZ93" s="12" t="str">
        <v/>
      </c>
      <c r="VA93" s="12" t="str">
        <v/>
      </c>
      <c r="VB93" s="12" t="str">
        <v/>
      </c>
      <c r="VC93" s="12" t="str">
        <v/>
      </c>
      <c r="VD93" s="12" t="str">
        <v/>
      </c>
      <c r="VE93" s="12" t="str">
        <v/>
      </c>
      <c r="VF93" s="12" t="str">
        <v/>
      </c>
      <c r="VG93" s="12" t="str">
        <v/>
      </c>
      <c r="VH93" s="12" t="str">
        <v/>
      </c>
      <c r="VI93" s="12" t="str">
        <v/>
      </c>
      <c r="VJ93" s="12" t="str">
        <v/>
      </c>
      <c r="VK93" s="12" t="str">
        <v/>
      </c>
      <c r="VL93" s="47">
        <v>19.68763601471294</v>
      </c>
      <c r="VM93" s="47">
        <v>19.68763601471294</v>
      </c>
      <c r="VN93" s="19"/>
      <c r="VO93" s="47">
        <v>99.235355829202092</v>
      </c>
      <c r="VP93" s="47">
        <v>99.235355829202092</v>
      </c>
      <c r="VQ93" s="19"/>
      <c r="VR93" s="47">
        <v>8.2531137054213985</v>
      </c>
      <c r="VS93" s="48">
        <v>2.4755151887711754E-2</v>
      </c>
      <c r="VT93" s="47">
        <v>73.078612505997228</v>
      </c>
      <c r="VU93" s="47">
        <v>73.078612505997228</v>
      </c>
      <c r="VW93" s="20">
        <v>1.6640000000000015</v>
      </c>
    </row>
    <row r="94" spans="1:595">
      <c r="A94" s="4" t="str">
        <v>YKY13</v>
      </c>
      <c r="B94" s="4" t="str">
        <v>YKY</v>
      </c>
      <c r="C94" s="4" t="str">
        <v>2012-13</v>
      </c>
      <c r="D94" s="12">
        <v>1.07903364969802</v>
      </c>
      <c r="E94" s="12">
        <v>3.2160000000000002</v>
      </c>
      <c r="F94" s="12">
        <v>0</v>
      </c>
      <c r="G94" s="12">
        <v>1.1080000000000001</v>
      </c>
      <c r="H94" s="12">
        <v>0</v>
      </c>
      <c r="I94" s="12">
        <v>0</v>
      </c>
      <c r="J94" s="12">
        <v>0</v>
      </c>
      <c r="K94" s="12">
        <v>31.227</v>
      </c>
      <c r="L94" s="12">
        <v>21.4784322432468</v>
      </c>
      <c r="M94" s="12">
        <v>15.0142298953379</v>
      </c>
      <c r="N94" s="12">
        <v>25.09</v>
      </c>
      <c r="O94" s="12">
        <v>-0.45</v>
      </c>
      <c r="P94" s="12">
        <v>3.2949999999999999</v>
      </c>
      <c r="Q94" s="12">
        <v>0</v>
      </c>
      <c r="R94" s="12">
        <v>0</v>
      </c>
      <c r="S94" s="12">
        <v>0</v>
      </c>
      <c r="T94" s="12">
        <v>38.290999999999997</v>
      </c>
      <c r="U94" s="12">
        <v>1.0056830549789999</v>
      </c>
      <c r="V94" s="12">
        <v>55.591114304299197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7.109</v>
      </c>
      <c r="AD94" s="12">
        <v>0</v>
      </c>
      <c r="AE94" s="12">
        <v>0</v>
      </c>
      <c r="AF94" s="12">
        <v>1.548</v>
      </c>
      <c r="AG94" s="12">
        <v>-0.50700000000000001</v>
      </c>
      <c r="AH94" s="12">
        <v>-7.0000000000000001E-3</v>
      </c>
      <c r="AI94" s="12">
        <v>0</v>
      </c>
      <c r="AJ94" s="12">
        <v>0</v>
      </c>
      <c r="AK94" s="12">
        <v>0</v>
      </c>
      <c r="AL94" s="12">
        <v>21.456</v>
      </c>
      <c r="AM94" s="12">
        <v>2.75753167195904E-2</v>
      </c>
      <c r="AN94" s="12">
        <v>31.161521041847401</v>
      </c>
      <c r="AO94" s="12">
        <v>0</v>
      </c>
      <c r="AP94" s="12">
        <v>0</v>
      </c>
      <c r="AQ94" s="12">
        <v>0.19600000000000001</v>
      </c>
      <c r="AR94" s="12">
        <v>0</v>
      </c>
      <c r="AS94" s="12">
        <v>0</v>
      </c>
      <c r="AT94" s="12">
        <v>0</v>
      </c>
      <c r="AU94" s="12">
        <v>5.0910000000000002</v>
      </c>
      <c r="AV94" s="12">
        <v>0</v>
      </c>
      <c r="AW94" s="12">
        <v>0</v>
      </c>
      <c r="AX94" s="12">
        <v>29.853999999999999</v>
      </c>
      <c r="AY94" s="12">
        <v>-0.95699999999999996</v>
      </c>
      <c r="AZ94" s="12">
        <v>4.5919999999999996</v>
      </c>
      <c r="BA94" s="12">
        <v>0</v>
      </c>
      <c r="BB94" s="12">
        <v>0</v>
      </c>
      <c r="BC94" s="12">
        <v>0</v>
      </c>
      <c r="BD94" s="12">
        <v>103.173999999999</v>
      </c>
      <c r="BE94" s="12">
        <v>22.511690614945302</v>
      </c>
      <c r="BF94" s="12">
        <v>101.766865241484</v>
      </c>
      <c r="BG94" s="12">
        <v>4.9280000000000001E-3</v>
      </c>
      <c r="BH94" s="12">
        <v>0</v>
      </c>
      <c r="BI94" s="12">
        <v>2.8033371900000001</v>
      </c>
      <c r="BJ94" s="12">
        <v>0</v>
      </c>
      <c r="BK94" s="12">
        <v>19.82158343</v>
      </c>
      <c r="BL94" s="12">
        <v>5.1202824594168703</v>
      </c>
      <c r="BM94" s="12">
        <v>0</v>
      </c>
      <c r="BN94" s="12">
        <v>-0.23903229000000001</v>
      </c>
      <c r="BO94" s="12">
        <v>0</v>
      </c>
      <c r="BP94" s="12">
        <v>4.1378976923076898E-2</v>
      </c>
      <c r="BQ94" s="12">
        <v>0</v>
      </c>
      <c r="BR94" s="12">
        <v>0</v>
      </c>
      <c r="BS94" s="12">
        <v>0</v>
      </c>
      <c r="BT94" s="12">
        <v>0</v>
      </c>
      <c r="BU94" s="12">
        <v>0</v>
      </c>
      <c r="BV94" s="12">
        <v>0</v>
      </c>
      <c r="BW94" s="12">
        <v>0</v>
      </c>
      <c r="BX94" s="12">
        <v>2.8142153660049601E-2</v>
      </c>
      <c r="BY94" s="12">
        <v>0</v>
      </c>
      <c r="BZ94" s="12">
        <v>0</v>
      </c>
      <c r="CA94" s="12">
        <v>0</v>
      </c>
      <c r="CB94" s="12">
        <v>0</v>
      </c>
      <c r="CC94" s="12">
        <v>2.8033371900000001</v>
      </c>
      <c r="CD94" s="12">
        <v>-0.23903229000000001</v>
      </c>
      <c r="CE94" s="12">
        <v>19.82158343</v>
      </c>
      <c r="CF94" s="12">
        <v>5.1898035899999897</v>
      </c>
      <c r="CG94" s="12">
        <v>4.9972999999999997E-2</v>
      </c>
      <c r="CH94" s="12">
        <v>0</v>
      </c>
      <c r="CI94" s="12">
        <v>0</v>
      </c>
      <c r="CJ94" s="12">
        <v>4.9972999999999997E-2</v>
      </c>
      <c r="CK94" s="12">
        <v>0</v>
      </c>
      <c r="CL94" s="12">
        <v>0</v>
      </c>
      <c r="CM94" s="12">
        <v>0</v>
      </c>
      <c r="CN94" s="12">
        <v>0</v>
      </c>
      <c r="CO94" s="12">
        <v>8.2810000000000006</v>
      </c>
      <c r="CP94" s="12">
        <v>0.61099999999999999</v>
      </c>
      <c r="CQ94" s="12">
        <v>1132.078</v>
      </c>
      <c r="CR94" s="12">
        <v>862.46</v>
      </c>
      <c r="CS94" s="12">
        <v>1994.538</v>
      </c>
      <c r="CT94" s="12">
        <v>16.914000000000001</v>
      </c>
      <c r="CU94" s="12">
        <v>90.641999999999996</v>
      </c>
      <c r="CV94" s="12">
        <v>107.556</v>
      </c>
      <c r="CW94" s="12">
        <v>128.02199999999999</v>
      </c>
      <c r="CX94" s="12">
        <v>2230.116</v>
      </c>
      <c r="CY94" s="12">
        <v>4960.6360000000004</v>
      </c>
      <c r="CZ94" s="12">
        <v>44.94</v>
      </c>
      <c r="DA94" s="12">
        <v>66190</v>
      </c>
      <c r="DB94" s="12">
        <v>1993</v>
      </c>
      <c r="DC94" s="12">
        <v>37961</v>
      </c>
      <c r="DD94" s="12">
        <v>463</v>
      </c>
      <c r="DE94" s="12">
        <v>72</v>
      </c>
      <c r="DF94" s="12">
        <v>2104</v>
      </c>
      <c r="DG94" s="12">
        <v>577</v>
      </c>
      <c r="DH94" s="12">
        <v>166</v>
      </c>
      <c r="DI94" s="12">
        <v>1948.14</v>
      </c>
      <c r="DJ94" s="12">
        <v>22073.55</v>
      </c>
      <c r="DK94" s="12">
        <v>834595.75</v>
      </c>
      <c r="DL94" s="12">
        <v>34.4</v>
      </c>
      <c r="DM94" s="12">
        <v>0.06</v>
      </c>
      <c r="DN94" s="12">
        <v>5321.0113145067298</v>
      </c>
      <c r="DO94" s="12">
        <v>7403.7901123861502</v>
      </c>
      <c r="DP94" s="12">
        <v>16212</v>
      </c>
      <c r="DQ94" s="12">
        <v>1193</v>
      </c>
      <c r="DR94" s="12">
        <v>355</v>
      </c>
      <c r="DS94" s="12">
        <v>30484.801426892798</v>
      </c>
      <c r="DT94" s="12">
        <v>21560</v>
      </c>
      <c r="DU94" s="12">
        <v>71.3</v>
      </c>
      <c r="DV94" s="12">
        <v>343.62</v>
      </c>
      <c r="DW94" s="12">
        <v>1237.30228310502</v>
      </c>
      <c r="DX94" s="12">
        <v>47.5814611872146</v>
      </c>
      <c r="DY94" s="12">
        <v>0</v>
      </c>
      <c r="DZ94" s="12">
        <v>54.12</v>
      </c>
      <c r="EA94" s="12">
        <v>0</v>
      </c>
      <c r="EB94" s="12">
        <v>1753.9237442922299</v>
      </c>
      <c r="EC94" s="12">
        <v>0</v>
      </c>
      <c r="ED94" s="12">
        <v>0</v>
      </c>
      <c r="EE94" s="12">
        <v>0</v>
      </c>
      <c r="EF94" s="12">
        <v>1753.9237442922399</v>
      </c>
      <c r="EG94" s="12">
        <v>1753.9237442922399</v>
      </c>
      <c r="EH94" s="12">
        <v>0</v>
      </c>
      <c r="EI94" s="12">
        <v>0</v>
      </c>
      <c r="EJ94" s="12">
        <v>28.246666666666702</v>
      </c>
      <c r="EK94" s="12">
        <v>82.968127853881299</v>
      </c>
      <c r="EL94" s="12">
        <v>1642.70894977169</v>
      </c>
      <c r="EM94" s="12">
        <v>1753.9237442922299</v>
      </c>
      <c r="EN94" s="12">
        <v>0</v>
      </c>
      <c r="EO94" s="12">
        <v>0</v>
      </c>
      <c r="EP94" s="12">
        <v>28.246666666666702</v>
      </c>
      <c r="EQ94" s="12">
        <v>174.29479452054801</v>
      </c>
      <c r="ER94" s="12">
        <v>1551.38228310502</v>
      </c>
      <c r="ES94" s="12">
        <v>1753.9237442922299</v>
      </c>
      <c r="ET94" s="12">
        <v>16.8</v>
      </c>
      <c r="EU94" s="12">
        <v>267.28593607305902</v>
      </c>
      <c r="EV94" s="12">
        <v>777.75652968036502</v>
      </c>
      <c r="EW94" s="12">
        <v>19.079999999999998</v>
      </c>
      <c r="EX94" s="12">
        <v>24.206666666666699</v>
      </c>
      <c r="EY94" s="12">
        <v>169.393333333333</v>
      </c>
      <c r="EZ94" s="12">
        <v>70.933333333333294</v>
      </c>
      <c r="FA94" s="12">
        <v>1345.4557990867499</v>
      </c>
      <c r="FB94" s="12">
        <v>0</v>
      </c>
      <c r="FC94" s="12">
        <v>0</v>
      </c>
      <c r="FD94" s="12">
        <v>0</v>
      </c>
      <c r="FE94" s="12">
        <v>1345.45579908676</v>
      </c>
      <c r="FF94" s="12">
        <v>1345.45579908676</v>
      </c>
      <c r="FG94" s="12">
        <v>0</v>
      </c>
      <c r="FH94" s="12">
        <v>0</v>
      </c>
      <c r="FI94" s="12">
        <v>198.852602739726</v>
      </c>
      <c r="FJ94" s="12">
        <v>703.259543378996</v>
      </c>
      <c r="FK94" s="12">
        <v>443.343652968036</v>
      </c>
      <c r="FL94" s="12">
        <v>1345.4557990867499</v>
      </c>
      <c r="FM94" s="12">
        <v>0</v>
      </c>
      <c r="FN94" s="12">
        <v>0</v>
      </c>
      <c r="FO94" s="12">
        <v>229.01260273972599</v>
      </c>
      <c r="FP94" s="12">
        <v>697.09954337899501</v>
      </c>
      <c r="FQ94" s="12">
        <v>419.343652968036</v>
      </c>
      <c r="FR94" s="12">
        <v>1345.4557990867499</v>
      </c>
      <c r="FS94" s="12">
        <v>147.96</v>
      </c>
      <c r="FT94" s="12">
        <v>752.86968036529697</v>
      </c>
      <c r="FU94" s="12">
        <v>2786.9836529680401</v>
      </c>
      <c r="FV94" s="12">
        <v>162.21844748858399</v>
      </c>
      <c r="FW94" s="12">
        <v>130.286666666667</v>
      </c>
      <c r="FX94" s="12">
        <v>1071.42648401826</v>
      </c>
      <c r="FY94" s="12">
        <v>431.86173515981801</v>
      </c>
      <c r="FZ94" s="12">
        <v>5483.6066666666602</v>
      </c>
      <c r="GA94" s="12">
        <v>0</v>
      </c>
      <c r="GB94" s="12">
        <v>0</v>
      </c>
      <c r="GC94" s="12">
        <v>62.1</v>
      </c>
      <c r="GD94" s="12">
        <v>5421.5066666666698</v>
      </c>
      <c r="GE94" s="12">
        <v>5483.6066666666702</v>
      </c>
      <c r="GF94" s="12">
        <v>0</v>
      </c>
      <c r="GG94" s="12">
        <v>149.06958904109601</v>
      </c>
      <c r="GH94" s="12">
        <v>1698.6510502283099</v>
      </c>
      <c r="GI94" s="12">
        <v>3332.6126940639301</v>
      </c>
      <c r="GJ94" s="12">
        <v>303.27333333333303</v>
      </c>
      <c r="GK94" s="12">
        <v>5483.6066666666602</v>
      </c>
      <c r="GL94" s="12">
        <v>0</v>
      </c>
      <c r="GM94" s="12">
        <v>0</v>
      </c>
      <c r="GN94" s="12">
        <v>1905.24885844749</v>
      </c>
      <c r="GO94" s="12">
        <v>2848.70684931507</v>
      </c>
      <c r="GP94" s="12">
        <v>729.65095890410998</v>
      </c>
      <c r="GQ94" s="12">
        <v>5483.6066666666602</v>
      </c>
      <c r="GR94" s="12">
        <v>0</v>
      </c>
      <c r="GS94" s="12">
        <v>3926.4596347032002</v>
      </c>
      <c r="GT94" s="12">
        <v>10138.8042009132</v>
      </c>
      <c r="GU94" s="12">
        <v>854.09333333333302</v>
      </c>
      <c r="GV94" s="12">
        <v>2709.74776255708</v>
      </c>
      <c r="GW94" s="12">
        <v>1746.34812785388</v>
      </c>
      <c r="GX94" s="12">
        <v>2723.0639269406402</v>
      </c>
      <c r="GY94" s="12">
        <v>22098.5169863013</v>
      </c>
      <c r="GZ94" s="12">
        <v>0</v>
      </c>
      <c r="HA94" s="12">
        <v>921.85981735159805</v>
      </c>
      <c r="HB94" s="12">
        <v>507.53378995433798</v>
      </c>
      <c r="HC94" s="12">
        <v>20669.123378995399</v>
      </c>
      <c r="HD94" s="12">
        <v>22098.5169863013</v>
      </c>
      <c r="HE94" s="12">
        <v>0</v>
      </c>
      <c r="HF94" s="12">
        <v>1416.8123287671201</v>
      </c>
      <c r="HG94" s="12">
        <v>5584.8798173515997</v>
      </c>
      <c r="HH94" s="12">
        <v>11324.010228310501</v>
      </c>
      <c r="HI94" s="12">
        <v>3772.8146118721502</v>
      </c>
      <c r="HJ94" s="12">
        <v>22098.5169863013</v>
      </c>
      <c r="HK94" s="12">
        <v>0</v>
      </c>
      <c r="HL94" s="12">
        <v>2439.9589041095901</v>
      </c>
      <c r="HM94" s="12">
        <v>6621.1100456620998</v>
      </c>
      <c r="HN94" s="12">
        <v>7725.7041095890399</v>
      </c>
      <c r="HO94" s="12">
        <v>5311.7439269406404</v>
      </c>
      <c r="HP94" s="12">
        <v>22098.5169863013</v>
      </c>
      <c r="HQ94" s="12">
        <v>0</v>
      </c>
      <c r="HR94" s="12">
        <v>11674.639086757999</v>
      </c>
      <c r="HS94" s="12">
        <v>16006.384383561701</v>
      </c>
      <c r="HT94" s="12">
        <v>4441.5998173516</v>
      </c>
      <c r="HU94" s="12">
        <v>1813.9175342465701</v>
      </c>
      <c r="HV94" s="12">
        <v>2823.4359817351601</v>
      </c>
      <c r="HW94" s="12">
        <v>5185.6127853881399</v>
      </c>
      <c r="HX94" s="12">
        <v>41945.589589041097</v>
      </c>
      <c r="HY94" s="12">
        <v>0</v>
      </c>
      <c r="HZ94" s="12">
        <v>3392.1075799086798</v>
      </c>
      <c r="IA94" s="12">
        <v>2860.7312328767198</v>
      </c>
      <c r="IB94" s="12">
        <v>35692.7507762557</v>
      </c>
      <c r="IC94" s="12">
        <v>41945.589589041097</v>
      </c>
      <c r="ID94" s="12">
        <v>0</v>
      </c>
      <c r="IE94" s="12">
        <v>3641.3891324200999</v>
      </c>
      <c r="IF94" s="12">
        <v>13424.326849315101</v>
      </c>
      <c r="IG94" s="12">
        <v>22204.069680365301</v>
      </c>
      <c r="IH94" s="12">
        <v>2675.8039269406399</v>
      </c>
      <c r="II94" s="12">
        <v>41945.589589041097</v>
      </c>
      <c r="IJ94" s="12">
        <v>0</v>
      </c>
      <c r="IK94" s="12">
        <v>3155.91771689497</v>
      </c>
      <c r="IL94" s="12">
        <v>22342.403744292202</v>
      </c>
      <c r="IM94" s="12">
        <v>7467.10611872146</v>
      </c>
      <c r="IN94" s="12">
        <v>8980.1620091324203</v>
      </c>
      <c r="IO94" s="12">
        <v>41945.589589041003</v>
      </c>
      <c r="IP94" s="12">
        <v>0</v>
      </c>
      <c r="IQ94" s="12">
        <v>123907.033059361</v>
      </c>
      <c r="IR94" s="12">
        <v>43496.3347031964</v>
      </c>
      <c r="IS94" s="12">
        <v>54992.253607305996</v>
      </c>
      <c r="IT94" s="12">
        <v>58943.342557077704</v>
      </c>
      <c r="IU94" s="12">
        <v>4003.8067579908602</v>
      </c>
      <c r="IV94" s="12">
        <v>5073.6002739726</v>
      </c>
      <c r="IW94" s="12">
        <v>290416.37095890398</v>
      </c>
      <c r="IX94" s="12">
        <v>0</v>
      </c>
      <c r="IY94" s="12">
        <v>0</v>
      </c>
      <c r="IZ94" s="12">
        <v>0</v>
      </c>
      <c r="JA94" s="12">
        <v>290416.37095890398</v>
      </c>
      <c r="JB94" s="12">
        <v>290416.37095890398</v>
      </c>
      <c r="JC94" s="12">
        <v>0</v>
      </c>
      <c r="JD94" s="12">
        <v>29344.698447488601</v>
      </c>
      <c r="JE94" s="12">
        <v>126587.29716895</v>
      </c>
      <c r="JF94" s="12">
        <v>98355.924566210102</v>
      </c>
      <c r="JG94" s="12">
        <v>36128.450776255697</v>
      </c>
      <c r="JH94" s="12">
        <v>290416.37095890398</v>
      </c>
      <c r="JI94" s="12">
        <v>0</v>
      </c>
      <c r="JJ94" s="12">
        <v>144195.63634703201</v>
      </c>
      <c r="JK94" s="12">
        <v>94466.584840182695</v>
      </c>
      <c r="JL94" s="12">
        <v>14082.3445662101</v>
      </c>
      <c r="JM94" s="12">
        <v>37671.805205479403</v>
      </c>
      <c r="JN94" s="12">
        <v>290416.37095890398</v>
      </c>
      <c r="JO94" s="12">
        <v>236.06</v>
      </c>
      <c r="JP94" s="12">
        <v>140871.90739725999</v>
      </c>
      <c r="JQ94" s="12">
        <v>74443.5657534247</v>
      </c>
      <c r="JR94" s="12">
        <v>60516.826666666697</v>
      </c>
      <c r="JS94" s="12">
        <v>63621.501187214599</v>
      </c>
      <c r="JT94" s="12">
        <v>9868.5306849314893</v>
      </c>
      <c r="JU94" s="12">
        <v>13485.0720547945</v>
      </c>
      <c r="JV94" s="12">
        <v>363043.46374429198</v>
      </c>
      <c r="JW94" s="12">
        <v>0</v>
      </c>
      <c r="JX94" s="12">
        <v>4313.9673972602704</v>
      </c>
      <c r="JY94" s="12">
        <v>3430.3650228310498</v>
      </c>
      <c r="JZ94" s="12">
        <v>355299.13132420002</v>
      </c>
      <c r="KA94" s="12">
        <v>363043.46374429198</v>
      </c>
      <c r="KB94" s="12">
        <v>0</v>
      </c>
      <c r="KC94" s="12">
        <v>34551.969497716898</v>
      </c>
      <c r="KD94" s="12">
        <v>147522.25415525099</v>
      </c>
      <c r="KE94" s="12">
        <v>136002.84484018199</v>
      </c>
      <c r="KF94" s="12">
        <v>44966.395251141497</v>
      </c>
      <c r="KG94" s="12">
        <v>363043.46374429198</v>
      </c>
      <c r="KH94" s="12">
        <v>0</v>
      </c>
      <c r="KI94" s="12">
        <v>149791.512968036</v>
      </c>
      <c r="KJ94" s="12">
        <v>125592.60675799</v>
      </c>
      <c r="KK94" s="12">
        <v>32995.255981735201</v>
      </c>
      <c r="KL94" s="12">
        <v>54664.088036529603</v>
      </c>
      <c r="KM94" s="12">
        <v>363043.46374429198</v>
      </c>
      <c r="KN94" s="12">
        <v>61562</v>
      </c>
      <c r="KO94" s="12">
        <v>62</v>
      </c>
      <c r="KP94" s="12">
        <v>70</v>
      </c>
      <c r="KQ94" s="12">
        <v>201</v>
      </c>
      <c r="KR94" s="12">
        <v>3</v>
      </c>
      <c r="KS94" s="12">
        <v>0</v>
      </c>
      <c r="KT94" s="12">
        <v>7</v>
      </c>
      <c r="KU94" s="12">
        <v>0</v>
      </c>
      <c r="KV94" s="12">
        <v>343</v>
      </c>
      <c r="KW94" s="12">
        <v>0</v>
      </c>
      <c r="KX94" s="12">
        <v>0</v>
      </c>
      <c r="KY94" s="12">
        <v>0</v>
      </c>
      <c r="KZ94" s="12">
        <v>343</v>
      </c>
      <c r="LA94" s="12">
        <v>343</v>
      </c>
      <c r="LB94" s="12">
        <v>0</v>
      </c>
      <c r="LC94" s="12">
        <v>0</v>
      </c>
      <c r="LD94" s="12">
        <v>2</v>
      </c>
      <c r="LE94" s="12">
        <v>7</v>
      </c>
      <c r="LF94" s="12">
        <v>334</v>
      </c>
      <c r="LG94" s="12">
        <v>343</v>
      </c>
      <c r="LH94" s="12">
        <v>0</v>
      </c>
      <c r="LI94" s="12">
        <v>0</v>
      </c>
      <c r="LJ94" s="12">
        <v>2</v>
      </c>
      <c r="LK94" s="12">
        <v>14</v>
      </c>
      <c r="LL94" s="12">
        <v>327</v>
      </c>
      <c r="LM94" s="12">
        <v>343</v>
      </c>
      <c r="LN94" s="12">
        <v>1</v>
      </c>
      <c r="LO94" s="12">
        <v>12</v>
      </c>
      <c r="LP94" s="12">
        <v>36</v>
      </c>
      <c r="LQ94" s="12">
        <v>1</v>
      </c>
      <c r="LR94" s="12">
        <v>1</v>
      </c>
      <c r="LS94" s="12">
        <v>7</v>
      </c>
      <c r="LT94" s="12">
        <v>3</v>
      </c>
      <c r="LU94" s="12">
        <v>61</v>
      </c>
      <c r="LV94" s="12">
        <v>0</v>
      </c>
      <c r="LW94" s="12">
        <v>0</v>
      </c>
      <c r="LX94" s="12">
        <v>0</v>
      </c>
      <c r="LY94" s="12">
        <v>61</v>
      </c>
      <c r="LZ94" s="12">
        <v>61</v>
      </c>
      <c r="MA94" s="12">
        <v>0</v>
      </c>
      <c r="MB94" s="12">
        <v>0</v>
      </c>
      <c r="MC94" s="12">
        <v>9</v>
      </c>
      <c r="MD94" s="12">
        <v>30</v>
      </c>
      <c r="ME94" s="12">
        <v>22</v>
      </c>
      <c r="MF94" s="12">
        <v>61</v>
      </c>
      <c r="MG94" s="12">
        <v>0</v>
      </c>
      <c r="MH94" s="12">
        <v>0</v>
      </c>
      <c r="MI94" s="12">
        <v>10</v>
      </c>
      <c r="MJ94" s="12">
        <v>30</v>
      </c>
      <c r="MK94" s="12">
        <v>21</v>
      </c>
      <c r="ML94" s="12">
        <v>61</v>
      </c>
      <c r="MM94" s="12">
        <v>3</v>
      </c>
      <c r="MN94" s="12">
        <v>11</v>
      </c>
      <c r="MO94" s="12">
        <v>47</v>
      </c>
      <c r="MP94" s="12">
        <v>2</v>
      </c>
      <c r="MQ94" s="12">
        <v>2</v>
      </c>
      <c r="MR94" s="12">
        <v>15</v>
      </c>
      <c r="MS94" s="12">
        <v>5</v>
      </c>
      <c r="MT94" s="12">
        <v>85</v>
      </c>
      <c r="MU94" s="12">
        <v>0</v>
      </c>
      <c r="MV94" s="12">
        <v>0</v>
      </c>
      <c r="MW94" s="12">
        <v>1</v>
      </c>
      <c r="MX94" s="12">
        <v>84</v>
      </c>
      <c r="MY94" s="12">
        <v>85</v>
      </c>
      <c r="MZ94" s="12">
        <v>0</v>
      </c>
      <c r="NA94" s="12">
        <v>2</v>
      </c>
      <c r="NB94" s="12">
        <v>23</v>
      </c>
      <c r="NC94" s="12">
        <v>53</v>
      </c>
      <c r="ND94" s="12">
        <v>7</v>
      </c>
      <c r="NE94" s="12">
        <v>85</v>
      </c>
      <c r="NF94" s="12">
        <v>0</v>
      </c>
      <c r="NG94" s="12">
        <v>0</v>
      </c>
      <c r="NH94" s="12">
        <v>26</v>
      </c>
      <c r="NI94" s="12">
        <v>47</v>
      </c>
      <c r="NJ94" s="12">
        <v>12</v>
      </c>
      <c r="NK94" s="12">
        <v>85</v>
      </c>
      <c r="NL94" s="12">
        <v>0</v>
      </c>
      <c r="NM94" s="12">
        <v>13</v>
      </c>
      <c r="NN94" s="12">
        <v>36</v>
      </c>
      <c r="NO94" s="12">
        <v>2</v>
      </c>
      <c r="NP94" s="12">
        <v>8</v>
      </c>
      <c r="NQ94" s="12">
        <v>6</v>
      </c>
      <c r="NR94" s="12">
        <v>10</v>
      </c>
      <c r="NS94" s="12">
        <v>75</v>
      </c>
      <c r="NT94" s="12">
        <v>0</v>
      </c>
      <c r="NU94" s="12">
        <v>3</v>
      </c>
      <c r="NV94" s="12">
        <v>1</v>
      </c>
      <c r="NW94" s="12">
        <v>71</v>
      </c>
      <c r="NX94" s="12">
        <v>75</v>
      </c>
      <c r="NY94" s="12">
        <v>0</v>
      </c>
      <c r="NZ94" s="12">
        <v>5</v>
      </c>
      <c r="OA94" s="12">
        <v>19</v>
      </c>
      <c r="OB94" s="12">
        <v>41</v>
      </c>
      <c r="OC94" s="12">
        <v>10</v>
      </c>
      <c r="OD94" s="12">
        <v>75</v>
      </c>
      <c r="OE94" s="12">
        <v>0</v>
      </c>
      <c r="OF94" s="12">
        <v>6</v>
      </c>
      <c r="OG94" s="12">
        <v>25</v>
      </c>
      <c r="OH94" s="12">
        <v>27</v>
      </c>
      <c r="OI94" s="12">
        <v>17</v>
      </c>
      <c r="OJ94" s="12">
        <v>75</v>
      </c>
      <c r="OK94" s="12">
        <v>0</v>
      </c>
      <c r="OL94" s="12">
        <v>11</v>
      </c>
      <c r="OM94" s="12">
        <v>17</v>
      </c>
      <c r="ON94" s="12">
        <v>4</v>
      </c>
      <c r="OO94" s="12">
        <v>2</v>
      </c>
      <c r="OP94" s="12">
        <v>3</v>
      </c>
      <c r="OQ94" s="12">
        <v>4</v>
      </c>
      <c r="OR94" s="12">
        <v>41</v>
      </c>
      <c r="OS94" s="12">
        <v>0</v>
      </c>
      <c r="OT94" s="12">
        <v>3</v>
      </c>
      <c r="OU94" s="12">
        <v>3</v>
      </c>
      <c r="OV94" s="12">
        <v>35</v>
      </c>
      <c r="OW94" s="12">
        <v>41</v>
      </c>
      <c r="OX94" s="12">
        <v>0</v>
      </c>
      <c r="OY94" s="12">
        <v>3</v>
      </c>
      <c r="OZ94" s="12">
        <v>14</v>
      </c>
      <c r="PA94" s="12">
        <v>21</v>
      </c>
      <c r="PB94" s="12">
        <v>3</v>
      </c>
      <c r="PC94" s="12">
        <v>41</v>
      </c>
      <c r="PD94" s="12">
        <v>0</v>
      </c>
      <c r="PE94" s="12">
        <v>3</v>
      </c>
      <c r="PF94" s="12">
        <v>23</v>
      </c>
      <c r="PG94" s="12">
        <v>7</v>
      </c>
      <c r="PH94" s="12">
        <v>8</v>
      </c>
      <c r="PI94" s="12">
        <v>41</v>
      </c>
      <c r="PJ94" s="12">
        <v>0</v>
      </c>
      <c r="PK94" s="12">
        <v>15</v>
      </c>
      <c r="PL94" s="12">
        <v>8</v>
      </c>
      <c r="PM94" s="12">
        <v>4</v>
      </c>
      <c r="PN94" s="12">
        <v>5</v>
      </c>
      <c r="PO94" s="12">
        <v>2</v>
      </c>
      <c r="PP94" s="12">
        <v>1</v>
      </c>
      <c r="PQ94" s="12">
        <v>35</v>
      </c>
      <c r="PR94" s="12">
        <v>0</v>
      </c>
      <c r="PS94" s="12">
        <v>0</v>
      </c>
      <c r="PT94" s="12">
        <v>0</v>
      </c>
      <c r="PU94" s="12">
        <v>35</v>
      </c>
      <c r="PV94" s="12">
        <v>35</v>
      </c>
      <c r="PW94" s="12">
        <v>0</v>
      </c>
      <c r="PX94" s="12">
        <v>1</v>
      </c>
      <c r="PY94" s="12">
        <v>13</v>
      </c>
      <c r="PZ94" s="12">
        <v>18</v>
      </c>
      <c r="QA94" s="12">
        <v>3</v>
      </c>
      <c r="QB94" s="12">
        <v>35</v>
      </c>
      <c r="QC94" s="12">
        <v>0</v>
      </c>
      <c r="QD94" s="12">
        <v>9</v>
      </c>
      <c r="QE94" s="12">
        <v>17</v>
      </c>
      <c r="QF94" s="12">
        <v>5</v>
      </c>
      <c r="QG94" s="12">
        <v>4</v>
      </c>
      <c r="QH94" s="12">
        <v>35</v>
      </c>
      <c r="QI94" s="12">
        <v>66</v>
      </c>
      <c r="QJ94" s="12">
        <v>132</v>
      </c>
      <c r="QK94" s="12">
        <v>345</v>
      </c>
      <c r="QL94" s="12">
        <v>16</v>
      </c>
      <c r="QM94" s="12">
        <v>18</v>
      </c>
      <c r="QN94" s="12">
        <v>40</v>
      </c>
      <c r="QO94" s="12">
        <v>23</v>
      </c>
      <c r="QP94" s="12">
        <v>640</v>
      </c>
      <c r="QQ94" s="12">
        <v>0</v>
      </c>
      <c r="QR94" s="12">
        <v>6</v>
      </c>
      <c r="QS94" s="12">
        <v>5</v>
      </c>
      <c r="QT94" s="12">
        <v>629</v>
      </c>
      <c r="QU94" s="12">
        <v>640</v>
      </c>
      <c r="QV94" s="12">
        <v>0</v>
      </c>
      <c r="QW94" s="12">
        <v>11</v>
      </c>
      <c r="QX94" s="12">
        <v>80</v>
      </c>
      <c r="QY94" s="12">
        <v>170</v>
      </c>
      <c r="QZ94" s="12">
        <v>379</v>
      </c>
      <c r="RA94" s="12">
        <v>640</v>
      </c>
      <c r="RB94" s="12">
        <v>0</v>
      </c>
      <c r="RC94" s="12">
        <v>18</v>
      </c>
      <c r="RD94" s="12">
        <v>103</v>
      </c>
      <c r="RE94" s="12">
        <v>130</v>
      </c>
      <c r="RF94" s="12">
        <v>389</v>
      </c>
      <c r="RG94" s="12">
        <v>640</v>
      </c>
      <c r="RH94" s="12">
        <v>6006.2340000000004</v>
      </c>
      <c r="RI94" s="12">
        <v>0</v>
      </c>
      <c r="RJ94" s="12">
        <v>0</v>
      </c>
      <c r="RK94" s="12">
        <v>0</v>
      </c>
      <c r="RL94" s="12">
        <v>0</v>
      </c>
      <c r="RM94" s="12">
        <v>0</v>
      </c>
      <c r="RN94" s="12">
        <v>0</v>
      </c>
      <c r="RO94" s="12">
        <v>238.07300000000001</v>
      </c>
      <c r="RP94" s="12">
        <v>0</v>
      </c>
      <c r="RQ94" s="12">
        <v>0</v>
      </c>
      <c r="RR94" s="12">
        <v>147</v>
      </c>
      <c r="RS94" s="12">
        <v>11.2</v>
      </c>
      <c r="RT94" s="12">
        <v>158.19999999999999</v>
      </c>
      <c r="RU94" s="12">
        <v>0.84535041746526607</v>
      </c>
      <c r="RV94" s="12">
        <v>124.2</v>
      </c>
      <c r="RW94" s="12">
        <v>12.7</v>
      </c>
      <c r="RX94" s="12">
        <v>136.9</v>
      </c>
      <c r="RY94" s="12">
        <v>0</v>
      </c>
      <c r="RZ94" s="12">
        <v>489</v>
      </c>
      <c r="SA94" s="12">
        <v>527</v>
      </c>
      <c r="SB94" s="12">
        <v>1016</v>
      </c>
      <c r="SC94" s="12">
        <v>19817734.502750002</v>
      </c>
      <c r="SD94" s="12">
        <v>0</v>
      </c>
      <c r="SE94" s="12">
        <v>0</v>
      </c>
      <c r="SF94" s="12">
        <v>2520.9</v>
      </c>
      <c r="SG94" s="12">
        <v>2520.9</v>
      </c>
      <c r="SH94" s="12">
        <v>0</v>
      </c>
      <c r="SI94" s="12">
        <v>2.41118171846151E-3</v>
      </c>
      <c r="SJ94" s="12">
        <v>0</v>
      </c>
      <c r="SK94" s="12">
        <v>7.9742372217329709E-3</v>
      </c>
      <c r="SL94" s="12">
        <v>0.50687432951187805</v>
      </c>
      <c r="SM94" s="12">
        <v>0</v>
      </c>
      <c r="SN94" s="12">
        <v>0.25526958137762901</v>
      </c>
      <c r="SO94" s="12">
        <v>0</v>
      </c>
      <c r="SP94" s="12">
        <v>0.15860742029403199</v>
      </c>
      <c r="SQ94" s="12">
        <v>0</v>
      </c>
      <c r="SR94" s="12">
        <v>0.92872556840527198</v>
      </c>
      <c r="SS94" s="12">
        <v>0</v>
      </c>
      <c r="ST94" s="12">
        <v>0</v>
      </c>
      <c r="SU94" s="12">
        <v>0</v>
      </c>
      <c r="SV94" s="12">
        <v>0.87076018191463012</v>
      </c>
      <c r="SW94" s="12">
        <v>0</v>
      </c>
      <c r="SX94" s="12">
        <v>0.87076018191463012</v>
      </c>
      <c r="SY94" s="12">
        <v>0</v>
      </c>
      <c r="SZ94" s="12">
        <v>7.1274431594728405E-2</v>
      </c>
      <c r="TA94" s="12">
        <v>0</v>
      </c>
      <c r="TB94" s="12">
        <v>0</v>
      </c>
      <c r="TC94" s="12">
        <v>0</v>
      </c>
      <c r="TD94" s="12">
        <v>0</v>
      </c>
      <c r="TE94" s="12">
        <v>0</v>
      </c>
      <c r="TF94" s="12">
        <v>0</v>
      </c>
      <c r="TG94" s="12">
        <v>7.1274431594728405E-2</v>
      </c>
      <c r="TH94" s="12">
        <v>0</v>
      </c>
      <c r="TI94" s="12">
        <v>0</v>
      </c>
      <c r="TJ94" s="12">
        <v>0</v>
      </c>
      <c r="TK94" s="12">
        <v>0.12923981808537</v>
      </c>
      <c r="TL94" s="12">
        <v>0</v>
      </c>
      <c r="TM94" s="12">
        <v>0.12923981808537</v>
      </c>
      <c r="TN94" s="12">
        <v>338630</v>
      </c>
      <c r="TO94" s="12">
        <v>72538</v>
      </c>
      <c r="TP94" s="12">
        <v>411168</v>
      </c>
      <c r="TQ94" s="12">
        <v>1682.9443537319901</v>
      </c>
      <c r="TR94" s="12">
        <v>20</v>
      </c>
      <c r="TS94" s="12">
        <v>0</v>
      </c>
      <c r="TT94" s="12">
        <v>0</v>
      </c>
      <c r="TU94" s="12">
        <v>3266</v>
      </c>
      <c r="TV94" s="12">
        <v>0</v>
      </c>
      <c r="TW94" s="12">
        <v>3929002</v>
      </c>
      <c r="TX94" s="12">
        <v>5.1335639745922201E-2</v>
      </c>
      <c r="TY94" s="12">
        <v>0.18405068833754001</v>
      </c>
      <c r="TZ94" s="12">
        <v>1057.5039630751601</v>
      </c>
      <c r="UA94" s="12">
        <v>6.5894706053192502</v>
      </c>
      <c r="UB94" s="12">
        <v>44.504324759267497</v>
      </c>
      <c r="UC94" s="12">
        <v>5006502.33</v>
      </c>
      <c r="UD94" s="12">
        <v>14.278927463721001</v>
      </c>
      <c r="UE94" s="12">
        <v>13.696861106659499</v>
      </c>
      <c r="UF94" s="12" t="str">
        <v/>
      </c>
      <c r="UG94" s="12" t="str">
        <v/>
      </c>
      <c r="UH94" s="12" t="str">
        <v/>
      </c>
      <c r="UI94" s="12" t="str">
        <v/>
      </c>
      <c r="UJ94" s="12" t="str">
        <v/>
      </c>
      <c r="UK94" s="12" t="str">
        <v/>
      </c>
      <c r="UL94" s="12" t="str">
        <v/>
      </c>
      <c r="UM94" s="12" t="str">
        <v/>
      </c>
      <c r="UN94" s="12" t="str">
        <v/>
      </c>
      <c r="UO94" s="12" t="str">
        <v/>
      </c>
      <c r="UP94" s="12" t="str">
        <v/>
      </c>
      <c r="UQ94" s="12" t="str">
        <v/>
      </c>
      <c r="UR94" s="12" t="str">
        <v/>
      </c>
      <c r="US94" s="12" t="str">
        <v/>
      </c>
      <c r="UT94" s="12" t="str">
        <v/>
      </c>
      <c r="UU94" s="12" t="str">
        <v/>
      </c>
      <c r="UV94" s="12" t="str">
        <v/>
      </c>
      <c r="UW94" s="12" t="str">
        <v/>
      </c>
      <c r="UX94" s="12" t="str">
        <v/>
      </c>
      <c r="UY94" s="12" t="str">
        <v/>
      </c>
      <c r="UZ94" s="12" t="str">
        <v/>
      </c>
      <c r="VA94" s="12" t="str">
        <v/>
      </c>
      <c r="VB94" s="12" t="str">
        <v/>
      </c>
      <c r="VC94" s="12" t="str">
        <v/>
      </c>
      <c r="VD94" s="12" t="str">
        <v/>
      </c>
      <c r="VE94" s="12" t="str">
        <v/>
      </c>
      <c r="VF94" s="12" t="str">
        <v/>
      </c>
      <c r="VG94" s="12" t="str">
        <v/>
      </c>
      <c r="VH94" s="12" t="str">
        <v/>
      </c>
      <c r="VI94" s="12" t="str">
        <v/>
      </c>
      <c r="VJ94" s="12" t="str">
        <v/>
      </c>
      <c r="VK94" s="12" t="str">
        <v/>
      </c>
      <c r="VL94" s="47">
        <v>20.06381960658884</v>
      </c>
      <c r="VM94" s="47">
        <v>20.06381960658884</v>
      </c>
      <c r="VN94" s="19"/>
      <c r="VO94" s="47">
        <v>137.92286838317619</v>
      </c>
      <c r="VP94" s="47">
        <v>137.92286838317619</v>
      </c>
      <c r="VQ94" s="19"/>
      <c r="VR94" s="47">
        <v>19.5813459139613</v>
      </c>
      <c r="VS94" s="48">
        <v>2.4755151887711754E-2</v>
      </c>
      <c r="VT94" s="47">
        <v>99.235355829202092</v>
      </c>
      <c r="VU94" s="47">
        <v>99.235355829202092</v>
      </c>
      <c r="VW94" s="20">
        <v>1.7419999999999973</v>
      </c>
    </row>
    <row r="95" spans="1:595">
      <c r="A95" s="4" t="str">
        <v>YKY14</v>
      </c>
      <c r="B95" s="4" t="str">
        <v>YKY</v>
      </c>
      <c r="C95" s="4" t="str">
        <v>2013-14</v>
      </c>
      <c r="D95" s="12">
        <v>1.0569641649763399</v>
      </c>
      <c r="E95" s="12">
        <v>3.2669999999999999</v>
      </c>
      <c r="F95" s="12">
        <v>0</v>
      </c>
      <c r="G95" s="12">
        <v>1.371</v>
      </c>
      <c r="H95" s="12">
        <v>0</v>
      </c>
      <c r="I95" s="12">
        <v>0</v>
      </c>
      <c r="J95" s="12">
        <v>0</v>
      </c>
      <c r="K95" s="12">
        <v>38.097999999999999</v>
      </c>
      <c r="L95" s="12">
        <v>27.586545787271</v>
      </c>
      <c r="M95" s="12">
        <v>12.633193770520601</v>
      </c>
      <c r="N95" s="12">
        <v>27.728999999999999</v>
      </c>
      <c r="O95" s="12">
        <v>0</v>
      </c>
      <c r="P95" s="12">
        <v>2.9279999999999999</v>
      </c>
      <c r="Q95" s="12">
        <v>0</v>
      </c>
      <c r="R95" s="12">
        <v>0</v>
      </c>
      <c r="S95" s="12">
        <v>0</v>
      </c>
      <c r="T95" s="12">
        <v>37.93</v>
      </c>
      <c r="U95" s="12">
        <v>0.60315406307692299</v>
      </c>
      <c r="V95" s="12">
        <v>41.398738385598101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8.2010000000000005</v>
      </c>
      <c r="AD95" s="12">
        <v>0</v>
      </c>
      <c r="AE95" s="12">
        <v>0</v>
      </c>
      <c r="AF95" s="12">
        <v>1.7529999999999999</v>
      </c>
      <c r="AG95" s="12">
        <v>-1.3640000000000001</v>
      </c>
      <c r="AH95" s="12">
        <v>8.9999999999999993E-3</v>
      </c>
      <c r="AI95" s="12">
        <v>0</v>
      </c>
      <c r="AJ95" s="12">
        <v>0</v>
      </c>
      <c r="AK95" s="12">
        <v>0</v>
      </c>
      <c r="AL95" s="12">
        <v>18.039000000000001</v>
      </c>
      <c r="AM95" s="12">
        <v>2.9969095119933798E-3</v>
      </c>
      <c r="AN95" s="12">
        <v>25.900381490548298</v>
      </c>
      <c r="AO95" s="12">
        <v>4.5999999999999999E-2</v>
      </c>
      <c r="AP95" s="12">
        <v>0</v>
      </c>
      <c r="AQ95" s="12">
        <v>0.20799999999999999</v>
      </c>
      <c r="AR95" s="12">
        <v>0</v>
      </c>
      <c r="AS95" s="12">
        <v>0</v>
      </c>
      <c r="AT95" s="12">
        <v>0</v>
      </c>
      <c r="AU95" s="12">
        <v>9.3960000000000008</v>
      </c>
      <c r="AV95" s="12">
        <v>0</v>
      </c>
      <c r="AW95" s="12">
        <v>0</v>
      </c>
      <c r="AX95" s="12">
        <v>32.794999999999902</v>
      </c>
      <c r="AY95" s="12">
        <v>-1.3640000000000001</v>
      </c>
      <c r="AZ95" s="12">
        <v>4.516</v>
      </c>
      <c r="BA95" s="12">
        <v>0</v>
      </c>
      <c r="BB95" s="12">
        <v>0</v>
      </c>
      <c r="BC95" s="12">
        <v>0</v>
      </c>
      <c r="BD95" s="12">
        <v>111.66399999999901</v>
      </c>
      <c r="BE95" s="12">
        <v>28.192696759859899</v>
      </c>
      <c r="BF95" s="12">
        <v>79.932313646666998</v>
      </c>
      <c r="BG95" s="12">
        <v>0</v>
      </c>
      <c r="BH95" s="12">
        <v>0</v>
      </c>
      <c r="BI95" s="12">
        <v>6.68383109</v>
      </c>
      <c r="BJ95" s="12">
        <v>0</v>
      </c>
      <c r="BK95" s="12">
        <v>24.726460840000001</v>
      </c>
      <c r="BL95" s="12">
        <v>8.5583123156637697</v>
      </c>
      <c r="BM95" s="12">
        <v>0</v>
      </c>
      <c r="BN95" s="12">
        <v>0.72638623999999996</v>
      </c>
      <c r="BO95" s="12">
        <v>0</v>
      </c>
      <c r="BP95" s="12">
        <v>4.96207730769231E-2</v>
      </c>
      <c r="BQ95" s="12">
        <v>0</v>
      </c>
      <c r="BR95" s="12">
        <v>0</v>
      </c>
      <c r="BS95" s="12">
        <v>0</v>
      </c>
      <c r="BT95" s="12">
        <v>0</v>
      </c>
      <c r="BU95" s="12">
        <v>0</v>
      </c>
      <c r="BV95" s="12">
        <v>0</v>
      </c>
      <c r="BW95" s="12">
        <v>0</v>
      </c>
      <c r="BX95" s="12">
        <v>3.3747461259305202E-2</v>
      </c>
      <c r="BY95" s="12">
        <v>0</v>
      </c>
      <c r="BZ95" s="12">
        <v>0</v>
      </c>
      <c r="CA95" s="12">
        <v>0</v>
      </c>
      <c r="CB95" s="12">
        <v>0</v>
      </c>
      <c r="CC95" s="12">
        <v>6.68383109</v>
      </c>
      <c r="CD95" s="12">
        <v>0.72638623999999996</v>
      </c>
      <c r="CE95" s="12">
        <v>24.726460840000001</v>
      </c>
      <c r="CF95" s="12">
        <v>8.6416805499999896</v>
      </c>
      <c r="CG95" s="12">
        <v>7.3441999999999993E-2</v>
      </c>
      <c r="CH95" s="12">
        <v>0</v>
      </c>
      <c r="CI95" s="12">
        <v>0</v>
      </c>
      <c r="CJ95" s="12">
        <v>7.3441999999999993E-2</v>
      </c>
      <c r="CK95" s="12">
        <v>0</v>
      </c>
      <c r="CL95" s="12">
        <v>0</v>
      </c>
      <c r="CM95" s="12">
        <v>0</v>
      </c>
      <c r="CN95" s="12">
        <v>0</v>
      </c>
      <c r="CO95" s="12">
        <v>9.4320000000000004</v>
      </c>
      <c r="CP95" s="12">
        <v>0.58499999999999996</v>
      </c>
      <c r="CQ95" s="12">
        <v>1092.145</v>
      </c>
      <c r="CR95" s="12">
        <v>912.18200000000002</v>
      </c>
      <c r="CS95" s="12">
        <v>2004.327</v>
      </c>
      <c r="CT95" s="12">
        <v>16.861000000000001</v>
      </c>
      <c r="CU95" s="12">
        <v>90.908000000000001</v>
      </c>
      <c r="CV95" s="12">
        <v>107.76900000000001</v>
      </c>
      <c r="CW95" s="12">
        <v>124.645</v>
      </c>
      <c r="CX95" s="12">
        <v>2236.741</v>
      </c>
      <c r="CY95" s="12">
        <v>4980.4790000000003</v>
      </c>
      <c r="CZ95" s="12">
        <v>44.94</v>
      </c>
      <c r="DA95" s="12">
        <v>66592</v>
      </c>
      <c r="DB95" s="12">
        <v>2007</v>
      </c>
      <c r="DC95" s="12">
        <v>35675</v>
      </c>
      <c r="DD95" s="12">
        <v>448</v>
      </c>
      <c r="DE95" s="12">
        <v>59</v>
      </c>
      <c r="DF95" s="12">
        <v>2095</v>
      </c>
      <c r="DG95" s="12">
        <v>574</v>
      </c>
      <c r="DH95" s="12">
        <v>167</v>
      </c>
      <c r="DI95" s="12">
        <v>1986.29</v>
      </c>
      <c r="DJ95" s="12">
        <v>21191.82</v>
      </c>
      <c r="DK95" s="12">
        <v>713724.5</v>
      </c>
      <c r="DL95" s="12">
        <v>20.55</v>
      </c>
      <c r="DM95" s="12">
        <v>0.04</v>
      </c>
      <c r="DN95" s="12">
        <v>5324.3190758022802</v>
      </c>
      <c r="DO95" s="12">
        <v>7426.8344139929504</v>
      </c>
      <c r="DP95" s="12">
        <v>16222</v>
      </c>
      <c r="DQ95" s="12">
        <v>1204</v>
      </c>
      <c r="DR95" s="12">
        <v>354</v>
      </c>
      <c r="DS95" s="12">
        <v>30531.153489795201</v>
      </c>
      <c r="DT95" s="12">
        <v>21560</v>
      </c>
      <c r="DU95" s="12">
        <v>69.08</v>
      </c>
      <c r="DV95" s="12">
        <v>344.58</v>
      </c>
      <c r="DW95" s="12">
        <v>1228.08228310502</v>
      </c>
      <c r="DX95" s="12">
        <v>47.701461187214598</v>
      </c>
      <c r="DY95" s="12">
        <v>0</v>
      </c>
      <c r="DZ95" s="12">
        <v>54.3</v>
      </c>
      <c r="EA95" s="12">
        <v>0</v>
      </c>
      <c r="EB95" s="12">
        <v>1743.7437442922301</v>
      </c>
      <c r="EC95" s="12">
        <v>0</v>
      </c>
      <c r="ED95" s="12">
        <v>0</v>
      </c>
      <c r="EE95" s="12">
        <v>0</v>
      </c>
      <c r="EF95" s="12">
        <v>1743.7437442922401</v>
      </c>
      <c r="EG95" s="12">
        <v>1743.7437442922401</v>
      </c>
      <c r="EH95" s="12">
        <v>0</v>
      </c>
      <c r="EI95" s="12">
        <v>0</v>
      </c>
      <c r="EJ95" s="12">
        <v>28.366666666666699</v>
      </c>
      <c r="EK95" s="12">
        <v>83.148127853881306</v>
      </c>
      <c r="EL95" s="12">
        <v>1632.2289497716899</v>
      </c>
      <c r="EM95" s="12">
        <v>1743.7437442922301</v>
      </c>
      <c r="EN95" s="12">
        <v>0</v>
      </c>
      <c r="EO95" s="12">
        <v>0</v>
      </c>
      <c r="EP95" s="12">
        <v>28.366666666666699</v>
      </c>
      <c r="EQ95" s="12">
        <v>174.894794520548</v>
      </c>
      <c r="ER95" s="12">
        <v>1540.4822831050201</v>
      </c>
      <c r="ES95" s="12">
        <v>1743.7437442922301</v>
      </c>
      <c r="ET95" s="12">
        <v>16.86</v>
      </c>
      <c r="EU95" s="12">
        <v>268.19470319634701</v>
      </c>
      <c r="EV95" s="12">
        <v>794.32420091324195</v>
      </c>
      <c r="EW95" s="12">
        <v>19.14</v>
      </c>
      <c r="EX95" s="12">
        <v>24.266666666666701</v>
      </c>
      <c r="EY95" s="12">
        <v>170.053333333333</v>
      </c>
      <c r="EZ95" s="12">
        <v>71.173333333333304</v>
      </c>
      <c r="FA95" s="12">
        <v>1364.01223744292</v>
      </c>
      <c r="FB95" s="12">
        <v>0</v>
      </c>
      <c r="FC95" s="12">
        <v>0</v>
      </c>
      <c r="FD95" s="12">
        <v>0</v>
      </c>
      <c r="FE95" s="12">
        <v>1364.01223744292</v>
      </c>
      <c r="FF95" s="12">
        <v>1364.01223744292</v>
      </c>
      <c r="FG95" s="12">
        <v>0</v>
      </c>
      <c r="FH95" s="12">
        <v>0</v>
      </c>
      <c r="FI95" s="12">
        <v>199.34136986301399</v>
      </c>
      <c r="FJ95" s="12">
        <v>706.38420091324201</v>
      </c>
      <c r="FK95" s="12">
        <v>458.28666666666697</v>
      </c>
      <c r="FL95" s="12">
        <v>1364.01223744292</v>
      </c>
      <c r="FM95" s="12">
        <v>0</v>
      </c>
      <c r="FN95" s="12">
        <v>0</v>
      </c>
      <c r="FO95" s="12">
        <v>229.621369863014</v>
      </c>
      <c r="FP95" s="12">
        <v>700.16420091324198</v>
      </c>
      <c r="FQ95" s="12">
        <v>434.22666666666697</v>
      </c>
      <c r="FR95" s="12">
        <v>1364.01223744292</v>
      </c>
      <c r="FS95" s="12">
        <v>148.56</v>
      </c>
      <c r="FT95" s="12">
        <v>755.81652968036497</v>
      </c>
      <c r="FU95" s="12">
        <v>2803.43680365297</v>
      </c>
      <c r="FV95" s="12">
        <v>163.47351598173501</v>
      </c>
      <c r="FW95" s="12">
        <v>258.99114155251198</v>
      </c>
      <c r="FX95" s="12">
        <v>1065.70593607306</v>
      </c>
      <c r="FY95" s="12">
        <v>435.05817351598199</v>
      </c>
      <c r="FZ95" s="12">
        <v>5631.0421004566197</v>
      </c>
      <c r="GA95" s="12">
        <v>0</v>
      </c>
      <c r="GB95" s="12">
        <v>0</v>
      </c>
      <c r="GC95" s="12">
        <v>62.34</v>
      </c>
      <c r="GD95" s="12">
        <v>5568.7021004566204</v>
      </c>
      <c r="GE95" s="12">
        <v>5631.0421004566197</v>
      </c>
      <c r="GF95" s="12">
        <v>0</v>
      </c>
      <c r="GG95" s="12">
        <v>149.654520547945</v>
      </c>
      <c r="GH95" s="12">
        <v>1701.4735159817301</v>
      </c>
      <c r="GI95" s="12">
        <v>3475.4407305936102</v>
      </c>
      <c r="GJ95" s="12">
        <v>304.47333333333302</v>
      </c>
      <c r="GK95" s="12">
        <v>5631.0421004566097</v>
      </c>
      <c r="GL95" s="12">
        <v>0</v>
      </c>
      <c r="GM95" s="12">
        <v>0</v>
      </c>
      <c r="GN95" s="12">
        <v>1911.7159817351601</v>
      </c>
      <c r="GO95" s="12">
        <v>2859.9216438356202</v>
      </c>
      <c r="GP95" s="12">
        <v>859.40447488584505</v>
      </c>
      <c r="GQ95" s="12">
        <v>5631.0421004566197</v>
      </c>
      <c r="GR95" s="12">
        <v>0</v>
      </c>
      <c r="GS95" s="12">
        <v>3931.64456621005</v>
      </c>
      <c r="GT95" s="12">
        <v>9024.39388127854</v>
      </c>
      <c r="GU95" s="12">
        <v>857.51333333333298</v>
      </c>
      <c r="GV95" s="12">
        <v>2589.6120547945202</v>
      </c>
      <c r="GW95" s="12">
        <v>1752.62757990867</v>
      </c>
      <c r="GX95" s="12">
        <v>2748.1658447488599</v>
      </c>
      <c r="GY95" s="12">
        <v>20903.957260273899</v>
      </c>
      <c r="GZ95" s="12">
        <v>0</v>
      </c>
      <c r="HA95" s="12">
        <v>949.88474885844698</v>
      </c>
      <c r="HB95" s="12">
        <v>509.573789954338</v>
      </c>
      <c r="HC95" s="12">
        <v>19444.498721461201</v>
      </c>
      <c r="HD95" s="12">
        <v>20903.957260273899</v>
      </c>
      <c r="HE95" s="12">
        <v>0</v>
      </c>
      <c r="HF95" s="12">
        <v>1420.9049315068501</v>
      </c>
      <c r="HG95" s="12">
        <v>5626.1970776255703</v>
      </c>
      <c r="HH95" s="12">
        <v>10068.600091324201</v>
      </c>
      <c r="HI95" s="12">
        <v>3788.25515981735</v>
      </c>
      <c r="HJ95" s="12">
        <v>20903.957260273899</v>
      </c>
      <c r="HK95" s="12">
        <v>0</v>
      </c>
      <c r="HL95" s="12">
        <v>2445.0684931506798</v>
      </c>
      <c r="HM95" s="12">
        <v>6677.9730593607301</v>
      </c>
      <c r="HN95" s="12">
        <v>6587.0888584474897</v>
      </c>
      <c r="HO95" s="12">
        <v>5193.8268493150699</v>
      </c>
      <c r="HP95" s="12">
        <v>20903.957260273899</v>
      </c>
      <c r="HQ95" s="12">
        <v>0</v>
      </c>
      <c r="HR95" s="12">
        <v>11592.857716895</v>
      </c>
      <c r="HS95" s="12">
        <v>17437.171415525099</v>
      </c>
      <c r="HT95" s="12">
        <v>4466.97214611871</v>
      </c>
      <c r="HU95" s="12">
        <v>1817.10520547945</v>
      </c>
      <c r="HV95" s="12">
        <v>2835.5378995433798</v>
      </c>
      <c r="HW95" s="12">
        <v>5187.9081278538797</v>
      </c>
      <c r="HX95" s="12">
        <v>43337.552511415503</v>
      </c>
      <c r="HY95" s="12">
        <v>0</v>
      </c>
      <c r="HZ95" s="12">
        <v>3432.8292237442902</v>
      </c>
      <c r="IA95" s="12">
        <v>2856.7613698630098</v>
      </c>
      <c r="IB95" s="12">
        <v>37047.961917808199</v>
      </c>
      <c r="IC95" s="12">
        <v>43337.552511415503</v>
      </c>
      <c r="ID95" s="12">
        <v>0</v>
      </c>
      <c r="IE95" s="12">
        <v>3642.0732420091299</v>
      </c>
      <c r="IF95" s="12">
        <v>13488.840547945199</v>
      </c>
      <c r="IG95" s="12">
        <v>23524.6778082192</v>
      </c>
      <c r="IH95" s="12">
        <v>2681.9609132420101</v>
      </c>
      <c r="II95" s="12">
        <v>43337.552511415503</v>
      </c>
      <c r="IJ95" s="12">
        <v>0</v>
      </c>
      <c r="IK95" s="12">
        <v>3099.1138812785398</v>
      </c>
      <c r="IL95" s="12">
        <v>22304.093607305898</v>
      </c>
      <c r="IM95" s="12">
        <v>8898.0454794520592</v>
      </c>
      <c r="IN95" s="12">
        <v>9036.2995433790002</v>
      </c>
      <c r="IO95" s="12">
        <v>43337.552511415401</v>
      </c>
      <c r="IP95" s="12">
        <v>0</v>
      </c>
      <c r="IQ95" s="12">
        <v>124505.460456621</v>
      </c>
      <c r="IR95" s="12">
        <v>42366.625388127897</v>
      </c>
      <c r="IS95" s="12">
        <v>54625.236347031903</v>
      </c>
      <c r="IT95" s="12">
        <v>58036.4387214612</v>
      </c>
      <c r="IU95" s="12">
        <v>4037.8593607305902</v>
      </c>
      <c r="IV95" s="12">
        <v>5041.3964383561597</v>
      </c>
      <c r="IW95" s="12">
        <v>288613.01671232801</v>
      </c>
      <c r="IX95" s="12">
        <v>0</v>
      </c>
      <c r="IY95" s="12">
        <v>0</v>
      </c>
      <c r="IZ95" s="12">
        <v>0</v>
      </c>
      <c r="JA95" s="12">
        <v>288613.016712329</v>
      </c>
      <c r="JB95" s="12">
        <v>288613.016712329</v>
      </c>
      <c r="JC95" s="12">
        <v>0</v>
      </c>
      <c r="JD95" s="12">
        <v>30347.6072146119</v>
      </c>
      <c r="JE95" s="12">
        <v>125432.20456621</v>
      </c>
      <c r="JF95" s="12">
        <v>95816.208127853897</v>
      </c>
      <c r="JG95" s="12">
        <v>37016.996803652903</v>
      </c>
      <c r="JH95" s="12">
        <v>288613.01671232801</v>
      </c>
      <c r="JI95" s="12">
        <v>0</v>
      </c>
      <c r="JJ95" s="12">
        <v>144112.948401826</v>
      </c>
      <c r="JK95" s="12">
        <v>91863.989223744298</v>
      </c>
      <c r="JL95" s="12">
        <v>14074.217168949801</v>
      </c>
      <c r="JM95" s="12">
        <v>38561.861917808201</v>
      </c>
      <c r="JN95" s="12">
        <v>288613.01671232801</v>
      </c>
      <c r="JO95" s="12">
        <v>234.5</v>
      </c>
      <c r="JP95" s="12">
        <v>141398.55397260201</v>
      </c>
      <c r="JQ95" s="12">
        <v>73654.033972602701</v>
      </c>
      <c r="JR95" s="12">
        <v>60180.036803652802</v>
      </c>
      <c r="JS95" s="12">
        <v>62726.413789954298</v>
      </c>
      <c r="JT95" s="12">
        <v>9916.08410958903</v>
      </c>
      <c r="JU95" s="12">
        <v>13483.701917808199</v>
      </c>
      <c r="JV95" s="12">
        <v>361593.32456620998</v>
      </c>
      <c r="JW95" s="12">
        <v>0</v>
      </c>
      <c r="JX95" s="12">
        <v>4382.7139726027299</v>
      </c>
      <c r="JY95" s="12">
        <v>3428.67515981734</v>
      </c>
      <c r="JZ95" s="12">
        <v>353781.93543378997</v>
      </c>
      <c r="KA95" s="12">
        <v>361593.32456620998</v>
      </c>
      <c r="KB95" s="12">
        <v>0</v>
      </c>
      <c r="KC95" s="12">
        <v>35560.239908675801</v>
      </c>
      <c r="KD95" s="12">
        <v>146476.423744292</v>
      </c>
      <c r="KE95" s="12">
        <v>133674.459086758</v>
      </c>
      <c r="KF95" s="12">
        <v>45882.201826483899</v>
      </c>
      <c r="KG95" s="12">
        <v>361593.32456620998</v>
      </c>
      <c r="KH95" s="12">
        <v>0</v>
      </c>
      <c r="KI95" s="12">
        <v>149657.13077625501</v>
      </c>
      <c r="KJ95" s="12">
        <v>123015.759908675</v>
      </c>
      <c r="KK95" s="12">
        <v>33294.332146118701</v>
      </c>
      <c r="KL95" s="12">
        <v>55626.101735159798</v>
      </c>
      <c r="KM95" s="12">
        <v>361593.32456620899</v>
      </c>
      <c r="KN95" s="12">
        <v>58691</v>
      </c>
      <c r="KO95" s="12">
        <v>64</v>
      </c>
      <c r="KP95" s="12">
        <v>70</v>
      </c>
      <c r="KQ95" s="12">
        <v>201</v>
      </c>
      <c r="KR95" s="12">
        <v>3</v>
      </c>
      <c r="KS95" s="12">
        <v>0</v>
      </c>
      <c r="KT95" s="12">
        <v>7</v>
      </c>
      <c r="KU95" s="12">
        <v>0</v>
      </c>
      <c r="KV95" s="12">
        <v>345</v>
      </c>
      <c r="KW95" s="12">
        <v>0</v>
      </c>
      <c r="KX95" s="12">
        <v>0</v>
      </c>
      <c r="KY95" s="12">
        <v>0</v>
      </c>
      <c r="KZ95" s="12">
        <v>345</v>
      </c>
      <c r="LA95" s="12">
        <v>345</v>
      </c>
      <c r="LB95" s="12">
        <v>0</v>
      </c>
      <c r="LC95" s="12">
        <v>0</v>
      </c>
      <c r="LD95" s="12">
        <v>2</v>
      </c>
      <c r="LE95" s="12">
        <v>7</v>
      </c>
      <c r="LF95" s="12">
        <v>336</v>
      </c>
      <c r="LG95" s="12">
        <v>345</v>
      </c>
      <c r="LH95" s="12">
        <v>0</v>
      </c>
      <c r="LI95" s="12">
        <v>0</v>
      </c>
      <c r="LJ95" s="12">
        <v>2</v>
      </c>
      <c r="LK95" s="12">
        <v>14</v>
      </c>
      <c r="LL95" s="12">
        <v>329</v>
      </c>
      <c r="LM95" s="12">
        <v>345</v>
      </c>
      <c r="LN95" s="12">
        <v>1</v>
      </c>
      <c r="LO95" s="12">
        <v>12</v>
      </c>
      <c r="LP95" s="12">
        <v>37</v>
      </c>
      <c r="LQ95" s="12">
        <v>1</v>
      </c>
      <c r="LR95" s="12">
        <v>1</v>
      </c>
      <c r="LS95" s="12">
        <v>7</v>
      </c>
      <c r="LT95" s="12">
        <v>3</v>
      </c>
      <c r="LU95" s="12">
        <v>62</v>
      </c>
      <c r="LV95" s="12">
        <v>0</v>
      </c>
      <c r="LW95" s="12">
        <v>0</v>
      </c>
      <c r="LX95" s="12">
        <v>0</v>
      </c>
      <c r="LY95" s="12">
        <v>62</v>
      </c>
      <c r="LZ95" s="12">
        <v>62</v>
      </c>
      <c r="MA95" s="12">
        <v>0</v>
      </c>
      <c r="MB95" s="12">
        <v>0</v>
      </c>
      <c r="MC95" s="12">
        <v>9</v>
      </c>
      <c r="MD95" s="12">
        <v>30</v>
      </c>
      <c r="ME95" s="12">
        <v>23</v>
      </c>
      <c r="MF95" s="12">
        <v>62</v>
      </c>
      <c r="MG95" s="12">
        <v>0</v>
      </c>
      <c r="MH95" s="12">
        <v>0</v>
      </c>
      <c r="MI95" s="12">
        <v>10</v>
      </c>
      <c r="MJ95" s="12">
        <v>30</v>
      </c>
      <c r="MK95" s="12">
        <v>22</v>
      </c>
      <c r="ML95" s="12">
        <v>62</v>
      </c>
      <c r="MM95" s="12">
        <v>3</v>
      </c>
      <c r="MN95" s="12">
        <v>11</v>
      </c>
      <c r="MO95" s="12">
        <v>47</v>
      </c>
      <c r="MP95" s="12">
        <v>2</v>
      </c>
      <c r="MQ95" s="12">
        <v>3</v>
      </c>
      <c r="MR95" s="12">
        <v>15</v>
      </c>
      <c r="MS95" s="12">
        <v>5</v>
      </c>
      <c r="MT95" s="12">
        <v>86</v>
      </c>
      <c r="MU95" s="12">
        <v>0</v>
      </c>
      <c r="MV95" s="12">
        <v>0</v>
      </c>
      <c r="MW95" s="12">
        <v>1</v>
      </c>
      <c r="MX95" s="12">
        <v>85</v>
      </c>
      <c r="MY95" s="12">
        <v>86</v>
      </c>
      <c r="MZ95" s="12">
        <v>0</v>
      </c>
      <c r="NA95" s="12">
        <v>2</v>
      </c>
      <c r="NB95" s="12">
        <v>23</v>
      </c>
      <c r="NC95" s="12">
        <v>54</v>
      </c>
      <c r="ND95" s="12">
        <v>7</v>
      </c>
      <c r="NE95" s="12">
        <v>86</v>
      </c>
      <c r="NF95" s="12">
        <v>0</v>
      </c>
      <c r="NG95" s="12">
        <v>0</v>
      </c>
      <c r="NH95" s="12">
        <v>26</v>
      </c>
      <c r="NI95" s="12">
        <v>47</v>
      </c>
      <c r="NJ95" s="12">
        <v>13</v>
      </c>
      <c r="NK95" s="12">
        <v>86</v>
      </c>
      <c r="NL95" s="12">
        <v>0</v>
      </c>
      <c r="NM95" s="12">
        <v>13</v>
      </c>
      <c r="NN95" s="12">
        <v>34</v>
      </c>
      <c r="NO95" s="12">
        <v>2</v>
      </c>
      <c r="NP95" s="12">
        <v>7</v>
      </c>
      <c r="NQ95" s="12">
        <v>6</v>
      </c>
      <c r="NR95" s="12">
        <v>10</v>
      </c>
      <c r="NS95" s="12">
        <v>72</v>
      </c>
      <c r="NT95" s="12">
        <v>0</v>
      </c>
      <c r="NU95" s="12">
        <v>3</v>
      </c>
      <c r="NV95" s="12">
        <v>1</v>
      </c>
      <c r="NW95" s="12">
        <v>68</v>
      </c>
      <c r="NX95" s="12">
        <v>72</v>
      </c>
      <c r="NY95" s="12">
        <v>0</v>
      </c>
      <c r="NZ95" s="12">
        <v>5</v>
      </c>
      <c r="OA95" s="12">
        <v>19</v>
      </c>
      <c r="OB95" s="12">
        <v>38</v>
      </c>
      <c r="OC95" s="12">
        <v>10</v>
      </c>
      <c r="OD95" s="12">
        <v>72</v>
      </c>
      <c r="OE95" s="12">
        <v>0</v>
      </c>
      <c r="OF95" s="12">
        <v>6</v>
      </c>
      <c r="OG95" s="12">
        <v>25</v>
      </c>
      <c r="OH95" s="12">
        <v>25</v>
      </c>
      <c r="OI95" s="12">
        <v>16</v>
      </c>
      <c r="OJ95" s="12">
        <v>72</v>
      </c>
      <c r="OK95" s="12">
        <v>0</v>
      </c>
      <c r="OL95" s="12">
        <v>11</v>
      </c>
      <c r="OM95" s="12">
        <v>19</v>
      </c>
      <c r="ON95" s="12">
        <v>4</v>
      </c>
      <c r="OO95" s="12">
        <v>2</v>
      </c>
      <c r="OP95" s="12">
        <v>3</v>
      </c>
      <c r="OQ95" s="12">
        <v>4</v>
      </c>
      <c r="OR95" s="12">
        <v>43</v>
      </c>
      <c r="OS95" s="12">
        <v>0</v>
      </c>
      <c r="OT95" s="12">
        <v>3</v>
      </c>
      <c r="OU95" s="12">
        <v>3</v>
      </c>
      <c r="OV95" s="12">
        <v>37</v>
      </c>
      <c r="OW95" s="12">
        <v>43</v>
      </c>
      <c r="OX95" s="12">
        <v>0</v>
      </c>
      <c r="OY95" s="12">
        <v>3</v>
      </c>
      <c r="OZ95" s="12">
        <v>14</v>
      </c>
      <c r="PA95" s="12">
        <v>23</v>
      </c>
      <c r="PB95" s="12">
        <v>3</v>
      </c>
      <c r="PC95" s="12">
        <v>43</v>
      </c>
      <c r="PD95" s="12">
        <v>0</v>
      </c>
      <c r="PE95" s="12">
        <v>3</v>
      </c>
      <c r="PF95" s="12">
        <v>23</v>
      </c>
      <c r="PG95" s="12">
        <v>9</v>
      </c>
      <c r="PH95" s="12">
        <v>8</v>
      </c>
      <c r="PI95" s="12">
        <v>43</v>
      </c>
      <c r="PJ95" s="12">
        <v>0</v>
      </c>
      <c r="PK95" s="12">
        <v>15</v>
      </c>
      <c r="PL95" s="12">
        <v>8</v>
      </c>
      <c r="PM95" s="12">
        <v>4</v>
      </c>
      <c r="PN95" s="12">
        <v>5</v>
      </c>
      <c r="PO95" s="12">
        <v>2</v>
      </c>
      <c r="PP95" s="12">
        <v>1</v>
      </c>
      <c r="PQ95" s="12">
        <v>35</v>
      </c>
      <c r="PR95" s="12">
        <v>0</v>
      </c>
      <c r="PS95" s="12">
        <v>0</v>
      </c>
      <c r="PT95" s="12">
        <v>0</v>
      </c>
      <c r="PU95" s="12">
        <v>35</v>
      </c>
      <c r="PV95" s="12">
        <v>35</v>
      </c>
      <c r="PW95" s="12">
        <v>0</v>
      </c>
      <c r="PX95" s="12">
        <v>1</v>
      </c>
      <c r="PY95" s="12">
        <v>13</v>
      </c>
      <c r="PZ95" s="12">
        <v>18</v>
      </c>
      <c r="QA95" s="12">
        <v>3</v>
      </c>
      <c r="QB95" s="12">
        <v>35</v>
      </c>
      <c r="QC95" s="12">
        <v>0</v>
      </c>
      <c r="QD95" s="12">
        <v>9</v>
      </c>
      <c r="QE95" s="12">
        <v>17</v>
      </c>
      <c r="QF95" s="12">
        <v>5</v>
      </c>
      <c r="QG95" s="12">
        <v>4</v>
      </c>
      <c r="QH95" s="12">
        <v>35</v>
      </c>
      <c r="QI95" s="12">
        <v>68</v>
      </c>
      <c r="QJ95" s="12">
        <v>132</v>
      </c>
      <c r="QK95" s="12">
        <v>346</v>
      </c>
      <c r="QL95" s="12">
        <v>16</v>
      </c>
      <c r="QM95" s="12">
        <v>18</v>
      </c>
      <c r="QN95" s="12">
        <v>40</v>
      </c>
      <c r="QO95" s="12">
        <v>23</v>
      </c>
      <c r="QP95" s="12">
        <v>643</v>
      </c>
      <c r="QQ95" s="12">
        <v>0</v>
      </c>
      <c r="QR95" s="12">
        <v>6</v>
      </c>
      <c r="QS95" s="12">
        <v>5</v>
      </c>
      <c r="QT95" s="12">
        <v>632</v>
      </c>
      <c r="QU95" s="12">
        <v>643</v>
      </c>
      <c r="QV95" s="12">
        <v>0</v>
      </c>
      <c r="QW95" s="12">
        <v>11</v>
      </c>
      <c r="QX95" s="12">
        <v>80</v>
      </c>
      <c r="QY95" s="12">
        <v>170</v>
      </c>
      <c r="QZ95" s="12">
        <v>382</v>
      </c>
      <c r="RA95" s="12">
        <v>643</v>
      </c>
      <c r="RB95" s="12">
        <v>0</v>
      </c>
      <c r="RC95" s="12">
        <v>18</v>
      </c>
      <c r="RD95" s="12">
        <v>103</v>
      </c>
      <c r="RE95" s="12">
        <v>130</v>
      </c>
      <c r="RF95" s="12">
        <v>392</v>
      </c>
      <c r="RG95" s="12">
        <v>643</v>
      </c>
      <c r="RH95" s="12">
        <v>5982.0649999999996</v>
      </c>
      <c r="RI95" s="12">
        <v>0</v>
      </c>
      <c r="RJ95" s="12">
        <v>0</v>
      </c>
      <c r="RK95" s="12">
        <v>0</v>
      </c>
      <c r="RL95" s="12">
        <v>0</v>
      </c>
      <c r="RM95" s="12">
        <v>0</v>
      </c>
      <c r="RN95" s="12">
        <v>0</v>
      </c>
      <c r="RO95" s="12">
        <v>836.62599999999998</v>
      </c>
      <c r="RP95" s="12">
        <v>0</v>
      </c>
      <c r="RQ95" s="12">
        <v>0</v>
      </c>
      <c r="RR95" s="12">
        <v>129.80000000000001</v>
      </c>
      <c r="RS95" s="12">
        <v>6.3</v>
      </c>
      <c r="RT95" s="12">
        <v>136.1</v>
      </c>
      <c r="RU95" s="12">
        <v>0.82238046235012296</v>
      </c>
      <c r="RV95" s="12">
        <v>120.17693791000001</v>
      </c>
      <c r="RW95" s="12">
        <v>6.324039</v>
      </c>
      <c r="RX95" s="12">
        <v>126.50097691000001</v>
      </c>
      <c r="RY95" s="12">
        <v>0</v>
      </c>
      <c r="RZ95" s="12">
        <v>509</v>
      </c>
      <c r="SA95" s="12">
        <v>347</v>
      </c>
      <c r="SB95" s="12">
        <v>856</v>
      </c>
      <c r="SC95" s="12">
        <v>18253996.732500002</v>
      </c>
      <c r="SD95" s="12">
        <v>0</v>
      </c>
      <c r="SE95" s="12">
        <v>3</v>
      </c>
      <c r="SF95" s="12">
        <v>5852.4</v>
      </c>
      <c r="SG95" s="12">
        <v>5855.4</v>
      </c>
      <c r="SH95" s="12">
        <v>92383.867499999993</v>
      </c>
      <c r="SI95" s="12">
        <v>2.7985982968496805E-3</v>
      </c>
      <c r="SJ95" s="12">
        <v>0</v>
      </c>
      <c r="SK95" s="12">
        <v>1.0679075126837901E-2</v>
      </c>
      <c r="SL95" s="12">
        <v>0.41548745142534599</v>
      </c>
      <c r="SM95" s="12">
        <v>2.95621961328403E-2</v>
      </c>
      <c r="SN95" s="12">
        <v>0.27782350278367302</v>
      </c>
      <c r="SO95" s="12">
        <v>0</v>
      </c>
      <c r="SP95" s="12">
        <v>0.21997483818246999</v>
      </c>
      <c r="SQ95" s="12">
        <v>0</v>
      </c>
      <c r="SR95" s="12">
        <v>0.95352706365116702</v>
      </c>
      <c r="SS95" s="12">
        <v>0</v>
      </c>
      <c r="ST95" s="12">
        <v>0</v>
      </c>
      <c r="SU95" s="12">
        <v>6.0299999999999999E-2</v>
      </c>
      <c r="SV95" s="12">
        <v>0.88969999999999905</v>
      </c>
      <c r="SW95" s="12">
        <v>0</v>
      </c>
      <c r="SX95" s="12">
        <v>0.95</v>
      </c>
      <c r="SY95" s="12">
        <v>0</v>
      </c>
      <c r="SZ95" s="12">
        <v>4.6472936348832199E-2</v>
      </c>
      <c r="TA95" s="12">
        <v>0</v>
      </c>
      <c r="TB95" s="12">
        <v>0</v>
      </c>
      <c r="TC95" s="12">
        <v>0</v>
      </c>
      <c r="TD95" s="12">
        <v>0</v>
      </c>
      <c r="TE95" s="12">
        <v>0</v>
      </c>
      <c r="TF95" s="12">
        <v>0</v>
      </c>
      <c r="TG95" s="12">
        <v>4.6472936348832199E-2</v>
      </c>
      <c r="TH95" s="12">
        <v>0</v>
      </c>
      <c r="TI95" s="12">
        <v>0</v>
      </c>
      <c r="TJ95" s="12">
        <v>0</v>
      </c>
      <c r="TK95" s="12">
        <v>0.05</v>
      </c>
      <c r="TL95" s="12">
        <v>0</v>
      </c>
      <c r="TM95" s="12">
        <v>0.05</v>
      </c>
      <c r="TN95" s="12">
        <v>317343</v>
      </c>
      <c r="TO95" s="12">
        <v>82632</v>
      </c>
      <c r="TP95" s="12">
        <v>399975</v>
      </c>
      <c r="TQ95" s="12">
        <v>1685.4725625758499</v>
      </c>
      <c r="TR95" s="12">
        <v>20</v>
      </c>
      <c r="TS95" s="12">
        <v>0</v>
      </c>
      <c r="TT95" s="12">
        <v>0</v>
      </c>
      <c r="TU95" s="12">
        <v>0</v>
      </c>
      <c r="TV95" s="12">
        <v>14600</v>
      </c>
      <c r="TW95" s="12">
        <v>3962902</v>
      </c>
      <c r="TX95" s="12">
        <v>5.1163397547679602E-2</v>
      </c>
      <c r="TY95" s="12">
        <v>0.18357547514443598</v>
      </c>
      <c r="TZ95" s="12">
        <v>1061.6783929481101</v>
      </c>
      <c r="UA95" s="12">
        <v>6.59450955711932</v>
      </c>
      <c r="UB95" s="12">
        <v>44.569455735747297</v>
      </c>
      <c r="UC95" s="12">
        <v>5026796.74</v>
      </c>
      <c r="UD95" s="12">
        <v>14.4032769816484</v>
      </c>
      <c r="UE95" s="12">
        <v>13.8952740752168</v>
      </c>
      <c r="UF95" s="12" t="str">
        <v/>
      </c>
      <c r="UG95" s="12" t="str">
        <v/>
      </c>
      <c r="UH95" s="12" t="str">
        <v/>
      </c>
      <c r="UI95" s="12" t="str">
        <v/>
      </c>
      <c r="UJ95" s="12" t="str">
        <v/>
      </c>
      <c r="UK95" s="12" t="str">
        <v/>
      </c>
      <c r="UL95" s="12" t="str">
        <v/>
      </c>
      <c r="UM95" s="12" t="str">
        <v/>
      </c>
      <c r="UN95" s="12" t="str">
        <v/>
      </c>
      <c r="UO95" s="12" t="str">
        <v/>
      </c>
      <c r="UP95" s="12" t="str">
        <v/>
      </c>
      <c r="UQ95" s="12" t="str">
        <v/>
      </c>
      <c r="UR95" s="12" t="str">
        <v/>
      </c>
      <c r="US95" s="12" t="str">
        <v/>
      </c>
      <c r="UT95" s="12" t="str">
        <v/>
      </c>
      <c r="UU95" s="12" t="str">
        <v/>
      </c>
      <c r="UV95" s="12" t="str">
        <v/>
      </c>
      <c r="UW95" s="12" t="str">
        <v/>
      </c>
      <c r="UX95" s="12" t="str">
        <v/>
      </c>
      <c r="UY95" s="12" t="str">
        <v/>
      </c>
      <c r="UZ95" s="12" t="str">
        <v/>
      </c>
      <c r="VA95" s="12" t="str">
        <v/>
      </c>
      <c r="VB95" s="12" t="str">
        <v/>
      </c>
      <c r="VC95" s="12" t="str">
        <v/>
      </c>
      <c r="VD95" s="12" t="str">
        <v/>
      </c>
      <c r="VE95" s="12" t="str">
        <v/>
      </c>
      <c r="VF95" s="12" t="str">
        <v/>
      </c>
      <c r="VG95" s="12" t="str">
        <v/>
      </c>
      <c r="VH95" s="12" t="str">
        <v/>
      </c>
      <c r="VI95" s="12" t="str">
        <v/>
      </c>
      <c r="VJ95" s="12" t="str">
        <v/>
      </c>
      <c r="VK95" s="12" t="str">
        <v/>
      </c>
      <c r="VL95" s="47">
        <v>20.837027986566447</v>
      </c>
      <c r="VM95" s="47">
        <v>20.837027986566447</v>
      </c>
      <c r="VN95" s="19"/>
      <c r="VO95" s="47">
        <v>154.99806045098364</v>
      </c>
      <c r="VP95" s="47">
        <v>154.99806045098364</v>
      </c>
      <c r="VQ95" s="19"/>
      <c r="VR95" s="47">
        <v>7.6049525027986569</v>
      </c>
      <c r="VS95" s="48">
        <v>2.4755151887711754E-2</v>
      </c>
      <c r="VT95" s="47">
        <v>137.92286838317619</v>
      </c>
      <c r="VU95" s="47">
        <v>137.92286838317619</v>
      </c>
      <c r="VV95" s="20"/>
      <c r="VW95" s="20">
        <v>2.3969999999999985</v>
      </c>
    </row>
    <row r="96" spans="1:595">
      <c r="A96" s="4" t="str">
        <v>YKY15</v>
      </c>
      <c r="B96" s="4" t="str">
        <v>YKY</v>
      </c>
      <c r="C96" s="4" t="str">
        <v>2014-15</v>
      </c>
      <c r="D96" s="12">
        <v>1.0450405281189901</v>
      </c>
      <c r="E96" s="12">
        <v>2.726</v>
      </c>
      <c r="F96" s="12">
        <v>0</v>
      </c>
      <c r="G96" s="12">
        <v>1.522</v>
      </c>
      <c r="H96" s="12">
        <v>0</v>
      </c>
      <c r="I96" s="12">
        <v>0</v>
      </c>
      <c r="J96" s="12">
        <v>0</v>
      </c>
      <c r="K96" s="12">
        <v>36.503</v>
      </c>
      <c r="L96" s="12">
        <v>18.259577381638199</v>
      </c>
      <c r="M96" s="12">
        <v>14.632064355674901</v>
      </c>
      <c r="N96" s="12">
        <v>26.588000000000001</v>
      </c>
      <c r="O96" s="12">
        <v>0</v>
      </c>
      <c r="P96" s="12">
        <v>2.7549999999999999</v>
      </c>
      <c r="Q96" s="12">
        <v>0</v>
      </c>
      <c r="R96" s="12">
        <v>0</v>
      </c>
      <c r="S96" s="12">
        <v>0</v>
      </c>
      <c r="T96" s="12">
        <v>36.216999999999999</v>
      </c>
      <c r="U96" s="12">
        <v>0.49141104632793497</v>
      </c>
      <c r="V96" s="12">
        <v>31.578186206089001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8.3209999999999997</v>
      </c>
      <c r="AD96" s="12">
        <v>0</v>
      </c>
      <c r="AE96" s="12">
        <v>0</v>
      </c>
      <c r="AF96" s="12">
        <v>1.575</v>
      </c>
      <c r="AG96" s="12">
        <v>-1.8480000000000001</v>
      </c>
      <c r="AH96" s="12">
        <v>8.9999999999999993E-3</v>
      </c>
      <c r="AI96" s="12">
        <v>0</v>
      </c>
      <c r="AJ96" s="12">
        <v>0</v>
      </c>
      <c r="AK96" s="12">
        <v>0</v>
      </c>
      <c r="AL96" s="12">
        <v>18.181000000000001</v>
      </c>
      <c r="AM96" s="12">
        <v>8.5340590486471801E-2</v>
      </c>
      <c r="AN96" s="12">
        <v>17.960077108267502</v>
      </c>
      <c r="AO96" s="12">
        <v>0</v>
      </c>
      <c r="AP96" s="12">
        <v>0</v>
      </c>
      <c r="AQ96" s="12">
        <v>0.191</v>
      </c>
      <c r="AR96" s="12">
        <v>0</v>
      </c>
      <c r="AS96" s="12">
        <v>0</v>
      </c>
      <c r="AT96" s="12">
        <v>0</v>
      </c>
      <c r="AU96" s="12">
        <v>8.1969999999999992</v>
      </c>
      <c r="AV96" s="12">
        <v>0</v>
      </c>
      <c r="AW96" s="12">
        <v>0</v>
      </c>
      <c r="AX96" s="12">
        <v>30.888999999999999</v>
      </c>
      <c r="AY96" s="12">
        <v>-1.8480000000000001</v>
      </c>
      <c r="AZ96" s="12">
        <v>4.4770000000000003</v>
      </c>
      <c r="BA96" s="12">
        <v>0</v>
      </c>
      <c r="BB96" s="12">
        <v>0</v>
      </c>
      <c r="BC96" s="12">
        <v>0</v>
      </c>
      <c r="BD96" s="12">
        <v>107.419</v>
      </c>
      <c r="BE96" s="12">
        <v>18.836329018452599</v>
      </c>
      <c r="BF96" s="12">
        <v>64.170327670031398</v>
      </c>
      <c r="BG96" s="12">
        <v>6.8000000000000005E-4</v>
      </c>
      <c r="BH96" s="12">
        <v>0</v>
      </c>
      <c r="BI96" s="12">
        <v>13.63761961</v>
      </c>
      <c r="BJ96" s="12">
        <v>0</v>
      </c>
      <c r="BK96" s="12">
        <v>19.849146470000001</v>
      </c>
      <c r="BL96" s="12">
        <v>6.9532989653804798</v>
      </c>
      <c r="BM96" s="12">
        <v>0</v>
      </c>
      <c r="BN96" s="12">
        <v>1.0988671000000001</v>
      </c>
      <c r="BO96" s="12">
        <v>0</v>
      </c>
      <c r="BP96" s="12">
        <v>5.7663846153846205E-4</v>
      </c>
      <c r="BQ96" s="12">
        <v>0</v>
      </c>
      <c r="BR96" s="12">
        <v>0</v>
      </c>
      <c r="BS96" s="12">
        <v>0</v>
      </c>
      <c r="BT96" s="12">
        <v>0</v>
      </c>
      <c r="BU96" s="12">
        <v>0</v>
      </c>
      <c r="BV96" s="12">
        <v>0</v>
      </c>
      <c r="BW96" s="12">
        <v>0</v>
      </c>
      <c r="BX96" s="12">
        <v>3.9217615798180298E-4</v>
      </c>
      <c r="BY96" s="12">
        <v>0</v>
      </c>
      <c r="BZ96" s="12">
        <v>0</v>
      </c>
      <c r="CA96" s="12">
        <v>0</v>
      </c>
      <c r="CB96" s="12">
        <v>0</v>
      </c>
      <c r="CC96" s="12">
        <v>13.63761961</v>
      </c>
      <c r="CD96" s="12">
        <v>1.0988671000000001</v>
      </c>
      <c r="CE96" s="12">
        <v>19.849146470000001</v>
      </c>
      <c r="CF96" s="12">
        <v>6.9542677800000003</v>
      </c>
      <c r="CG96" s="12">
        <v>0.110263</v>
      </c>
      <c r="CH96" s="12">
        <v>0</v>
      </c>
      <c r="CI96" s="12">
        <v>0</v>
      </c>
      <c r="CJ96" s="12">
        <v>0.110263</v>
      </c>
      <c r="CK96" s="12">
        <v>0</v>
      </c>
      <c r="CL96" s="12">
        <v>0</v>
      </c>
      <c r="CM96" s="12">
        <v>0</v>
      </c>
      <c r="CN96" s="12">
        <v>0</v>
      </c>
      <c r="CO96" s="12">
        <v>12.305</v>
      </c>
      <c r="CP96" s="12">
        <v>0.68899999999999995</v>
      </c>
      <c r="CQ96" s="12">
        <v>1060.4939999999999</v>
      </c>
      <c r="CR96" s="12">
        <v>956.06200000000001</v>
      </c>
      <c r="CS96" s="12">
        <v>2016.556</v>
      </c>
      <c r="CT96" s="12">
        <v>17.082000000000001</v>
      </c>
      <c r="CU96" s="12">
        <v>91.567999999999998</v>
      </c>
      <c r="CV96" s="12">
        <v>108.65</v>
      </c>
      <c r="CW96" s="12">
        <v>119.524</v>
      </c>
      <c r="CX96" s="12">
        <v>2244.73</v>
      </c>
      <c r="CY96" s="12">
        <v>5008.3739999999998</v>
      </c>
      <c r="CZ96" s="12">
        <v>45.173999999999999</v>
      </c>
      <c r="DA96" s="12">
        <v>67281</v>
      </c>
      <c r="DB96" s="12">
        <v>2042</v>
      </c>
      <c r="DC96" s="12">
        <v>31618</v>
      </c>
      <c r="DD96" s="12">
        <v>464</v>
      </c>
      <c r="DE96" s="12">
        <v>67</v>
      </c>
      <c r="DF96" s="12">
        <v>2103</v>
      </c>
      <c r="DG96" s="12">
        <v>572</v>
      </c>
      <c r="DH96" s="12">
        <v>167</v>
      </c>
      <c r="DI96" s="12">
        <v>2039.94</v>
      </c>
      <c r="DJ96" s="12">
        <v>21639.24</v>
      </c>
      <c r="DK96" s="12">
        <v>709901.55</v>
      </c>
      <c r="DL96" s="12">
        <v>19.66</v>
      </c>
      <c r="DM96" s="12">
        <v>7.0000000000000007E-2</v>
      </c>
      <c r="DN96" s="12">
        <v>5328.8668180172299</v>
      </c>
      <c r="DO96" s="12">
        <v>7431.56217841534</v>
      </c>
      <c r="DP96" s="12">
        <v>16228</v>
      </c>
      <c r="DQ96" s="12">
        <v>1217</v>
      </c>
      <c r="DR96" s="12">
        <v>358</v>
      </c>
      <c r="DS96" s="12">
        <v>30563.4289964325</v>
      </c>
      <c r="DT96" s="12">
        <v>21560</v>
      </c>
      <c r="DU96" s="12">
        <v>69.2</v>
      </c>
      <c r="DV96" s="12">
        <v>345.9</v>
      </c>
      <c r="DW96" s="12">
        <v>1233.4822831050201</v>
      </c>
      <c r="DX96" s="12">
        <v>47.881461187214597</v>
      </c>
      <c r="DY96" s="12">
        <v>0</v>
      </c>
      <c r="DZ96" s="12">
        <v>39.053333333333299</v>
      </c>
      <c r="EA96" s="12">
        <v>0</v>
      </c>
      <c r="EB96" s="12">
        <v>1735.51707762556</v>
      </c>
      <c r="EC96" s="12">
        <v>0</v>
      </c>
      <c r="ED96" s="12">
        <v>0</v>
      </c>
      <c r="EE96" s="12">
        <v>0</v>
      </c>
      <c r="EF96" s="12">
        <v>1735.51707762557</v>
      </c>
      <c r="EG96" s="12">
        <v>1735.51707762557</v>
      </c>
      <c r="EH96" s="12">
        <v>0</v>
      </c>
      <c r="EI96" s="12">
        <v>0</v>
      </c>
      <c r="EJ96" s="12">
        <v>28.4866666666667</v>
      </c>
      <c r="EK96" s="12">
        <v>83.388127853881301</v>
      </c>
      <c r="EL96" s="12">
        <v>1623.6422831050199</v>
      </c>
      <c r="EM96" s="12">
        <v>1735.51707762556</v>
      </c>
      <c r="EN96" s="12">
        <v>0</v>
      </c>
      <c r="EO96" s="12">
        <v>0</v>
      </c>
      <c r="EP96" s="12">
        <v>28.4866666666667</v>
      </c>
      <c r="EQ96" s="12">
        <v>175.614794520548</v>
      </c>
      <c r="ER96" s="12">
        <v>1531.4156164383601</v>
      </c>
      <c r="ES96" s="12">
        <v>1735.51707762557</v>
      </c>
      <c r="ET96" s="12">
        <v>16.98</v>
      </c>
      <c r="EU96" s="12">
        <v>269.650867579909</v>
      </c>
      <c r="EV96" s="12">
        <v>799.029406392694</v>
      </c>
      <c r="EW96" s="12">
        <v>19.260000000000002</v>
      </c>
      <c r="EX96" s="12">
        <v>24.386666666666699</v>
      </c>
      <c r="EY96" s="12">
        <v>186.5</v>
      </c>
      <c r="EZ96" s="12">
        <v>71.593333333333305</v>
      </c>
      <c r="FA96" s="12">
        <v>1387.4002739726</v>
      </c>
      <c r="FB96" s="12">
        <v>0</v>
      </c>
      <c r="FC96" s="12">
        <v>0</v>
      </c>
      <c r="FD96" s="12">
        <v>0</v>
      </c>
      <c r="FE96" s="12">
        <v>1387.4002739726</v>
      </c>
      <c r="FF96" s="12">
        <v>1387.4002739726</v>
      </c>
      <c r="FG96" s="12">
        <v>0</v>
      </c>
      <c r="FH96" s="12">
        <v>0</v>
      </c>
      <c r="FI96" s="12">
        <v>200.37753424657501</v>
      </c>
      <c r="FJ96" s="12">
        <v>710.54940639269398</v>
      </c>
      <c r="FK96" s="12">
        <v>476.47333333333302</v>
      </c>
      <c r="FL96" s="12">
        <v>1387.4002739726</v>
      </c>
      <c r="FM96" s="12">
        <v>0</v>
      </c>
      <c r="FN96" s="12">
        <v>0</v>
      </c>
      <c r="FO96" s="12">
        <v>230.83753424657601</v>
      </c>
      <c r="FP96" s="12">
        <v>704.32940639269395</v>
      </c>
      <c r="FQ96" s="12">
        <v>452.23333333333301</v>
      </c>
      <c r="FR96" s="12">
        <v>1387.4002739726</v>
      </c>
      <c r="FS96" s="12">
        <v>149.4</v>
      </c>
      <c r="FT96" s="12">
        <v>759.67077625570801</v>
      </c>
      <c r="FU96" s="12">
        <v>2808.4042009132399</v>
      </c>
      <c r="FV96" s="12">
        <v>157.143652968037</v>
      </c>
      <c r="FW96" s="12">
        <v>259.62292237443</v>
      </c>
      <c r="FX96" s="12">
        <v>1067.44593607306</v>
      </c>
      <c r="FY96" s="12">
        <v>436.62392694063902</v>
      </c>
      <c r="FZ96" s="12">
        <v>5638.3114155251096</v>
      </c>
      <c r="GA96" s="12">
        <v>0</v>
      </c>
      <c r="GB96" s="12">
        <v>0</v>
      </c>
      <c r="GC96" s="12">
        <v>62.7</v>
      </c>
      <c r="GD96" s="12">
        <v>5575.6114155251098</v>
      </c>
      <c r="GE96" s="12">
        <v>5638.3114155251096</v>
      </c>
      <c r="GF96" s="12">
        <v>0</v>
      </c>
      <c r="GG96" s="12">
        <v>150.06</v>
      </c>
      <c r="GH96" s="12">
        <v>1708.8677625570799</v>
      </c>
      <c r="GI96" s="12">
        <v>3473.2303196347002</v>
      </c>
      <c r="GJ96" s="12">
        <v>306.15333333333302</v>
      </c>
      <c r="GK96" s="12">
        <v>5638.3114155251096</v>
      </c>
      <c r="GL96" s="12">
        <v>0</v>
      </c>
      <c r="GM96" s="12">
        <v>0</v>
      </c>
      <c r="GN96" s="12">
        <v>1912.3326940639299</v>
      </c>
      <c r="GO96" s="12">
        <v>2863.1087671232899</v>
      </c>
      <c r="GP96" s="12">
        <v>862.86995433790003</v>
      </c>
      <c r="GQ96" s="12">
        <v>5638.3114155251196</v>
      </c>
      <c r="GR96" s="12">
        <v>0</v>
      </c>
      <c r="GS96" s="12">
        <v>3950.2111415525101</v>
      </c>
      <c r="GT96" s="12">
        <v>8994.2286757990896</v>
      </c>
      <c r="GU96" s="12">
        <v>862.37333333333299</v>
      </c>
      <c r="GV96" s="12">
        <v>2605.2084931506802</v>
      </c>
      <c r="GW96" s="12">
        <v>1763.12566210046</v>
      </c>
      <c r="GX96" s="12">
        <v>2771.5466666666698</v>
      </c>
      <c r="GY96" s="12">
        <v>20946.693972602701</v>
      </c>
      <c r="GZ96" s="12">
        <v>0</v>
      </c>
      <c r="HA96" s="12">
        <v>956.08200913242001</v>
      </c>
      <c r="HB96" s="12">
        <v>512.45378995433805</v>
      </c>
      <c r="HC96" s="12">
        <v>19478.158173516</v>
      </c>
      <c r="HD96" s="12">
        <v>20946.693972602701</v>
      </c>
      <c r="HE96" s="12">
        <v>0</v>
      </c>
      <c r="HF96" s="12">
        <v>1433.69616438356</v>
      </c>
      <c r="HG96" s="12">
        <v>5060.0398173515996</v>
      </c>
      <c r="HH96" s="12">
        <v>10642.6348858447</v>
      </c>
      <c r="HI96" s="12">
        <v>3810.3231050228301</v>
      </c>
      <c r="HJ96" s="12">
        <v>20946.693972602599</v>
      </c>
      <c r="HK96" s="12">
        <v>0</v>
      </c>
      <c r="HL96" s="12">
        <v>2464.2712328767102</v>
      </c>
      <c r="HM96" s="12">
        <v>6127.8642922374402</v>
      </c>
      <c r="HN96" s="12">
        <v>7110.7852968036505</v>
      </c>
      <c r="HO96" s="12">
        <v>5243.7731506849304</v>
      </c>
      <c r="HP96" s="12">
        <v>20946.693972602701</v>
      </c>
      <c r="HQ96" s="12">
        <v>0</v>
      </c>
      <c r="HR96" s="12">
        <v>11596.861004566201</v>
      </c>
      <c r="HS96" s="12">
        <v>17363.159360730599</v>
      </c>
      <c r="HT96" s="12">
        <v>4514.35926940639</v>
      </c>
      <c r="HU96" s="12">
        <v>1861.02246575343</v>
      </c>
      <c r="HV96" s="12">
        <v>2852.7762557077599</v>
      </c>
      <c r="HW96" s="12">
        <v>5109.0163470319703</v>
      </c>
      <c r="HX96" s="12">
        <v>43297.194703196299</v>
      </c>
      <c r="HY96" s="12">
        <v>0</v>
      </c>
      <c r="HZ96" s="12">
        <v>3336.05442922375</v>
      </c>
      <c r="IA96" s="12">
        <v>2898.8780821917799</v>
      </c>
      <c r="IB96" s="12">
        <v>37062.262191780799</v>
      </c>
      <c r="IC96" s="12">
        <v>43297.194703196299</v>
      </c>
      <c r="ID96" s="12">
        <v>0</v>
      </c>
      <c r="IE96" s="12">
        <v>3658.3513242009099</v>
      </c>
      <c r="IF96" s="12">
        <v>14145.242739726</v>
      </c>
      <c r="IG96" s="12">
        <v>22830.955890411002</v>
      </c>
      <c r="IH96" s="12">
        <v>2662.6447488584499</v>
      </c>
      <c r="II96" s="12">
        <v>43297.194703196299</v>
      </c>
      <c r="IJ96" s="12">
        <v>0</v>
      </c>
      <c r="IK96" s="12">
        <v>3185.1352511415598</v>
      </c>
      <c r="IL96" s="12">
        <v>22977.342922374399</v>
      </c>
      <c r="IM96" s="12">
        <v>8077.9120547945204</v>
      </c>
      <c r="IN96" s="12">
        <v>9056.8044748858501</v>
      </c>
      <c r="IO96" s="12">
        <v>43297.194703196299</v>
      </c>
      <c r="IP96" s="12">
        <v>0</v>
      </c>
      <c r="IQ96" s="12">
        <v>127866.96018264801</v>
      </c>
      <c r="IR96" s="12">
        <v>42497.214977169002</v>
      </c>
      <c r="IS96" s="12">
        <v>53838.758812785403</v>
      </c>
      <c r="IT96" s="12">
        <v>58910.307488584498</v>
      </c>
      <c r="IU96" s="12">
        <v>3948.96922374429</v>
      </c>
      <c r="IV96" s="12">
        <v>5035.7013698630099</v>
      </c>
      <c r="IW96" s="12">
        <v>292097.91205479403</v>
      </c>
      <c r="IX96" s="12">
        <v>0</v>
      </c>
      <c r="IY96" s="12">
        <v>0</v>
      </c>
      <c r="IZ96" s="12">
        <v>0</v>
      </c>
      <c r="JA96" s="12">
        <v>292097.91205479403</v>
      </c>
      <c r="JB96" s="12">
        <v>292097.91205479403</v>
      </c>
      <c r="JC96" s="12">
        <v>0</v>
      </c>
      <c r="JD96" s="12">
        <v>29230.826940639301</v>
      </c>
      <c r="JE96" s="12">
        <v>125741.03141552499</v>
      </c>
      <c r="JF96" s="12">
        <v>97942.158812785303</v>
      </c>
      <c r="JG96" s="12">
        <v>39183.894885844798</v>
      </c>
      <c r="JH96" s="12">
        <v>292097.91205479403</v>
      </c>
      <c r="JI96" s="12">
        <v>0</v>
      </c>
      <c r="JJ96" s="12">
        <v>143307.14511415499</v>
      </c>
      <c r="JK96" s="12">
        <v>93947.704018264805</v>
      </c>
      <c r="JL96" s="12">
        <v>14119.4215525114</v>
      </c>
      <c r="JM96" s="12">
        <v>40723.6413698631</v>
      </c>
      <c r="JN96" s="12">
        <v>292097.91205479403</v>
      </c>
      <c r="JO96" s="12">
        <v>235.58</v>
      </c>
      <c r="JP96" s="12">
        <v>144789.25397260199</v>
      </c>
      <c r="JQ96" s="12">
        <v>73695.518904109602</v>
      </c>
      <c r="JR96" s="12">
        <v>59439.776529680297</v>
      </c>
      <c r="JS96" s="12">
        <v>63660.548036529697</v>
      </c>
      <c r="JT96" s="12">
        <v>9857.8704109588998</v>
      </c>
      <c r="JU96" s="12">
        <v>13424.481643835599</v>
      </c>
      <c r="JV96" s="12">
        <v>365103.02949771599</v>
      </c>
      <c r="JW96" s="12">
        <v>0</v>
      </c>
      <c r="JX96" s="12">
        <v>4292.1364383561704</v>
      </c>
      <c r="JY96" s="12">
        <v>3474.0318721461099</v>
      </c>
      <c r="JZ96" s="12">
        <v>357336.86118721397</v>
      </c>
      <c r="KA96" s="12">
        <v>365103.02949771599</v>
      </c>
      <c r="KB96" s="12">
        <v>0</v>
      </c>
      <c r="KC96" s="12">
        <v>34472.9344292237</v>
      </c>
      <c r="KD96" s="12">
        <v>146884.04593607201</v>
      </c>
      <c r="KE96" s="12">
        <v>135682.91744292199</v>
      </c>
      <c r="KF96" s="12">
        <v>48063.131689497699</v>
      </c>
      <c r="KG96" s="12">
        <v>365103.02949771599</v>
      </c>
      <c r="KH96" s="12">
        <v>0</v>
      </c>
      <c r="KI96" s="12">
        <v>148956.55159817301</v>
      </c>
      <c r="KJ96" s="12">
        <v>125224.568127853</v>
      </c>
      <c r="KK96" s="12">
        <v>33051.1718721461</v>
      </c>
      <c r="KL96" s="12">
        <v>57870.737899543397</v>
      </c>
      <c r="KM96" s="12">
        <v>365103.02949771599</v>
      </c>
      <c r="KN96" s="12">
        <v>60199</v>
      </c>
      <c r="KO96" s="12">
        <v>64</v>
      </c>
      <c r="KP96" s="12">
        <v>70</v>
      </c>
      <c r="KQ96" s="12">
        <v>201</v>
      </c>
      <c r="KR96" s="12">
        <v>3</v>
      </c>
      <c r="KS96" s="12">
        <v>0</v>
      </c>
      <c r="KT96" s="12">
        <v>6</v>
      </c>
      <c r="KU96" s="12">
        <v>0</v>
      </c>
      <c r="KV96" s="12">
        <v>344</v>
      </c>
      <c r="KW96" s="12">
        <v>0</v>
      </c>
      <c r="KX96" s="12">
        <v>0</v>
      </c>
      <c r="KY96" s="12">
        <v>0</v>
      </c>
      <c r="KZ96" s="12">
        <v>344</v>
      </c>
      <c r="LA96" s="12">
        <v>344</v>
      </c>
      <c r="LB96" s="12">
        <v>0</v>
      </c>
      <c r="LC96" s="12">
        <v>0</v>
      </c>
      <c r="LD96" s="12">
        <v>2</v>
      </c>
      <c r="LE96" s="12">
        <v>7</v>
      </c>
      <c r="LF96" s="12">
        <v>335</v>
      </c>
      <c r="LG96" s="12">
        <v>344</v>
      </c>
      <c r="LH96" s="12">
        <v>0</v>
      </c>
      <c r="LI96" s="12">
        <v>0</v>
      </c>
      <c r="LJ96" s="12">
        <v>2</v>
      </c>
      <c r="LK96" s="12">
        <v>14</v>
      </c>
      <c r="LL96" s="12">
        <v>328</v>
      </c>
      <c r="LM96" s="12">
        <v>344</v>
      </c>
      <c r="LN96" s="12">
        <v>1</v>
      </c>
      <c r="LO96" s="12">
        <v>12</v>
      </c>
      <c r="LP96" s="12">
        <v>37</v>
      </c>
      <c r="LQ96" s="12">
        <v>1</v>
      </c>
      <c r="LR96" s="12">
        <v>1</v>
      </c>
      <c r="LS96" s="12">
        <v>8</v>
      </c>
      <c r="LT96" s="12">
        <v>3</v>
      </c>
      <c r="LU96" s="12">
        <v>63</v>
      </c>
      <c r="LV96" s="12">
        <v>0</v>
      </c>
      <c r="LW96" s="12">
        <v>0</v>
      </c>
      <c r="LX96" s="12">
        <v>0</v>
      </c>
      <c r="LY96" s="12">
        <v>63</v>
      </c>
      <c r="LZ96" s="12">
        <v>63</v>
      </c>
      <c r="MA96" s="12">
        <v>0</v>
      </c>
      <c r="MB96" s="12">
        <v>0</v>
      </c>
      <c r="MC96" s="12">
        <v>9</v>
      </c>
      <c r="MD96" s="12">
        <v>30</v>
      </c>
      <c r="ME96" s="12">
        <v>24</v>
      </c>
      <c r="MF96" s="12">
        <v>63</v>
      </c>
      <c r="MG96" s="12">
        <v>0</v>
      </c>
      <c r="MH96" s="12">
        <v>0</v>
      </c>
      <c r="MI96" s="12">
        <v>10</v>
      </c>
      <c r="MJ96" s="12">
        <v>30</v>
      </c>
      <c r="MK96" s="12">
        <v>23</v>
      </c>
      <c r="ML96" s="12">
        <v>63</v>
      </c>
      <c r="MM96" s="12">
        <v>3</v>
      </c>
      <c r="MN96" s="12">
        <v>11</v>
      </c>
      <c r="MO96" s="12">
        <v>47</v>
      </c>
      <c r="MP96" s="12">
        <v>2</v>
      </c>
      <c r="MQ96" s="12">
        <v>3</v>
      </c>
      <c r="MR96" s="12">
        <v>15</v>
      </c>
      <c r="MS96" s="12">
        <v>5</v>
      </c>
      <c r="MT96" s="12">
        <v>86</v>
      </c>
      <c r="MU96" s="12">
        <v>0</v>
      </c>
      <c r="MV96" s="12">
        <v>0</v>
      </c>
      <c r="MW96" s="12">
        <v>1</v>
      </c>
      <c r="MX96" s="12">
        <v>85</v>
      </c>
      <c r="MY96" s="12">
        <v>86</v>
      </c>
      <c r="MZ96" s="12">
        <v>0</v>
      </c>
      <c r="NA96" s="12">
        <v>2</v>
      </c>
      <c r="NB96" s="12">
        <v>23</v>
      </c>
      <c r="NC96" s="12">
        <v>54</v>
      </c>
      <c r="ND96" s="12">
        <v>7</v>
      </c>
      <c r="NE96" s="12">
        <v>86</v>
      </c>
      <c r="NF96" s="12">
        <v>0</v>
      </c>
      <c r="NG96" s="12">
        <v>0</v>
      </c>
      <c r="NH96" s="12">
        <v>26</v>
      </c>
      <c r="NI96" s="12">
        <v>47</v>
      </c>
      <c r="NJ96" s="12">
        <v>13</v>
      </c>
      <c r="NK96" s="12">
        <v>86</v>
      </c>
      <c r="NL96" s="12">
        <v>0</v>
      </c>
      <c r="NM96" s="12">
        <v>13</v>
      </c>
      <c r="NN96" s="12">
        <v>34</v>
      </c>
      <c r="NO96" s="12">
        <v>2</v>
      </c>
      <c r="NP96" s="12">
        <v>7</v>
      </c>
      <c r="NQ96" s="12">
        <v>6</v>
      </c>
      <c r="NR96" s="12">
        <v>10</v>
      </c>
      <c r="NS96" s="12">
        <v>72</v>
      </c>
      <c r="NT96" s="12">
        <v>0</v>
      </c>
      <c r="NU96" s="12">
        <v>3</v>
      </c>
      <c r="NV96" s="12">
        <v>1</v>
      </c>
      <c r="NW96" s="12">
        <v>68</v>
      </c>
      <c r="NX96" s="12">
        <v>72</v>
      </c>
      <c r="NY96" s="12">
        <v>0</v>
      </c>
      <c r="NZ96" s="12">
        <v>5</v>
      </c>
      <c r="OA96" s="12">
        <v>18</v>
      </c>
      <c r="OB96" s="12">
        <v>39</v>
      </c>
      <c r="OC96" s="12">
        <v>10</v>
      </c>
      <c r="OD96" s="12">
        <v>72</v>
      </c>
      <c r="OE96" s="12">
        <v>0</v>
      </c>
      <c r="OF96" s="12">
        <v>6</v>
      </c>
      <c r="OG96" s="12">
        <v>24</v>
      </c>
      <c r="OH96" s="12">
        <v>26</v>
      </c>
      <c r="OI96" s="12">
        <v>16</v>
      </c>
      <c r="OJ96" s="12">
        <v>72</v>
      </c>
      <c r="OK96" s="12">
        <v>0</v>
      </c>
      <c r="OL96" s="12">
        <v>11</v>
      </c>
      <c r="OM96" s="12">
        <v>19</v>
      </c>
      <c r="ON96" s="12">
        <v>4</v>
      </c>
      <c r="OO96" s="12">
        <v>2</v>
      </c>
      <c r="OP96" s="12">
        <v>3</v>
      </c>
      <c r="OQ96" s="12">
        <v>4</v>
      </c>
      <c r="OR96" s="12">
        <v>43</v>
      </c>
      <c r="OS96" s="12">
        <v>0</v>
      </c>
      <c r="OT96" s="12">
        <v>3</v>
      </c>
      <c r="OU96" s="12">
        <v>3</v>
      </c>
      <c r="OV96" s="12">
        <v>37</v>
      </c>
      <c r="OW96" s="12">
        <v>43</v>
      </c>
      <c r="OX96" s="12">
        <v>0</v>
      </c>
      <c r="OY96" s="12">
        <v>3</v>
      </c>
      <c r="OZ96" s="12">
        <v>15</v>
      </c>
      <c r="PA96" s="12">
        <v>22</v>
      </c>
      <c r="PB96" s="12">
        <v>3</v>
      </c>
      <c r="PC96" s="12">
        <v>43</v>
      </c>
      <c r="PD96" s="12">
        <v>0</v>
      </c>
      <c r="PE96" s="12">
        <v>3</v>
      </c>
      <c r="PF96" s="12">
        <v>24</v>
      </c>
      <c r="PG96" s="12">
        <v>8</v>
      </c>
      <c r="PH96" s="12">
        <v>8</v>
      </c>
      <c r="PI96" s="12">
        <v>43</v>
      </c>
      <c r="PJ96" s="12">
        <v>0</v>
      </c>
      <c r="PK96" s="12">
        <v>15</v>
      </c>
      <c r="PL96" s="12">
        <v>8</v>
      </c>
      <c r="PM96" s="12">
        <v>4</v>
      </c>
      <c r="PN96" s="12">
        <v>5</v>
      </c>
      <c r="PO96" s="12">
        <v>2</v>
      </c>
      <c r="PP96" s="12">
        <v>1</v>
      </c>
      <c r="PQ96" s="12">
        <v>35</v>
      </c>
      <c r="PR96" s="12">
        <v>0</v>
      </c>
      <c r="PS96" s="12">
        <v>0</v>
      </c>
      <c r="PT96" s="12">
        <v>0</v>
      </c>
      <c r="PU96" s="12">
        <v>35</v>
      </c>
      <c r="PV96" s="12">
        <v>35</v>
      </c>
      <c r="PW96" s="12">
        <v>0</v>
      </c>
      <c r="PX96" s="12">
        <v>1</v>
      </c>
      <c r="PY96" s="12">
        <v>13</v>
      </c>
      <c r="PZ96" s="12">
        <v>18</v>
      </c>
      <c r="QA96" s="12">
        <v>3</v>
      </c>
      <c r="QB96" s="12">
        <v>35</v>
      </c>
      <c r="QC96" s="12">
        <v>0</v>
      </c>
      <c r="QD96" s="12">
        <v>9</v>
      </c>
      <c r="QE96" s="12">
        <v>17</v>
      </c>
      <c r="QF96" s="12">
        <v>5</v>
      </c>
      <c r="QG96" s="12">
        <v>4</v>
      </c>
      <c r="QH96" s="12">
        <v>35</v>
      </c>
      <c r="QI96" s="12">
        <v>68</v>
      </c>
      <c r="QJ96" s="12">
        <v>132</v>
      </c>
      <c r="QK96" s="12">
        <v>346</v>
      </c>
      <c r="QL96" s="12">
        <v>16</v>
      </c>
      <c r="QM96" s="12">
        <v>18</v>
      </c>
      <c r="QN96" s="12">
        <v>40</v>
      </c>
      <c r="QO96" s="12">
        <v>23</v>
      </c>
      <c r="QP96" s="12">
        <v>643</v>
      </c>
      <c r="QQ96" s="12">
        <v>0</v>
      </c>
      <c r="QR96" s="12">
        <v>6</v>
      </c>
      <c r="QS96" s="12">
        <v>5</v>
      </c>
      <c r="QT96" s="12">
        <v>632</v>
      </c>
      <c r="QU96" s="12">
        <v>643</v>
      </c>
      <c r="QV96" s="12">
        <v>0</v>
      </c>
      <c r="QW96" s="12">
        <v>11</v>
      </c>
      <c r="QX96" s="12">
        <v>80</v>
      </c>
      <c r="QY96" s="12">
        <v>170</v>
      </c>
      <c r="QZ96" s="12">
        <v>382</v>
      </c>
      <c r="RA96" s="12">
        <v>643</v>
      </c>
      <c r="RB96" s="12">
        <v>0</v>
      </c>
      <c r="RC96" s="12">
        <v>18</v>
      </c>
      <c r="RD96" s="12">
        <v>103</v>
      </c>
      <c r="RE96" s="12">
        <v>130</v>
      </c>
      <c r="RF96" s="12">
        <v>392</v>
      </c>
      <c r="RG96" s="12">
        <v>643</v>
      </c>
      <c r="RH96" s="12">
        <v>6040.56</v>
      </c>
      <c r="RI96" s="12">
        <v>0</v>
      </c>
      <c r="RJ96" s="12">
        <v>0</v>
      </c>
      <c r="RK96" s="12">
        <v>0</v>
      </c>
      <c r="RL96" s="12">
        <v>14.012</v>
      </c>
      <c r="RM96" s="12">
        <v>0</v>
      </c>
      <c r="RN96" s="12">
        <v>0</v>
      </c>
      <c r="RO96" s="12">
        <v>0</v>
      </c>
      <c r="RP96" s="12">
        <v>43.381999999999998</v>
      </c>
      <c r="RQ96" s="12">
        <v>297.90699999999998</v>
      </c>
      <c r="RR96" s="12">
        <v>140.5</v>
      </c>
      <c r="RS96" s="12">
        <v>0</v>
      </c>
      <c r="RT96" s="12">
        <v>140.5</v>
      </c>
      <c r="RU96" s="12">
        <v>0.82909713271919205</v>
      </c>
      <c r="RV96" s="12">
        <v>129.4</v>
      </c>
      <c r="RW96" s="12">
        <v>2.502201892</v>
      </c>
      <c r="RX96" s="12">
        <v>131.90220189199999</v>
      </c>
      <c r="RY96" s="12">
        <v>0</v>
      </c>
      <c r="RZ96" s="12">
        <v>409</v>
      </c>
      <c r="SA96" s="12">
        <v>595</v>
      </c>
      <c r="SB96" s="12">
        <v>1004</v>
      </c>
      <c r="SC96" s="12">
        <v>21305702.213750001</v>
      </c>
      <c r="SD96" s="12">
        <v>0</v>
      </c>
      <c r="SE96" s="12">
        <v>1</v>
      </c>
      <c r="SF96" s="12">
        <v>4694.3</v>
      </c>
      <c r="SG96" s="12">
        <v>4695.3</v>
      </c>
      <c r="SH96" s="12">
        <v>25187.964</v>
      </c>
      <c r="SI96" s="12">
        <v>2.7149391306805098E-3</v>
      </c>
      <c r="SJ96" s="12">
        <v>1.7803963984855498E-2</v>
      </c>
      <c r="SK96" s="12">
        <v>1.3626557200622099E-3</v>
      </c>
      <c r="SL96" s="12">
        <v>0.59205665706257404</v>
      </c>
      <c r="SM96" s="12">
        <v>0.137218850869429</v>
      </c>
      <c r="SN96" s="12">
        <v>0.192829196774749</v>
      </c>
      <c r="SO96" s="12">
        <v>0</v>
      </c>
      <c r="SP96" s="12">
        <v>5.8728675588330302E-2</v>
      </c>
      <c r="SQ96" s="12">
        <v>0</v>
      </c>
      <c r="SR96" s="12">
        <v>1</v>
      </c>
      <c r="SS96" s="12">
        <v>0</v>
      </c>
      <c r="ST96" s="12">
        <v>0</v>
      </c>
      <c r="SU96" s="12">
        <v>0</v>
      </c>
      <c r="SV96" s="12">
        <v>0.97530000000000006</v>
      </c>
      <c r="SW96" s="12">
        <v>0</v>
      </c>
      <c r="SX96" s="12">
        <v>0.97530000000000006</v>
      </c>
      <c r="SY96" s="12">
        <v>0</v>
      </c>
      <c r="SZ96" s="12">
        <v>0</v>
      </c>
      <c r="TA96" s="12">
        <v>0</v>
      </c>
      <c r="TB96" s="12">
        <v>0</v>
      </c>
      <c r="TC96" s="12">
        <v>0</v>
      </c>
      <c r="TD96" s="12">
        <v>0</v>
      </c>
      <c r="TE96" s="12">
        <v>0</v>
      </c>
      <c r="TF96" s="12">
        <v>0</v>
      </c>
      <c r="TG96" s="12">
        <v>0</v>
      </c>
      <c r="TH96" s="12">
        <v>0</v>
      </c>
      <c r="TI96" s="12">
        <v>0</v>
      </c>
      <c r="TJ96" s="12">
        <v>2.4699999999999899E-2</v>
      </c>
      <c r="TK96" s="12">
        <v>0</v>
      </c>
      <c r="TL96" s="12">
        <v>0</v>
      </c>
      <c r="TM96" s="12">
        <v>2.4699999999999899E-2</v>
      </c>
      <c r="TN96" s="12">
        <v>315557</v>
      </c>
      <c r="TO96" s="12">
        <v>76987</v>
      </c>
      <c r="TP96" s="12">
        <v>392544</v>
      </c>
      <c r="TQ96" s="12">
        <v>1688.0045694299999</v>
      </c>
      <c r="TR96" s="12">
        <v>20</v>
      </c>
      <c r="TS96" s="12">
        <v>0</v>
      </c>
      <c r="TT96" s="12">
        <v>0</v>
      </c>
      <c r="TU96" s="12">
        <v>15789</v>
      </c>
      <c r="TV96" s="12">
        <v>0</v>
      </c>
      <c r="TW96" s="12">
        <v>3989784</v>
      </c>
      <c r="TX96" s="12">
        <v>5.0992154913205502E-2</v>
      </c>
      <c r="TY96" s="12">
        <v>0.18303662670289</v>
      </c>
      <c r="TZ96" s="12">
        <v>1066.3293461168901</v>
      </c>
      <c r="UA96" s="12">
        <v>6.5994561203181004</v>
      </c>
      <c r="UB96" s="12">
        <v>44.636094008294897</v>
      </c>
      <c r="UC96" s="12">
        <v>5048109.8600000003</v>
      </c>
      <c r="UD96" s="12">
        <v>14.544303115338399</v>
      </c>
      <c r="UE96" s="12">
        <v>13.9768562430081</v>
      </c>
      <c r="UF96" s="12" t="str">
        <v/>
      </c>
      <c r="UG96" s="12" t="str">
        <v/>
      </c>
      <c r="UH96" s="12" t="str">
        <v/>
      </c>
      <c r="UI96" s="12" t="str">
        <v/>
      </c>
      <c r="UJ96" s="12" t="str">
        <v/>
      </c>
      <c r="UK96" s="12" t="str">
        <v/>
      </c>
      <c r="UL96" s="12" t="str">
        <v/>
      </c>
      <c r="UM96" s="12" t="str">
        <v/>
      </c>
      <c r="UN96" s="12" t="str">
        <v/>
      </c>
      <c r="UO96" s="12" t="str">
        <v/>
      </c>
      <c r="UP96" s="12" t="str">
        <v/>
      </c>
      <c r="UQ96" s="12" t="str">
        <v/>
      </c>
      <c r="UR96" s="12" t="str">
        <v/>
      </c>
      <c r="US96" s="12" t="str">
        <v/>
      </c>
      <c r="UT96" s="12" t="str">
        <v/>
      </c>
      <c r="UU96" s="12" t="str">
        <v/>
      </c>
      <c r="UV96" s="12" t="str">
        <v/>
      </c>
      <c r="UW96" s="12" t="str">
        <v/>
      </c>
      <c r="UX96" s="12" t="str">
        <v/>
      </c>
      <c r="UY96" s="12" t="str">
        <v/>
      </c>
      <c r="UZ96" s="12" t="str">
        <v/>
      </c>
      <c r="VA96" s="12" t="str">
        <v/>
      </c>
      <c r="VB96" s="12" t="str">
        <v/>
      </c>
      <c r="VC96" s="12" t="str">
        <v/>
      </c>
      <c r="VD96" s="12" t="str">
        <v/>
      </c>
      <c r="VE96" s="12" t="str">
        <v/>
      </c>
      <c r="VF96" s="12" t="str">
        <v/>
      </c>
      <c r="VG96" s="12" t="str">
        <v/>
      </c>
      <c r="VH96" s="12" t="str">
        <v/>
      </c>
      <c r="VI96" s="12" t="str">
        <v/>
      </c>
      <c r="VJ96" s="12" t="str">
        <v/>
      </c>
      <c r="VK96" s="12" t="str">
        <v/>
      </c>
      <c r="VL96" s="47">
        <v>22.653338237645933</v>
      </c>
      <c r="VM96" s="47">
        <v>22.653338237645933</v>
      </c>
      <c r="VN96" s="19"/>
      <c r="VO96" s="47">
        <v>157.58757908204072</v>
      </c>
      <c r="VP96" s="47">
        <v>157.58757908204072</v>
      </c>
      <c r="VQ96" s="19"/>
      <c r="VR96" s="47">
        <v>3.8524951223412764</v>
      </c>
      <c r="VS96" s="48">
        <v>2.4755151887711754E-2</v>
      </c>
      <c r="VT96" s="47">
        <v>154.99806045098364</v>
      </c>
      <c r="VU96" s="47">
        <v>154.99806045098364</v>
      </c>
      <c r="VV96" s="20"/>
      <c r="VW96" s="20">
        <v>2.5580000000000069</v>
      </c>
    </row>
    <row r="97" spans="1:595">
      <c r="A97" s="4" t="str">
        <v>YKY16</v>
      </c>
      <c r="B97" s="4" t="str">
        <v>YKY</v>
      </c>
      <c r="C97" s="4" t="str">
        <v>2015-16</v>
      </c>
      <c r="D97" s="12">
        <v>1.04043261231281</v>
      </c>
      <c r="E97" s="12">
        <v>4.0179999999999998</v>
      </c>
      <c r="F97" s="12">
        <v>0</v>
      </c>
      <c r="G97" s="12">
        <v>1.3680000000000001</v>
      </c>
      <c r="H97" s="12">
        <v>0</v>
      </c>
      <c r="I97" s="12">
        <v>0</v>
      </c>
      <c r="J97" s="12">
        <v>0</v>
      </c>
      <c r="K97" s="12">
        <v>44.646999999999998</v>
      </c>
      <c r="L97" s="12">
        <v>31.9006895356525</v>
      </c>
      <c r="M97" s="12">
        <v>16.312303907751598</v>
      </c>
      <c r="N97" s="12">
        <v>25.975999999999999</v>
      </c>
      <c r="O97" s="12">
        <v>-0.192</v>
      </c>
      <c r="P97" s="12">
        <v>2.9630000000000001</v>
      </c>
      <c r="Q97" s="12">
        <v>0</v>
      </c>
      <c r="R97" s="12">
        <v>0</v>
      </c>
      <c r="S97" s="12">
        <v>0</v>
      </c>
      <c r="T97" s="12">
        <v>42.762</v>
      </c>
      <c r="U97" s="12">
        <v>-0.21119428486189801</v>
      </c>
      <c r="V97" s="12">
        <v>38.030650435830999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9.9060000000000006</v>
      </c>
      <c r="AD97" s="12">
        <v>-9.6432696722718203E-2</v>
      </c>
      <c r="AE97" s="12">
        <v>1.75827196718969</v>
      </c>
      <c r="AF97" s="12">
        <v>0.55700000000000005</v>
      </c>
      <c r="AG97" s="12">
        <v>-1.5429999999999999</v>
      </c>
      <c r="AH97" s="12">
        <v>1E-3</v>
      </c>
      <c r="AI97" s="12">
        <v>0</v>
      </c>
      <c r="AJ97" s="12">
        <v>0</v>
      </c>
      <c r="AK97" s="12">
        <v>0</v>
      </c>
      <c r="AL97" s="12">
        <v>21.834</v>
      </c>
      <c r="AM97" s="12">
        <v>-0.86297973665480299</v>
      </c>
      <c r="AN97" s="12">
        <v>15.291452022277401</v>
      </c>
      <c r="AO97" s="12">
        <v>0</v>
      </c>
      <c r="AP97" s="12">
        <v>0</v>
      </c>
      <c r="AQ97" s="12">
        <v>0.216</v>
      </c>
      <c r="AR97" s="12">
        <v>0</v>
      </c>
      <c r="AS97" s="12">
        <v>0</v>
      </c>
      <c r="AT97" s="12">
        <v>0</v>
      </c>
      <c r="AU97" s="12">
        <v>8.5489999999999995</v>
      </c>
      <c r="AV97" s="12">
        <v>-1.3783677413112001E-2</v>
      </c>
      <c r="AW97" s="12">
        <v>0.25188727619852302</v>
      </c>
      <c r="AX97" s="12">
        <v>30.550999999999998</v>
      </c>
      <c r="AY97" s="12">
        <v>-1.7349999999999901</v>
      </c>
      <c r="AZ97" s="12">
        <v>4.548</v>
      </c>
      <c r="BA97" s="12">
        <v>0</v>
      </c>
      <c r="BB97" s="12">
        <v>0</v>
      </c>
      <c r="BC97" s="12">
        <v>0</v>
      </c>
      <c r="BD97" s="12">
        <v>127.69799999999999</v>
      </c>
      <c r="BE97" s="12">
        <v>30.716299139999901</v>
      </c>
      <c r="BF97" s="12">
        <v>71.644565609248204</v>
      </c>
      <c r="BG97" s="12">
        <v>4.1879999999999999E-4</v>
      </c>
      <c r="BH97" s="12">
        <v>0</v>
      </c>
      <c r="BI97" s="12">
        <v>5.0220166600000002</v>
      </c>
      <c r="BJ97" s="12">
        <v>0</v>
      </c>
      <c r="BK97" s="12">
        <v>5.8927345200000003</v>
      </c>
      <c r="BL97" s="12">
        <v>8.5630463599999906</v>
      </c>
      <c r="BM97" s="12">
        <v>0</v>
      </c>
      <c r="BN97" s="12">
        <v>0.64667178000000003</v>
      </c>
      <c r="BO97" s="12">
        <v>-1.2114E-4</v>
      </c>
      <c r="BP97" s="12">
        <v>0</v>
      </c>
      <c r="BQ97" s="12">
        <v>0</v>
      </c>
      <c r="BR97" s="12">
        <v>0</v>
      </c>
      <c r="BS97" s="12">
        <v>0</v>
      </c>
      <c r="BT97" s="12">
        <v>0</v>
      </c>
      <c r="BU97" s="12">
        <v>0</v>
      </c>
      <c r="BV97" s="12">
        <v>1.224535E-2</v>
      </c>
      <c r="BW97" s="12">
        <v>0</v>
      </c>
      <c r="BX97" s="12">
        <v>0</v>
      </c>
      <c r="BY97" s="12">
        <v>0</v>
      </c>
      <c r="BZ97" s="12">
        <v>0</v>
      </c>
      <c r="CA97" s="12">
        <v>0</v>
      </c>
      <c r="CB97" s="12">
        <v>0</v>
      </c>
      <c r="CC97" s="12">
        <v>5.0220166600000002</v>
      </c>
      <c r="CD97" s="12">
        <v>0.65891712999999996</v>
      </c>
      <c r="CE97" s="12">
        <v>5.8926133800000002</v>
      </c>
      <c r="CF97" s="12">
        <v>8.5630463599999906</v>
      </c>
      <c r="CG97" s="12">
        <v>0.19305900000000001</v>
      </c>
      <c r="CH97" s="12">
        <v>0</v>
      </c>
      <c r="CI97" s="12">
        <v>0</v>
      </c>
      <c r="CJ97" s="12">
        <v>0.19305900000000001</v>
      </c>
      <c r="CK97" s="12">
        <v>0</v>
      </c>
      <c r="CL97" s="12">
        <v>0</v>
      </c>
      <c r="CM97" s="12">
        <v>0</v>
      </c>
      <c r="CN97" s="12">
        <v>0</v>
      </c>
      <c r="CO97" s="12">
        <v>12.507999999999999</v>
      </c>
      <c r="CP97" s="12">
        <v>0.77900000000000003</v>
      </c>
      <c r="CQ97" s="12">
        <v>1029.2650000000001</v>
      </c>
      <c r="CR97" s="12">
        <v>999.24900000000002</v>
      </c>
      <c r="CS97" s="12">
        <v>2028.5139999999999</v>
      </c>
      <c r="CT97" s="12">
        <v>17.032</v>
      </c>
      <c r="CU97" s="12">
        <v>91.332999999999998</v>
      </c>
      <c r="CV97" s="12">
        <v>108.36499999999999</v>
      </c>
      <c r="CW97" s="12">
        <v>121.489</v>
      </c>
      <c r="CX97" s="12">
        <v>2258.3679999999999</v>
      </c>
      <c r="CY97" s="12">
        <v>5037.9229999999998</v>
      </c>
      <c r="CZ97" s="12">
        <v>45.798999999999999</v>
      </c>
      <c r="DA97" s="12">
        <v>67391</v>
      </c>
      <c r="DB97" s="12">
        <v>2058</v>
      </c>
      <c r="DC97" s="12">
        <v>33003</v>
      </c>
      <c r="DD97" s="12">
        <v>330</v>
      </c>
      <c r="DE97" s="12">
        <v>89</v>
      </c>
      <c r="DF97" s="12">
        <v>2093</v>
      </c>
      <c r="DG97" s="12">
        <v>571</v>
      </c>
      <c r="DH97" s="12">
        <v>166</v>
      </c>
      <c r="DI97" s="12">
        <v>2072.14</v>
      </c>
      <c r="DJ97" s="12">
        <v>22892.95</v>
      </c>
      <c r="DK97" s="12">
        <v>756816.27</v>
      </c>
      <c r="DL97" s="12">
        <v>20.67</v>
      </c>
      <c r="DM97" s="12">
        <v>0.2</v>
      </c>
      <c r="DN97" s="12">
        <v>5333.4925636625203</v>
      </c>
      <c r="DO97" s="12">
        <v>7445.5092548458297</v>
      </c>
      <c r="DP97" s="12">
        <v>16251</v>
      </c>
      <c r="DQ97" s="12">
        <v>1234</v>
      </c>
      <c r="DR97" s="12">
        <v>356</v>
      </c>
      <c r="DS97" s="12">
        <v>30620.001818508299</v>
      </c>
      <c r="DT97" s="12">
        <v>21560</v>
      </c>
      <c r="DU97" s="12">
        <v>67</v>
      </c>
      <c r="DV97" s="12">
        <v>358</v>
      </c>
      <c r="DW97" s="12">
        <v>1147</v>
      </c>
      <c r="DX97" s="12">
        <v>48</v>
      </c>
      <c r="DY97" s="12">
        <v>0</v>
      </c>
      <c r="DZ97" s="12">
        <v>63</v>
      </c>
      <c r="EA97" s="12">
        <v>0</v>
      </c>
      <c r="EB97" s="12">
        <v>1683</v>
      </c>
      <c r="EC97" s="12">
        <v>0</v>
      </c>
      <c r="ED97" s="12">
        <v>0</v>
      </c>
      <c r="EE97" s="12">
        <v>0</v>
      </c>
      <c r="EF97" s="12">
        <v>1682</v>
      </c>
      <c r="EG97" s="12">
        <v>1682</v>
      </c>
      <c r="EH97" s="12">
        <v>0</v>
      </c>
      <c r="EI97" s="12">
        <v>0</v>
      </c>
      <c r="EJ97" s="12">
        <v>25</v>
      </c>
      <c r="EK97" s="12">
        <v>122</v>
      </c>
      <c r="EL97" s="12">
        <v>1536</v>
      </c>
      <c r="EM97" s="12">
        <v>1683</v>
      </c>
      <c r="EN97" s="12">
        <v>0</v>
      </c>
      <c r="EO97" s="12">
        <v>0</v>
      </c>
      <c r="EP97" s="12">
        <v>11</v>
      </c>
      <c r="EQ97" s="12">
        <v>209</v>
      </c>
      <c r="ER97" s="12">
        <v>1462</v>
      </c>
      <c r="ES97" s="12">
        <v>1682</v>
      </c>
      <c r="ET97" s="12">
        <v>19</v>
      </c>
      <c r="EU97" s="12">
        <v>270</v>
      </c>
      <c r="EV97" s="12">
        <v>869</v>
      </c>
      <c r="EW97" s="12">
        <v>21</v>
      </c>
      <c r="EX97" s="12">
        <v>24</v>
      </c>
      <c r="EY97" s="12">
        <v>171</v>
      </c>
      <c r="EZ97" s="12">
        <v>64</v>
      </c>
      <c r="FA97" s="12">
        <v>1438</v>
      </c>
      <c r="FB97" s="12">
        <v>0</v>
      </c>
      <c r="FC97" s="12">
        <v>0</v>
      </c>
      <c r="FD97" s="12">
        <v>0</v>
      </c>
      <c r="FE97" s="12">
        <v>1437</v>
      </c>
      <c r="FF97" s="12">
        <v>1437</v>
      </c>
      <c r="FG97" s="12">
        <v>0</v>
      </c>
      <c r="FH97" s="12">
        <v>0</v>
      </c>
      <c r="FI97" s="12">
        <v>231</v>
      </c>
      <c r="FJ97" s="12">
        <v>720</v>
      </c>
      <c r="FK97" s="12">
        <v>486</v>
      </c>
      <c r="FL97" s="12">
        <v>1437</v>
      </c>
      <c r="FM97" s="12">
        <v>0</v>
      </c>
      <c r="FN97" s="12">
        <v>0</v>
      </c>
      <c r="FO97" s="12">
        <v>276</v>
      </c>
      <c r="FP97" s="12">
        <v>709</v>
      </c>
      <c r="FQ97" s="12">
        <v>452</v>
      </c>
      <c r="FR97" s="12">
        <v>1437</v>
      </c>
      <c r="FS97" s="12">
        <v>148</v>
      </c>
      <c r="FT97" s="12">
        <v>910</v>
      </c>
      <c r="FU97" s="12">
        <v>2824</v>
      </c>
      <c r="FV97" s="12">
        <v>164</v>
      </c>
      <c r="FW97" s="12">
        <v>133</v>
      </c>
      <c r="FX97" s="12">
        <v>814</v>
      </c>
      <c r="FY97" s="12">
        <v>490</v>
      </c>
      <c r="FZ97" s="12">
        <v>5483</v>
      </c>
      <c r="GA97" s="12">
        <v>0</v>
      </c>
      <c r="GB97" s="12">
        <v>0</v>
      </c>
      <c r="GC97" s="12">
        <v>60</v>
      </c>
      <c r="GD97" s="12">
        <v>5423</v>
      </c>
      <c r="GE97" s="12">
        <v>5483</v>
      </c>
      <c r="GF97" s="12">
        <v>0</v>
      </c>
      <c r="GG97" s="12">
        <v>155</v>
      </c>
      <c r="GH97" s="12">
        <v>1693</v>
      </c>
      <c r="GI97" s="12">
        <v>3328</v>
      </c>
      <c r="GJ97" s="12">
        <v>307</v>
      </c>
      <c r="GK97" s="12">
        <v>5483</v>
      </c>
      <c r="GL97" s="12">
        <v>0</v>
      </c>
      <c r="GM97" s="12">
        <v>0</v>
      </c>
      <c r="GN97" s="12">
        <v>2044</v>
      </c>
      <c r="GO97" s="12">
        <v>2843</v>
      </c>
      <c r="GP97" s="12">
        <v>596</v>
      </c>
      <c r="GQ97" s="12">
        <v>5483</v>
      </c>
      <c r="GR97" s="12">
        <v>0</v>
      </c>
      <c r="GS97" s="12">
        <v>3909</v>
      </c>
      <c r="GT97" s="12">
        <v>9626</v>
      </c>
      <c r="GU97" s="12">
        <v>861</v>
      </c>
      <c r="GV97" s="12">
        <v>2671</v>
      </c>
      <c r="GW97" s="12">
        <v>2028</v>
      </c>
      <c r="GX97" s="12">
        <v>2766</v>
      </c>
      <c r="GY97" s="12">
        <v>21861</v>
      </c>
      <c r="GZ97" s="12">
        <v>0</v>
      </c>
      <c r="HA97" s="12">
        <v>929</v>
      </c>
      <c r="HB97" s="12">
        <v>506</v>
      </c>
      <c r="HC97" s="12">
        <v>20425</v>
      </c>
      <c r="HD97" s="12">
        <v>21860</v>
      </c>
      <c r="HE97" s="12">
        <v>0</v>
      </c>
      <c r="HF97" s="12">
        <v>1427</v>
      </c>
      <c r="HG97" s="12">
        <v>5072</v>
      </c>
      <c r="HH97" s="12">
        <v>11302</v>
      </c>
      <c r="HI97" s="12">
        <v>4059</v>
      </c>
      <c r="HJ97" s="12">
        <v>21860</v>
      </c>
      <c r="HK97" s="12">
        <v>0</v>
      </c>
      <c r="HL97" s="12">
        <v>2478</v>
      </c>
      <c r="HM97" s="12">
        <v>6039</v>
      </c>
      <c r="HN97" s="12">
        <v>7432</v>
      </c>
      <c r="HO97" s="12">
        <v>5911</v>
      </c>
      <c r="HP97" s="12">
        <v>21860</v>
      </c>
      <c r="HQ97" s="12">
        <v>0</v>
      </c>
      <c r="HR97" s="12">
        <v>10698</v>
      </c>
      <c r="HS97" s="12">
        <v>17014</v>
      </c>
      <c r="HT97" s="12">
        <v>5625</v>
      </c>
      <c r="HU97" s="12">
        <v>1792</v>
      </c>
      <c r="HV97" s="12">
        <v>4291</v>
      </c>
      <c r="HW97" s="12">
        <v>5074</v>
      </c>
      <c r="HX97" s="12">
        <v>44494</v>
      </c>
      <c r="HY97" s="12">
        <v>0</v>
      </c>
      <c r="HZ97" s="12">
        <v>3335</v>
      </c>
      <c r="IA97" s="12">
        <v>2780</v>
      </c>
      <c r="IB97" s="12">
        <v>38378</v>
      </c>
      <c r="IC97" s="12">
        <v>44493</v>
      </c>
      <c r="ID97" s="12">
        <v>0</v>
      </c>
      <c r="IE97" s="12">
        <v>3644</v>
      </c>
      <c r="IF97" s="12">
        <v>14310</v>
      </c>
      <c r="IG97" s="12">
        <v>23868</v>
      </c>
      <c r="IH97" s="12">
        <v>2672</v>
      </c>
      <c r="II97" s="12">
        <v>44494</v>
      </c>
      <c r="IJ97" s="12">
        <v>0</v>
      </c>
      <c r="IK97" s="12">
        <v>3153</v>
      </c>
      <c r="IL97" s="12">
        <v>23296</v>
      </c>
      <c r="IM97" s="12">
        <v>7501</v>
      </c>
      <c r="IN97" s="12">
        <v>10544</v>
      </c>
      <c r="IO97" s="12">
        <v>44494</v>
      </c>
      <c r="IP97" s="12">
        <v>0</v>
      </c>
      <c r="IQ97" s="12">
        <v>130624</v>
      </c>
      <c r="IR97" s="12">
        <v>40658</v>
      </c>
      <c r="IS97" s="12">
        <v>50420</v>
      </c>
      <c r="IT97" s="12">
        <v>60446</v>
      </c>
      <c r="IU97" s="12">
        <v>2471</v>
      </c>
      <c r="IV97" s="12">
        <v>5148</v>
      </c>
      <c r="IW97" s="12">
        <v>289767</v>
      </c>
      <c r="IX97" s="12">
        <v>0</v>
      </c>
      <c r="IY97" s="12">
        <v>0</v>
      </c>
      <c r="IZ97" s="12">
        <v>0</v>
      </c>
      <c r="JA97" s="12">
        <v>289766</v>
      </c>
      <c r="JB97" s="12">
        <v>289766</v>
      </c>
      <c r="JC97" s="12">
        <v>0</v>
      </c>
      <c r="JD97" s="12">
        <v>30466</v>
      </c>
      <c r="JE97" s="12">
        <v>137853</v>
      </c>
      <c r="JF97" s="12">
        <v>82859</v>
      </c>
      <c r="JG97" s="12">
        <v>38589</v>
      </c>
      <c r="JH97" s="12">
        <v>289767</v>
      </c>
      <c r="JI97" s="12">
        <v>0</v>
      </c>
      <c r="JJ97" s="12">
        <v>142027</v>
      </c>
      <c r="JK97" s="12">
        <v>92732</v>
      </c>
      <c r="JL97" s="12">
        <v>14418</v>
      </c>
      <c r="JM97" s="12">
        <v>38589</v>
      </c>
      <c r="JN97" s="12">
        <v>287766</v>
      </c>
      <c r="JO97" s="12">
        <v>234</v>
      </c>
      <c r="JP97" s="12">
        <v>146769</v>
      </c>
      <c r="JQ97" s="12">
        <v>72138</v>
      </c>
      <c r="JR97" s="12">
        <v>57139</v>
      </c>
      <c r="JS97" s="12">
        <v>65066</v>
      </c>
      <c r="JT97" s="12">
        <v>9838</v>
      </c>
      <c r="JU97" s="12">
        <v>13542</v>
      </c>
      <c r="JV97" s="12">
        <v>364726</v>
      </c>
      <c r="JW97" s="12">
        <v>0</v>
      </c>
      <c r="JX97" s="12">
        <v>4264</v>
      </c>
      <c r="JY97" s="12">
        <v>3346</v>
      </c>
      <c r="JZ97" s="12">
        <v>357111</v>
      </c>
      <c r="KA97" s="12">
        <v>364721</v>
      </c>
      <c r="KB97" s="12">
        <v>0</v>
      </c>
      <c r="KC97" s="12">
        <v>35692</v>
      </c>
      <c r="KD97" s="12">
        <v>159184</v>
      </c>
      <c r="KE97" s="12">
        <v>122199</v>
      </c>
      <c r="KF97" s="12">
        <v>47649</v>
      </c>
      <c r="KG97" s="12">
        <v>364724</v>
      </c>
      <c r="KH97" s="12">
        <v>0</v>
      </c>
      <c r="KI97" s="12">
        <v>147658</v>
      </c>
      <c r="KJ97" s="12">
        <v>124398</v>
      </c>
      <c r="KK97" s="12">
        <v>33112</v>
      </c>
      <c r="KL97" s="12">
        <v>57554</v>
      </c>
      <c r="KM97" s="12">
        <v>362722</v>
      </c>
      <c r="KN97" s="12">
        <v>57670</v>
      </c>
      <c r="KO97" s="12">
        <v>59</v>
      </c>
      <c r="KP97" s="12">
        <v>71</v>
      </c>
      <c r="KQ97" s="12">
        <v>200</v>
      </c>
      <c r="KR97" s="12">
        <v>3</v>
      </c>
      <c r="KS97" s="12">
        <v>0</v>
      </c>
      <c r="KT97" s="12">
        <v>7</v>
      </c>
      <c r="KU97" s="12">
        <v>0</v>
      </c>
      <c r="KV97" s="12">
        <v>340</v>
      </c>
      <c r="KW97" s="12">
        <v>0</v>
      </c>
      <c r="KX97" s="12">
        <v>0</v>
      </c>
      <c r="KY97" s="12">
        <v>0</v>
      </c>
      <c r="KZ97" s="12">
        <v>340</v>
      </c>
      <c r="LA97" s="12">
        <v>340</v>
      </c>
      <c r="LB97" s="12">
        <v>0</v>
      </c>
      <c r="LC97" s="12">
        <v>0</v>
      </c>
      <c r="LD97" s="12">
        <v>2</v>
      </c>
      <c r="LE97" s="12">
        <v>9</v>
      </c>
      <c r="LF97" s="12">
        <v>329</v>
      </c>
      <c r="LG97" s="12">
        <v>340</v>
      </c>
      <c r="LH97" s="12">
        <v>0</v>
      </c>
      <c r="LI97" s="12">
        <v>0</v>
      </c>
      <c r="LJ97" s="12">
        <v>1</v>
      </c>
      <c r="LK97" s="12">
        <v>16</v>
      </c>
      <c r="LL97" s="12">
        <v>323</v>
      </c>
      <c r="LM97" s="12">
        <v>340</v>
      </c>
      <c r="LN97" s="12">
        <v>1</v>
      </c>
      <c r="LO97" s="12">
        <v>12</v>
      </c>
      <c r="LP97" s="12">
        <v>39</v>
      </c>
      <c r="LQ97" s="12">
        <v>1</v>
      </c>
      <c r="LR97" s="12">
        <v>1</v>
      </c>
      <c r="LS97" s="12">
        <v>7</v>
      </c>
      <c r="LT97" s="12">
        <v>3</v>
      </c>
      <c r="LU97" s="12">
        <v>64</v>
      </c>
      <c r="LV97" s="12">
        <v>0</v>
      </c>
      <c r="LW97" s="12">
        <v>0</v>
      </c>
      <c r="LX97" s="12">
        <v>0</v>
      </c>
      <c r="LY97" s="12">
        <v>64</v>
      </c>
      <c r="LZ97" s="12">
        <v>64</v>
      </c>
      <c r="MA97" s="12">
        <v>0</v>
      </c>
      <c r="MB97" s="12">
        <v>0</v>
      </c>
      <c r="MC97" s="12">
        <v>10</v>
      </c>
      <c r="MD97" s="12">
        <v>30</v>
      </c>
      <c r="ME97" s="12">
        <v>24</v>
      </c>
      <c r="MF97" s="12">
        <v>64</v>
      </c>
      <c r="MG97" s="12">
        <v>0</v>
      </c>
      <c r="MH97" s="12">
        <v>0</v>
      </c>
      <c r="MI97" s="12">
        <v>12</v>
      </c>
      <c r="MJ97" s="12">
        <v>30</v>
      </c>
      <c r="MK97" s="12">
        <v>22</v>
      </c>
      <c r="ML97" s="12">
        <v>64</v>
      </c>
      <c r="MM97" s="12">
        <v>3</v>
      </c>
      <c r="MN97" s="12">
        <v>12</v>
      </c>
      <c r="MO97" s="12">
        <v>45</v>
      </c>
      <c r="MP97" s="12">
        <v>2</v>
      </c>
      <c r="MQ97" s="12">
        <v>2</v>
      </c>
      <c r="MR97" s="12">
        <v>13</v>
      </c>
      <c r="MS97" s="12">
        <v>5</v>
      </c>
      <c r="MT97" s="12">
        <v>82</v>
      </c>
      <c r="MU97" s="12">
        <v>0</v>
      </c>
      <c r="MV97" s="12">
        <v>0</v>
      </c>
      <c r="MW97" s="12">
        <v>1</v>
      </c>
      <c r="MX97" s="12">
        <v>81</v>
      </c>
      <c r="MY97" s="12">
        <v>82</v>
      </c>
      <c r="MZ97" s="12">
        <v>0</v>
      </c>
      <c r="NA97" s="12">
        <v>2</v>
      </c>
      <c r="NB97" s="12">
        <v>22</v>
      </c>
      <c r="NC97" s="12">
        <v>51</v>
      </c>
      <c r="ND97" s="12">
        <v>7</v>
      </c>
      <c r="NE97" s="12">
        <v>82</v>
      </c>
      <c r="NF97" s="12">
        <v>0</v>
      </c>
      <c r="NG97" s="12">
        <v>0</v>
      </c>
      <c r="NH97" s="12">
        <v>26</v>
      </c>
      <c r="NI97" s="12">
        <v>45</v>
      </c>
      <c r="NJ97" s="12">
        <v>11</v>
      </c>
      <c r="NK97" s="12">
        <v>82</v>
      </c>
      <c r="NL97" s="12">
        <v>0</v>
      </c>
      <c r="NM97" s="12">
        <v>12</v>
      </c>
      <c r="NN97" s="12">
        <v>35</v>
      </c>
      <c r="NO97" s="12">
        <v>2</v>
      </c>
      <c r="NP97" s="12">
        <v>8</v>
      </c>
      <c r="NQ97" s="12">
        <v>8</v>
      </c>
      <c r="NR97" s="12">
        <v>10</v>
      </c>
      <c r="NS97" s="12">
        <v>75</v>
      </c>
      <c r="NT97" s="12">
        <v>0</v>
      </c>
      <c r="NU97" s="12">
        <v>3</v>
      </c>
      <c r="NV97" s="12">
        <v>1</v>
      </c>
      <c r="NW97" s="12">
        <v>71</v>
      </c>
      <c r="NX97" s="12">
        <v>75</v>
      </c>
      <c r="NY97" s="12">
        <v>0</v>
      </c>
      <c r="NZ97" s="12">
        <v>5</v>
      </c>
      <c r="OA97" s="12">
        <v>18</v>
      </c>
      <c r="OB97" s="12">
        <v>41</v>
      </c>
      <c r="OC97" s="12">
        <v>11</v>
      </c>
      <c r="OD97" s="12">
        <v>75</v>
      </c>
      <c r="OE97" s="12">
        <v>0</v>
      </c>
      <c r="OF97" s="12">
        <v>6</v>
      </c>
      <c r="OG97" s="12">
        <v>23</v>
      </c>
      <c r="OH97" s="12">
        <v>27</v>
      </c>
      <c r="OI97" s="12">
        <v>19</v>
      </c>
      <c r="OJ97" s="12">
        <v>75</v>
      </c>
      <c r="OK97" s="12">
        <v>0</v>
      </c>
      <c r="OL97" s="12">
        <v>10</v>
      </c>
      <c r="OM97" s="12">
        <v>18</v>
      </c>
      <c r="ON97" s="12">
        <v>5</v>
      </c>
      <c r="OO97" s="12">
        <v>2</v>
      </c>
      <c r="OP97" s="12">
        <v>4</v>
      </c>
      <c r="OQ97" s="12">
        <v>4</v>
      </c>
      <c r="OR97" s="12">
        <v>43</v>
      </c>
      <c r="OS97" s="12">
        <v>0</v>
      </c>
      <c r="OT97" s="12">
        <v>3</v>
      </c>
      <c r="OU97" s="12">
        <v>3</v>
      </c>
      <c r="OV97" s="12">
        <v>37</v>
      </c>
      <c r="OW97" s="12">
        <v>43</v>
      </c>
      <c r="OX97" s="12">
        <v>0</v>
      </c>
      <c r="OY97" s="12">
        <v>3</v>
      </c>
      <c r="OZ97" s="12">
        <v>15</v>
      </c>
      <c r="PA97" s="12">
        <v>22</v>
      </c>
      <c r="PB97" s="12">
        <v>3</v>
      </c>
      <c r="PC97" s="12">
        <v>43</v>
      </c>
      <c r="PD97" s="12">
        <v>0</v>
      </c>
      <c r="PE97" s="12">
        <v>3</v>
      </c>
      <c r="PF97" s="12">
        <v>24</v>
      </c>
      <c r="PG97" s="12">
        <v>7</v>
      </c>
      <c r="PH97" s="12">
        <v>9</v>
      </c>
      <c r="PI97" s="12">
        <v>43</v>
      </c>
      <c r="PJ97" s="12">
        <v>0</v>
      </c>
      <c r="PK97" s="12">
        <v>16</v>
      </c>
      <c r="PL97" s="12">
        <v>7</v>
      </c>
      <c r="PM97" s="12">
        <v>4</v>
      </c>
      <c r="PN97" s="12">
        <v>5</v>
      </c>
      <c r="PO97" s="12">
        <v>1</v>
      </c>
      <c r="PP97" s="12">
        <v>1</v>
      </c>
      <c r="PQ97" s="12">
        <v>34</v>
      </c>
      <c r="PR97" s="12">
        <v>0</v>
      </c>
      <c r="PS97" s="12">
        <v>0</v>
      </c>
      <c r="PT97" s="12">
        <v>0</v>
      </c>
      <c r="PU97" s="12">
        <v>34</v>
      </c>
      <c r="PV97" s="12">
        <v>34</v>
      </c>
      <c r="PW97" s="12">
        <v>0</v>
      </c>
      <c r="PX97" s="12">
        <v>1</v>
      </c>
      <c r="PY97" s="12">
        <v>14</v>
      </c>
      <c r="PZ97" s="12">
        <v>16</v>
      </c>
      <c r="QA97" s="12">
        <v>3</v>
      </c>
      <c r="QB97" s="12">
        <v>34</v>
      </c>
      <c r="QC97" s="12">
        <v>0</v>
      </c>
      <c r="QD97" s="12">
        <v>9</v>
      </c>
      <c r="QE97" s="12">
        <v>17</v>
      </c>
      <c r="QF97" s="12">
        <v>5</v>
      </c>
      <c r="QG97" s="12">
        <v>3</v>
      </c>
      <c r="QH97" s="12">
        <v>34</v>
      </c>
      <c r="QI97" s="12">
        <v>63</v>
      </c>
      <c r="QJ97" s="12">
        <v>133</v>
      </c>
      <c r="QK97" s="12">
        <v>344</v>
      </c>
      <c r="QL97" s="12">
        <v>17</v>
      </c>
      <c r="QM97" s="12">
        <v>18</v>
      </c>
      <c r="QN97" s="12">
        <v>40</v>
      </c>
      <c r="QO97" s="12">
        <v>23</v>
      </c>
      <c r="QP97" s="12">
        <v>638</v>
      </c>
      <c r="QQ97" s="12">
        <v>0</v>
      </c>
      <c r="QR97" s="12">
        <v>6</v>
      </c>
      <c r="QS97" s="12">
        <v>5</v>
      </c>
      <c r="QT97" s="12">
        <v>627</v>
      </c>
      <c r="QU97" s="12">
        <v>638</v>
      </c>
      <c r="QV97" s="12">
        <v>0</v>
      </c>
      <c r="QW97" s="12">
        <v>11</v>
      </c>
      <c r="QX97" s="12">
        <v>81</v>
      </c>
      <c r="QY97" s="12">
        <v>169</v>
      </c>
      <c r="QZ97" s="12">
        <v>377</v>
      </c>
      <c r="RA97" s="12">
        <v>638</v>
      </c>
      <c r="RB97" s="12">
        <v>0</v>
      </c>
      <c r="RC97" s="12">
        <v>18</v>
      </c>
      <c r="RD97" s="12">
        <v>103</v>
      </c>
      <c r="RE97" s="12">
        <v>130</v>
      </c>
      <c r="RF97" s="12">
        <v>387</v>
      </c>
      <c r="RG97" s="12">
        <v>638</v>
      </c>
      <c r="RH97" s="12">
        <v>6032.9040000000005</v>
      </c>
      <c r="RI97" s="12">
        <v>0</v>
      </c>
      <c r="RJ97" s="12">
        <v>0</v>
      </c>
      <c r="RK97" s="12">
        <v>0</v>
      </c>
      <c r="RL97" s="12">
        <v>0</v>
      </c>
      <c r="RM97" s="12">
        <v>0</v>
      </c>
      <c r="RN97" s="12">
        <v>0</v>
      </c>
      <c r="RO97" s="12">
        <v>31.937999999999999</v>
      </c>
      <c r="RP97" s="12">
        <v>0</v>
      </c>
      <c r="RQ97" s="12">
        <v>0</v>
      </c>
      <c r="RR97" s="12">
        <v>116.8</v>
      </c>
      <c r="RS97" s="12">
        <v>7.1</v>
      </c>
      <c r="RT97" s="12">
        <v>123.899999999999</v>
      </c>
      <c r="RU97" s="12">
        <v>0.76983023505695403</v>
      </c>
      <c r="RV97" s="12">
        <v>110.2</v>
      </c>
      <c r="RW97" s="12">
        <v>7.2</v>
      </c>
      <c r="RX97" s="12">
        <v>117.4</v>
      </c>
      <c r="RY97" s="12">
        <v>0</v>
      </c>
      <c r="RZ97" s="12">
        <v>491</v>
      </c>
      <c r="SA97" s="12">
        <v>804</v>
      </c>
      <c r="SB97" s="12">
        <v>1295</v>
      </c>
      <c r="SC97" s="12">
        <v>24237946.777625099</v>
      </c>
      <c r="SD97" s="12">
        <v>0</v>
      </c>
      <c r="SE97" s="12">
        <v>3</v>
      </c>
      <c r="SF97" s="12">
        <v>4544.3999999999996</v>
      </c>
      <c r="SG97" s="12">
        <v>4547.3999999999996</v>
      </c>
      <c r="SH97" s="12">
        <v>102439.55</v>
      </c>
      <c r="SI97" s="12">
        <v>3.0613880245634901E-3</v>
      </c>
      <c r="SJ97" s="12">
        <v>0.124799999999999</v>
      </c>
      <c r="SK97" s="12">
        <v>0</v>
      </c>
      <c r="SL97" s="12">
        <v>0.60106999999999999</v>
      </c>
      <c r="SM97" s="12">
        <v>8.72E-2</v>
      </c>
      <c r="SN97" s="12">
        <v>0.12120000000000002</v>
      </c>
      <c r="SO97" s="12">
        <v>0</v>
      </c>
      <c r="SP97" s="12">
        <v>8.3999999999999995E-3</v>
      </c>
      <c r="SQ97" s="12">
        <v>0</v>
      </c>
      <c r="SR97" s="12">
        <v>0.94266999999999901</v>
      </c>
      <c r="SS97" s="12">
        <v>0</v>
      </c>
      <c r="ST97" s="12">
        <v>0</v>
      </c>
      <c r="SU97" s="12">
        <v>0</v>
      </c>
      <c r="SV97" s="12">
        <v>0.81389999999999996</v>
      </c>
      <c r="SW97" s="12">
        <v>0</v>
      </c>
      <c r="SX97" s="12">
        <v>0.81389999999999996</v>
      </c>
      <c r="SY97" s="12">
        <v>0</v>
      </c>
      <c r="SZ97" s="12">
        <v>4.8000000000000001E-2</v>
      </c>
      <c r="TA97" s="12">
        <v>0</v>
      </c>
      <c r="TB97" s="12">
        <v>8.9999999999999993E-3</v>
      </c>
      <c r="TC97" s="12">
        <v>0</v>
      </c>
      <c r="TD97" s="12">
        <v>0</v>
      </c>
      <c r="TE97" s="12">
        <v>0</v>
      </c>
      <c r="TF97" s="12">
        <v>0</v>
      </c>
      <c r="TG97" s="12">
        <v>5.7000000000000002E-2</v>
      </c>
      <c r="TH97" s="12">
        <v>0</v>
      </c>
      <c r="TI97" s="12">
        <v>0</v>
      </c>
      <c r="TJ97" s="12">
        <v>0.12740000000000001</v>
      </c>
      <c r="TK97" s="12">
        <v>5.8700000000000002E-2</v>
      </c>
      <c r="TL97" s="12">
        <v>0</v>
      </c>
      <c r="TM97" s="12">
        <v>0.18609999999999999</v>
      </c>
      <c r="TN97" s="12">
        <v>330337</v>
      </c>
      <c r="TO97" s="12">
        <v>74358</v>
      </c>
      <c r="TP97" s="12">
        <v>404695</v>
      </c>
      <c r="TQ97" s="12">
        <v>1690.5403799999999</v>
      </c>
      <c r="TR97" s="12">
        <v>20</v>
      </c>
      <c r="TS97" s="12">
        <v>97</v>
      </c>
      <c r="TT97" s="12">
        <v>0</v>
      </c>
      <c r="TU97" s="12">
        <v>3969</v>
      </c>
      <c r="TV97" s="12">
        <v>0</v>
      </c>
      <c r="TW97" s="12">
        <v>4001579</v>
      </c>
      <c r="TX97" s="12">
        <v>5.0930066198745898E-2</v>
      </c>
      <c r="TY97" s="12">
        <v>0.18213597877632298</v>
      </c>
      <c r="TZ97" s="12">
        <v>1074.6058928856</v>
      </c>
      <c r="UA97" s="12">
        <v>6.6074717387500197</v>
      </c>
      <c r="UB97" s="12">
        <v>44.743699395262098</v>
      </c>
      <c r="UC97" s="12">
        <v>5077295.58</v>
      </c>
      <c r="UD97" s="12">
        <v>14.7405130430145</v>
      </c>
      <c r="UE97" s="12">
        <v>14.26084623281</v>
      </c>
      <c r="UF97" s="12" t="str">
        <v/>
      </c>
      <c r="UG97" s="12" t="str">
        <v/>
      </c>
      <c r="UH97" s="12" t="str">
        <v/>
      </c>
      <c r="UI97" s="12" t="str">
        <v/>
      </c>
      <c r="UJ97" s="12" t="str">
        <v/>
      </c>
      <c r="UK97" s="12" t="str">
        <v/>
      </c>
      <c r="UL97" s="12" t="str">
        <v/>
      </c>
      <c r="UM97" s="12" t="str">
        <v/>
      </c>
      <c r="UN97" s="12" t="str">
        <v/>
      </c>
      <c r="UO97" s="12" t="str">
        <v/>
      </c>
      <c r="UP97" s="12" t="str">
        <v/>
      </c>
      <c r="UQ97" s="12" t="str">
        <v/>
      </c>
      <c r="UR97" s="12" t="str">
        <v/>
      </c>
      <c r="US97" s="12" t="str">
        <v/>
      </c>
      <c r="UT97" s="12" t="str">
        <v/>
      </c>
      <c r="UU97" s="12" t="str">
        <v/>
      </c>
      <c r="UV97" s="12" t="str">
        <v/>
      </c>
      <c r="UW97" s="12" t="str">
        <v/>
      </c>
      <c r="UX97" s="12" t="str">
        <v/>
      </c>
      <c r="UY97" s="12" t="str">
        <v/>
      </c>
      <c r="UZ97" s="12" t="str">
        <v/>
      </c>
      <c r="VA97" s="12" t="str">
        <v/>
      </c>
      <c r="VB97" s="12" t="str">
        <v/>
      </c>
      <c r="VC97" s="12" t="str">
        <v/>
      </c>
      <c r="VD97" s="12" t="str">
        <v/>
      </c>
      <c r="VE97" s="12" t="str">
        <v/>
      </c>
      <c r="VF97" s="12" t="str">
        <v/>
      </c>
      <c r="VG97" s="12" t="str">
        <v/>
      </c>
      <c r="VH97" s="12" t="str">
        <v/>
      </c>
      <c r="VI97" s="12" t="str">
        <v/>
      </c>
      <c r="VJ97" s="12" t="str">
        <v/>
      </c>
      <c r="VK97" s="12" t="str">
        <v/>
      </c>
      <c r="VL97" s="47">
        <v>24.78643467135775</v>
      </c>
      <c r="VM97" s="47">
        <v>24.78643467135775</v>
      </c>
      <c r="VN97" s="19"/>
      <c r="VO97" s="47">
        <v>151.80414712937798</v>
      </c>
      <c r="VP97" s="47">
        <v>151.80414712937798</v>
      </c>
      <c r="VQ97" s="19"/>
      <c r="VR97" s="47">
        <v>0.23237933791779947</v>
      </c>
      <c r="VS97" s="48">
        <v>2.4755151887711754E-2</v>
      </c>
      <c r="VT97" s="47">
        <v>157.58757908204072</v>
      </c>
      <c r="VU97" s="47">
        <v>157.58757908204072</v>
      </c>
      <c r="VV97" s="20"/>
      <c r="VW97" s="20">
        <v>2.3419999999999987</v>
      </c>
    </row>
    <row r="98" spans="1:595">
      <c r="A98" s="4" t="str">
        <v>YKY17</v>
      </c>
      <c r="B98" s="4" t="str">
        <v>YKY</v>
      </c>
      <c r="C98" s="4" t="str">
        <v>2016-17</v>
      </c>
      <c r="D98" s="12">
        <v>1.0263438654082899</v>
      </c>
      <c r="E98" s="12">
        <v>3.8639999999999999</v>
      </c>
      <c r="F98" s="12">
        <v>0</v>
      </c>
      <c r="G98" s="12">
        <v>1.615</v>
      </c>
      <c r="H98" s="12">
        <v>0</v>
      </c>
      <c r="I98" s="12">
        <v>0</v>
      </c>
      <c r="J98" s="12">
        <v>0</v>
      </c>
      <c r="K98" s="12">
        <v>47.331000000000003</v>
      </c>
      <c r="L98" s="12">
        <v>25.630615049448402</v>
      </c>
      <c r="M98" s="12">
        <v>13.701247350741699</v>
      </c>
      <c r="N98" s="12">
        <v>23.536999999999999</v>
      </c>
      <c r="O98" s="12">
        <v>-0.23</v>
      </c>
      <c r="P98" s="12">
        <v>3.0649999999999999</v>
      </c>
      <c r="Q98" s="12">
        <v>0</v>
      </c>
      <c r="R98" s="12">
        <v>0</v>
      </c>
      <c r="S98" s="12">
        <v>0</v>
      </c>
      <c r="T98" s="12">
        <v>49.762999999999998</v>
      </c>
      <c r="U98" s="12">
        <v>3.6922731307485201</v>
      </c>
      <c r="V98" s="12">
        <v>60.645557996859303</v>
      </c>
      <c r="W98" s="12">
        <v>0</v>
      </c>
      <c r="X98" s="12">
        <v>0</v>
      </c>
      <c r="Y98" s="12">
        <v>0</v>
      </c>
      <c r="Z98" s="12">
        <v>0</v>
      </c>
      <c r="AA98" s="12">
        <v>0</v>
      </c>
      <c r="AB98" s="12">
        <v>0</v>
      </c>
      <c r="AC98" s="12">
        <v>7.28</v>
      </c>
      <c r="AD98" s="12">
        <v>1.01367488944052E-2</v>
      </c>
      <c r="AE98" s="12">
        <v>1.3514047729053</v>
      </c>
      <c r="AF98" s="12">
        <v>0.40899999999999997</v>
      </c>
      <c r="AG98" s="12">
        <v>-1.9159999999999999</v>
      </c>
      <c r="AH98" s="12">
        <v>0</v>
      </c>
      <c r="AI98" s="12">
        <v>0</v>
      </c>
      <c r="AJ98" s="12">
        <v>0</v>
      </c>
      <c r="AK98" s="12">
        <v>0</v>
      </c>
      <c r="AL98" s="12">
        <v>21.832999999999998</v>
      </c>
      <c r="AM98" s="12">
        <v>2.2181256709948399E-2</v>
      </c>
      <c r="AN98" s="12">
        <v>57.514554505839598</v>
      </c>
      <c r="AO98" s="12">
        <v>0</v>
      </c>
      <c r="AP98" s="12">
        <v>0</v>
      </c>
      <c r="AQ98" s="12">
        <v>0.16200000000000001</v>
      </c>
      <c r="AR98" s="12">
        <v>0</v>
      </c>
      <c r="AS98" s="12">
        <v>0</v>
      </c>
      <c r="AT98" s="12">
        <v>0</v>
      </c>
      <c r="AU98" s="12">
        <v>9.9269999999999996</v>
      </c>
      <c r="AV98" s="12">
        <v>1.4521747011647899E-3</v>
      </c>
      <c r="AW98" s="12">
        <v>0.19382244541424201</v>
      </c>
      <c r="AX98" s="12">
        <v>27.81</v>
      </c>
      <c r="AY98" s="12">
        <v>-2.1459999999999999</v>
      </c>
      <c r="AZ98" s="12">
        <v>4.8419999999999996</v>
      </c>
      <c r="BA98" s="12">
        <v>0</v>
      </c>
      <c r="BB98" s="12">
        <v>0</v>
      </c>
      <c r="BC98" s="12">
        <v>0</v>
      </c>
      <c r="BD98" s="12">
        <v>136.13399999999999</v>
      </c>
      <c r="BE98" s="12">
        <v>29.356658360502401</v>
      </c>
      <c r="BF98" s="12">
        <v>133.40658707175999</v>
      </c>
      <c r="BG98" s="12">
        <v>0.868699</v>
      </c>
      <c r="BH98" s="12">
        <v>0</v>
      </c>
      <c r="BI98" s="12">
        <v>5.1678642699999999</v>
      </c>
      <c r="BJ98" s="12">
        <v>0</v>
      </c>
      <c r="BK98" s="12">
        <v>7.1391690120827302</v>
      </c>
      <c r="BL98" s="12">
        <v>12.79536854</v>
      </c>
      <c r="BM98" s="12">
        <v>0</v>
      </c>
      <c r="BN98" s="12">
        <v>0.60094117000000002</v>
      </c>
      <c r="BO98" s="12">
        <v>8.6499999999999799E-6</v>
      </c>
      <c r="BP98" s="12">
        <v>0</v>
      </c>
      <c r="BQ98" s="12">
        <v>0</v>
      </c>
      <c r="BR98" s="12">
        <v>0</v>
      </c>
      <c r="BS98" s="12">
        <v>0</v>
      </c>
      <c r="BT98" s="12">
        <v>0</v>
      </c>
      <c r="BU98" s="12">
        <v>0</v>
      </c>
      <c r="BV98" s="12">
        <v>2.8620659999999999E-2</v>
      </c>
      <c r="BW98" s="12">
        <v>0</v>
      </c>
      <c r="BX98" s="12">
        <v>0</v>
      </c>
      <c r="BY98" s="12">
        <v>0</v>
      </c>
      <c r="BZ98" s="12">
        <v>0</v>
      </c>
      <c r="CA98" s="12">
        <v>0</v>
      </c>
      <c r="CB98" s="12">
        <v>0</v>
      </c>
      <c r="CC98" s="12">
        <v>5.1678642699999999</v>
      </c>
      <c r="CD98" s="12">
        <v>0.62956182999999999</v>
      </c>
      <c r="CE98" s="12">
        <v>7.1391776620827301</v>
      </c>
      <c r="CF98" s="12">
        <v>12.79536854</v>
      </c>
      <c r="CG98" s="12">
        <v>0.21645400000000001</v>
      </c>
      <c r="CH98" s="12">
        <v>0</v>
      </c>
      <c r="CI98" s="12">
        <v>0</v>
      </c>
      <c r="CJ98" s="12">
        <v>0.21645400000000001</v>
      </c>
      <c r="CK98" s="12">
        <v>0</v>
      </c>
      <c r="CL98" s="12">
        <v>0</v>
      </c>
      <c r="CM98" s="12">
        <v>0</v>
      </c>
      <c r="CN98" s="12">
        <v>0</v>
      </c>
      <c r="CO98" s="12">
        <v>13.973000000000001</v>
      </c>
      <c r="CP98" s="12">
        <v>0.78900000000000003</v>
      </c>
      <c r="CQ98" s="12">
        <v>1000.84902054795</v>
      </c>
      <c r="CR98" s="12">
        <v>1044.7508232876701</v>
      </c>
      <c r="CS98" s="12">
        <v>2045.59984383562</v>
      </c>
      <c r="CT98" s="12">
        <v>16.674312328767101</v>
      </c>
      <c r="CU98" s="12">
        <v>90.499489041095899</v>
      </c>
      <c r="CV98" s="12">
        <v>107.173801369863</v>
      </c>
      <c r="CW98" s="12">
        <v>119.14152876712301</v>
      </c>
      <c r="CX98" s="12">
        <v>2271.9151739725999</v>
      </c>
      <c r="CY98" s="12">
        <v>5070.1660000000002</v>
      </c>
      <c r="CZ98" s="12">
        <v>46.725000000000001</v>
      </c>
      <c r="DA98" s="12">
        <v>69757</v>
      </c>
      <c r="DB98" s="12">
        <v>2463</v>
      </c>
      <c r="DC98" s="12">
        <v>32849</v>
      </c>
      <c r="DD98" s="12">
        <v>323</v>
      </c>
      <c r="DE98" s="12">
        <v>64</v>
      </c>
      <c r="DF98" s="12">
        <v>2075</v>
      </c>
      <c r="DG98" s="12">
        <v>576</v>
      </c>
      <c r="DH98" s="12">
        <v>166</v>
      </c>
      <c r="DI98" s="12">
        <v>2123.3200000000002</v>
      </c>
      <c r="DJ98" s="12">
        <v>23113.399359999999</v>
      </c>
      <c r="DK98" s="12">
        <v>633485.58473781799</v>
      </c>
      <c r="DL98" s="12">
        <v>15.843999999999999</v>
      </c>
      <c r="DM98" s="12">
        <v>4</v>
      </c>
      <c r="DN98" s="12">
        <v>5339.79739302906</v>
      </c>
      <c r="DO98" s="12">
        <v>7467.5067239050504</v>
      </c>
      <c r="DP98" s="12">
        <v>16261</v>
      </c>
      <c r="DQ98" s="12">
        <v>1245</v>
      </c>
      <c r="DR98" s="12">
        <v>356</v>
      </c>
      <c r="DS98" s="12">
        <v>30669.304116934101</v>
      </c>
      <c r="DT98" s="12">
        <v>21560</v>
      </c>
      <c r="DU98" s="12">
        <v>67.053333333333299</v>
      </c>
      <c r="DV98" s="12">
        <v>360.3</v>
      </c>
      <c r="DW98" s="12">
        <v>1154.3998173515999</v>
      </c>
      <c r="DX98" s="12">
        <v>48.0814611872146</v>
      </c>
      <c r="DY98" s="12">
        <v>0</v>
      </c>
      <c r="DZ98" s="12">
        <v>63.086666666666702</v>
      </c>
      <c r="EA98" s="12">
        <v>0</v>
      </c>
      <c r="EB98" s="12">
        <v>1692.9212785388099</v>
      </c>
      <c r="EC98" s="12">
        <v>0</v>
      </c>
      <c r="ED98" s="12">
        <v>0</v>
      </c>
      <c r="EE98" s="12">
        <v>0</v>
      </c>
      <c r="EF98" s="12">
        <v>1692.9212785388099</v>
      </c>
      <c r="EG98" s="12">
        <v>1692.9212785388099</v>
      </c>
      <c r="EH98" s="12">
        <v>0</v>
      </c>
      <c r="EI98" s="12">
        <v>0</v>
      </c>
      <c r="EJ98" s="12">
        <v>24.78</v>
      </c>
      <c r="EK98" s="12">
        <v>124.964292237443</v>
      </c>
      <c r="EL98" s="12">
        <v>1543.1769863013701</v>
      </c>
      <c r="EM98" s="12">
        <v>1692.9212785388099</v>
      </c>
      <c r="EN98" s="12">
        <v>0</v>
      </c>
      <c r="EO98" s="12">
        <v>0</v>
      </c>
      <c r="EP98" s="12">
        <v>10.74</v>
      </c>
      <c r="EQ98" s="12">
        <v>210.35095890411</v>
      </c>
      <c r="ER98" s="12">
        <v>1471.8303196346999</v>
      </c>
      <c r="ES98" s="12">
        <v>1692.9212785388099</v>
      </c>
      <c r="ET98" s="12">
        <v>19.079999999999998</v>
      </c>
      <c r="EU98" s="12">
        <v>271.32940639269401</v>
      </c>
      <c r="EV98" s="12">
        <v>874.62392694063897</v>
      </c>
      <c r="EW98" s="12">
        <v>21.24</v>
      </c>
      <c r="EX98" s="12">
        <v>24.26</v>
      </c>
      <c r="EY98" s="12">
        <v>171.74</v>
      </c>
      <c r="EZ98" s="12">
        <v>64.006666666666604</v>
      </c>
      <c r="FA98" s="12">
        <v>1446.27999999999</v>
      </c>
      <c r="FB98" s="12">
        <v>0</v>
      </c>
      <c r="FC98" s="12">
        <v>0</v>
      </c>
      <c r="FD98" s="12">
        <v>0</v>
      </c>
      <c r="FE98" s="12">
        <v>1446.28</v>
      </c>
      <c r="FF98" s="12">
        <v>1446.28</v>
      </c>
      <c r="FG98" s="12">
        <v>0</v>
      </c>
      <c r="FH98" s="12">
        <v>0</v>
      </c>
      <c r="FI98" s="12">
        <v>232.50273972602699</v>
      </c>
      <c r="FJ98" s="12">
        <v>724.38392694063896</v>
      </c>
      <c r="FK98" s="12">
        <v>489.39333333333298</v>
      </c>
      <c r="FL98" s="12">
        <v>1446.27999999999</v>
      </c>
      <c r="FM98" s="12">
        <v>0</v>
      </c>
      <c r="FN98" s="12">
        <v>0</v>
      </c>
      <c r="FO98" s="12">
        <v>277.32273972602701</v>
      </c>
      <c r="FP98" s="12">
        <v>713.70392694063901</v>
      </c>
      <c r="FQ98" s="12">
        <v>455.25333333333299</v>
      </c>
      <c r="FR98" s="12">
        <v>1446.27999999999</v>
      </c>
      <c r="FS98" s="12">
        <v>149.006666666667</v>
      </c>
      <c r="FT98" s="12">
        <v>932.17095890410906</v>
      </c>
      <c r="FU98" s="12">
        <v>2843.4263926940598</v>
      </c>
      <c r="FV98" s="12">
        <v>165.50036529680401</v>
      </c>
      <c r="FW98" s="12">
        <v>133.286666666667</v>
      </c>
      <c r="FX98" s="12">
        <v>820.64538812785395</v>
      </c>
      <c r="FY98" s="12">
        <v>493.94228310502302</v>
      </c>
      <c r="FZ98" s="12">
        <v>5537.9787214611797</v>
      </c>
      <c r="GA98" s="12">
        <v>0</v>
      </c>
      <c r="GB98" s="12">
        <v>0</v>
      </c>
      <c r="GC98" s="12">
        <v>60.9</v>
      </c>
      <c r="GD98" s="12">
        <v>5477.0787214611901</v>
      </c>
      <c r="GE98" s="12">
        <v>5537.9787214611897</v>
      </c>
      <c r="GF98" s="12">
        <v>0</v>
      </c>
      <c r="GG98" s="12">
        <v>156.18</v>
      </c>
      <c r="GH98" s="12">
        <v>1781.04575342466</v>
      </c>
      <c r="GI98" s="12">
        <v>3291.9929680365299</v>
      </c>
      <c r="GJ98" s="12">
        <v>308.76</v>
      </c>
      <c r="GK98" s="12">
        <v>5537.9787214611897</v>
      </c>
      <c r="GL98" s="12">
        <v>0</v>
      </c>
      <c r="GM98" s="12">
        <v>0</v>
      </c>
      <c r="GN98" s="12">
        <v>2056.0165296803698</v>
      </c>
      <c r="GO98" s="12">
        <v>2882.3659360730599</v>
      </c>
      <c r="GP98" s="12">
        <v>599.59625570776302</v>
      </c>
      <c r="GQ98" s="12">
        <v>5537.9787214611897</v>
      </c>
      <c r="GR98" s="12">
        <v>0</v>
      </c>
      <c r="GS98" s="12">
        <v>3879.6160730593601</v>
      </c>
      <c r="GT98" s="12">
        <v>9675.7313242009204</v>
      </c>
      <c r="GU98" s="12">
        <v>866.75333333333299</v>
      </c>
      <c r="GV98" s="12">
        <v>2738.44310502283</v>
      </c>
      <c r="GW98" s="12">
        <v>2043.4963470319601</v>
      </c>
      <c r="GX98" s="12">
        <v>2797.2303196347002</v>
      </c>
      <c r="GY98" s="12">
        <v>22001.2705022831</v>
      </c>
      <c r="GZ98" s="12">
        <v>0</v>
      </c>
      <c r="HA98" s="12">
        <v>946.70484018264904</v>
      </c>
      <c r="HB98" s="12">
        <v>0</v>
      </c>
      <c r="HC98" s="12">
        <v>21054.565662100398</v>
      </c>
      <c r="HD98" s="12">
        <v>22001.270502283001</v>
      </c>
      <c r="HE98" s="12">
        <v>0</v>
      </c>
      <c r="HF98" s="12">
        <v>1438.98493150685</v>
      </c>
      <c r="HG98" s="12">
        <v>5115.2175342465798</v>
      </c>
      <c r="HH98" s="12">
        <v>11314.320639269399</v>
      </c>
      <c r="HI98" s="12">
        <v>4132.7473972602702</v>
      </c>
      <c r="HJ98" s="12">
        <v>22001.2705022831</v>
      </c>
      <c r="HK98" s="12">
        <v>0</v>
      </c>
      <c r="HL98" s="12">
        <v>2496.0468493150702</v>
      </c>
      <c r="HM98" s="12">
        <v>6089.7939726027398</v>
      </c>
      <c r="HN98" s="12">
        <v>7516.1309589041102</v>
      </c>
      <c r="HO98" s="12">
        <v>5899.2987214611903</v>
      </c>
      <c r="HP98" s="12">
        <v>22001.2705022831</v>
      </c>
      <c r="HQ98" s="12">
        <v>0</v>
      </c>
      <c r="HR98" s="12">
        <v>9119.9239269406498</v>
      </c>
      <c r="HS98" s="12">
        <v>17252.871141552499</v>
      </c>
      <c r="HT98" s="12">
        <v>5636.41050228311</v>
      </c>
      <c r="HU98" s="12">
        <v>1808.59351598174</v>
      </c>
      <c r="HV98" s="12">
        <v>4327.2263926940705</v>
      </c>
      <c r="HW98" s="12">
        <v>3782.3474885844698</v>
      </c>
      <c r="HX98" s="12">
        <v>41927.3729680365</v>
      </c>
      <c r="HY98" s="12">
        <v>0</v>
      </c>
      <c r="HZ98" s="12">
        <v>2077.0248401826502</v>
      </c>
      <c r="IA98" s="12">
        <v>2808.77607305936</v>
      </c>
      <c r="IB98" s="12">
        <v>37041.572054794502</v>
      </c>
      <c r="IC98" s="12">
        <v>41927.3729680365</v>
      </c>
      <c r="ID98" s="12">
        <v>0</v>
      </c>
      <c r="IE98" s="12">
        <v>3688.1686757990901</v>
      </c>
      <c r="IF98" s="12">
        <v>13202.6319634703</v>
      </c>
      <c r="IG98" s="12">
        <v>22322.752146118699</v>
      </c>
      <c r="IH98" s="12">
        <v>2713.8201826484101</v>
      </c>
      <c r="II98" s="12">
        <v>41927.3729680365</v>
      </c>
      <c r="IJ98" s="12">
        <v>0</v>
      </c>
      <c r="IK98" s="12">
        <v>3130.4980821917902</v>
      </c>
      <c r="IL98" s="12">
        <v>22030.865296803699</v>
      </c>
      <c r="IM98" s="12">
        <v>7541.1863013698703</v>
      </c>
      <c r="IN98" s="12">
        <v>9224.82328767123</v>
      </c>
      <c r="IO98" s="12">
        <v>41927.3729680365</v>
      </c>
      <c r="IP98" s="12">
        <v>0</v>
      </c>
      <c r="IQ98" s="12">
        <v>134968.23123287701</v>
      </c>
      <c r="IR98" s="12">
        <v>41199.9503196347</v>
      </c>
      <c r="IS98" s="12">
        <v>50543.469132420098</v>
      </c>
      <c r="IT98" s="12">
        <v>59745.448401826499</v>
      </c>
      <c r="IU98" s="12">
        <v>2455.9135159817301</v>
      </c>
      <c r="IV98" s="12">
        <v>6770.9210045662103</v>
      </c>
      <c r="IW98" s="12">
        <v>295683.93360730598</v>
      </c>
      <c r="IX98" s="12">
        <v>0</v>
      </c>
      <c r="IY98" s="12">
        <v>1613.5144292237401</v>
      </c>
      <c r="IZ98" s="12">
        <v>0</v>
      </c>
      <c r="JA98" s="12">
        <v>294070.41917808203</v>
      </c>
      <c r="JB98" s="12">
        <v>295683.93360730499</v>
      </c>
      <c r="JC98" s="12">
        <v>0</v>
      </c>
      <c r="JD98" s="12">
        <v>29666.8910502283</v>
      </c>
      <c r="JE98" s="12">
        <v>43858.158904109601</v>
      </c>
      <c r="JF98" s="12">
        <v>77581.433333333305</v>
      </c>
      <c r="JG98" s="12">
        <v>144577.45031963501</v>
      </c>
      <c r="JH98" s="12">
        <v>295683.93360730598</v>
      </c>
      <c r="JI98" s="12">
        <v>0</v>
      </c>
      <c r="JJ98" s="12">
        <v>142168.455068493</v>
      </c>
      <c r="JK98" s="12">
        <v>68883.125296803599</v>
      </c>
      <c r="JL98" s="12">
        <v>16129.528219178101</v>
      </c>
      <c r="JM98" s="12">
        <v>146130.352694064</v>
      </c>
      <c r="JN98" s="12">
        <v>373311.46127853799</v>
      </c>
      <c r="JO98" s="12">
        <v>235.14</v>
      </c>
      <c r="JP98" s="12">
        <v>149531.571598173</v>
      </c>
      <c r="JQ98" s="12">
        <v>73001.002922374406</v>
      </c>
      <c r="JR98" s="12">
        <v>57281.454794520498</v>
      </c>
      <c r="JS98" s="12">
        <v>64450.0316894977</v>
      </c>
      <c r="JT98" s="12">
        <v>9882.1083105022808</v>
      </c>
      <c r="JU98" s="12">
        <v>13908.447762557</v>
      </c>
      <c r="JV98" s="12">
        <v>368289.75707762502</v>
      </c>
      <c r="JW98" s="12">
        <v>0</v>
      </c>
      <c r="JX98" s="12">
        <v>4637.2441095890299</v>
      </c>
      <c r="JY98" s="12">
        <v>2869.6760730593601</v>
      </c>
      <c r="JZ98" s="12">
        <v>360782.83689497598</v>
      </c>
      <c r="KA98" s="12">
        <v>368289.75707762502</v>
      </c>
      <c r="KB98" s="12">
        <v>0</v>
      </c>
      <c r="KC98" s="12">
        <v>34950.2246575342</v>
      </c>
      <c r="KD98" s="12">
        <v>64214.336894977103</v>
      </c>
      <c r="KE98" s="12">
        <v>115359.847305936</v>
      </c>
      <c r="KF98" s="12">
        <v>153765.34821917801</v>
      </c>
      <c r="KG98" s="12">
        <v>368289.75707762502</v>
      </c>
      <c r="KH98" s="12">
        <v>0</v>
      </c>
      <c r="KI98" s="12">
        <v>147794.99999999901</v>
      </c>
      <c r="KJ98" s="12">
        <v>99347.863835616401</v>
      </c>
      <c r="KK98" s="12">
        <v>34993.266301369797</v>
      </c>
      <c r="KL98" s="12">
        <v>163781.15461187201</v>
      </c>
      <c r="KM98" s="12">
        <v>445917.28474885802</v>
      </c>
      <c r="KN98" s="12">
        <v>59325</v>
      </c>
      <c r="KO98" s="12">
        <v>40</v>
      </c>
      <c r="KP98" s="12">
        <v>71</v>
      </c>
      <c r="KQ98" s="12">
        <v>200</v>
      </c>
      <c r="KR98" s="12">
        <v>3</v>
      </c>
      <c r="KS98" s="12">
        <v>0</v>
      </c>
      <c r="KT98" s="12">
        <v>7</v>
      </c>
      <c r="KU98" s="12">
        <v>0</v>
      </c>
      <c r="KV98" s="12">
        <v>321</v>
      </c>
      <c r="KW98" s="12">
        <v>0</v>
      </c>
      <c r="KX98" s="12">
        <v>0</v>
      </c>
      <c r="KY98" s="12">
        <v>0</v>
      </c>
      <c r="KZ98" s="12">
        <v>321</v>
      </c>
      <c r="LA98" s="12">
        <v>321</v>
      </c>
      <c r="LB98" s="12">
        <v>0</v>
      </c>
      <c r="LC98" s="12">
        <v>0</v>
      </c>
      <c r="LD98" s="12">
        <v>2</v>
      </c>
      <c r="LE98" s="12">
        <v>10</v>
      </c>
      <c r="LF98" s="12">
        <v>309</v>
      </c>
      <c r="LG98" s="12">
        <v>321</v>
      </c>
      <c r="LH98" s="12">
        <v>0</v>
      </c>
      <c r="LI98" s="12">
        <v>0</v>
      </c>
      <c r="LJ98" s="12">
        <v>1</v>
      </c>
      <c r="LK98" s="12">
        <v>16</v>
      </c>
      <c r="LL98" s="12">
        <v>304</v>
      </c>
      <c r="LM98" s="12">
        <v>321</v>
      </c>
      <c r="LN98" s="12">
        <v>1</v>
      </c>
      <c r="LO98" s="12">
        <v>12</v>
      </c>
      <c r="LP98" s="12">
        <v>39</v>
      </c>
      <c r="LQ98" s="12">
        <v>1</v>
      </c>
      <c r="LR98" s="12">
        <v>1</v>
      </c>
      <c r="LS98" s="12">
        <v>7</v>
      </c>
      <c r="LT98" s="12">
        <v>3</v>
      </c>
      <c r="LU98" s="12">
        <v>64</v>
      </c>
      <c r="LV98" s="12">
        <v>0</v>
      </c>
      <c r="LW98" s="12">
        <v>0</v>
      </c>
      <c r="LX98" s="12">
        <v>0</v>
      </c>
      <c r="LY98" s="12">
        <v>64</v>
      </c>
      <c r="LZ98" s="12">
        <v>64</v>
      </c>
      <c r="MA98" s="12">
        <v>0</v>
      </c>
      <c r="MB98" s="12">
        <v>0</v>
      </c>
      <c r="MC98" s="12">
        <v>10</v>
      </c>
      <c r="MD98" s="12">
        <v>30</v>
      </c>
      <c r="ME98" s="12">
        <v>24</v>
      </c>
      <c r="MF98" s="12">
        <v>64</v>
      </c>
      <c r="MG98" s="12">
        <v>0</v>
      </c>
      <c r="MH98" s="12">
        <v>0</v>
      </c>
      <c r="MI98" s="12">
        <v>12</v>
      </c>
      <c r="MJ98" s="12">
        <v>30</v>
      </c>
      <c r="MK98" s="12">
        <v>22</v>
      </c>
      <c r="ML98" s="12">
        <v>64</v>
      </c>
      <c r="MM98" s="12">
        <v>3</v>
      </c>
      <c r="MN98" s="12">
        <v>12</v>
      </c>
      <c r="MO98" s="12">
        <v>45</v>
      </c>
      <c r="MP98" s="12">
        <v>2</v>
      </c>
      <c r="MQ98" s="12">
        <v>2</v>
      </c>
      <c r="MR98" s="12">
        <v>13</v>
      </c>
      <c r="MS98" s="12">
        <v>5</v>
      </c>
      <c r="MT98" s="12">
        <v>82</v>
      </c>
      <c r="MU98" s="12">
        <v>0</v>
      </c>
      <c r="MV98" s="12">
        <v>0</v>
      </c>
      <c r="MW98" s="12">
        <v>1</v>
      </c>
      <c r="MX98" s="12">
        <v>81</v>
      </c>
      <c r="MY98" s="12">
        <v>82</v>
      </c>
      <c r="MZ98" s="12">
        <v>0</v>
      </c>
      <c r="NA98" s="12">
        <v>2</v>
      </c>
      <c r="NB98" s="12">
        <v>23</v>
      </c>
      <c r="NC98" s="12">
        <v>50</v>
      </c>
      <c r="ND98" s="12">
        <v>7</v>
      </c>
      <c r="NE98" s="12">
        <v>82</v>
      </c>
      <c r="NF98" s="12">
        <v>0</v>
      </c>
      <c r="NG98" s="12">
        <v>0</v>
      </c>
      <c r="NH98" s="12">
        <v>26</v>
      </c>
      <c r="NI98" s="12">
        <v>45</v>
      </c>
      <c r="NJ98" s="12">
        <v>11</v>
      </c>
      <c r="NK98" s="12">
        <v>82</v>
      </c>
      <c r="NL98" s="12">
        <v>0</v>
      </c>
      <c r="NM98" s="12">
        <v>12</v>
      </c>
      <c r="NN98" s="12">
        <v>35</v>
      </c>
      <c r="NO98" s="12">
        <v>2</v>
      </c>
      <c r="NP98" s="12">
        <v>8</v>
      </c>
      <c r="NQ98" s="12">
        <v>8</v>
      </c>
      <c r="NR98" s="12">
        <v>10</v>
      </c>
      <c r="NS98" s="12">
        <v>75</v>
      </c>
      <c r="NT98" s="12">
        <v>0</v>
      </c>
      <c r="NU98" s="12">
        <v>3</v>
      </c>
      <c r="NV98" s="12">
        <v>0</v>
      </c>
      <c r="NW98" s="12">
        <v>72</v>
      </c>
      <c r="NX98" s="12">
        <v>75</v>
      </c>
      <c r="NY98" s="12">
        <v>0</v>
      </c>
      <c r="NZ98" s="12">
        <v>5</v>
      </c>
      <c r="OA98" s="12">
        <v>18</v>
      </c>
      <c r="OB98" s="12">
        <v>41</v>
      </c>
      <c r="OC98" s="12">
        <v>11</v>
      </c>
      <c r="OD98" s="12">
        <v>75</v>
      </c>
      <c r="OE98" s="12">
        <v>0</v>
      </c>
      <c r="OF98" s="12">
        <v>6</v>
      </c>
      <c r="OG98" s="12">
        <v>23</v>
      </c>
      <c r="OH98" s="12">
        <v>27</v>
      </c>
      <c r="OI98" s="12">
        <v>19</v>
      </c>
      <c r="OJ98" s="12">
        <v>75</v>
      </c>
      <c r="OK98" s="12">
        <v>0</v>
      </c>
      <c r="OL98" s="12">
        <v>9</v>
      </c>
      <c r="OM98" s="12">
        <v>18</v>
      </c>
      <c r="ON98" s="12">
        <v>5</v>
      </c>
      <c r="OO98" s="12">
        <v>2</v>
      </c>
      <c r="OP98" s="12">
        <v>4</v>
      </c>
      <c r="OQ98" s="12">
        <v>3</v>
      </c>
      <c r="OR98" s="12">
        <v>41</v>
      </c>
      <c r="OS98" s="12">
        <v>0</v>
      </c>
      <c r="OT98" s="12">
        <v>2</v>
      </c>
      <c r="OU98" s="12">
        <v>3</v>
      </c>
      <c r="OV98" s="12">
        <v>36</v>
      </c>
      <c r="OW98" s="12">
        <v>41</v>
      </c>
      <c r="OX98" s="12">
        <v>0</v>
      </c>
      <c r="OY98" s="12">
        <v>3</v>
      </c>
      <c r="OZ98" s="12">
        <v>14</v>
      </c>
      <c r="PA98" s="12">
        <v>21</v>
      </c>
      <c r="PB98" s="12">
        <v>3</v>
      </c>
      <c r="PC98" s="12">
        <v>41</v>
      </c>
      <c r="PD98" s="12">
        <v>0</v>
      </c>
      <c r="PE98" s="12">
        <v>3</v>
      </c>
      <c r="PF98" s="12">
        <v>23</v>
      </c>
      <c r="PG98" s="12">
        <v>7</v>
      </c>
      <c r="PH98" s="12">
        <v>8</v>
      </c>
      <c r="PI98" s="12">
        <v>41</v>
      </c>
      <c r="PJ98" s="12">
        <v>0</v>
      </c>
      <c r="PK98" s="12">
        <v>17</v>
      </c>
      <c r="PL98" s="12">
        <v>7</v>
      </c>
      <c r="PM98" s="12">
        <v>4</v>
      </c>
      <c r="PN98" s="12">
        <v>5</v>
      </c>
      <c r="PO98" s="12">
        <v>1</v>
      </c>
      <c r="PP98" s="12">
        <v>2</v>
      </c>
      <c r="PQ98" s="12">
        <v>36</v>
      </c>
      <c r="PR98" s="12">
        <v>0</v>
      </c>
      <c r="PS98" s="12">
        <v>1</v>
      </c>
      <c r="PT98" s="12">
        <v>0</v>
      </c>
      <c r="PU98" s="12">
        <v>35</v>
      </c>
      <c r="PV98" s="12">
        <v>36</v>
      </c>
      <c r="PW98" s="12">
        <v>0</v>
      </c>
      <c r="PX98" s="12">
        <v>1</v>
      </c>
      <c r="PY98" s="12">
        <v>10</v>
      </c>
      <c r="PZ98" s="12">
        <v>17</v>
      </c>
      <c r="QA98" s="12">
        <v>8</v>
      </c>
      <c r="QB98" s="12">
        <v>36</v>
      </c>
      <c r="QC98" s="12">
        <v>0</v>
      </c>
      <c r="QD98" s="12">
        <v>7</v>
      </c>
      <c r="QE98" s="12">
        <v>14</v>
      </c>
      <c r="QF98" s="12">
        <v>6</v>
      </c>
      <c r="QG98" s="12">
        <v>9</v>
      </c>
      <c r="QH98" s="12">
        <v>36</v>
      </c>
      <c r="QI98" s="12">
        <v>44</v>
      </c>
      <c r="QJ98" s="12">
        <v>133</v>
      </c>
      <c r="QK98" s="12">
        <v>344</v>
      </c>
      <c r="QL98" s="12">
        <v>17</v>
      </c>
      <c r="QM98" s="12">
        <v>18</v>
      </c>
      <c r="QN98" s="12">
        <v>40</v>
      </c>
      <c r="QO98" s="12">
        <v>23</v>
      </c>
      <c r="QP98" s="12">
        <v>619</v>
      </c>
      <c r="QQ98" s="12">
        <v>0</v>
      </c>
      <c r="QR98" s="12">
        <v>6</v>
      </c>
      <c r="QS98" s="12">
        <v>4</v>
      </c>
      <c r="QT98" s="12">
        <v>609</v>
      </c>
      <c r="QU98" s="12">
        <v>619</v>
      </c>
      <c r="QV98" s="12">
        <v>0</v>
      </c>
      <c r="QW98" s="12">
        <v>11</v>
      </c>
      <c r="QX98" s="12">
        <v>77</v>
      </c>
      <c r="QY98" s="12">
        <v>169</v>
      </c>
      <c r="QZ98" s="12">
        <v>362</v>
      </c>
      <c r="RA98" s="12">
        <v>619</v>
      </c>
      <c r="RB98" s="12">
        <v>0</v>
      </c>
      <c r="RC98" s="12">
        <v>16</v>
      </c>
      <c r="RD98" s="12">
        <v>99</v>
      </c>
      <c r="RE98" s="12">
        <v>131</v>
      </c>
      <c r="RF98" s="12">
        <v>373</v>
      </c>
      <c r="RG98" s="12">
        <v>619</v>
      </c>
      <c r="RH98" s="12">
        <v>6091.4380000000001</v>
      </c>
      <c r="RI98" s="12">
        <v>0</v>
      </c>
      <c r="RJ98" s="12">
        <v>65.277000000000001</v>
      </c>
      <c r="RK98" s="12">
        <v>0</v>
      </c>
      <c r="RL98" s="12">
        <v>0</v>
      </c>
      <c r="RM98" s="12">
        <v>0</v>
      </c>
      <c r="RN98" s="12">
        <v>0</v>
      </c>
      <c r="RO98" s="12">
        <v>0</v>
      </c>
      <c r="RP98" s="12">
        <v>53.704999999999998</v>
      </c>
      <c r="RQ98" s="12">
        <v>0</v>
      </c>
      <c r="RR98" s="12">
        <v>113</v>
      </c>
      <c r="RS98" s="12">
        <v>29.3</v>
      </c>
      <c r="RT98" s="12">
        <v>142.30000000000001</v>
      </c>
      <c r="RU98" s="12">
        <v>0.80139019714994286</v>
      </c>
      <c r="RV98" s="12">
        <v>101.8</v>
      </c>
      <c r="RW98" s="12">
        <v>33.700000000000003</v>
      </c>
      <c r="RX98" s="12">
        <v>135.5</v>
      </c>
      <c r="RY98" s="12">
        <v>0</v>
      </c>
      <c r="RZ98" s="12">
        <v>784.73482363079995</v>
      </c>
      <c r="SA98" s="12">
        <v>427.86194924000102</v>
      </c>
      <c r="SB98" s="12">
        <v>1212.5967728707999</v>
      </c>
      <c r="SC98" s="12">
        <v>23758518.267374899</v>
      </c>
      <c r="SD98" s="12">
        <v>0</v>
      </c>
      <c r="SE98" s="12">
        <v>6.1259043999999996</v>
      </c>
      <c r="SF98" s="12">
        <v>9535.5110610292195</v>
      </c>
      <c r="SG98" s="12">
        <v>9541.6369654292193</v>
      </c>
      <c r="SH98" s="12">
        <v>102785.19899999999</v>
      </c>
      <c r="SI98" s="12">
        <v>2.5899704835546E-3</v>
      </c>
      <c r="SJ98" s="12">
        <v>0.216202930927272</v>
      </c>
      <c r="SK98" s="12">
        <v>3.9724513751345997E-3</v>
      </c>
      <c r="SL98" s="12">
        <v>0.51810436059627696</v>
      </c>
      <c r="SM98" s="12">
        <v>4.8687136092590198E-2</v>
      </c>
      <c r="SN98" s="12">
        <v>0</v>
      </c>
      <c r="SO98" s="12">
        <v>0</v>
      </c>
      <c r="SP98" s="12">
        <v>6.7913231834717206E-3</v>
      </c>
      <c r="SQ98" s="12">
        <v>0</v>
      </c>
      <c r="SR98" s="12">
        <v>0.79375820217474502</v>
      </c>
      <c r="SS98" s="12">
        <v>5.0000000000000001E-4</v>
      </c>
      <c r="ST98" s="12">
        <v>0</v>
      </c>
      <c r="SU98" s="12">
        <v>0.2382</v>
      </c>
      <c r="SV98" s="12">
        <v>0.51239999999999997</v>
      </c>
      <c r="SW98" s="12">
        <v>0</v>
      </c>
      <c r="SX98" s="12">
        <v>0.75109999999999999</v>
      </c>
      <c r="SY98" s="12">
        <v>0</v>
      </c>
      <c r="SZ98" s="12">
        <v>0.17766309609800099</v>
      </c>
      <c r="TA98" s="12">
        <v>0</v>
      </c>
      <c r="TB98" s="12">
        <v>2.8578864755551402E-2</v>
      </c>
      <c r="TC98" s="12">
        <v>0</v>
      </c>
      <c r="TD98" s="12">
        <v>0</v>
      </c>
      <c r="TE98" s="12">
        <v>0</v>
      </c>
      <c r="TF98" s="12">
        <v>0</v>
      </c>
      <c r="TG98" s="12">
        <v>0.20624196085355201</v>
      </c>
      <c r="TH98" s="12">
        <v>0</v>
      </c>
      <c r="TI98" s="12">
        <v>0</v>
      </c>
      <c r="TJ98" s="12">
        <v>0.03</v>
      </c>
      <c r="TK98" s="12">
        <v>0.21890000000000001</v>
      </c>
      <c r="TL98" s="12">
        <v>0</v>
      </c>
      <c r="TM98" s="12">
        <v>0.24890000000000001</v>
      </c>
      <c r="TN98" s="12">
        <v>294410</v>
      </c>
      <c r="TO98" s="12">
        <v>80792</v>
      </c>
      <c r="TP98" s="12">
        <v>375202</v>
      </c>
      <c r="TQ98" s="12">
        <v>1693.08</v>
      </c>
      <c r="TR98" s="12">
        <v>19</v>
      </c>
      <c r="TS98" s="12">
        <v>0</v>
      </c>
      <c r="TT98" s="12">
        <v>0</v>
      </c>
      <c r="TU98" s="12">
        <v>3384</v>
      </c>
      <c r="TV98" s="12">
        <v>0</v>
      </c>
      <c r="TW98" s="12">
        <v>4045065</v>
      </c>
      <c r="TX98" s="12">
        <v>5.0874619093811996E-2</v>
      </c>
      <c r="TY98" s="12">
        <v>0.181798245920374</v>
      </c>
      <c r="TZ98" s="12">
        <v>1082.3798205288799</v>
      </c>
      <c r="UA98" s="12">
        <v>6.61458836903397</v>
      </c>
      <c r="UB98" s="12">
        <v>44.838433263804802</v>
      </c>
      <c r="UC98" s="12">
        <v>5111291.34</v>
      </c>
      <c r="UD98" s="12">
        <v>14.9087555750269</v>
      </c>
      <c r="UE98" s="12">
        <v>14.4677090401215</v>
      </c>
      <c r="UF98" s="12" t="str">
        <v/>
      </c>
      <c r="UG98" s="12" t="str">
        <v/>
      </c>
      <c r="UH98" s="12" t="str">
        <v/>
      </c>
      <c r="UI98" s="12" t="str">
        <v/>
      </c>
      <c r="UJ98" s="12" t="str">
        <v/>
      </c>
      <c r="UK98" s="12" t="str">
        <v/>
      </c>
      <c r="UL98" s="12" t="str">
        <v/>
      </c>
      <c r="UM98" s="12" t="str">
        <v/>
      </c>
      <c r="UN98" s="12" t="str">
        <v/>
      </c>
      <c r="UO98" s="12" t="str">
        <v/>
      </c>
      <c r="UP98" s="12" t="str">
        <v/>
      </c>
      <c r="UQ98" s="12" t="str">
        <v/>
      </c>
      <c r="UR98" s="12" t="str">
        <v/>
      </c>
      <c r="US98" s="12" t="str">
        <v/>
      </c>
      <c r="UT98" s="12" t="str">
        <v/>
      </c>
      <c r="UU98" s="12" t="str">
        <v/>
      </c>
      <c r="UV98" s="12" t="str">
        <v/>
      </c>
      <c r="UW98" s="12" t="str">
        <v/>
      </c>
      <c r="UX98" s="12" t="str">
        <v/>
      </c>
      <c r="UY98" s="12" t="str">
        <v/>
      </c>
      <c r="UZ98" s="12" t="str">
        <v/>
      </c>
      <c r="VA98" s="12" t="str">
        <v/>
      </c>
      <c r="VB98" s="12" t="str">
        <v/>
      </c>
      <c r="VC98" s="12" t="str">
        <v/>
      </c>
      <c r="VD98" s="12" t="str">
        <v/>
      </c>
      <c r="VE98" s="12" t="str">
        <v/>
      </c>
      <c r="VF98" s="12" t="str">
        <v/>
      </c>
      <c r="VG98" s="12" t="str">
        <v/>
      </c>
      <c r="VH98" s="12" t="str">
        <v/>
      </c>
      <c r="VI98" s="12" t="str">
        <v/>
      </c>
      <c r="VJ98" s="12" t="str">
        <v/>
      </c>
      <c r="VK98" s="12" t="str">
        <v/>
      </c>
      <c r="VL98" s="47">
        <v>23.918398848552695</v>
      </c>
      <c r="VM98" s="47">
        <v>23.918398848552695</v>
      </c>
      <c r="VN98" s="19"/>
      <c r="VO98" s="47">
        <v>194.26391620022397</v>
      </c>
      <c r="VP98" s="47">
        <v>194.26391620022397</v>
      </c>
      <c r="VQ98" s="19"/>
      <c r="VR98" s="47">
        <v>0.40848744602590759</v>
      </c>
      <c r="VS98" s="48">
        <v>2.4755151887711754E-2</v>
      </c>
      <c r="VT98" s="47">
        <v>151.80414712937798</v>
      </c>
      <c r="VU98" s="47">
        <v>151.80414712937798</v>
      </c>
      <c r="VV98" s="20"/>
      <c r="VW98" s="20">
        <v>1.8410000000000011</v>
      </c>
    </row>
    <row r="99" spans="1:595">
      <c r="A99" s="4" t="str">
        <v>YKY18</v>
      </c>
      <c r="B99" s="4" t="str">
        <v>YKY</v>
      </c>
      <c r="C99" s="4" t="str">
        <v>2017-18</v>
      </c>
      <c r="D99" s="12">
        <v>1</v>
      </c>
      <c r="E99" s="12">
        <v>3.7749999999999999</v>
      </c>
      <c r="F99" s="12">
        <v>0</v>
      </c>
      <c r="G99" s="12">
        <v>1.607</v>
      </c>
      <c r="H99" s="12">
        <v>0</v>
      </c>
      <c r="I99" s="12">
        <v>0</v>
      </c>
      <c r="J99" s="12">
        <v>0</v>
      </c>
      <c r="K99" s="12">
        <v>44.088999999999999</v>
      </c>
      <c r="L99" s="12">
        <v>31.408000000000001</v>
      </c>
      <c r="M99" s="12">
        <v>20.513000000000002</v>
      </c>
      <c r="N99" s="12">
        <v>22.92</v>
      </c>
      <c r="O99" s="12">
        <v>-0.14199999999999999</v>
      </c>
      <c r="P99" s="12">
        <v>3.109</v>
      </c>
      <c r="Q99" s="12">
        <v>0</v>
      </c>
      <c r="R99" s="12">
        <v>0</v>
      </c>
      <c r="S99" s="12">
        <v>0</v>
      </c>
      <c r="T99" s="12">
        <v>41.261000000000003</v>
      </c>
      <c r="U99" s="12">
        <v>0.36299999999999999</v>
      </c>
      <c r="V99" s="12">
        <v>60.77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6.3739999999999997</v>
      </c>
      <c r="AD99" s="12">
        <v>0</v>
      </c>
      <c r="AE99" s="12">
        <v>1.5940000000000001</v>
      </c>
      <c r="AF99" s="12">
        <v>0.63</v>
      </c>
      <c r="AG99" s="12">
        <v>-2.089</v>
      </c>
      <c r="AH99" s="12">
        <v>0</v>
      </c>
      <c r="AI99" s="12">
        <v>0</v>
      </c>
      <c r="AJ99" s="12">
        <v>0</v>
      </c>
      <c r="AK99" s="12">
        <v>0</v>
      </c>
      <c r="AL99" s="12">
        <v>22.984000000000002</v>
      </c>
      <c r="AM99" s="12">
        <v>0</v>
      </c>
      <c r="AN99" s="12">
        <v>48.673999999999999</v>
      </c>
      <c r="AO99" s="12">
        <v>0</v>
      </c>
      <c r="AP99" s="12">
        <v>0</v>
      </c>
      <c r="AQ99" s="12">
        <v>0.31900000000000001</v>
      </c>
      <c r="AR99" s="12">
        <v>0</v>
      </c>
      <c r="AS99" s="12">
        <v>0</v>
      </c>
      <c r="AT99" s="12">
        <v>0</v>
      </c>
      <c r="AU99" s="12">
        <v>8.5050000000000008</v>
      </c>
      <c r="AV99" s="12">
        <v>0</v>
      </c>
      <c r="AW99" s="12">
        <v>0.20300000000000001</v>
      </c>
      <c r="AX99" s="12">
        <v>27.324999999999999</v>
      </c>
      <c r="AY99" s="12">
        <v>-2.2309999999999999</v>
      </c>
      <c r="AZ99" s="12">
        <v>5.0350000000000001</v>
      </c>
      <c r="BA99" s="12">
        <v>0</v>
      </c>
      <c r="BB99" s="12">
        <v>0</v>
      </c>
      <c r="BC99" s="12">
        <v>0</v>
      </c>
      <c r="BD99" s="12">
        <v>123.21299999999999</v>
      </c>
      <c r="BE99" s="12">
        <v>31.771000000000001</v>
      </c>
      <c r="BF99" s="12">
        <v>131.75399999999999</v>
      </c>
      <c r="BG99" s="12">
        <v>0.34579500000000002</v>
      </c>
      <c r="BH99" s="12">
        <v>0</v>
      </c>
      <c r="BI99" s="12">
        <v>5.0039999999999996</v>
      </c>
      <c r="BJ99" s="12">
        <v>0</v>
      </c>
      <c r="BK99" s="12">
        <v>10.342000000000001</v>
      </c>
      <c r="BL99" s="12">
        <v>12.585000000000001</v>
      </c>
      <c r="BM99" s="12">
        <v>0</v>
      </c>
      <c r="BN99" s="12">
        <v>2.1240000000000001</v>
      </c>
      <c r="BO99" s="12">
        <v>0</v>
      </c>
      <c r="BP99" s="12">
        <v>0</v>
      </c>
      <c r="BQ99" s="12">
        <v>0</v>
      </c>
      <c r="BR99" s="12">
        <v>0</v>
      </c>
      <c r="BS99" s="12">
        <v>0</v>
      </c>
      <c r="BT99" s="12">
        <v>0</v>
      </c>
      <c r="BU99" s="12">
        <v>0</v>
      </c>
      <c r="BV99" s="12">
        <v>-0.24399999999999999</v>
      </c>
      <c r="BW99" s="12">
        <v>0</v>
      </c>
      <c r="BX99" s="12">
        <v>0</v>
      </c>
      <c r="BY99" s="12">
        <v>0</v>
      </c>
      <c r="BZ99" s="12">
        <v>0</v>
      </c>
      <c r="CA99" s="12">
        <v>0</v>
      </c>
      <c r="CB99" s="12">
        <v>0</v>
      </c>
      <c r="CC99" s="12">
        <v>5.0039999999999996</v>
      </c>
      <c r="CD99" s="12">
        <v>1.88</v>
      </c>
      <c r="CE99" s="12">
        <v>10.342000000000001</v>
      </c>
      <c r="CF99" s="12">
        <v>12.585000000000001</v>
      </c>
      <c r="CG99" s="12">
        <v>0.28499999999999998</v>
      </c>
      <c r="CH99" s="12">
        <v>0</v>
      </c>
      <c r="CI99" s="12">
        <v>0</v>
      </c>
      <c r="CJ99" s="12">
        <v>0.28499999999999998</v>
      </c>
      <c r="CK99" s="12">
        <v>0</v>
      </c>
      <c r="CL99" s="12">
        <v>0</v>
      </c>
      <c r="CM99" s="12">
        <v>0</v>
      </c>
      <c r="CN99" s="12">
        <v>0</v>
      </c>
      <c r="CO99" s="12">
        <v>13.347</v>
      </c>
      <c r="CP99" s="12">
        <v>0.72499999999999998</v>
      </c>
      <c r="CQ99" s="12">
        <v>972.37199999999996</v>
      </c>
      <c r="CR99" s="12">
        <v>1084.8910000000001</v>
      </c>
      <c r="CS99" s="12">
        <v>2057.2629999999999</v>
      </c>
      <c r="CT99" s="12">
        <v>15.787000000000001</v>
      </c>
      <c r="CU99" s="12">
        <v>89.259</v>
      </c>
      <c r="CV99" s="12">
        <v>105.04600000000001</v>
      </c>
      <c r="CW99" s="12">
        <v>120.81100000000001</v>
      </c>
      <c r="CX99" s="12">
        <v>2283.12</v>
      </c>
      <c r="CY99" s="12">
        <v>5102.0720000000001</v>
      </c>
      <c r="CZ99" s="12">
        <v>46.723999999999997</v>
      </c>
      <c r="DA99" s="12">
        <v>70022</v>
      </c>
      <c r="DB99" s="12">
        <v>2488</v>
      </c>
      <c r="DC99" s="12">
        <v>30611</v>
      </c>
      <c r="DD99" s="12">
        <v>261</v>
      </c>
      <c r="DE99" s="12">
        <v>94</v>
      </c>
      <c r="DF99" s="12">
        <v>2113</v>
      </c>
      <c r="DG99" s="12">
        <v>580</v>
      </c>
      <c r="DH99" s="12">
        <v>170</v>
      </c>
      <c r="DI99" s="12">
        <v>2165</v>
      </c>
      <c r="DJ99" s="12">
        <v>22452</v>
      </c>
      <c r="DK99" s="12">
        <v>659205.31000000006</v>
      </c>
      <c r="DL99" s="12">
        <v>23</v>
      </c>
      <c r="DM99" s="12">
        <v>0</v>
      </c>
      <c r="DN99" s="12">
        <v>5348</v>
      </c>
      <c r="DO99" s="12">
        <v>7484</v>
      </c>
      <c r="DP99" s="12">
        <v>16262</v>
      </c>
      <c r="DQ99" s="12">
        <v>1255</v>
      </c>
      <c r="DR99" s="12">
        <v>355</v>
      </c>
      <c r="DS99" s="12">
        <v>30704</v>
      </c>
      <c r="DT99" s="12">
        <v>21560</v>
      </c>
      <c r="DU99" s="12">
        <v>60</v>
      </c>
      <c r="DV99" s="12">
        <v>349</v>
      </c>
      <c r="DW99" s="12">
        <v>1062</v>
      </c>
      <c r="DX99" s="12">
        <v>29</v>
      </c>
      <c r="DY99" s="12">
        <v>0</v>
      </c>
      <c r="DZ99" s="12">
        <v>61</v>
      </c>
      <c r="EA99" s="12">
        <v>0</v>
      </c>
      <c r="EB99" s="12">
        <v>1561</v>
      </c>
      <c r="EC99" s="12">
        <v>0</v>
      </c>
      <c r="ED99" s="12">
        <v>0</v>
      </c>
      <c r="EE99" s="12">
        <v>0</v>
      </c>
      <c r="EF99" s="12">
        <v>1561</v>
      </c>
      <c r="EG99" s="12">
        <v>1561</v>
      </c>
      <c r="EH99" s="12">
        <v>0</v>
      </c>
      <c r="EI99" s="12">
        <v>0</v>
      </c>
      <c r="EJ99" s="12">
        <v>25</v>
      </c>
      <c r="EK99" s="12">
        <v>76</v>
      </c>
      <c r="EL99" s="12">
        <v>1460</v>
      </c>
      <c r="EM99" s="12">
        <v>1561</v>
      </c>
      <c r="EN99" s="12">
        <v>0</v>
      </c>
      <c r="EO99" s="12">
        <v>0</v>
      </c>
      <c r="EP99" s="12">
        <v>11</v>
      </c>
      <c r="EQ99" s="12">
        <v>161</v>
      </c>
      <c r="ER99" s="12">
        <v>1389</v>
      </c>
      <c r="ES99" s="12">
        <v>1561</v>
      </c>
      <c r="ET99" s="12">
        <v>19</v>
      </c>
      <c r="EU99" s="12">
        <v>270</v>
      </c>
      <c r="EV99" s="12">
        <v>868</v>
      </c>
      <c r="EW99" s="12">
        <v>21</v>
      </c>
      <c r="EX99" s="12">
        <v>18</v>
      </c>
      <c r="EY99" s="12">
        <v>184</v>
      </c>
      <c r="EZ99" s="12">
        <v>61</v>
      </c>
      <c r="FA99" s="12">
        <v>1441</v>
      </c>
      <c r="FB99" s="12">
        <v>0</v>
      </c>
      <c r="FC99" s="12">
        <v>0</v>
      </c>
      <c r="FD99" s="12">
        <v>0</v>
      </c>
      <c r="FE99" s="12">
        <v>1441</v>
      </c>
      <c r="FF99" s="12">
        <v>1441</v>
      </c>
      <c r="FG99" s="12">
        <v>0</v>
      </c>
      <c r="FH99" s="12">
        <v>0</v>
      </c>
      <c r="FI99" s="12">
        <v>194</v>
      </c>
      <c r="FJ99" s="12">
        <v>728</v>
      </c>
      <c r="FK99" s="12">
        <v>519</v>
      </c>
      <c r="FL99" s="12">
        <v>1441</v>
      </c>
      <c r="FM99" s="12">
        <v>0</v>
      </c>
      <c r="FN99" s="12">
        <v>0</v>
      </c>
      <c r="FO99" s="12">
        <v>270</v>
      </c>
      <c r="FP99" s="12">
        <v>713</v>
      </c>
      <c r="FQ99" s="12">
        <v>458</v>
      </c>
      <c r="FR99" s="12">
        <v>1441</v>
      </c>
      <c r="FS99" s="12">
        <v>150</v>
      </c>
      <c r="FT99" s="12">
        <v>772</v>
      </c>
      <c r="FU99" s="12">
        <v>2784</v>
      </c>
      <c r="FV99" s="12">
        <v>160</v>
      </c>
      <c r="FW99" s="12">
        <v>134</v>
      </c>
      <c r="FX99" s="12">
        <v>702</v>
      </c>
      <c r="FY99" s="12">
        <v>489</v>
      </c>
      <c r="FZ99" s="12">
        <v>5191</v>
      </c>
      <c r="GA99" s="12">
        <v>0</v>
      </c>
      <c r="GB99" s="12">
        <v>0</v>
      </c>
      <c r="GC99" s="12">
        <v>280</v>
      </c>
      <c r="GD99" s="12">
        <v>4911</v>
      </c>
      <c r="GE99" s="12">
        <v>5191</v>
      </c>
      <c r="GF99" s="12">
        <v>0</v>
      </c>
      <c r="GG99" s="12">
        <v>157</v>
      </c>
      <c r="GH99" s="12">
        <v>1722</v>
      </c>
      <c r="GI99" s="12">
        <v>3001</v>
      </c>
      <c r="GJ99" s="12">
        <v>311</v>
      </c>
      <c r="GK99" s="12">
        <v>5191</v>
      </c>
      <c r="GL99" s="12">
        <v>0</v>
      </c>
      <c r="GM99" s="12">
        <v>98</v>
      </c>
      <c r="GN99" s="12">
        <v>1988</v>
      </c>
      <c r="GO99" s="12">
        <v>2516</v>
      </c>
      <c r="GP99" s="12">
        <v>589</v>
      </c>
      <c r="GQ99" s="12">
        <v>5191</v>
      </c>
      <c r="GR99" s="12">
        <v>0</v>
      </c>
      <c r="GS99" s="12">
        <v>4301</v>
      </c>
      <c r="GT99" s="12">
        <v>9503</v>
      </c>
      <c r="GU99" s="12">
        <v>872</v>
      </c>
      <c r="GV99" s="12">
        <v>2267</v>
      </c>
      <c r="GW99" s="12">
        <v>2032</v>
      </c>
      <c r="GX99" s="12">
        <v>2722</v>
      </c>
      <c r="GY99" s="12">
        <v>21697</v>
      </c>
      <c r="GZ99" s="12">
        <v>0</v>
      </c>
      <c r="HA99" s="12">
        <v>900</v>
      </c>
      <c r="HB99" s="12">
        <v>188</v>
      </c>
      <c r="HC99" s="12">
        <v>20609</v>
      </c>
      <c r="HD99" s="12">
        <v>21697</v>
      </c>
      <c r="HE99" s="12">
        <v>0</v>
      </c>
      <c r="HF99" s="12">
        <v>1424</v>
      </c>
      <c r="HG99" s="12">
        <v>5039</v>
      </c>
      <c r="HH99" s="12">
        <v>11607</v>
      </c>
      <c r="HI99" s="12">
        <v>3627</v>
      </c>
      <c r="HJ99" s="12">
        <v>21697</v>
      </c>
      <c r="HK99" s="12">
        <v>0</v>
      </c>
      <c r="HL99" s="12">
        <v>2489</v>
      </c>
      <c r="HM99" s="12">
        <v>6410</v>
      </c>
      <c r="HN99" s="12">
        <v>7428</v>
      </c>
      <c r="HO99" s="12">
        <v>5370</v>
      </c>
      <c r="HP99" s="12">
        <v>21697</v>
      </c>
      <c r="HQ99" s="12">
        <v>0</v>
      </c>
      <c r="HR99" s="12">
        <v>8389</v>
      </c>
      <c r="HS99" s="12">
        <v>16922</v>
      </c>
      <c r="HT99" s="12">
        <v>5644</v>
      </c>
      <c r="HU99" s="12">
        <v>2910</v>
      </c>
      <c r="HV99" s="12">
        <v>4213</v>
      </c>
      <c r="HW99" s="12">
        <v>2315</v>
      </c>
      <c r="HX99" s="12">
        <v>40393</v>
      </c>
      <c r="HY99" s="12">
        <v>0</v>
      </c>
      <c r="HZ99" s="12">
        <v>1859</v>
      </c>
      <c r="IA99" s="12">
        <v>5769</v>
      </c>
      <c r="IB99" s="12">
        <v>32765</v>
      </c>
      <c r="IC99" s="12">
        <v>40393</v>
      </c>
      <c r="ID99" s="12">
        <v>0</v>
      </c>
      <c r="IE99" s="12">
        <v>4308</v>
      </c>
      <c r="IF99" s="12">
        <v>12928</v>
      </c>
      <c r="IG99" s="12">
        <v>20526</v>
      </c>
      <c r="IH99" s="12">
        <v>2631</v>
      </c>
      <c r="II99" s="12">
        <v>40393</v>
      </c>
      <c r="IJ99" s="12">
        <v>0</v>
      </c>
      <c r="IK99" s="12">
        <v>2107</v>
      </c>
      <c r="IL99" s="12">
        <v>22211</v>
      </c>
      <c r="IM99" s="12">
        <v>7122</v>
      </c>
      <c r="IN99" s="12">
        <v>8953</v>
      </c>
      <c r="IO99" s="12">
        <v>40393</v>
      </c>
      <c r="IP99" s="12">
        <v>0</v>
      </c>
      <c r="IQ99" s="12">
        <v>120661</v>
      </c>
      <c r="IR99" s="12">
        <v>38789</v>
      </c>
      <c r="IS99" s="12">
        <v>47012</v>
      </c>
      <c r="IT99" s="12">
        <v>58036</v>
      </c>
      <c r="IU99" s="12">
        <v>2271</v>
      </c>
      <c r="IV99" s="12">
        <v>6714</v>
      </c>
      <c r="IW99" s="12">
        <v>273483</v>
      </c>
      <c r="IX99" s="12">
        <v>0</v>
      </c>
      <c r="IY99" s="12">
        <v>1544</v>
      </c>
      <c r="IZ99" s="12">
        <v>0</v>
      </c>
      <c r="JA99" s="12">
        <v>271939</v>
      </c>
      <c r="JB99" s="12">
        <v>273483</v>
      </c>
      <c r="JC99" s="12">
        <v>0</v>
      </c>
      <c r="JD99" s="12">
        <v>28901</v>
      </c>
      <c r="JE99" s="12">
        <v>127032</v>
      </c>
      <c r="JF99" s="12">
        <v>83026</v>
      </c>
      <c r="JG99" s="12">
        <v>34524</v>
      </c>
      <c r="JH99" s="12">
        <v>273483</v>
      </c>
      <c r="JI99" s="12">
        <v>0</v>
      </c>
      <c r="JJ99" s="12">
        <v>136112</v>
      </c>
      <c r="JK99" s="12">
        <v>88016</v>
      </c>
      <c r="JL99" s="12">
        <v>13258</v>
      </c>
      <c r="JM99" s="12">
        <v>36097</v>
      </c>
      <c r="JN99" s="12">
        <v>273483</v>
      </c>
      <c r="JO99" s="12">
        <v>229</v>
      </c>
      <c r="JP99" s="12">
        <v>134742</v>
      </c>
      <c r="JQ99" s="12">
        <v>69928</v>
      </c>
      <c r="JR99" s="12">
        <v>53738</v>
      </c>
      <c r="JS99" s="12">
        <v>63365</v>
      </c>
      <c r="JT99" s="12">
        <v>9463</v>
      </c>
      <c r="JU99" s="12">
        <v>12301</v>
      </c>
      <c r="JV99" s="12">
        <v>343766</v>
      </c>
      <c r="JW99" s="12">
        <v>0</v>
      </c>
      <c r="JX99" s="12">
        <v>4303</v>
      </c>
      <c r="JY99" s="12">
        <v>6237</v>
      </c>
      <c r="JZ99" s="12">
        <v>333226</v>
      </c>
      <c r="KA99" s="12">
        <v>343766</v>
      </c>
      <c r="KB99" s="12">
        <v>0</v>
      </c>
      <c r="KC99" s="12">
        <v>34790</v>
      </c>
      <c r="KD99" s="12">
        <v>146940</v>
      </c>
      <c r="KE99" s="12">
        <v>118964</v>
      </c>
      <c r="KF99" s="12">
        <v>43072</v>
      </c>
      <c r="KG99" s="12">
        <v>343766</v>
      </c>
      <c r="KH99" s="12">
        <v>0</v>
      </c>
      <c r="KI99" s="12">
        <v>140806</v>
      </c>
      <c r="KJ99" s="12">
        <v>118906</v>
      </c>
      <c r="KK99" s="12">
        <v>31198</v>
      </c>
      <c r="KL99" s="12">
        <v>52856</v>
      </c>
      <c r="KM99" s="12">
        <v>343766</v>
      </c>
      <c r="KN99" s="12">
        <v>36011</v>
      </c>
      <c r="KO99" s="12">
        <v>33</v>
      </c>
      <c r="KP99" s="12">
        <v>68</v>
      </c>
      <c r="KQ99" s="12">
        <v>201</v>
      </c>
      <c r="KR99" s="12">
        <v>3</v>
      </c>
      <c r="KS99" s="12">
        <v>0</v>
      </c>
      <c r="KT99" s="12">
        <v>7</v>
      </c>
      <c r="KU99" s="12">
        <v>0</v>
      </c>
      <c r="KV99" s="12">
        <v>312</v>
      </c>
      <c r="KW99" s="12">
        <v>0</v>
      </c>
      <c r="KX99" s="12">
        <v>0</v>
      </c>
      <c r="KY99" s="12">
        <v>0</v>
      </c>
      <c r="KZ99" s="12">
        <v>312</v>
      </c>
      <c r="LA99" s="12">
        <v>312</v>
      </c>
      <c r="LB99" s="12">
        <v>0</v>
      </c>
      <c r="LC99" s="12">
        <v>0</v>
      </c>
      <c r="LD99" s="12">
        <v>2</v>
      </c>
      <c r="LE99" s="12">
        <v>9</v>
      </c>
      <c r="LF99" s="12">
        <v>301</v>
      </c>
      <c r="LG99" s="12">
        <v>312</v>
      </c>
      <c r="LH99" s="12">
        <v>0</v>
      </c>
      <c r="LI99" s="12">
        <v>0</v>
      </c>
      <c r="LJ99" s="12">
        <v>1</v>
      </c>
      <c r="LK99" s="12">
        <v>15</v>
      </c>
      <c r="LL99" s="12">
        <v>296</v>
      </c>
      <c r="LM99" s="12">
        <v>312</v>
      </c>
      <c r="LN99" s="12">
        <v>1</v>
      </c>
      <c r="LO99" s="12">
        <v>12</v>
      </c>
      <c r="LP99" s="12">
        <v>40</v>
      </c>
      <c r="LQ99" s="12">
        <v>1</v>
      </c>
      <c r="LR99" s="12">
        <v>1</v>
      </c>
      <c r="LS99" s="12">
        <v>8</v>
      </c>
      <c r="LT99" s="12">
        <v>3</v>
      </c>
      <c r="LU99" s="12">
        <v>66</v>
      </c>
      <c r="LV99" s="12">
        <v>0</v>
      </c>
      <c r="LW99" s="12">
        <v>0</v>
      </c>
      <c r="LX99" s="12">
        <v>0</v>
      </c>
      <c r="LY99" s="12">
        <v>66</v>
      </c>
      <c r="LZ99" s="12">
        <v>66</v>
      </c>
      <c r="MA99" s="12">
        <v>0</v>
      </c>
      <c r="MB99" s="12">
        <v>0</v>
      </c>
      <c r="MC99" s="12">
        <v>9</v>
      </c>
      <c r="MD99" s="12">
        <v>31</v>
      </c>
      <c r="ME99" s="12">
        <v>26</v>
      </c>
      <c r="MF99" s="12">
        <v>66</v>
      </c>
      <c r="MG99" s="12">
        <v>0</v>
      </c>
      <c r="MH99" s="12">
        <v>0</v>
      </c>
      <c r="MI99" s="12">
        <v>12</v>
      </c>
      <c r="MJ99" s="12">
        <v>31</v>
      </c>
      <c r="MK99" s="12">
        <v>23</v>
      </c>
      <c r="ML99" s="12">
        <v>66</v>
      </c>
      <c r="MM99" s="12">
        <v>3</v>
      </c>
      <c r="MN99" s="12">
        <v>12</v>
      </c>
      <c r="MO99" s="12">
        <v>45</v>
      </c>
      <c r="MP99" s="12">
        <v>2</v>
      </c>
      <c r="MQ99" s="12">
        <v>2</v>
      </c>
      <c r="MR99" s="12">
        <v>12</v>
      </c>
      <c r="MS99" s="12">
        <v>5</v>
      </c>
      <c r="MT99" s="12">
        <v>81</v>
      </c>
      <c r="MU99" s="12">
        <v>0</v>
      </c>
      <c r="MV99" s="12">
        <v>0</v>
      </c>
      <c r="MW99" s="12">
        <v>3</v>
      </c>
      <c r="MX99" s="12">
        <v>78</v>
      </c>
      <c r="MY99" s="12">
        <v>81</v>
      </c>
      <c r="MZ99" s="12">
        <v>0</v>
      </c>
      <c r="NA99" s="12">
        <v>2</v>
      </c>
      <c r="NB99" s="12">
        <v>23</v>
      </c>
      <c r="NC99" s="12">
        <v>49</v>
      </c>
      <c r="ND99" s="12">
        <v>7</v>
      </c>
      <c r="NE99" s="12">
        <v>81</v>
      </c>
      <c r="NF99" s="12">
        <v>0</v>
      </c>
      <c r="NG99" s="12">
        <v>1</v>
      </c>
      <c r="NH99" s="12">
        <v>26</v>
      </c>
      <c r="NI99" s="12">
        <v>43</v>
      </c>
      <c r="NJ99" s="12">
        <v>11</v>
      </c>
      <c r="NK99" s="12">
        <v>81</v>
      </c>
      <c r="NL99" s="12">
        <v>0</v>
      </c>
      <c r="NM99" s="12">
        <v>13</v>
      </c>
      <c r="NN99" s="12">
        <v>35</v>
      </c>
      <c r="NO99" s="12">
        <v>2</v>
      </c>
      <c r="NP99" s="12">
        <v>8</v>
      </c>
      <c r="NQ99" s="12">
        <v>8</v>
      </c>
      <c r="NR99" s="12">
        <v>10</v>
      </c>
      <c r="NS99" s="12">
        <v>76</v>
      </c>
      <c r="NT99" s="12">
        <v>0</v>
      </c>
      <c r="NU99" s="12">
        <v>3</v>
      </c>
      <c r="NV99" s="12">
        <v>1</v>
      </c>
      <c r="NW99" s="12">
        <v>72</v>
      </c>
      <c r="NX99" s="12">
        <v>76</v>
      </c>
      <c r="NY99" s="12">
        <v>0</v>
      </c>
      <c r="NZ99" s="12">
        <v>5</v>
      </c>
      <c r="OA99" s="12">
        <v>18</v>
      </c>
      <c r="OB99" s="12">
        <v>42</v>
      </c>
      <c r="OC99" s="12">
        <v>11</v>
      </c>
      <c r="OD99" s="12">
        <v>76</v>
      </c>
      <c r="OE99" s="12">
        <v>0</v>
      </c>
      <c r="OF99" s="12">
        <v>6</v>
      </c>
      <c r="OG99" s="12">
        <v>24</v>
      </c>
      <c r="OH99" s="12">
        <v>27</v>
      </c>
      <c r="OI99" s="12">
        <v>19</v>
      </c>
      <c r="OJ99" s="12">
        <v>76</v>
      </c>
      <c r="OK99" s="12">
        <v>0</v>
      </c>
      <c r="OL99" s="12">
        <v>8</v>
      </c>
      <c r="OM99" s="12">
        <v>18</v>
      </c>
      <c r="ON99" s="12">
        <v>5</v>
      </c>
      <c r="OO99" s="12">
        <v>3</v>
      </c>
      <c r="OP99" s="12">
        <v>4</v>
      </c>
      <c r="OQ99" s="12">
        <v>2</v>
      </c>
      <c r="OR99" s="12">
        <v>40</v>
      </c>
      <c r="OS99" s="12">
        <v>0</v>
      </c>
      <c r="OT99" s="12">
        <v>2</v>
      </c>
      <c r="OU99" s="12">
        <v>6</v>
      </c>
      <c r="OV99" s="12">
        <v>32</v>
      </c>
      <c r="OW99" s="12">
        <v>40</v>
      </c>
      <c r="OX99" s="12">
        <v>0</v>
      </c>
      <c r="OY99" s="12">
        <v>4</v>
      </c>
      <c r="OZ99" s="12">
        <v>14</v>
      </c>
      <c r="PA99" s="12">
        <v>19</v>
      </c>
      <c r="PB99" s="12">
        <v>3</v>
      </c>
      <c r="PC99" s="12">
        <v>40</v>
      </c>
      <c r="PD99" s="12">
        <v>0</v>
      </c>
      <c r="PE99" s="12">
        <v>2</v>
      </c>
      <c r="PF99" s="12">
        <v>23</v>
      </c>
      <c r="PG99" s="12">
        <v>7</v>
      </c>
      <c r="PH99" s="12">
        <v>8</v>
      </c>
      <c r="PI99" s="12">
        <v>40</v>
      </c>
      <c r="PJ99" s="12">
        <v>0</v>
      </c>
      <c r="PK99" s="12">
        <v>17</v>
      </c>
      <c r="PL99" s="12">
        <v>7</v>
      </c>
      <c r="PM99" s="12">
        <v>4</v>
      </c>
      <c r="PN99" s="12">
        <v>5</v>
      </c>
      <c r="PO99" s="12">
        <v>1</v>
      </c>
      <c r="PP99" s="12">
        <v>2</v>
      </c>
      <c r="PQ99" s="12">
        <v>36</v>
      </c>
      <c r="PR99" s="12">
        <v>0</v>
      </c>
      <c r="PS99" s="12">
        <v>1</v>
      </c>
      <c r="PT99" s="12">
        <v>0</v>
      </c>
      <c r="PU99" s="12">
        <v>35</v>
      </c>
      <c r="PV99" s="12">
        <v>36</v>
      </c>
      <c r="PW99" s="12">
        <v>0</v>
      </c>
      <c r="PX99" s="12">
        <v>1</v>
      </c>
      <c r="PY99" s="12">
        <v>13</v>
      </c>
      <c r="PZ99" s="12">
        <v>18</v>
      </c>
      <c r="QA99" s="12">
        <v>4</v>
      </c>
      <c r="QB99" s="12">
        <v>36</v>
      </c>
      <c r="QC99" s="12">
        <v>0</v>
      </c>
      <c r="QD99" s="12">
        <v>10</v>
      </c>
      <c r="QE99" s="12">
        <v>16</v>
      </c>
      <c r="QF99" s="12">
        <v>5</v>
      </c>
      <c r="QG99" s="12">
        <v>5</v>
      </c>
      <c r="QH99" s="12">
        <v>36</v>
      </c>
      <c r="QI99" s="12">
        <v>37</v>
      </c>
      <c r="QJ99" s="12">
        <v>130</v>
      </c>
      <c r="QK99" s="12">
        <v>346</v>
      </c>
      <c r="QL99" s="12">
        <v>17</v>
      </c>
      <c r="QM99" s="12">
        <v>19</v>
      </c>
      <c r="QN99" s="12">
        <v>40</v>
      </c>
      <c r="QO99" s="12">
        <v>22</v>
      </c>
      <c r="QP99" s="12">
        <v>611</v>
      </c>
      <c r="QQ99" s="12">
        <v>0</v>
      </c>
      <c r="QR99" s="12">
        <v>6</v>
      </c>
      <c r="QS99" s="12">
        <v>10</v>
      </c>
      <c r="QT99" s="12">
        <v>595</v>
      </c>
      <c r="QU99" s="12">
        <v>611</v>
      </c>
      <c r="QV99" s="12">
        <v>0</v>
      </c>
      <c r="QW99" s="12">
        <v>12</v>
      </c>
      <c r="QX99" s="12">
        <v>79</v>
      </c>
      <c r="QY99" s="12">
        <v>168</v>
      </c>
      <c r="QZ99" s="12">
        <v>352</v>
      </c>
      <c r="RA99" s="12">
        <v>611</v>
      </c>
      <c r="RB99" s="12">
        <v>0</v>
      </c>
      <c r="RC99" s="12">
        <v>19</v>
      </c>
      <c r="RD99" s="12">
        <v>102</v>
      </c>
      <c r="RE99" s="12">
        <v>128</v>
      </c>
      <c r="RF99" s="12">
        <v>362</v>
      </c>
      <c r="RG99" s="12">
        <v>611</v>
      </c>
      <c r="RH99" s="12">
        <v>5729.451</v>
      </c>
      <c r="RI99" s="12">
        <v>0</v>
      </c>
      <c r="RJ99" s="12">
        <v>160.893</v>
      </c>
      <c r="RK99" s="12">
        <v>0</v>
      </c>
      <c r="RL99" s="12">
        <v>0</v>
      </c>
      <c r="RM99" s="12">
        <v>0</v>
      </c>
      <c r="RN99" s="12">
        <v>0</v>
      </c>
      <c r="RO99" s="12">
        <v>16.048999999999999</v>
      </c>
      <c r="RP99" s="12">
        <v>0</v>
      </c>
      <c r="RQ99" s="12">
        <v>0</v>
      </c>
      <c r="RR99" s="12">
        <v>133</v>
      </c>
      <c r="RS99" s="12">
        <v>13.6</v>
      </c>
      <c r="RT99" s="12">
        <v>146.6</v>
      </c>
      <c r="RU99" s="12">
        <v>0.76400000000000001</v>
      </c>
      <c r="RV99" s="12">
        <v>93.1</v>
      </c>
      <c r="RW99" s="12">
        <v>12.6</v>
      </c>
      <c r="RX99" s="12">
        <v>105.7</v>
      </c>
      <c r="RY99" s="12">
        <v>0</v>
      </c>
      <c r="RZ99" s="12">
        <v>776</v>
      </c>
      <c r="SA99" s="12">
        <v>6683</v>
      </c>
      <c r="SB99" s="12">
        <v>7459</v>
      </c>
      <c r="SC99" s="12">
        <v>23199114</v>
      </c>
      <c r="SD99" s="12">
        <v>0</v>
      </c>
      <c r="SE99" s="12">
        <v>6</v>
      </c>
      <c r="SF99" s="12">
        <v>3843.2957978491499</v>
      </c>
      <c r="SG99" s="12">
        <v>3849.2957978491499</v>
      </c>
      <c r="SH99" s="12">
        <v>91393</v>
      </c>
      <c r="SI99" s="12">
        <v>6.0000000000000001E-3</v>
      </c>
      <c r="SJ99" s="12">
        <v>0.1804</v>
      </c>
      <c r="SK99" s="12">
        <v>3.0099999999999998E-2</v>
      </c>
      <c r="SL99" s="12">
        <v>0.52980000000000005</v>
      </c>
      <c r="SM99" s="12">
        <v>0.15509999999999999</v>
      </c>
      <c r="SN99" s="12">
        <v>2.1700000000000001E-2</v>
      </c>
      <c r="SO99" s="12" t="str">
        <v/>
      </c>
      <c r="SP99" s="12">
        <v>9.1999999999999998E-3</v>
      </c>
      <c r="SQ99" s="12">
        <v>0</v>
      </c>
      <c r="SR99" s="12">
        <v>0.92629999999999901</v>
      </c>
      <c r="SS99" s="12">
        <v>0</v>
      </c>
      <c r="ST99" s="12">
        <v>0</v>
      </c>
      <c r="SU99" s="12">
        <v>0.27939999999999998</v>
      </c>
      <c r="SV99" s="12">
        <v>0.60529999999999995</v>
      </c>
      <c r="SW99" s="12">
        <v>0</v>
      </c>
      <c r="SX99" s="12">
        <v>0.88470000000000004</v>
      </c>
      <c r="SY99" s="12">
        <v>0</v>
      </c>
      <c r="SZ99" s="12">
        <v>7.2599999999999998E-2</v>
      </c>
      <c r="TA99" s="12">
        <v>0</v>
      </c>
      <c r="TB99" s="12">
        <v>1.1000000000000001E-3</v>
      </c>
      <c r="TC99" s="12">
        <v>0</v>
      </c>
      <c r="TD99" s="12" t="str">
        <v/>
      </c>
      <c r="TE99" s="12">
        <v>0</v>
      </c>
      <c r="TF99" s="12">
        <v>0</v>
      </c>
      <c r="TG99" s="12">
        <v>7.3700000000000002E-2</v>
      </c>
      <c r="TH99" s="12">
        <v>0</v>
      </c>
      <c r="TI99" s="12">
        <v>0</v>
      </c>
      <c r="TJ99" s="12">
        <v>0</v>
      </c>
      <c r="TK99" s="12">
        <v>0.1153</v>
      </c>
      <c r="TL99" s="12">
        <v>0</v>
      </c>
      <c r="TM99" s="12">
        <v>0.1153</v>
      </c>
      <c r="TN99" s="12">
        <v>323836</v>
      </c>
      <c r="TO99" s="12">
        <v>98379</v>
      </c>
      <c r="TP99" s="12">
        <v>422215</v>
      </c>
      <c r="TQ99" s="12">
        <v>1693.08</v>
      </c>
      <c r="TR99" s="12">
        <v>19</v>
      </c>
      <c r="TS99" s="12">
        <v>174</v>
      </c>
      <c r="TT99" s="12">
        <v>0</v>
      </c>
      <c r="TU99" s="12">
        <v>3004</v>
      </c>
      <c r="TV99" s="12">
        <v>0</v>
      </c>
      <c r="TW99" s="12">
        <v>4081786</v>
      </c>
      <c r="TX99" s="12">
        <v>5.0762554449136001E-2</v>
      </c>
      <c r="TY99" s="12">
        <v>0.18140688871541896</v>
      </c>
      <c r="TZ99" s="12">
        <v>1087.8231191464599</v>
      </c>
      <c r="UA99" s="12">
        <v>6.6205198494668398</v>
      </c>
      <c r="UB99" s="12">
        <v>44.915755555295497</v>
      </c>
      <c r="UC99" s="12">
        <v>5135143.47</v>
      </c>
      <c r="UD99" s="12">
        <v>15.1717849412302</v>
      </c>
      <c r="UE99" s="12">
        <v>14.735231473898301</v>
      </c>
      <c r="UF99" s="12" t="str">
        <v/>
      </c>
      <c r="UG99" s="12" t="str">
        <v/>
      </c>
      <c r="UH99" s="12" t="str">
        <v/>
      </c>
      <c r="UI99" s="12" t="str">
        <v/>
      </c>
      <c r="UJ99" s="12" t="str">
        <v/>
      </c>
      <c r="UK99" s="12" t="str">
        <v/>
      </c>
      <c r="UL99" s="12" t="str">
        <v/>
      </c>
      <c r="UM99" s="12" t="str">
        <v/>
      </c>
      <c r="UN99" s="12" t="str">
        <v/>
      </c>
      <c r="UO99" s="12" t="str">
        <v/>
      </c>
      <c r="UP99" s="12" t="str">
        <v/>
      </c>
      <c r="UQ99" s="12" t="str">
        <v/>
      </c>
      <c r="UR99" s="12" t="str">
        <v/>
      </c>
      <c r="US99" s="12" t="str">
        <v/>
      </c>
      <c r="UT99" s="12" t="str">
        <v/>
      </c>
      <c r="UU99" s="12" t="str">
        <v/>
      </c>
      <c r="UV99" s="12" t="str">
        <v/>
      </c>
      <c r="UW99" s="12" t="str">
        <v/>
      </c>
      <c r="UX99" s="12" t="str">
        <v/>
      </c>
      <c r="UY99" s="12" t="str">
        <v/>
      </c>
      <c r="UZ99" s="12" t="str">
        <v/>
      </c>
      <c r="VA99" s="12" t="str">
        <v/>
      </c>
      <c r="VB99" s="12" t="str">
        <v/>
      </c>
      <c r="VC99" s="12" t="str">
        <v/>
      </c>
      <c r="VD99" s="12" t="str">
        <v/>
      </c>
      <c r="VE99" s="12" t="str">
        <v/>
      </c>
      <c r="VF99" s="12" t="str">
        <v/>
      </c>
      <c r="VG99" s="12" t="str">
        <v/>
      </c>
      <c r="VH99" s="12" t="str">
        <v/>
      </c>
      <c r="VI99" s="12" t="str">
        <v/>
      </c>
      <c r="VJ99" s="12" t="str">
        <v/>
      </c>
      <c r="VK99" s="12" t="str">
        <v/>
      </c>
      <c r="VL99" s="47">
        <v>23.840244362705903</v>
      </c>
      <c r="VM99" s="47">
        <v>23.840244362705903</v>
      </c>
      <c r="VN99" s="19"/>
      <c r="VO99" s="47">
        <v>235.06681017111791</v>
      </c>
      <c r="VP99" s="47">
        <v>235.06681017111791</v>
      </c>
      <c r="VQ99" s="19"/>
      <c r="VR99" s="47">
        <v>1.6839686550455781</v>
      </c>
      <c r="VS99" s="48">
        <v>2.4755151887711754E-2</v>
      </c>
      <c r="VT99" s="47">
        <v>194.26391620022397</v>
      </c>
      <c r="VU99" s="47">
        <v>194.26391620022397</v>
      </c>
      <c r="VV99" s="20"/>
      <c r="VW99" s="20">
        <v>2.2299999999999969</v>
      </c>
    </row>
    <row r="100" spans="1:595">
      <c r="A100" s="4" t="str">
        <v>YKY19</v>
      </c>
      <c r="B100" s="4" t="str">
        <v>YKY</v>
      </c>
      <c r="C100" s="4" t="str">
        <v>2018-19</v>
      </c>
      <c r="D100" s="12">
        <v>0.97917319135609104</v>
      </c>
      <c r="E100" s="12">
        <v>3.8620000000000001</v>
      </c>
      <c r="F100" s="12">
        <v>0</v>
      </c>
      <c r="G100" s="12">
        <v>2.4769999999999999</v>
      </c>
      <c r="H100" s="12">
        <v>0</v>
      </c>
      <c r="I100" s="12">
        <v>0</v>
      </c>
      <c r="J100" s="12">
        <v>0</v>
      </c>
      <c r="K100" s="12">
        <v>59.982721893198701</v>
      </c>
      <c r="L100" s="12">
        <v>37.368000000000002</v>
      </c>
      <c r="M100" s="12">
        <v>17.968</v>
      </c>
      <c r="N100" s="12">
        <v>27.83</v>
      </c>
      <c r="O100" s="12">
        <v>-0.44</v>
      </c>
      <c r="P100" s="12">
        <v>4.2549999999999999</v>
      </c>
      <c r="Q100" s="12">
        <v>0</v>
      </c>
      <c r="R100" s="12">
        <v>0</v>
      </c>
      <c r="S100" s="12">
        <v>0</v>
      </c>
      <c r="T100" s="12">
        <v>50.614065782267502</v>
      </c>
      <c r="U100" s="12">
        <v>0.14899999999999999</v>
      </c>
      <c r="V100" s="12">
        <v>70.385000000000005</v>
      </c>
      <c r="W100" s="12">
        <v>3.0000000000000001E-3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12">
        <v>6.7584736537365604</v>
      </c>
      <c r="AD100" s="12">
        <v>0</v>
      </c>
      <c r="AE100" s="12">
        <v>1.4830000000000001</v>
      </c>
      <c r="AF100" s="12">
        <v>-1.734</v>
      </c>
      <c r="AG100" s="12">
        <v>-1.7330000000000001</v>
      </c>
      <c r="AH100" s="12">
        <v>0</v>
      </c>
      <c r="AI100" s="12">
        <v>0</v>
      </c>
      <c r="AJ100" s="12">
        <v>0</v>
      </c>
      <c r="AK100" s="12">
        <v>0</v>
      </c>
      <c r="AL100" s="12">
        <v>16.4862162930289</v>
      </c>
      <c r="AM100" s="12">
        <v>0</v>
      </c>
      <c r="AN100" s="12">
        <v>56.189</v>
      </c>
      <c r="AO100" s="12">
        <v>0</v>
      </c>
      <c r="AP100" s="12">
        <v>0</v>
      </c>
      <c r="AQ100" s="12">
        <v>0.18</v>
      </c>
      <c r="AR100" s="12">
        <v>0</v>
      </c>
      <c r="AS100" s="12">
        <v>0</v>
      </c>
      <c r="AT100" s="12">
        <v>0</v>
      </c>
      <c r="AU100" s="12">
        <v>8.5848794600560492</v>
      </c>
      <c r="AV100" s="12">
        <v>0</v>
      </c>
      <c r="AW100" s="12">
        <v>0.189</v>
      </c>
      <c r="AX100" s="12">
        <v>29.960999999999999</v>
      </c>
      <c r="AY100" s="12">
        <v>-2.173</v>
      </c>
      <c r="AZ100" s="12">
        <v>6.9119999999999999</v>
      </c>
      <c r="BA100" s="12">
        <v>0</v>
      </c>
      <c r="BB100" s="12">
        <v>0</v>
      </c>
      <c r="BC100" s="12">
        <v>0</v>
      </c>
      <c r="BD100" s="12">
        <v>142.42635708228801</v>
      </c>
      <c r="BE100" s="12">
        <v>37.517000000000003</v>
      </c>
      <c r="BF100" s="12">
        <v>146.214</v>
      </c>
      <c r="BG100" s="12">
        <v>8.7991E-2</v>
      </c>
      <c r="BH100" s="12">
        <v>0</v>
      </c>
      <c r="BI100" s="12">
        <v>2.1890000000000001</v>
      </c>
      <c r="BJ100" s="12">
        <v>0</v>
      </c>
      <c r="BK100" s="12">
        <v>8.3610000000000007</v>
      </c>
      <c r="BL100" s="12">
        <v>11.489000000000001</v>
      </c>
      <c r="BM100" s="12">
        <v>0</v>
      </c>
      <c r="BN100" s="12">
        <v>1.345</v>
      </c>
      <c r="BO100" s="12">
        <v>0</v>
      </c>
      <c r="BP100" s="12">
        <v>0</v>
      </c>
      <c r="BQ100" s="12">
        <v>0</v>
      </c>
      <c r="BR100" s="12">
        <v>0</v>
      </c>
      <c r="BS100" s="12">
        <v>0</v>
      </c>
      <c r="BT100" s="12">
        <v>0</v>
      </c>
      <c r="BU100" s="12">
        <v>0</v>
      </c>
      <c r="BV100" s="12">
        <v>0</v>
      </c>
      <c r="BW100" s="12">
        <v>0</v>
      </c>
      <c r="BX100" s="12">
        <v>0</v>
      </c>
      <c r="BY100" s="12">
        <v>0</v>
      </c>
      <c r="BZ100" s="12">
        <v>0</v>
      </c>
      <c r="CA100" s="12">
        <v>0</v>
      </c>
      <c r="CB100" s="12">
        <v>0</v>
      </c>
      <c r="CC100" s="12">
        <v>2.1890000000000001</v>
      </c>
      <c r="CD100" s="12">
        <v>1.345</v>
      </c>
      <c r="CE100" s="12">
        <v>8.3610000000000007</v>
      </c>
      <c r="CF100" s="12">
        <v>11.489000000000001</v>
      </c>
      <c r="CG100" s="12">
        <v>0.51</v>
      </c>
      <c r="CH100" s="12">
        <v>0</v>
      </c>
      <c r="CI100" s="12">
        <v>0</v>
      </c>
      <c r="CJ100" s="12">
        <v>0.51</v>
      </c>
      <c r="CK100" s="12">
        <v>0</v>
      </c>
      <c r="CL100" s="12">
        <v>0</v>
      </c>
      <c r="CM100" s="12">
        <v>0</v>
      </c>
      <c r="CN100" s="12">
        <v>0</v>
      </c>
      <c r="CO100" s="12">
        <v>13.944000000000001</v>
      </c>
      <c r="CP100" s="12">
        <v>0.81599999999999995</v>
      </c>
      <c r="CQ100" s="12">
        <v>942.75900000000001</v>
      </c>
      <c r="CR100" s="12">
        <v>1125.442</v>
      </c>
      <c r="CS100" s="12">
        <v>2068.201</v>
      </c>
      <c r="CT100" s="12">
        <v>14.971</v>
      </c>
      <c r="CU100" s="12">
        <v>89.47</v>
      </c>
      <c r="CV100" s="12">
        <v>104.441</v>
      </c>
      <c r="CW100" s="12">
        <v>126.52</v>
      </c>
      <c r="CX100" s="12">
        <v>2299.1619999999998</v>
      </c>
      <c r="CY100" s="12">
        <v>5135.2349999999997</v>
      </c>
      <c r="CZ100" s="12">
        <v>46.723999999999997</v>
      </c>
      <c r="DA100" s="12">
        <v>70595</v>
      </c>
      <c r="DB100" s="12">
        <v>2513</v>
      </c>
      <c r="DC100" s="12">
        <v>33470</v>
      </c>
      <c r="DD100" s="12">
        <v>355</v>
      </c>
      <c r="DE100" s="12">
        <v>98</v>
      </c>
      <c r="DF100" s="12">
        <v>2061</v>
      </c>
      <c r="DG100" s="12">
        <v>604</v>
      </c>
      <c r="DH100" s="12">
        <v>187</v>
      </c>
      <c r="DI100" s="12">
        <v>2197.12</v>
      </c>
      <c r="DJ100" s="12">
        <v>21304.19</v>
      </c>
      <c r="DK100" s="12">
        <v>610263.92000000004</v>
      </c>
      <c r="DL100" s="12">
        <v>27.84</v>
      </c>
      <c r="DM100" s="12">
        <v>0.74029999999999996</v>
      </c>
      <c r="DN100" s="12">
        <v>5350.7352303819398</v>
      </c>
      <c r="DO100" s="12">
        <v>7499.1568146902</v>
      </c>
      <c r="DP100" s="12">
        <v>16265.903433973999</v>
      </c>
      <c r="DQ100" s="12">
        <v>1262.85006543554</v>
      </c>
      <c r="DR100" s="12">
        <v>353.75348335640501</v>
      </c>
      <c r="DS100" s="12">
        <v>30732.399027838099</v>
      </c>
      <c r="DT100" s="12">
        <v>21560</v>
      </c>
      <c r="DU100" s="12">
        <v>66</v>
      </c>
      <c r="DV100" s="12">
        <v>363</v>
      </c>
      <c r="DW100" s="12">
        <v>1154</v>
      </c>
      <c r="DX100" s="12">
        <v>48</v>
      </c>
      <c r="DY100" s="12">
        <v>0</v>
      </c>
      <c r="DZ100" s="12">
        <v>64</v>
      </c>
      <c r="EA100" s="12">
        <v>0</v>
      </c>
      <c r="EB100" s="12">
        <v>1695</v>
      </c>
      <c r="EC100" s="12">
        <v>0</v>
      </c>
      <c r="ED100" s="12">
        <v>0</v>
      </c>
      <c r="EE100" s="12">
        <v>0</v>
      </c>
      <c r="EF100" s="12">
        <v>1695</v>
      </c>
      <c r="EG100" s="12">
        <v>1695</v>
      </c>
      <c r="EH100" s="12">
        <v>0</v>
      </c>
      <c r="EI100" s="12">
        <v>0</v>
      </c>
      <c r="EJ100" s="12">
        <v>25</v>
      </c>
      <c r="EK100" s="12">
        <v>123</v>
      </c>
      <c r="EL100" s="12">
        <v>1547</v>
      </c>
      <c r="EM100" s="12">
        <v>1695</v>
      </c>
      <c r="EN100" s="12">
        <v>0</v>
      </c>
      <c r="EO100" s="12">
        <v>0</v>
      </c>
      <c r="EP100" s="12">
        <v>11</v>
      </c>
      <c r="EQ100" s="12">
        <v>210</v>
      </c>
      <c r="ER100" s="12">
        <v>1474</v>
      </c>
      <c r="ES100" s="12">
        <v>1695</v>
      </c>
      <c r="ET100" s="12">
        <v>19</v>
      </c>
      <c r="EU100" s="12">
        <v>275</v>
      </c>
      <c r="EV100" s="12">
        <v>900</v>
      </c>
      <c r="EW100" s="12">
        <v>22</v>
      </c>
      <c r="EX100" s="12">
        <v>25</v>
      </c>
      <c r="EY100" s="12">
        <v>174</v>
      </c>
      <c r="EZ100" s="12">
        <v>65</v>
      </c>
      <c r="FA100" s="12">
        <v>1480</v>
      </c>
      <c r="FB100" s="12">
        <v>0</v>
      </c>
      <c r="FC100" s="12">
        <v>0</v>
      </c>
      <c r="FD100" s="12">
        <v>0</v>
      </c>
      <c r="FE100" s="12">
        <v>1479</v>
      </c>
      <c r="FF100" s="12">
        <v>1479</v>
      </c>
      <c r="FG100" s="12">
        <v>0</v>
      </c>
      <c r="FH100" s="12">
        <v>0</v>
      </c>
      <c r="FI100" s="12">
        <v>207</v>
      </c>
      <c r="FJ100" s="12">
        <v>733</v>
      </c>
      <c r="FK100" s="12">
        <v>540</v>
      </c>
      <c r="FL100" s="12">
        <v>1480</v>
      </c>
      <c r="FM100" s="12">
        <v>0</v>
      </c>
      <c r="FN100" s="12">
        <v>0</v>
      </c>
      <c r="FO100" s="12">
        <v>281</v>
      </c>
      <c r="FP100" s="12">
        <v>722</v>
      </c>
      <c r="FQ100" s="12">
        <v>476</v>
      </c>
      <c r="FR100" s="12">
        <v>1479</v>
      </c>
      <c r="FS100" s="12">
        <v>151</v>
      </c>
      <c r="FT100" s="12">
        <v>921</v>
      </c>
      <c r="FU100" s="12">
        <v>2894</v>
      </c>
      <c r="FV100" s="12">
        <v>298</v>
      </c>
      <c r="FW100" s="12">
        <v>135</v>
      </c>
      <c r="FX100" s="12">
        <v>704</v>
      </c>
      <c r="FY100" s="12">
        <v>600</v>
      </c>
      <c r="FZ100" s="12">
        <v>5703</v>
      </c>
      <c r="GA100" s="12">
        <v>0</v>
      </c>
      <c r="GB100" s="12">
        <v>0</v>
      </c>
      <c r="GC100" s="12">
        <v>365</v>
      </c>
      <c r="GD100" s="12">
        <v>5338</v>
      </c>
      <c r="GE100" s="12">
        <v>5703</v>
      </c>
      <c r="GF100" s="12">
        <v>0</v>
      </c>
      <c r="GG100" s="12">
        <v>158</v>
      </c>
      <c r="GH100" s="12">
        <v>1724</v>
      </c>
      <c r="GI100" s="12">
        <v>3507</v>
      </c>
      <c r="GJ100" s="12">
        <v>313</v>
      </c>
      <c r="GK100" s="12">
        <v>5702</v>
      </c>
      <c r="GL100" s="12">
        <v>0</v>
      </c>
      <c r="GM100" s="12">
        <v>104</v>
      </c>
      <c r="GN100" s="12">
        <v>2198</v>
      </c>
      <c r="GO100" s="12">
        <v>2794</v>
      </c>
      <c r="GP100" s="12">
        <v>607</v>
      </c>
      <c r="GQ100" s="12">
        <v>5703</v>
      </c>
      <c r="GR100" s="12">
        <v>0</v>
      </c>
      <c r="GS100" s="12">
        <v>4246</v>
      </c>
      <c r="GT100" s="12">
        <v>9904</v>
      </c>
      <c r="GU100" s="12">
        <v>878</v>
      </c>
      <c r="GV100" s="12">
        <v>2758</v>
      </c>
      <c r="GW100" s="12">
        <v>2070</v>
      </c>
      <c r="GX100" s="12">
        <v>2811</v>
      </c>
      <c r="GY100" s="12">
        <v>22667</v>
      </c>
      <c r="GZ100" s="12">
        <v>0</v>
      </c>
      <c r="HA100" s="12">
        <v>941</v>
      </c>
      <c r="HB100" s="12">
        <v>189</v>
      </c>
      <c r="HC100" s="12">
        <v>21538</v>
      </c>
      <c r="HD100" s="12">
        <v>22668</v>
      </c>
      <c r="HE100" s="12">
        <v>0</v>
      </c>
      <c r="HF100" s="12">
        <v>1457</v>
      </c>
      <c r="HG100" s="12">
        <v>5151</v>
      </c>
      <c r="HH100" s="12">
        <v>11888</v>
      </c>
      <c r="HI100" s="12">
        <v>4172</v>
      </c>
      <c r="HJ100" s="12">
        <v>22668</v>
      </c>
      <c r="HK100" s="12">
        <v>0</v>
      </c>
      <c r="HL100" s="12">
        <v>2522</v>
      </c>
      <c r="HM100" s="12">
        <v>6343</v>
      </c>
      <c r="HN100" s="12">
        <v>7825</v>
      </c>
      <c r="HO100" s="12">
        <v>5977</v>
      </c>
      <c r="HP100" s="12">
        <v>22667</v>
      </c>
      <c r="HQ100" s="12">
        <v>0</v>
      </c>
      <c r="HR100" s="12">
        <v>9928</v>
      </c>
      <c r="HS100" s="12">
        <v>16965</v>
      </c>
      <c r="HT100" s="12">
        <v>5641</v>
      </c>
      <c r="HU100" s="12">
        <v>2991</v>
      </c>
      <c r="HV100" s="12">
        <v>4261</v>
      </c>
      <c r="HW100" s="12">
        <v>2546</v>
      </c>
      <c r="HX100" s="12">
        <v>42332</v>
      </c>
      <c r="HY100" s="12">
        <v>0</v>
      </c>
      <c r="HZ100" s="12">
        <v>2057</v>
      </c>
      <c r="IA100" s="12">
        <v>4655</v>
      </c>
      <c r="IB100" s="12">
        <v>35620</v>
      </c>
      <c r="IC100" s="12">
        <v>42332</v>
      </c>
      <c r="ID100" s="12">
        <v>0</v>
      </c>
      <c r="IE100" s="12">
        <v>4548</v>
      </c>
      <c r="IF100" s="12">
        <v>14168</v>
      </c>
      <c r="IG100" s="12">
        <v>20841</v>
      </c>
      <c r="IH100" s="12">
        <v>2775</v>
      </c>
      <c r="II100" s="12">
        <v>42332</v>
      </c>
      <c r="IJ100" s="12">
        <v>0</v>
      </c>
      <c r="IK100" s="12">
        <v>3132</v>
      </c>
      <c r="IL100" s="12">
        <v>22581</v>
      </c>
      <c r="IM100" s="12">
        <v>6084</v>
      </c>
      <c r="IN100" s="12">
        <v>10534</v>
      </c>
      <c r="IO100" s="12">
        <v>42331</v>
      </c>
      <c r="IP100" s="12">
        <v>0</v>
      </c>
      <c r="IQ100" s="12">
        <v>188115</v>
      </c>
      <c r="IR100" s="12">
        <v>19148</v>
      </c>
      <c r="IS100" s="12">
        <v>6037</v>
      </c>
      <c r="IT100" s="12">
        <v>53475</v>
      </c>
      <c r="IU100" s="12">
        <v>2271</v>
      </c>
      <c r="IV100" s="12">
        <v>6944</v>
      </c>
      <c r="IW100" s="12">
        <v>275990</v>
      </c>
      <c r="IX100" s="12">
        <v>0</v>
      </c>
      <c r="IY100" s="12">
        <v>1684</v>
      </c>
      <c r="IZ100" s="12">
        <v>0</v>
      </c>
      <c r="JA100" s="12">
        <v>274304</v>
      </c>
      <c r="JB100" s="12">
        <v>275988</v>
      </c>
      <c r="JC100" s="12">
        <v>0</v>
      </c>
      <c r="JD100" s="12">
        <v>24233</v>
      </c>
      <c r="JE100" s="12">
        <v>129523</v>
      </c>
      <c r="JF100" s="12">
        <v>83380</v>
      </c>
      <c r="JG100" s="12">
        <v>38852</v>
      </c>
      <c r="JH100" s="12">
        <v>275988</v>
      </c>
      <c r="JI100" s="12">
        <v>0</v>
      </c>
      <c r="JJ100" s="12">
        <v>134582</v>
      </c>
      <c r="JK100" s="12">
        <v>88816</v>
      </c>
      <c r="JL100" s="12">
        <v>13739</v>
      </c>
      <c r="JM100" s="12">
        <v>38852</v>
      </c>
      <c r="JN100" s="12">
        <v>275989</v>
      </c>
      <c r="JO100" s="12">
        <v>236</v>
      </c>
      <c r="JP100" s="12">
        <v>203848</v>
      </c>
      <c r="JQ100" s="12">
        <v>50965</v>
      </c>
      <c r="JR100" s="12">
        <v>12924</v>
      </c>
      <c r="JS100" s="12">
        <v>59384</v>
      </c>
      <c r="JT100" s="12">
        <v>9544</v>
      </c>
      <c r="JU100" s="12">
        <v>12966</v>
      </c>
      <c r="JV100" s="12">
        <v>349867</v>
      </c>
      <c r="JW100" s="12">
        <v>0</v>
      </c>
      <c r="JX100" s="12">
        <v>4682</v>
      </c>
      <c r="JY100" s="12">
        <v>5209</v>
      </c>
      <c r="JZ100" s="12">
        <v>339974</v>
      </c>
      <c r="KA100" s="12">
        <v>349865</v>
      </c>
      <c r="KB100" s="12">
        <v>0</v>
      </c>
      <c r="KC100" s="12">
        <v>30396</v>
      </c>
      <c r="KD100" s="12">
        <v>150798</v>
      </c>
      <c r="KE100" s="12">
        <v>120472</v>
      </c>
      <c r="KF100" s="12">
        <v>48199</v>
      </c>
      <c r="KG100" s="12">
        <v>349865</v>
      </c>
      <c r="KH100" s="12">
        <v>0</v>
      </c>
      <c r="KI100" s="12">
        <v>140340</v>
      </c>
      <c r="KJ100" s="12">
        <v>120230</v>
      </c>
      <c r="KK100" s="12">
        <v>31374</v>
      </c>
      <c r="KL100" s="12">
        <v>57920</v>
      </c>
      <c r="KM100" s="12">
        <v>349864</v>
      </c>
      <c r="KN100" s="12">
        <v>38946</v>
      </c>
      <c r="KO100" s="12">
        <v>32</v>
      </c>
      <c r="KP100" s="12">
        <v>68</v>
      </c>
      <c r="KQ100" s="12">
        <v>201</v>
      </c>
      <c r="KR100" s="12">
        <v>3</v>
      </c>
      <c r="KS100" s="12">
        <v>0</v>
      </c>
      <c r="KT100" s="12">
        <v>7</v>
      </c>
      <c r="KU100" s="12">
        <v>0</v>
      </c>
      <c r="KV100" s="12">
        <v>311</v>
      </c>
      <c r="KW100" s="12">
        <v>0</v>
      </c>
      <c r="KX100" s="12">
        <v>0</v>
      </c>
      <c r="KY100" s="12">
        <v>0</v>
      </c>
      <c r="KZ100" s="12">
        <v>311</v>
      </c>
      <c r="LA100" s="12">
        <v>311</v>
      </c>
      <c r="LB100" s="12">
        <v>0</v>
      </c>
      <c r="LC100" s="12">
        <v>0</v>
      </c>
      <c r="LD100" s="12">
        <v>2</v>
      </c>
      <c r="LE100" s="12">
        <v>9</v>
      </c>
      <c r="LF100" s="12">
        <v>300</v>
      </c>
      <c r="LG100" s="12">
        <v>311</v>
      </c>
      <c r="LH100" s="12">
        <v>0</v>
      </c>
      <c r="LI100" s="12">
        <v>0</v>
      </c>
      <c r="LJ100" s="12">
        <v>1</v>
      </c>
      <c r="LK100" s="12">
        <v>15</v>
      </c>
      <c r="LL100" s="12">
        <v>295</v>
      </c>
      <c r="LM100" s="12">
        <v>311</v>
      </c>
      <c r="LN100" s="12">
        <v>1</v>
      </c>
      <c r="LO100" s="12">
        <v>12</v>
      </c>
      <c r="LP100" s="12">
        <v>40</v>
      </c>
      <c r="LQ100" s="12">
        <v>1</v>
      </c>
      <c r="LR100" s="12">
        <v>1</v>
      </c>
      <c r="LS100" s="12">
        <v>7</v>
      </c>
      <c r="LT100" s="12">
        <v>3</v>
      </c>
      <c r="LU100" s="12">
        <v>65</v>
      </c>
      <c r="LV100" s="12">
        <v>0</v>
      </c>
      <c r="LW100" s="12">
        <v>0</v>
      </c>
      <c r="LX100" s="12">
        <v>0</v>
      </c>
      <c r="LY100" s="12">
        <v>65</v>
      </c>
      <c r="LZ100" s="12">
        <v>65</v>
      </c>
      <c r="MA100" s="12">
        <v>0</v>
      </c>
      <c r="MB100" s="12">
        <v>0</v>
      </c>
      <c r="MC100" s="12">
        <v>9</v>
      </c>
      <c r="MD100" s="12">
        <v>30</v>
      </c>
      <c r="ME100" s="12">
        <v>26</v>
      </c>
      <c r="MF100" s="12">
        <v>65</v>
      </c>
      <c r="MG100" s="12">
        <v>0</v>
      </c>
      <c r="MH100" s="12">
        <v>0</v>
      </c>
      <c r="MI100" s="12">
        <v>12</v>
      </c>
      <c r="MJ100" s="12">
        <v>30</v>
      </c>
      <c r="MK100" s="12">
        <v>23</v>
      </c>
      <c r="ML100" s="12">
        <v>65</v>
      </c>
      <c r="MM100" s="12">
        <v>3</v>
      </c>
      <c r="MN100" s="12">
        <v>12</v>
      </c>
      <c r="MO100" s="12">
        <v>45</v>
      </c>
      <c r="MP100" s="12">
        <v>3</v>
      </c>
      <c r="MQ100" s="12">
        <v>2</v>
      </c>
      <c r="MR100" s="12">
        <v>12</v>
      </c>
      <c r="MS100" s="12">
        <v>6</v>
      </c>
      <c r="MT100" s="12">
        <v>83</v>
      </c>
      <c r="MU100" s="12">
        <v>0</v>
      </c>
      <c r="MV100" s="12">
        <v>0</v>
      </c>
      <c r="MW100" s="12">
        <v>4</v>
      </c>
      <c r="MX100" s="12">
        <v>79</v>
      </c>
      <c r="MY100" s="12">
        <v>83</v>
      </c>
      <c r="MZ100" s="12">
        <v>0</v>
      </c>
      <c r="NA100" s="12">
        <v>2</v>
      </c>
      <c r="NB100" s="12">
        <v>22</v>
      </c>
      <c r="NC100" s="12">
        <v>52</v>
      </c>
      <c r="ND100" s="12">
        <v>7</v>
      </c>
      <c r="NE100" s="12">
        <v>83</v>
      </c>
      <c r="NF100" s="12">
        <v>0</v>
      </c>
      <c r="NG100" s="12">
        <v>1</v>
      </c>
      <c r="NH100" s="12">
        <v>27</v>
      </c>
      <c r="NI100" s="12">
        <v>44</v>
      </c>
      <c r="NJ100" s="12">
        <v>11</v>
      </c>
      <c r="NK100" s="12">
        <v>83</v>
      </c>
      <c r="NL100" s="12">
        <v>0</v>
      </c>
      <c r="NM100" s="12">
        <v>13</v>
      </c>
      <c r="NN100" s="12">
        <v>34</v>
      </c>
      <c r="NO100" s="12">
        <v>2</v>
      </c>
      <c r="NP100" s="12">
        <v>8</v>
      </c>
      <c r="NQ100" s="12">
        <v>8</v>
      </c>
      <c r="NR100" s="12">
        <v>10</v>
      </c>
      <c r="NS100" s="12">
        <v>75</v>
      </c>
      <c r="NT100" s="12">
        <v>0</v>
      </c>
      <c r="NU100" s="12">
        <v>3</v>
      </c>
      <c r="NV100" s="12">
        <v>1</v>
      </c>
      <c r="NW100" s="12">
        <v>71</v>
      </c>
      <c r="NX100" s="12">
        <v>75</v>
      </c>
      <c r="NY100" s="12">
        <v>0</v>
      </c>
      <c r="NZ100" s="12">
        <v>5</v>
      </c>
      <c r="OA100" s="12">
        <v>18</v>
      </c>
      <c r="OB100" s="12">
        <v>41</v>
      </c>
      <c r="OC100" s="12">
        <v>11</v>
      </c>
      <c r="OD100" s="12">
        <v>75</v>
      </c>
      <c r="OE100" s="12">
        <v>0</v>
      </c>
      <c r="OF100" s="12">
        <v>6</v>
      </c>
      <c r="OG100" s="12">
        <v>23</v>
      </c>
      <c r="OH100" s="12">
        <v>27</v>
      </c>
      <c r="OI100" s="12">
        <v>19</v>
      </c>
      <c r="OJ100" s="12">
        <v>75</v>
      </c>
      <c r="OK100" s="12">
        <v>0</v>
      </c>
      <c r="OL100" s="12">
        <v>9</v>
      </c>
      <c r="OM100" s="12">
        <v>18</v>
      </c>
      <c r="ON100" s="12">
        <v>5</v>
      </c>
      <c r="OO100" s="12">
        <v>3</v>
      </c>
      <c r="OP100" s="12">
        <v>4</v>
      </c>
      <c r="OQ100" s="12">
        <v>2</v>
      </c>
      <c r="OR100" s="12">
        <v>41</v>
      </c>
      <c r="OS100" s="12">
        <v>0</v>
      </c>
      <c r="OT100" s="12">
        <v>2</v>
      </c>
      <c r="OU100" s="12">
        <v>5</v>
      </c>
      <c r="OV100" s="12">
        <v>34</v>
      </c>
      <c r="OW100" s="12">
        <v>41</v>
      </c>
      <c r="OX100" s="12">
        <v>0</v>
      </c>
      <c r="OY100" s="12">
        <v>4</v>
      </c>
      <c r="OZ100" s="12">
        <v>15</v>
      </c>
      <c r="PA100" s="12">
        <v>19</v>
      </c>
      <c r="PB100" s="12">
        <v>3</v>
      </c>
      <c r="PC100" s="12">
        <v>41</v>
      </c>
      <c r="PD100" s="12">
        <v>0</v>
      </c>
      <c r="PE100" s="12">
        <v>3</v>
      </c>
      <c r="PF100" s="12">
        <v>23</v>
      </c>
      <c r="PG100" s="12">
        <v>6</v>
      </c>
      <c r="PH100" s="12">
        <v>9</v>
      </c>
      <c r="PI100" s="12">
        <v>41</v>
      </c>
      <c r="PJ100" s="12">
        <v>0</v>
      </c>
      <c r="PK100" s="12">
        <v>18</v>
      </c>
      <c r="PL100" s="12">
        <v>6</v>
      </c>
      <c r="PM100" s="12">
        <v>3</v>
      </c>
      <c r="PN100" s="12">
        <v>5</v>
      </c>
      <c r="PO100" s="12">
        <v>1</v>
      </c>
      <c r="PP100" s="12">
        <v>2</v>
      </c>
      <c r="PQ100" s="12">
        <v>35</v>
      </c>
      <c r="PR100" s="12">
        <v>0</v>
      </c>
      <c r="PS100" s="12">
        <v>1</v>
      </c>
      <c r="PT100" s="12">
        <v>0</v>
      </c>
      <c r="PU100" s="12">
        <v>34</v>
      </c>
      <c r="PV100" s="12">
        <v>35</v>
      </c>
      <c r="PW100" s="12">
        <v>0</v>
      </c>
      <c r="PX100" s="12">
        <v>1</v>
      </c>
      <c r="PY100" s="12">
        <v>13</v>
      </c>
      <c r="PZ100" s="12">
        <v>17</v>
      </c>
      <c r="QA100" s="12">
        <v>4</v>
      </c>
      <c r="QB100" s="12">
        <v>35</v>
      </c>
      <c r="QC100" s="12">
        <v>0</v>
      </c>
      <c r="QD100" s="12">
        <v>10</v>
      </c>
      <c r="QE100" s="12">
        <v>16</v>
      </c>
      <c r="QF100" s="12">
        <v>5</v>
      </c>
      <c r="QG100" s="12">
        <v>4</v>
      </c>
      <c r="QH100" s="12">
        <v>35</v>
      </c>
      <c r="QI100" s="12">
        <v>36</v>
      </c>
      <c r="QJ100" s="12">
        <v>132</v>
      </c>
      <c r="QK100" s="12">
        <v>344</v>
      </c>
      <c r="QL100" s="12">
        <v>17</v>
      </c>
      <c r="QM100" s="12">
        <v>19</v>
      </c>
      <c r="QN100" s="12">
        <v>39</v>
      </c>
      <c r="QO100" s="12">
        <v>23</v>
      </c>
      <c r="QP100" s="12">
        <v>610</v>
      </c>
      <c r="QQ100" s="12">
        <v>0</v>
      </c>
      <c r="QR100" s="12">
        <v>6</v>
      </c>
      <c r="QS100" s="12">
        <v>10</v>
      </c>
      <c r="QT100" s="12">
        <v>594</v>
      </c>
      <c r="QU100" s="12">
        <v>610</v>
      </c>
      <c r="QV100" s="12">
        <v>0</v>
      </c>
      <c r="QW100" s="12">
        <v>12</v>
      </c>
      <c r="QX100" s="12">
        <v>79</v>
      </c>
      <c r="QY100" s="12">
        <v>168</v>
      </c>
      <c r="QZ100" s="12">
        <v>351</v>
      </c>
      <c r="RA100" s="12">
        <v>610</v>
      </c>
      <c r="RB100" s="12">
        <v>0</v>
      </c>
      <c r="RC100" s="12">
        <v>20</v>
      </c>
      <c r="RD100" s="12">
        <v>102</v>
      </c>
      <c r="RE100" s="12">
        <v>127</v>
      </c>
      <c r="RF100" s="12">
        <v>361</v>
      </c>
      <c r="RG100" s="12">
        <v>610</v>
      </c>
      <c r="RH100" s="12">
        <v>5814.5039999999999</v>
      </c>
      <c r="RI100" s="12">
        <v>0</v>
      </c>
      <c r="RJ100" s="12">
        <v>0</v>
      </c>
      <c r="RK100" s="12">
        <v>0</v>
      </c>
      <c r="RL100" s="12">
        <v>0</v>
      </c>
      <c r="RM100" s="12">
        <v>0</v>
      </c>
      <c r="RN100" s="12">
        <v>0</v>
      </c>
      <c r="RO100" s="12">
        <v>50.201000000000001</v>
      </c>
      <c r="RP100" s="12">
        <v>0</v>
      </c>
      <c r="RQ100" s="12">
        <v>0</v>
      </c>
      <c r="RR100" s="12">
        <v>130.19999999999999</v>
      </c>
      <c r="RS100" s="12">
        <v>16.7</v>
      </c>
      <c r="RT100" s="12">
        <v>146.9</v>
      </c>
      <c r="RU100" s="12">
        <v>0.81640000000000001</v>
      </c>
      <c r="RV100" s="12">
        <v>88.7</v>
      </c>
      <c r="RW100" s="12">
        <v>16.5</v>
      </c>
      <c r="RX100" s="12">
        <v>105.2</v>
      </c>
      <c r="RY100" s="12">
        <v>0</v>
      </c>
      <c r="RZ100" s="12">
        <v>804</v>
      </c>
      <c r="SA100" s="12">
        <v>4200</v>
      </c>
      <c r="SB100" s="12">
        <v>5004</v>
      </c>
      <c r="SC100" s="12">
        <v>29236120</v>
      </c>
      <c r="SD100" s="12">
        <v>0</v>
      </c>
      <c r="SE100" s="12">
        <v>6</v>
      </c>
      <c r="SF100" s="12">
        <v>6377</v>
      </c>
      <c r="SG100" s="12">
        <v>6383</v>
      </c>
      <c r="SH100" s="12">
        <v>152903</v>
      </c>
      <c r="SI100" s="12">
        <v>3.4700000000000002E-2</v>
      </c>
      <c r="SJ100" s="12">
        <v>9.4E-2</v>
      </c>
      <c r="SK100" s="12">
        <v>3.0000000000000001E-3</v>
      </c>
      <c r="SL100" s="12">
        <v>0.58699999999999997</v>
      </c>
      <c r="SM100" s="12">
        <v>0.17499999999999999</v>
      </c>
      <c r="SN100" s="12">
        <v>2.7000000000000003E-2</v>
      </c>
      <c r="SO100" s="12" t="str">
        <v/>
      </c>
      <c r="SP100" s="12">
        <v>0</v>
      </c>
      <c r="SQ100" s="12">
        <v>0</v>
      </c>
      <c r="SR100" s="12">
        <v>0.8859999999999989</v>
      </c>
      <c r="SS100" s="12">
        <v>0</v>
      </c>
      <c r="ST100" s="12">
        <v>0</v>
      </c>
      <c r="SU100" s="12">
        <v>0.19</v>
      </c>
      <c r="SV100" s="12">
        <v>0.65</v>
      </c>
      <c r="SW100" s="12">
        <v>0</v>
      </c>
      <c r="SX100" s="12">
        <v>0.84</v>
      </c>
      <c r="SY100" s="12">
        <v>0</v>
      </c>
      <c r="SZ100" s="12">
        <v>9.3000000000000013E-2</v>
      </c>
      <c r="TA100" s="12">
        <v>1.0999999999999999E-2</v>
      </c>
      <c r="TB100" s="12">
        <v>2E-3</v>
      </c>
      <c r="TC100" s="12">
        <v>0</v>
      </c>
      <c r="TD100" s="12" t="str">
        <v/>
      </c>
      <c r="TE100" s="12">
        <v>0</v>
      </c>
      <c r="TF100" s="12">
        <v>8.0000000000000002E-3</v>
      </c>
      <c r="TG100" s="12">
        <v>0.114</v>
      </c>
      <c r="TH100" s="12">
        <v>0</v>
      </c>
      <c r="TI100" s="12">
        <v>0</v>
      </c>
      <c r="TJ100" s="12">
        <v>0</v>
      </c>
      <c r="TK100" s="12">
        <v>0.13100000000000001</v>
      </c>
      <c r="TL100" s="12">
        <v>2.9000000000000005E-2</v>
      </c>
      <c r="TM100" s="12">
        <v>0.16</v>
      </c>
      <c r="TN100" s="12">
        <v>326525.53600000002</v>
      </c>
      <c r="TO100" s="12">
        <v>77368.724000000002</v>
      </c>
      <c r="TP100" s="12">
        <v>403894.26</v>
      </c>
      <c r="TQ100" s="12">
        <v>1693</v>
      </c>
      <c r="TR100" s="12">
        <v>19</v>
      </c>
      <c r="TS100" s="12">
        <v>527</v>
      </c>
      <c r="TT100" s="12">
        <v>10</v>
      </c>
      <c r="TU100" s="12">
        <v>2849</v>
      </c>
      <c r="TV100" s="12">
        <v>0</v>
      </c>
      <c r="TW100" s="12">
        <v>4475924.5195047297</v>
      </c>
      <c r="TX100" s="12">
        <v>5.0480594061371502E-2</v>
      </c>
      <c r="TY100" s="12">
        <v>0.18125954548678799</v>
      </c>
      <c r="TZ100" s="12">
        <v>1092.62754940678</v>
      </c>
      <c r="UA100" s="12">
        <v>6.6257400267336797</v>
      </c>
      <c r="UB100" s="12">
        <v>44.985364011672601</v>
      </c>
      <c r="UC100" s="12">
        <v>5163271.25</v>
      </c>
      <c r="UD100" s="12" t="str">
        <v/>
      </c>
      <c r="UE100" s="12" t="str">
        <v/>
      </c>
      <c r="UF100" s="12" t="str">
        <v/>
      </c>
      <c r="UG100" s="12" t="str">
        <v/>
      </c>
      <c r="UH100" s="12" t="str">
        <v/>
      </c>
      <c r="UI100" s="12" t="str">
        <v/>
      </c>
      <c r="UJ100" s="12" t="str">
        <v/>
      </c>
      <c r="UK100" s="12" t="str">
        <v/>
      </c>
      <c r="UL100" s="12" t="str">
        <v/>
      </c>
      <c r="UM100" s="12" t="str">
        <v/>
      </c>
      <c r="UN100" s="12" t="str">
        <v/>
      </c>
      <c r="UO100" s="12" t="str">
        <v/>
      </c>
      <c r="UP100" s="12" t="str">
        <v/>
      </c>
      <c r="UQ100" s="12" t="str">
        <v/>
      </c>
      <c r="UR100" s="12" t="str">
        <v/>
      </c>
      <c r="US100" s="12" t="str">
        <v/>
      </c>
      <c r="UT100" s="12" t="str">
        <v/>
      </c>
      <c r="UU100" s="12" t="str">
        <v/>
      </c>
      <c r="UV100" s="12" t="str">
        <v/>
      </c>
      <c r="UW100" s="12" t="str">
        <v/>
      </c>
      <c r="UX100" s="12" t="str">
        <v/>
      </c>
      <c r="UY100" s="12" t="str">
        <v/>
      </c>
      <c r="UZ100" s="12" t="str">
        <v/>
      </c>
      <c r="VA100" s="12" t="str">
        <v/>
      </c>
      <c r="VB100" s="12" t="str">
        <v/>
      </c>
      <c r="VC100" s="12" t="str">
        <v/>
      </c>
      <c r="VD100" s="12" t="str">
        <v/>
      </c>
      <c r="VE100" s="12" t="str">
        <v/>
      </c>
      <c r="VF100" s="12" t="str">
        <v/>
      </c>
      <c r="VG100" s="12" t="str">
        <v/>
      </c>
      <c r="VH100" s="12" t="str">
        <v/>
      </c>
      <c r="VI100" s="12" t="str">
        <v/>
      </c>
      <c r="VJ100" s="12" t="str">
        <v/>
      </c>
      <c r="VK100" s="12" t="str">
        <v/>
      </c>
      <c r="VL100" s="47">
        <v>24.838537661922278</v>
      </c>
      <c r="VM100" s="47">
        <v>24.838537661922278</v>
      </c>
      <c r="VN100" s="19"/>
      <c r="VO100" s="47">
        <v>281.0570778826164</v>
      </c>
      <c r="VP100" s="47">
        <v>281.0570778826164</v>
      </c>
      <c r="VQ100" s="19"/>
      <c r="VR100" s="47">
        <v>4.2807817047817052</v>
      </c>
      <c r="VS100" s="48">
        <v>2.4755151887711754E-2</v>
      </c>
      <c r="VT100" s="47">
        <v>235.06681017111791</v>
      </c>
      <c r="VU100" s="47">
        <v>235.06681017111791</v>
      </c>
      <c r="VV100" s="20"/>
      <c r="VW100" s="20">
        <v>2.2779999999999987</v>
      </c>
    </row>
    <row r="101" spans="1:595">
      <c r="A101" s="4" t="str">
        <v>YKY20</v>
      </c>
      <c r="B101" s="4" t="str">
        <v>YKY</v>
      </c>
      <c r="C101" s="4" t="str">
        <v>2019-20</v>
      </c>
      <c r="D101" s="12">
        <v>0.96281468935252901</v>
      </c>
      <c r="E101" s="12">
        <v>4.5369999999999999</v>
      </c>
      <c r="F101" s="12">
        <v>0</v>
      </c>
      <c r="G101" s="12">
        <v>2.0150000000000001</v>
      </c>
      <c r="H101" s="12">
        <v>0</v>
      </c>
      <c r="I101" s="12">
        <v>0</v>
      </c>
      <c r="J101" s="12">
        <v>0</v>
      </c>
      <c r="K101" s="12">
        <v>69.617999999999995</v>
      </c>
      <c r="L101" s="12">
        <v>30.591000000000001</v>
      </c>
      <c r="M101" s="12">
        <v>24.372</v>
      </c>
      <c r="N101" s="12">
        <v>28.704999999999998</v>
      </c>
      <c r="O101" s="12">
        <v>0</v>
      </c>
      <c r="P101" s="12">
        <v>4.2489999999999997</v>
      </c>
      <c r="Q101" s="12">
        <v>0</v>
      </c>
      <c r="R101" s="12">
        <v>0</v>
      </c>
      <c r="S101" s="12">
        <v>0</v>
      </c>
      <c r="T101" s="12">
        <v>47.012</v>
      </c>
      <c r="U101" s="12">
        <v>3.5659999999999998</v>
      </c>
      <c r="V101" s="12">
        <v>57.058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12">
        <v>4.7910000000000004</v>
      </c>
      <c r="AD101" s="12">
        <v>0</v>
      </c>
      <c r="AE101" s="12">
        <v>0.54700000000000004</v>
      </c>
      <c r="AF101" s="12">
        <v>-3.0710000000000002</v>
      </c>
      <c r="AG101" s="12">
        <v>-2.262</v>
      </c>
      <c r="AH101" s="12">
        <v>0</v>
      </c>
      <c r="AI101" s="12">
        <v>0</v>
      </c>
      <c r="AJ101" s="12">
        <v>0</v>
      </c>
      <c r="AK101" s="12">
        <v>0</v>
      </c>
      <c r="AL101" s="12">
        <v>17.861000000000001</v>
      </c>
      <c r="AM101" s="12">
        <v>0</v>
      </c>
      <c r="AN101" s="12">
        <v>78.921999999999997</v>
      </c>
      <c r="AO101" s="12">
        <v>0</v>
      </c>
      <c r="AP101" s="12">
        <v>0</v>
      </c>
      <c r="AQ101" s="12">
        <v>0</v>
      </c>
      <c r="AR101" s="12">
        <v>0</v>
      </c>
      <c r="AS101" s="12">
        <v>0</v>
      </c>
      <c r="AT101" s="12">
        <v>0</v>
      </c>
      <c r="AU101" s="12">
        <v>9.0570000000000004</v>
      </c>
      <c r="AV101" s="12">
        <v>0</v>
      </c>
      <c r="AW101" s="12">
        <v>9.8000000000000004E-2</v>
      </c>
      <c r="AX101" s="12">
        <v>30.170999999999999</v>
      </c>
      <c r="AY101" s="12">
        <v>-2.262</v>
      </c>
      <c r="AZ101" s="12">
        <v>6.2640000000000002</v>
      </c>
      <c r="BA101" s="12">
        <v>0</v>
      </c>
      <c r="BB101" s="12">
        <v>0</v>
      </c>
      <c r="BC101" s="12">
        <v>0</v>
      </c>
      <c r="BD101" s="12">
        <v>148.339</v>
      </c>
      <c r="BE101" s="12">
        <v>34.156999999999996</v>
      </c>
      <c r="BF101" s="12">
        <v>160.99700000000001</v>
      </c>
      <c r="BG101" s="12">
        <v>0.69399999999999995</v>
      </c>
      <c r="BH101" s="12">
        <v>0.95399999999999996</v>
      </c>
      <c r="BI101" s="12">
        <v>3.2839999999999998</v>
      </c>
      <c r="BJ101" s="12">
        <v>0</v>
      </c>
      <c r="BK101" s="12">
        <v>5.4729999999999999</v>
      </c>
      <c r="BL101" s="12">
        <v>7.5949999999999998</v>
      </c>
      <c r="BM101" s="12">
        <v>0</v>
      </c>
      <c r="BN101" s="12">
        <v>0.89700000000000002</v>
      </c>
      <c r="BO101" s="12">
        <v>0</v>
      </c>
      <c r="BP101" s="12">
        <v>0</v>
      </c>
      <c r="BQ101" s="12">
        <v>0</v>
      </c>
      <c r="BR101" s="12">
        <v>0</v>
      </c>
      <c r="BS101" s="12">
        <v>0</v>
      </c>
      <c r="BT101" s="12">
        <v>0</v>
      </c>
      <c r="BU101" s="12">
        <v>0</v>
      </c>
      <c r="BV101" s="12">
        <v>0</v>
      </c>
      <c r="BW101" s="12">
        <v>0</v>
      </c>
      <c r="BX101" s="12">
        <v>0</v>
      </c>
      <c r="BY101" s="12">
        <v>0</v>
      </c>
      <c r="BZ101" s="12">
        <v>0</v>
      </c>
      <c r="CA101" s="12">
        <v>0</v>
      </c>
      <c r="CB101" s="12">
        <v>0</v>
      </c>
      <c r="CC101" s="12">
        <v>3.2839999999999998</v>
      </c>
      <c r="CD101" s="12">
        <v>0.89700000000000002</v>
      </c>
      <c r="CE101" s="12">
        <v>5.4729999999999999</v>
      </c>
      <c r="CF101" s="12">
        <v>7.5949999999999998</v>
      </c>
      <c r="CG101" s="12">
        <v>0.29799999999999999</v>
      </c>
      <c r="CH101" s="12">
        <v>0</v>
      </c>
      <c r="CI101" s="12">
        <v>0</v>
      </c>
      <c r="CJ101" s="12">
        <v>0.29799999999999999</v>
      </c>
      <c r="CK101" s="12">
        <v>0</v>
      </c>
      <c r="CL101" s="12">
        <v>0</v>
      </c>
      <c r="CM101" s="12">
        <v>0</v>
      </c>
      <c r="CN101" s="12">
        <v>0</v>
      </c>
      <c r="CO101" s="12">
        <v>14.696999999999999</v>
      </c>
      <c r="CP101" s="12">
        <v>0.80900000000000005</v>
      </c>
      <c r="CQ101" s="12">
        <v>906.86599999999999</v>
      </c>
      <c r="CR101" s="12">
        <v>1172.653</v>
      </c>
      <c r="CS101" s="12">
        <v>2079.5189999999998</v>
      </c>
      <c r="CT101" s="12">
        <v>14.994</v>
      </c>
      <c r="CU101" s="12">
        <v>86.442999999999998</v>
      </c>
      <c r="CV101" s="12">
        <v>101.437</v>
      </c>
      <c r="CW101" s="12">
        <v>132.023</v>
      </c>
      <c r="CX101" s="12">
        <v>2312.9789999999998</v>
      </c>
      <c r="CY101" s="12">
        <v>5169.5889999999999</v>
      </c>
      <c r="CZ101" s="12">
        <v>46.723999999999997</v>
      </c>
      <c r="DA101" s="12">
        <v>70018</v>
      </c>
      <c r="DB101" s="12">
        <v>2534</v>
      </c>
      <c r="DC101" s="12">
        <v>32370</v>
      </c>
      <c r="DD101" s="12">
        <v>345</v>
      </c>
      <c r="DE101" s="12">
        <v>74</v>
      </c>
      <c r="DF101" s="12">
        <v>2068</v>
      </c>
      <c r="DG101" s="12">
        <v>602</v>
      </c>
      <c r="DH101" s="12">
        <v>190</v>
      </c>
      <c r="DI101" s="12">
        <v>2224</v>
      </c>
      <c r="DJ101" s="12">
        <v>18588.47</v>
      </c>
      <c r="DK101" s="12">
        <v>747107.16</v>
      </c>
      <c r="DL101" s="12">
        <v>27</v>
      </c>
      <c r="DM101" s="12">
        <v>2</v>
      </c>
      <c r="DN101" s="12">
        <v>5357</v>
      </c>
      <c r="DO101" s="12">
        <v>7510</v>
      </c>
      <c r="DP101" s="12">
        <v>16266</v>
      </c>
      <c r="DQ101" s="12">
        <v>1267</v>
      </c>
      <c r="DR101" s="12">
        <v>355</v>
      </c>
      <c r="DS101" s="12">
        <v>30755</v>
      </c>
      <c r="DT101" s="12">
        <v>21560</v>
      </c>
      <c r="DU101" s="12">
        <v>66</v>
      </c>
      <c r="DV101" s="12">
        <v>365</v>
      </c>
      <c r="DW101" s="12">
        <v>1161</v>
      </c>
      <c r="DX101" s="12">
        <v>49</v>
      </c>
      <c r="DY101" s="12">
        <v>0</v>
      </c>
      <c r="DZ101" s="12">
        <v>64</v>
      </c>
      <c r="EA101" s="12">
        <v>0</v>
      </c>
      <c r="EB101" s="12">
        <v>1705</v>
      </c>
      <c r="EC101" s="12">
        <v>0</v>
      </c>
      <c r="ED101" s="12">
        <v>0</v>
      </c>
      <c r="EE101" s="12">
        <v>0</v>
      </c>
      <c r="EF101" s="12">
        <v>1704</v>
      </c>
      <c r="EG101" s="12">
        <v>1704</v>
      </c>
      <c r="EH101" s="12">
        <v>0</v>
      </c>
      <c r="EI101" s="12">
        <v>0</v>
      </c>
      <c r="EJ101" s="12">
        <v>25</v>
      </c>
      <c r="EK101" s="12">
        <v>156</v>
      </c>
      <c r="EL101" s="12">
        <v>1523</v>
      </c>
      <c r="EM101" s="12">
        <v>1704</v>
      </c>
      <c r="EN101" s="12">
        <v>0</v>
      </c>
      <c r="EO101" s="12">
        <v>0</v>
      </c>
      <c r="EP101" s="12">
        <v>11</v>
      </c>
      <c r="EQ101" s="12">
        <v>211</v>
      </c>
      <c r="ER101" s="12">
        <v>1482</v>
      </c>
      <c r="ES101" s="12">
        <v>1704</v>
      </c>
      <c r="ET101" s="12">
        <v>19</v>
      </c>
      <c r="EU101" s="12">
        <v>277</v>
      </c>
      <c r="EV101" s="12">
        <v>818</v>
      </c>
      <c r="EW101" s="12">
        <v>22</v>
      </c>
      <c r="EX101" s="12">
        <v>25</v>
      </c>
      <c r="EY101" s="12">
        <v>178</v>
      </c>
      <c r="EZ101" s="12">
        <v>87</v>
      </c>
      <c r="FA101" s="12">
        <v>1426</v>
      </c>
      <c r="FB101" s="12">
        <v>0</v>
      </c>
      <c r="FC101" s="12">
        <v>22</v>
      </c>
      <c r="FD101" s="12">
        <v>0</v>
      </c>
      <c r="FE101" s="12">
        <v>1404</v>
      </c>
      <c r="FF101" s="12">
        <v>1426</v>
      </c>
      <c r="FG101" s="12">
        <v>0</v>
      </c>
      <c r="FH101" s="12">
        <v>0</v>
      </c>
      <c r="FI101" s="12">
        <v>208</v>
      </c>
      <c r="FJ101" s="12">
        <v>675</v>
      </c>
      <c r="FK101" s="12">
        <v>543</v>
      </c>
      <c r="FL101" s="12">
        <v>1426</v>
      </c>
      <c r="FM101" s="12">
        <v>0</v>
      </c>
      <c r="FN101" s="12">
        <v>25</v>
      </c>
      <c r="FO101" s="12">
        <v>283</v>
      </c>
      <c r="FP101" s="12">
        <v>639</v>
      </c>
      <c r="FQ101" s="12">
        <v>479</v>
      </c>
      <c r="FR101" s="12">
        <v>1426</v>
      </c>
      <c r="FS101" s="12">
        <v>152</v>
      </c>
      <c r="FT101" s="12">
        <v>834</v>
      </c>
      <c r="FU101" s="12">
        <v>2341</v>
      </c>
      <c r="FV101" s="12">
        <v>169</v>
      </c>
      <c r="FW101" s="12">
        <v>297</v>
      </c>
      <c r="FX101" s="12">
        <v>710</v>
      </c>
      <c r="FY101" s="12">
        <v>1175</v>
      </c>
      <c r="FZ101" s="12">
        <v>5678</v>
      </c>
      <c r="GA101" s="12">
        <v>256</v>
      </c>
      <c r="GB101" s="12">
        <v>0</v>
      </c>
      <c r="GC101" s="12">
        <v>466</v>
      </c>
      <c r="GD101" s="12">
        <v>4956</v>
      </c>
      <c r="GE101" s="12">
        <v>5678</v>
      </c>
      <c r="GF101" s="12">
        <v>0</v>
      </c>
      <c r="GG101" s="12">
        <v>159</v>
      </c>
      <c r="GH101" s="12">
        <v>1737</v>
      </c>
      <c r="GI101" s="12">
        <v>3467</v>
      </c>
      <c r="GJ101" s="12">
        <v>315</v>
      </c>
      <c r="GK101" s="12">
        <v>5678</v>
      </c>
      <c r="GL101" s="12">
        <v>0</v>
      </c>
      <c r="GM101" s="12">
        <v>111</v>
      </c>
      <c r="GN101" s="12">
        <v>2158</v>
      </c>
      <c r="GO101" s="12">
        <v>2798</v>
      </c>
      <c r="GP101" s="12">
        <v>611</v>
      </c>
      <c r="GQ101" s="12">
        <v>5678</v>
      </c>
      <c r="GR101" s="12">
        <v>0</v>
      </c>
      <c r="GS101" s="12">
        <v>4072</v>
      </c>
      <c r="GT101" s="12">
        <v>8449</v>
      </c>
      <c r="GU101" s="12">
        <v>884</v>
      </c>
      <c r="GV101" s="12">
        <v>3278</v>
      </c>
      <c r="GW101" s="12">
        <v>1357</v>
      </c>
      <c r="GX101" s="12">
        <v>3945</v>
      </c>
      <c r="GY101" s="12">
        <v>21985</v>
      </c>
      <c r="GZ101" s="12">
        <v>1277</v>
      </c>
      <c r="HA101" s="12">
        <v>937</v>
      </c>
      <c r="HB101" s="12">
        <v>345</v>
      </c>
      <c r="HC101" s="12">
        <v>19427</v>
      </c>
      <c r="HD101" s="12">
        <v>21986</v>
      </c>
      <c r="HE101" s="12">
        <v>0</v>
      </c>
      <c r="HF101" s="12">
        <v>1472</v>
      </c>
      <c r="HG101" s="12">
        <v>5160</v>
      </c>
      <c r="HH101" s="12">
        <v>11153</v>
      </c>
      <c r="HI101" s="12">
        <v>4201</v>
      </c>
      <c r="HJ101" s="12">
        <v>21986</v>
      </c>
      <c r="HK101" s="12">
        <v>0</v>
      </c>
      <c r="HL101" s="12">
        <v>2536</v>
      </c>
      <c r="HM101" s="12">
        <v>6995</v>
      </c>
      <c r="HN101" s="12">
        <v>6730</v>
      </c>
      <c r="HO101" s="12">
        <v>5724</v>
      </c>
      <c r="HP101" s="12">
        <v>21985</v>
      </c>
      <c r="HQ101" s="12">
        <v>0</v>
      </c>
      <c r="HR101" s="12">
        <v>10589</v>
      </c>
      <c r="HS101" s="12">
        <v>13922</v>
      </c>
      <c r="HT101" s="12">
        <v>3521</v>
      </c>
      <c r="HU101" s="12">
        <v>4936</v>
      </c>
      <c r="HV101" s="12">
        <v>2085</v>
      </c>
      <c r="HW101" s="12">
        <v>9490</v>
      </c>
      <c r="HX101" s="12">
        <v>44543</v>
      </c>
      <c r="HY101" s="12">
        <v>4942</v>
      </c>
      <c r="HZ101" s="12">
        <v>2847</v>
      </c>
      <c r="IA101" s="12">
        <v>4692</v>
      </c>
      <c r="IB101" s="12">
        <v>32062</v>
      </c>
      <c r="IC101" s="12">
        <v>44543</v>
      </c>
      <c r="ID101" s="12">
        <v>0</v>
      </c>
      <c r="IE101" s="12">
        <v>4552</v>
      </c>
      <c r="IF101" s="12">
        <v>14390</v>
      </c>
      <c r="IG101" s="12">
        <v>22800</v>
      </c>
      <c r="IH101" s="12">
        <v>2801</v>
      </c>
      <c r="II101" s="12">
        <v>44543</v>
      </c>
      <c r="IJ101" s="12">
        <v>0</v>
      </c>
      <c r="IK101" s="12">
        <v>7323</v>
      </c>
      <c r="IL101" s="12">
        <v>22473</v>
      </c>
      <c r="IM101" s="12">
        <v>6895</v>
      </c>
      <c r="IN101" s="12">
        <v>7852</v>
      </c>
      <c r="IO101" s="12">
        <v>44543</v>
      </c>
      <c r="IP101" s="12">
        <v>0</v>
      </c>
      <c r="IQ101" s="12">
        <v>195295</v>
      </c>
      <c r="IR101" s="12">
        <v>19394</v>
      </c>
      <c r="IS101" s="12">
        <v>6112</v>
      </c>
      <c r="IT101" s="12">
        <v>60783</v>
      </c>
      <c r="IU101" s="12">
        <v>2294</v>
      </c>
      <c r="IV101" s="12">
        <v>1984</v>
      </c>
      <c r="IW101" s="12">
        <v>285862</v>
      </c>
      <c r="IX101" s="12">
        <v>0</v>
      </c>
      <c r="IY101" s="12">
        <v>1984</v>
      </c>
      <c r="IZ101" s="12">
        <v>0</v>
      </c>
      <c r="JA101" s="12">
        <v>283878</v>
      </c>
      <c r="JB101" s="12">
        <v>285862</v>
      </c>
      <c r="JC101" s="12">
        <v>0</v>
      </c>
      <c r="JD101" s="12">
        <v>25633</v>
      </c>
      <c r="JE101" s="12">
        <v>133813</v>
      </c>
      <c r="JF101" s="12">
        <v>86952</v>
      </c>
      <c r="JG101" s="12">
        <v>39464</v>
      </c>
      <c r="JH101" s="12">
        <v>285862</v>
      </c>
      <c r="JI101" s="12">
        <v>5222</v>
      </c>
      <c r="JJ101" s="12">
        <v>140416</v>
      </c>
      <c r="JK101" s="12">
        <v>92009</v>
      </c>
      <c r="JL101" s="12">
        <v>8749</v>
      </c>
      <c r="JM101" s="12">
        <v>39464</v>
      </c>
      <c r="JN101" s="12">
        <v>285860</v>
      </c>
      <c r="JO101" s="12">
        <v>237</v>
      </c>
      <c r="JP101" s="12">
        <v>211432</v>
      </c>
      <c r="JQ101" s="12">
        <v>46085</v>
      </c>
      <c r="JR101" s="12">
        <v>10757</v>
      </c>
      <c r="JS101" s="12">
        <v>69319</v>
      </c>
      <c r="JT101" s="12">
        <v>6688</v>
      </c>
      <c r="JU101" s="12">
        <v>16681</v>
      </c>
      <c r="JV101" s="12">
        <v>361199</v>
      </c>
      <c r="JW101" s="12">
        <v>6475</v>
      </c>
      <c r="JX101" s="12">
        <v>5790</v>
      </c>
      <c r="JY101" s="12">
        <v>5503</v>
      </c>
      <c r="JZ101" s="12">
        <v>343431</v>
      </c>
      <c r="KA101" s="12">
        <v>361199</v>
      </c>
      <c r="KB101" s="12">
        <v>0</v>
      </c>
      <c r="KC101" s="12">
        <v>31816</v>
      </c>
      <c r="KD101" s="12">
        <v>155333</v>
      </c>
      <c r="KE101" s="12">
        <v>125203</v>
      </c>
      <c r="KF101" s="12">
        <v>48847</v>
      </c>
      <c r="KG101" s="12">
        <v>361199</v>
      </c>
      <c r="KH101" s="12">
        <v>5222</v>
      </c>
      <c r="KI101" s="12">
        <v>150411</v>
      </c>
      <c r="KJ101" s="12">
        <v>123929</v>
      </c>
      <c r="KK101" s="12">
        <v>26022</v>
      </c>
      <c r="KL101" s="12">
        <v>55612</v>
      </c>
      <c r="KM101" s="12">
        <v>361196</v>
      </c>
      <c r="KN101" s="12">
        <v>48219</v>
      </c>
      <c r="KO101" s="12">
        <v>32</v>
      </c>
      <c r="KP101" s="12">
        <v>68</v>
      </c>
      <c r="KQ101" s="12">
        <v>201</v>
      </c>
      <c r="KR101" s="12">
        <v>3</v>
      </c>
      <c r="KS101" s="12">
        <v>0</v>
      </c>
      <c r="KT101" s="12">
        <v>7</v>
      </c>
      <c r="KU101" s="12">
        <v>0</v>
      </c>
      <c r="KV101" s="12">
        <v>311</v>
      </c>
      <c r="KW101" s="12">
        <v>0</v>
      </c>
      <c r="KX101" s="12">
        <v>0</v>
      </c>
      <c r="KY101" s="12">
        <v>0</v>
      </c>
      <c r="KZ101" s="12">
        <v>311</v>
      </c>
      <c r="LA101" s="12">
        <v>311</v>
      </c>
      <c r="LB101" s="12">
        <v>0</v>
      </c>
      <c r="LC101" s="12">
        <v>0</v>
      </c>
      <c r="LD101" s="12">
        <v>2</v>
      </c>
      <c r="LE101" s="12">
        <v>11</v>
      </c>
      <c r="LF101" s="12">
        <v>298</v>
      </c>
      <c r="LG101" s="12">
        <v>311</v>
      </c>
      <c r="LH101" s="12">
        <v>0</v>
      </c>
      <c r="LI101" s="12">
        <v>0</v>
      </c>
      <c r="LJ101" s="12">
        <v>1</v>
      </c>
      <c r="LK101" s="12">
        <v>15</v>
      </c>
      <c r="LL101" s="12">
        <v>295</v>
      </c>
      <c r="LM101" s="12">
        <v>311</v>
      </c>
      <c r="LN101" s="12">
        <v>1</v>
      </c>
      <c r="LO101" s="12">
        <v>12</v>
      </c>
      <c r="LP101" s="12">
        <v>37</v>
      </c>
      <c r="LQ101" s="12">
        <v>1</v>
      </c>
      <c r="LR101" s="12">
        <v>1</v>
      </c>
      <c r="LS101" s="12">
        <v>7</v>
      </c>
      <c r="LT101" s="12">
        <v>4</v>
      </c>
      <c r="LU101" s="12">
        <v>63</v>
      </c>
      <c r="LV101" s="12">
        <v>0</v>
      </c>
      <c r="LW101" s="12">
        <v>1</v>
      </c>
      <c r="LX101" s="12">
        <v>0</v>
      </c>
      <c r="LY101" s="12">
        <v>62</v>
      </c>
      <c r="LZ101" s="12">
        <v>63</v>
      </c>
      <c r="MA101" s="12">
        <v>0</v>
      </c>
      <c r="MB101" s="12">
        <v>0</v>
      </c>
      <c r="MC101" s="12">
        <v>9</v>
      </c>
      <c r="MD101" s="12">
        <v>28</v>
      </c>
      <c r="ME101" s="12">
        <v>26</v>
      </c>
      <c r="MF101" s="12">
        <v>63</v>
      </c>
      <c r="MG101" s="12">
        <v>0</v>
      </c>
      <c r="MH101" s="12">
        <v>1</v>
      </c>
      <c r="MI101" s="12">
        <v>12</v>
      </c>
      <c r="MJ101" s="12">
        <v>27</v>
      </c>
      <c r="MK101" s="12">
        <v>23</v>
      </c>
      <c r="ML101" s="12">
        <v>63</v>
      </c>
      <c r="MM101" s="12">
        <v>3</v>
      </c>
      <c r="MN101" s="12">
        <v>10</v>
      </c>
      <c r="MO101" s="12">
        <v>39</v>
      </c>
      <c r="MP101" s="12">
        <v>2</v>
      </c>
      <c r="MQ101" s="12">
        <v>5</v>
      </c>
      <c r="MR101" s="12">
        <v>12</v>
      </c>
      <c r="MS101" s="12">
        <v>12</v>
      </c>
      <c r="MT101" s="12">
        <v>83</v>
      </c>
      <c r="MU101" s="12">
        <v>4</v>
      </c>
      <c r="MV101" s="12">
        <v>0</v>
      </c>
      <c r="MW101" s="12">
        <v>5</v>
      </c>
      <c r="MX101" s="12">
        <v>74</v>
      </c>
      <c r="MY101" s="12">
        <v>83</v>
      </c>
      <c r="MZ101" s="12">
        <v>0</v>
      </c>
      <c r="NA101" s="12">
        <v>2</v>
      </c>
      <c r="NB101" s="12">
        <v>22</v>
      </c>
      <c r="NC101" s="12">
        <v>52</v>
      </c>
      <c r="ND101" s="12">
        <v>7</v>
      </c>
      <c r="NE101" s="12">
        <v>83</v>
      </c>
      <c r="NF101" s="12">
        <v>0</v>
      </c>
      <c r="NG101" s="12">
        <v>1</v>
      </c>
      <c r="NH101" s="12">
        <v>27</v>
      </c>
      <c r="NI101" s="12">
        <v>44</v>
      </c>
      <c r="NJ101" s="12">
        <v>11</v>
      </c>
      <c r="NK101" s="12">
        <v>83</v>
      </c>
      <c r="NL101" s="12">
        <v>0</v>
      </c>
      <c r="NM101" s="12">
        <v>12</v>
      </c>
      <c r="NN101" s="12">
        <v>29</v>
      </c>
      <c r="NO101" s="12">
        <v>2</v>
      </c>
      <c r="NP101" s="12">
        <v>9</v>
      </c>
      <c r="NQ101" s="12">
        <v>6</v>
      </c>
      <c r="NR101" s="12">
        <v>15</v>
      </c>
      <c r="NS101" s="12">
        <v>73</v>
      </c>
      <c r="NT101" s="12">
        <v>4</v>
      </c>
      <c r="NU101" s="12">
        <v>3</v>
      </c>
      <c r="NV101" s="12">
        <v>2</v>
      </c>
      <c r="NW101" s="12">
        <v>64</v>
      </c>
      <c r="NX101" s="12">
        <v>73</v>
      </c>
      <c r="NY101" s="12">
        <v>0</v>
      </c>
      <c r="NZ101" s="12">
        <v>5</v>
      </c>
      <c r="OA101" s="12">
        <v>17</v>
      </c>
      <c r="OB101" s="12">
        <v>40</v>
      </c>
      <c r="OC101" s="12">
        <v>11</v>
      </c>
      <c r="OD101" s="12">
        <v>73</v>
      </c>
      <c r="OE101" s="12">
        <v>0</v>
      </c>
      <c r="OF101" s="12">
        <v>6</v>
      </c>
      <c r="OG101" s="12">
        <v>25</v>
      </c>
      <c r="OH101" s="12">
        <v>25</v>
      </c>
      <c r="OI101" s="12">
        <v>17</v>
      </c>
      <c r="OJ101" s="12">
        <v>73</v>
      </c>
      <c r="OK101" s="12">
        <v>0</v>
      </c>
      <c r="OL101" s="12">
        <v>9</v>
      </c>
      <c r="OM101" s="12">
        <v>15</v>
      </c>
      <c r="ON101" s="12">
        <v>3</v>
      </c>
      <c r="OO101" s="12">
        <v>5</v>
      </c>
      <c r="OP101" s="12">
        <v>2</v>
      </c>
      <c r="OQ101" s="12">
        <v>9</v>
      </c>
      <c r="OR101" s="12">
        <v>43</v>
      </c>
      <c r="OS101" s="12">
        <v>5</v>
      </c>
      <c r="OT101" s="12">
        <v>3</v>
      </c>
      <c r="OU101" s="12">
        <v>5</v>
      </c>
      <c r="OV101" s="12">
        <v>30</v>
      </c>
      <c r="OW101" s="12">
        <v>43</v>
      </c>
      <c r="OX101" s="12">
        <v>0</v>
      </c>
      <c r="OY101" s="12">
        <v>4</v>
      </c>
      <c r="OZ101" s="12">
        <v>15</v>
      </c>
      <c r="PA101" s="12">
        <v>21</v>
      </c>
      <c r="PB101" s="12">
        <v>3</v>
      </c>
      <c r="PC101" s="12">
        <v>43</v>
      </c>
      <c r="PD101" s="12">
        <v>0</v>
      </c>
      <c r="PE101" s="12">
        <v>6</v>
      </c>
      <c r="PF101" s="12">
        <v>23</v>
      </c>
      <c r="PG101" s="12">
        <v>7</v>
      </c>
      <c r="PH101" s="12">
        <v>7</v>
      </c>
      <c r="PI101" s="12">
        <v>43</v>
      </c>
      <c r="PJ101" s="12">
        <v>0</v>
      </c>
      <c r="PK101" s="12">
        <v>18</v>
      </c>
      <c r="PL101" s="12">
        <v>6</v>
      </c>
      <c r="PM101" s="12">
        <v>3</v>
      </c>
      <c r="PN101" s="12">
        <v>6</v>
      </c>
      <c r="PO101" s="12">
        <v>1</v>
      </c>
      <c r="PP101" s="12">
        <v>1</v>
      </c>
      <c r="PQ101" s="12">
        <v>35</v>
      </c>
      <c r="PR101" s="12">
        <v>0</v>
      </c>
      <c r="PS101" s="12">
        <v>1</v>
      </c>
      <c r="PT101" s="12">
        <v>0</v>
      </c>
      <c r="PU101" s="12">
        <v>34</v>
      </c>
      <c r="PV101" s="12">
        <v>35</v>
      </c>
      <c r="PW101" s="12">
        <v>0</v>
      </c>
      <c r="PX101" s="12">
        <v>1</v>
      </c>
      <c r="PY101" s="12">
        <v>13</v>
      </c>
      <c r="PZ101" s="12">
        <v>17</v>
      </c>
      <c r="QA101" s="12">
        <v>4</v>
      </c>
      <c r="QB101" s="12">
        <v>35</v>
      </c>
      <c r="QC101" s="12">
        <v>1</v>
      </c>
      <c r="QD101" s="12">
        <v>10</v>
      </c>
      <c r="QE101" s="12">
        <v>16</v>
      </c>
      <c r="QF101" s="12">
        <v>4</v>
      </c>
      <c r="QG101" s="12">
        <v>4</v>
      </c>
      <c r="QH101" s="12">
        <v>35</v>
      </c>
      <c r="QI101" s="12">
        <v>36</v>
      </c>
      <c r="QJ101" s="12">
        <v>129</v>
      </c>
      <c r="QK101" s="12">
        <v>327</v>
      </c>
      <c r="QL101" s="12">
        <v>14</v>
      </c>
      <c r="QM101" s="12">
        <v>26</v>
      </c>
      <c r="QN101" s="12">
        <v>35</v>
      </c>
      <c r="QO101" s="12">
        <v>41</v>
      </c>
      <c r="QP101" s="12">
        <v>608</v>
      </c>
      <c r="QQ101" s="12">
        <v>13</v>
      </c>
      <c r="QR101" s="12">
        <v>8</v>
      </c>
      <c r="QS101" s="12">
        <v>12</v>
      </c>
      <c r="QT101" s="12">
        <v>575</v>
      </c>
      <c r="QU101" s="12">
        <v>608</v>
      </c>
      <c r="QV101" s="12">
        <v>0</v>
      </c>
      <c r="QW101" s="12">
        <v>12</v>
      </c>
      <c r="QX101" s="12">
        <v>78</v>
      </c>
      <c r="QY101" s="12">
        <v>169</v>
      </c>
      <c r="QZ101" s="12">
        <v>349</v>
      </c>
      <c r="RA101" s="12">
        <v>608</v>
      </c>
      <c r="RB101" s="12">
        <v>1</v>
      </c>
      <c r="RC101" s="12">
        <v>24</v>
      </c>
      <c r="RD101" s="12">
        <v>104</v>
      </c>
      <c r="RE101" s="12">
        <v>122</v>
      </c>
      <c r="RF101" s="12">
        <v>357</v>
      </c>
      <c r="RG101" s="12">
        <v>608</v>
      </c>
      <c r="RH101" s="12">
        <v>6027.26</v>
      </c>
      <c r="RI101" s="12">
        <v>0</v>
      </c>
      <c r="RJ101" s="12">
        <v>78.936999999999998</v>
      </c>
      <c r="RK101" s="12">
        <v>45.728999999999999</v>
      </c>
      <c r="RL101" s="12">
        <v>0</v>
      </c>
      <c r="RM101" s="12">
        <v>0</v>
      </c>
      <c r="RN101" s="12">
        <v>0</v>
      </c>
      <c r="RO101" s="12">
        <v>154.88</v>
      </c>
      <c r="RP101" s="12">
        <v>0</v>
      </c>
      <c r="RQ101" s="12">
        <v>0</v>
      </c>
      <c r="RR101" s="12">
        <v>146.69999999999999</v>
      </c>
      <c r="RS101" s="12">
        <v>2</v>
      </c>
      <c r="RT101" s="12">
        <v>148.69999999999999</v>
      </c>
      <c r="RU101" s="12">
        <v>0.77939999999999998</v>
      </c>
      <c r="RV101" s="12">
        <v>73.7</v>
      </c>
      <c r="RW101" s="12">
        <v>1.9</v>
      </c>
      <c r="RX101" s="12">
        <v>75.599999999999994</v>
      </c>
      <c r="RY101" s="12">
        <v>0</v>
      </c>
      <c r="RZ101" s="12">
        <v>973</v>
      </c>
      <c r="SA101" s="12">
        <v>1726</v>
      </c>
      <c r="SB101" s="12">
        <v>2699</v>
      </c>
      <c r="SC101" s="12">
        <v>32220066</v>
      </c>
      <c r="SD101" s="12">
        <v>0</v>
      </c>
      <c r="SE101" s="12">
        <v>4</v>
      </c>
      <c r="SF101" s="12">
        <v>4541</v>
      </c>
      <c r="SG101" s="12">
        <v>4545</v>
      </c>
      <c r="SH101" s="12">
        <v>81192</v>
      </c>
      <c r="SI101" s="12">
        <v>3.1699999999999999E-2</v>
      </c>
      <c r="SJ101" s="12">
        <v>3.3000000000000002E-2</v>
      </c>
      <c r="SK101" s="12">
        <v>3.0000000000000001E-3</v>
      </c>
      <c r="SL101" s="12">
        <v>0.78100000000000014</v>
      </c>
      <c r="SM101" s="12">
        <v>0.16900000000000001</v>
      </c>
      <c r="SN101" s="12">
        <v>0</v>
      </c>
      <c r="SO101" s="12" t="str">
        <v/>
      </c>
      <c r="SP101" s="12">
        <v>0</v>
      </c>
      <c r="SQ101" s="12">
        <v>0</v>
      </c>
      <c r="SR101" s="12">
        <v>0.98599999999999999</v>
      </c>
      <c r="SS101" s="12">
        <v>0</v>
      </c>
      <c r="ST101" s="12">
        <v>0</v>
      </c>
      <c r="SU101" s="12">
        <v>7.1999999999999995E-2</v>
      </c>
      <c r="SV101" s="12">
        <v>0.90300000000000002</v>
      </c>
      <c r="SW101" s="12">
        <v>0</v>
      </c>
      <c r="SX101" s="12">
        <v>0.97499999999999998</v>
      </c>
      <c r="SY101" s="12">
        <v>0</v>
      </c>
      <c r="SZ101" s="12">
        <v>1.2E-2</v>
      </c>
      <c r="TA101" s="12">
        <v>1E-3</v>
      </c>
      <c r="TB101" s="12">
        <v>1E-3</v>
      </c>
      <c r="TC101" s="12">
        <v>0</v>
      </c>
      <c r="TD101" s="12" t="str">
        <v/>
      </c>
      <c r="TE101" s="12">
        <v>0</v>
      </c>
      <c r="TF101" s="12">
        <v>0</v>
      </c>
      <c r="TG101" s="12">
        <v>1.4000000000000002E-2</v>
      </c>
      <c r="TH101" s="12">
        <v>0</v>
      </c>
      <c r="TI101" s="12">
        <v>0</v>
      </c>
      <c r="TJ101" s="12">
        <v>0</v>
      </c>
      <c r="TK101" s="12">
        <v>2.1999999999999999E-2</v>
      </c>
      <c r="TL101" s="12">
        <v>3.0000000000000001E-3</v>
      </c>
      <c r="TM101" s="12">
        <v>2.5000000000000001E-2</v>
      </c>
      <c r="TN101" s="12">
        <v>344160.18400000001</v>
      </c>
      <c r="TO101" s="12">
        <v>71929.475999999995</v>
      </c>
      <c r="TP101" s="12">
        <v>416089.66</v>
      </c>
      <c r="TQ101" s="12">
        <v>1693</v>
      </c>
      <c r="TR101" s="12">
        <v>19</v>
      </c>
      <c r="TS101" s="12">
        <v>489</v>
      </c>
      <c r="TT101" s="12">
        <v>15</v>
      </c>
      <c r="TU101" s="12">
        <v>2857</v>
      </c>
      <c r="TV101" s="12">
        <v>16100</v>
      </c>
      <c r="TW101" s="12">
        <v>4534062</v>
      </c>
      <c r="TX101" s="12">
        <v>5.0086047423815998E-2</v>
      </c>
      <c r="TY101" s="12">
        <v>0.18141017609904397</v>
      </c>
      <c r="TZ101" s="12">
        <v>1094.9288011675801</v>
      </c>
      <c r="UA101" s="12">
        <v>6.6297661659948899</v>
      </c>
      <c r="UB101" s="12">
        <v>45.033753485075302</v>
      </c>
      <c r="UC101" s="12">
        <v>5186634.07</v>
      </c>
      <c r="UD101" s="12" t="str">
        <v/>
      </c>
      <c r="UE101" s="12" t="str">
        <v/>
      </c>
      <c r="UF101" s="12" t="str">
        <v/>
      </c>
      <c r="UG101" s="12" t="str">
        <v/>
      </c>
      <c r="UH101" s="12" t="str">
        <v/>
      </c>
      <c r="UI101" s="12" t="str">
        <v/>
      </c>
      <c r="UJ101" s="12" t="str">
        <v/>
      </c>
      <c r="UK101" s="12" t="str">
        <v/>
      </c>
      <c r="UL101" s="12" t="str">
        <v/>
      </c>
      <c r="UM101" s="12" t="str">
        <v/>
      </c>
      <c r="UN101" s="12" t="str">
        <v/>
      </c>
      <c r="UO101" s="12" t="str">
        <v/>
      </c>
      <c r="UP101" s="12" t="str">
        <v/>
      </c>
      <c r="UQ101" s="12" t="str">
        <v/>
      </c>
      <c r="UR101" s="12" t="str">
        <v/>
      </c>
      <c r="US101" s="12" t="str">
        <v/>
      </c>
      <c r="UT101" s="12" t="str">
        <v/>
      </c>
      <c r="UU101" s="12" t="str">
        <v/>
      </c>
      <c r="UV101" s="12" t="str">
        <v/>
      </c>
      <c r="UW101" s="12" t="str">
        <v/>
      </c>
      <c r="UX101" s="12" t="str">
        <v/>
      </c>
      <c r="UY101" s="12" t="str">
        <v/>
      </c>
      <c r="UZ101" s="12" t="str">
        <v/>
      </c>
      <c r="VA101" s="12" t="str">
        <v/>
      </c>
      <c r="VB101" s="12" t="str">
        <v/>
      </c>
      <c r="VC101" s="12" t="str">
        <v/>
      </c>
      <c r="VD101" s="12" t="str">
        <v/>
      </c>
      <c r="VE101" s="12" t="str">
        <v/>
      </c>
      <c r="VF101" s="12" t="str">
        <v/>
      </c>
      <c r="VG101" s="12" t="str">
        <v/>
      </c>
      <c r="VH101" s="12" t="str">
        <v/>
      </c>
      <c r="VI101" s="12" t="str">
        <v/>
      </c>
      <c r="VJ101" s="12" t="str">
        <v/>
      </c>
      <c r="VK101" s="12" t="str">
        <v/>
      </c>
      <c r="VL101" s="47">
        <v>27.947002079002083</v>
      </c>
      <c r="VM101" s="47">
        <v>27.947002079002083</v>
      </c>
      <c r="VN101" s="19"/>
      <c r="VO101" s="47">
        <v>338.59753654245969</v>
      </c>
      <c r="VP101" s="47">
        <v>338.59753654245969</v>
      </c>
      <c r="VQ101" s="19"/>
      <c r="VR101" s="47">
        <v>2.4311255397409246</v>
      </c>
      <c r="VS101" s="48">
        <v>2.4755151887711754E-2</v>
      </c>
      <c r="VT101" s="47">
        <v>281.0570778826164</v>
      </c>
      <c r="VU101" s="47">
        <v>281.0570778826164</v>
      </c>
      <c r="VV101" s="20"/>
      <c r="VW101" s="20">
        <v>2.830999999999996</v>
      </c>
    </row>
    <row r="102" spans="1:595">
      <c r="A102" s="4" t="str">
        <v>YKY21</v>
      </c>
      <c r="B102" s="4" t="str">
        <v>YKY</v>
      </c>
      <c r="C102" s="4" t="str">
        <v>2020-21</v>
      </c>
      <c r="D102" s="12">
        <v>0.95516688299999997</v>
      </c>
      <c r="E102" s="12">
        <v>5.7750000000000004</v>
      </c>
      <c r="F102" s="12">
        <v>0</v>
      </c>
      <c r="G102" s="12">
        <v>2.387</v>
      </c>
      <c r="H102" s="12">
        <v>0</v>
      </c>
      <c r="I102" s="12">
        <v>0</v>
      </c>
      <c r="J102" s="12">
        <v>0</v>
      </c>
      <c r="K102" s="12">
        <v>73.224999999999994</v>
      </c>
      <c r="L102" s="12">
        <v>74.649000000000001</v>
      </c>
      <c r="M102" s="12">
        <v>17.934000000000001</v>
      </c>
      <c r="N102" s="12">
        <v>30.192</v>
      </c>
      <c r="O102" s="12">
        <v>0</v>
      </c>
      <c r="P102" s="12">
        <v>3.653</v>
      </c>
      <c r="Q102" s="12">
        <v>0</v>
      </c>
      <c r="R102" s="12">
        <v>0</v>
      </c>
      <c r="S102" s="12">
        <v>0</v>
      </c>
      <c r="T102" s="12">
        <v>47.274000000000001</v>
      </c>
      <c r="U102" s="12">
        <v>13.952</v>
      </c>
      <c r="V102" s="12">
        <v>72.028000000000006</v>
      </c>
      <c r="W102" s="12">
        <v>1E-3</v>
      </c>
      <c r="X102" s="12">
        <v>0</v>
      </c>
      <c r="Y102" s="12">
        <v>0</v>
      </c>
      <c r="Z102" s="12">
        <v>0</v>
      </c>
      <c r="AA102" s="12">
        <v>0</v>
      </c>
      <c r="AB102" s="12">
        <v>0</v>
      </c>
      <c r="AC102" s="12">
        <v>6.4989999999999997</v>
      </c>
      <c r="AD102" s="12">
        <v>0</v>
      </c>
      <c r="AE102" s="12">
        <v>0.14599999999999999</v>
      </c>
      <c r="AF102" s="12">
        <v>-2.2010000000000001</v>
      </c>
      <c r="AG102" s="12">
        <v>-2.2930000000000001</v>
      </c>
      <c r="AH102" s="12">
        <v>0</v>
      </c>
      <c r="AI102" s="12">
        <v>0</v>
      </c>
      <c r="AJ102" s="12">
        <v>0</v>
      </c>
      <c r="AK102" s="12">
        <v>0</v>
      </c>
      <c r="AL102" s="12">
        <v>20.576000000000001</v>
      </c>
      <c r="AM102" s="12">
        <v>0</v>
      </c>
      <c r="AN102" s="12">
        <v>28.474</v>
      </c>
      <c r="AO102" s="12">
        <v>2E-3</v>
      </c>
      <c r="AP102" s="12">
        <v>0</v>
      </c>
      <c r="AQ102" s="12">
        <v>0</v>
      </c>
      <c r="AR102" s="12">
        <v>0</v>
      </c>
      <c r="AS102" s="12">
        <v>0</v>
      </c>
      <c r="AT102" s="12">
        <v>0</v>
      </c>
      <c r="AU102" s="12">
        <v>11.215</v>
      </c>
      <c r="AV102" s="12">
        <v>0</v>
      </c>
      <c r="AW102" s="12">
        <v>1.667</v>
      </c>
      <c r="AX102" s="12">
        <v>33.768999999999998</v>
      </c>
      <c r="AY102" s="12">
        <v>-2.2930000000000001</v>
      </c>
      <c r="AZ102" s="12">
        <v>6.3330000000000002</v>
      </c>
      <c r="BA102" s="12">
        <v>0</v>
      </c>
      <c r="BB102" s="12">
        <v>0</v>
      </c>
      <c r="BC102" s="12">
        <v>0</v>
      </c>
      <c r="BD102" s="12">
        <v>158.78899999999999</v>
      </c>
      <c r="BE102" s="12">
        <v>88.600999999999999</v>
      </c>
      <c r="BF102" s="12">
        <v>133.785</v>
      </c>
      <c r="BG102" s="12" t="str">
        <v/>
      </c>
      <c r="BH102" s="12" t="str">
        <v/>
      </c>
      <c r="BI102" s="12" t="str">
        <v/>
      </c>
      <c r="BJ102" s="12">
        <v>0</v>
      </c>
      <c r="BK102" s="12">
        <v>1.879</v>
      </c>
      <c r="BL102" s="12" t="str">
        <v/>
      </c>
      <c r="BM102" s="12" t="str">
        <v/>
      </c>
      <c r="BN102" s="12">
        <v>1.319</v>
      </c>
      <c r="BO102" s="12">
        <v>0</v>
      </c>
      <c r="BP102" s="12" t="str">
        <v/>
      </c>
      <c r="BQ102" s="12" t="str">
        <v/>
      </c>
      <c r="BR102" s="12">
        <v>0</v>
      </c>
      <c r="BS102" s="12">
        <v>0</v>
      </c>
      <c r="BT102" s="12" t="str">
        <v/>
      </c>
      <c r="BU102" s="12" t="str">
        <v/>
      </c>
      <c r="BV102" s="12">
        <v>0</v>
      </c>
      <c r="BW102" s="12">
        <v>0</v>
      </c>
      <c r="BX102" s="12" t="str">
        <v/>
      </c>
      <c r="BY102" s="12" t="str">
        <v/>
      </c>
      <c r="BZ102" s="12">
        <v>0</v>
      </c>
      <c r="CA102" s="12">
        <v>0</v>
      </c>
      <c r="CB102" s="12" t="str">
        <v/>
      </c>
      <c r="CC102" s="12" t="str">
        <v/>
      </c>
      <c r="CD102" s="12">
        <v>1.319</v>
      </c>
      <c r="CE102" s="12">
        <v>1.879</v>
      </c>
      <c r="CF102" s="12" t="str">
        <v/>
      </c>
      <c r="CG102" s="12">
        <v>0.29799999999999999</v>
      </c>
      <c r="CH102" s="12">
        <v>0</v>
      </c>
      <c r="CI102" s="12">
        <v>0</v>
      </c>
      <c r="CJ102" s="12">
        <v>0.29799999999999999</v>
      </c>
      <c r="CK102" s="12">
        <v>0</v>
      </c>
      <c r="CL102" s="12">
        <v>0</v>
      </c>
      <c r="CM102" s="12">
        <v>0</v>
      </c>
      <c r="CN102" s="12">
        <v>0</v>
      </c>
      <c r="CO102" s="12" t="str">
        <v/>
      </c>
      <c r="CP102" s="12" t="str">
        <v/>
      </c>
      <c r="CQ102" s="12">
        <v>893.505</v>
      </c>
      <c r="CR102" s="12">
        <v>1209.7249999999999</v>
      </c>
      <c r="CS102" s="12">
        <v>2103.23</v>
      </c>
      <c r="CT102" s="12">
        <v>14.638999999999999</v>
      </c>
      <c r="CU102" s="12">
        <v>85.477999999999994</v>
      </c>
      <c r="CV102" s="12">
        <v>100.117</v>
      </c>
      <c r="CW102" s="12">
        <v>125.39400000000001</v>
      </c>
      <c r="CX102" s="12">
        <v>2328.741</v>
      </c>
      <c r="CY102" s="12">
        <v>5199.1959999999999</v>
      </c>
      <c r="CZ102" s="12">
        <v>46.723999999999997</v>
      </c>
      <c r="DA102" s="12">
        <v>75897</v>
      </c>
      <c r="DB102" s="12">
        <v>2554</v>
      </c>
      <c r="DC102" s="12">
        <v>25656</v>
      </c>
      <c r="DD102" s="12">
        <v>736</v>
      </c>
      <c r="DE102" s="12">
        <v>55</v>
      </c>
      <c r="DF102" s="12">
        <v>2065</v>
      </c>
      <c r="DG102" s="12">
        <v>595</v>
      </c>
      <c r="DH102" s="12">
        <v>176</v>
      </c>
      <c r="DI102" s="12">
        <v>2254</v>
      </c>
      <c r="DJ102" s="12">
        <v>16483.91</v>
      </c>
      <c r="DK102" s="12">
        <v>685604.71</v>
      </c>
      <c r="DL102" s="12">
        <v>25.7</v>
      </c>
      <c r="DM102" s="12">
        <v>0.2</v>
      </c>
      <c r="DN102" s="12">
        <v>5385</v>
      </c>
      <c r="DO102" s="12">
        <v>7540</v>
      </c>
      <c r="DP102" s="12">
        <v>16264</v>
      </c>
      <c r="DQ102" s="12">
        <v>1280</v>
      </c>
      <c r="DR102" s="12">
        <v>354</v>
      </c>
      <c r="DS102" s="12">
        <v>30823</v>
      </c>
      <c r="DT102" s="12">
        <v>21560</v>
      </c>
      <c r="DU102" s="12">
        <v>65</v>
      </c>
      <c r="DV102" s="12">
        <v>362</v>
      </c>
      <c r="DW102" s="12">
        <v>1144</v>
      </c>
      <c r="DX102" s="12">
        <v>48</v>
      </c>
      <c r="DY102" s="12">
        <v>0</v>
      </c>
      <c r="DZ102" s="12">
        <v>63</v>
      </c>
      <c r="EA102" s="12">
        <v>0</v>
      </c>
      <c r="EB102" s="12">
        <v>1682</v>
      </c>
      <c r="EC102" s="12">
        <v>0</v>
      </c>
      <c r="ED102" s="12">
        <v>0</v>
      </c>
      <c r="EE102" s="12">
        <v>0</v>
      </c>
      <c r="EF102" s="12">
        <v>1681</v>
      </c>
      <c r="EG102" s="12">
        <v>1681</v>
      </c>
      <c r="EH102" s="12">
        <v>0</v>
      </c>
      <c r="EI102" s="12">
        <v>0</v>
      </c>
      <c r="EJ102" s="12">
        <v>25</v>
      </c>
      <c r="EK102" s="12">
        <v>154</v>
      </c>
      <c r="EL102" s="12">
        <v>1503</v>
      </c>
      <c r="EM102" s="12">
        <v>1682</v>
      </c>
      <c r="EN102" s="12">
        <v>0</v>
      </c>
      <c r="EO102" s="12">
        <v>0</v>
      </c>
      <c r="EP102" s="12">
        <v>11</v>
      </c>
      <c r="EQ102" s="12">
        <v>207</v>
      </c>
      <c r="ER102" s="12">
        <v>1464</v>
      </c>
      <c r="ES102" s="12">
        <v>1682</v>
      </c>
      <c r="ET102" s="12">
        <v>19</v>
      </c>
      <c r="EU102" s="12">
        <v>270</v>
      </c>
      <c r="EV102" s="12">
        <v>818</v>
      </c>
      <c r="EW102" s="12">
        <v>21</v>
      </c>
      <c r="EX102" s="12">
        <v>24</v>
      </c>
      <c r="EY102" s="12">
        <v>174</v>
      </c>
      <c r="EZ102" s="12">
        <v>85</v>
      </c>
      <c r="FA102" s="12">
        <v>1411</v>
      </c>
      <c r="FB102" s="12">
        <v>0</v>
      </c>
      <c r="FC102" s="12">
        <v>21</v>
      </c>
      <c r="FD102" s="12">
        <v>0</v>
      </c>
      <c r="FE102" s="12">
        <v>1390</v>
      </c>
      <c r="FF102" s="12">
        <v>1411</v>
      </c>
      <c r="FG102" s="12">
        <v>0</v>
      </c>
      <c r="FH102" s="12">
        <v>0</v>
      </c>
      <c r="FI102" s="12">
        <v>231</v>
      </c>
      <c r="FJ102" s="12">
        <v>693</v>
      </c>
      <c r="FK102" s="12">
        <v>487</v>
      </c>
      <c r="FL102" s="12">
        <v>1411</v>
      </c>
      <c r="FM102" s="12">
        <v>0</v>
      </c>
      <c r="FN102" s="12">
        <v>25</v>
      </c>
      <c r="FO102" s="12">
        <v>276</v>
      </c>
      <c r="FP102" s="12">
        <v>658</v>
      </c>
      <c r="FQ102" s="12">
        <v>453</v>
      </c>
      <c r="FR102" s="12">
        <v>1412</v>
      </c>
      <c r="FS102" s="12">
        <v>148</v>
      </c>
      <c r="FT102" s="12">
        <v>860</v>
      </c>
      <c r="FU102" s="12">
        <v>2380</v>
      </c>
      <c r="FV102" s="12">
        <v>163</v>
      </c>
      <c r="FW102" s="12">
        <v>248</v>
      </c>
      <c r="FX102" s="12">
        <v>687</v>
      </c>
      <c r="FY102" s="12">
        <v>1151</v>
      </c>
      <c r="FZ102" s="12">
        <v>5637</v>
      </c>
      <c r="GA102" s="12">
        <v>250</v>
      </c>
      <c r="GB102" s="12">
        <v>0</v>
      </c>
      <c r="GC102" s="12">
        <v>456</v>
      </c>
      <c r="GD102" s="12">
        <v>4932</v>
      </c>
      <c r="GE102" s="12">
        <v>5638</v>
      </c>
      <c r="GF102" s="12">
        <v>0</v>
      </c>
      <c r="GG102" s="12">
        <v>155</v>
      </c>
      <c r="GH102" s="12">
        <v>1696</v>
      </c>
      <c r="GI102" s="12">
        <v>3479</v>
      </c>
      <c r="GJ102" s="12">
        <v>307</v>
      </c>
      <c r="GK102" s="12">
        <v>5637</v>
      </c>
      <c r="GL102" s="12">
        <v>0</v>
      </c>
      <c r="GM102" s="12">
        <v>111</v>
      </c>
      <c r="GN102" s="12">
        <v>2237</v>
      </c>
      <c r="GO102" s="12">
        <v>2693</v>
      </c>
      <c r="GP102" s="12">
        <v>597</v>
      </c>
      <c r="GQ102" s="12">
        <v>5638</v>
      </c>
      <c r="GR102" s="12">
        <v>0</v>
      </c>
      <c r="GS102" s="12">
        <v>3730</v>
      </c>
      <c r="GT102" s="12">
        <v>8076</v>
      </c>
      <c r="GU102" s="12">
        <v>862</v>
      </c>
      <c r="GV102" s="12">
        <v>3170</v>
      </c>
      <c r="GW102" s="12">
        <v>1325</v>
      </c>
      <c r="GX102" s="12">
        <v>4421</v>
      </c>
      <c r="GY102" s="12">
        <v>21584</v>
      </c>
      <c r="GZ102" s="12">
        <v>1797</v>
      </c>
      <c r="HA102" s="12">
        <v>902</v>
      </c>
      <c r="HB102" s="12">
        <v>337</v>
      </c>
      <c r="HC102" s="12">
        <v>18550</v>
      </c>
      <c r="HD102" s="12">
        <v>21586</v>
      </c>
      <c r="HE102" s="12">
        <v>0</v>
      </c>
      <c r="HF102" s="12">
        <v>1438</v>
      </c>
      <c r="HG102" s="12">
        <v>4968</v>
      </c>
      <c r="HH102" s="12">
        <v>11074</v>
      </c>
      <c r="HI102" s="12">
        <v>4105</v>
      </c>
      <c r="HJ102" s="12">
        <v>21585</v>
      </c>
      <c r="HK102" s="12">
        <v>0</v>
      </c>
      <c r="HL102" s="12">
        <v>2469</v>
      </c>
      <c r="HM102" s="12">
        <v>6471</v>
      </c>
      <c r="HN102" s="12">
        <v>7120</v>
      </c>
      <c r="HO102" s="12">
        <v>5526</v>
      </c>
      <c r="HP102" s="12">
        <v>21586</v>
      </c>
      <c r="HQ102" s="12">
        <v>0</v>
      </c>
      <c r="HR102" s="12">
        <v>10293</v>
      </c>
      <c r="HS102" s="12">
        <v>12669</v>
      </c>
      <c r="HT102" s="12">
        <v>3476</v>
      </c>
      <c r="HU102" s="12">
        <v>4806</v>
      </c>
      <c r="HV102" s="12">
        <v>2811</v>
      </c>
      <c r="HW102" s="12">
        <v>8692</v>
      </c>
      <c r="HX102" s="12">
        <v>42747</v>
      </c>
      <c r="HY102" s="12">
        <v>4043</v>
      </c>
      <c r="HZ102" s="12">
        <v>2761</v>
      </c>
      <c r="IA102" s="12">
        <v>4712</v>
      </c>
      <c r="IB102" s="12">
        <v>31232</v>
      </c>
      <c r="IC102" s="12">
        <v>42748</v>
      </c>
      <c r="ID102" s="12">
        <v>0</v>
      </c>
      <c r="IE102" s="12">
        <v>4424</v>
      </c>
      <c r="IF102" s="12">
        <v>14267</v>
      </c>
      <c r="IG102" s="12">
        <v>21367</v>
      </c>
      <c r="IH102" s="12">
        <v>2690</v>
      </c>
      <c r="II102" s="12">
        <v>42748</v>
      </c>
      <c r="IJ102" s="12">
        <v>0</v>
      </c>
      <c r="IK102" s="12">
        <v>7290</v>
      </c>
      <c r="IL102" s="12">
        <v>21801</v>
      </c>
      <c r="IM102" s="12">
        <v>6064</v>
      </c>
      <c r="IN102" s="12">
        <v>7592</v>
      </c>
      <c r="IO102" s="12">
        <v>42747</v>
      </c>
      <c r="IP102" s="12">
        <v>0</v>
      </c>
      <c r="IQ102" s="12">
        <v>190210</v>
      </c>
      <c r="IR102" s="12">
        <v>18614</v>
      </c>
      <c r="IS102" s="12">
        <v>5964</v>
      </c>
      <c r="IT102" s="12">
        <v>57321</v>
      </c>
      <c r="IU102" s="12">
        <v>2238</v>
      </c>
      <c r="IV102" s="12">
        <v>1599</v>
      </c>
      <c r="IW102" s="12">
        <v>275946</v>
      </c>
      <c r="IX102" s="12">
        <v>0</v>
      </c>
      <c r="IY102" s="12">
        <v>1599</v>
      </c>
      <c r="IZ102" s="12">
        <v>0</v>
      </c>
      <c r="JA102" s="12">
        <v>274347</v>
      </c>
      <c r="JB102" s="12">
        <v>275946</v>
      </c>
      <c r="JC102" s="12">
        <v>0</v>
      </c>
      <c r="JD102" s="12">
        <v>24042</v>
      </c>
      <c r="JE102" s="12">
        <v>129350</v>
      </c>
      <c r="JF102" s="12">
        <v>84007</v>
      </c>
      <c r="JG102" s="12">
        <v>38547</v>
      </c>
      <c r="JH102" s="12">
        <v>275946</v>
      </c>
      <c r="JI102" s="12">
        <v>5122</v>
      </c>
      <c r="JJ102" s="12">
        <v>135375</v>
      </c>
      <c r="JK102" s="12">
        <v>88801</v>
      </c>
      <c r="JL102" s="12">
        <v>8101</v>
      </c>
      <c r="JM102" s="12">
        <v>38547</v>
      </c>
      <c r="JN102" s="12">
        <v>275946</v>
      </c>
      <c r="JO102" s="12">
        <v>232</v>
      </c>
      <c r="JP102" s="12">
        <v>205725</v>
      </c>
      <c r="JQ102" s="12">
        <v>43701</v>
      </c>
      <c r="JR102" s="12">
        <v>10534</v>
      </c>
      <c r="JS102" s="12">
        <v>65569</v>
      </c>
      <c r="JT102" s="12">
        <v>7298</v>
      </c>
      <c r="JU102" s="12">
        <v>15948</v>
      </c>
      <c r="JV102" s="12">
        <v>349007</v>
      </c>
      <c r="JW102" s="12">
        <v>6090</v>
      </c>
      <c r="JX102" s="12">
        <v>5283</v>
      </c>
      <c r="JY102" s="12">
        <v>5505</v>
      </c>
      <c r="JZ102" s="12">
        <v>332132</v>
      </c>
      <c r="KA102" s="12">
        <v>349010</v>
      </c>
      <c r="KB102" s="12">
        <v>0</v>
      </c>
      <c r="KC102" s="12">
        <v>30059</v>
      </c>
      <c r="KD102" s="12">
        <v>150537</v>
      </c>
      <c r="KE102" s="12">
        <v>120774</v>
      </c>
      <c r="KF102" s="12">
        <v>47639</v>
      </c>
      <c r="KG102" s="12">
        <v>349009</v>
      </c>
      <c r="KH102" s="12">
        <v>5122</v>
      </c>
      <c r="KI102" s="12">
        <v>145270</v>
      </c>
      <c r="KJ102" s="12">
        <v>119597</v>
      </c>
      <c r="KK102" s="12">
        <v>24843</v>
      </c>
      <c r="KL102" s="12">
        <v>54179</v>
      </c>
      <c r="KM102" s="12">
        <v>349011</v>
      </c>
      <c r="KN102" s="12">
        <v>43554</v>
      </c>
      <c r="KO102" s="12">
        <v>32</v>
      </c>
      <c r="KP102" s="12">
        <v>68</v>
      </c>
      <c r="KQ102" s="12">
        <v>201</v>
      </c>
      <c r="KR102" s="12">
        <v>3</v>
      </c>
      <c r="KS102" s="12">
        <v>0</v>
      </c>
      <c r="KT102" s="12">
        <v>7</v>
      </c>
      <c r="KU102" s="12">
        <v>0</v>
      </c>
      <c r="KV102" s="12" t="str">
        <v/>
      </c>
      <c r="KW102" s="12">
        <v>0</v>
      </c>
      <c r="KX102" s="12">
        <v>0</v>
      </c>
      <c r="KY102" s="12">
        <v>0</v>
      </c>
      <c r="KZ102" s="12">
        <v>311</v>
      </c>
      <c r="LA102" s="12">
        <v>311</v>
      </c>
      <c r="LB102" s="12">
        <v>0</v>
      </c>
      <c r="LC102" s="12">
        <v>0</v>
      </c>
      <c r="LD102" s="12">
        <v>2</v>
      </c>
      <c r="LE102" s="12">
        <v>11</v>
      </c>
      <c r="LF102" s="12">
        <v>298</v>
      </c>
      <c r="LG102" s="12">
        <v>311</v>
      </c>
      <c r="LH102" s="12">
        <v>0</v>
      </c>
      <c r="LI102" s="12">
        <v>0</v>
      </c>
      <c r="LJ102" s="12">
        <v>1</v>
      </c>
      <c r="LK102" s="12">
        <v>15</v>
      </c>
      <c r="LL102" s="12">
        <v>295</v>
      </c>
      <c r="LM102" s="12">
        <v>311</v>
      </c>
      <c r="LN102" s="12">
        <v>1</v>
      </c>
      <c r="LO102" s="12">
        <v>12</v>
      </c>
      <c r="LP102" s="12">
        <v>37</v>
      </c>
      <c r="LQ102" s="12">
        <v>1</v>
      </c>
      <c r="LR102" s="12">
        <v>1</v>
      </c>
      <c r="LS102" s="12">
        <v>7</v>
      </c>
      <c r="LT102" s="12">
        <v>4</v>
      </c>
      <c r="LU102" s="12">
        <v>63</v>
      </c>
      <c r="LV102" s="12">
        <v>0</v>
      </c>
      <c r="LW102" s="12">
        <v>1</v>
      </c>
      <c r="LX102" s="12">
        <v>0</v>
      </c>
      <c r="LY102" s="12">
        <v>62</v>
      </c>
      <c r="LZ102" s="12">
        <v>63</v>
      </c>
      <c r="MA102" s="12">
        <v>0</v>
      </c>
      <c r="MB102" s="12">
        <v>0</v>
      </c>
      <c r="MC102" s="12">
        <v>10</v>
      </c>
      <c r="MD102" s="12">
        <v>29</v>
      </c>
      <c r="ME102" s="12">
        <v>24</v>
      </c>
      <c r="MF102" s="12">
        <v>63</v>
      </c>
      <c r="MG102" s="12">
        <v>0</v>
      </c>
      <c r="MH102" s="12">
        <v>1</v>
      </c>
      <c r="MI102" s="12">
        <v>12</v>
      </c>
      <c r="MJ102" s="12">
        <v>28</v>
      </c>
      <c r="MK102" s="12">
        <v>22</v>
      </c>
      <c r="ML102" s="12">
        <v>63</v>
      </c>
      <c r="MM102" s="12">
        <v>3</v>
      </c>
      <c r="MN102" s="12">
        <v>11</v>
      </c>
      <c r="MO102" s="12">
        <v>39</v>
      </c>
      <c r="MP102" s="12">
        <v>2</v>
      </c>
      <c r="MQ102" s="12">
        <v>4</v>
      </c>
      <c r="MR102" s="12">
        <v>12</v>
      </c>
      <c r="MS102" s="12">
        <v>12</v>
      </c>
      <c r="MT102" s="12">
        <v>83</v>
      </c>
      <c r="MU102" s="12">
        <v>4</v>
      </c>
      <c r="MV102" s="12">
        <v>0</v>
      </c>
      <c r="MW102" s="12">
        <v>5</v>
      </c>
      <c r="MX102" s="12">
        <v>73</v>
      </c>
      <c r="MY102" s="12">
        <v>82</v>
      </c>
      <c r="MZ102" s="12">
        <v>0</v>
      </c>
      <c r="NA102" s="12">
        <v>2</v>
      </c>
      <c r="NB102" s="12">
        <v>22</v>
      </c>
      <c r="NC102" s="12">
        <v>52</v>
      </c>
      <c r="ND102" s="12">
        <v>7</v>
      </c>
      <c r="NE102" s="12">
        <v>83</v>
      </c>
      <c r="NF102" s="12">
        <v>0</v>
      </c>
      <c r="NG102" s="12">
        <v>1</v>
      </c>
      <c r="NH102" s="12">
        <v>28</v>
      </c>
      <c r="NI102" s="12">
        <v>43</v>
      </c>
      <c r="NJ102" s="12">
        <v>11</v>
      </c>
      <c r="NK102" s="12">
        <v>83</v>
      </c>
      <c r="NL102" s="12">
        <v>0</v>
      </c>
      <c r="NM102" s="12">
        <v>12</v>
      </c>
      <c r="NN102" s="12">
        <v>28</v>
      </c>
      <c r="NO102" s="12">
        <v>2</v>
      </c>
      <c r="NP102" s="12">
        <v>9</v>
      </c>
      <c r="NQ102" s="12">
        <v>6</v>
      </c>
      <c r="NR102" s="12">
        <v>16</v>
      </c>
      <c r="NS102" s="12">
        <v>73</v>
      </c>
      <c r="NT102" s="12">
        <v>5</v>
      </c>
      <c r="NU102" s="12">
        <v>3</v>
      </c>
      <c r="NV102" s="12">
        <v>2</v>
      </c>
      <c r="NW102" s="12">
        <v>63</v>
      </c>
      <c r="NX102" s="12">
        <v>73</v>
      </c>
      <c r="NY102" s="12">
        <v>0</v>
      </c>
      <c r="NZ102" s="12">
        <v>5</v>
      </c>
      <c r="OA102" s="12">
        <v>17</v>
      </c>
      <c r="OB102" s="12">
        <v>40</v>
      </c>
      <c r="OC102" s="12">
        <v>11</v>
      </c>
      <c r="OD102" s="12">
        <v>73</v>
      </c>
      <c r="OE102" s="12">
        <v>0</v>
      </c>
      <c r="OF102" s="12">
        <v>6</v>
      </c>
      <c r="OG102" s="12">
        <v>24</v>
      </c>
      <c r="OH102" s="12">
        <v>26</v>
      </c>
      <c r="OI102" s="12">
        <v>17</v>
      </c>
      <c r="OJ102" s="12">
        <v>73</v>
      </c>
      <c r="OK102" s="12">
        <v>0</v>
      </c>
      <c r="OL102" s="12">
        <v>9</v>
      </c>
      <c r="OM102" s="12">
        <v>14</v>
      </c>
      <c r="ON102" s="12">
        <v>3</v>
      </c>
      <c r="OO102" s="12">
        <v>5</v>
      </c>
      <c r="OP102" s="12">
        <v>3</v>
      </c>
      <c r="OQ102" s="12">
        <v>8</v>
      </c>
      <c r="OR102" s="12">
        <v>42</v>
      </c>
      <c r="OS102" s="12">
        <v>4</v>
      </c>
      <c r="OT102" s="12">
        <v>3</v>
      </c>
      <c r="OU102" s="12">
        <v>5</v>
      </c>
      <c r="OV102" s="12">
        <v>31</v>
      </c>
      <c r="OW102" s="12">
        <v>43</v>
      </c>
      <c r="OX102" s="12">
        <v>0</v>
      </c>
      <c r="OY102" s="12">
        <v>4</v>
      </c>
      <c r="OZ102" s="12">
        <v>15</v>
      </c>
      <c r="PA102" s="12">
        <v>20</v>
      </c>
      <c r="PB102" s="12">
        <v>3</v>
      </c>
      <c r="PC102" s="12">
        <v>42</v>
      </c>
      <c r="PD102" s="12">
        <v>0</v>
      </c>
      <c r="PE102" s="12">
        <v>6</v>
      </c>
      <c r="PF102" s="12">
        <v>23</v>
      </c>
      <c r="PG102" s="12">
        <v>6</v>
      </c>
      <c r="PH102" s="12">
        <v>7</v>
      </c>
      <c r="PI102" s="12">
        <v>42</v>
      </c>
      <c r="PJ102" s="12">
        <v>0</v>
      </c>
      <c r="PK102" s="12">
        <v>18</v>
      </c>
      <c r="PL102" s="12">
        <v>6</v>
      </c>
      <c r="PM102" s="12">
        <v>3</v>
      </c>
      <c r="PN102" s="12">
        <v>6</v>
      </c>
      <c r="PO102" s="12">
        <v>1</v>
      </c>
      <c r="PP102" s="12">
        <v>1</v>
      </c>
      <c r="PQ102" s="12">
        <v>35</v>
      </c>
      <c r="PR102" s="12">
        <v>0</v>
      </c>
      <c r="PS102" s="12">
        <v>1</v>
      </c>
      <c r="PT102" s="12">
        <v>0</v>
      </c>
      <c r="PU102" s="12">
        <v>34</v>
      </c>
      <c r="PV102" s="12">
        <v>35</v>
      </c>
      <c r="PW102" s="12">
        <v>0</v>
      </c>
      <c r="PX102" s="12">
        <v>1</v>
      </c>
      <c r="PY102" s="12">
        <v>13</v>
      </c>
      <c r="PZ102" s="12">
        <v>17</v>
      </c>
      <c r="QA102" s="12">
        <v>4</v>
      </c>
      <c r="QB102" s="12">
        <v>35</v>
      </c>
      <c r="QC102" s="12">
        <v>1</v>
      </c>
      <c r="QD102" s="12">
        <v>10</v>
      </c>
      <c r="QE102" s="12">
        <v>16</v>
      </c>
      <c r="QF102" s="12">
        <v>4</v>
      </c>
      <c r="QG102" s="12">
        <v>4</v>
      </c>
      <c r="QH102" s="12">
        <v>35</v>
      </c>
      <c r="QI102" s="12">
        <v>36</v>
      </c>
      <c r="QJ102" s="12">
        <v>130</v>
      </c>
      <c r="QK102" s="12">
        <v>325</v>
      </c>
      <c r="QL102" s="12">
        <v>14</v>
      </c>
      <c r="QM102" s="12">
        <v>25</v>
      </c>
      <c r="QN102" s="12">
        <v>36</v>
      </c>
      <c r="QO102" s="12">
        <v>41</v>
      </c>
      <c r="QP102" s="12">
        <v>607</v>
      </c>
      <c r="QQ102" s="12">
        <v>13</v>
      </c>
      <c r="QR102" s="12">
        <v>8</v>
      </c>
      <c r="QS102" s="12">
        <v>12</v>
      </c>
      <c r="QT102" s="12">
        <v>574</v>
      </c>
      <c r="QU102" s="12">
        <v>607</v>
      </c>
      <c r="QV102" s="12">
        <v>0</v>
      </c>
      <c r="QW102" s="12">
        <v>12</v>
      </c>
      <c r="QX102" s="12">
        <v>79</v>
      </c>
      <c r="QY102" s="12">
        <v>169</v>
      </c>
      <c r="QZ102" s="12">
        <v>347</v>
      </c>
      <c r="RA102" s="12">
        <v>607</v>
      </c>
      <c r="RB102" s="12">
        <v>1</v>
      </c>
      <c r="RC102" s="12">
        <v>24</v>
      </c>
      <c r="RD102" s="12">
        <v>104</v>
      </c>
      <c r="RE102" s="12">
        <v>122</v>
      </c>
      <c r="RF102" s="12">
        <v>356</v>
      </c>
      <c r="RG102" s="12">
        <v>607</v>
      </c>
      <c r="RH102" s="12">
        <v>5809.8779999999997</v>
      </c>
      <c r="RI102" s="12" t="str">
        <v/>
      </c>
      <c r="RJ102" s="12">
        <v>12.122</v>
      </c>
      <c r="RK102" s="12" t="str">
        <v/>
      </c>
      <c r="RL102" s="12" t="str">
        <v/>
      </c>
      <c r="RM102" s="12" t="str">
        <v/>
      </c>
      <c r="RN102" s="12">
        <v>0</v>
      </c>
      <c r="RO102" s="12">
        <v>0</v>
      </c>
      <c r="RP102" s="12">
        <v>0</v>
      </c>
      <c r="RQ102" s="12">
        <v>0</v>
      </c>
      <c r="RR102" s="12">
        <v>147.30000000000001</v>
      </c>
      <c r="RS102" s="12">
        <v>0.2</v>
      </c>
      <c r="RT102" s="12">
        <v>147.5</v>
      </c>
      <c r="RU102" s="12">
        <v>65.66</v>
      </c>
      <c r="RV102" s="12">
        <v>77.099999999999994</v>
      </c>
      <c r="RW102" s="12">
        <v>0.2</v>
      </c>
      <c r="RX102" s="12">
        <v>77.3</v>
      </c>
      <c r="RY102" s="12">
        <v>2</v>
      </c>
      <c r="RZ102" s="12">
        <v>878</v>
      </c>
      <c r="SA102" s="12">
        <v>1602</v>
      </c>
      <c r="SB102" s="12">
        <v>2482</v>
      </c>
      <c r="SC102" s="12">
        <v>27866810</v>
      </c>
      <c r="SD102" s="12">
        <v>0</v>
      </c>
      <c r="SE102" s="12">
        <v>0</v>
      </c>
      <c r="SF102" s="12">
        <v>3227</v>
      </c>
      <c r="SG102" s="12">
        <v>3227</v>
      </c>
      <c r="SH102" s="12">
        <v>0</v>
      </c>
      <c r="SI102" s="12">
        <v>4.2500000000000003E-2</v>
      </c>
      <c r="SJ102" s="12">
        <v>1.7000000000000001E-2</v>
      </c>
      <c r="SK102" s="12">
        <v>1E-3</v>
      </c>
      <c r="SL102" s="12">
        <v>0.81899999999999995</v>
      </c>
      <c r="SM102" s="12">
        <v>0.161</v>
      </c>
      <c r="SN102" s="12">
        <v>0</v>
      </c>
      <c r="SO102" s="12" t="str">
        <v/>
      </c>
      <c r="SP102" s="12" t="str">
        <v/>
      </c>
      <c r="SQ102" s="12">
        <v>0</v>
      </c>
      <c r="SR102" s="12">
        <v>0.998</v>
      </c>
      <c r="SS102" s="12">
        <v>0</v>
      </c>
      <c r="ST102" s="12">
        <v>0</v>
      </c>
      <c r="SU102" s="12">
        <v>6.2</v>
      </c>
      <c r="SV102" s="12">
        <v>0.93500000000000005</v>
      </c>
      <c r="SW102" s="12">
        <v>0</v>
      </c>
      <c r="SX102" s="12">
        <v>99.7</v>
      </c>
      <c r="SY102" s="12">
        <v>0</v>
      </c>
      <c r="SZ102" s="12">
        <v>0</v>
      </c>
      <c r="TA102" s="12">
        <v>0</v>
      </c>
      <c r="TB102" s="12">
        <v>0.1</v>
      </c>
      <c r="TC102" s="12">
        <v>0</v>
      </c>
      <c r="TD102" s="12" t="str">
        <v/>
      </c>
      <c r="TE102" s="12" t="str">
        <v/>
      </c>
      <c r="TF102" s="12">
        <v>0</v>
      </c>
      <c r="TG102" s="12">
        <v>0.1</v>
      </c>
      <c r="TH102" s="12">
        <v>0</v>
      </c>
      <c r="TI102" s="12">
        <v>0</v>
      </c>
      <c r="TJ102" s="12">
        <v>0</v>
      </c>
      <c r="TK102" s="12">
        <v>0.3</v>
      </c>
      <c r="TL102" s="12">
        <v>0</v>
      </c>
      <c r="TM102" s="12" t="str">
        <v/>
      </c>
      <c r="TN102" s="12">
        <v>414968.77600000001</v>
      </c>
      <c r="TO102" s="12" t="str">
        <v/>
      </c>
      <c r="TP102" s="12" t="str">
        <v/>
      </c>
      <c r="TQ102" s="12">
        <v>1693</v>
      </c>
      <c r="TR102" s="12">
        <v>19</v>
      </c>
      <c r="TS102" s="12">
        <v>0</v>
      </c>
      <c r="TT102" s="12">
        <v>0</v>
      </c>
      <c r="TU102" s="12">
        <v>913</v>
      </c>
      <c r="TV102" s="12" t="str">
        <v/>
      </c>
      <c r="TW102" s="12" t="str">
        <v/>
      </c>
      <c r="TX102" s="12">
        <v>4.9734893646958801E-2</v>
      </c>
      <c r="TY102" s="12">
        <v>0.18145840993269099</v>
      </c>
      <c r="TZ102" s="12">
        <v>1098.7172103211401</v>
      </c>
      <c r="UA102" s="12">
        <v>6.6339247958322698</v>
      </c>
      <c r="UB102" s="12">
        <v>45.089251941802999</v>
      </c>
      <c r="UC102" s="12">
        <v>5210144.8499999996</v>
      </c>
      <c r="UD102" s="12" t="str">
        <v/>
      </c>
      <c r="UE102" s="12" t="str">
        <v/>
      </c>
      <c r="UF102" s="12">
        <v>0</v>
      </c>
      <c r="UG102" s="12">
        <v>0</v>
      </c>
      <c r="UH102" s="12">
        <v>0</v>
      </c>
      <c r="UI102" s="12">
        <v>0</v>
      </c>
      <c r="UJ102" s="12">
        <v>0</v>
      </c>
      <c r="UK102" s="12">
        <v>0</v>
      </c>
      <c r="UL102" s="12">
        <v>0</v>
      </c>
      <c r="UM102" s="12">
        <v>0</v>
      </c>
      <c r="UN102" s="12">
        <v>0</v>
      </c>
      <c r="UO102" s="12">
        <v>0</v>
      </c>
      <c r="UP102" s="12">
        <v>0</v>
      </c>
      <c r="UQ102" s="12">
        <v>0</v>
      </c>
      <c r="UR102" s="12">
        <v>3.819</v>
      </c>
      <c r="US102" s="12">
        <v>0</v>
      </c>
      <c r="UT102" s="12">
        <v>1.8740000000000001</v>
      </c>
      <c r="UU102" s="12">
        <v>0</v>
      </c>
      <c r="UV102" s="12">
        <v>11.595000000000001</v>
      </c>
      <c r="UW102" s="12">
        <v>0</v>
      </c>
      <c r="UX102" s="12">
        <v>0</v>
      </c>
      <c r="UY102" s="12">
        <v>0</v>
      </c>
      <c r="UZ102" s="12">
        <v>17.288</v>
      </c>
      <c r="VA102" s="12">
        <v>0</v>
      </c>
      <c r="VB102" s="12">
        <v>0</v>
      </c>
      <c r="VC102" s="12">
        <v>0</v>
      </c>
      <c r="VD102" s="12">
        <v>0</v>
      </c>
      <c r="VE102" s="12">
        <v>0</v>
      </c>
      <c r="VF102" s="12">
        <v>0</v>
      </c>
      <c r="VG102" s="12">
        <v>0</v>
      </c>
      <c r="VH102" s="12">
        <v>0</v>
      </c>
      <c r="VI102" s="12">
        <v>0</v>
      </c>
      <c r="VJ102" s="12">
        <v>0</v>
      </c>
      <c r="VK102" s="12">
        <v>0</v>
      </c>
      <c r="VL102" s="47">
        <v>31.718216536062695</v>
      </c>
      <c r="VM102" s="47">
        <v>30.219217147704963</v>
      </c>
      <c r="VN102" s="19"/>
      <c r="VO102" s="47">
        <v>304.59091294612546</v>
      </c>
      <c r="VP102" s="47">
        <v>338.63817687509999</v>
      </c>
      <c r="VQ102" s="19"/>
      <c r="VR102" s="47">
        <v>0.34492179753718216</v>
      </c>
      <c r="VS102" s="48">
        <v>2.4755151887711754E-2</v>
      </c>
      <c r="VT102" s="47">
        <v>308.83666751436988</v>
      </c>
      <c r="VU102" s="47">
        <v>338.59753654245969</v>
      </c>
      <c r="VV102" s="20"/>
      <c r="VW102" s="20">
        <v>3.4089999999999918</v>
      </c>
    </row>
    <row r="103" spans="1:595">
      <c r="A103" s="4" t="str">
        <v>SVE12</v>
      </c>
      <c r="B103" s="4" t="str">
        <v>SVE</v>
      </c>
      <c r="C103" s="4" t="str">
        <v>2011-12</v>
      </c>
      <c r="D103" s="12" t="str">
        <v xml:space="preserve"> </v>
      </c>
      <c r="E103" s="12" t="str">
        <v/>
      </c>
      <c r="F103" s="12" t="str">
        <v/>
      </c>
      <c r="G103" s="12" t="str">
        <v/>
      </c>
      <c r="H103" s="12" t="str">
        <v/>
      </c>
      <c r="I103" s="12" t="str">
        <v/>
      </c>
      <c r="J103" s="12" t="str">
        <v/>
      </c>
      <c r="K103" s="12" t="str">
        <v/>
      </c>
      <c r="L103" s="12" t="str">
        <v/>
      </c>
      <c r="M103" s="12" t="str">
        <v/>
      </c>
      <c r="N103" s="12" t="str">
        <v/>
      </c>
      <c r="O103" s="12" t="str">
        <v/>
      </c>
      <c r="P103" s="12" t="str">
        <v/>
      </c>
      <c r="Q103" s="12" t="str">
        <v/>
      </c>
      <c r="R103" s="12" t="str">
        <v/>
      </c>
      <c r="S103" s="12" t="str">
        <v/>
      </c>
      <c r="T103" s="12" t="str">
        <v/>
      </c>
      <c r="U103" s="12" t="str">
        <v/>
      </c>
      <c r="V103" s="12" t="str">
        <v/>
      </c>
      <c r="W103" s="12" t="str">
        <v/>
      </c>
      <c r="X103" s="12" t="str">
        <v/>
      </c>
      <c r="Y103" s="12" t="str">
        <v/>
      </c>
      <c r="Z103" s="12" t="str">
        <v/>
      </c>
      <c r="AA103" s="12" t="str">
        <v/>
      </c>
      <c r="AB103" s="12" t="str">
        <v/>
      </c>
      <c r="AC103" s="12" t="str">
        <v/>
      </c>
      <c r="AD103" s="12" t="str">
        <v/>
      </c>
      <c r="AE103" s="12" t="str">
        <v/>
      </c>
      <c r="AF103" s="12" t="str">
        <v/>
      </c>
      <c r="AG103" s="12" t="str">
        <v/>
      </c>
      <c r="AH103" s="12" t="str">
        <v/>
      </c>
      <c r="AI103" s="12" t="str">
        <v/>
      </c>
      <c r="AJ103" s="12" t="str">
        <v/>
      </c>
      <c r="AK103" s="12" t="str">
        <v/>
      </c>
      <c r="AL103" s="12" t="str">
        <v/>
      </c>
      <c r="AM103" s="12" t="str">
        <v/>
      </c>
      <c r="AN103" s="12" t="str">
        <v/>
      </c>
      <c r="AO103" s="12" t="str">
        <v/>
      </c>
      <c r="AP103" s="12" t="str">
        <v/>
      </c>
      <c r="AQ103" s="12" t="str">
        <v/>
      </c>
      <c r="AR103" s="12" t="str">
        <v/>
      </c>
      <c r="AS103" s="12" t="str">
        <v/>
      </c>
      <c r="AT103" s="12" t="str">
        <v/>
      </c>
      <c r="AU103" s="12" t="str">
        <v/>
      </c>
      <c r="AV103" s="12" t="str">
        <v/>
      </c>
      <c r="AW103" s="12" t="str">
        <v/>
      </c>
      <c r="AX103" s="12" t="str">
        <v/>
      </c>
      <c r="AY103" s="12" t="str">
        <v/>
      </c>
      <c r="AZ103" s="12" t="str">
        <v/>
      </c>
      <c r="BA103" s="12" t="str">
        <v/>
      </c>
      <c r="BB103" s="12" t="str">
        <v/>
      </c>
      <c r="BC103" s="12" t="str">
        <v/>
      </c>
      <c r="BD103" s="12" t="str">
        <v/>
      </c>
      <c r="BE103" s="12" t="str">
        <v/>
      </c>
      <c r="BF103" s="12" t="str">
        <v/>
      </c>
      <c r="BG103" s="12">
        <v>0.17778169038861399</v>
      </c>
      <c r="BH103" s="12">
        <v>0</v>
      </c>
      <c r="BI103" s="12" t="str">
        <v/>
      </c>
      <c r="BJ103" s="12" t="str">
        <v/>
      </c>
      <c r="BK103" s="12" t="str">
        <v/>
      </c>
      <c r="BL103" s="12" t="str">
        <v/>
      </c>
      <c r="BM103" s="12" t="str">
        <v/>
      </c>
      <c r="BN103" s="12" t="str">
        <v/>
      </c>
      <c r="BO103" s="12" t="str">
        <v/>
      </c>
      <c r="BP103" s="12" t="str">
        <v/>
      </c>
      <c r="BQ103" s="12" t="str">
        <v/>
      </c>
      <c r="BR103" s="12" t="str">
        <v/>
      </c>
      <c r="BS103" s="12" t="str">
        <v/>
      </c>
      <c r="BT103" s="12" t="str">
        <v/>
      </c>
      <c r="BU103" s="12" t="str">
        <v/>
      </c>
      <c r="BV103" s="12" t="str">
        <v/>
      </c>
      <c r="BW103" s="12" t="str">
        <v/>
      </c>
      <c r="BX103" s="12" t="str">
        <v/>
      </c>
      <c r="BY103" s="12" t="str">
        <v/>
      </c>
      <c r="BZ103" s="12" t="str">
        <v/>
      </c>
      <c r="CA103" s="12" t="str">
        <v/>
      </c>
      <c r="CB103" s="12" t="str">
        <v/>
      </c>
      <c r="CC103" s="12" t="str">
        <v/>
      </c>
      <c r="CD103" s="12" t="str">
        <v/>
      </c>
      <c r="CE103" s="12" t="str">
        <v/>
      </c>
      <c r="CF103" s="12" t="str">
        <v/>
      </c>
      <c r="CG103" s="12" t="str">
        <v/>
      </c>
      <c r="CH103" s="12" t="str">
        <v/>
      </c>
      <c r="CI103" s="12" t="str">
        <v/>
      </c>
      <c r="CJ103" s="12" t="str">
        <v/>
      </c>
      <c r="CK103" s="12" t="str">
        <v/>
      </c>
      <c r="CL103" s="12" t="str">
        <v/>
      </c>
      <c r="CM103" s="12" t="str">
        <v/>
      </c>
      <c r="CN103" s="12" t="str">
        <v/>
      </c>
      <c r="CO103" s="12" t="str">
        <v/>
      </c>
      <c r="CP103" s="12" t="str">
        <v/>
      </c>
      <c r="CQ103" s="12" t="str">
        <v/>
      </c>
      <c r="CR103" s="12" t="str">
        <v/>
      </c>
      <c r="CS103" s="12" t="str">
        <v/>
      </c>
      <c r="CT103" s="12" t="str">
        <v/>
      </c>
      <c r="CU103" s="12" t="str">
        <v/>
      </c>
      <c r="CV103" s="12" t="str">
        <v/>
      </c>
      <c r="CW103" s="12" t="str">
        <v/>
      </c>
      <c r="CX103" s="12" t="str">
        <v/>
      </c>
      <c r="CY103" s="12" t="str">
        <v/>
      </c>
      <c r="CZ103" s="12" t="str">
        <v/>
      </c>
      <c r="DA103" s="12" t="str">
        <v/>
      </c>
      <c r="DB103" s="12" t="str">
        <v/>
      </c>
      <c r="DC103" s="12" t="str">
        <v/>
      </c>
      <c r="DD103" s="12" t="str">
        <v/>
      </c>
      <c r="DE103" s="12" t="str">
        <v/>
      </c>
      <c r="DF103" s="12" t="str">
        <v/>
      </c>
      <c r="DG103" s="12" t="str">
        <v/>
      </c>
      <c r="DH103" s="12" t="str">
        <v/>
      </c>
      <c r="DI103" s="12" t="str">
        <v/>
      </c>
      <c r="DJ103" s="12" t="str">
        <v/>
      </c>
      <c r="DK103" s="12" t="str">
        <v/>
      </c>
      <c r="DL103" s="12" t="str">
        <v/>
      </c>
      <c r="DM103" s="12" t="str">
        <v/>
      </c>
      <c r="DN103" s="12" t="str">
        <v/>
      </c>
      <c r="DO103" s="12" t="str">
        <v/>
      </c>
      <c r="DP103" s="12" t="str">
        <v/>
      </c>
      <c r="DQ103" s="12" t="str">
        <v/>
      </c>
      <c r="DR103" s="12" t="str">
        <v/>
      </c>
      <c r="DS103" s="12" t="str">
        <v/>
      </c>
      <c r="DT103" s="12" t="str">
        <v/>
      </c>
      <c r="DU103" s="12" t="str">
        <v/>
      </c>
      <c r="DV103" s="12" t="str">
        <v/>
      </c>
      <c r="DW103" s="12" t="str">
        <v/>
      </c>
      <c r="DX103" s="12" t="str">
        <v/>
      </c>
      <c r="DY103" s="12" t="str">
        <v/>
      </c>
      <c r="DZ103" s="12" t="str">
        <v/>
      </c>
      <c r="EA103" s="12" t="str">
        <v/>
      </c>
      <c r="EB103" s="12" t="str">
        <v/>
      </c>
      <c r="EC103" s="12" t="str">
        <v/>
      </c>
      <c r="ED103" s="12" t="str">
        <v/>
      </c>
      <c r="EE103" s="12" t="str">
        <v/>
      </c>
      <c r="EF103" s="12" t="str">
        <v/>
      </c>
      <c r="EG103" s="12" t="str">
        <v/>
      </c>
      <c r="EH103" s="12" t="str">
        <v/>
      </c>
      <c r="EI103" s="12" t="str">
        <v/>
      </c>
      <c r="EJ103" s="12" t="str">
        <v/>
      </c>
      <c r="EK103" s="12" t="str">
        <v/>
      </c>
      <c r="EL103" s="12" t="str">
        <v/>
      </c>
      <c r="EM103" s="12" t="str">
        <v/>
      </c>
      <c r="EN103" s="12" t="str">
        <v/>
      </c>
      <c r="EO103" s="12" t="str">
        <v/>
      </c>
      <c r="EP103" s="12" t="str">
        <v/>
      </c>
      <c r="EQ103" s="12" t="str">
        <v/>
      </c>
      <c r="ER103" s="12" t="str">
        <v/>
      </c>
      <c r="ES103" s="12" t="str">
        <v/>
      </c>
      <c r="ET103" s="12" t="str">
        <v/>
      </c>
      <c r="EU103" s="12" t="str">
        <v/>
      </c>
      <c r="EV103" s="12" t="str">
        <v/>
      </c>
      <c r="EW103" s="12" t="str">
        <v/>
      </c>
      <c r="EX103" s="12" t="str">
        <v/>
      </c>
      <c r="EY103" s="12" t="str">
        <v/>
      </c>
      <c r="EZ103" s="12" t="str">
        <v/>
      </c>
      <c r="FA103" s="12" t="str">
        <v/>
      </c>
      <c r="FB103" s="12" t="str">
        <v/>
      </c>
      <c r="FC103" s="12" t="str">
        <v/>
      </c>
      <c r="FD103" s="12" t="str">
        <v/>
      </c>
      <c r="FE103" s="12" t="str">
        <v/>
      </c>
      <c r="FF103" s="12" t="str">
        <v/>
      </c>
      <c r="FG103" s="12" t="str">
        <v/>
      </c>
      <c r="FH103" s="12" t="str">
        <v/>
      </c>
      <c r="FI103" s="12" t="str">
        <v/>
      </c>
      <c r="FJ103" s="12" t="str">
        <v/>
      </c>
      <c r="FK103" s="12" t="str">
        <v/>
      </c>
      <c r="FL103" s="12" t="str">
        <v/>
      </c>
      <c r="FM103" s="12" t="str">
        <v/>
      </c>
      <c r="FN103" s="12" t="str">
        <v/>
      </c>
      <c r="FO103" s="12" t="str">
        <v/>
      </c>
      <c r="FP103" s="12" t="str">
        <v/>
      </c>
      <c r="FQ103" s="12" t="str">
        <v/>
      </c>
      <c r="FR103" s="12" t="str">
        <v/>
      </c>
      <c r="FS103" s="12" t="str">
        <v/>
      </c>
      <c r="FT103" s="12" t="str">
        <v/>
      </c>
      <c r="FU103" s="12" t="str">
        <v/>
      </c>
      <c r="FV103" s="12" t="str">
        <v/>
      </c>
      <c r="FW103" s="12" t="str">
        <v/>
      </c>
      <c r="FX103" s="12" t="str">
        <v/>
      </c>
      <c r="FY103" s="12" t="str">
        <v/>
      </c>
      <c r="FZ103" s="12" t="str">
        <v/>
      </c>
      <c r="GA103" s="12" t="str">
        <v/>
      </c>
      <c r="GB103" s="12" t="str">
        <v/>
      </c>
      <c r="GC103" s="12" t="str">
        <v/>
      </c>
      <c r="GD103" s="12" t="str">
        <v/>
      </c>
      <c r="GE103" s="12" t="str">
        <v/>
      </c>
      <c r="GF103" s="12" t="str">
        <v/>
      </c>
      <c r="GG103" s="12" t="str">
        <v/>
      </c>
      <c r="GH103" s="12" t="str">
        <v/>
      </c>
      <c r="GI103" s="12" t="str">
        <v/>
      </c>
      <c r="GJ103" s="12" t="str">
        <v/>
      </c>
      <c r="GK103" s="12" t="str">
        <v/>
      </c>
      <c r="GL103" s="12" t="str">
        <v/>
      </c>
      <c r="GM103" s="12" t="str">
        <v/>
      </c>
      <c r="GN103" s="12" t="str">
        <v/>
      </c>
      <c r="GO103" s="12" t="str">
        <v/>
      </c>
      <c r="GP103" s="12" t="str">
        <v/>
      </c>
      <c r="GQ103" s="12" t="str">
        <v/>
      </c>
      <c r="GR103" s="12" t="str">
        <v/>
      </c>
      <c r="GS103" s="12" t="str">
        <v/>
      </c>
      <c r="GT103" s="12" t="str">
        <v/>
      </c>
      <c r="GU103" s="12" t="str">
        <v/>
      </c>
      <c r="GV103" s="12" t="str">
        <v/>
      </c>
      <c r="GW103" s="12" t="str">
        <v/>
      </c>
      <c r="GX103" s="12" t="str">
        <v/>
      </c>
      <c r="GY103" s="12" t="str">
        <v/>
      </c>
      <c r="GZ103" s="12" t="str">
        <v/>
      </c>
      <c r="HA103" s="12" t="str">
        <v/>
      </c>
      <c r="HB103" s="12" t="str">
        <v/>
      </c>
      <c r="HC103" s="12" t="str">
        <v/>
      </c>
      <c r="HD103" s="12" t="str">
        <v/>
      </c>
      <c r="HE103" s="12" t="str">
        <v/>
      </c>
      <c r="HF103" s="12" t="str">
        <v/>
      </c>
      <c r="HG103" s="12" t="str">
        <v/>
      </c>
      <c r="HH103" s="12" t="str">
        <v/>
      </c>
      <c r="HI103" s="12" t="str">
        <v/>
      </c>
      <c r="HJ103" s="12" t="str">
        <v/>
      </c>
      <c r="HK103" s="12" t="str">
        <v/>
      </c>
      <c r="HL103" s="12" t="str">
        <v/>
      </c>
      <c r="HM103" s="12" t="str">
        <v/>
      </c>
      <c r="HN103" s="12" t="str">
        <v/>
      </c>
      <c r="HO103" s="12" t="str">
        <v/>
      </c>
      <c r="HP103" s="12" t="str">
        <v/>
      </c>
      <c r="HQ103" s="12" t="str">
        <v/>
      </c>
      <c r="HR103" s="12" t="str">
        <v/>
      </c>
      <c r="HS103" s="12" t="str">
        <v/>
      </c>
      <c r="HT103" s="12" t="str">
        <v/>
      </c>
      <c r="HU103" s="12" t="str">
        <v/>
      </c>
      <c r="HV103" s="12" t="str">
        <v/>
      </c>
      <c r="HW103" s="12" t="str">
        <v/>
      </c>
      <c r="HX103" s="12" t="str">
        <v/>
      </c>
      <c r="HY103" s="12" t="str">
        <v/>
      </c>
      <c r="HZ103" s="12" t="str">
        <v/>
      </c>
      <c r="IA103" s="12" t="str">
        <v/>
      </c>
      <c r="IB103" s="12" t="str">
        <v/>
      </c>
      <c r="IC103" s="12" t="str">
        <v/>
      </c>
      <c r="ID103" s="12" t="str">
        <v/>
      </c>
      <c r="IE103" s="12" t="str">
        <v/>
      </c>
      <c r="IF103" s="12" t="str">
        <v/>
      </c>
      <c r="IG103" s="12" t="str">
        <v/>
      </c>
      <c r="IH103" s="12" t="str">
        <v/>
      </c>
      <c r="II103" s="12" t="str">
        <v/>
      </c>
      <c r="IJ103" s="12" t="str">
        <v/>
      </c>
      <c r="IK103" s="12" t="str">
        <v/>
      </c>
      <c r="IL103" s="12" t="str">
        <v/>
      </c>
      <c r="IM103" s="12" t="str">
        <v/>
      </c>
      <c r="IN103" s="12" t="str">
        <v/>
      </c>
      <c r="IO103" s="12" t="str">
        <v/>
      </c>
      <c r="IP103" s="12" t="str">
        <v/>
      </c>
      <c r="IQ103" s="12" t="str">
        <v/>
      </c>
      <c r="IR103" s="12" t="str">
        <v/>
      </c>
      <c r="IS103" s="12" t="str">
        <v/>
      </c>
      <c r="IT103" s="12" t="str">
        <v/>
      </c>
      <c r="IU103" s="12" t="str">
        <v/>
      </c>
      <c r="IV103" s="12" t="str">
        <v/>
      </c>
      <c r="IW103" s="12" t="str">
        <v/>
      </c>
      <c r="IX103" s="12" t="str">
        <v/>
      </c>
      <c r="IY103" s="12" t="str">
        <v/>
      </c>
      <c r="IZ103" s="12" t="str">
        <v/>
      </c>
      <c r="JA103" s="12" t="str">
        <v/>
      </c>
      <c r="JB103" s="12" t="str">
        <v/>
      </c>
      <c r="JC103" s="12" t="str">
        <v/>
      </c>
      <c r="JD103" s="12" t="str">
        <v/>
      </c>
      <c r="JE103" s="12" t="str">
        <v/>
      </c>
      <c r="JF103" s="12" t="str">
        <v/>
      </c>
      <c r="JG103" s="12" t="str">
        <v/>
      </c>
      <c r="JH103" s="12" t="str">
        <v/>
      </c>
      <c r="JI103" s="12" t="str">
        <v/>
      </c>
      <c r="JJ103" s="12" t="str">
        <v/>
      </c>
      <c r="JK103" s="12" t="str">
        <v/>
      </c>
      <c r="JL103" s="12" t="str">
        <v/>
      </c>
      <c r="JM103" s="12" t="str">
        <v/>
      </c>
      <c r="JN103" s="12" t="str">
        <v/>
      </c>
      <c r="JO103" s="12" t="str">
        <v/>
      </c>
      <c r="JP103" s="12" t="str">
        <v/>
      </c>
      <c r="JQ103" s="12" t="str">
        <v/>
      </c>
      <c r="JR103" s="12" t="str">
        <v/>
      </c>
      <c r="JS103" s="12" t="str">
        <v/>
      </c>
      <c r="JT103" s="12" t="str">
        <v/>
      </c>
      <c r="JU103" s="12" t="str">
        <v/>
      </c>
      <c r="JV103" s="12" t="str">
        <v/>
      </c>
      <c r="JW103" s="12" t="str">
        <v/>
      </c>
      <c r="JX103" s="12" t="str">
        <v/>
      </c>
      <c r="JY103" s="12" t="str">
        <v/>
      </c>
      <c r="JZ103" s="12" t="str">
        <v/>
      </c>
      <c r="KA103" s="12" t="str">
        <v/>
      </c>
      <c r="KB103" s="12" t="str">
        <v/>
      </c>
      <c r="KC103" s="12" t="str">
        <v/>
      </c>
      <c r="KD103" s="12" t="str">
        <v/>
      </c>
      <c r="KE103" s="12" t="str">
        <v/>
      </c>
      <c r="KF103" s="12" t="str">
        <v/>
      </c>
      <c r="KG103" s="12" t="str">
        <v/>
      </c>
      <c r="KH103" s="12" t="str">
        <v/>
      </c>
      <c r="KI103" s="12" t="str">
        <v/>
      </c>
      <c r="KJ103" s="12" t="str">
        <v/>
      </c>
      <c r="KK103" s="12" t="str">
        <v/>
      </c>
      <c r="KL103" s="12" t="str">
        <v/>
      </c>
      <c r="KM103" s="12" t="str">
        <v/>
      </c>
      <c r="KN103" s="12" t="str">
        <v/>
      </c>
      <c r="KO103" s="12" t="str">
        <v/>
      </c>
      <c r="KP103" s="12" t="str">
        <v/>
      </c>
      <c r="KQ103" s="12" t="str">
        <v/>
      </c>
      <c r="KR103" s="12" t="str">
        <v/>
      </c>
      <c r="KS103" s="12" t="str">
        <v/>
      </c>
      <c r="KT103" s="12" t="str">
        <v/>
      </c>
      <c r="KU103" s="12" t="str">
        <v/>
      </c>
      <c r="KV103" s="12" t="str">
        <v/>
      </c>
      <c r="KW103" s="12" t="str">
        <v/>
      </c>
      <c r="KX103" s="12" t="str">
        <v/>
      </c>
      <c r="KY103" s="12" t="str">
        <v/>
      </c>
      <c r="KZ103" s="12" t="str">
        <v/>
      </c>
      <c r="LA103" s="12" t="str">
        <v/>
      </c>
      <c r="LB103" s="12" t="str">
        <v/>
      </c>
      <c r="LC103" s="12" t="str">
        <v/>
      </c>
      <c r="LD103" s="12" t="str">
        <v/>
      </c>
      <c r="LE103" s="12" t="str">
        <v/>
      </c>
      <c r="LF103" s="12" t="str">
        <v/>
      </c>
      <c r="LG103" s="12" t="str">
        <v/>
      </c>
      <c r="LH103" s="12" t="str">
        <v/>
      </c>
      <c r="LI103" s="12" t="str">
        <v/>
      </c>
      <c r="LJ103" s="12" t="str">
        <v/>
      </c>
      <c r="LK103" s="12" t="str">
        <v/>
      </c>
      <c r="LL103" s="12" t="str">
        <v/>
      </c>
      <c r="LM103" s="12" t="str">
        <v/>
      </c>
      <c r="LN103" s="12" t="str">
        <v/>
      </c>
      <c r="LO103" s="12" t="str">
        <v/>
      </c>
      <c r="LP103" s="12" t="str">
        <v/>
      </c>
      <c r="LQ103" s="12" t="str">
        <v/>
      </c>
      <c r="LR103" s="12" t="str">
        <v/>
      </c>
      <c r="LS103" s="12" t="str">
        <v/>
      </c>
      <c r="LT103" s="12" t="str">
        <v/>
      </c>
      <c r="LU103" s="12" t="str">
        <v/>
      </c>
      <c r="LV103" s="12" t="str">
        <v/>
      </c>
      <c r="LW103" s="12" t="str">
        <v/>
      </c>
      <c r="LX103" s="12" t="str">
        <v/>
      </c>
      <c r="LY103" s="12" t="str">
        <v/>
      </c>
      <c r="LZ103" s="12" t="str">
        <v/>
      </c>
      <c r="MA103" s="12" t="str">
        <v/>
      </c>
      <c r="MB103" s="12" t="str">
        <v/>
      </c>
      <c r="MC103" s="12" t="str">
        <v/>
      </c>
      <c r="MD103" s="12" t="str">
        <v/>
      </c>
      <c r="ME103" s="12" t="str">
        <v/>
      </c>
      <c r="MF103" s="12" t="str">
        <v/>
      </c>
      <c r="MG103" s="12" t="str">
        <v/>
      </c>
      <c r="MH103" s="12" t="str">
        <v/>
      </c>
      <c r="MI103" s="12" t="str">
        <v/>
      </c>
      <c r="MJ103" s="12" t="str">
        <v/>
      </c>
      <c r="MK103" s="12" t="str">
        <v/>
      </c>
      <c r="ML103" s="12" t="str">
        <v/>
      </c>
      <c r="MM103" s="12" t="str">
        <v/>
      </c>
      <c r="MN103" s="12" t="str">
        <v/>
      </c>
      <c r="MO103" s="12" t="str">
        <v/>
      </c>
      <c r="MP103" s="12" t="str">
        <v/>
      </c>
      <c r="MQ103" s="12" t="str">
        <v/>
      </c>
      <c r="MR103" s="12" t="str">
        <v/>
      </c>
      <c r="MS103" s="12" t="str">
        <v/>
      </c>
      <c r="MT103" s="12" t="str">
        <v/>
      </c>
      <c r="MU103" s="12" t="str">
        <v/>
      </c>
      <c r="MV103" s="12" t="str">
        <v/>
      </c>
      <c r="MW103" s="12" t="str">
        <v/>
      </c>
      <c r="MX103" s="12" t="str">
        <v/>
      </c>
      <c r="MY103" s="12" t="str">
        <v/>
      </c>
      <c r="MZ103" s="12" t="str">
        <v/>
      </c>
      <c r="NA103" s="12" t="str">
        <v/>
      </c>
      <c r="NB103" s="12" t="str">
        <v/>
      </c>
      <c r="NC103" s="12" t="str">
        <v/>
      </c>
      <c r="ND103" s="12" t="str">
        <v/>
      </c>
      <c r="NE103" s="12" t="str">
        <v/>
      </c>
      <c r="NF103" s="12" t="str">
        <v/>
      </c>
      <c r="NG103" s="12" t="str">
        <v/>
      </c>
      <c r="NH103" s="12" t="str">
        <v/>
      </c>
      <c r="NI103" s="12" t="str">
        <v/>
      </c>
      <c r="NJ103" s="12" t="str">
        <v/>
      </c>
      <c r="NK103" s="12" t="str">
        <v/>
      </c>
      <c r="NL103" s="12" t="str">
        <v/>
      </c>
      <c r="NM103" s="12" t="str">
        <v/>
      </c>
      <c r="NN103" s="12" t="str">
        <v/>
      </c>
      <c r="NO103" s="12" t="str">
        <v/>
      </c>
      <c r="NP103" s="12" t="str">
        <v/>
      </c>
      <c r="NQ103" s="12" t="str">
        <v/>
      </c>
      <c r="NR103" s="12" t="str">
        <v/>
      </c>
      <c r="NS103" s="12" t="str">
        <v/>
      </c>
      <c r="NT103" s="12" t="str">
        <v/>
      </c>
      <c r="NU103" s="12" t="str">
        <v/>
      </c>
      <c r="NV103" s="12" t="str">
        <v/>
      </c>
      <c r="NW103" s="12" t="str">
        <v/>
      </c>
      <c r="NX103" s="12" t="str">
        <v/>
      </c>
      <c r="NY103" s="12" t="str">
        <v/>
      </c>
      <c r="NZ103" s="12" t="str">
        <v/>
      </c>
      <c r="OA103" s="12" t="str">
        <v/>
      </c>
      <c r="OB103" s="12" t="str">
        <v/>
      </c>
      <c r="OC103" s="12" t="str">
        <v/>
      </c>
      <c r="OD103" s="12" t="str">
        <v/>
      </c>
      <c r="OE103" s="12" t="str">
        <v/>
      </c>
      <c r="OF103" s="12" t="str">
        <v/>
      </c>
      <c r="OG103" s="12" t="str">
        <v/>
      </c>
      <c r="OH103" s="12" t="str">
        <v/>
      </c>
      <c r="OI103" s="12" t="str">
        <v/>
      </c>
      <c r="OJ103" s="12" t="str">
        <v/>
      </c>
      <c r="OK103" s="12" t="str">
        <v/>
      </c>
      <c r="OL103" s="12" t="str">
        <v/>
      </c>
      <c r="OM103" s="12" t="str">
        <v/>
      </c>
      <c r="ON103" s="12" t="str">
        <v/>
      </c>
      <c r="OO103" s="12" t="str">
        <v/>
      </c>
      <c r="OP103" s="12" t="str">
        <v/>
      </c>
      <c r="OQ103" s="12" t="str">
        <v/>
      </c>
      <c r="OR103" s="12" t="str">
        <v/>
      </c>
      <c r="OS103" s="12" t="str">
        <v/>
      </c>
      <c r="OT103" s="12" t="str">
        <v/>
      </c>
      <c r="OU103" s="12" t="str">
        <v/>
      </c>
      <c r="OV103" s="12" t="str">
        <v/>
      </c>
      <c r="OW103" s="12" t="str">
        <v/>
      </c>
      <c r="OX103" s="12" t="str">
        <v/>
      </c>
      <c r="OY103" s="12" t="str">
        <v/>
      </c>
      <c r="OZ103" s="12" t="str">
        <v/>
      </c>
      <c r="PA103" s="12" t="str">
        <v/>
      </c>
      <c r="PB103" s="12" t="str">
        <v/>
      </c>
      <c r="PC103" s="12" t="str">
        <v/>
      </c>
      <c r="PD103" s="12" t="str">
        <v/>
      </c>
      <c r="PE103" s="12" t="str">
        <v/>
      </c>
      <c r="PF103" s="12" t="str">
        <v/>
      </c>
      <c r="PG103" s="12" t="str">
        <v/>
      </c>
      <c r="PH103" s="12" t="str">
        <v/>
      </c>
      <c r="PI103" s="12" t="str">
        <v/>
      </c>
      <c r="PJ103" s="12" t="str">
        <v/>
      </c>
      <c r="PK103" s="12" t="str">
        <v/>
      </c>
      <c r="PL103" s="12" t="str">
        <v/>
      </c>
      <c r="PM103" s="12" t="str">
        <v/>
      </c>
      <c r="PN103" s="12" t="str">
        <v/>
      </c>
      <c r="PO103" s="12" t="str">
        <v/>
      </c>
      <c r="PP103" s="12" t="str">
        <v/>
      </c>
      <c r="PQ103" s="12" t="str">
        <v/>
      </c>
      <c r="PR103" s="12" t="str">
        <v/>
      </c>
      <c r="PS103" s="12" t="str">
        <v/>
      </c>
      <c r="PT103" s="12" t="str">
        <v/>
      </c>
      <c r="PU103" s="12" t="str">
        <v/>
      </c>
      <c r="PV103" s="12" t="str">
        <v/>
      </c>
      <c r="PW103" s="12" t="str">
        <v/>
      </c>
      <c r="PX103" s="12" t="str">
        <v/>
      </c>
      <c r="PY103" s="12" t="str">
        <v/>
      </c>
      <c r="PZ103" s="12" t="str">
        <v/>
      </c>
      <c r="QA103" s="12" t="str">
        <v/>
      </c>
      <c r="QB103" s="12" t="str">
        <v/>
      </c>
      <c r="QC103" s="12" t="str">
        <v/>
      </c>
      <c r="QD103" s="12" t="str">
        <v/>
      </c>
      <c r="QE103" s="12" t="str">
        <v/>
      </c>
      <c r="QF103" s="12" t="str">
        <v/>
      </c>
      <c r="QG103" s="12" t="str">
        <v/>
      </c>
      <c r="QH103" s="12" t="str">
        <v/>
      </c>
      <c r="QI103" s="12" t="str">
        <v/>
      </c>
      <c r="QJ103" s="12" t="str">
        <v/>
      </c>
      <c r="QK103" s="12" t="str">
        <v/>
      </c>
      <c r="QL103" s="12" t="str">
        <v/>
      </c>
      <c r="QM103" s="12" t="str">
        <v/>
      </c>
      <c r="QN103" s="12" t="str">
        <v/>
      </c>
      <c r="QO103" s="12" t="str">
        <v/>
      </c>
      <c r="QP103" s="12" t="str">
        <v/>
      </c>
      <c r="QQ103" s="12" t="str">
        <v/>
      </c>
      <c r="QR103" s="12" t="str">
        <v/>
      </c>
      <c r="QS103" s="12" t="str">
        <v/>
      </c>
      <c r="QT103" s="12" t="str">
        <v/>
      </c>
      <c r="QU103" s="12" t="str">
        <v/>
      </c>
      <c r="QV103" s="12" t="str">
        <v/>
      </c>
      <c r="QW103" s="12" t="str">
        <v/>
      </c>
      <c r="QX103" s="12" t="str">
        <v/>
      </c>
      <c r="QY103" s="12" t="str">
        <v/>
      </c>
      <c r="QZ103" s="12" t="str">
        <v/>
      </c>
      <c r="RA103" s="12" t="str">
        <v/>
      </c>
      <c r="RB103" s="12" t="str">
        <v/>
      </c>
      <c r="RC103" s="12" t="str">
        <v/>
      </c>
      <c r="RD103" s="12" t="str">
        <v/>
      </c>
      <c r="RE103" s="12" t="str">
        <v/>
      </c>
      <c r="RF103" s="12" t="str">
        <v/>
      </c>
      <c r="RG103" s="12" t="str">
        <v/>
      </c>
      <c r="RH103" s="12" t="str">
        <v/>
      </c>
      <c r="RI103" s="12" t="str">
        <v/>
      </c>
      <c r="RJ103" s="12" t="str">
        <v/>
      </c>
      <c r="RK103" s="12" t="str">
        <v/>
      </c>
      <c r="RL103" s="12" t="str">
        <v/>
      </c>
      <c r="RM103" s="12" t="str">
        <v/>
      </c>
      <c r="RN103" s="12" t="str">
        <v/>
      </c>
      <c r="RO103" s="12" t="str">
        <v/>
      </c>
      <c r="RP103" s="12" t="str">
        <v/>
      </c>
      <c r="RQ103" s="12" t="str">
        <v/>
      </c>
      <c r="RR103" s="12" t="str">
        <v/>
      </c>
      <c r="RS103" s="12" t="str">
        <v/>
      </c>
      <c r="RT103" s="12" t="str">
        <v/>
      </c>
      <c r="RU103" s="12" t="str">
        <v/>
      </c>
      <c r="RV103" s="12" t="str">
        <v/>
      </c>
      <c r="RW103" s="12" t="str">
        <v/>
      </c>
      <c r="RX103" s="12" t="str">
        <v/>
      </c>
      <c r="RY103" s="12" t="str">
        <v/>
      </c>
      <c r="RZ103" s="12" t="str">
        <v/>
      </c>
      <c r="SA103" s="12" t="str">
        <v/>
      </c>
      <c r="SB103" s="12" t="str">
        <v/>
      </c>
      <c r="SC103" s="12" t="str">
        <v/>
      </c>
      <c r="SD103" s="12" t="str">
        <v/>
      </c>
      <c r="SE103" s="12" t="str">
        <v/>
      </c>
      <c r="SF103" s="12" t="str">
        <v/>
      </c>
      <c r="SG103" s="12" t="str">
        <v/>
      </c>
      <c r="SH103" s="12" t="str">
        <v/>
      </c>
      <c r="SI103" s="12" t="str">
        <v/>
      </c>
      <c r="SJ103" s="12" t="str">
        <v/>
      </c>
      <c r="SK103" s="12" t="str">
        <v/>
      </c>
      <c r="SL103" s="12" t="str">
        <v/>
      </c>
      <c r="SM103" s="12" t="str">
        <v/>
      </c>
      <c r="SN103" s="12" t="str">
        <v/>
      </c>
      <c r="SO103" s="12" t="str">
        <v/>
      </c>
      <c r="SP103" s="12" t="str">
        <v/>
      </c>
      <c r="SQ103" s="12" t="str">
        <v/>
      </c>
      <c r="SR103" s="12" t="str">
        <v/>
      </c>
      <c r="SS103" s="12" t="str">
        <v/>
      </c>
      <c r="ST103" s="12" t="str">
        <v/>
      </c>
      <c r="SU103" s="12" t="str">
        <v/>
      </c>
      <c r="SV103" s="12" t="str">
        <v/>
      </c>
      <c r="SW103" s="12" t="str">
        <v/>
      </c>
      <c r="SX103" s="12" t="str">
        <v/>
      </c>
      <c r="SY103" s="12" t="str">
        <v/>
      </c>
      <c r="SZ103" s="12" t="str">
        <v/>
      </c>
      <c r="TA103" s="12" t="str">
        <v/>
      </c>
      <c r="TB103" s="12" t="str">
        <v/>
      </c>
      <c r="TC103" s="12" t="str">
        <v/>
      </c>
      <c r="TD103" s="12" t="str">
        <v/>
      </c>
      <c r="TE103" s="12" t="str">
        <v/>
      </c>
      <c r="TF103" s="12" t="str">
        <v/>
      </c>
      <c r="TG103" s="12" t="str">
        <v/>
      </c>
      <c r="TH103" s="12" t="str">
        <v/>
      </c>
      <c r="TI103" s="12" t="str">
        <v/>
      </c>
      <c r="TJ103" s="12" t="str">
        <v/>
      </c>
      <c r="TK103" s="12" t="str">
        <v/>
      </c>
      <c r="TL103" s="12" t="str">
        <v/>
      </c>
      <c r="TM103" s="12" t="str">
        <v/>
      </c>
      <c r="TN103" s="12" t="str">
        <v/>
      </c>
      <c r="TO103" s="12" t="str">
        <v/>
      </c>
      <c r="TP103" s="12" t="str">
        <v/>
      </c>
      <c r="TQ103" s="12" t="str">
        <v/>
      </c>
      <c r="TR103" s="12" t="str">
        <v/>
      </c>
      <c r="TS103" s="12" t="str">
        <v/>
      </c>
      <c r="TT103" s="12" t="str">
        <v/>
      </c>
      <c r="TU103" s="12" t="str">
        <v/>
      </c>
      <c r="TV103" s="12" t="str">
        <v/>
      </c>
      <c r="TW103" s="12" t="str">
        <v/>
      </c>
      <c r="TX103" s="12" t="str">
        <v/>
      </c>
      <c r="TY103" s="12" t="str">
        <v/>
      </c>
      <c r="TZ103" s="12" t="str">
        <v/>
      </c>
      <c r="UA103" s="12" t="str">
        <v/>
      </c>
      <c r="UB103" s="12" t="str">
        <v/>
      </c>
      <c r="UC103" s="12" t="str">
        <v/>
      </c>
      <c r="UD103" s="12" t="str">
        <v/>
      </c>
      <c r="UE103" s="12" t="str">
        <v/>
      </c>
      <c r="UF103" s="12" t="str">
        <v/>
      </c>
      <c r="UG103" s="12" t="str">
        <v/>
      </c>
      <c r="UH103" s="12" t="str">
        <v/>
      </c>
      <c r="UI103" s="12" t="str">
        <v/>
      </c>
      <c r="UJ103" s="12" t="str">
        <v/>
      </c>
      <c r="UK103" s="12" t="str">
        <v/>
      </c>
      <c r="UL103" s="12" t="str">
        <v/>
      </c>
      <c r="UM103" s="12" t="str">
        <v/>
      </c>
      <c r="UN103" s="12" t="str">
        <v/>
      </c>
      <c r="UO103" s="12" t="str">
        <v/>
      </c>
      <c r="UP103" s="12" t="str">
        <v/>
      </c>
      <c r="UQ103" s="12" t="str">
        <v/>
      </c>
      <c r="UR103" s="12" t="str">
        <v/>
      </c>
      <c r="US103" s="12" t="str">
        <v/>
      </c>
      <c r="UT103" s="12" t="str">
        <v/>
      </c>
      <c r="UU103" s="12" t="str">
        <v/>
      </c>
      <c r="UV103" s="12" t="str">
        <v/>
      </c>
      <c r="UW103" s="12" t="str">
        <v/>
      </c>
      <c r="UX103" s="12" t="str">
        <v/>
      </c>
      <c r="UY103" s="12" t="str">
        <v/>
      </c>
      <c r="UZ103" s="12" t="str">
        <v/>
      </c>
      <c r="VA103" s="12" t="str">
        <v/>
      </c>
      <c r="VB103" s="12" t="str">
        <v/>
      </c>
      <c r="VC103" s="12" t="str">
        <v/>
      </c>
      <c r="VD103" s="12" t="str">
        <v/>
      </c>
      <c r="VE103" s="12" t="str">
        <v/>
      </c>
      <c r="VF103" s="12" t="str">
        <v/>
      </c>
      <c r="VG103" s="12" t="str">
        <v/>
      </c>
      <c r="VH103" s="12" t="str">
        <v/>
      </c>
      <c r="VI103" s="12" t="str">
        <v/>
      </c>
      <c r="VJ103" s="12" t="str">
        <v/>
      </c>
      <c r="VK103" s="12" t="str">
        <v/>
      </c>
      <c r="VL103" s="47"/>
      <c r="VM103" s="47"/>
      <c r="VN103" s="19"/>
      <c r="VO103" s="47"/>
      <c r="VP103" s="47"/>
      <c r="VQ103" s="19"/>
      <c r="VR103" s="47"/>
      <c r="VS103" s="13"/>
      <c r="VT103" s="47"/>
      <c r="VU103" s="47"/>
      <c r="VW103" s="20"/>
    </row>
    <row r="104" spans="1:595">
      <c r="A104" s="4" t="str">
        <v>SVE13</v>
      </c>
      <c r="B104" s="4" t="str">
        <v>SVE</v>
      </c>
      <c r="C104" s="4" t="str">
        <v>2012-13</v>
      </c>
      <c r="D104" s="12" t="str">
        <v xml:space="preserve"> </v>
      </c>
      <c r="E104" s="12" t="str">
        <v/>
      </c>
      <c r="F104" s="12" t="str">
        <v/>
      </c>
      <c r="G104" s="12" t="str">
        <v/>
      </c>
      <c r="H104" s="12" t="str">
        <v/>
      </c>
      <c r="I104" s="12" t="str">
        <v/>
      </c>
      <c r="J104" s="12" t="str">
        <v/>
      </c>
      <c r="K104" s="12" t="str">
        <v/>
      </c>
      <c r="L104" s="12" t="str">
        <v/>
      </c>
      <c r="M104" s="12" t="str">
        <v/>
      </c>
      <c r="N104" s="12" t="str">
        <v/>
      </c>
      <c r="O104" s="12" t="str">
        <v/>
      </c>
      <c r="P104" s="12" t="str">
        <v/>
      </c>
      <c r="Q104" s="12" t="str">
        <v/>
      </c>
      <c r="R104" s="12" t="str">
        <v/>
      </c>
      <c r="S104" s="12" t="str">
        <v/>
      </c>
      <c r="T104" s="12" t="str">
        <v/>
      </c>
      <c r="U104" s="12" t="str">
        <v/>
      </c>
      <c r="V104" s="12" t="str">
        <v/>
      </c>
      <c r="W104" s="12" t="str">
        <v/>
      </c>
      <c r="X104" s="12" t="str">
        <v/>
      </c>
      <c r="Y104" s="12" t="str">
        <v/>
      </c>
      <c r="Z104" s="12" t="str">
        <v/>
      </c>
      <c r="AA104" s="12" t="str">
        <v/>
      </c>
      <c r="AB104" s="12" t="str">
        <v/>
      </c>
      <c r="AC104" s="12" t="str">
        <v/>
      </c>
      <c r="AD104" s="12" t="str">
        <v/>
      </c>
      <c r="AE104" s="12" t="str">
        <v/>
      </c>
      <c r="AF104" s="12" t="str">
        <v/>
      </c>
      <c r="AG104" s="12" t="str">
        <v/>
      </c>
      <c r="AH104" s="12" t="str">
        <v/>
      </c>
      <c r="AI104" s="12" t="str">
        <v/>
      </c>
      <c r="AJ104" s="12" t="str">
        <v/>
      </c>
      <c r="AK104" s="12" t="str">
        <v/>
      </c>
      <c r="AL104" s="12" t="str">
        <v/>
      </c>
      <c r="AM104" s="12" t="str">
        <v/>
      </c>
      <c r="AN104" s="12" t="str">
        <v/>
      </c>
      <c r="AO104" s="12" t="str">
        <v/>
      </c>
      <c r="AP104" s="12" t="str">
        <v/>
      </c>
      <c r="AQ104" s="12" t="str">
        <v/>
      </c>
      <c r="AR104" s="12" t="str">
        <v/>
      </c>
      <c r="AS104" s="12" t="str">
        <v/>
      </c>
      <c r="AT104" s="12" t="str">
        <v/>
      </c>
      <c r="AU104" s="12" t="str">
        <v/>
      </c>
      <c r="AV104" s="12" t="str">
        <v/>
      </c>
      <c r="AW104" s="12" t="str">
        <v/>
      </c>
      <c r="AX104" s="12" t="str">
        <v/>
      </c>
      <c r="AY104" s="12" t="str">
        <v/>
      </c>
      <c r="AZ104" s="12" t="str">
        <v/>
      </c>
      <c r="BA104" s="12" t="str">
        <v/>
      </c>
      <c r="BB104" s="12" t="str">
        <v/>
      </c>
      <c r="BC104" s="12" t="str">
        <v/>
      </c>
      <c r="BD104" s="12" t="str">
        <v/>
      </c>
      <c r="BE104" s="12" t="str">
        <v/>
      </c>
      <c r="BF104" s="12" t="str">
        <v/>
      </c>
      <c r="BG104" s="12">
        <v>2.6555538845354199</v>
      </c>
      <c r="BH104" s="12">
        <v>1.9243144090836401E-2</v>
      </c>
      <c r="BI104" s="12" t="str">
        <v/>
      </c>
      <c r="BJ104" s="12" t="str">
        <v/>
      </c>
      <c r="BK104" s="12" t="str">
        <v/>
      </c>
      <c r="BL104" s="12" t="str">
        <v/>
      </c>
      <c r="BM104" s="12" t="str">
        <v/>
      </c>
      <c r="BN104" s="12" t="str">
        <v/>
      </c>
      <c r="BO104" s="12" t="str">
        <v/>
      </c>
      <c r="BP104" s="12" t="str">
        <v/>
      </c>
      <c r="BQ104" s="12" t="str">
        <v/>
      </c>
      <c r="BR104" s="12" t="str">
        <v/>
      </c>
      <c r="BS104" s="12" t="str">
        <v/>
      </c>
      <c r="BT104" s="12" t="str">
        <v/>
      </c>
      <c r="BU104" s="12" t="str">
        <v/>
      </c>
      <c r="BV104" s="12" t="str">
        <v/>
      </c>
      <c r="BW104" s="12" t="str">
        <v/>
      </c>
      <c r="BX104" s="12" t="str">
        <v/>
      </c>
      <c r="BY104" s="12" t="str">
        <v/>
      </c>
      <c r="BZ104" s="12" t="str">
        <v/>
      </c>
      <c r="CA104" s="12" t="str">
        <v/>
      </c>
      <c r="CB104" s="12" t="str">
        <v/>
      </c>
      <c r="CC104" s="12" t="str">
        <v/>
      </c>
      <c r="CD104" s="12" t="str">
        <v/>
      </c>
      <c r="CE104" s="12" t="str">
        <v/>
      </c>
      <c r="CF104" s="12" t="str">
        <v/>
      </c>
      <c r="CG104" s="12" t="str">
        <v/>
      </c>
      <c r="CH104" s="12" t="str">
        <v/>
      </c>
      <c r="CI104" s="12" t="str">
        <v/>
      </c>
      <c r="CJ104" s="12" t="str">
        <v/>
      </c>
      <c r="CK104" s="12" t="str">
        <v/>
      </c>
      <c r="CL104" s="12" t="str">
        <v/>
      </c>
      <c r="CM104" s="12" t="str">
        <v/>
      </c>
      <c r="CN104" s="12" t="str">
        <v/>
      </c>
      <c r="CO104" s="12" t="str">
        <v/>
      </c>
      <c r="CP104" s="12" t="str">
        <v/>
      </c>
      <c r="CQ104" s="12" t="str">
        <v/>
      </c>
      <c r="CR104" s="12" t="str">
        <v/>
      </c>
      <c r="CS104" s="12" t="str">
        <v/>
      </c>
      <c r="CT104" s="12" t="str">
        <v/>
      </c>
      <c r="CU104" s="12" t="str">
        <v/>
      </c>
      <c r="CV104" s="12" t="str">
        <v/>
      </c>
      <c r="CW104" s="12" t="str">
        <v/>
      </c>
      <c r="CX104" s="12" t="str">
        <v/>
      </c>
      <c r="CY104" s="12" t="str">
        <v/>
      </c>
      <c r="CZ104" s="12" t="str">
        <v/>
      </c>
      <c r="DA104" s="12" t="str">
        <v/>
      </c>
      <c r="DB104" s="12" t="str">
        <v/>
      </c>
      <c r="DC104" s="12" t="str">
        <v/>
      </c>
      <c r="DD104" s="12" t="str">
        <v/>
      </c>
      <c r="DE104" s="12" t="str">
        <v/>
      </c>
      <c r="DF104" s="12" t="str">
        <v/>
      </c>
      <c r="DG104" s="12" t="str">
        <v/>
      </c>
      <c r="DH104" s="12" t="str">
        <v/>
      </c>
      <c r="DI104" s="12" t="str">
        <v/>
      </c>
      <c r="DJ104" s="12" t="str">
        <v/>
      </c>
      <c r="DK104" s="12" t="str">
        <v/>
      </c>
      <c r="DL104" s="12" t="str">
        <v/>
      </c>
      <c r="DM104" s="12" t="str">
        <v/>
      </c>
      <c r="DN104" s="12" t="str">
        <v/>
      </c>
      <c r="DO104" s="12" t="str">
        <v/>
      </c>
      <c r="DP104" s="12" t="str">
        <v/>
      </c>
      <c r="DQ104" s="12" t="str">
        <v/>
      </c>
      <c r="DR104" s="12" t="str">
        <v/>
      </c>
      <c r="DS104" s="12" t="str">
        <v/>
      </c>
      <c r="DT104" s="12" t="str">
        <v/>
      </c>
      <c r="DU104" s="12" t="str">
        <v/>
      </c>
      <c r="DV104" s="12" t="str">
        <v/>
      </c>
      <c r="DW104" s="12" t="str">
        <v/>
      </c>
      <c r="DX104" s="12" t="str">
        <v/>
      </c>
      <c r="DY104" s="12" t="str">
        <v/>
      </c>
      <c r="DZ104" s="12" t="str">
        <v/>
      </c>
      <c r="EA104" s="12" t="str">
        <v/>
      </c>
      <c r="EB104" s="12" t="str">
        <v/>
      </c>
      <c r="EC104" s="12" t="str">
        <v/>
      </c>
      <c r="ED104" s="12" t="str">
        <v/>
      </c>
      <c r="EE104" s="12" t="str">
        <v/>
      </c>
      <c r="EF104" s="12" t="str">
        <v/>
      </c>
      <c r="EG104" s="12" t="str">
        <v/>
      </c>
      <c r="EH104" s="12" t="str">
        <v/>
      </c>
      <c r="EI104" s="12" t="str">
        <v/>
      </c>
      <c r="EJ104" s="12" t="str">
        <v/>
      </c>
      <c r="EK104" s="12" t="str">
        <v/>
      </c>
      <c r="EL104" s="12" t="str">
        <v/>
      </c>
      <c r="EM104" s="12" t="str">
        <v/>
      </c>
      <c r="EN104" s="12" t="str">
        <v/>
      </c>
      <c r="EO104" s="12" t="str">
        <v/>
      </c>
      <c r="EP104" s="12" t="str">
        <v/>
      </c>
      <c r="EQ104" s="12" t="str">
        <v/>
      </c>
      <c r="ER104" s="12" t="str">
        <v/>
      </c>
      <c r="ES104" s="12" t="str">
        <v/>
      </c>
      <c r="ET104" s="12" t="str">
        <v/>
      </c>
      <c r="EU104" s="12" t="str">
        <v/>
      </c>
      <c r="EV104" s="12" t="str">
        <v/>
      </c>
      <c r="EW104" s="12" t="str">
        <v/>
      </c>
      <c r="EX104" s="12" t="str">
        <v/>
      </c>
      <c r="EY104" s="12" t="str">
        <v/>
      </c>
      <c r="EZ104" s="12" t="str">
        <v/>
      </c>
      <c r="FA104" s="12" t="str">
        <v/>
      </c>
      <c r="FB104" s="12" t="str">
        <v/>
      </c>
      <c r="FC104" s="12" t="str">
        <v/>
      </c>
      <c r="FD104" s="12" t="str">
        <v/>
      </c>
      <c r="FE104" s="12" t="str">
        <v/>
      </c>
      <c r="FF104" s="12" t="str">
        <v/>
      </c>
      <c r="FG104" s="12" t="str">
        <v/>
      </c>
      <c r="FH104" s="12" t="str">
        <v/>
      </c>
      <c r="FI104" s="12" t="str">
        <v/>
      </c>
      <c r="FJ104" s="12" t="str">
        <v/>
      </c>
      <c r="FK104" s="12" t="str">
        <v/>
      </c>
      <c r="FL104" s="12" t="str">
        <v/>
      </c>
      <c r="FM104" s="12" t="str">
        <v/>
      </c>
      <c r="FN104" s="12" t="str">
        <v/>
      </c>
      <c r="FO104" s="12" t="str">
        <v/>
      </c>
      <c r="FP104" s="12" t="str">
        <v/>
      </c>
      <c r="FQ104" s="12" t="str">
        <v/>
      </c>
      <c r="FR104" s="12" t="str">
        <v/>
      </c>
      <c r="FS104" s="12" t="str">
        <v/>
      </c>
      <c r="FT104" s="12" t="str">
        <v/>
      </c>
      <c r="FU104" s="12" t="str">
        <v/>
      </c>
      <c r="FV104" s="12" t="str">
        <v/>
      </c>
      <c r="FW104" s="12" t="str">
        <v/>
      </c>
      <c r="FX104" s="12" t="str">
        <v/>
      </c>
      <c r="FY104" s="12" t="str">
        <v/>
      </c>
      <c r="FZ104" s="12" t="str">
        <v/>
      </c>
      <c r="GA104" s="12" t="str">
        <v/>
      </c>
      <c r="GB104" s="12" t="str">
        <v/>
      </c>
      <c r="GC104" s="12" t="str">
        <v/>
      </c>
      <c r="GD104" s="12" t="str">
        <v/>
      </c>
      <c r="GE104" s="12" t="str">
        <v/>
      </c>
      <c r="GF104" s="12" t="str">
        <v/>
      </c>
      <c r="GG104" s="12" t="str">
        <v/>
      </c>
      <c r="GH104" s="12" t="str">
        <v/>
      </c>
      <c r="GI104" s="12" t="str">
        <v/>
      </c>
      <c r="GJ104" s="12" t="str">
        <v/>
      </c>
      <c r="GK104" s="12" t="str">
        <v/>
      </c>
      <c r="GL104" s="12" t="str">
        <v/>
      </c>
      <c r="GM104" s="12" t="str">
        <v/>
      </c>
      <c r="GN104" s="12" t="str">
        <v/>
      </c>
      <c r="GO104" s="12" t="str">
        <v/>
      </c>
      <c r="GP104" s="12" t="str">
        <v/>
      </c>
      <c r="GQ104" s="12" t="str">
        <v/>
      </c>
      <c r="GR104" s="12" t="str">
        <v/>
      </c>
      <c r="GS104" s="12" t="str">
        <v/>
      </c>
      <c r="GT104" s="12" t="str">
        <v/>
      </c>
      <c r="GU104" s="12" t="str">
        <v/>
      </c>
      <c r="GV104" s="12" t="str">
        <v/>
      </c>
      <c r="GW104" s="12" t="str">
        <v/>
      </c>
      <c r="GX104" s="12" t="str">
        <v/>
      </c>
      <c r="GY104" s="12" t="str">
        <v/>
      </c>
      <c r="GZ104" s="12" t="str">
        <v/>
      </c>
      <c r="HA104" s="12" t="str">
        <v/>
      </c>
      <c r="HB104" s="12" t="str">
        <v/>
      </c>
      <c r="HC104" s="12" t="str">
        <v/>
      </c>
      <c r="HD104" s="12" t="str">
        <v/>
      </c>
      <c r="HE104" s="12" t="str">
        <v/>
      </c>
      <c r="HF104" s="12" t="str">
        <v/>
      </c>
      <c r="HG104" s="12" t="str">
        <v/>
      </c>
      <c r="HH104" s="12" t="str">
        <v/>
      </c>
      <c r="HI104" s="12" t="str">
        <v/>
      </c>
      <c r="HJ104" s="12" t="str">
        <v/>
      </c>
      <c r="HK104" s="12" t="str">
        <v/>
      </c>
      <c r="HL104" s="12" t="str">
        <v/>
      </c>
      <c r="HM104" s="12" t="str">
        <v/>
      </c>
      <c r="HN104" s="12" t="str">
        <v/>
      </c>
      <c r="HO104" s="12" t="str">
        <v/>
      </c>
      <c r="HP104" s="12" t="str">
        <v/>
      </c>
      <c r="HQ104" s="12" t="str">
        <v/>
      </c>
      <c r="HR104" s="12" t="str">
        <v/>
      </c>
      <c r="HS104" s="12" t="str">
        <v/>
      </c>
      <c r="HT104" s="12" t="str">
        <v/>
      </c>
      <c r="HU104" s="12" t="str">
        <v/>
      </c>
      <c r="HV104" s="12" t="str">
        <v/>
      </c>
      <c r="HW104" s="12" t="str">
        <v/>
      </c>
      <c r="HX104" s="12" t="str">
        <v/>
      </c>
      <c r="HY104" s="12" t="str">
        <v/>
      </c>
      <c r="HZ104" s="12" t="str">
        <v/>
      </c>
      <c r="IA104" s="12" t="str">
        <v/>
      </c>
      <c r="IB104" s="12" t="str">
        <v/>
      </c>
      <c r="IC104" s="12" t="str">
        <v/>
      </c>
      <c r="ID104" s="12" t="str">
        <v/>
      </c>
      <c r="IE104" s="12" t="str">
        <v/>
      </c>
      <c r="IF104" s="12" t="str">
        <v/>
      </c>
      <c r="IG104" s="12" t="str">
        <v/>
      </c>
      <c r="IH104" s="12" t="str">
        <v/>
      </c>
      <c r="II104" s="12" t="str">
        <v/>
      </c>
      <c r="IJ104" s="12" t="str">
        <v/>
      </c>
      <c r="IK104" s="12" t="str">
        <v/>
      </c>
      <c r="IL104" s="12" t="str">
        <v/>
      </c>
      <c r="IM104" s="12" t="str">
        <v/>
      </c>
      <c r="IN104" s="12" t="str">
        <v/>
      </c>
      <c r="IO104" s="12" t="str">
        <v/>
      </c>
      <c r="IP104" s="12" t="str">
        <v/>
      </c>
      <c r="IQ104" s="12" t="str">
        <v/>
      </c>
      <c r="IR104" s="12" t="str">
        <v/>
      </c>
      <c r="IS104" s="12" t="str">
        <v/>
      </c>
      <c r="IT104" s="12" t="str">
        <v/>
      </c>
      <c r="IU104" s="12" t="str">
        <v/>
      </c>
      <c r="IV104" s="12" t="str">
        <v/>
      </c>
      <c r="IW104" s="12" t="str">
        <v/>
      </c>
      <c r="IX104" s="12" t="str">
        <v/>
      </c>
      <c r="IY104" s="12" t="str">
        <v/>
      </c>
      <c r="IZ104" s="12" t="str">
        <v/>
      </c>
      <c r="JA104" s="12" t="str">
        <v/>
      </c>
      <c r="JB104" s="12" t="str">
        <v/>
      </c>
      <c r="JC104" s="12" t="str">
        <v/>
      </c>
      <c r="JD104" s="12" t="str">
        <v/>
      </c>
      <c r="JE104" s="12" t="str">
        <v/>
      </c>
      <c r="JF104" s="12" t="str">
        <v/>
      </c>
      <c r="JG104" s="12" t="str">
        <v/>
      </c>
      <c r="JH104" s="12" t="str">
        <v/>
      </c>
      <c r="JI104" s="12" t="str">
        <v/>
      </c>
      <c r="JJ104" s="12" t="str">
        <v/>
      </c>
      <c r="JK104" s="12" t="str">
        <v/>
      </c>
      <c r="JL104" s="12" t="str">
        <v/>
      </c>
      <c r="JM104" s="12" t="str">
        <v/>
      </c>
      <c r="JN104" s="12" t="str">
        <v/>
      </c>
      <c r="JO104" s="12" t="str">
        <v/>
      </c>
      <c r="JP104" s="12" t="str">
        <v/>
      </c>
      <c r="JQ104" s="12" t="str">
        <v/>
      </c>
      <c r="JR104" s="12" t="str">
        <v/>
      </c>
      <c r="JS104" s="12" t="str">
        <v/>
      </c>
      <c r="JT104" s="12" t="str">
        <v/>
      </c>
      <c r="JU104" s="12" t="str">
        <v/>
      </c>
      <c r="JV104" s="12" t="str">
        <v/>
      </c>
      <c r="JW104" s="12" t="str">
        <v/>
      </c>
      <c r="JX104" s="12" t="str">
        <v/>
      </c>
      <c r="JY104" s="12" t="str">
        <v/>
      </c>
      <c r="JZ104" s="12" t="str">
        <v/>
      </c>
      <c r="KA104" s="12" t="str">
        <v/>
      </c>
      <c r="KB104" s="12" t="str">
        <v/>
      </c>
      <c r="KC104" s="12" t="str">
        <v/>
      </c>
      <c r="KD104" s="12" t="str">
        <v/>
      </c>
      <c r="KE104" s="12" t="str">
        <v/>
      </c>
      <c r="KF104" s="12" t="str">
        <v/>
      </c>
      <c r="KG104" s="12" t="str">
        <v/>
      </c>
      <c r="KH104" s="12" t="str">
        <v/>
      </c>
      <c r="KI104" s="12" t="str">
        <v/>
      </c>
      <c r="KJ104" s="12" t="str">
        <v/>
      </c>
      <c r="KK104" s="12" t="str">
        <v/>
      </c>
      <c r="KL104" s="12" t="str">
        <v/>
      </c>
      <c r="KM104" s="12" t="str">
        <v/>
      </c>
      <c r="KN104" s="12" t="str">
        <v/>
      </c>
      <c r="KO104" s="12" t="str">
        <v/>
      </c>
      <c r="KP104" s="12" t="str">
        <v/>
      </c>
      <c r="KQ104" s="12" t="str">
        <v/>
      </c>
      <c r="KR104" s="12" t="str">
        <v/>
      </c>
      <c r="KS104" s="12" t="str">
        <v/>
      </c>
      <c r="KT104" s="12" t="str">
        <v/>
      </c>
      <c r="KU104" s="12" t="str">
        <v/>
      </c>
      <c r="KV104" s="12" t="str">
        <v/>
      </c>
      <c r="KW104" s="12" t="str">
        <v/>
      </c>
      <c r="KX104" s="12" t="str">
        <v/>
      </c>
      <c r="KY104" s="12" t="str">
        <v/>
      </c>
      <c r="KZ104" s="12" t="str">
        <v/>
      </c>
      <c r="LA104" s="12" t="str">
        <v/>
      </c>
      <c r="LB104" s="12" t="str">
        <v/>
      </c>
      <c r="LC104" s="12" t="str">
        <v/>
      </c>
      <c r="LD104" s="12" t="str">
        <v/>
      </c>
      <c r="LE104" s="12" t="str">
        <v/>
      </c>
      <c r="LF104" s="12" t="str">
        <v/>
      </c>
      <c r="LG104" s="12" t="str">
        <v/>
      </c>
      <c r="LH104" s="12" t="str">
        <v/>
      </c>
      <c r="LI104" s="12" t="str">
        <v/>
      </c>
      <c r="LJ104" s="12" t="str">
        <v/>
      </c>
      <c r="LK104" s="12" t="str">
        <v/>
      </c>
      <c r="LL104" s="12" t="str">
        <v/>
      </c>
      <c r="LM104" s="12" t="str">
        <v/>
      </c>
      <c r="LN104" s="12" t="str">
        <v/>
      </c>
      <c r="LO104" s="12" t="str">
        <v/>
      </c>
      <c r="LP104" s="12" t="str">
        <v/>
      </c>
      <c r="LQ104" s="12" t="str">
        <v/>
      </c>
      <c r="LR104" s="12" t="str">
        <v/>
      </c>
      <c r="LS104" s="12" t="str">
        <v/>
      </c>
      <c r="LT104" s="12" t="str">
        <v/>
      </c>
      <c r="LU104" s="12" t="str">
        <v/>
      </c>
      <c r="LV104" s="12" t="str">
        <v/>
      </c>
      <c r="LW104" s="12" t="str">
        <v/>
      </c>
      <c r="LX104" s="12" t="str">
        <v/>
      </c>
      <c r="LY104" s="12" t="str">
        <v/>
      </c>
      <c r="LZ104" s="12" t="str">
        <v/>
      </c>
      <c r="MA104" s="12" t="str">
        <v/>
      </c>
      <c r="MB104" s="12" t="str">
        <v/>
      </c>
      <c r="MC104" s="12" t="str">
        <v/>
      </c>
      <c r="MD104" s="12" t="str">
        <v/>
      </c>
      <c r="ME104" s="12" t="str">
        <v/>
      </c>
      <c r="MF104" s="12" t="str">
        <v/>
      </c>
      <c r="MG104" s="12" t="str">
        <v/>
      </c>
      <c r="MH104" s="12" t="str">
        <v/>
      </c>
      <c r="MI104" s="12" t="str">
        <v/>
      </c>
      <c r="MJ104" s="12" t="str">
        <v/>
      </c>
      <c r="MK104" s="12" t="str">
        <v/>
      </c>
      <c r="ML104" s="12" t="str">
        <v/>
      </c>
      <c r="MM104" s="12" t="str">
        <v/>
      </c>
      <c r="MN104" s="12" t="str">
        <v/>
      </c>
      <c r="MO104" s="12" t="str">
        <v/>
      </c>
      <c r="MP104" s="12" t="str">
        <v/>
      </c>
      <c r="MQ104" s="12" t="str">
        <v/>
      </c>
      <c r="MR104" s="12" t="str">
        <v/>
      </c>
      <c r="MS104" s="12" t="str">
        <v/>
      </c>
      <c r="MT104" s="12" t="str">
        <v/>
      </c>
      <c r="MU104" s="12" t="str">
        <v/>
      </c>
      <c r="MV104" s="12" t="str">
        <v/>
      </c>
      <c r="MW104" s="12" t="str">
        <v/>
      </c>
      <c r="MX104" s="12" t="str">
        <v/>
      </c>
      <c r="MY104" s="12" t="str">
        <v/>
      </c>
      <c r="MZ104" s="12" t="str">
        <v/>
      </c>
      <c r="NA104" s="12" t="str">
        <v/>
      </c>
      <c r="NB104" s="12" t="str">
        <v/>
      </c>
      <c r="NC104" s="12" t="str">
        <v/>
      </c>
      <c r="ND104" s="12" t="str">
        <v/>
      </c>
      <c r="NE104" s="12" t="str">
        <v/>
      </c>
      <c r="NF104" s="12" t="str">
        <v/>
      </c>
      <c r="NG104" s="12" t="str">
        <v/>
      </c>
      <c r="NH104" s="12" t="str">
        <v/>
      </c>
      <c r="NI104" s="12" t="str">
        <v/>
      </c>
      <c r="NJ104" s="12" t="str">
        <v/>
      </c>
      <c r="NK104" s="12" t="str">
        <v/>
      </c>
      <c r="NL104" s="12" t="str">
        <v/>
      </c>
      <c r="NM104" s="12" t="str">
        <v/>
      </c>
      <c r="NN104" s="12" t="str">
        <v/>
      </c>
      <c r="NO104" s="12" t="str">
        <v/>
      </c>
      <c r="NP104" s="12" t="str">
        <v/>
      </c>
      <c r="NQ104" s="12" t="str">
        <v/>
      </c>
      <c r="NR104" s="12" t="str">
        <v/>
      </c>
      <c r="NS104" s="12" t="str">
        <v/>
      </c>
      <c r="NT104" s="12" t="str">
        <v/>
      </c>
      <c r="NU104" s="12" t="str">
        <v/>
      </c>
      <c r="NV104" s="12" t="str">
        <v/>
      </c>
      <c r="NW104" s="12" t="str">
        <v/>
      </c>
      <c r="NX104" s="12" t="str">
        <v/>
      </c>
      <c r="NY104" s="12" t="str">
        <v/>
      </c>
      <c r="NZ104" s="12" t="str">
        <v/>
      </c>
      <c r="OA104" s="12" t="str">
        <v/>
      </c>
      <c r="OB104" s="12" t="str">
        <v/>
      </c>
      <c r="OC104" s="12" t="str">
        <v/>
      </c>
      <c r="OD104" s="12" t="str">
        <v/>
      </c>
      <c r="OE104" s="12" t="str">
        <v/>
      </c>
      <c r="OF104" s="12" t="str">
        <v/>
      </c>
      <c r="OG104" s="12" t="str">
        <v/>
      </c>
      <c r="OH104" s="12" t="str">
        <v/>
      </c>
      <c r="OI104" s="12" t="str">
        <v/>
      </c>
      <c r="OJ104" s="12" t="str">
        <v/>
      </c>
      <c r="OK104" s="12" t="str">
        <v/>
      </c>
      <c r="OL104" s="12" t="str">
        <v/>
      </c>
      <c r="OM104" s="12" t="str">
        <v/>
      </c>
      <c r="ON104" s="12" t="str">
        <v/>
      </c>
      <c r="OO104" s="12" t="str">
        <v/>
      </c>
      <c r="OP104" s="12" t="str">
        <v/>
      </c>
      <c r="OQ104" s="12" t="str">
        <v/>
      </c>
      <c r="OR104" s="12" t="str">
        <v/>
      </c>
      <c r="OS104" s="12" t="str">
        <v/>
      </c>
      <c r="OT104" s="12" t="str">
        <v/>
      </c>
      <c r="OU104" s="12" t="str">
        <v/>
      </c>
      <c r="OV104" s="12" t="str">
        <v/>
      </c>
      <c r="OW104" s="12" t="str">
        <v/>
      </c>
      <c r="OX104" s="12" t="str">
        <v/>
      </c>
      <c r="OY104" s="12" t="str">
        <v/>
      </c>
      <c r="OZ104" s="12" t="str">
        <v/>
      </c>
      <c r="PA104" s="12" t="str">
        <v/>
      </c>
      <c r="PB104" s="12" t="str">
        <v/>
      </c>
      <c r="PC104" s="12" t="str">
        <v/>
      </c>
      <c r="PD104" s="12" t="str">
        <v/>
      </c>
      <c r="PE104" s="12" t="str">
        <v/>
      </c>
      <c r="PF104" s="12" t="str">
        <v/>
      </c>
      <c r="PG104" s="12" t="str">
        <v/>
      </c>
      <c r="PH104" s="12" t="str">
        <v/>
      </c>
      <c r="PI104" s="12" t="str">
        <v/>
      </c>
      <c r="PJ104" s="12" t="str">
        <v/>
      </c>
      <c r="PK104" s="12" t="str">
        <v/>
      </c>
      <c r="PL104" s="12" t="str">
        <v/>
      </c>
      <c r="PM104" s="12" t="str">
        <v/>
      </c>
      <c r="PN104" s="12" t="str">
        <v/>
      </c>
      <c r="PO104" s="12" t="str">
        <v/>
      </c>
      <c r="PP104" s="12" t="str">
        <v/>
      </c>
      <c r="PQ104" s="12" t="str">
        <v/>
      </c>
      <c r="PR104" s="12" t="str">
        <v/>
      </c>
      <c r="PS104" s="12" t="str">
        <v/>
      </c>
      <c r="PT104" s="12" t="str">
        <v/>
      </c>
      <c r="PU104" s="12" t="str">
        <v/>
      </c>
      <c r="PV104" s="12" t="str">
        <v/>
      </c>
      <c r="PW104" s="12" t="str">
        <v/>
      </c>
      <c r="PX104" s="12" t="str">
        <v/>
      </c>
      <c r="PY104" s="12" t="str">
        <v/>
      </c>
      <c r="PZ104" s="12" t="str">
        <v/>
      </c>
      <c r="QA104" s="12" t="str">
        <v/>
      </c>
      <c r="QB104" s="12" t="str">
        <v/>
      </c>
      <c r="QC104" s="12" t="str">
        <v/>
      </c>
      <c r="QD104" s="12" t="str">
        <v/>
      </c>
      <c r="QE104" s="12" t="str">
        <v/>
      </c>
      <c r="QF104" s="12" t="str">
        <v/>
      </c>
      <c r="QG104" s="12" t="str">
        <v/>
      </c>
      <c r="QH104" s="12" t="str">
        <v/>
      </c>
      <c r="QI104" s="12" t="str">
        <v/>
      </c>
      <c r="QJ104" s="12" t="str">
        <v/>
      </c>
      <c r="QK104" s="12" t="str">
        <v/>
      </c>
      <c r="QL104" s="12" t="str">
        <v/>
      </c>
      <c r="QM104" s="12" t="str">
        <v/>
      </c>
      <c r="QN104" s="12" t="str">
        <v/>
      </c>
      <c r="QO104" s="12" t="str">
        <v/>
      </c>
      <c r="QP104" s="12" t="str">
        <v/>
      </c>
      <c r="QQ104" s="12" t="str">
        <v/>
      </c>
      <c r="QR104" s="12" t="str">
        <v/>
      </c>
      <c r="QS104" s="12" t="str">
        <v/>
      </c>
      <c r="QT104" s="12" t="str">
        <v/>
      </c>
      <c r="QU104" s="12" t="str">
        <v/>
      </c>
      <c r="QV104" s="12" t="str">
        <v/>
      </c>
      <c r="QW104" s="12" t="str">
        <v/>
      </c>
      <c r="QX104" s="12" t="str">
        <v/>
      </c>
      <c r="QY104" s="12" t="str">
        <v/>
      </c>
      <c r="QZ104" s="12" t="str">
        <v/>
      </c>
      <c r="RA104" s="12" t="str">
        <v/>
      </c>
      <c r="RB104" s="12" t="str">
        <v/>
      </c>
      <c r="RC104" s="12" t="str">
        <v/>
      </c>
      <c r="RD104" s="12" t="str">
        <v/>
      </c>
      <c r="RE104" s="12" t="str">
        <v/>
      </c>
      <c r="RF104" s="12" t="str">
        <v/>
      </c>
      <c r="RG104" s="12" t="str">
        <v/>
      </c>
      <c r="RH104" s="12" t="str">
        <v/>
      </c>
      <c r="RI104" s="12" t="str">
        <v/>
      </c>
      <c r="RJ104" s="12" t="str">
        <v/>
      </c>
      <c r="RK104" s="12" t="str">
        <v/>
      </c>
      <c r="RL104" s="12" t="str">
        <v/>
      </c>
      <c r="RM104" s="12" t="str">
        <v/>
      </c>
      <c r="RN104" s="12" t="str">
        <v/>
      </c>
      <c r="RO104" s="12" t="str">
        <v/>
      </c>
      <c r="RP104" s="12" t="str">
        <v/>
      </c>
      <c r="RQ104" s="12" t="str">
        <v/>
      </c>
      <c r="RR104" s="12" t="str">
        <v/>
      </c>
      <c r="RS104" s="12" t="str">
        <v/>
      </c>
      <c r="RT104" s="12" t="str">
        <v/>
      </c>
      <c r="RU104" s="12" t="str">
        <v/>
      </c>
      <c r="RV104" s="12" t="str">
        <v/>
      </c>
      <c r="RW104" s="12" t="str">
        <v/>
      </c>
      <c r="RX104" s="12" t="str">
        <v/>
      </c>
      <c r="RY104" s="12" t="str">
        <v/>
      </c>
      <c r="RZ104" s="12" t="str">
        <v/>
      </c>
      <c r="SA104" s="12" t="str">
        <v/>
      </c>
      <c r="SB104" s="12" t="str">
        <v/>
      </c>
      <c r="SC104" s="12" t="str">
        <v/>
      </c>
      <c r="SD104" s="12" t="str">
        <v/>
      </c>
      <c r="SE104" s="12" t="str">
        <v/>
      </c>
      <c r="SF104" s="12" t="str">
        <v/>
      </c>
      <c r="SG104" s="12" t="str">
        <v/>
      </c>
      <c r="SH104" s="12" t="str">
        <v/>
      </c>
      <c r="SI104" s="12" t="str">
        <v/>
      </c>
      <c r="SJ104" s="12" t="str">
        <v/>
      </c>
      <c r="SK104" s="12" t="str">
        <v/>
      </c>
      <c r="SL104" s="12" t="str">
        <v/>
      </c>
      <c r="SM104" s="12" t="str">
        <v/>
      </c>
      <c r="SN104" s="12" t="str">
        <v/>
      </c>
      <c r="SO104" s="12" t="str">
        <v/>
      </c>
      <c r="SP104" s="12" t="str">
        <v/>
      </c>
      <c r="SQ104" s="12" t="str">
        <v/>
      </c>
      <c r="SR104" s="12" t="str">
        <v/>
      </c>
      <c r="SS104" s="12" t="str">
        <v/>
      </c>
      <c r="ST104" s="12" t="str">
        <v/>
      </c>
      <c r="SU104" s="12" t="str">
        <v/>
      </c>
      <c r="SV104" s="12" t="str">
        <v/>
      </c>
      <c r="SW104" s="12" t="str">
        <v/>
      </c>
      <c r="SX104" s="12" t="str">
        <v/>
      </c>
      <c r="SY104" s="12" t="str">
        <v/>
      </c>
      <c r="SZ104" s="12" t="str">
        <v/>
      </c>
      <c r="TA104" s="12" t="str">
        <v/>
      </c>
      <c r="TB104" s="12" t="str">
        <v/>
      </c>
      <c r="TC104" s="12" t="str">
        <v/>
      </c>
      <c r="TD104" s="12" t="str">
        <v/>
      </c>
      <c r="TE104" s="12" t="str">
        <v/>
      </c>
      <c r="TF104" s="12" t="str">
        <v/>
      </c>
      <c r="TG104" s="12" t="str">
        <v/>
      </c>
      <c r="TH104" s="12" t="str">
        <v/>
      </c>
      <c r="TI104" s="12" t="str">
        <v/>
      </c>
      <c r="TJ104" s="12" t="str">
        <v/>
      </c>
      <c r="TK104" s="12" t="str">
        <v/>
      </c>
      <c r="TL104" s="12" t="str">
        <v/>
      </c>
      <c r="TM104" s="12" t="str">
        <v/>
      </c>
      <c r="TN104" s="12" t="str">
        <v/>
      </c>
      <c r="TO104" s="12" t="str">
        <v/>
      </c>
      <c r="TP104" s="12" t="str">
        <v/>
      </c>
      <c r="TQ104" s="12" t="str">
        <v/>
      </c>
      <c r="TR104" s="12" t="str">
        <v/>
      </c>
      <c r="TS104" s="12" t="str">
        <v/>
      </c>
      <c r="TT104" s="12" t="str">
        <v/>
      </c>
      <c r="TU104" s="12" t="str">
        <v/>
      </c>
      <c r="TV104" s="12" t="str">
        <v/>
      </c>
      <c r="TW104" s="12" t="str">
        <v/>
      </c>
      <c r="TX104" s="12" t="str">
        <v/>
      </c>
      <c r="TY104" s="12" t="str">
        <v/>
      </c>
      <c r="TZ104" s="12" t="str">
        <v/>
      </c>
      <c r="UA104" s="12" t="str">
        <v/>
      </c>
      <c r="UB104" s="12" t="str">
        <v/>
      </c>
      <c r="UC104" s="12" t="str">
        <v/>
      </c>
      <c r="UD104" s="12" t="str">
        <v/>
      </c>
      <c r="UE104" s="12" t="str">
        <v/>
      </c>
      <c r="UF104" s="12" t="str">
        <v/>
      </c>
      <c r="UG104" s="12" t="str">
        <v/>
      </c>
      <c r="UH104" s="12" t="str">
        <v/>
      </c>
      <c r="UI104" s="12" t="str">
        <v/>
      </c>
      <c r="UJ104" s="12" t="str">
        <v/>
      </c>
      <c r="UK104" s="12" t="str">
        <v/>
      </c>
      <c r="UL104" s="12" t="str">
        <v/>
      </c>
      <c r="UM104" s="12" t="str">
        <v/>
      </c>
      <c r="UN104" s="12" t="str">
        <v/>
      </c>
      <c r="UO104" s="12" t="str">
        <v/>
      </c>
      <c r="UP104" s="12" t="str">
        <v/>
      </c>
      <c r="UQ104" s="12" t="str">
        <v/>
      </c>
      <c r="UR104" s="12" t="str">
        <v/>
      </c>
      <c r="US104" s="12" t="str">
        <v/>
      </c>
      <c r="UT104" s="12" t="str">
        <v/>
      </c>
      <c r="UU104" s="12" t="str">
        <v/>
      </c>
      <c r="UV104" s="12" t="str">
        <v/>
      </c>
      <c r="UW104" s="12" t="str">
        <v/>
      </c>
      <c r="UX104" s="12" t="str">
        <v/>
      </c>
      <c r="UY104" s="12" t="str">
        <v/>
      </c>
      <c r="UZ104" s="12" t="str">
        <v/>
      </c>
      <c r="VA104" s="12" t="str">
        <v/>
      </c>
      <c r="VB104" s="12" t="str">
        <v/>
      </c>
      <c r="VC104" s="12" t="str">
        <v/>
      </c>
      <c r="VD104" s="12" t="str">
        <v/>
      </c>
      <c r="VE104" s="12" t="str">
        <v/>
      </c>
      <c r="VF104" s="12" t="str">
        <v/>
      </c>
      <c r="VG104" s="12" t="str">
        <v/>
      </c>
      <c r="VH104" s="12" t="str">
        <v/>
      </c>
      <c r="VI104" s="12" t="str">
        <v/>
      </c>
      <c r="VJ104" s="12" t="str">
        <v/>
      </c>
      <c r="VK104" s="12" t="str">
        <v/>
      </c>
      <c r="VL104" s="47"/>
      <c r="VM104" s="47"/>
      <c r="VN104" s="19"/>
      <c r="VO104" s="47"/>
      <c r="VP104" s="47"/>
      <c r="VQ104" s="19"/>
      <c r="VR104" s="47"/>
      <c r="VS104" s="13"/>
      <c r="VT104" s="47"/>
      <c r="VU104" s="47"/>
      <c r="VW104" s="20"/>
    </row>
    <row r="105" spans="1:595">
      <c r="A105" s="4" t="str">
        <v>SVE14</v>
      </c>
      <c r="B105" s="4" t="str">
        <v>SVE</v>
      </c>
      <c r="C105" s="4" t="str">
        <v>2013-14</v>
      </c>
      <c r="D105" s="12" t="str">
        <v xml:space="preserve"> </v>
      </c>
      <c r="E105" s="12" t="str">
        <v/>
      </c>
      <c r="F105" s="12" t="str">
        <v/>
      </c>
      <c r="G105" s="12" t="str">
        <v/>
      </c>
      <c r="H105" s="12" t="str">
        <v/>
      </c>
      <c r="I105" s="12" t="str">
        <v/>
      </c>
      <c r="J105" s="12" t="str">
        <v/>
      </c>
      <c r="K105" s="12" t="str">
        <v/>
      </c>
      <c r="L105" s="12" t="str">
        <v/>
      </c>
      <c r="M105" s="12" t="str">
        <v/>
      </c>
      <c r="N105" s="12" t="str">
        <v/>
      </c>
      <c r="O105" s="12" t="str">
        <v/>
      </c>
      <c r="P105" s="12" t="str">
        <v/>
      </c>
      <c r="Q105" s="12" t="str">
        <v/>
      </c>
      <c r="R105" s="12" t="str">
        <v/>
      </c>
      <c r="S105" s="12" t="str">
        <v/>
      </c>
      <c r="T105" s="12" t="str">
        <v/>
      </c>
      <c r="U105" s="12" t="str">
        <v/>
      </c>
      <c r="V105" s="12" t="str">
        <v/>
      </c>
      <c r="W105" s="12" t="str">
        <v/>
      </c>
      <c r="X105" s="12" t="str">
        <v/>
      </c>
      <c r="Y105" s="12" t="str">
        <v/>
      </c>
      <c r="Z105" s="12" t="str">
        <v/>
      </c>
      <c r="AA105" s="12" t="str">
        <v/>
      </c>
      <c r="AB105" s="12" t="str">
        <v/>
      </c>
      <c r="AC105" s="12" t="str">
        <v/>
      </c>
      <c r="AD105" s="12" t="str">
        <v/>
      </c>
      <c r="AE105" s="12" t="str">
        <v/>
      </c>
      <c r="AF105" s="12" t="str">
        <v/>
      </c>
      <c r="AG105" s="12" t="str">
        <v/>
      </c>
      <c r="AH105" s="12" t="str">
        <v/>
      </c>
      <c r="AI105" s="12" t="str">
        <v/>
      </c>
      <c r="AJ105" s="12" t="str">
        <v/>
      </c>
      <c r="AK105" s="12" t="str">
        <v/>
      </c>
      <c r="AL105" s="12" t="str">
        <v/>
      </c>
      <c r="AM105" s="12" t="str">
        <v/>
      </c>
      <c r="AN105" s="12" t="str">
        <v/>
      </c>
      <c r="AO105" s="12" t="str">
        <v/>
      </c>
      <c r="AP105" s="12" t="str">
        <v/>
      </c>
      <c r="AQ105" s="12" t="str">
        <v/>
      </c>
      <c r="AR105" s="12" t="str">
        <v/>
      </c>
      <c r="AS105" s="12" t="str">
        <v/>
      </c>
      <c r="AT105" s="12" t="str">
        <v/>
      </c>
      <c r="AU105" s="12" t="str">
        <v/>
      </c>
      <c r="AV105" s="12" t="str">
        <v/>
      </c>
      <c r="AW105" s="12" t="str">
        <v/>
      </c>
      <c r="AX105" s="12" t="str">
        <v/>
      </c>
      <c r="AY105" s="12" t="str">
        <v/>
      </c>
      <c r="AZ105" s="12" t="str">
        <v/>
      </c>
      <c r="BA105" s="12" t="str">
        <v/>
      </c>
      <c r="BB105" s="12" t="str">
        <v/>
      </c>
      <c r="BC105" s="12" t="str">
        <v/>
      </c>
      <c r="BD105" s="12" t="str">
        <v/>
      </c>
      <c r="BE105" s="12" t="str">
        <v/>
      </c>
      <c r="BF105" s="12" t="str">
        <v/>
      </c>
      <c r="BG105" s="12">
        <v>2.78431104621782</v>
      </c>
      <c r="BH105" s="12">
        <v>6.8869884535423004E-2</v>
      </c>
      <c r="BI105" s="12" t="str">
        <v/>
      </c>
      <c r="BJ105" s="12" t="str">
        <v/>
      </c>
      <c r="BK105" s="12" t="str">
        <v/>
      </c>
      <c r="BL105" s="12" t="str">
        <v/>
      </c>
      <c r="BM105" s="12" t="str">
        <v/>
      </c>
      <c r="BN105" s="12" t="str">
        <v/>
      </c>
      <c r="BO105" s="12" t="str">
        <v/>
      </c>
      <c r="BP105" s="12" t="str">
        <v/>
      </c>
      <c r="BQ105" s="12" t="str">
        <v/>
      </c>
      <c r="BR105" s="12" t="str">
        <v/>
      </c>
      <c r="BS105" s="12" t="str">
        <v/>
      </c>
      <c r="BT105" s="12" t="str">
        <v/>
      </c>
      <c r="BU105" s="12" t="str">
        <v/>
      </c>
      <c r="BV105" s="12" t="str">
        <v/>
      </c>
      <c r="BW105" s="12" t="str">
        <v/>
      </c>
      <c r="BX105" s="12" t="str">
        <v/>
      </c>
      <c r="BY105" s="12" t="str">
        <v/>
      </c>
      <c r="BZ105" s="12" t="str">
        <v/>
      </c>
      <c r="CA105" s="12" t="str">
        <v/>
      </c>
      <c r="CB105" s="12" t="str">
        <v/>
      </c>
      <c r="CC105" s="12" t="str">
        <v/>
      </c>
      <c r="CD105" s="12" t="str">
        <v/>
      </c>
      <c r="CE105" s="12" t="str">
        <v/>
      </c>
      <c r="CF105" s="12" t="str">
        <v/>
      </c>
      <c r="CG105" s="12" t="str">
        <v/>
      </c>
      <c r="CH105" s="12" t="str">
        <v/>
      </c>
      <c r="CI105" s="12" t="str">
        <v/>
      </c>
      <c r="CJ105" s="12" t="str">
        <v/>
      </c>
      <c r="CK105" s="12" t="str">
        <v/>
      </c>
      <c r="CL105" s="12" t="str">
        <v/>
      </c>
      <c r="CM105" s="12" t="str">
        <v/>
      </c>
      <c r="CN105" s="12" t="str">
        <v/>
      </c>
      <c r="CO105" s="12" t="str">
        <v/>
      </c>
      <c r="CP105" s="12" t="str">
        <v/>
      </c>
      <c r="CQ105" s="12" t="str">
        <v/>
      </c>
      <c r="CR105" s="12" t="str">
        <v/>
      </c>
      <c r="CS105" s="12" t="str">
        <v/>
      </c>
      <c r="CT105" s="12" t="str">
        <v/>
      </c>
      <c r="CU105" s="12" t="str">
        <v/>
      </c>
      <c r="CV105" s="12" t="str">
        <v/>
      </c>
      <c r="CW105" s="12" t="str">
        <v/>
      </c>
      <c r="CX105" s="12" t="str">
        <v/>
      </c>
      <c r="CY105" s="12" t="str">
        <v/>
      </c>
      <c r="CZ105" s="12" t="str">
        <v/>
      </c>
      <c r="DA105" s="12" t="str">
        <v/>
      </c>
      <c r="DB105" s="12" t="str">
        <v/>
      </c>
      <c r="DC105" s="12" t="str">
        <v/>
      </c>
      <c r="DD105" s="12" t="str">
        <v/>
      </c>
      <c r="DE105" s="12" t="str">
        <v/>
      </c>
      <c r="DF105" s="12" t="str">
        <v/>
      </c>
      <c r="DG105" s="12" t="str">
        <v/>
      </c>
      <c r="DH105" s="12" t="str">
        <v/>
      </c>
      <c r="DI105" s="12" t="str">
        <v/>
      </c>
      <c r="DJ105" s="12" t="str">
        <v/>
      </c>
      <c r="DK105" s="12" t="str">
        <v/>
      </c>
      <c r="DL105" s="12" t="str">
        <v/>
      </c>
      <c r="DM105" s="12" t="str">
        <v/>
      </c>
      <c r="DN105" s="12" t="str">
        <v/>
      </c>
      <c r="DO105" s="12" t="str">
        <v/>
      </c>
      <c r="DP105" s="12" t="str">
        <v/>
      </c>
      <c r="DQ105" s="12" t="str">
        <v/>
      </c>
      <c r="DR105" s="12" t="str">
        <v/>
      </c>
      <c r="DS105" s="12" t="str">
        <v/>
      </c>
      <c r="DT105" s="12" t="str">
        <v/>
      </c>
      <c r="DU105" s="12" t="str">
        <v/>
      </c>
      <c r="DV105" s="12" t="str">
        <v/>
      </c>
      <c r="DW105" s="12" t="str">
        <v/>
      </c>
      <c r="DX105" s="12" t="str">
        <v/>
      </c>
      <c r="DY105" s="12" t="str">
        <v/>
      </c>
      <c r="DZ105" s="12" t="str">
        <v/>
      </c>
      <c r="EA105" s="12" t="str">
        <v/>
      </c>
      <c r="EB105" s="12" t="str">
        <v/>
      </c>
      <c r="EC105" s="12" t="str">
        <v/>
      </c>
      <c r="ED105" s="12" t="str">
        <v/>
      </c>
      <c r="EE105" s="12" t="str">
        <v/>
      </c>
      <c r="EF105" s="12" t="str">
        <v/>
      </c>
      <c r="EG105" s="12" t="str">
        <v/>
      </c>
      <c r="EH105" s="12" t="str">
        <v/>
      </c>
      <c r="EI105" s="12" t="str">
        <v/>
      </c>
      <c r="EJ105" s="12" t="str">
        <v/>
      </c>
      <c r="EK105" s="12" t="str">
        <v/>
      </c>
      <c r="EL105" s="12" t="str">
        <v/>
      </c>
      <c r="EM105" s="12" t="str">
        <v/>
      </c>
      <c r="EN105" s="12" t="str">
        <v/>
      </c>
      <c r="EO105" s="12" t="str">
        <v/>
      </c>
      <c r="EP105" s="12" t="str">
        <v/>
      </c>
      <c r="EQ105" s="12" t="str">
        <v/>
      </c>
      <c r="ER105" s="12" t="str">
        <v/>
      </c>
      <c r="ES105" s="12" t="str">
        <v/>
      </c>
      <c r="ET105" s="12" t="str">
        <v/>
      </c>
      <c r="EU105" s="12" t="str">
        <v/>
      </c>
      <c r="EV105" s="12" t="str">
        <v/>
      </c>
      <c r="EW105" s="12" t="str">
        <v/>
      </c>
      <c r="EX105" s="12" t="str">
        <v/>
      </c>
      <c r="EY105" s="12" t="str">
        <v/>
      </c>
      <c r="EZ105" s="12" t="str">
        <v/>
      </c>
      <c r="FA105" s="12" t="str">
        <v/>
      </c>
      <c r="FB105" s="12" t="str">
        <v/>
      </c>
      <c r="FC105" s="12" t="str">
        <v/>
      </c>
      <c r="FD105" s="12" t="str">
        <v/>
      </c>
      <c r="FE105" s="12" t="str">
        <v/>
      </c>
      <c r="FF105" s="12" t="str">
        <v/>
      </c>
      <c r="FG105" s="12" t="str">
        <v/>
      </c>
      <c r="FH105" s="12" t="str">
        <v/>
      </c>
      <c r="FI105" s="12" t="str">
        <v/>
      </c>
      <c r="FJ105" s="12" t="str">
        <v/>
      </c>
      <c r="FK105" s="12" t="str">
        <v/>
      </c>
      <c r="FL105" s="12" t="str">
        <v/>
      </c>
      <c r="FM105" s="12" t="str">
        <v/>
      </c>
      <c r="FN105" s="12" t="str">
        <v/>
      </c>
      <c r="FO105" s="12" t="str">
        <v/>
      </c>
      <c r="FP105" s="12" t="str">
        <v/>
      </c>
      <c r="FQ105" s="12" t="str">
        <v/>
      </c>
      <c r="FR105" s="12" t="str">
        <v/>
      </c>
      <c r="FS105" s="12" t="str">
        <v/>
      </c>
      <c r="FT105" s="12" t="str">
        <v/>
      </c>
      <c r="FU105" s="12" t="str">
        <v/>
      </c>
      <c r="FV105" s="12" t="str">
        <v/>
      </c>
      <c r="FW105" s="12" t="str">
        <v/>
      </c>
      <c r="FX105" s="12" t="str">
        <v/>
      </c>
      <c r="FY105" s="12" t="str">
        <v/>
      </c>
      <c r="FZ105" s="12" t="str">
        <v/>
      </c>
      <c r="GA105" s="12" t="str">
        <v/>
      </c>
      <c r="GB105" s="12" t="str">
        <v/>
      </c>
      <c r="GC105" s="12" t="str">
        <v/>
      </c>
      <c r="GD105" s="12" t="str">
        <v/>
      </c>
      <c r="GE105" s="12" t="str">
        <v/>
      </c>
      <c r="GF105" s="12" t="str">
        <v/>
      </c>
      <c r="GG105" s="12" t="str">
        <v/>
      </c>
      <c r="GH105" s="12" t="str">
        <v/>
      </c>
      <c r="GI105" s="12" t="str">
        <v/>
      </c>
      <c r="GJ105" s="12" t="str">
        <v/>
      </c>
      <c r="GK105" s="12" t="str">
        <v/>
      </c>
      <c r="GL105" s="12" t="str">
        <v/>
      </c>
      <c r="GM105" s="12" t="str">
        <v/>
      </c>
      <c r="GN105" s="12" t="str">
        <v/>
      </c>
      <c r="GO105" s="12" t="str">
        <v/>
      </c>
      <c r="GP105" s="12" t="str">
        <v/>
      </c>
      <c r="GQ105" s="12" t="str">
        <v/>
      </c>
      <c r="GR105" s="12" t="str">
        <v/>
      </c>
      <c r="GS105" s="12" t="str">
        <v/>
      </c>
      <c r="GT105" s="12" t="str">
        <v/>
      </c>
      <c r="GU105" s="12" t="str">
        <v/>
      </c>
      <c r="GV105" s="12" t="str">
        <v/>
      </c>
      <c r="GW105" s="12" t="str">
        <v/>
      </c>
      <c r="GX105" s="12" t="str">
        <v/>
      </c>
      <c r="GY105" s="12" t="str">
        <v/>
      </c>
      <c r="GZ105" s="12" t="str">
        <v/>
      </c>
      <c r="HA105" s="12" t="str">
        <v/>
      </c>
      <c r="HB105" s="12" t="str">
        <v/>
      </c>
      <c r="HC105" s="12" t="str">
        <v/>
      </c>
      <c r="HD105" s="12" t="str">
        <v/>
      </c>
      <c r="HE105" s="12" t="str">
        <v/>
      </c>
      <c r="HF105" s="12" t="str">
        <v/>
      </c>
      <c r="HG105" s="12" t="str">
        <v/>
      </c>
      <c r="HH105" s="12" t="str">
        <v/>
      </c>
      <c r="HI105" s="12" t="str">
        <v/>
      </c>
      <c r="HJ105" s="12" t="str">
        <v/>
      </c>
      <c r="HK105" s="12" t="str">
        <v/>
      </c>
      <c r="HL105" s="12" t="str">
        <v/>
      </c>
      <c r="HM105" s="12" t="str">
        <v/>
      </c>
      <c r="HN105" s="12" t="str">
        <v/>
      </c>
      <c r="HO105" s="12" t="str">
        <v/>
      </c>
      <c r="HP105" s="12" t="str">
        <v/>
      </c>
      <c r="HQ105" s="12" t="str">
        <v/>
      </c>
      <c r="HR105" s="12" t="str">
        <v/>
      </c>
      <c r="HS105" s="12" t="str">
        <v/>
      </c>
      <c r="HT105" s="12" t="str">
        <v/>
      </c>
      <c r="HU105" s="12" t="str">
        <v/>
      </c>
      <c r="HV105" s="12" t="str">
        <v/>
      </c>
      <c r="HW105" s="12" t="str">
        <v/>
      </c>
      <c r="HX105" s="12" t="str">
        <v/>
      </c>
      <c r="HY105" s="12" t="str">
        <v/>
      </c>
      <c r="HZ105" s="12" t="str">
        <v/>
      </c>
      <c r="IA105" s="12" t="str">
        <v/>
      </c>
      <c r="IB105" s="12" t="str">
        <v/>
      </c>
      <c r="IC105" s="12" t="str">
        <v/>
      </c>
      <c r="ID105" s="12" t="str">
        <v/>
      </c>
      <c r="IE105" s="12" t="str">
        <v/>
      </c>
      <c r="IF105" s="12" t="str">
        <v/>
      </c>
      <c r="IG105" s="12" t="str">
        <v/>
      </c>
      <c r="IH105" s="12" t="str">
        <v/>
      </c>
      <c r="II105" s="12" t="str">
        <v/>
      </c>
      <c r="IJ105" s="12" t="str">
        <v/>
      </c>
      <c r="IK105" s="12" t="str">
        <v/>
      </c>
      <c r="IL105" s="12" t="str">
        <v/>
      </c>
      <c r="IM105" s="12" t="str">
        <v/>
      </c>
      <c r="IN105" s="12" t="str">
        <v/>
      </c>
      <c r="IO105" s="12" t="str">
        <v/>
      </c>
      <c r="IP105" s="12" t="str">
        <v/>
      </c>
      <c r="IQ105" s="12" t="str">
        <v/>
      </c>
      <c r="IR105" s="12" t="str">
        <v/>
      </c>
      <c r="IS105" s="12" t="str">
        <v/>
      </c>
      <c r="IT105" s="12" t="str">
        <v/>
      </c>
      <c r="IU105" s="12" t="str">
        <v/>
      </c>
      <c r="IV105" s="12" t="str">
        <v/>
      </c>
      <c r="IW105" s="12" t="str">
        <v/>
      </c>
      <c r="IX105" s="12" t="str">
        <v/>
      </c>
      <c r="IY105" s="12" t="str">
        <v/>
      </c>
      <c r="IZ105" s="12" t="str">
        <v/>
      </c>
      <c r="JA105" s="12" t="str">
        <v/>
      </c>
      <c r="JB105" s="12" t="str">
        <v/>
      </c>
      <c r="JC105" s="12" t="str">
        <v/>
      </c>
      <c r="JD105" s="12" t="str">
        <v/>
      </c>
      <c r="JE105" s="12" t="str">
        <v/>
      </c>
      <c r="JF105" s="12" t="str">
        <v/>
      </c>
      <c r="JG105" s="12" t="str">
        <v/>
      </c>
      <c r="JH105" s="12" t="str">
        <v/>
      </c>
      <c r="JI105" s="12" t="str">
        <v/>
      </c>
      <c r="JJ105" s="12" t="str">
        <v/>
      </c>
      <c r="JK105" s="12" t="str">
        <v/>
      </c>
      <c r="JL105" s="12" t="str">
        <v/>
      </c>
      <c r="JM105" s="12" t="str">
        <v/>
      </c>
      <c r="JN105" s="12" t="str">
        <v/>
      </c>
      <c r="JO105" s="12" t="str">
        <v/>
      </c>
      <c r="JP105" s="12" t="str">
        <v/>
      </c>
      <c r="JQ105" s="12" t="str">
        <v/>
      </c>
      <c r="JR105" s="12" t="str">
        <v/>
      </c>
      <c r="JS105" s="12" t="str">
        <v/>
      </c>
      <c r="JT105" s="12" t="str">
        <v/>
      </c>
      <c r="JU105" s="12" t="str">
        <v/>
      </c>
      <c r="JV105" s="12" t="str">
        <v/>
      </c>
      <c r="JW105" s="12" t="str">
        <v/>
      </c>
      <c r="JX105" s="12" t="str">
        <v/>
      </c>
      <c r="JY105" s="12" t="str">
        <v/>
      </c>
      <c r="JZ105" s="12" t="str">
        <v/>
      </c>
      <c r="KA105" s="12" t="str">
        <v/>
      </c>
      <c r="KB105" s="12" t="str">
        <v/>
      </c>
      <c r="KC105" s="12" t="str">
        <v/>
      </c>
      <c r="KD105" s="12" t="str">
        <v/>
      </c>
      <c r="KE105" s="12" t="str">
        <v/>
      </c>
      <c r="KF105" s="12" t="str">
        <v/>
      </c>
      <c r="KG105" s="12" t="str">
        <v/>
      </c>
      <c r="KH105" s="12" t="str">
        <v/>
      </c>
      <c r="KI105" s="12" t="str">
        <v/>
      </c>
      <c r="KJ105" s="12" t="str">
        <v/>
      </c>
      <c r="KK105" s="12" t="str">
        <v/>
      </c>
      <c r="KL105" s="12" t="str">
        <v/>
      </c>
      <c r="KM105" s="12" t="str">
        <v/>
      </c>
      <c r="KN105" s="12" t="str">
        <v/>
      </c>
      <c r="KO105" s="12" t="str">
        <v/>
      </c>
      <c r="KP105" s="12" t="str">
        <v/>
      </c>
      <c r="KQ105" s="12" t="str">
        <v/>
      </c>
      <c r="KR105" s="12" t="str">
        <v/>
      </c>
      <c r="KS105" s="12" t="str">
        <v/>
      </c>
      <c r="KT105" s="12" t="str">
        <v/>
      </c>
      <c r="KU105" s="12" t="str">
        <v/>
      </c>
      <c r="KV105" s="12" t="str">
        <v/>
      </c>
      <c r="KW105" s="12" t="str">
        <v/>
      </c>
      <c r="KX105" s="12" t="str">
        <v/>
      </c>
      <c r="KY105" s="12" t="str">
        <v/>
      </c>
      <c r="KZ105" s="12" t="str">
        <v/>
      </c>
      <c r="LA105" s="12" t="str">
        <v/>
      </c>
      <c r="LB105" s="12" t="str">
        <v/>
      </c>
      <c r="LC105" s="12" t="str">
        <v/>
      </c>
      <c r="LD105" s="12" t="str">
        <v/>
      </c>
      <c r="LE105" s="12" t="str">
        <v/>
      </c>
      <c r="LF105" s="12" t="str">
        <v/>
      </c>
      <c r="LG105" s="12" t="str">
        <v/>
      </c>
      <c r="LH105" s="12" t="str">
        <v/>
      </c>
      <c r="LI105" s="12" t="str">
        <v/>
      </c>
      <c r="LJ105" s="12" t="str">
        <v/>
      </c>
      <c r="LK105" s="12" t="str">
        <v/>
      </c>
      <c r="LL105" s="12" t="str">
        <v/>
      </c>
      <c r="LM105" s="12" t="str">
        <v/>
      </c>
      <c r="LN105" s="12" t="str">
        <v/>
      </c>
      <c r="LO105" s="12" t="str">
        <v/>
      </c>
      <c r="LP105" s="12" t="str">
        <v/>
      </c>
      <c r="LQ105" s="12" t="str">
        <v/>
      </c>
      <c r="LR105" s="12" t="str">
        <v/>
      </c>
      <c r="LS105" s="12" t="str">
        <v/>
      </c>
      <c r="LT105" s="12" t="str">
        <v/>
      </c>
      <c r="LU105" s="12" t="str">
        <v/>
      </c>
      <c r="LV105" s="12" t="str">
        <v/>
      </c>
      <c r="LW105" s="12" t="str">
        <v/>
      </c>
      <c r="LX105" s="12" t="str">
        <v/>
      </c>
      <c r="LY105" s="12" t="str">
        <v/>
      </c>
      <c r="LZ105" s="12" t="str">
        <v/>
      </c>
      <c r="MA105" s="12" t="str">
        <v/>
      </c>
      <c r="MB105" s="12" t="str">
        <v/>
      </c>
      <c r="MC105" s="12" t="str">
        <v/>
      </c>
      <c r="MD105" s="12" t="str">
        <v/>
      </c>
      <c r="ME105" s="12" t="str">
        <v/>
      </c>
      <c r="MF105" s="12" t="str">
        <v/>
      </c>
      <c r="MG105" s="12" t="str">
        <v/>
      </c>
      <c r="MH105" s="12" t="str">
        <v/>
      </c>
      <c r="MI105" s="12" t="str">
        <v/>
      </c>
      <c r="MJ105" s="12" t="str">
        <v/>
      </c>
      <c r="MK105" s="12" t="str">
        <v/>
      </c>
      <c r="ML105" s="12" t="str">
        <v/>
      </c>
      <c r="MM105" s="12" t="str">
        <v/>
      </c>
      <c r="MN105" s="12" t="str">
        <v/>
      </c>
      <c r="MO105" s="12" t="str">
        <v/>
      </c>
      <c r="MP105" s="12" t="str">
        <v/>
      </c>
      <c r="MQ105" s="12" t="str">
        <v/>
      </c>
      <c r="MR105" s="12" t="str">
        <v/>
      </c>
      <c r="MS105" s="12" t="str">
        <v/>
      </c>
      <c r="MT105" s="12" t="str">
        <v/>
      </c>
      <c r="MU105" s="12" t="str">
        <v/>
      </c>
      <c r="MV105" s="12" t="str">
        <v/>
      </c>
      <c r="MW105" s="12" t="str">
        <v/>
      </c>
      <c r="MX105" s="12" t="str">
        <v/>
      </c>
      <c r="MY105" s="12" t="str">
        <v/>
      </c>
      <c r="MZ105" s="12" t="str">
        <v/>
      </c>
      <c r="NA105" s="12" t="str">
        <v/>
      </c>
      <c r="NB105" s="12" t="str">
        <v/>
      </c>
      <c r="NC105" s="12" t="str">
        <v/>
      </c>
      <c r="ND105" s="12" t="str">
        <v/>
      </c>
      <c r="NE105" s="12" t="str">
        <v/>
      </c>
      <c r="NF105" s="12" t="str">
        <v/>
      </c>
      <c r="NG105" s="12" t="str">
        <v/>
      </c>
      <c r="NH105" s="12" t="str">
        <v/>
      </c>
      <c r="NI105" s="12" t="str">
        <v/>
      </c>
      <c r="NJ105" s="12" t="str">
        <v/>
      </c>
      <c r="NK105" s="12" t="str">
        <v/>
      </c>
      <c r="NL105" s="12" t="str">
        <v/>
      </c>
      <c r="NM105" s="12" t="str">
        <v/>
      </c>
      <c r="NN105" s="12" t="str">
        <v/>
      </c>
      <c r="NO105" s="12" t="str">
        <v/>
      </c>
      <c r="NP105" s="12" t="str">
        <v/>
      </c>
      <c r="NQ105" s="12" t="str">
        <v/>
      </c>
      <c r="NR105" s="12" t="str">
        <v/>
      </c>
      <c r="NS105" s="12" t="str">
        <v/>
      </c>
      <c r="NT105" s="12" t="str">
        <v/>
      </c>
      <c r="NU105" s="12" t="str">
        <v/>
      </c>
      <c r="NV105" s="12" t="str">
        <v/>
      </c>
      <c r="NW105" s="12" t="str">
        <v/>
      </c>
      <c r="NX105" s="12" t="str">
        <v/>
      </c>
      <c r="NY105" s="12" t="str">
        <v/>
      </c>
      <c r="NZ105" s="12" t="str">
        <v/>
      </c>
      <c r="OA105" s="12" t="str">
        <v/>
      </c>
      <c r="OB105" s="12" t="str">
        <v/>
      </c>
      <c r="OC105" s="12" t="str">
        <v/>
      </c>
      <c r="OD105" s="12" t="str">
        <v/>
      </c>
      <c r="OE105" s="12" t="str">
        <v/>
      </c>
      <c r="OF105" s="12" t="str">
        <v/>
      </c>
      <c r="OG105" s="12" t="str">
        <v/>
      </c>
      <c r="OH105" s="12" t="str">
        <v/>
      </c>
      <c r="OI105" s="12" t="str">
        <v/>
      </c>
      <c r="OJ105" s="12" t="str">
        <v/>
      </c>
      <c r="OK105" s="12" t="str">
        <v/>
      </c>
      <c r="OL105" s="12" t="str">
        <v/>
      </c>
      <c r="OM105" s="12" t="str">
        <v/>
      </c>
      <c r="ON105" s="12" t="str">
        <v/>
      </c>
      <c r="OO105" s="12" t="str">
        <v/>
      </c>
      <c r="OP105" s="12" t="str">
        <v/>
      </c>
      <c r="OQ105" s="12" t="str">
        <v/>
      </c>
      <c r="OR105" s="12" t="str">
        <v/>
      </c>
      <c r="OS105" s="12" t="str">
        <v/>
      </c>
      <c r="OT105" s="12" t="str">
        <v/>
      </c>
      <c r="OU105" s="12" t="str">
        <v/>
      </c>
      <c r="OV105" s="12" t="str">
        <v/>
      </c>
      <c r="OW105" s="12" t="str">
        <v/>
      </c>
      <c r="OX105" s="12" t="str">
        <v/>
      </c>
      <c r="OY105" s="12" t="str">
        <v/>
      </c>
      <c r="OZ105" s="12" t="str">
        <v/>
      </c>
      <c r="PA105" s="12" t="str">
        <v/>
      </c>
      <c r="PB105" s="12" t="str">
        <v/>
      </c>
      <c r="PC105" s="12" t="str">
        <v/>
      </c>
      <c r="PD105" s="12" t="str">
        <v/>
      </c>
      <c r="PE105" s="12" t="str">
        <v/>
      </c>
      <c r="PF105" s="12" t="str">
        <v/>
      </c>
      <c r="PG105" s="12" t="str">
        <v/>
      </c>
      <c r="PH105" s="12" t="str">
        <v/>
      </c>
      <c r="PI105" s="12" t="str">
        <v/>
      </c>
      <c r="PJ105" s="12" t="str">
        <v/>
      </c>
      <c r="PK105" s="12" t="str">
        <v/>
      </c>
      <c r="PL105" s="12" t="str">
        <v/>
      </c>
      <c r="PM105" s="12" t="str">
        <v/>
      </c>
      <c r="PN105" s="12" t="str">
        <v/>
      </c>
      <c r="PO105" s="12" t="str">
        <v/>
      </c>
      <c r="PP105" s="12" t="str">
        <v/>
      </c>
      <c r="PQ105" s="12" t="str">
        <v/>
      </c>
      <c r="PR105" s="12" t="str">
        <v/>
      </c>
      <c r="PS105" s="12" t="str">
        <v/>
      </c>
      <c r="PT105" s="12" t="str">
        <v/>
      </c>
      <c r="PU105" s="12" t="str">
        <v/>
      </c>
      <c r="PV105" s="12" t="str">
        <v/>
      </c>
      <c r="PW105" s="12" t="str">
        <v/>
      </c>
      <c r="PX105" s="12" t="str">
        <v/>
      </c>
      <c r="PY105" s="12" t="str">
        <v/>
      </c>
      <c r="PZ105" s="12" t="str">
        <v/>
      </c>
      <c r="QA105" s="12" t="str">
        <v/>
      </c>
      <c r="QB105" s="12" t="str">
        <v/>
      </c>
      <c r="QC105" s="12" t="str">
        <v/>
      </c>
      <c r="QD105" s="12" t="str">
        <v/>
      </c>
      <c r="QE105" s="12" t="str">
        <v/>
      </c>
      <c r="QF105" s="12" t="str">
        <v/>
      </c>
      <c r="QG105" s="12" t="str">
        <v/>
      </c>
      <c r="QH105" s="12" t="str">
        <v/>
      </c>
      <c r="QI105" s="12" t="str">
        <v/>
      </c>
      <c r="QJ105" s="12" t="str">
        <v/>
      </c>
      <c r="QK105" s="12" t="str">
        <v/>
      </c>
      <c r="QL105" s="12" t="str">
        <v/>
      </c>
      <c r="QM105" s="12" t="str">
        <v/>
      </c>
      <c r="QN105" s="12" t="str">
        <v/>
      </c>
      <c r="QO105" s="12" t="str">
        <v/>
      </c>
      <c r="QP105" s="12" t="str">
        <v/>
      </c>
      <c r="QQ105" s="12" t="str">
        <v/>
      </c>
      <c r="QR105" s="12" t="str">
        <v/>
      </c>
      <c r="QS105" s="12" t="str">
        <v/>
      </c>
      <c r="QT105" s="12" t="str">
        <v/>
      </c>
      <c r="QU105" s="12" t="str">
        <v/>
      </c>
      <c r="QV105" s="12" t="str">
        <v/>
      </c>
      <c r="QW105" s="12" t="str">
        <v/>
      </c>
      <c r="QX105" s="12" t="str">
        <v/>
      </c>
      <c r="QY105" s="12" t="str">
        <v/>
      </c>
      <c r="QZ105" s="12" t="str">
        <v/>
      </c>
      <c r="RA105" s="12" t="str">
        <v/>
      </c>
      <c r="RB105" s="12" t="str">
        <v/>
      </c>
      <c r="RC105" s="12" t="str">
        <v/>
      </c>
      <c r="RD105" s="12" t="str">
        <v/>
      </c>
      <c r="RE105" s="12" t="str">
        <v/>
      </c>
      <c r="RF105" s="12" t="str">
        <v/>
      </c>
      <c r="RG105" s="12" t="str">
        <v/>
      </c>
      <c r="RH105" s="12" t="str">
        <v/>
      </c>
      <c r="RI105" s="12" t="str">
        <v/>
      </c>
      <c r="RJ105" s="12" t="str">
        <v/>
      </c>
      <c r="RK105" s="12" t="str">
        <v/>
      </c>
      <c r="RL105" s="12" t="str">
        <v/>
      </c>
      <c r="RM105" s="12" t="str">
        <v/>
      </c>
      <c r="RN105" s="12" t="str">
        <v/>
      </c>
      <c r="RO105" s="12" t="str">
        <v/>
      </c>
      <c r="RP105" s="12" t="str">
        <v/>
      </c>
      <c r="RQ105" s="12" t="str">
        <v/>
      </c>
      <c r="RR105" s="12" t="str">
        <v/>
      </c>
      <c r="RS105" s="12" t="str">
        <v/>
      </c>
      <c r="RT105" s="12" t="str">
        <v/>
      </c>
      <c r="RU105" s="12" t="str">
        <v/>
      </c>
      <c r="RV105" s="12" t="str">
        <v/>
      </c>
      <c r="RW105" s="12" t="str">
        <v/>
      </c>
      <c r="RX105" s="12" t="str">
        <v/>
      </c>
      <c r="RY105" s="12" t="str">
        <v/>
      </c>
      <c r="RZ105" s="12" t="str">
        <v/>
      </c>
      <c r="SA105" s="12" t="str">
        <v/>
      </c>
      <c r="SB105" s="12" t="str">
        <v/>
      </c>
      <c r="SC105" s="12" t="str">
        <v/>
      </c>
      <c r="SD105" s="12" t="str">
        <v/>
      </c>
      <c r="SE105" s="12" t="str">
        <v/>
      </c>
      <c r="SF105" s="12" t="str">
        <v/>
      </c>
      <c r="SG105" s="12" t="str">
        <v/>
      </c>
      <c r="SH105" s="12" t="str">
        <v/>
      </c>
      <c r="SI105" s="12" t="str">
        <v/>
      </c>
      <c r="SJ105" s="12" t="str">
        <v/>
      </c>
      <c r="SK105" s="12" t="str">
        <v/>
      </c>
      <c r="SL105" s="12" t="str">
        <v/>
      </c>
      <c r="SM105" s="12" t="str">
        <v/>
      </c>
      <c r="SN105" s="12" t="str">
        <v/>
      </c>
      <c r="SO105" s="12" t="str">
        <v/>
      </c>
      <c r="SP105" s="12" t="str">
        <v/>
      </c>
      <c r="SQ105" s="12" t="str">
        <v/>
      </c>
      <c r="SR105" s="12" t="str">
        <v/>
      </c>
      <c r="SS105" s="12" t="str">
        <v/>
      </c>
      <c r="ST105" s="12" t="str">
        <v/>
      </c>
      <c r="SU105" s="12" t="str">
        <v/>
      </c>
      <c r="SV105" s="12" t="str">
        <v/>
      </c>
      <c r="SW105" s="12" t="str">
        <v/>
      </c>
      <c r="SX105" s="12" t="str">
        <v/>
      </c>
      <c r="SY105" s="12" t="str">
        <v/>
      </c>
      <c r="SZ105" s="12" t="str">
        <v/>
      </c>
      <c r="TA105" s="12" t="str">
        <v/>
      </c>
      <c r="TB105" s="12" t="str">
        <v/>
      </c>
      <c r="TC105" s="12" t="str">
        <v/>
      </c>
      <c r="TD105" s="12" t="str">
        <v/>
      </c>
      <c r="TE105" s="12" t="str">
        <v/>
      </c>
      <c r="TF105" s="12" t="str">
        <v/>
      </c>
      <c r="TG105" s="12" t="str">
        <v/>
      </c>
      <c r="TH105" s="12" t="str">
        <v/>
      </c>
      <c r="TI105" s="12" t="str">
        <v/>
      </c>
      <c r="TJ105" s="12" t="str">
        <v/>
      </c>
      <c r="TK105" s="12" t="str">
        <v/>
      </c>
      <c r="TL105" s="12" t="str">
        <v/>
      </c>
      <c r="TM105" s="12" t="str">
        <v/>
      </c>
      <c r="TN105" s="12" t="str">
        <v/>
      </c>
      <c r="TO105" s="12" t="str">
        <v/>
      </c>
      <c r="TP105" s="12" t="str">
        <v/>
      </c>
      <c r="TQ105" s="12" t="str">
        <v/>
      </c>
      <c r="TR105" s="12" t="str">
        <v/>
      </c>
      <c r="TS105" s="12" t="str">
        <v/>
      </c>
      <c r="TT105" s="12" t="str">
        <v/>
      </c>
      <c r="TU105" s="12" t="str">
        <v/>
      </c>
      <c r="TV105" s="12" t="str">
        <v/>
      </c>
      <c r="TW105" s="12" t="str">
        <v/>
      </c>
      <c r="TX105" s="12" t="str">
        <v/>
      </c>
      <c r="TY105" s="12" t="str">
        <v/>
      </c>
      <c r="TZ105" s="12" t="str">
        <v/>
      </c>
      <c r="UA105" s="12" t="str">
        <v/>
      </c>
      <c r="UB105" s="12" t="str">
        <v/>
      </c>
      <c r="UC105" s="12" t="str">
        <v/>
      </c>
      <c r="UD105" s="12" t="str">
        <v/>
      </c>
      <c r="UE105" s="12" t="str">
        <v/>
      </c>
      <c r="UF105" s="12" t="str">
        <v/>
      </c>
      <c r="UG105" s="12" t="str">
        <v/>
      </c>
      <c r="UH105" s="12" t="str">
        <v/>
      </c>
      <c r="UI105" s="12" t="str">
        <v/>
      </c>
      <c r="UJ105" s="12" t="str">
        <v/>
      </c>
      <c r="UK105" s="12" t="str">
        <v/>
      </c>
      <c r="UL105" s="12" t="str">
        <v/>
      </c>
      <c r="UM105" s="12" t="str">
        <v/>
      </c>
      <c r="UN105" s="12" t="str">
        <v/>
      </c>
      <c r="UO105" s="12" t="str">
        <v/>
      </c>
      <c r="UP105" s="12" t="str">
        <v/>
      </c>
      <c r="UQ105" s="12" t="str">
        <v/>
      </c>
      <c r="UR105" s="12" t="str">
        <v/>
      </c>
      <c r="US105" s="12" t="str">
        <v/>
      </c>
      <c r="UT105" s="12" t="str">
        <v/>
      </c>
      <c r="UU105" s="12" t="str">
        <v/>
      </c>
      <c r="UV105" s="12" t="str">
        <v/>
      </c>
      <c r="UW105" s="12" t="str">
        <v/>
      </c>
      <c r="UX105" s="12" t="str">
        <v/>
      </c>
      <c r="UY105" s="12" t="str">
        <v/>
      </c>
      <c r="UZ105" s="12" t="str">
        <v/>
      </c>
      <c r="VA105" s="12" t="str">
        <v/>
      </c>
      <c r="VB105" s="12" t="str">
        <v/>
      </c>
      <c r="VC105" s="12" t="str">
        <v/>
      </c>
      <c r="VD105" s="12" t="str">
        <v/>
      </c>
      <c r="VE105" s="12" t="str">
        <v/>
      </c>
      <c r="VF105" s="12" t="str">
        <v/>
      </c>
      <c r="VG105" s="12" t="str">
        <v/>
      </c>
      <c r="VH105" s="12" t="str">
        <v/>
      </c>
      <c r="VI105" s="12" t="str">
        <v/>
      </c>
      <c r="VJ105" s="12" t="str">
        <v/>
      </c>
      <c r="VK105" s="12" t="str">
        <v/>
      </c>
      <c r="VL105" s="47"/>
      <c r="VM105" s="47"/>
      <c r="VN105" s="19"/>
      <c r="VO105" s="47"/>
      <c r="VP105" s="47"/>
      <c r="VQ105" s="19"/>
      <c r="VR105" s="47"/>
      <c r="VS105" s="13"/>
      <c r="VT105" s="47"/>
      <c r="VU105" s="47"/>
      <c r="VW105" s="20"/>
    </row>
    <row r="106" spans="1:595">
      <c r="A106" s="4" t="str">
        <v>SVE15</v>
      </c>
      <c r="B106" s="4" t="str">
        <v>SVE</v>
      </c>
      <c r="C106" s="4" t="str">
        <v>2014-15</v>
      </c>
      <c r="D106" s="12" t="str">
        <v xml:space="preserve"> </v>
      </c>
      <c r="E106" s="12" t="str">
        <v/>
      </c>
      <c r="F106" s="12" t="str">
        <v/>
      </c>
      <c r="G106" s="12" t="str">
        <v/>
      </c>
      <c r="H106" s="12" t="str">
        <v/>
      </c>
      <c r="I106" s="12" t="str">
        <v/>
      </c>
      <c r="J106" s="12" t="str">
        <v/>
      </c>
      <c r="K106" s="12" t="str">
        <v/>
      </c>
      <c r="L106" s="12" t="str">
        <v/>
      </c>
      <c r="M106" s="12" t="str">
        <v/>
      </c>
      <c r="N106" s="12" t="str">
        <v/>
      </c>
      <c r="O106" s="12" t="str">
        <v/>
      </c>
      <c r="P106" s="12" t="str">
        <v/>
      </c>
      <c r="Q106" s="12" t="str">
        <v/>
      </c>
      <c r="R106" s="12" t="str">
        <v/>
      </c>
      <c r="S106" s="12" t="str">
        <v/>
      </c>
      <c r="T106" s="12" t="str">
        <v/>
      </c>
      <c r="U106" s="12" t="str">
        <v/>
      </c>
      <c r="V106" s="12" t="str">
        <v/>
      </c>
      <c r="W106" s="12" t="str">
        <v/>
      </c>
      <c r="X106" s="12" t="str">
        <v/>
      </c>
      <c r="Y106" s="12" t="str">
        <v/>
      </c>
      <c r="Z106" s="12" t="str">
        <v/>
      </c>
      <c r="AA106" s="12" t="str">
        <v/>
      </c>
      <c r="AB106" s="12" t="str">
        <v/>
      </c>
      <c r="AC106" s="12" t="str">
        <v/>
      </c>
      <c r="AD106" s="12" t="str">
        <v/>
      </c>
      <c r="AE106" s="12" t="str">
        <v/>
      </c>
      <c r="AF106" s="12" t="str">
        <v/>
      </c>
      <c r="AG106" s="12" t="str">
        <v/>
      </c>
      <c r="AH106" s="12" t="str">
        <v/>
      </c>
      <c r="AI106" s="12" t="str">
        <v/>
      </c>
      <c r="AJ106" s="12" t="str">
        <v/>
      </c>
      <c r="AK106" s="12" t="str">
        <v/>
      </c>
      <c r="AL106" s="12" t="str">
        <v/>
      </c>
      <c r="AM106" s="12" t="str">
        <v/>
      </c>
      <c r="AN106" s="12" t="str">
        <v/>
      </c>
      <c r="AO106" s="12" t="str">
        <v/>
      </c>
      <c r="AP106" s="12" t="str">
        <v/>
      </c>
      <c r="AQ106" s="12" t="str">
        <v/>
      </c>
      <c r="AR106" s="12" t="str">
        <v/>
      </c>
      <c r="AS106" s="12" t="str">
        <v/>
      </c>
      <c r="AT106" s="12" t="str">
        <v/>
      </c>
      <c r="AU106" s="12" t="str">
        <v/>
      </c>
      <c r="AV106" s="12" t="str">
        <v/>
      </c>
      <c r="AW106" s="12" t="str">
        <v/>
      </c>
      <c r="AX106" s="12" t="str">
        <v/>
      </c>
      <c r="AY106" s="12" t="str">
        <v/>
      </c>
      <c r="AZ106" s="12" t="str">
        <v/>
      </c>
      <c r="BA106" s="12" t="str">
        <v/>
      </c>
      <c r="BB106" s="12" t="str">
        <v/>
      </c>
      <c r="BC106" s="12" t="str">
        <v/>
      </c>
      <c r="BD106" s="12" t="str">
        <v/>
      </c>
      <c r="BE106" s="12" t="str">
        <v/>
      </c>
      <c r="BF106" s="12" t="str">
        <v/>
      </c>
      <c r="BG106" s="12">
        <v>1.4377394556212999</v>
      </c>
      <c r="BH106" s="12">
        <v>3.9937207100591697E-2</v>
      </c>
      <c r="BI106" s="12" t="str">
        <v/>
      </c>
      <c r="BJ106" s="12" t="str">
        <v/>
      </c>
      <c r="BK106" s="12" t="str">
        <v/>
      </c>
      <c r="BL106" s="12" t="str">
        <v/>
      </c>
      <c r="BM106" s="12" t="str">
        <v/>
      </c>
      <c r="BN106" s="12" t="str">
        <v/>
      </c>
      <c r="BO106" s="12" t="str">
        <v/>
      </c>
      <c r="BP106" s="12" t="str">
        <v/>
      </c>
      <c r="BQ106" s="12" t="str">
        <v/>
      </c>
      <c r="BR106" s="12" t="str">
        <v/>
      </c>
      <c r="BS106" s="12" t="str">
        <v/>
      </c>
      <c r="BT106" s="12" t="str">
        <v/>
      </c>
      <c r="BU106" s="12" t="str">
        <v/>
      </c>
      <c r="BV106" s="12" t="str">
        <v/>
      </c>
      <c r="BW106" s="12" t="str">
        <v/>
      </c>
      <c r="BX106" s="12" t="str">
        <v/>
      </c>
      <c r="BY106" s="12" t="str">
        <v/>
      </c>
      <c r="BZ106" s="12" t="str">
        <v/>
      </c>
      <c r="CA106" s="12" t="str">
        <v/>
      </c>
      <c r="CB106" s="12" t="str">
        <v/>
      </c>
      <c r="CC106" s="12" t="str">
        <v/>
      </c>
      <c r="CD106" s="12" t="str">
        <v/>
      </c>
      <c r="CE106" s="12" t="str">
        <v/>
      </c>
      <c r="CF106" s="12" t="str">
        <v/>
      </c>
      <c r="CG106" s="12" t="str">
        <v/>
      </c>
      <c r="CH106" s="12" t="str">
        <v/>
      </c>
      <c r="CI106" s="12" t="str">
        <v/>
      </c>
      <c r="CJ106" s="12" t="str">
        <v/>
      </c>
      <c r="CK106" s="12" t="str">
        <v/>
      </c>
      <c r="CL106" s="12" t="str">
        <v/>
      </c>
      <c r="CM106" s="12" t="str">
        <v/>
      </c>
      <c r="CN106" s="12" t="str">
        <v/>
      </c>
      <c r="CO106" s="12" t="str">
        <v/>
      </c>
      <c r="CP106" s="12" t="str">
        <v/>
      </c>
      <c r="CQ106" s="12" t="str">
        <v/>
      </c>
      <c r="CR106" s="12" t="str">
        <v/>
      </c>
      <c r="CS106" s="12" t="str">
        <v/>
      </c>
      <c r="CT106" s="12" t="str">
        <v/>
      </c>
      <c r="CU106" s="12" t="str">
        <v/>
      </c>
      <c r="CV106" s="12" t="str">
        <v/>
      </c>
      <c r="CW106" s="12" t="str">
        <v/>
      </c>
      <c r="CX106" s="12" t="str">
        <v/>
      </c>
      <c r="CY106" s="12" t="str">
        <v/>
      </c>
      <c r="CZ106" s="12" t="str">
        <v/>
      </c>
      <c r="DA106" s="12" t="str">
        <v/>
      </c>
      <c r="DB106" s="12" t="str">
        <v/>
      </c>
      <c r="DC106" s="12" t="str">
        <v/>
      </c>
      <c r="DD106" s="12" t="str">
        <v/>
      </c>
      <c r="DE106" s="12" t="str">
        <v/>
      </c>
      <c r="DF106" s="12" t="str">
        <v/>
      </c>
      <c r="DG106" s="12" t="str">
        <v/>
      </c>
      <c r="DH106" s="12" t="str">
        <v/>
      </c>
      <c r="DI106" s="12" t="str">
        <v/>
      </c>
      <c r="DJ106" s="12" t="str">
        <v/>
      </c>
      <c r="DK106" s="12" t="str">
        <v/>
      </c>
      <c r="DL106" s="12" t="str">
        <v/>
      </c>
      <c r="DM106" s="12" t="str">
        <v/>
      </c>
      <c r="DN106" s="12" t="str">
        <v/>
      </c>
      <c r="DO106" s="12" t="str">
        <v/>
      </c>
      <c r="DP106" s="12" t="str">
        <v/>
      </c>
      <c r="DQ106" s="12" t="str">
        <v/>
      </c>
      <c r="DR106" s="12" t="str">
        <v/>
      </c>
      <c r="DS106" s="12" t="str">
        <v/>
      </c>
      <c r="DT106" s="12" t="str">
        <v/>
      </c>
      <c r="DU106" s="12" t="str">
        <v/>
      </c>
      <c r="DV106" s="12" t="str">
        <v/>
      </c>
      <c r="DW106" s="12" t="str">
        <v/>
      </c>
      <c r="DX106" s="12" t="str">
        <v/>
      </c>
      <c r="DY106" s="12" t="str">
        <v/>
      </c>
      <c r="DZ106" s="12" t="str">
        <v/>
      </c>
      <c r="EA106" s="12" t="str">
        <v/>
      </c>
      <c r="EB106" s="12" t="str">
        <v/>
      </c>
      <c r="EC106" s="12" t="str">
        <v/>
      </c>
      <c r="ED106" s="12" t="str">
        <v/>
      </c>
      <c r="EE106" s="12" t="str">
        <v/>
      </c>
      <c r="EF106" s="12" t="str">
        <v/>
      </c>
      <c r="EG106" s="12" t="str">
        <v/>
      </c>
      <c r="EH106" s="12" t="str">
        <v/>
      </c>
      <c r="EI106" s="12" t="str">
        <v/>
      </c>
      <c r="EJ106" s="12" t="str">
        <v/>
      </c>
      <c r="EK106" s="12" t="str">
        <v/>
      </c>
      <c r="EL106" s="12" t="str">
        <v/>
      </c>
      <c r="EM106" s="12" t="str">
        <v/>
      </c>
      <c r="EN106" s="12" t="str">
        <v/>
      </c>
      <c r="EO106" s="12" t="str">
        <v/>
      </c>
      <c r="EP106" s="12" t="str">
        <v/>
      </c>
      <c r="EQ106" s="12" t="str">
        <v/>
      </c>
      <c r="ER106" s="12" t="str">
        <v/>
      </c>
      <c r="ES106" s="12" t="str">
        <v/>
      </c>
      <c r="ET106" s="12" t="str">
        <v/>
      </c>
      <c r="EU106" s="12" t="str">
        <v/>
      </c>
      <c r="EV106" s="12" t="str">
        <v/>
      </c>
      <c r="EW106" s="12" t="str">
        <v/>
      </c>
      <c r="EX106" s="12" t="str">
        <v/>
      </c>
      <c r="EY106" s="12" t="str">
        <v/>
      </c>
      <c r="EZ106" s="12" t="str">
        <v/>
      </c>
      <c r="FA106" s="12" t="str">
        <v/>
      </c>
      <c r="FB106" s="12" t="str">
        <v/>
      </c>
      <c r="FC106" s="12" t="str">
        <v/>
      </c>
      <c r="FD106" s="12" t="str">
        <v/>
      </c>
      <c r="FE106" s="12" t="str">
        <v/>
      </c>
      <c r="FF106" s="12" t="str">
        <v/>
      </c>
      <c r="FG106" s="12" t="str">
        <v/>
      </c>
      <c r="FH106" s="12" t="str">
        <v/>
      </c>
      <c r="FI106" s="12" t="str">
        <v/>
      </c>
      <c r="FJ106" s="12" t="str">
        <v/>
      </c>
      <c r="FK106" s="12" t="str">
        <v/>
      </c>
      <c r="FL106" s="12" t="str">
        <v/>
      </c>
      <c r="FM106" s="12" t="str">
        <v/>
      </c>
      <c r="FN106" s="12" t="str">
        <v/>
      </c>
      <c r="FO106" s="12" t="str">
        <v/>
      </c>
      <c r="FP106" s="12" t="str">
        <v/>
      </c>
      <c r="FQ106" s="12" t="str">
        <v/>
      </c>
      <c r="FR106" s="12" t="str">
        <v/>
      </c>
      <c r="FS106" s="12" t="str">
        <v/>
      </c>
      <c r="FT106" s="12" t="str">
        <v/>
      </c>
      <c r="FU106" s="12" t="str">
        <v/>
      </c>
      <c r="FV106" s="12" t="str">
        <v/>
      </c>
      <c r="FW106" s="12" t="str">
        <v/>
      </c>
      <c r="FX106" s="12" t="str">
        <v/>
      </c>
      <c r="FY106" s="12" t="str">
        <v/>
      </c>
      <c r="FZ106" s="12" t="str">
        <v/>
      </c>
      <c r="GA106" s="12" t="str">
        <v/>
      </c>
      <c r="GB106" s="12" t="str">
        <v/>
      </c>
      <c r="GC106" s="12" t="str">
        <v/>
      </c>
      <c r="GD106" s="12" t="str">
        <v/>
      </c>
      <c r="GE106" s="12" t="str">
        <v/>
      </c>
      <c r="GF106" s="12" t="str">
        <v/>
      </c>
      <c r="GG106" s="12" t="str">
        <v/>
      </c>
      <c r="GH106" s="12" t="str">
        <v/>
      </c>
      <c r="GI106" s="12" t="str">
        <v/>
      </c>
      <c r="GJ106" s="12" t="str">
        <v/>
      </c>
      <c r="GK106" s="12" t="str">
        <v/>
      </c>
      <c r="GL106" s="12" t="str">
        <v/>
      </c>
      <c r="GM106" s="12" t="str">
        <v/>
      </c>
      <c r="GN106" s="12" t="str">
        <v/>
      </c>
      <c r="GO106" s="12" t="str">
        <v/>
      </c>
      <c r="GP106" s="12" t="str">
        <v/>
      </c>
      <c r="GQ106" s="12" t="str">
        <v/>
      </c>
      <c r="GR106" s="12" t="str">
        <v/>
      </c>
      <c r="GS106" s="12" t="str">
        <v/>
      </c>
      <c r="GT106" s="12" t="str">
        <v/>
      </c>
      <c r="GU106" s="12" t="str">
        <v/>
      </c>
      <c r="GV106" s="12" t="str">
        <v/>
      </c>
      <c r="GW106" s="12" t="str">
        <v/>
      </c>
      <c r="GX106" s="12" t="str">
        <v/>
      </c>
      <c r="GY106" s="12" t="str">
        <v/>
      </c>
      <c r="GZ106" s="12" t="str">
        <v/>
      </c>
      <c r="HA106" s="12" t="str">
        <v/>
      </c>
      <c r="HB106" s="12" t="str">
        <v/>
      </c>
      <c r="HC106" s="12" t="str">
        <v/>
      </c>
      <c r="HD106" s="12" t="str">
        <v/>
      </c>
      <c r="HE106" s="12" t="str">
        <v/>
      </c>
      <c r="HF106" s="12" t="str">
        <v/>
      </c>
      <c r="HG106" s="12" t="str">
        <v/>
      </c>
      <c r="HH106" s="12" t="str">
        <v/>
      </c>
      <c r="HI106" s="12" t="str">
        <v/>
      </c>
      <c r="HJ106" s="12" t="str">
        <v/>
      </c>
      <c r="HK106" s="12" t="str">
        <v/>
      </c>
      <c r="HL106" s="12" t="str">
        <v/>
      </c>
      <c r="HM106" s="12" t="str">
        <v/>
      </c>
      <c r="HN106" s="12" t="str">
        <v/>
      </c>
      <c r="HO106" s="12" t="str">
        <v/>
      </c>
      <c r="HP106" s="12" t="str">
        <v/>
      </c>
      <c r="HQ106" s="12" t="str">
        <v/>
      </c>
      <c r="HR106" s="12" t="str">
        <v/>
      </c>
      <c r="HS106" s="12" t="str">
        <v/>
      </c>
      <c r="HT106" s="12" t="str">
        <v/>
      </c>
      <c r="HU106" s="12" t="str">
        <v/>
      </c>
      <c r="HV106" s="12" t="str">
        <v/>
      </c>
      <c r="HW106" s="12" t="str">
        <v/>
      </c>
      <c r="HX106" s="12" t="str">
        <v/>
      </c>
      <c r="HY106" s="12" t="str">
        <v/>
      </c>
      <c r="HZ106" s="12" t="str">
        <v/>
      </c>
      <c r="IA106" s="12" t="str">
        <v/>
      </c>
      <c r="IB106" s="12" t="str">
        <v/>
      </c>
      <c r="IC106" s="12" t="str">
        <v/>
      </c>
      <c r="ID106" s="12" t="str">
        <v/>
      </c>
      <c r="IE106" s="12" t="str">
        <v/>
      </c>
      <c r="IF106" s="12" t="str">
        <v/>
      </c>
      <c r="IG106" s="12" t="str">
        <v/>
      </c>
      <c r="IH106" s="12" t="str">
        <v/>
      </c>
      <c r="II106" s="12" t="str">
        <v/>
      </c>
      <c r="IJ106" s="12" t="str">
        <v/>
      </c>
      <c r="IK106" s="12" t="str">
        <v/>
      </c>
      <c r="IL106" s="12" t="str">
        <v/>
      </c>
      <c r="IM106" s="12" t="str">
        <v/>
      </c>
      <c r="IN106" s="12" t="str">
        <v/>
      </c>
      <c r="IO106" s="12" t="str">
        <v/>
      </c>
      <c r="IP106" s="12" t="str">
        <v/>
      </c>
      <c r="IQ106" s="12" t="str">
        <v/>
      </c>
      <c r="IR106" s="12" t="str">
        <v/>
      </c>
      <c r="IS106" s="12" t="str">
        <v/>
      </c>
      <c r="IT106" s="12" t="str">
        <v/>
      </c>
      <c r="IU106" s="12" t="str">
        <v/>
      </c>
      <c r="IV106" s="12" t="str">
        <v/>
      </c>
      <c r="IW106" s="12" t="str">
        <v/>
      </c>
      <c r="IX106" s="12" t="str">
        <v/>
      </c>
      <c r="IY106" s="12" t="str">
        <v/>
      </c>
      <c r="IZ106" s="12" t="str">
        <v/>
      </c>
      <c r="JA106" s="12" t="str">
        <v/>
      </c>
      <c r="JB106" s="12" t="str">
        <v/>
      </c>
      <c r="JC106" s="12" t="str">
        <v/>
      </c>
      <c r="JD106" s="12" t="str">
        <v/>
      </c>
      <c r="JE106" s="12" t="str">
        <v/>
      </c>
      <c r="JF106" s="12" t="str">
        <v/>
      </c>
      <c r="JG106" s="12" t="str">
        <v/>
      </c>
      <c r="JH106" s="12" t="str">
        <v/>
      </c>
      <c r="JI106" s="12" t="str">
        <v/>
      </c>
      <c r="JJ106" s="12" t="str">
        <v/>
      </c>
      <c r="JK106" s="12" t="str">
        <v/>
      </c>
      <c r="JL106" s="12" t="str">
        <v/>
      </c>
      <c r="JM106" s="12" t="str">
        <v/>
      </c>
      <c r="JN106" s="12" t="str">
        <v/>
      </c>
      <c r="JO106" s="12" t="str">
        <v/>
      </c>
      <c r="JP106" s="12" t="str">
        <v/>
      </c>
      <c r="JQ106" s="12" t="str">
        <v/>
      </c>
      <c r="JR106" s="12" t="str">
        <v/>
      </c>
      <c r="JS106" s="12" t="str">
        <v/>
      </c>
      <c r="JT106" s="12" t="str">
        <v/>
      </c>
      <c r="JU106" s="12" t="str">
        <v/>
      </c>
      <c r="JV106" s="12" t="str">
        <v/>
      </c>
      <c r="JW106" s="12" t="str">
        <v/>
      </c>
      <c r="JX106" s="12" t="str">
        <v/>
      </c>
      <c r="JY106" s="12" t="str">
        <v/>
      </c>
      <c r="JZ106" s="12" t="str">
        <v/>
      </c>
      <c r="KA106" s="12" t="str">
        <v/>
      </c>
      <c r="KB106" s="12" t="str">
        <v/>
      </c>
      <c r="KC106" s="12" t="str">
        <v/>
      </c>
      <c r="KD106" s="12" t="str">
        <v/>
      </c>
      <c r="KE106" s="12" t="str">
        <v/>
      </c>
      <c r="KF106" s="12" t="str">
        <v/>
      </c>
      <c r="KG106" s="12" t="str">
        <v/>
      </c>
      <c r="KH106" s="12" t="str">
        <v/>
      </c>
      <c r="KI106" s="12" t="str">
        <v/>
      </c>
      <c r="KJ106" s="12" t="str">
        <v/>
      </c>
      <c r="KK106" s="12" t="str">
        <v/>
      </c>
      <c r="KL106" s="12" t="str">
        <v/>
      </c>
      <c r="KM106" s="12" t="str">
        <v/>
      </c>
      <c r="KN106" s="12" t="str">
        <v/>
      </c>
      <c r="KO106" s="12" t="str">
        <v/>
      </c>
      <c r="KP106" s="12" t="str">
        <v/>
      </c>
      <c r="KQ106" s="12" t="str">
        <v/>
      </c>
      <c r="KR106" s="12" t="str">
        <v/>
      </c>
      <c r="KS106" s="12" t="str">
        <v/>
      </c>
      <c r="KT106" s="12" t="str">
        <v/>
      </c>
      <c r="KU106" s="12" t="str">
        <v/>
      </c>
      <c r="KV106" s="12" t="str">
        <v/>
      </c>
      <c r="KW106" s="12" t="str">
        <v/>
      </c>
      <c r="KX106" s="12" t="str">
        <v/>
      </c>
      <c r="KY106" s="12" t="str">
        <v/>
      </c>
      <c r="KZ106" s="12" t="str">
        <v/>
      </c>
      <c r="LA106" s="12" t="str">
        <v/>
      </c>
      <c r="LB106" s="12" t="str">
        <v/>
      </c>
      <c r="LC106" s="12" t="str">
        <v/>
      </c>
      <c r="LD106" s="12" t="str">
        <v/>
      </c>
      <c r="LE106" s="12" t="str">
        <v/>
      </c>
      <c r="LF106" s="12" t="str">
        <v/>
      </c>
      <c r="LG106" s="12" t="str">
        <v/>
      </c>
      <c r="LH106" s="12" t="str">
        <v/>
      </c>
      <c r="LI106" s="12" t="str">
        <v/>
      </c>
      <c r="LJ106" s="12" t="str">
        <v/>
      </c>
      <c r="LK106" s="12" t="str">
        <v/>
      </c>
      <c r="LL106" s="12" t="str">
        <v/>
      </c>
      <c r="LM106" s="12" t="str">
        <v/>
      </c>
      <c r="LN106" s="12" t="str">
        <v/>
      </c>
      <c r="LO106" s="12" t="str">
        <v/>
      </c>
      <c r="LP106" s="12" t="str">
        <v/>
      </c>
      <c r="LQ106" s="12" t="str">
        <v/>
      </c>
      <c r="LR106" s="12" t="str">
        <v/>
      </c>
      <c r="LS106" s="12" t="str">
        <v/>
      </c>
      <c r="LT106" s="12" t="str">
        <v/>
      </c>
      <c r="LU106" s="12" t="str">
        <v/>
      </c>
      <c r="LV106" s="12" t="str">
        <v/>
      </c>
      <c r="LW106" s="12" t="str">
        <v/>
      </c>
      <c r="LX106" s="12" t="str">
        <v/>
      </c>
      <c r="LY106" s="12" t="str">
        <v/>
      </c>
      <c r="LZ106" s="12" t="str">
        <v/>
      </c>
      <c r="MA106" s="12" t="str">
        <v/>
      </c>
      <c r="MB106" s="12" t="str">
        <v/>
      </c>
      <c r="MC106" s="12" t="str">
        <v/>
      </c>
      <c r="MD106" s="12" t="str">
        <v/>
      </c>
      <c r="ME106" s="12" t="str">
        <v/>
      </c>
      <c r="MF106" s="12" t="str">
        <v/>
      </c>
      <c r="MG106" s="12" t="str">
        <v/>
      </c>
      <c r="MH106" s="12" t="str">
        <v/>
      </c>
      <c r="MI106" s="12" t="str">
        <v/>
      </c>
      <c r="MJ106" s="12" t="str">
        <v/>
      </c>
      <c r="MK106" s="12" t="str">
        <v/>
      </c>
      <c r="ML106" s="12" t="str">
        <v/>
      </c>
      <c r="MM106" s="12" t="str">
        <v/>
      </c>
      <c r="MN106" s="12" t="str">
        <v/>
      </c>
      <c r="MO106" s="12" t="str">
        <v/>
      </c>
      <c r="MP106" s="12" t="str">
        <v/>
      </c>
      <c r="MQ106" s="12" t="str">
        <v/>
      </c>
      <c r="MR106" s="12" t="str">
        <v/>
      </c>
      <c r="MS106" s="12" t="str">
        <v/>
      </c>
      <c r="MT106" s="12" t="str">
        <v/>
      </c>
      <c r="MU106" s="12" t="str">
        <v/>
      </c>
      <c r="MV106" s="12" t="str">
        <v/>
      </c>
      <c r="MW106" s="12" t="str">
        <v/>
      </c>
      <c r="MX106" s="12" t="str">
        <v/>
      </c>
      <c r="MY106" s="12" t="str">
        <v/>
      </c>
      <c r="MZ106" s="12" t="str">
        <v/>
      </c>
      <c r="NA106" s="12" t="str">
        <v/>
      </c>
      <c r="NB106" s="12" t="str">
        <v/>
      </c>
      <c r="NC106" s="12" t="str">
        <v/>
      </c>
      <c r="ND106" s="12" t="str">
        <v/>
      </c>
      <c r="NE106" s="12" t="str">
        <v/>
      </c>
      <c r="NF106" s="12" t="str">
        <v/>
      </c>
      <c r="NG106" s="12" t="str">
        <v/>
      </c>
      <c r="NH106" s="12" t="str">
        <v/>
      </c>
      <c r="NI106" s="12" t="str">
        <v/>
      </c>
      <c r="NJ106" s="12" t="str">
        <v/>
      </c>
      <c r="NK106" s="12" t="str">
        <v/>
      </c>
      <c r="NL106" s="12" t="str">
        <v/>
      </c>
      <c r="NM106" s="12" t="str">
        <v/>
      </c>
      <c r="NN106" s="12" t="str">
        <v/>
      </c>
      <c r="NO106" s="12" t="str">
        <v/>
      </c>
      <c r="NP106" s="12" t="str">
        <v/>
      </c>
      <c r="NQ106" s="12" t="str">
        <v/>
      </c>
      <c r="NR106" s="12" t="str">
        <v/>
      </c>
      <c r="NS106" s="12" t="str">
        <v/>
      </c>
      <c r="NT106" s="12" t="str">
        <v/>
      </c>
      <c r="NU106" s="12" t="str">
        <v/>
      </c>
      <c r="NV106" s="12" t="str">
        <v/>
      </c>
      <c r="NW106" s="12" t="str">
        <v/>
      </c>
      <c r="NX106" s="12" t="str">
        <v/>
      </c>
      <c r="NY106" s="12" t="str">
        <v/>
      </c>
      <c r="NZ106" s="12" t="str">
        <v/>
      </c>
      <c r="OA106" s="12" t="str">
        <v/>
      </c>
      <c r="OB106" s="12" t="str">
        <v/>
      </c>
      <c r="OC106" s="12" t="str">
        <v/>
      </c>
      <c r="OD106" s="12" t="str">
        <v/>
      </c>
      <c r="OE106" s="12" t="str">
        <v/>
      </c>
      <c r="OF106" s="12" t="str">
        <v/>
      </c>
      <c r="OG106" s="12" t="str">
        <v/>
      </c>
      <c r="OH106" s="12" t="str">
        <v/>
      </c>
      <c r="OI106" s="12" t="str">
        <v/>
      </c>
      <c r="OJ106" s="12" t="str">
        <v/>
      </c>
      <c r="OK106" s="12" t="str">
        <v/>
      </c>
      <c r="OL106" s="12" t="str">
        <v/>
      </c>
      <c r="OM106" s="12" t="str">
        <v/>
      </c>
      <c r="ON106" s="12" t="str">
        <v/>
      </c>
      <c r="OO106" s="12" t="str">
        <v/>
      </c>
      <c r="OP106" s="12" t="str">
        <v/>
      </c>
      <c r="OQ106" s="12" t="str">
        <v/>
      </c>
      <c r="OR106" s="12" t="str">
        <v/>
      </c>
      <c r="OS106" s="12" t="str">
        <v/>
      </c>
      <c r="OT106" s="12" t="str">
        <v/>
      </c>
      <c r="OU106" s="12" t="str">
        <v/>
      </c>
      <c r="OV106" s="12" t="str">
        <v/>
      </c>
      <c r="OW106" s="12" t="str">
        <v/>
      </c>
      <c r="OX106" s="12" t="str">
        <v/>
      </c>
      <c r="OY106" s="12" t="str">
        <v/>
      </c>
      <c r="OZ106" s="12" t="str">
        <v/>
      </c>
      <c r="PA106" s="12" t="str">
        <v/>
      </c>
      <c r="PB106" s="12" t="str">
        <v/>
      </c>
      <c r="PC106" s="12" t="str">
        <v/>
      </c>
      <c r="PD106" s="12" t="str">
        <v/>
      </c>
      <c r="PE106" s="12" t="str">
        <v/>
      </c>
      <c r="PF106" s="12" t="str">
        <v/>
      </c>
      <c r="PG106" s="12" t="str">
        <v/>
      </c>
      <c r="PH106" s="12" t="str">
        <v/>
      </c>
      <c r="PI106" s="12" t="str">
        <v/>
      </c>
      <c r="PJ106" s="12" t="str">
        <v/>
      </c>
      <c r="PK106" s="12" t="str">
        <v/>
      </c>
      <c r="PL106" s="12" t="str">
        <v/>
      </c>
      <c r="PM106" s="12" t="str">
        <v/>
      </c>
      <c r="PN106" s="12" t="str">
        <v/>
      </c>
      <c r="PO106" s="12" t="str">
        <v/>
      </c>
      <c r="PP106" s="12" t="str">
        <v/>
      </c>
      <c r="PQ106" s="12" t="str">
        <v/>
      </c>
      <c r="PR106" s="12" t="str">
        <v/>
      </c>
      <c r="PS106" s="12" t="str">
        <v/>
      </c>
      <c r="PT106" s="12" t="str">
        <v/>
      </c>
      <c r="PU106" s="12" t="str">
        <v/>
      </c>
      <c r="PV106" s="12" t="str">
        <v/>
      </c>
      <c r="PW106" s="12" t="str">
        <v/>
      </c>
      <c r="PX106" s="12" t="str">
        <v/>
      </c>
      <c r="PY106" s="12" t="str">
        <v/>
      </c>
      <c r="PZ106" s="12" t="str">
        <v/>
      </c>
      <c r="QA106" s="12" t="str">
        <v/>
      </c>
      <c r="QB106" s="12" t="str">
        <v/>
      </c>
      <c r="QC106" s="12" t="str">
        <v/>
      </c>
      <c r="QD106" s="12" t="str">
        <v/>
      </c>
      <c r="QE106" s="12" t="str">
        <v/>
      </c>
      <c r="QF106" s="12" t="str">
        <v/>
      </c>
      <c r="QG106" s="12" t="str">
        <v/>
      </c>
      <c r="QH106" s="12" t="str">
        <v/>
      </c>
      <c r="QI106" s="12" t="str">
        <v/>
      </c>
      <c r="QJ106" s="12" t="str">
        <v/>
      </c>
      <c r="QK106" s="12" t="str">
        <v/>
      </c>
      <c r="QL106" s="12" t="str">
        <v/>
      </c>
      <c r="QM106" s="12" t="str">
        <v/>
      </c>
      <c r="QN106" s="12" t="str">
        <v/>
      </c>
      <c r="QO106" s="12" t="str">
        <v/>
      </c>
      <c r="QP106" s="12" t="str">
        <v/>
      </c>
      <c r="QQ106" s="12" t="str">
        <v/>
      </c>
      <c r="QR106" s="12" t="str">
        <v/>
      </c>
      <c r="QS106" s="12" t="str">
        <v/>
      </c>
      <c r="QT106" s="12" t="str">
        <v/>
      </c>
      <c r="QU106" s="12" t="str">
        <v/>
      </c>
      <c r="QV106" s="12" t="str">
        <v/>
      </c>
      <c r="QW106" s="12" t="str">
        <v/>
      </c>
      <c r="QX106" s="12" t="str">
        <v/>
      </c>
      <c r="QY106" s="12" t="str">
        <v/>
      </c>
      <c r="QZ106" s="12" t="str">
        <v/>
      </c>
      <c r="RA106" s="12" t="str">
        <v/>
      </c>
      <c r="RB106" s="12" t="str">
        <v/>
      </c>
      <c r="RC106" s="12" t="str">
        <v/>
      </c>
      <c r="RD106" s="12" t="str">
        <v/>
      </c>
      <c r="RE106" s="12" t="str">
        <v/>
      </c>
      <c r="RF106" s="12" t="str">
        <v/>
      </c>
      <c r="RG106" s="12" t="str">
        <v/>
      </c>
      <c r="RH106" s="12" t="str">
        <v/>
      </c>
      <c r="RI106" s="12" t="str">
        <v/>
      </c>
      <c r="RJ106" s="12" t="str">
        <v/>
      </c>
      <c r="RK106" s="12" t="str">
        <v/>
      </c>
      <c r="RL106" s="12" t="str">
        <v/>
      </c>
      <c r="RM106" s="12" t="str">
        <v/>
      </c>
      <c r="RN106" s="12" t="str">
        <v/>
      </c>
      <c r="RO106" s="12" t="str">
        <v/>
      </c>
      <c r="RP106" s="12" t="str">
        <v/>
      </c>
      <c r="RQ106" s="12" t="str">
        <v/>
      </c>
      <c r="RR106" s="12" t="str">
        <v/>
      </c>
      <c r="RS106" s="12" t="str">
        <v/>
      </c>
      <c r="RT106" s="12" t="str">
        <v/>
      </c>
      <c r="RU106" s="12" t="str">
        <v/>
      </c>
      <c r="RV106" s="12" t="str">
        <v/>
      </c>
      <c r="RW106" s="12" t="str">
        <v/>
      </c>
      <c r="RX106" s="12" t="str">
        <v/>
      </c>
      <c r="RY106" s="12" t="str">
        <v/>
      </c>
      <c r="RZ106" s="12" t="str">
        <v/>
      </c>
      <c r="SA106" s="12" t="str">
        <v/>
      </c>
      <c r="SB106" s="12" t="str">
        <v/>
      </c>
      <c r="SC106" s="12" t="str">
        <v/>
      </c>
      <c r="SD106" s="12" t="str">
        <v/>
      </c>
      <c r="SE106" s="12" t="str">
        <v/>
      </c>
      <c r="SF106" s="12" t="str">
        <v/>
      </c>
      <c r="SG106" s="12" t="str">
        <v/>
      </c>
      <c r="SH106" s="12" t="str">
        <v/>
      </c>
      <c r="SI106" s="12" t="str">
        <v/>
      </c>
      <c r="SJ106" s="12" t="str">
        <v/>
      </c>
      <c r="SK106" s="12" t="str">
        <v/>
      </c>
      <c r="SL106" s="12" t="str">
        <v/>
      </c>
      <c r="SM106" s="12" t="str">
        <v/>
      </c>
      <c r="SN106" s="12" t="str">
        <v/>
      </c>
      <c r="SO106" s="12" t="str">
        <v/>
      </c>
      <c r="SP106" s="12" t="str">
        <v/>
      </c>
      <c r="SQ106" s="12" t="str">
        <v/>
      </c>
      <c r="SR106" s="12" t="str">
        <v/>
      </c>
      <c r="SS106" s="12" t="str">
        <v/>
      </c>
      <c r="ST106" s="12" t="str">
        <v/>
      </c>
      <c r="SU106" s="12" t="str">
        <v/>
      </c>
      <c r="SV106" s="12" t="str">
        <v/>
      </c>
      <c r="SW106" s="12" t="str">
        <v/>
      </c>
      <c r="SX106" s="12" t="str">
        <v/>
      </c>
      <c r="SY106" s="12" t="str">
        <v/>
      </c>
      <c r="SZ106" s="12" t="str">
        <v/>
      </c>
      <c r="TA106" s="12" t="str">
        <v/>
      </c>
      <c r="TB106" s="12" t="str">
        <v/>
      </c>
      <c r="TC106" s="12" t="str">
        <v/>
      </c>
      <c r="TD106" s="12" t="str">
        <v/>
      </c>
      <c r="TE106" s="12" t="str">
        <v/>
      </c>
      <c r="TF106" s="12" t="str">
        <v/>
      </c>
      <c r="TG106" s="12" t="str">
        <v/>
      </c>
      <c r="TH106" s="12" t="str">
        <v/>
      </c>
      <c r="TI106" s="12" t="str">
        <v/>
      </c>
      <c r="TJ106" s="12" t="str">
        <v/>
      </c>
      <c r="TK106" s="12" t="str">
        <v/>
      </c>
      <c r="TL106" s="12" t="str">
        <v/>
      </c>
      <c r="TM106" s="12" t="str">
        <v/>
      </c>
      <c r="TN106" s="12" t="str">
        <v/>
      </c>
      <c r="TO106" s="12" t="str">
        <v/>
      </c>
      <c r="TP106" s="12" t="str">
        <v/>
      </c>
      <c r="TQ106" s="12" t="str">
        <v/>
      </c>
      <c r="TR106" s="12" t="str">
        <v/>
      </c>
      <c r="TS106" s="12" t="str">
        <v/>
      </c>
      <c r="TT106" s="12" t="str">
        <v/>
      </c>
      <c r="TU106" s="12" t="str">
        <v/>
      </c>
      <c r="TV106" s="12" t="str">
        <v/>
      </c>
      <c r="TW106" s="12" t="str">
        <v/>
      </c>
      <c r="TX106" s="12" t="str">
        <v/>
      </c>
      <c r="TY106" s="12" t="str">
        <v/>
      </c>
      <c r="TZ106" s="12" t="str">
        <v/>
      </c>
      <c r="UA106" s="12" t="str">
        <v/>
      </c>
      <c r="UB106" s="12" t="str">
        <v/>
      </c>
      <c r="UC106" s="12" t="str">
        <v/>
      </c>
      <c r="UD106" s="12" t="str">
        <v/>
      </c>
      <c r="UE106" s="12" t="str">
        <v/>
      </c>
      <c r="UF106" s="12" t="str">
        <v/>
      </c>
      <c r="UG106" s="12" t="str">
        <v/>
      </c>
      <c r="UH106" s="12" t="str">
        <v/>
      </c>
      <c r="UI106" s="12" t="str">
        <v/>
      </c>
      <c r="UJ106" s="12" t="str">
        <v/>
      </c>
      <c r="UK106" s="12" t="str">
        <v/>
      </c>
      <c r="UL106" s="12" t="str">
        <v/>
      </c>
      <c r="UM106" s="12" t="str">
        <v/>
      </c>
      <c r="UN106" s="12" t="str">
        <v/>
      </c>
      <c r="UO106" s="12" t="str">
        <v/>
      </c>
      <c r="UP106" s="12" t="str">
        <v/>
      </c>
      <c r="UQ106" s="12" t="str">
        <v/>
      </c>
      <c r="UR106" s="12" t="str">
        <v/>
      </c>
      <c r="US106" s="12" t="str">
        <v/>
      </c>
      <c r="UT106" s="12" t="str">
        <v/>
      </c>
      <c r="UU106" s="12" t="str">
        <v/>
      </c>
      <c r="UV106" s="12" t="str">
        <v/>
      </c>
      <c r="UW106" s="12" t="str">
        <v/>
      </c>
      <c r="UX106" s="12" t="str">
        <v/>
      </c>
      <c r="UY106" s="12" t="str">
        <v/>
      </c>
      <c r="UZ106" s="12" t="str">
        <v/>
      </c>
      <c r="VA106" s="12" t="str">
        <v/>
      </c>
      <c r="VB106" s="12" t="str">
        <v/>
      </c>
      <c r="VC106" s="12" t="str">
        <v/>
      </c>
      <c r="VD106" s="12" t="str">
        <v/>
      </c>
      <c r="VE106" s="12" t="str">
        <v/>
      </c>
      <c r="VF106" s="12" t="str">
        <v/>
      </c>
      <c r="VG106" s="12" t="str">
        <v/>
      </c>
      <c r="VH106" s="12" t="str">
        <v/>
      </c>
      <c r="VI106" s="12" t="str">
        <v/>
      </c>
      <c r="VJ106" s="12" t="str">
        <v/>
      </c>
      <c r="VK106" s="12" t="str">
        <v/>
      </c>
      <c r="VL106" s="47"/>
      <c r="VM106" s="47"/>
      <c r="VN106" s="19"/>
      <c r="VO106" s="47"/>
      <c r="VP106" s="47"/>
      <c r="VQ106" s="19"/>
      <c r="VR106" s="47"/>
      <c r="VS106" s="13"/>
      <c r="VT106" s="47"/>
      <c r="VU106" s="47"/>
      <c r="VW106" s="20"/>
    </row>
    <row r="107" spans="1:595">
      <c r="A107" s="4" t="str">
        <v>SVE16</v>
      </c>
      <c r="B107" s="4" t="str">
        <v>SVE</v>
      </c>
      <c r="C107" s="4" t="str">
        <v>2015-16</v>
      </c>
      <c r="D107" s="12" t="str">
        <v xml:space="preserve"> </v>
      </c>
      <c r="E107" s="12" t="str">
        <v/>
      </c>
      <c r="F107" s="12" t="str">
        <v/>
      </c>
      <c r="G107" s="12" t="str">
        <v/>
      </c>
      <c r="H107" s="12" t="str">
        <v/>
      </c>
      <c r="I107" s="12" t="str">
        <v/>
      </c>
      <c r="J107" s="12" t="str">
        <v/>
      </c>
      <c r="K107" s="12" t="str">
        <v/>
      </c>
      <c r="L107" s="12" t="str">
        <v/>
      </c>
      <c r="M107" s="12" t="str">
        <v/>
      </c>
      <c r="N107" s="12" t="str">
        <v/>
      </c>
      <c r="O107" s="12" t="str">
        <v/>
      </c>
      <c r="P107" s="12" t="str">
        <v/>
      </c>
      <c r="Q107" s="12" t="str">
        <v/>
      </c>
      <c r="R107" s="12" t="str">
        <v/>
      </c>
      <c r="S107" s="12" t="str">
        <v/>
      </c>
      <c r="T107" s="12" t="str">
        <v/>
      </c>
      <c r="U107" s="12" t="str">
        <v/>
      </c>
      <c r="V107" s="12" t="str">
        <v/>
      </c>
      <c r="W107" s="12" t="str">
        <v/>
      </c>
      <c r="X107" s="12" t="str">
        <v/>
      </c>
      <c r="Y107" s="12" t="str">
        <v/>
      </c>
      <c r="Z107" s="12" t="str">
        <v/>
      </c>
      <c r="AA107" s="12" t="str">
        <v/>
      </c>
      <c r="AB107" s="12" t="str">
        <v/>
      </c>
      <c r="AC107" s="12" t="str">
        <v/>
      </c>
      <c r="AD107" s="12" t="str">
        <v/>
      </c>
      <c r="AE107" s="12" t="str">
        <v/>
      </c>
      <c r="AF107" s="12" t="str">
        <v/>
      </c>
      <c r="AG107" s="12" t="str">
        <v/>
      </c>
      <c r="AH107" s="12" t="str">
        <v/>
      </c>
      <c r="AI107" s="12" t="str">
        <v/>
      </c>
      <c r="AJ107" s="12" t="str">
        <v/>
      </c>
      <c r="AK107" s="12" t="str">
        <v/>
      </c>
      <c r="AL107" s="12" t="str">
        <v/>
      </c>
      <c r="AM107" s="12" t="str">
        <v/>
      </c>
      <c r="AN107" s="12" t="str">
        <v/>
      </c>
      <c r="AO107" s="12" t="str">
        <v/>
      </c>
      <c r="AP107" s="12" t="str">
        <v/>
      </c>
      <c r="AQ107" s="12" t="str">
        <v/>
      </c>
      <c r="AR107" s="12" t="str">
        <v/>
      </c>
      <c r="AS107" s="12" t="str">
        <v/>
      </c>
      <c r="AT107" s="12" t="str">
        <v/>
      </c>
      <c r="AU107" s="12" t="str">
        <v/>
      </c>
      <c r="AV107" s="12" t="str">
        <v/>
      </c>
      <c r="AW107" s="12" t="str">
        <v/>
      </c>
      <c r="AX107" s="12" t="str">
        <v/>
      </c>
      <c r="AY107" s="12" t="str">
        <v/>
      </c>
      <c r="AZ107" s="12" t="str">
        <v/>
      </c>
      <c r="BA107" s="12" t="str">
        <v/>
      </c>
      <c r="BB107" s="12" t="str">
        <v/>
      </c>
      <c r="BC107" s="12" t="str">
        <v/>
      </c>
      <c r="BD107" s="12" t="str">
        <v/>
      </c>
      <c r="BE107" s="12" t="str">
        <v/>
      </c>
      <c r="BF107" s="12" t="str">
        <v/>
      </c>
      <c r="BG107" s="12">
        <v>0.52148307692307705</v>
      </c>
      <c r="BH107" s="12">
        <v>0.54154011834319504</v>
      </c>
      <c r="BI107" s="12" t="str">
        <v/>
      </c>
      <c r="BJ107" s="12" t="str">
        <v/>
      </c>
      <c r="BK107" s="12" t="str">
        <v/>
      </c>
      <c r="BL107" s="12" t="str">
        <v/>
      </c>
      <c r="BM107" s="12" t="str">
        <v/>
      </c>
      <c r="BN107" s="12" t="str">
        <v/>
      </c>
      <c r="BO107" s="12" t="str">
        <v/>
      </c>
      <c r="BP107" s="12" t="str">
        <v/>
      </c>
      <c r="BQ107" s="12" t="str">
        <v/>
      </c>
      <c r="BR107" s="12" t="str">
        <v/>
      </c>
      <c r="BS107" s="12" t="str">
        <v/>
      </c>
      <c r="BT107" s="12" t="str">
        <v/>
      </c>
      <c r="BU107" s="12" t="str">
        <v/>
      </c>
      <c r="BV107" s="12" t="str">
        <v/>
      </c>
      <c r="BW107" s="12" t="str">
        <v/>
      </c>
      <c r="BX107" s="12" t="str">
        <v/>
      </c>
      <c r="BY107" s="12" t="str">
        <v/>
      </c>
      <c r="BZ107" s="12" t="str">
        <v/>
      </c>
      <c r="CA107" s="12" t="str">
        <v/>
      </c>
      <c r="CB107" s="12" t="str">
        <v/>
      </c>
      <c r="CC107" s="12" t="str">
        <v/>
      </c>
      <c r="CD107" s="12" t="str">
        <v/>
      </c>
      <c r="CE107" s="12" t="str">
        <v/>
      </c>
      <c r="CF107" s="12" t="str">
        <v/>
      </c>
      <c r="CG107" s="12" t="str">
        <v/>
      </c>
      <c r="CH107" s="12" t="str">
        <v/>
      </c>
      <c r="CI107" s="12" t="str">
        <v/>
      </c>
      <c r="CJ107" s="12" t="str">
        <v/>
      </c>
      <c r="CK107" s="12" t="str">
        <v/>
      </c>
      <c r="CL107" s="12" t="str">
        <v/>
      </c>
      <c r="CM107" s="12" t="str">
        <v/>
      </c>
      <c r="CN107" s="12" t="str">
        <v/>
      </c>
      <c r="CO107" s="12" t="str">
        <v/>
      </c>
      <c r="CP107" s="12" t="str">
        <v/>
      </c>
      <c r="CQ107" s="12" t="str">
        <v/>
      </c>
      <c r="CR107" s="12" t="str">
        <v/>
      </c>
      <c r="CS107" s="12" t="str">
        <v/>
      </c>
      <c r="CT107" s="12" t="str">
        <v/>
      </c>
      <c r="CU107" s="12" t="str">
        <v/>
      </c>
      <c r="CV107" s="12" t="str">
        <v/>
      </c>
      <c r="CW107" s="12" t="str">
        <v/>
      </c>
      <c r="CX107" s="12" t="str">
        <v/>
      </c>
      <c r="CY107" s="12" t="str">
        <v/>
      </c>
      <c r="CZ107" s="12" t="str">
        <v/>
      </c>
      <c r="DA107" s="12" t="str">
        <v/>
      </c>
      <c r="DB107" s="12" t="str">
        <v/>
      </c>
      <c r="DC107" s="12" t="str">
        <v/>
      </c>
      <c r="DD107" s="12" t="str">
        <v/>
      </c>
      <c r="DE107" s="12" t="str">
        <v/>
      </c>
      <c r="DF107" s="12" t="str">
        <v/>
      </c>
      <c r="DG107" s="12" t="str">
        <v/>
      </c>
      <c r="DH107" s="12" t="str">
        <v/>
      </c>
      <c r="DI107" s="12" t="str">
        <v/>
      </c>
      <c r="DJ107" s="12" t="str">
        <v/>
      </c>
      <c r="DK107" s="12" t="str">
        <v/>
      </c>
      <c r="DL107" s="12" t="str">
        <v/>
      </c>
      <c r="DM107" s="12" t="str">
        <v/>
      </c>
      <c r="DN107" s="12" t="str">
        <v/>
      </c>
      <c r="DO107" s="12" t="str">
        <v/>
      </c>
      <c r="DP107" s="12" t="str">
        <v/>
      </c>
      <c r="DQ107" s="12" t="str">
        <v/>
      </c>
      <c r="DR107" s="12" t="str">
        <v/>
      </c>
      <c r="DS107" s="12" t="str">
        <v/>
      </c>
      <c r="DT107" s="12" t="str">
        <v/>
      </c>
      <c r="DU107" s="12" t="str">
        <v/>
      </c>
      <c r="DV107" s="12" t="str">
        <v/>
      </c>
      <c r="DW107" s="12" t="str">
        <v/>
      </c>
      <c r="DX107" s="12" t="str">
        <v/>
      </c>
      <c r="DY107" s="12" t="str">
        <v/>
      </c>
      <c r="DZ107" s="12" t="str">
        <v/>
      </c>
      <c r="EA107" s="12" t="str">
        <v/>
      </c>
      <c r="EB107" s="12" t="str">
        <v/>
      </c>
      <c r="EC107" s="12" t="str">
        <v/>
      </c>
      <c r="ED107" s="12" t="str">
        <v/>
      </c>
      <c r="EE107" s="12" t="str">
        <v/>
      </c>
      <c r="EF107" s="12" t="str">
        <v/>
      </c>
      <c r="EG107" s="12" t="str">
        <v/>
      </c>
      <c r="EH107" s="12" t="str">
        <v/>
      </c>
      <c r="EI107" s="12" t="str">
        <v/>
      </c>
      <c r="EJ107" s="12" t="str">
        <v/>
      </c>
      <c r="EK107" s="12" t="str">
        <v/>
      </c>
      <c r="EL107" s="12" t="str">
        <v/>
      </c>
      <c r="EM107" s="12" t="str">
        <v/>
      </c>
      <c r="EN107" s="12" t="str">
        <v/>
      </c>
      <c r="EO107" s="12" t="str">
        <v/>
      </c>
      <c r="EP107" s="12" t="str">
        <v/>
      </c>
      <c r="EQ107" s="12" t="str">
        <v/>
      </c>
      <c r="ER107" s="12" t="str">
        <v/>
      </c>
      <c r="ES107" s="12" t="str">
        <v/>
      </c>
      <c r="ET107" s="12" t="str">
        <v/>
      </c>
      <c r="EU107" s="12" t="str">
        <v/>
      </c>
      <c r="EV107" s="12" t="str">
        <v/>
      </c>
      <c r="EW107" s="12" t="str">
        <v/>
      </c>
      <c r="EX107" s="12" t="str">
        <v/>
      </c>
      <c r="EY107" s="12" t="str">
        <v/>
      </c>
      <c r="EZ107" s="12" t="str">
        <v/>
      </c>
      <c r="FA107" s="12" t="str">
        <v/>
      </c>
      <c r="FB107" s="12" t="str">
        <v/>
      </c>
      <c r="FC107" s="12" t="str">
        <v/>
      </c>
      <c r="FD107" s="12" t="str">
        <v/>
      </c>
      <c r="FE107" s="12" t="str">
        <v/>
      </c>
      <c r="FF107" s="12" t="str">
        <v/>
      </c>
      <c r="FG107" s="12" t="str">
        <v/>
      </c>
      <c r="FH107" s="12" t="str">
        <v/>
      </c>
      <c r="FI107" s="12" t="str">
        <v/>
      </c>
      <c r="FJ107" s="12" t="str">
        <v/>
      </c>
      <c r="FK107" s="12" t="str">
        <v/>
      </c>
      <c r="FL107" s="12" t="str">
        <v/>
      </c>
      <c r="FM107" s="12" t="str">
        <v/>
      </c>
      <c r="FN107" s="12" t="str">
        <v/>
      </c>
      <c r="FO107" s="12" t="str">
        <v/>
      </c>
      <c r="FP107" s="12" t="str">
        <v/>
      </c>
      <c r="FQ107" s="12" t="str">
        <v/>
      </c>
      <c r="FR107" s="12" t="str">
        <v/>
      </c>
      <c r="FS107" s="12" t="str">
        <v/>
      </c>
      <c r="FT107" s="12" t="str">
        <v/>
      </c>
      <c r="FU107" s="12" t="str">
        <v/>
      </c>
      <c r="FV107" s="12" t="str">
        <v/>
      </c>
      <c r="FW107" s="12" t="str">
        <v/>
      </c>
      <c r="FX107" s="12" t="str">
        <v/>
      </c>
      <c r="FY107" s="12" t="str">
        <v/>
      </c>
      <c r="FZ107" s="12" t="str">
        <v/>
      </c>
      <c r="GA107" s="12" t="str">
        <v/>
      </c>
      <c r="GB107" s="12" t="str">
        <v/>
      </c>
      <c r="GC107" s="12" t="str">
        <v/>
      </c>
      <c r="GD107" s="12" t="str">
        <v/>
      </c>
      <c r="GE107" s="12" t="str">
        <v/>
      </c>
      <c r="GF107" s="12" t="str">
        <v/>
      </c>
      <c r="GG107" s="12" t="str">
        <v/>
      </c>
      <c r="GH107" s="12" t="str">
        <v/>
      </c>
      <c r="GI107" s="12" t="str">
        <v/>
      </c>
      <c r="GJ107" s="12" t="str">
        <v/>
      </c>
      <c r="GK107" s="12" t="str">
        <v/>
      </c>
      <c r="GL107" s="12" t="str">
        <v/>
      </c>
      <c r="GM107" s="12" t="str">
        <v/>
      </c>
      <c r="GN107" s="12" t="str">
        <v/>
      </c>
      <c r="GO107" s="12" t="str">
        <v/>
      </c>
      <c r="GP107" s="12" t="str">
        <v/>
      </c>
      <c r="GQ107" s="12" t="str">
        <v/>
      </c>
      <c r="GR107" s="12" t="str">
        <v/>
      </c>
      <c r="GS107" s="12" t="str">
        <v/>
      </c>
      <c r="GT107" s="12" t="str">
        <v/>
      </c>
      <c r="GU107" s="12" t="str">
        <v/>
      </c>
      <c r="GV107" s="12" t="str">
        <v/>
      </c>
      <c r="GW107" s="12" t="str">
        <v/>
      </c>
      <c r="GX107" s="12" t="str">
        <v/>
      </c>
      <c r="GY107" s="12" t="str">
        <v/>
      </c>
      <c r="GZ107" s="12" t="str">
        <v/>
      </c>
      <c r="HA107" s="12" t="str">
        <v/>
      </c>
      <c r="HB107" s="12" t="str">
        <v/>
      </c>
      <c r="HC107" s="12" t="str">
        <v/>
      </c>
      <c r="HD107" s="12" t="str">
        <v/>
      </c>
      <c r="HE107" s="12" t="str">
        <v/>
      </c>
      <c r="HF107" s="12" t="str">
        <v/>
      </c>
      <c r="HG107" s="12" t="str">
        <v/>
      </c>
      <c r="HH107" s="12" t="str">
        <v/>
      </c>
      <c r="HI107" s="12" t="str">
        <v/>
      </c>
      <c r="HJ107" s="12" t="str">
        <v/>
      </c>
      <c r="HK107" s="12" t="str">
        <v/>
      </c>
      <c r="HL107" s="12" t="str">
        <v/>
      </c>
      <c r="HM107" s="12" t="str">
        <v/>
      </c>
      <c r="HN107" s="12" t="str">
        <v/>
      </c>
      <c r="HO107" s="12" t="str">
        <v/>
      </c>
      <c r="HP107" s="12" t="str">
        <v/>
      </c>
      <c r="HQ107" s="12" t="str">
        <v/>
      </c>
      <c r="HR107" s="12" t="str">
        <v/>
      </c>
      <c r="HS107" s="12" t="str">
        <v/>
      </c>
      <c r="HT107" s="12" t="str">
        <v/>
      </c>
      <c r="HU107" s="12" t="str">
        <v/>
      </c>
      <c r="HV107" s="12" t="str">
        <v/>
      </c>
      <c r="HW107" s="12" t="str">
        <v/>
      </c>
      <c r="HX107" s="12" t="str">
        <v/>
      </c>
      <c r="HY107" s="12" t="str">
        <v/>
      </c>
      <c r="HZ107" s="12" t="str">
        <v/>
      </c>
      <c r="IA107" s="12" t="str">
        <v/>
      </c>
      <c r="IB107" s="12" t="str">
        <v/>
      </c>
      <c r="IC107" s="12" t="str">
        <v/>
      </c>
      <c r="ID107" s="12" t="str">
        <v/>
      </c>
      <c r="IE107" s="12" t="str">
        <v/>
      </c>
      <c r="IF107" s="12" t="str">
        <v/>
      </c>
      <c r="IG107" s="12" t="str">
        <v/>
      </c>
      <c r="IH107" s="12" t="str">
        <v/>
      </c>
      <c r="II107" s="12" t="str">
        <v/>
      </c>
      <c r="IJ107" s="12" t="str">
        <v/>
      </c>
      <c r="IK107" s="12" t="str">
        <v/>
      </c>
      <c r="IL107" s="12" t="str">
        <v/>
      </c>
      <c r="IM107" s="12" t="str">
        <v/>
      </c>
      <c r="IN107" s="12" t="str">
        <v/>
      </c>
      <c r="IO107" s="12" t="str">
        <v/>
      </c>
      <c r="IP107" s="12" t="str">
        <v/>
      </c>
      <c r="IQ107" s="12" t="str">
        <v/>
      </c>
      <c r="IR107" s="12" t="str">
        <v/>
      </c>
      <c r="IS107" s="12" t="str">
        <v/>
      </c>
      <c r="IT107" s="12" t="str">
        <v/>
      </c>
      <c r="IU107" s="12" t="str">
        <v/>
      </c>
      <c r="IV107" s="12" t="str">
        <v/>
      </c>
      <c r="IW107" s="12" t="str">
        <v/>
      </c>
      <c r="IX107" s="12" t="str">
        <v/>
      </c>
      <c r="IY107" s="12" t="str">
        <v/>
      </c>
      <c r="IZ107" s="12" t="str">
        <v/>
      </c>
      <c r="JA107" s="12" t="str">
        <v/>
      </c>
      <c r="JB107" s="12" t="str">
        <v/>
      </c>
      <c r="JC107" s="12" t="str">
        <v/>
      </c>
      <c r="JD107" s="12" t="str">
        <v/>
      </c>
      <c r="JE107" s="12" t="str">
        <v/>
      </c>
      <c r="JF107" s="12" t="str">
        <v/>
      </c>
      <c r="JG107" s="12" t="str">
        <v/>
      </c>
      <c r="JH107" s="12" t="str">
        <v/>
      </c>
      <c r="JI107" s="12" t="str">
        <v/>
      </c>
      <c r="JJ107" s="12" t="str">
        <v/>
      </c>
      <c r="JK107" s="12" t="str">
        <v/>
      </c>
      <c r="JL107" s="12" t="str">
        <v/>
      </c>
      <c r="JM107" s="12" t="str">
        <v/>
      </c>
      <c r="JN107" s="12" t="str">
        <v/>
      </c>
      <c r="JO107" s="12" t="str">
        <v/>
      </c>
      <c r="JP107" s="12" t="str">
        <v/>
      </c>
      <c r="JQ107" s="12" t="str">
        <v/>
      </c>
      <c r="JR107" s="12" t="str">
        <v/>
      </c>
      <c r="JS107" s="12" t="str">
        <v/>
      </c>
      <c r="JT107" s="12" t="str">
        <v/>
      </c>
      <c r="JU107" s="12" t="str">
        <v/>
      </c>
      <c r="JV107" s="12" t="str">
        <v/>
      </c>
      <c r="JW107" s="12" t="str">
        <v/>
      </c>
      <c r="JX107" s="12" t="str">
        <v/>
      </c>
      <c r="JY107" s="12" t="str">
        <v/>
      </c>
      <c r="JZ107" s="12" t="str">
        <v/>
      </c>
      <c r="KA107" s="12" t="str">
        <v/>
      </c>
      <c r="KB107" s="12" t="str">
        <v/>
      </c>
      <c r="KC107" s="12" t="str">
        <v/>
      </c>
      <c r="KD107" s="12" t="str">
        <v/>
      </c>
      <c r="KE107" s="12" t="str">
        <v/>
      </c>
      <c r="KF107" s="12" t="str">
        <v/>
      </c>
      <c r="KG107" s="12" t="str">
        <v/>
      </c>
      <c r="KH107" s="12" t="str">
        <v/>
      </c>
      <c r="KI107" s="12" t="str">
        <v/>
      </c>
      <c r="KJ107" s="12" t="str">
        <v/>
      </c>
      <c r="KK107" s="12" t="str">
        <v/>
      </c>
      <c r="KL107" s="12" t="str">
        <v/>
      </c>
      <c r="KM107" s="12" t="str">
        <v/>
      </c>
      <c r="KN107" s="12" t="str">
        <v/>
      </c>
      <c r="KO107" s="12" t="str">
        <v/>
      </c>
      <c r="KP107" s="12" t="str">
        <v/>
      </c>
      <c r="KQ107" s="12" t="str">
        <v/>
      </c>
      <c r="KR107" s="12" t="str">
        <v/>
      </c>
      <c r="KS107" s="12" t="str">
        <v/>
      </c>
      <c r="KT107" s="12" t="str">
        <v/>
      </c>
      <c r="KU107" s="12" t="str">
        <v/>
      </c>
      <c r="KV107" s="12" t="str">
        <v/>
      </c>
      <c r="KW107" s="12" t="str">
        <v/>
      </c>
      <c r="KX107" s="12" t="str">
        <v/>
      </c>
      <c r="KY107" s="12" t="str">
        <v/>
      </c>
      <c r="KZ107" s="12" t="str">
        <v/>
      </c>
      <c r="LA107" s="12" t="str">
        <v/>
      </c>
      <c r="LB107" s="12" t="str">
        <v/>
      </c>
      <c r="LC107" s="12" t="str">
        <v/>
      </c>
      <c r="LD107" s="12" t="str">
        <v/>
      </c>
      <c r="LE107" s="12" t="str">
        <v/>
      </c>
      <c r="LF107" s="12" t="str">
        <v/>
      </c>
      <c r="LG107" s="12" t="str">
        <v/>
      </c>
      <c r="LH107" s="12" t="str">
        <v/>
      </c>
      <c r="LI107" s="12" t="str">
        <v/>
      </c>
      <c r="LJ107" s="12" t="str">
        <v/>
      </c>
      <c r="LK107" s="12" t="str">
        <v/>
      </c>
      <c r="LL107" s="12" t="str">
        <v/>
      </c>
      <c r="LM107" s="12" t="str">
        <v/>
      </c>
      <c r="LN107" s="12" t="str">
        <v/>
      </c>
      <c r="LO107" s="12" t="str">
        <v/>
      </c>
      <c r="LP107" s="12" t="str">
        <v/>
      </c>
      <c r="LQ107" s="12" t="str">
        <v/>
      </c>
      <c r="LR107" s="12" t="str">
        <v/>
      </c>
      <c r="LS107" s="12" t="str">
        <v/>
      </c>
      <c r="LT107" s="12" t="str">
        <v/>
      </c>
      <c r="LU107" s="12" t="str">
        <v/>
      </c>
      <c r="LV107" s="12" t="str">
        <v/>
      </c>
      <c r="LW107" s="12" t="str">
        <v/>
      </c>
      <c r="LX107" s="12" t="str">
        <v/>
      </c>
      <c r="LY107" s="12" t="str">
        <v/>
      </c>
      <c r="LZ107" s="12" t="str">
        <v/>
      </c>
      <c r="MA107" s="12" t="str">
        <v/>
      </c>
      <c r="MB107" s="12" t="str">
        <v/>
      </c>
      <c r="MC107" s="12" t="str">
        <v/>
      </c>
      <c r="MD107" s="12" t="str">
        <v/>
      </c>
      <c r="ME107" s="12" t="str">
        <v/>
      </c>
      <c r="MF107" s="12" t="str">
        <v/>
      </c>
      <c r="MG107" s="12" t="str">
        <v/>
      </c>
      <c r="MH107" s="12" t="str">
        <v/>
      </c>
      <c r="MI107" s="12" t="str">
        <v/>
      </c>
      <c r="MJ107" s="12" t="str">
        <v/>
      </c>
      <c r="MK107" s="12" t="str">
        <v/>
      </c>
      <c r="ML107" s="12" t="str">
        <v/>
      </c>
      <c r="MM107" s="12" t="str">
        <v/>
      </c>
      <c r="MN107" s="12" t="str">
        <v/>
      </c>
      <c r="MO107" s="12" t="str">
        <v/>
      </c>
      <c r="MP107" s="12" t="str">
        <v/>
      </c>
      <c r="MQ107" s="12" t="str">
        <v/>
      </c>
      <c r="MR107" s="12" t="str">
        <v/>
      </c>
      <c r="MS107" s="12" t="str">
        <v/>
      </c>
      <c r="MT107" s="12" t="str">
        <v/>
      </c>
      <c r="MU107" s="12" t="str">
        <v/>
      </c>
      <c r="MV107" s="12" t="str">
        <v/>
      </c>
      <c r="MW107" s="12" t="str">
        <v/>
      </c>
      <c r="MX107" s="12" t="str">
        <v/>
      </c>
      <c r="MY107" s="12" t="str">
        <v/>
      </c>
      <c r="MZ107" s="12" t="str">
        <v/>
      </c>
      <c r="NA107" s="12" t="str">
        <v/>
      </c>
      <c r="NB107" s="12" t="str">
        <v/>
      </c>
      <c r="NC107" s="12" t="str">
        <v/>
      </c>
      <c r="ND107" s="12" t="str">
        <v/>
      </c>
      <c r="NE107" s="12" t="str">
        <v/>
      </c>
      <c r="NF107" s="12" t="str">
        <v/>
      </c>
      <c r="NG107" s="12" t="str">
        <v/>
      </c>
      <c r="NH107" s="12" t="str">
        <v/>
      </c>
      <c r="NI107" s="12" t="str">
        <v/>
      </c>
      <c r="NJ107" s="12" t="str">
        <v/>
      </c>
      <c r="NK107" s="12" t="str">
        <v/>
      </c>
      <c r="NL107" s="12" t="str">
        <v/>
      </c>
      <c r="NM107" s="12" t="str">
        <v/>
      </c>
      <c r="NN107" s="12" t="str">
        <v/>
      </c>
      <c r="NO107" s="12" t="str">
        <v/>
      </c>
      <c r="NP107" s="12" t="str">
        <v/>
      </c>
      <c r="NQ107" s="12" t="str">
        <v/>
      </c>
      <c r="NR107" s="12" t="str">
        <v/>
      </c>
      <c r="NS107" s="12" t="str">
        <v/>
      </c>
      <c r="NT107" s="12" t="str">
        <v/>
      </c>
      <c r="NU107" s="12" t="str">
        <v/>
      </c>
      <c r="NV107" s="12" t="str">
        <v/>
      </c>
      <c r="NW107" s="12" t="str">
        <v/>
      </c>
      <c r="NX107" s="12" t="str">
        <v/>
      </c>
      <c r="NY107" s="12" t="str">
        <v/>
      </c>
      <c r="NZ107" s="12" t="str">
        <v/>
      </c>
      <c r="OA107" s="12" t="str">
        <v/>
      </c>
      <c r="OB107" s="12" t="str">
        <v/>
      </c>
      <c r="OC107" s="12" t="str">
        <v/>
      </c>
      <c r="OD107" s="12" t="str">
        <v/>
      </c>
      <c r="OE107" s="12" t="str">
        <v/>
      </c>
      <c r="OF107" s="12" t="str">
        <v/>
      </c>
      <c r="OG107" s="12" t="str">
        <v/>
      </c>
      <c r="OH107" s="12" t="str">
        <v/>
      </c>
      <c r="OI107" s="12" t="str">
        <v/>
      </c>
      <c r="OJ107" s="12" t="str">
        <v/>
      </c>
      <c r="OK107" s="12" t="str">
        <v/>
      </c>
      <c r="OL107" s="12" t="str">
        <v/>
      </c>
      <c r="OM107" s="12" t="str">
        <v/>
      </c>
      <c r="ON107" s="12" t="str">
        <v/>
      </c>
      <c r="OO107" s="12" t="str">
        <v/>
      </c>
      <c r="OP107" s="12" t="str">
        <v/>
      </c>
      <c r="OQ107" s="12" t="str">
        <v/>
      </c>
      <c r="OR107" s="12" t="str">
        <v/>
      </c>
      <c r="OS107" s="12" t="str">
        <v/>
      </c>
      <c r="OT107" s="12" t="str">
        <v/>
      </c>
      <c r="OU107" s="12" t="str">
        <v/>
      </c>
      <c r="OV107" s="12" t="str">
        <v/>
      </c>
      <c r="OW107" s="12" t="str">
        <v/>
      </c>
      <c r="OX107" s="12" t="str">
        <v/>
      </c>
      <c r="OY107" s="12" t="str">
        <v/>
      </c>
      <c r="OZ107" s="12" t="str">
        <v/>
      </c>
      <c r="PA107" s="12" t="str">
        <v/>
      </c>
      <c r="PB107" s="12" t="str">
        <v/>
      </c>
      <c r="PC107" s="12" t="str">
        <v/>
      </c>
      <c r="PD107" s="12" t="str">
        <v/>
      </c>
      <c r="PE107" s="12" t="str">
        <v/>
      </c>
      <c r="PF107" s="12" t="str">
        <v/>
      </c>
      <c r="PG107" s="12" t="str">
        <v/>
      </c>
      <c r="PH107" s="12" t="str">
        <v/>
      </c>
      <c r="PI107" s="12" t="str">
        <v/>
      </c>
      <c r="PJ107" s="12" t="str">
        <v/>
      </c>
      <c r="PK107" s="12" t="str">
        <v/>
      </c>
      <c r="PL107" s="12" t="str">
        <v/>
      </c>
      <c r="PM107" s="12" t="str">
        <v/>
      </c>
      <c r="PN107" s="12" t="str">
        <v/>
      </c>
      <c r="PO107" s="12" t="str">
        <v/>
      </c>
      <c r="PP107" s="12" t="str">
        <v/>
      </c>
      <c r="PQ107" s="12" t="str">
        <v/>
      </c>
      <c r="PR107" s="12" t="str">
        <v/>
      </c>
      <c r="PS107" s="12" t="str">
        <v/>
      </c>
      <c r="PT107" s="12" t="str">
        <v/>
      </c>
      <c r="PU107" s="12" t="str">
        <v/>
      </c>
      <c r="PV107" s="12" t="str">
        <v/>
      </c>
      <c r="PW107" s="12" t="str">
        <v/>
      </c>
      <c r="PX107" s="12" t="str">
        <v/>
      </c>
      <c r="PY107" s="12" t="str">
        <v/>
      </c>
      <c r="PZ107" s="12" t="str">
        <v/>
      </c>
      <c r="QA107" s="12" t="str">
        <v/>
      </c>
      <c r="QB107" s="12" t="str">
        <v/>
      </c>
      <c r="QC107" s="12" t="str">
        <v/>
      </c>
      <c r="QD107" s="12" t="str">
        <v/>
      </c>
      <c r="QE107" s="12" t="str">
        <v/>
      </c>
      <c r="QF107" s="12" t="str">
        <v/>
      </c>
      <c r="QG107" s="12" t="str">
        <v/>
      </c>
      <c r="QH107" s="12" t="str">
        <v/>
      </c>
      <c r="QI107" s="12" t="str">
        <v/>
      </c>
      <c r="QJ107" s="12" t="str">
        <v/>
      </c>
      <c r="QK107" s="12" t="str">
        <v/>
      </c>
      <c r="QL107" s="12" t="str">
        <v/>
      </c>
      <c r="QM107" s="12" t="str">
        <v/>
      </c>
      <c r="QN107" s="12" t="str">
        <v/>
      </c>
      <c r="QO107" s="12" t="str">
        <v/>
      </c>
      <c r="QP107" s="12" t="str">
        <v/>
      </c>
      <c r="QQ107" s="12" t="str">
        <v/>
      </c>
      <c r="QR107" s="12" t="str">
        <v/>
      </c>
      <c r="QS107" s="12" t="str">
        <v/>
      </c>
      <c r="QT107" s="12" t="str">
        <v/>
      </c>
      <c r="QU107" s="12" t="str">
        <v/>
      </c>
      <c r="QV107" s="12" t="str">
        <v/>
      </c>
      <c r="QW107" s="12" t="str">
        <v/>
      </c>
      <c r="QX107" s="12" t="str">
        <v/>
      </c>
      <c r="QY107" s="12" t="str">
        <v/>
      </c>
      <c r="QZ107" s="12" t="str">
        <v/>
      </c>
      <c r="RA107" s="12" t="str">
        <v/>
      </c>
      <c r="RB107" s="12" t="str">
        <v/>
      </c>
      <c r="RC107" s="12" t="str">
        <v/>
      </c>
      <c r="RD107" s="12" t="str">
        <v/>
      </c>
      <c r="RE107" s="12" t="str">
        <v/>
      </c>
      <c r="RF107" s="12" t="str">
        <v/>
      </c>
      <c r="RG107" s="12" t="str">
        <v/>
      </c>
      <c r="RH107" s="12" t="str">
        <v/>
      </c>
      <c r="RI107" s="12" t="str">
        <v/>
      </c>
      <c r="RJ107" s="12" t="str">
        <v/>
      </c>
      <c r="RK107" s="12" t="str">
        <v/>
      </c>
      <c r="RL107" s="12" t="str">
        <v/>
      </c>
      <c r="RM107" s="12" t="str">
        <v/>
      </c>
      <c r="RN107" s="12" t="str">
        <v/>
      </c>
      <c r="RO107" s="12" t="str">
        <v/>
      </c>
      <c r="RP107" s="12" t="str">
        <v/>
      </c>
      <c r="RQ107" s="12" t="str">
        <v/>
      </c>
      <c r="RR107" s="12" t="str">
        <v/>
      </c>
      <c r="RS107" s="12" t="str">
        <v/>
      </c>
      <c r="RT107" s="12" t="str">
        <v/>
      </c>
      <c r="RU107" s="12" t="str">
        <v/>
      </c>
      <c r="RV107" s="12" t="str">
        <v/>
      </c>
      <c r="RW107" s="12" t="str">
        <v/>
      </c>
      <c r="RX107" s="12" t="str">
        <v/>
      </c>
      <c r="RY107" s="12" t="str">
        <v/>
      </c>
      <c r="RZ107" s="12" t="str">
        <v/>
      </c>
      <c r="SA107" s="12" t="str">
        <v/>
      </c>
      <c r="SB107" s="12" t="str">
        <v/>
      </c>
      <c r="SC107" s="12" t="str">
        <v/>
      </c>
      <c r="SD107" s="12" t="str">
        <v/>
      </c>
      <c r="SE107" s="12" t="str">
        <v/>
      </c>
      <c r="SF107" s="12" t="str">
        <v/>
      </c>
      <c r="SG107" s="12" t="str">
        <v/>
      </c>
      <c r="SH107" s="12" t="str">
        <v/>
      </c>
      <c r="SI107" s="12" t="str">
        <v/>
      </c>
      <c r="SJ107" s="12" t="str">
        <v/>
      </c>
      <c r="SK107" s="12" t="str">
        <v/>
      </c>
      <c r="SL107" s="12" t="str">
        <v/>
      </c>
      <c r="SM107" s="12" t="str">
        <v/>
      </c>
      <c r="SN107" s="12" t="str">
        <v/>
      </c>
      <c r="SO107" s="12" t="str">
        <v/>
      </c>
      <c r="SP107" s="12" t="str">
        <v/>
      </c>
      <c r="SQ107" s="12" t="str">
        <v/>
      </c>
      <c r="SR107" s="12" t="str">
        <v/>
      </c>
      <c r="SS107" s="12" t="str">
        <v/>
      </c>
      <c r="ST107" s="12" t="str">
        <v/>
      </c>
      <c r="SU107" s="12" t="str">
        <v/>
      </c>
      <c r="SV107" s="12" t="str">
        <v/>
      </c>
      <c r="SW107" s="12" t="str">
        <v/>
      </c>
      <c r="SX107" s="12" t="str">
        <v/>
      </c>
      <c r="SY107" s="12" t="str">
        <v/>
      </c>
      <c r="SZ107" s="12" t="str">
        <v/>
      </c>
      <c r="TA107" s="12" t="str">
        <v/>
      </c>
      <c r="TB107" s="12" t="str">
        <v/>
      </c>
      <c r="TC107" s="12" t="str">
        <v/>
      </c>
      <c r="TD107" s="12" t="str">
        <v/>
      </c>
      <c r="TE107" s="12" t="str">
        <v/>
      </c>
      <c r="TF107" s="12" t="str">
        <v/>
      </c>
      <c r="TG107" s="12" t="str">
        <v/>
      </c>
      <c r="TH107" s="12" t="str">
        <v/>
      </c>
      <c r="TI107" s="12" t="str">
        <v/>
      </c>
      <c r="TJ107" s="12" t="str">
        <v/>
      </c>
      <c r="TK107" s="12" t="str">
        <v/>
      </c>
      <c r="TL107" s="12" t="str">
        <v/>
      </c>
      <c r="TM107" s="12" t="str">
        <v/>
      </c>
      <c r="TN107" s="12" t="str">
        <v/>
      </c>
      <c r="TO107" s="12" t="str">
        <v/>
      </c>
      <c r="TP107" s="12" t="str">
        <v/>
      </c>
      <c r="TQ107" s="12" t="str">
        <v/>
      </c>
      <c r="TR107" s="12" t="str">
        <v/>
      </c>
      <c r="TS107" s="12" t="str">
        <v/>
      </c>
      <c r="TT107" s="12" t="str">
        <v/>
      </c>
      <c r="TU107" s="12" t="str">
        <v/>
      </c>
      <c r="TV107" s="12" t="str">
        <v/>
      </c>
      <c r="TW107" s="12" t="str">
        <v/>
      </c>
      <c r="TX107" s="12" t="str">
        <v/>
      </c>
      <c r="TY107" s="12" t="str">
        <v/>
      </c>
      <c r="TZ107" s="12" t="str">
        <v/>
      </c>
      <c r="UA107" s="12" t="str">
        <v/>
      </c>
      <c r="UB107" s="12" t="str">
        <v/>
      </c>
      <c r="UC107" s="12" t="str">
        <v/>
      </c>
      <c r="UD107" s="12" t="str">
        <v/>
      </c>
      <c r="UE107" s="12" t="str">
        <v/>
      </c>
      <c r="UF107" s="12" t="str">
        <v/>
      </c>
      <c r="UG107" s="12" t="str">
        <v/>
      </c>
      <c r="UH107" s="12" t="str">
        <v/>
      </c>
      <c r="UI107" s="12" t="str">
        <v/>
      </c>
      <c r="UJ107" s="12" t="str">
        <v/>
      </c>
      <c r="UK107" s="12" t="str">
        <v/>
      </c>
      <c r="UL107" s="12" t="str">
        <v/>
      </c>
      <c r="UM107" s="12" t="str">
        <v/>
      </c>
      <c r="UN107" s="12" t="str">
        <v/>
      </c>
      <c r="UO107" s="12" t="str">
        <v/>
      </c>
      <c r="UP107" s="12" t="str">
        <v/>
      </c>
      <c r="UQ107" s="12" t="str">
        <v/>
      </c>
      <c r="UR107" s="12" t="str">
        <v/>
      </c>
      <c r="US107" s="12" t="str">
        <v/>
      </c>
      <c r="UT107" s="12" t="str">
        <v/>
      </c>
      <c r="UU107" s="12" t="str">
        <v/>
      </c>
      <c r="UV107" s="12" t="str">
        <v/>
      </c>
      <c r="UW107" s="12" t="str">
        <v/>
      </c>
      <c r="UX107" s="12" t="str">
        <v/>
      </c>
      <c r="UY107" s="12" t="str">
        <v/>
      </c>
      <c r="UZ107" s="12" t="str">
        <v/>
      </c>
      <c r="VA107" s="12" t="str">
        <v/>
      </c>
      <c r="VB107" s="12" t="str">
        <v/>
      </c>
      <c r="VC107" s="12" t="str">
        <v/>
      </c>
      <c r="VD107" s="12" t="str">
        <v/>
      </c>
      <c r="VE107" s="12" t="str">
        <v/>
      </c>
      <c r="VF107" s="12" t="str">
        <v/>
      </c>
      <c r="VG107" s="12" t="str">
        <v/>
      </c>
      <c r="VH107" s="12" t="str">
        <v/>
      </c>
      <c r="VI107" s="12" t="str">
        <v/>
      </c>
      <c r="VJ107" s="12" t="str">
        <v/>
      </c>
      <c r="VK107" s="12" t="str">
        <v/>
      </c>
      <c r="VL107" s="47"/>
      <c r="VM107" s="47"/>
      <c r="VN107" s="19"/>
      <c r="VO107" s="47"/>
      <c r="VP107" s="47"/>
      <c r="VQ107" s="19"/>
      <c r="VR107" s="47"/>
      <c r="VS107" s="13"/>
      <c r="VT107" s="47"/>
      <c r="VU107" s="47"/>
      <c r="VW107" s="20"/>
    </row>
    <row r="108" spans="1:595">
      <c r="A108" s="4" t="str">
        <v>SVE17</v>
      </c>
      <c r="B108" s="4" t="str">
        <v>SVE</v>
      </c>
      <c r="C108" s="4" t="str">
        <v>2016-17</v>
      </c>
      <c r="D108" s="12" t="str">
        <v xml:space="preserve"> </v>
      </c>
      <c r="E108" s="12" t="str">
        <v/>
      </c>
      <c r="F108" s="12" t="str">
        <v/>
      </c>
      <c r="G108" s="12" t="str">
        <v/>
      </c>
      <c r="H108" s="12" t="str">
        <v/>
      </c>
      <c r="I108" s="12" t="str">
        <v/>
      </c>
      <c r="J108" s="12" t="str">
        <v/>
      </c>
      <c r="K108" s="12" t="str">
        <v/>
      </c>
      <c r="L108" s="12" t="str">
        <v/>
      </c>
      <c r="M108" s="12" t="str">
        <v/>
      </c>
      <c r="N108" s="12" t="str">
        <v/>
      </c>
      <c r="O108" s="12" t="str">
        <v/>
      </c>
      <c r="P108" s="12" t="str">
        <v/>
      </c>
      <c r="Q108" s="12" t="str">
        <v/>
      </c>
      <c r="R108" s="12" t="str">
        <v/>
      </c>
      <c r="S108" s="12" t="str">
        <v/>
      </c>
      <c r="T108" s="12" t="str">
        <v/>
      </c>
      <c r="U108" s="12" t="str">
        <v/>
      </c>
      <c r="V108" s="12" t="str">
        <v/>
      </c>
      <c r="W108" s="12" t="str">
        <v/>
      </c>
      <c r="X108" s="12" t="str">
        <v/>
      </c>
      <c r="Y108" s="12" t="str">
        <v/>
      </c>
      <c r="Z108" s="12" t="str">
        <v/>
      </c>
      <c r="AA108" s="12" t="str">
        <v/>
      </c>
      <c r="AB108" s="12" t="str">
        <v/>
      </c>
      <c r="AC108" s="12" t="str">
        <v/>
      </c>
      <c r="AD108" s="12" t="str">
        <v/>
      </c>
      <c r="AE108" s="12" t="str">
        <v/>
      </c>
      <c r="AF108" s="12" t="str">
        <v/>
      </c>
      <c r="AG108" s="12" t="str">
        <v/>
      </c>
      <c r="AH108" s="12" t="str">
        <v/>
      </c>
      <c r="AI108" s="12" t="str">
        <v/>
      </c>
      <c r="AJ108" s="12" t="str">
        <v/>
      </c>
      <c r="AK108" s="12" t="str">
        <v/>
      </c>
      <c r="AL108" s="12" t="str">
        <v/>
      </c>
      <c r="AM108" s="12" t="str">
        <v/>
      </c>
      <c r="AN108" s="12" t="str">
        <v/>
      </c>
      <c r="AO108" s="12" t="str">
        <v/>
      </c>
      <c r="AP108" s="12" t="str">
        <v/>
      </c>
      <c r="AQ108" s="12" t="str">
        <v/>
      </c>
      <c r="AR108" s="12" t="str">
        <v/>
      </c>
      <c r="AS108" s="12" t="str">
        <v/>
      </c>
      <c r="AT108" s="12" t="str">
        <v/>
      </c>
      <c r="AU108" s="12" t="str">
        <v/>
      </c>
      <c r="AV108" s="12" t="str">
        <v/>
      </c>
      <c r="AW108" s="12" t="str">
        <v/>
      </c>
      <c r="AX108" s="12" t="str">
        <v/>
      </c>
      <c r="AY108" s="12" t="str">
        <v/>
      </c>
      <c r="AZ108" s="12" t="str">
        <v/>
      </c>
      <c r="BA108" s="12" t="str">
        <v/>
      </c>
      <c r="BB108" s="12" t="str">
        <v/>
      </c>
      <c r="BC108" s="12" t="str">
        <v/>
      </c>
      <c r="BD108" s="12" t="str">
        <v/>
      </c>
      <c r="BE108" s="12" t="str">
        <v/>
      </c>
      <c r="BF108" s="12" t="str">
        <v/>
      </c>
      <c r="BG108" s="12">
        <v>0.48797680473372801</v>
      </c>
      <c r="BH108" s="12">
        <v>0.52864153846153905</v>
      </c>
      <c r="BI108" s="12" t="str">
        <v/>
      </c>
      <c r="BJ108" s="12" t="str">
        <v/>
      </c>
      <c r="BK108" s="12" t="str">
        <v/>
      </c>
      <c r="BL108" s="12" t="str">
        <v/>
      </c>
      <c r="BM108" s="12" t="str">
        <v/>
      </c>
      <c r="BN108" s="12" t="str">
        <v/>
      </c>
      <c r="BO108" s="12" t="str">
        <v/>
      </c>
      <c r="BP108" s="12" t="str">
        <v/>
      </c>
      <c r="BQ108" s="12" t="str">
        <v/>
      </c>
      <c r="BR108" s="12" t="str">
        <v/>
      </c>
      <c r="BS108" s="12" t="str">
        <v/>
      </c>
      <c r="BT108" s="12" t="str">
        <v/>
      </c>
      <c r="BU108" s="12" t="str">
        <v/>
      </c>
      <c r="BV108" s="12" t="str">
        <v/>
      </c>
      <c r="BW108" s="12" t="str">
        <v/>
      </c>
      <c r="BX108" s="12" t="str">
        <v/>
      </c>
      <c r="BY108" s="12" t="str">
        <v/>
      </c>
      <c r="BZ108" s="12" t="str">
        <v/>
      </c>
      <c r="CA108" s="12" t="str">
        <v/>
      </c>
      <c r="CB108" s="12" t="str">
        <v/>
      </c>
      <c r="CC108" s="12" t="str">
        <v/>
      </c>
      <c r="CD108" s="12" t="str">
        <v/>
      </c>
      <c r="CE108" s="12" t="str">
        <v/>
      </c>
      <c r="CF108" s="12" t="str">
        <v/>
      </c>
      <c r="CG108" s="12" t="str">
        <v/>
      </c>
      <c r="CH108" s="12" t="str">
        <v/>
      </c>
      <c r="CI108" s="12" t="str">
        <v/>
      </c>
      <c r="CJ108" s="12" t="str">
        <v/>
      </c>
      <c r="CK108" s="12" t="str">
        <v/>
      </c>
      <c r="CL108" s="12" t="str">
        <v/>
      </c>
      <c r="CM108" s="12" t="str">
        <v/>
      </c>
      <c r="CN108" s="12" t="str">
        <v/>
      </c>
      <c r="CO108" s="12" t="str">
        <v/>
      </c>
      <c r="CP108" s="12" t="str">
        <v/>
      </c>
      <c r="CQ108" s="12" t="str">
        <v/>
      </c>
      <c r="CR108" s="12" t="str">
        <v/>
      </c>
      <c r="CS108" s="12" t="str">
        <v/>
      </c>
      <c r="CT108" s="12" t="str">
        <v/>
      </c>
      <c r="CU108" s="12" t="str">
        <v/>
      </c>
      <c r="CV108" s="12" t="str">
        <v/>
      </c>
      <c r="CW108" s="12" t="str">
        <v/>
      </c>
      <c r="CX108" s="12" t="str">
        <v/>
      </c>
      <c r="CY108" s="12" t="str">
        <v/>
      </c>
      <c r="CZ108" s="12" t="str">
        <v/>
      </c>
      <c r="DA108" s="12" t="str">
        <v/>
      </c>
      <c r="DB108" s="12" t="str">
        <v/>
      </c>
      <c r="DC108" s="12" t="str">
        <v/>
      </c>
      <c r="DD108" s="12" t="str">
        <v/>
      </c>
      <c r="DE108" s="12" t="str">
        <v/>
      </c>
      <c r="DF108" s="12" t="str">
        <v/>
      </c>
      <c r="DG108" s="12" t="str">
        <v/>
      </c>
      <c r="DH108" s="12" t="str">
        <v/>
      </c>
      <c r="DI108" s="12" t="str">
        <v/>
      </c>
      <c r="DJ108" s="12" t="str">
        <v/>
      </c>
      <c r="DK108" s="12" t="str">
        <v/>
      </c>
      <c r="DL108" s="12" t="str">
        <v/>
      </c>
      <c r="DM108" s="12" t="str">
        <v/>
      </c>
      <c r="DN108" s="12" t="str">
        <v/>
      </c>
      <c r="DO108" s="12" t="str">
        <v/>
      </c>
      <c r="DP108" s="12" t="str">
        <v/>
      </c>
      <c r="DQ108" s="12" t="str">
        <v/>
      </c>
      <c r="DR108" s="12" t="str">
        <v/>
      </c>
      <c r="DS108" s="12" t="str">
        <v/>
      </c>
      <c r="DT108" s="12" t="str">
        <v/>
      </c>
      <c r="DU108" s="12" t="str">
        <v/>
      </c>
      <c r="DV108" s="12" t="str">
        <v/>
      </c>
      <c r="DW108" s="12" t="str">
        <v/>
      </c>
      <c r="DX108" s="12" t="str">
        <v/>
      </c>
      <c r="DY108" s="12" t="str">
        <v/>
      </c>
      <c r="DZ108" s="12" t="str">
        <v/>
      </c>
      <c r="EA108" s="12" t="str">
        <v/>
      </c>
      <c r="EB108" s="12" t="str">
        <v/>
      </c>
      <c r="EC108" s="12" t="str">
        <v/>
      </c>
      <c r="ED108" s="12" t="str">
        <v/>
      </c>
      <c r="EE108" s="12" t="str">
        <v/>
      </c>
      <c r="EF108" s="12" t="str">
        <v/>
      </c>
      <c r="EG108" s="12" t="str">
        <v/>
      </c>
      <c r="EH108" s="12" t="str">
        <v/>
      </c>
      <c r="EI108" s="12" t="str">
        <v/>
      </c>
      <c r="EJ108" s="12" t="str">
        <v/>
      </c>
      <c r="EK108" s="12" t="str">
        <v/>
      </c>
      <c r="EL108" s="12" t="str">
        <v/>
      </c>
      <c r="EM108" s="12" t="str">
        <v/>
      </c>
      <c r="EN108" s="12" t="str">
        <v/>
      </c>
      <c r="EO108" s="12" t="str">
        <v/>
      </c>
      <c r="EP108" s="12" t="str">
        <v/>
      </c>
      <c r="EQ108" s="12" t="str">
        <v/>
      </c>
      <c r="ER108" s="12" t="str">
        <v/>
      </c>
      <c r="ES108" s="12" t="str">
        <v/>
      </c>
      <c r="ET108" s="12" t="str">
        <v/>
      </c>
      <c r="EU108" s="12" t="str">
        <v/>
      </c>
      <c r="EV108" s="12" t="str">
        <v/>
      </c>
      <c r="EW108" s="12" t="str">
        <v/>
      </c>
      <c r="EX108" s="12" t="str">
        <v/>
      </c>
      <c r="EY108" s="12" t="str">
        <v/>
      </c>
      <c r="EZ108" s="12" t="str">
        <v/>
      </c>
      <c r="FA108" s="12" t="str">
        <v/>
      </c>
      <c r="FB108" s="12" t="str">
        <v/>
      </c>
      <c r="FC108" s="12" t="str">
        <v/>
      </c>
      <c r="FD108" s="12" t="str">
        <v/>
      </c>
      <c r="FE108" s="12" t="str">
        <v/>
      </c>
      <c r="FF108" s="12" t="str">
        <v/>
      </c>
      <c r="FG108" s="12" t="str">
        <v/>
      </c>
      <c r="FH108" s="12" t="str">
        <v/>
      </c>
      <c r="FI108" s="12" t="str">
        <v/>
      </c>
      <c r="FJ108" s="12" t="str">
        <v/>
      </c>
      <c r="FK108" s="12" t="str">
        <v/>
      </c>
      <c r="FL108" s="12" t="str">
        <v/>
      </c>
      <c r="FM108" s="12" t="str">
        <v/>
      </c>
      <c r="FN108" s="12" t="str">
        <v/>
      </c>
      <c r="FO108" s="12" t="str">
        <v/>
      </c>
      <c r="FP108" s="12" t="str">
        <v/>
      </c>
      <c r="FQ108" s="12" t="str">
        <v/>
      </c>
      <c r="FR108" s="12" t="str">
        <v/>
      </c>
      <c r="FS108" s="12" t="str">
        <v/>
      </c>
      <c r="FT108" s="12" t="str">
        <v/>
      </c>
      <c r="FU108" s="12" t="str">
        <v/>
      </c>
      <c r="FV108" s="12" t="str">
        <v/>
      </c>
      <c r="FW108" s="12" t="str">
        <v/>
      </c>
      <c r="FX108" s="12" t="str">
        <v/>
      </c>
      <c r="FY108" s="12" t="str">
        <v/>
      </c>
      <c r="FZ108" s="12" t="str">
        <v/>
      </c>
      <c r="GA108" s="12" t="str">
        <v/>
      </c>
      <c r="GB108" s="12" t="str">
        <v/>
      </c>
      <c r="GC108" s="12" t="str">
        <v/>
      </c>
      <c r="GD108" s="12" t="str">
        <v/>
      </c>
      <c r="GE108" s="12" t="str">
        <v/>
      </c>
      <c r="GF108" s="12" t="str">
        <v/>
      </c>
      <c r="GG108" s="12" t="str">
        <v/>
      </c>
      <c r="GH108" s="12" t="str">
        <v/>
      </c>
      <c r="GI108" s="12" t="str">
        <v/>
      </c>
      <c r="GJ108" s="12" t="str">
        <v/>
      </c>
      <c r="GK108" s="12" t="str">
        <v/>
      </c>
      <c r="GL108" s="12" t="str">
        <v/>
      </c>
      <c r="GM108" s="12" t="str">
        <v/>
      </c>
      <c r="GN108" s="12" t="str">
        <v/>
      </c>
      <c r="GO108" s="12" t="str">
        <v/>
      </c>
      <c r="GP108" s="12" t="str">
        <v/>
      </c>
      <c r="GQ108" s="12" t="str">
        <v/>
      </c>
      <c r="GR108" s="12" t="str">
        <v/>
      </c>
      <c r="GS108" s="12" t="str">
        <v/>
      </c>
      <c r="GT108" s="12" t="str">
        <v/>
      </c>
      <c r="GU108" s="12" t="str">
        <v/>
      </c>
      <c r="GV108" s="12" t="str">
        <v/>
      </c>
      <c r="GW108" s="12" t="str">
        <v/>
      </c>
      <c r="GX108" s="12" t="str">
        <v/>
      </c>
      <c r="GY108" s="12" t="str">
        <v/>
      </c>
      <c r="GZ108" s="12" t="str">
        <v/>
      </c>
      <c r="HA108" s="12" t="str">
        <v/>
      </c>
      <c r="HB108" s="12" t="str">
        <v/>
      </c>
      <c r="HC108" s="12" t="str">
        <v/>
      </c>
      <c r="HD108" s="12" t="str">
        <v/>
      </c>
      <c r="HE108" s="12" t="str">
        <v/>
      </c>
      <c r="HF108" s="12" t="str">
        <v/>
      </c>
      <c r="HG108" s="12" t="str">
        <v/>
      </c>
      <c r="HH108" s="12" t="str">
        <v/>
      </c>
      <c r="HI108" s="12" t="str">
        <v/>
      </c>
      <c r="HJ108" s="12" t="str">
        <v/>
      </c>
      <c r="HK108" s="12" t="str">
        <v/>
      </c>
      <c r="HL108" s="12" t="str">
        <v/>
      </c>
      <c r="HM108" s="12" t="str">
        <v/>
      </c>
      <c r="HN108" s="12" t="str">
        <v/>
      </c>
      <c r="HO108" s="12" t="str">
        <v/>
      </c>
      <c r="HP108" s="12" t="str">
        <v/>
      </c>
      <c r="HQ108" s="12" t="str">
        <v/>
      </c>
      <c r="HR108" s="12" t="str">
        <v/>
      </c>
      <c r="HS108" s="12" t="str">
        <v/>
      </c>
      <c r="HT108" s="12" t="str">
        <v/>
      </c>
      <c r="HU108" s="12" t="str">
        <v/>
      </c>
      <c r="HV108" s="12" t="str">
        <v/>
      </c>
      <c r="HW108" s="12" t="str">
        <v/>
      </c>
      <c r="HX108" s="12" t="str">
        <v/>
      </c>
      <c r="HY108" s="12" t="str">
        <v/>
      </c>
      <c r="HZ108" s="12" t="str">
        <v/>
      </c>
      <c r="IA108" s="12" t="str">
        <v/>
      </c>
      <c r="IB108" s="12" t="str">
        <v/>
      </c>
      <c r="IC108" s="12" t="str">
        <v/>
      </c>
      <c r="ID108" s="12" t="str">
        <v/>
      </c>
      <c r="IE108" s="12" t="str">
        <v/>
      </c>
      <c r="IF108" s="12" t="str">
        <v/>
      </c>
      <c r="IG108" s="12" t="str">
        <v/>
      </c>
      <c r="IH108" s="12" t="str">
        <v/>
      </c>
      <c r="II108" s="12" t="str">
        <v/>
      </c>
      <c r="IJ108" s="12" t="str">
        <v/>
      </c>
      <c r="IK108" s="12" t="str">
        <v/>
      </c>
      <c r="IL108" s="12" t="str">
        <v/>
      </c>
      <c r="IM108" s="12" t="str">
        <v/>
      </c>
      <c r="IN108" s="12" t="str">
        <v/>
      </c>
      <c r="IO108" s="12" t="str">
        <v/>
      </c>
      <c r="IP108" s="12" t="str">
        <v/>
      </c>
      <c r="IQ108" s="12" t="str">
        <v/>
      </c>
      <c r="IR108" s="12" t="str">
        <v/>
      </c>
      <c r="IS108" s="12" t="str">
        <v/>
      </c>
      <c r="IT108" s="12" t="str">
        <v/>
      </c>
      <c r="IU108" s="12" t="str">
        <v/>
      </c>
      <c r="IV108" s="12" t="str">
        <v/>
      </c>
      <c r="IW108" s="12" t="str">
        <v/>
      </c>
      <c r="IX108" s="12" t="str">
        <v/>
      </c>
      <c r="IY108" s="12" t="str">
        <v/>
      </c>
      <c r="IZ108" s="12" t="str">
        <v/>
      </c>
      <c r="JA108" s="12" t="str">
        <v/>
      </c>
      <c r="JB108" s="12" t="str">
        <v/>
      </c>
      <c r="JC108" s="12" t="str">
        <v/>
      </c>
      <c r="JD108" s="12" t="str">
        <v/>
      </c>
      <c r="JE108" s="12" t="str">
        <v/>
      </c>
      <c r="JF108" s="12" t="str">
        <v/>
      </c>
      <c r="JG108" s="12" t="str">
        <v/>
      </c>
      <c r="JH108" s="12" t="str">
        <v/>
      </c>
      <c r="JI108" s="12" t="str">
        <v/>
      </c>
      <c r="JJ108" s="12" t="str">
        <v/>
      </c>
      <c r="JK108" s="12" t="str">
        <v/>
      </c>
      <c r="JL108" s="12" t="str">
        <v/>
      </c>
      <c r="JM108" s="12" t="str">
        <v/>
      </c>
      <c r="JN108" s="12" t="str">
        <v/>
      </c>
      <c r="JO108" s="12" t="str">
        <v/>
      </c>
      <c r="JP108" s="12" t="str">
        <v/>
      </c>
      <c r="JQ108" s="12" t="str">
        <v/>
      </c>
      <c r="JR108" s="12" t="str">
        <v/>
      </c>
      <c r="JS108" s="12" t="str">
        <v/>
      </c>
      <c r="JT108" s="12" t="str">
        <v/>
      </c>
      <c r="JU108" s="12" t="str">
        <v/>
      </c>
      <c r="JV108" s="12" t="str">
        <v/>
      </c>
      <c r="JW108" s="12" t="str">
        <v/>
      </c>
      <c r="JX108" s="12" t="str">
        <v/>
      </c>
      <c r="JY108" s="12" t="str">
        <v/>
      </c>
      <c r="JZ108" s="12" t="str">
        <v/>
      </c>
      <c r="KA108" s="12" t="str">
        <v/>
      </c>
      <c r="KB108" s="12" t="str">
        <v/>
      </c>
      <c r="KC108" s="12" t="str">
        <v/>
      </c>
      <c r="KD108" s="12" t="str">
        <v/>
      </c>
      <c r="KE108" s="12" t="str">
        <v/>
      </c>
      <c r="KF108" s="12" t="str">
        <v/>
      </c>
      <c r="KG108" s="12" t="str">
        <v/>
      </c>
      <c r="KH108" s="12" t="str">
        <v/>
      </c>
      <c r="KI108" s="12" t="str">
        <v/>
      </c>
      <c r="KJ108" s="12" t="str">
        <v/>
      </c>
      <c r="KK108" s="12" t="str">
        <v/>
      </c>
      <c r="KL108" s="12" t="str">
        <v/>
      </c>
      <c r="KM108" s="12" t="str">
        <v/>
      </c>
      <c r="KN108" s="12" t="str">
        <v/>
      </c>
      <c r="KO108" s="12" t="str">
        <v/>
      </c>
      <c r="KP108" s="12" t="str">
        <v/>
      </c>
      <c r="KQ108" s="12" t="str">
        <v/>
      </c>
      <c r="KR108" s="12" t="str">
        <v/>
      </c>
      <c r="KS108" s="12" t="str">
        <v/>
      </c>
      <c r="KT108" s="12" t="str">
        <v/>
      </c>
      <c r="KU108" s="12" t="str">
        <v/>
      </c>
      <c r="KV108" s="12" t="str">
        <v/>
      </c>
      <c r="KW108" s="12" t="str">
        <v/>
      </c>
      <c r="KX108" s="12" t="str">
        <v/>
      </c>
      <c r="KY108" s="12" t="str">
        <v/>
      </c>
      <c r="KZ108" s="12" t="str">
        <v/>
      </c>
      <c r="LA108" s="12" t="str">
        <v/>
      </c>
      <c r="LB108" s="12" t="str">
        <v/>
      </c>
      <c r="LC108" s="12" t="str">
        <v/>
      </c>
      <c r="LD108" s="12" t="str">
        <v/>
      </c>
      <c r="LE108" s="12" t="str">
        <v/>
      </c>
      <c r="LF108" s="12" t="str">
        <v/>
      </c>
      <c r="LG108" s="12" t="str">
        <v/>
      </c>
      <c r="LH108" s="12" t="str">
        <v/>
      </c>
      <c r="LI108" s="12" t="str">
        <v/>
      </c>
      <c r="LJ108" s="12" t="str">
        <v/>
      </c>
      <c r="LK108" s="12" t="str">
        <v/>
      </c>
      <c r="LL108" s="12" t="str">
        <v/>
      </c>
      <c r="LM108" s="12" t="str">
        <v/>
      </c>
      <c r="LN108" s="12" t="str">
        <v/>
      </c>
      <c r="LO108" s="12" t="str">
        <v/>
      </c>
      <c r="LP108" s="12" t="str">
        <v/>
      </c>
      <c r="LQ108" s="12" t="str">
        <v/>
      </c>
      <c r="LR108" s="12" t="str">
        <v/>
      </c>
      <c r="LS108" s="12" t="str">
        <v/>
      </c>
      <c r="LT108" s="12" t="str">
        <v/>
      </c>
      <c r="LU108" s="12" t="str">
        <v/>
      </c>
      <c r="LV108" s="12" t="str">
        <v/>
      </c>
      <c r="LW108" s="12" t="str">
        <v/>
      </c>
      <c r="LX108" s="12" t="str">
        <v/>
      </c>
      <c r="LY108" s="12" t="str">
        <v/>
      </c>
      <c r="LZ108" s="12" t="str">
        <v/>
      </c>
      <c r="MA108" s="12" t="str">
        <v/>
      </c>
      <c r="MB108" s="12" t="str">
        <v/>
      </c>
      <c r="MC108" s="12" t="str">
        <v/>
      </c>
      <c r="MD108" s="12" t="str">
        <v/>
      </c>
      <c r="ME108" s="12" t="str">
        <v/>
      </c>
      <c r="MF108" s="12" t="str">
        <v/>
      </c>
      <c r="MG108" s="12" t="str">
        <v/>
      </c>
      <c r="MH108" s="12" t="str">
        <v/>
      </c>
      <c r="MI108" s="12" t="str">
        <v/>
      </c>
      <c r="MJ108" s="12" t="str">
        <v/>
      </c>
      <c r="MK108" s="12" t="str">
        <v/>
      </c>
      <c r="ML108" s="12" t="str">
        <v/>
      </c>
      <c r="MM108" s="12" t="str">
        <v/>
      </c>
      <c r="MN108" s="12" t="str">
        <v/>
      </c>
      <c r="MO108" s="12" t="str">
        <v/>
      </c>
      <c r="MP108" s="12" t="str">
        <v/>
      </c>
      <c r="MQ108" s="12" t="str">
        <v/>
      </c>
      <c r="MR108" s="12" t="str">
        <v/>
      </c>
      <c r="MS108" s="12" t="str">
        <v/>
      </c>
      <c r="MT108" s="12" t="str">
        <v/>
      </c>
      <c r="MU108" s="12" t="str">
        <v/>
      </c>
      <c r="MV108" s="12" t="str">
        <v/>
      </c>
      <c r="MW108" s="12" t="str">
        <v/>
      </c>
      <c r="MX108" s="12" t="str">
        <v/>
      </c>
      <c r="MY108" s="12" t="str">
        <v/>
      </c>
      <c r="MZ108" s="12" t="str">
        <v/>
      </c>
      <c r="NA108" s="12" t="str">
        <v/>
      </c>
      <c r="NB108" s="12" t="str">
        <v/>
      </c>
      <c r="NC108" s="12" t="str">
        <v/>
      </c>
      <c r="ND108" s="12" t="str">
        <v/>
      </c>
      <c r="NE108" s="12" t="str">
        <v/>
      </c>
      <c r="NF108" s="12" t="str">
        <v/>
      </c>
      <c r="NG108" s="12" t="str">
        <v/>
      </c>
      <c r="NH108" s="12" t="str">
        <v/>
      </c>
      <c r="NI108" s="12" t="str">
        <v/>
      </c>
      <c r="NJ108" s="12" t="str">
        <v/>
      </c>
      <c r="NK108" s="12" t="str">
        <v/>
      </c>
      <c r="NL108" s="12" t="str">
        <v/>
      </c>
      <c r="NM108" s="12" t="str">
        <v/>
      </c>
      <c r="NN108" s="12" t="str">
        <v/>
      </c>
      <c r="NO108" s="12" t="str">
        <v/>
      </c>
      <c r="NP108" s="12" t="str">
        <v/>
      </c>
      <c r="NQ108" s="12" t="str">
        <v/>
      </c>
      <c r="NR108" s="12" t="str">
        <v/>
      </c>
      <c r="NS108" s="12" t="str">
        <v/>
      </c>
      <c r="NT108" s="12" t="str">
        <v/>
      </c>
      <c r="NU108" s="12" t="str">
        <v/>
      </c>
      <c r="NV108" s="12" t="str">
        <v/>
      </c>
      <c r="NW108" s="12" t="str">
        <v/>
      </c>
      <c r="NX108" s="12" t="str">
        <v/>
      </c>
      <c r="NY108" s="12" t="str">
        <v/>
      </c>
      <c r="NZ108" s="12" t="str">
        <v/>
      </c>
      <c r="OA108" s="12" t="str">
        <v/>
      </c>
      <c r="OB108" s="12" t="str">
        <v/>
      </c>
      <c r="OC108" s="12" t="str">
        <v/>
      </c>
      <c r="OD108" s="12" t="str">
        <v/>
      </c>
      <c r="OE108" s="12" t="str">
        <v/>
      </c>
      <c r="OF108" s="12" t="str">
        <v/>
      </c>
      <c r="OG108" s="12" t="str">
        <v/>
      </c>
      <c r="OH108" s="12" t="str">
        <v/>
      </c>
      <c r="OI108" s="12" t="str">
        <v/>
      </c>
      <c r="OJ108" s="12" t="str">
        <v/>
      </c>
      <c r="OK108" s="12" t="str">
        <v/>
      </c>
      <c r="OL108" s="12" t="str">
        <v/>
      </c>
      <c r="OM108" s="12" t="str">
        <v/>
      </c>
      <c r="ON108" s="12" t="str">
        <v/>
      </c>
      <c r="OO108" s="12" t="str">
        <v/>
      </c>
      <c r="OP108" s="12" t="str">
        <v/>
      </c>
      <c r="OQ108" s="12" t="str">
        <v/>
      </c>
      <c r="OR108" s="12" t="str">
        <v/>
      </c>
      <c r="OS108" s="12" t="str">
        <v/>
      </c>
      <c r="OT108" s="12" t="str">
        <v/>
      </c>
      <c r="OU108" s="12" t="str">
        <v/>
      </c>
      <c r="OV108" s="12" t="str">
        <v/>
      </c>
      <c r="OW108" s="12" t="str">
        <v/>
      </c>
      <c r="OX108" s="12" t="str">
        <v/>
      </c>
      <c r="OY108" s="12" t="str">
        <v/>
      </c>
      <c r="OZ108" s="12" t="str">
        <v/>
      </c>
      <c r="PA108" s="12" t="str">
        <v/>
      </c>
      <c r="PB108" s="12" t="str">
        <v/>
      </c>
      <c r="PC108" s="12" t="str">
        <v/>
      </c>
      <c r="PD108" s="12" t="str">
        <v/>
      </c>
      <c r="PE108" s="12" t="str">
        <v/>
      </c>
      <c r="PF108" s="12" t="str">
        <v/>
      </c>
      <c r="PG108" s="12" t="str">
        <v/>
      </c>
      <c r="PH108" s="12" t="str">
        <v/>
      </c>
      <c r="PI108" s="12" t="str">
        <v/>
      </c>
      <c r="PJ108" s="12" t="str">
        <v/>
      </c>
      <c r="PK108" s="12" t="str">
        <v/>
      </c>
      <c r="PL108" s="12" t="str">
        <v/>
      </c>
      <c r="PM108" s="12" t="str">
        <v/>
      </c>
      <c r="PN108" s="12" t="str">
        <v/>
      </c>
      <c r="PO108" s="12" t="str">
        <v/>
      </c>
      <c r="PP108" s="12" t="str">
        <v/>
      </c>
      <c r="PQ108" s="12" t="str">
        <v/>
      </c>
      <c r="PR108" s="12" t="str">
        <v/>
      </c>
      <c r="PS108" s="12" t="str">
        <v/>
      </c>
      <c r="PT108" s="12" t="str">
        <v/>
      </c>
      <c r="PU108" s="12" t="str">
        <v/>
      </c>
      <c r="PV108" s="12" t="str">
        <v/>
      </c>
      <c r="PW108" s="12" t="str">
        <v/>
      </c>
      <c r="PX108" s="12" t="str">
        <v/>
      </c>
      <c r="PY108" s="12" t="str">
        <v/>
      </c>
      <c r="PZ108" s="12" t="str">
        <v/>
      </c>
      <c r="QA108" s="12" t="str">
        <v/>
      </c>
      <c r="QB108" s="12" t="str">
        <v/>
      </c>
      <c r="QC108" s="12" t="str">
        <v/>
      </c>
      <c r="QD108" s="12" t="str">
        <v/>
      </c>
      <c r="QE108" s="12" t="str">
        <v/>
      </c>
      <c r="QF108" s="12" t="str">
        <v/>
      </c>
      <c r="QG108" s="12" t="str">
        <v/>
      </c>
      <c r="QH108" s="12" t="str">
        <v/>
      </c>
      <c r="QI108" s="12" t="str">
        <v/>
      </c>
      <c r="QJ108" s="12" t="str">
        <v/>
      </c>
      <c r="QK108" s="12" t="str">
        <v/>
      </c>
      <c r="QL108" s="12" t="str">
        <v/>
      </c>
      <c r="QM108" s="12" t="str">
        <v/>
      </c>
      <c r="QN108" s="12" t="str">
        <v/>
      </c>
      <c r="QO108" s="12" t="str">
        <v/>
      </c>
      <c r="QP108" s="12" t="str">
        <v/>
      </c>
      <c r="QQ108" s="12" t="str">
        <v/>
      </c>
      <c r="QR108" s="12" t="str">
        <v/>
      </c>
      <c r="QS108" s="12" t="str">
        <v/>
      </c>
      <c r="QT108" s="12" t="str">
        <v/>
      </c>
      <c r="QU108" s="12" t="str">
        <v/>
      </c>
      <c r="QV108" s="12" t="str">
        <v/>
      </c>
      <c r="QW108" s="12" t="str">
        <v/>
      </c>
      <c r="QX108" s="12" t="str">
        <v/>
      </c>
      <c r="QY108" s="12" t="str">
        <v/>
      </c>
      <c r="QZ108" s="12" t="str">
        <v/>
      </c>
      <c r="RA108" s="12" t="str">
        <v/>
      </c>
      <c r="RB108" s="12" t="str">
        <v/>
      </c>
      <c r="RC108" s="12" t="str">
        <v/>
      </c>
      <c r="RD108" s="12" t="str">
        <v/>
      </c>
      <c r="RE108" s="12" t="str">
        <v/>
      </c>
      <c r="RF108" s="12" t="str">
        <v/>
      </c>
      <c r="RG108" s="12" t="str">
        <v/>
      </c>
      <c r="RH108" s="12" t="str">
        <v/>
      </c>
      <c r="RI108" s="12" t="str">
        <v/>
      </c>
      <c r="RJ108" s="12" t="str">
        <v/>
      </c>
      <c r="RK108" s="12" t="str">
        <v/>
      </c>
      <c r="RL108" s="12" t="str">
        <v/>
      </c>
      <c r="RM108" s="12" t="str">
        <v/>
      </c>
      <c r="RN108" s="12" t="str">
        <v/>
      </c>
      <c r="RO108" s="12" t="str">
        <v/>
      </c>
      <c r="RP108" s="12" t="str">
        <v/>
      </c>
      <c r="RQ108" s="12" t="str">
        <v/>
      </c>
      <c r="RR108" s="12" t="str">
        <v/>
      </c>
      <c r="RS108" s="12" t="str">
        <v/>
      </c>
      <c r="RT108" s="12" t="str">
        <v/>
      </c>
      <c r="RU108" s="12" t="str">
        <v/>
      </c>
      <c r="RV108" s="12" t="str">
        <v/>
      </c>
      <c r="RW108" s="12" t="str">
        <v/>
      </c>
      <c r="RX108" s="12" t="str">
        <v/>
      </c>
      <c r="RY108" s="12" t="str">
        <v/>
      </c>
      <c r="RZ108" s="12" t="str">
        <v/>
      </c>
      <c r="SA108" s="12" t="str">
        <v/>
      </c>
      <c r="SB108" s="12" t="str">
        <v/>
      </c>
      <c r="SC108" s="12" t="str">
        <v/>
      </c>
      <c r="SD108" s="12" t="str">
        <v/>
      </c>
      <c r="SE108" s="12" t="str">
        <v/>
      </c>
      <c r="SF108" s="12" t="str">
        <v/>
      </c>
      <c r="SG108" s="12" t="str">
        <v/>
      </c>
      <c r="SH108" s="12" t="str">
        <v/>
      </c>
      <c r="SI108" s="12" t="str">
        <v/>
      </c>
      <c r="SJ108" s="12" t="str">
        <v/>
      </c>
      <c r="SK108" s="12" t="str">
        <v/>
      </c>
      <c r="SL108" s="12" t="str">
        <v/>
      </c>
      <c r="SM108" s="12" t="str">
        <v/>
      </c>
      <c r="SN108" s="12" t="str">
        <v/>
      </c>
      <c r="SO108" s="12" t="str">
        <v/>
      </c>
      <c r="SP108" s="12" t="str">
        <v/>
      </c>
      <c r="SQ108" s="12" t="str">
        <v/>
      </c>
      <c r="SR108" s="12" t="str">
        <v/>
      </c>
      <c r="SS108" s="12" t="str">
        <v/>
      </c>
      <c r="ST108" s="12" t="str">
        <v/>
      </c>
      <c r="SU108" s="12" t="str">
        <v/>
      </c>
      <c r="SV108" s="12" t="str">
        <v/>
      </c>
      <c r="SW108" s="12" t="str">
        <v/>
      </c>
      <c r="SX108" s="12" t="str">
        <v/>
      </c>
      <c r="SY108" s="12" t="str">
        <v/>
      </c>
      <c r="SZ108" s="12" t="str">
        <v/>
      </c>
      <c r="TA108" s="12" t="str">
        <v/>
      </c>
      <c r="TB108" s="12" t="str">
        <v/>
      </c>
      <c r="TC108" s="12" t="str">
        <v/>
      </c>
      <c r="TD108" s="12" t="str">
        <v/>
      </c>
      <c r="TE108" s="12" t="str">
        <v/>
      </c>
      <c r="TF108" s="12" t="str">
        <v/>
      </c>
      <c r="TG108" s="12" t="str">
        <v/>
      </c>
      <c r="TH108" s="12" t="str">
        <v/>
      </c>
      <c r="TI108" s="12" t="str">
        <v/>
      </c>
      <c r="TJ108" s="12" t="str">
        <v/>
      </c>
      <c r="TK108" s="12" t="str">
        <v/>
      </c>
      <c r="TL108" s="12" t="str">
        <v/>
      </c>
      <c r="TM108" s="12" t="str">
        <v/>
      </c>
      <c r="TN108" s="12" t="str">
        <v/>
      </c>
      <c r="TO108" s="12" t="str">
        <v/>
      </c>
      <c r="TP108" s="12" t="str">
        <v/>
      </c>
      <c r="TQ108" s="12" t="str">
        <v/>
      </c>
      <c r="TR108" s="12" t="str">
        <v/>
      </c>
      <c r="TS108" s="12" t="str">
        <v/>
      </c>
      <c r="TT108" s="12" t="str">
        <v/>
      </c>
      <c r="TU108" s="12" t="str">
        <v/>
      </c>
      <c r="TV108" s="12" t="str">
        <v/>
      </c>
      <c r="TW108" s="12" t="str">
        <v/>
      </c>
      <c r="TX108" s="12" t="str">
        <v/>
      </c>
      <c r="TY108" s="12" t="str">
        <v/>
      </c>
      <c r="TZ108" s="12" t="str">
        <v/>
      </c>
      <c r="UA108" s="12" t="str">
        <v/>
      </c>
      <c r="UB108" s="12" t="str">
        <v/>
      </c>
      <c r="UC108" s="12" t="str">
        <v/>
      </c>
      <c r="UD108" s="12" t="str">
        <v/>
      </c>
      <c r="UE108" s="12" t="str">
        <v/>
      </c>
      <c r="UF108" s="12" t="str">
        <v/>
      </c>
      <c r="UG108" s="12" t="str">
        <v/>
      </c>
      <c r="UH108" s="12" t="str">
        <v/>
      </c>
      <c r="UI108" s="12" t="str">
        <v/>
      </c>
      <c r="UJ108" s="12" t="str">
        <v/>
      </c>
      <c r="UK108" s="12" t="str">
        <v/>
      </c>
      <c r="UL108" s="12" t="str">
        <v/>
      </c>
      <c r="UM108" s="12" t="str">
        <v/>
      </c>
      <c r="UN108" s="12" t="str">
        <v/>
      </c>
      <c r="UO108" s="12" t="str">
        <v/>
      </c>
      <c r="UP108" s="12" t="str">
        <v/>
      </c>
      <c r="UQ108" s="12" t="str">
        <v/>
      </c>
      <c r="UR108" s="12" t="str">
        <v/>
      </c>
      <c r="US108" s="12" t="str">
        <v/>
      </c>
      <c r="UT108" s="12" t="str">
        <v/>
      </c>
      <c r="UU108" s="12" t="str">
        <v/>
      </c>
      <c r="UV108" s="12" t="str">
        <v/>
      </c>
      <c r="UW108" s="12" t="str">
        <v/>
      </c>
      <c r="UX108" s="12" t="str">
        <v/>
      </c>
      <c r="UY108" s="12" t="str">
        <v/>
      </c>
      <c r="UZ108" s="12" t="str">
        <v/>
      </c>
      <c r="VA108" s="12" t="str">
        <v/>
      </c>
      <c r="VB108" s="12" t="str">
        <v/>
      </c>
      <c r="VC108" s="12" t="str">
        <v/>
      </c>
      <c r="VD108" s="12" t="str">
        <v/>
      </c>
      <c r="VE108" s="12" t="str">
        <v/>
      </c>
      <c r="VF108" s="12" t="str">
        <v/>
      </c>
      <c r="VG108" s="12" t="str">
        <v/>
      </c>
      <c r="VH108" s="12" t="str">
        <v/>
      </c>
      <c r="VI108" s="12" t="str">
        <v/>
      </c>
      <c r="VJ108" s="12" t="str">
        <v/>
      </c>
      <c r="VK108" s="12" t="str">
        <v/>
      </c>
      <c r="VL108" s="47"/>
      <c r="VM108" s="47"/>
      <c r="VN108" s="19"/>
      <c r="VO108" s="47"/>
      <c r="VP108" s="47"/>
      <c r="VQ108" s="19"/>
      <c r="VR108" s="47"/>
      <c r="VS108" s="13"/>
      <c r="VT108" s="47"/>
      <c r="VU108" s="47"/>
      <c r="VW108" s="20"/>
    </row>
    <row r="109" spans="1:595">
      <c r="A109" s="4" t="str">
        <v>SVE18</v>
      </c>
      <c r="B109" s="4" t="str">
        <v>SVE</v>
      </c>
      <c r="C109" s="4" t="str">
        <v>2017-18</v>
      </c>
      <c r="D109" s="12">
        <v>1</v>
      </c>
      <c r="E109" s="12">
        <v>7.4927984410992297</v>
      </c>
      <c r="F109" s="12">
        <v>0</v>
      </c>
      <c r="G109" s="12">
        <v>4.0945368761854297</v>
      </c>
      <c r="H109" s="12">
        <v>0</v>
      </c>
      <c r="I109" s="12">
        <v>49.95</v>
      </c>
      <c r="J109" s="12">
        <v>1.3766278000000001</v>
      </c>
      <c r="K109" s="12">
        <v>43.072239037127702</v>
      </c>
      <c r="L109" s="12">
        <v>0</v>
      </c>
      <c r="M109" s="12">
        <v>16.84856735</v>
      </c>
      <c r="N109" s="12">
        <v>33.383844059102003</v>
      </c>
      <c r="O109" s="12">
        <v>0</v>
      </c>
      <c r="P109" s="12">
        <v>5.4595974157321798</v>
      </c>
      <c r="Q109" s="12">
        <v>0</v>
      </c>
      <c r="R109" s="12">
        <v>3.5999999999999997E-2</v>
      </c>
      <c r="S109" s="12">
        <v>7.4957780000000002E-2</v>
      </c>
      <c r="T109" s="12">
        <v>70.772135101686999</v>
      </c>
      <c r="U109" s="12">
        <v>0</v>
      </c>
      <c r="V109" s="12">
        <v>75.907903700000006</v>
      </c>
      <c r="W109" s="12">
        <v>5.0368289818876798E-3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6.4914954934375402</v>
      </c>
      <c r="AD109" s="12">
        <v>0</v>
      </c>
      <c r="AE109" s="12">
        <v>3.09</v>
      </c>
      <c r="AF109" s="12">
        <v>-10.7225474120876</v>
      </c>
      <c r="AG109" s="12">
        <v>-16.719000000000001</v>
      </c>
      <c r="AH109" s="12">
        <v>1.4480053881348601E-12</v>
      </c>
      <c r="AI109" s="12">
        <v>0</v>
      </c>
      <c r="AJ109" s="12">
        <v>0</v>
      </c>
      <c r="AK109" s="12">
        <v>3.0000000000000001E-3</v>
      </c>
      <c r="AL109" s="12">
        <v>25.159761305627701</v>
      </c>
      <c r="AM109" s="12">
        <v>0</v>
      </c>
      <c r="AN109" s="12">
        <v>48.6811364</v>
      </c>
      <c r="AO109" s="12">
        <v>1.5957377799212399E-2</v>
      </c>
      <c r="AP109" s="12">
        <v>-2</v>
      </c>
      <c r="AQ109" s="12">
        <v>0</v>
      </c>
      <c r="AR109" s="12">
        <v>0</v>
      </c>
      <c r="AS109" s="12">
        <v>0</v>
      </c>
      <c r="AT109" s="12">
        <v>0</v>
      </c>
      <c r="AU109" s="12">
        <v>13.0699137251396</v>
      </c>
      <c r="AV109" s="12">
        <v>0</v>
      </c>
      <c r="AW109" s="12">
        <v>2.5</v>
      </c>
      <c r="AX109" s="12">
        <v>30.1750892948948</v>
      </c>
      <c r="AY109" s="12">
        <v>-18.719000000000001</v>
      </c>
      <c r="AZ109" s="12">
        <v>9.5541342919190608</v>
      </c>
      <c r="BA109" s="12">
        <v>0</v>
      </c>
      <c r="BB109" s="12">
        <v>49.985999999999997</v>
      </c>
      <c r="BC109" s="12">
        <v>1.45458558</v>
      </c>
      <c r="BD109" s="12">
        <v>158.56554466302001</v>
      </c>
      <c r="BE109" s="12">
        <v>0</v>
      </c>
      <c r="BF109" s="12">
        <v>147.02760745</v>
      </c>
      <c r="BG109" s="12">
        <v>0.29278895725168502</v>
      </c>
      <c r="BH109" s="12">
        <v>4.5253831800000004</v>
      </c>
      <c r="BI109" s="12">
        <v>5.9219999999999997</v>
      </c>
      <c r="BJ109" s="12">
        <v>0</v>
      </c>
      <c r="BK109" s="12">
        <v>43.758000000000003</v>
      </c>
      <c r="BL109" s="12">
        <v>17.619</v>
      </c>
      <c r="BM109" s="12">
        <v>0</v>
      </c>
      <c r="BN109" s="12">
        <v>10.491</v>
      </c>
      <c r="BO109" s="12">
        <v>8.9999999999999993E-3</v>
      </c>
      <c r="BP109" s="12">
        <v>0</v>
      </c>
      <c r="BQ109" s="12">
        <v>0</v>
      </c>
      <c r="BR109" s="12">
        <v>0</v>
      </c>
      <c r="BS109" s="12">
        <v>0</v>
      </c>
      <c r="BT109" s="12">
        <v>0</v>
      </c>
      <c r="BU109" s="12">
        <v>0</v>
      </c>
      <c r="BV109" s="12">
        <v>0</v>
      </c>
      <c r="BW109" s="12">
        <v>0</v>
      </c>
      <c r="BX109" s="12">
        <v>0</v>
      </c>
      <c r="BY109" s="12">
        <v>0</v>
      </c>
      <c r="BZ109" s="12">
        <v>0</v>
      </c>
      <c r="CA109" s="12">
        <v>0</v>
      </c>
      <c r="CB109" s="12">
        <v>0</v>
      </c>
      <c r="CC109" s="12">
        <v>5.9219999999999997</v>
      </c>
      <c r="CD109" s="12">
        <v>10.491</v>
      </c>
      <c r="CE109" s="12">
        <v>43.767000000000003</v>
      </c>
      <c r="CF109" s="12">
        <v>17.619</v>
      </c>
      <c r="CG109" s="12">
        <v>8.4000000000000005E-2</v>
      </c>
      <c r="CH109" s="12">
        <v>0</v>
      </c>
      <c r="CI109" s="12">
        <v>0</v>
      </c>
      <c r="CJ109" s="12">
        <v>8.4000000000000005E-2</v>
      </c>
      <c r="CK109" s="12">
        <v>0</v>
      </c>
      <c r="CL109" s="12">
        <v>0</v>
      </c>
      <c r="CM109" s="12">
        <v>0</v>
      </c>
      <c r="CN109" s="12">
        <v>0</v>
      </c>
      <c r="CO109" s="12">
        <v>31.28</v>
      </c>
      <c r="CP109" s="12">
        <v>1.722</v>
      </c>
      <c r="CQ109" s="12">
        <v>2099.0859999999998</v>
      </c>
      <c r="CR109" s="12">
        <v>1574.3869999999999</v>
      </c>
      <c r="CS109" s="12">
        <v>3673.473</v>
      </c>
      <c r="CT109" s="12">
        <v>26.893999999999998</v>
      </c>
      <c r="CU109" s="12">
        <v>146.64400000000001</v>
      </c>
      <c r="CV109" s="12">
        <v>173.53800000000001</v>
      </c>
      <c r="CW109" s="12">
        <v>256.39100000000002</v>
      </c>
      <c r="CX109" s="12">
        <v>4103.402</v>
      </c>
      <c r="CY109" s="12">
        <v>8913.1280000000006</v>
      </c>
      <c r="CZ109" s="12">
        <v>50.345999999999997</v>
      </c>
      <c r="DA109" s="12">
        <v>104157</v>
      </c>
      <c r="DB109" s="12">
        <v>4380</v>
      </c>
      <c r="DC109" s="12">
        <v>45090</v>
      </c>
      <c r="DD109" s="12">
        <v>356</v>
      </c>
      <c r="DE109" s="12">
        <v>125</v>
      </c>
      <c r="DF109" s="12">
        <v>2925</v>
      </c>
      <c r="DG109" s="12">
        <v>739</v>
      </c>
      <c r="DH109" s="12">
        <v>304</v>
      </c>
      <c r="DI109" s="12">
        <v>6424.6</v>
      </c>
      <c r="DJ109" s="12">
        <v>30437.35</v>
      </c>
      <c r="DK109" s="12">
        <v>1007403.31</v>
      </c>
      <c r="DL109" s="12">
        <v>32</v>
      </c>
      <c r="DM109" s="12">
        <v>8</v>
      </c>
      <c r="DN109" s="12">
        <v>25064.522241651099</v>
      </c>
      <c r="DO109" s="12">
        <v>16927.785145475402</v>
      </c>
      <c r="DP109" s="12">
        <v>12193.353135872499</v>
      </c>
      <c r="DQ109" s="12">
        <v>2365.0143579999999</v>
      </c>
      <c r="DR109" s="12">
        <v>170.559687</v>
      </c>
      <c r="DS109" s="12">
        <v>56721.234567999003</v>
      </c>
      <c r="DT109" s="12">
        <v>36803.9</v>
      </c>
      <c r="DU109" s="12">
        <v>3</v>
      </c>
      <c r="DV109" s="12">
        <v>138</v>
      </c>
      <c r="DW109" s="12">
        <v>881</v>
      </c>
      <c r="DX109" s="12">
        <v>122</v>
      </c>
      <c r="DY109" s="12">
        <v>14</v>
      </c>
      <c r="DZ109" s="12">
        <v>737</v>
      </c>
      <c r="EA109" s="12">
        <v>22</v>
      </c>
      <c r="EB109" s="12">
        <v>1917</v>
      </c>
      <c r="EC109" s="12">
        <v>0</v>
      </c>
      <c r="ED109" s="12">
        <v>22</v>
      </c>
      <c r="EE109" s="12">
        <v>14</v>
      </c>
      <c r="EF109" s="12">
        <v>1881</v>
      </c>
      <c r="EG109" s="12">
        <v>1917</v>
      </c>
      <c r="EH109" s="12">
        <v>0</v>
      </c>
      <c r="EI109" s="12">
        <v>54</v>
      </c>
      <c r="EJ109" s="12">
        <v>205</v>
      </c>
      <c r="EK109" s="12">
        <v>905</v>
      </c>
      <c r="EL109" s="12">
        <v>753</v>
      </c>
      <c r="EM109" s="12">
        <v>1917</v>
      </c>
      <c r="EN109" s="12">
        <v>0</v>
      </c>
      <c r="EO109" s="12">
        <v>0</v>
      </c>
      <c r="EP109" s="12">
        <v>328</v>
      </c>
      <c r="EQ109" s="12">
        <v>275</v>
      </c>
      <c r="ER109" s="12">
        <v>1314</v>
      </c>
      <c r="ES109" s="12">
        <v>1917</v>
      </c>
      <c r="ET109" s="12">
        <v>0</v>
      </c>
      <c r="EU109" s="12">
        <v>15</v>
      </c>
      <c r="EV109" s="12">
        <v>389</v>
      </c>
      <c r="EW109" s="12">
        <v>17</v>
      </c>
      <c r="EX109" s="12">
        <v>0</v>
      </c>
      <c r="EY109" s="12">
        <v>1222</v>
      </c>
      <c r="EZ109" s="12">
        <v>134</v>
      </c>
      <c r="FA109" s="12">
        <v>1777</v>
      </c>
      <c r="FB109" s="12">
        <v>0</v>
      </c>
      <c r="FC109" s="12">
        <v>18</v>
      </c>
      <c r="FD109" s="12">
        <v>46</v>
      </c>
      <c r="FE109" s="12">
        <v>1713</v>
      </c>
      <c r="FF109" s="12">
        <v>1777</v>
      </c>
      <c r="FG109" s="12">
        <v>0</v>
      </c>
      <c r="FH109" s="12">
        <v>46</v>
      </c>
      <c r="FI109" s="12">
        <v>612</v>
      </c>
      <c r="FJ109" s="12">
        <v>1070</v>
      </c>
      <c r="FK109" s="12">
        <v>49</v>
      </c>
      <c r="FL109" s="12">
        <v>1777</v>
      </c>
      <c r="FM109" s="12">
        <v>0</v>
      </c>
      <c r="FN109" s="12">
        <v>52</v>
      </c>
      <c r="FO109" s="12">
        <v>586</v>
      </c>
      <c r="FP109" s="12">
        <v>320</v>
      </c>
      <c r="FQ109" s="12">
        <v>819</v>
      </c>
      <c r="FR109" s="12">
        <v>1777</v>
      </c>
      <c r="FS109" s="12">
        <v>0</v>
      </c>
      <c r="FT109" s="12">
        <v>547</v>
      </c>
      <c r="FU109" s="12">
        <v>2669</v>
      </c>
      <c r="FV109" s="12">
        <v>370</v>
      </c>
      <c r="FW109" s="12">
        <v>142</v>
      </c>
      <c r="FX109" s="12">
        <v>4927</v>
      </c>
      <c r="FY109" s="12">
        <v>1898</v>
      </c>
      <c r="FZ109" s="12">
        <v>10553</v>
      </c>
      <c r="GA109" s="12">
        <v>242</v>
      </c>
      <c r="GB109" s="12">
        <v>368</v>
      </c>
      <c r="GC109" s="12">
        <v>793</v>
      </c>
      <c r="GD109" s="12">
        <v>9150</v>
      </c>
      <c r="GE109" s="12">
        <v>10553</v>
      </c>
      <c r="GF109" s="12">
        <v>0</v>
      </c>
      <c r="GG109" s="12">
        <v>727</v>
      </c>
      <c r="GH109" s="12">
        <v>4130</v>
      </c>
      <c r="GI109" s="12">
        <v>5657</v>
      </c>
      <c r="GJ109" s="12">
        <v>39</v>
      </c>
      <c r="GK109" s="12">
        <v>10553</v>
      </c>
      <c r="GL109" s="12">
        <v>0</v>
      </c>
      <c r="GM109" s="12">
        <v>335</v>
      </c>
      <c r="GN109" s="12">
        <v>5139</v>
      </c>
      <c r="GO109" s="12">
        <v>1692</v>
      </c>
      <c r="GP109" s="12">
        <v>3387</v>
      </c>
      <c r="GQ109" s="12">
        <v>10553</v>
      </c>
      <c r="GR109" s="12">
        <v>0</v>
      </c>
      <c r="GS109" s="12">
        <v>3429</v>
      </c>
      <c r="GT109" s="12">
        <v>11354</v>
      </c>
      <c r="GU109" s="12">
        <v>207</v>
      </c>
      <c r="GV109" s="12">
        <v>4349</v>
      </c>
      <c r="GW109" s="12">
        <v>6003</v>
      </c>
      <c r="GX109" s="12">
        <v>12468</v>
      </c>
      <c r="GY109" s="12">
        <v>37810</v>
      </c>
      <c r="GZ109" s="12">
        <v>137</v>
      </c>
      <c r="HA109" s="12">
        <v>3709</v>
      </c>
      <c r="HB109" s="12">
        <v>4680</v>
      </c>
      <c r="HC109" s="12">
        <v>29284</v>
      </c>
      <c r="HD109" s="12">
        <v>37810</v>
      </c>
      <c r="HE109" s="12">
        <v>0</v>
      </c>
      <c r="HF109" s="12">
        <v>5615</v>
      </c>
      <c r="HG109" s="12">
        <v>19036</v>
      </c>
      <c r="HH109" s="12">
        <v>13159</v>
      </c>
      <c r="HI109" s="12">
        <v>0</v>
      </c>
      <c r="HJ109" s="12">
        <v>37810</v>
      </c>
      <c r="HK109" s="12">
        <v>0</v>
      </c>
      <c r="HL109" s="12">
        <v>3502</v>
      </c>
      <c r="HM109" s="12">
        <v>24536</v>
      </c>
      <c r="HN109" s="12">
        <v>4252</v>
      </c>
      <c r="HO109" s="12">
        <v>5520</v>
      </c>
      <c r="HP109" s="12">
        <v>37810</v>
      </c>
      <c r="HQ109" s="12">
        <v>0</v>
      </c>
      <c r="HR109" s="12">
        <v>7487</v>
      </c>
      <c r="HS109" s="12">
        <v>6387</v>
      </c>
      <c r="HT109" s="12">
        <v>1269</v>
      </c>
      <c r="HU109" s="12">
        <v>17903</v>
      </c>
      <c r="HV109" s="12">
        <v>0</v>
      </c>
      <c r="HW109" s="12">
        <v>15955</v>
      </c>
      <c r="HX109" s="12">
        <v>49001</v>
      </c>
      <c r="HY109" s="12">
        <v>0</v>
      </c>
      <c r="HZ109" s="12">
        <v>4555</v>
      </c>
      <c r="IA109" s="12">
        <v>25973</v>
      </c>
      <c r="IB109" s="12">
        <v>18473</v>
      </c>
      <c r="IC109" s="12">
        <v>49001</v>
      </c>
      <c r="ID109" s="12">
        <v>0</v>
      </c>
      <c r="IE109" s="12">
        <v>6781</v>
      </c>
      <c r="IF109" s="12">
        <v>25003</v>
      </c>
      <c r="IG109" s="12">
        <v>17217</v>
      </c>
      <c r="IH109" s="12">
        <v>0</v>
      </c>
      <c r="II109" s="12">
        <v>49001</v>
      </c>
      <c r="IJ109" s="12">
        <v>0</v>
      </c>
      <c r="IK109" s="12">
        <v>8513</v>
      </c>
      <c r="IL109" s="12">
        <v>30928</v>
      </c>
      <c r="IM109" s="12">
        <v>3806</v>
      </c>
      <c r="IN109" s="12">
        <v>5754</v>
      </c>
      <c r="IO109" s="12">
        <v>49001</v>
      </c>
      <c r="IP109" s="12">
        <v>0</v>
      </c>
      <c r="IQ109" s="12">
        <v>40366</v>
      </c>
      <c r="IR109" s="12">
        <v>11782</v>
      </c>
      <c r="IS109" s="12">
        <v>2675</v>
      </c>
      <c r="IT109" s="12">
        <v>389398</v>
      </c>
      <c r="IU109" s="12">
        <v>2554</v>
      </c>
      <c r="IV109" s="12">
        <v>66048</v>
      </c>
      <c r="IW109" s="12">
        <v>512823</v>
      </c>
      <c r="IX109" s="12">
        <v>0</v>
      </c>
      <c r="IY109" s="12">
        <v>371623</v>
      </c>
      <c r="IZ109" s="12">
        <v>79286</v>
      </c>
      <c r="JA109" s="12">
        <v>61914</v>
      </c>
      <c r="JB109" s="12">
        <v>512823</v>
      </c>
      <c r="JC109" s="12">
        <v>0</v>
      </c>
      <c r="JD109" s="12">
        <v>111588</v>
      </c>
      <c r="JE109" s="12">
        <v>263008</v>
      </c>
      <c r="JF109" s="12">
        <v>138227</v>
      </c>
      <c r="JG109" s="12">
        <v>0</v>
      </c>
      <c r="JH109" s="12">
        <v>512823</v>
      </c>
      <c r="JI109" s="12">
        <v>0</v>
      </c>
      <c r="JJ109" s="12">
        <v>273453</v>
      </c>
      <c r="JK109" s="12">
        <v>201114</v>
      </c>
      <c r="JL109" s="12">
        <v>33134</v>
      </c>
      <c r="JM109" s="12">
        <v>5122</v>
      </c>
      <c r="JN109" s="12">
        <v>512823</v>
      </c>
      <c r="JO109" s="12">
        <v>3</v>
      </c>
      <c r="JP109" s="12">
        <v>51982</v>
      </c>
      <c r="JQ109" s="12">
        <v>33462</v>
      </c>
      <c r="JR109" s="12">
        <v>4660</v>
      </c>
      <c r="JS109" s="12">
        <v>411806</v>
      </c>
      <c r="JT109" s="12">
        <v>15443</v>
      </c>
      <c r="JU109" s="12">
        <v>96525</v>
      </c>
      <c r="JV109" s="12">
        <v>613881</v>
      </c>
      <c r="JW109" s="12">
        <v>379</v>
      </c>
      <c r="JX109" s="12">
        <v>380295</v>
      </c>
      <c r="JY109" s="12">
        <v>110792</v>
      </c>
      <c r="JZ109" s="12">
        <v>122415</v>
      </c>
      <c r="KA109" s="12">
        <v>613881</v>
      </c>
      <c r="KB109" s="12">
        <v>0</v>
      </c>
      <c r="KC109" s="12">
        <v>124811</v>
      </c>
      <c r="KD109" s="12">
        <v>311994</v>
      </c>
      <c r="KE109" s="12">
        <v>176235</v>
      </c>
      <c r="KF109" s="12">
        <v>841</v>
      </c>
      <c r="KG109" s="12">
        <v>613881</v>
      </c>
      <c r="KH109" s="12">
        <v>0</v>
      </c>
      <c r="KI109" s="12">
        <v>285855</v>
      </c>
      <c r="KJ109" s="12">
        <v>262631</v>
      </c>
      <c r="KK109" s="12">
        <v>43479</v>
      </c>
      <c r="KL109" s="12">
        <v>21916</v>
      </c>
      <c r="KM109" s="12">
        <v>613881</v>
      </c>
      <c r="KN109" s="12">
        <v>76072</v>
      </c>
      <c r="KO109" s="12">
        <v>5</v>
      </c>
      <c r="KP109" s="12">
        <v>29</v>
      </c>
      <c r="KQ109" s="12">
        <v>280</v>
      </c>
      <c r="KR109" s="12">
        <v>18</v>
      </c>
      <c r="KS109" s="12">
        <v>1</v>
      </c>
      <c r="KT109" s="12">
        <v>113</v>
      </c>
      <c r="KU109" s="12">
        <v>2</v>
      </c>
      <c r="KV109" s="12">
        <v>448</v>
      </c>
      <c r="KW109" s="12">
        <v>0</v>
      </c>
      <c r="KX109" s="12">
        <v>2</v>
      </c>
      <c r="KY109" s="12">
        <v>1</v>
      </c>
      <c r="KZ109" s="12">
        <v>445</v>
      </c>
      <c r="LA109" s="12">
        <v>448</v>
      </c>
      <c r="LB109" s="12">
        <v>0</v>
      </c>
      <c r="LC109" s="12">
        <v>4</v>
      </c>
      <c r="LD109" s="12">
        <v>26</v>
      </c>
      <c r="LE109" s="12">
        <v>119</v>
      </c>
      <c r="LF109" s="12">
        <v>299</v>
      </c>
      <c r="LG109" s="12">
        <v>448</v>
      </c>
      <c r="LH109" s="12">
        <v>0</v>
      </c>
      <c r="LI109" s="12">
        <v>0</v>
      </c>
      <c r="LJ109" s="12">
        <v>44</v>
      </c>
      <c r="LK109" s="12">
        <v>31</v>
      </c>
      <c r="LL109" s="12">
        <v>373</v>
      </c>
      <c r="LM109" s="12">
        <v>448</v>
      </c>
      <c r="LN109" s="12">
        <v>0</v>
      </c>
      <c r="LO109" s="12">
        <v>1</v>
      </c>
      <c r="LP109" s="12">
        <v>19</v>
      </c>
      <c r="LQ109" s="12">
        <v>1</v>
      </c>
      <c r="LR109" s="12">
        <v>0</v>
      </c>
      <c r="LS109" s="12">
        <v>56</v>
      </c>
      <c r="LT109" s="12">
        <v>6</v>
      </c>
      <c r="LU109" s="12">
        <v>83</v>
      </c>
      <c r="LV109" s="12">
        <v>0</v>
      </c>
      <c r="LW109" s="12">
        <v>1</v>
      </c>
      <c r="LX109" s="12">
        <v>2</v>
      </c>
      <c r="LY109" s="12">
        <v>80</v>
      </c>
      <c r="LZ109" s="12">
        <v>83</v>
      </c>
      <c r="MA109" s="12">
        <v>0</v>
      </c>
      <c r="MB109" s="12">
        <v>2</v>
      </c>
      <c r="MC109" s="12">
        <v>28</v>
      </c>
      <c r="MD109" s="12">
        <v>50</v>
      </c>
      <c r="ME109" s="12">
        <v>3</v>
      </c>
      <c r="MF109" s="12">
        <v>83</v>
      </c>
      <c r="MG109" s="12">
        <v>0</v>
      </c>
      <c r="MH109" s="12">
        <v>2</v>
      </c>
      <c r="MI109" s="12">
        <v>28</v>
      </c>
      <c r="MJ109" s="12">
        <v>14</v>
      </c>
      <c r="MK109" s="12">
        <v>39</v>
      </c>
      <c r="ML109" s="12">
        <v>83</v>
      </c>
      <c r="MM109" s="12">
        <v>0</v>
      </c>
      <c r="MN109" s="12">
        <v>7</v>
      </c>
      <c r="MO109" s="12">
        <v>44</v>
      </c>
      <c r="MP109" s="12">
        <v>6</v>
      </c>
      <c r="MQ109" s="12">
        <v>2</v>
      </c>
      <c r="MR109" s="12">
        <v>88</v>
      </c>
      <c r="MS109" s="12">
        <v>27</v>
      </c>
      <c r="MT109" s="12">
        <v>174</v>
      </c>
      <c r="MU109" s="12">
        <v>4</v>
      </c>
      <c r="MV109" s="12">
        <v>4</v>
      </c>
      <c r="MW109" s="12">
        <v>12</v>
      </c>
      <c r="MX109" s="12">
        <v>154</v>
      </c>
      <c r="MY109" s="12">
        <v>174</v>
      </c>
      <c r="MZ109" s="12">
        <v>0</v>
      </c>
      <c r="NA109" s="12">
        <v>12</v>
      </c>
      <c r="NB109" s="12">
        <v>65</v>
      </c>
      <c r="NC109" s="12">
        <v>96</v>
      </c>
      <c r="ND109" s="12">
        <v>1</v>
      </c>
      <c r="NE109" s="12">
        <v>174</v>
      </c>
      <c r="NF109" s="12">
        <v>0</v>
      </c>
      <c r="NG109" s="12">
        <v>4</v>
      </c>
      <c r="NH109" s="12">
        <v>77</v>
      </c>
      <c r="NI109" s="12">
        <v>33</v>
      </c>
      <c r="NJ109" s="12">
        <v>60</v>
      </c>
      <c r="NK109" s="12">
        <v>174</v>
      </c>
      <c r="NL109" s="12">
        <v>0</v>
      </c>
      <c r="NM109" s="12">
        <v>14</v>
      </c>
      <c r="NN109" s="12">
        <v>42</v>
      </c>
      <c r="NO109" s="12">
        <v>1</v>
      </c>
      <c r="NP109" s="12">
        <v>16</v>
      </c>
      <c r="NQ109" s="12">
        <v>24</v>
      </c>
      <c r="NR109" s="12">
        <v>39</v>
      </c>
      <c r="NS109" s="12">
        <v>136</v>
      </c>
      <c r="NT109" s="12">
        <v>1</v>
      </c>
      <c r="NU109" s="12">
        <v>14</v>
      </c>
      <c r="NV109" s="12">
        <v>13</v>
      </c>
      <c r="NW109" s="12">
        <v>108</v>
      </c>
      <c r="NX109" s="12">
        <v>136</v>
      </c>
      <c r="NY109" s="12">
        <v>0</v>
      </c>
      <c r="NZ109" s="12">
        <v>20</v>
      </c>
      <c r="OA109" s="12">
        <v>69</v>
      </c>
      <c r="OB109" s="12">
        <v>47</v>
      </c>
      <c r="OC109" s="12">
        <v>0</v>
      </c>
      <c r="OD109" s="12">
        <v>136</v>
      </c>
      <c r="OE109" s="12">
        <v>0</v>
      </c>
      <c r="OF109" s="12">
        <v>13</v>
      </c>
      <c r="OG109" s="12">
        <v>89</v>
      </c>
      <c r="OH109" s="12">
        <v>14</v>
      </c>
      <c r="OI109" s="12">
        <v>20</v>
      </c>
      <c r="OJ109" s="12">
        <v>136</v>
      </c>
      <c r="OK109" s="12">
        <v>0</v>
      </c>
      <c r="OL109" s="12">
        <v>8</v>
      </c>
      <c r="OM109" s="12">
        <v>7</v>
      </c>
      <c r="ON109" s="12">
        <v>1</v>
      </c>
      <c r="OO109" s="12">
        <v>19</v>
      </c>
      <c r="OP109" s="12">
        <v>0</v>
      </c>
      <c r="OQ109" s="12">
        <v>17</v>
      </c>
      <c r="OR109" s="12">
        <v>52</v>
      </c>
      <c r="OS109" s="12">
        <v>0</v>
      </c>
      <c r="OT109" s="12">
        <v>5</v>
      </c>
      <c r="OU109" s="12">
        <v>27</v>
      </c>
      <c r="OV109" s="12">
        <v>20</v>
      </c>
      <c r="OW109" s="12">
        <v>52</v>
      </c>
      <c r="OX109" s="12">
        <v>0</v>
      </c>
      <c r="OY109" s="12">
        <v>7</v>
      </c>
      <c r="OZ109" s="12">
        <v>27</v>
      </c>
      <c r="PA109" s="12">
        <v>18</v>
      </c>
      <c r="PB109" s="12">
        <v>0</v>
      </c>
      <c r="PC109" s="12">
        <v>52</v>
      </c>
      <c r="PD109" s="12">
        <v>0</v>
      </c>
      <c r="PE109" s="12">
        <v>9</v>
      </c>
      <c r="PF109" s="12">
        <v>33</v>
      </c>
      <c r="PG109" s="12">
        <v>4</v>
      </c>
      <c r="PH109" s="12">
        <v>6</v>
      </c>
      <c r="PI109" s="12">
        <v>52</v>
      </c>
      <c r="PJ109" s="12">
        <v>0</v>
      </c>
      <c r="PK109" s="12">
        <v>6</v>
      </c>
      <c r="PL109" s="12">
        <v>4</v>
      </c>
      <c r="PM109" s="12">
        <v>1</v>
      </c>
      <c r="PN109" s="12">
        <v>32</v>
      </c>
      <c r="PO109" s="12">
        <v>1</v>
      </c>
      <c r="PP109" s="12">
        <v>23</v>
      </c>
      <c r="PQ109" s="12">
        <v>67</v>
      </c>
      <c r="PR109" s="12">
        <v>0</v>
      </c>
      <c r="PS109" s="12">
        <v>22</v>
      </c>
      <c r="PT109" s="12">
        <v>31</v>
      </c>
      <c r="PU109" s="12">
        <v>14</v>
      </c>
      <c r="PV109" s="12">
        <v>67</v>
      </c>
      <c r="PW109" s="12">
        <v>0</v>
      </c>
      <c r="PX109" s="12">
        <v>17</v>
      </c>
      <c r="PY109" s="12">
        <v>26</v>
      </c>
      <c r="PZ109" s="12">
        <v>24</v>
      </c>
      <c r="QA109" s="12">
        <v>0</v>
      </c>
      <c r="QB109" s="12">
        <v>67</v>
      </c>
      <c r="QC109" s="12">
        <v>0</v>
      </c>
      <c r="QD109" s="12">
        <v>20</v>
      </c>
      <c r="QE109" s="12">
        <v>35</v>
      </c>
      <c r="QF109" s="12">
        <v>9</v>
      </c>
      <c r="QG109" s="12">
        <v>3</v>
      </c>
      <c r="QH109" s="12">
        <v>67</v>
      </c>
      <c r="QI109" s="12">
        <v>5</v>
      </c>
      <c r="QJ109" s="12">
        <v>65</v>
      </c>
      <c r="QK109" s="12">
        <v>396</v>
      </c>
      <c r="QL109" s="12">
        <v>28</v>
      </c>
      <c r="QM109" s="12">
        <v>70</v>
      </c>
      <c r="QN109" s="12">
        <v>282</v>
      </c>
      <c r="QO109" s="12">
        <v>114</v>
      </c>
      <c r="QP109" s="12">
        <v>960</v>
      </c>
      <c r="QQ109" s="12">
        <v>5</v>
      </c>
      <c r="QR109" s="12">
        <v>48</v>
      </c>
      <c r="QS109" s="12">
        <v>86</v>
      </c>
      <c r="QT109" s="12">
        <v>821</v>
      </c>
      <c r="QU109" s="12">
        <v>960</v>
      </c>
      <c r="QV109" s="12">
        <v>0</v>
      </c>
      <c r="QW109" s="12">
        <v>62</v>
      </c>
      <c r="QX109" s="12">
        <v>241</v>
      </c>
      <c r="QY109" s="12">
        <v>354</v>
      </c>
      <c r="QZ109" s="12">
        <v>303</v>
      </c>
      <c r="RA109" s="12">
        <v>960</v>
      </c>
      <c r="RB109" s="12">
        <v>0</v>
      </c>
      <c r="RC109" s="12">
        <v>48</v>
      </c>
      <c r="RD109" s="12">
        <v>306</v>
      </c>
      <c r="RE109" s="12">
        <v>105</v>
      </c>
      <c r="RF109" s="12">
        <v>501</v>
      </c>
      <c r="RG109" s="12">
        <v>960</v>
      </c>
      <c r="RH109" s="12">
        <v>10181</v>
      </c>
      <c r="RI109" s="12">
        <v>0</v>
      </c>
      <c r="RJ109" s="12">
        <v>104.46</v>
      </c>
      <c r="RK109" s="12">
        <v>43.484000000000002</v>
      </c>
      <c r="RL109" s="12">
        <v>0</v>
      </c>
      <c r="RM109" s="12">
        <v>0</v>
      </c>
      <c r="RN109" s="12">
        <v>0</v>
      </c>
      <c r="RO109" s="12">
        <v>45.165999999999997</v>
      </c>
      <c r="RP109" s="12">
        <v>0</v>
      </c>
      <c r="RQ109" s="12">
        <v>1.377</v>
      </c>
      <c r="RR109" s="12">
        <v>233.3</v>
      </c>
      <c r="RS109" s="12">
        <v>0.5</v>
      </c>
      <c r="RT109" s="12">
        <v>233.8</v>
      </c>
      <c r="RU109" s="12">
        <v>0.76049999999999995</v>
      </c>
      <c r="RV109" s="12">
        <v>137.30000000000001</v>
      </c>
      <c r="RW109" s="12">
        <v>0.4</v>
      </c>
      <c r="RX109" s="12">
        <v>137.69999999999999</v>
      </c>
      <c r="RY109" s="12">
        <v>38</v>
      </c>
      <c r="RZ109" s="12">
        <v>1270.9621682172501</v>
      </c>
      <c r="SA109" s="12">
        <v>29</v>
      </c>
      <c r="SB109" s="12">
        <v>1337.9621682172501</v>
      </c>
      <c r="SC109" s="12">
        <v>26269691</v>
      </c>
      <c r="SD109" s="12">
        <v>0</v>
      </c>
      <c r="SE109" s="12">
        <v>20.598952019599999</v>
      </c>
      <c r="SF109" s="12">
        <v>5996.7276123335996</v>
      </c>
      <c r="SG109" s="12">
        <v>6017.3265643532004</v>
      </c>
      <c r="SH109" s="12">
        <v>499879.0766112</v>
      </c>
      <c r="SI109" s="12">
        <v>0.47320000000000001</v>
      </c>
      <c r="SJ109" s="12">
        <v>0</v>
      </c>
      <c r="SK109" s="12">
        <v>0</v>
      </c>
      <c r="SL109" s="12">
        <v>0.929200465015806</v>
      </c>
      <c r="SM109" s="12">
        <v>6.8866590810901004E-2</v>
      </c>
      <c r="SN109" s="12">
        <v>0</v>
      </c>
      <c r="SO109" s="12" t="str">
        <v/>
      </c>
      <c r="SP109" s="12">
        <v>0</v>
      </c>
      <c r="SQ109" s="12">
        <v>0</v>
      </c>
      <c r="SR109" s="12">
        <v>0.99806705582670707</v>
      </c>
      <c r="SS109" s="12">
        <v>0</v>
      </c>
      <c r="ST109" s="12">
        <v>0</v>
      </c>
      <c r="SU109" s="12">
        <v>0</v>
      </c>
      <c r="SV109" s="12">
        <v>0.99806653349131902</v>
      </c>
      <c r="SW109" s="12">
        <v>0</v>
      </c>
      <c r="SX109" s="12">
        <v>0.99806653349131902</v>
      </c>
      <c r="SY109" s="12">
        <v>0</v>
      </c>
      <c r="SZ109" s="12">
        <v>1.10757701129709E-3</v>
      </c>
      <c r="TA109" s="12">
        <v>2.55148630874722E-4</v>
      </c>
      <c r="TB109" s="12">
        <v>5.7021853112153905E-4</v>
      </c>
      <c r="TC109" s="12">
        <v>0</v>
      </c>
      <c r="TD109" s="12" t="str">
        <v/>
      </c>
      <c r="TE109" s="12">
        <v>0</v>
      </c>
      <c r="TF109" s="12">
        <v>0</v>
      </c>
      <c r="TG109" s="12">
        <v>1.93294417329335E-3</v>
      </c>
      <c r="TH109" s="12">
        <v>0</v>
      </c>
      <c r="TI109" s="12">
        <v>0</v>
      </c>
      <c r="TJ109" s="12">
        <v>0</v>
      </c>
      <c r="TK109" s="12">
        <v>1.93346650868131E-3</v>
      </c>
      <c r="TL109" s="12">
        <v>0</v>
      </c>
      <c r="TM109" s="12">
        <v>1.93346650868131E-3</v>
      </c>
      <c r="TN109" s="12">
        <v>383935.42940350599</v>
      </c>
      <c r="TO109" s="12">
        <v>88035.629607484094</v>
      </c>
      <c r="TP109" s="12">
        <v>471971.05901099002</v>
      </c>
      <c r="TQ109" s="12">
        <v>2226</v>
      </c>
      <c r="TR109" s="12">
        <v>0</v>
      </c>
      <c r="TS109" s="12">
        <v>756</v>
      </c>
      <c r="TT109" s="12">
        <v>0</v>
      </c>
      <c r="TU109" s="12">
        <v>149</v>
      </c>
      <c r="TV109" s="12">
        <v>0</v>
      </c>
      <c r="TW109" s="12">
        <v>10640495</v>
      </c>
      <c r="TX109" s="12" t="str">
        <v/>
      </c>
      <c r="TY109" s="12" t="str">
        <v/>
      </c>
      <c r="TZ109" s="12" t="str">
        <v/>
      </c>
      <c r="UA109" s="12" t="str">
        <v/>
      </c>
      <c r="UB109" s="12" t="str">
        <v/>
      </c>
      <c r="UC109" s="12" t="str">
        <v/>
      </c>
      <c r="UD109" s="12" t="str">
        <v/>
      </c>
      <c r="UE109" s="12" t="str">
        <v/>
      </c>
      <c r="UF109" s="12" t="str">
        <v/>
      </c>
      <c r="UG109" s="12" t="str">
        <v/>
      </c>
      <c r="UH109" s="12" t="str">
        <v/>
      </c>
      <c r="UI109" s="12" t="str">
        <v/>
      </c>
      <c r="UJ109" s="12" t="str">
        <v/>
      </c>
      <c r="UK109" s="12" t="str">
        <v/>
      </c>
      <c r="UL109" s="12" t="str">
        <v/>
      </c>
      <c r="UM109" s="12" t="str">
        <v/>
      </c>
      <c r="UN109" s="12" t="str">
        <v/>
      </c>
      <c r="UO109" s="12" t="str">
        <v/>
      </c>
      <c r="UP109" s="12" t="str">
        <v/>
      </c>
      <c r="UQ109" s="12" t="str">
        <v/>
      </c>
      <c r="UR109" s="12" t="str">
        <v/>
      </c>
      <c r="US109" s="12" t="str">
        <v/>
      </c>
      <c r="UT109" s="12" t="str">
        <v/>
      </c>
      <c r="UU109" s="12" t="str">
        <v/>
      </c>
      <c r="UV109" s="12" t="str">
        <v/>
      </c>
      <c r="UW109" s="12" t="str">
        <v/>
      </c>
      <c r="UX109" s="12" t="str">
        <v/>
      </c>
      <c r="UY109" s="12" t="str">
        <v/>
      </c>
      <c r="UZ109" s="12" t="str">
        <v/>
      </c>
      <c r="VA109" s="12" t="str">
        <v/>
      </c>
      <c r="VB109" s="12" t="str">
        <v/>
      </c>
      <c r="VC109" s="12" t="str">
        <v/>
      </c>
      <c r="VD109" s="12" t="str">
        <v/>
      </c>
      <c r="VE109" s="12" t="str">
        <v/>
      </c>
      <c r="VF109" s="12" t="str">
        <v/>
      </c>
      <c r="VG109" s="12" t="str">
        <v/>
      </c>
      <c r="VH109" s="12" t="str">
        <v/>
      </c>
      <c r="VI109" s="12" t="str">
        <v/>
      </c>
      <c r="VJ109" s="12" t="str">
        <v/>
      </c>
      <c r="VK109" s="12" t="str">
        <v/>
      </c>
      <c r="VL109" s="13"/>
      <c r="VM109" s="13"/>
      <c r="VN109" s="19"/>
      <c r="VO109" s="13"/>
      <c r="VP109" s="13"/>
      <c r="VQ109" s="19"/>
      <c r="VR109" s="47"/>
      <c r="VS109" s="49">
        <v>2.2299686191374374E-2</v>
      </c>
      <c r="VT109" s="50"/>
      <c r="VU109" s="50"/>
      <c r="VV109" s="20"/>
      <c r="VW109" s="20"/>
    </row>
    <row r="110" spans="1:595">
      <c r="A110" s="4" t="str">
        <v>SVE19</v>
      </c>
      <c r="B110" s="4" t="str">
        <v>SVE</v>
      </c>
      <c r="C110" s="4" t="str">
        <v>2018-19</v>
      </c>
      <c r="D110" s="12">
        <v>0.97917319135609104</v>
      </c>
      <c r="E110" s="12">
        <v>8.5190000000000001</v>
      </c>
      <c r="F110" s="12">
        <v>0</v>
      </c>
      <c r="G110" s="12">
        <v>5.5620000000000003</v>
      </c>
      <c r="H110" s="12">
        <v>8.9999999999999993E-3</v>
      </c>
      <c r="I110" s="12">
        <v>32.715000000000003</v>
      </c>
      <c r="J110" s="12">
        <v>1.571</v>
      </c>
      <c r="K110" s="12">
        <v>39.539000000000001</v>
      </c>
      <c r="L110" s="12">
        <v>0</v>
      </c>
      <c r="M110" s="12">
        <v>17.305</v>
      </c>
      <c r="N110" s="12">
        <v>36.764000000000003</v>
      </c>
      <c r="O110" s="12">
        <v>0</v>
      </c>
      <c r="P110" s="12">
        <v>5.4720000000000004</v>
      </c>
      <c r="Q110" s="12">
        <v>1.0999999999999999E-2</v>
      </c>
      <c r="R110" s="12">
        <v>0</v>
      </c>
      <c r="S110" s="12">
        <v>2.7E-2</v>
      </c>
      <c r="T110" s="12">
        <v>80.698999999999998</v>
      </c>
      <c r="U110" s="12">
        <v>0</v>
      </c>
      <c r="V110" s="12">
        <v>84.9</v>
      </c>
      <c r="W110" s="12">
        <v>3.5000000000000003E-2</v>
      </c>
      <c r="X110" s="12">
        <v>0</v>
      </c>
      <c r="Y110" s="12">
        <v>0</v>
      </c>
      <c r="Z110" s="12">
        <v>2E-3</v>
      </c>
      <c r="AA110" s="12">
        <v>0</v>
      </c>
      <c r="AB110" s="12">
        <v>0</v>
      </c>
      <c r="AC110" s="12">
        <v>11.436</v>
      </c>
      <c r="AD110" s="12">
        <v>0</v>
      </c>
      <c r="AE110" s="12">
        <v>3.4470000000000001</v>
      </c>
      <c r="AF110" s="12">
        <v>-11.558</v>
      </c>
      <c r="AG110" s="12">
        <v>-18.196000000000002</v>
      </c>
      <c r="AH110" s="12">
        <v>0</v>
      </c>
      <c r="AI110" s="12">
        <v>2E-3</v>
      </c>
      <c r="AJ110" s="12">
        <v>0</v>
      </c>
      <c r="AK110" s="12">
        <v>0</v>
      </c>
      <c r="AL110" s="12">
        <v>24.678999999999998</v>
      </c>
      <c r="AM110" s="12">
        <v>0</v>
      </c>
      <c r="AN110" s="12">
        <v>53.546999999999997</v>
      </c>
      <c r="AO110" s="12">
        <v>3.0000000000000001E-3</v>
      </c>
      <c r="AP110" s="12">
        <v>-2.2549999999999999</v>
      </c>
      <c r="AQ110" s="12">
        <v>0</v>
      </c>
      <c r="AR110" s="12">
        <v>3.0000000000000001E-3</v>
      </c>
      <c r="AS110" s="12">
        <v>0</v>
      </c>
      <c r="AT110" s="12">
        <v>0</v>
      </c>
      <c r="AU110" s="12">
        <v>13.382</v>
      </c>
      <c r="AV110" s="12">
        <v>0</v>
      </c>
      <c r="AW110" s="12">
        <v>2.79</v>
      </c>
      <c r="AX110" s="12">
        <v>33.762999999999998</v>
      </c>
      <c r="AY110" s="12">
        <v>-20.451000000000001</v>
      </c>
      <c r="AZ110" s="12">
        <v>11.034000000000001</v>
      </c>
      <c r="BA110" s="12">
        <v>2.7E-2</v>
      </c>
      <c r="BB110" s="12">
        <v>32.715000000000003</v>
      </c>
      <c r="BC110" s="12">
        <v>1.5980000000000001</v>
      </c>
      <c r="BD110" s="12">
        <v>169.73500000000001</v>
      </c>
      <c r="BE110" s="12">
        <v>0</v>
      </c>
      <c r="BF110" s="12">
        <v>161.989</v>
      </c>
      <c r="BG110" s="12">
        <v>0.28511180253620599</v>
      </c>
      <c r="BH110" s="12">
        <v>20.553951677060802</v>
      </c>
      <c r="BI110" s="12">
        <v>10.545999999999999</v>
      </c>
      <c r="BJ110" s="12">
        <v>0</v>
      </c>
      <c r="BK110" s="12">
        <v>43.481999999999999</v>
      </c>
      <c r="BL110" s="12">
        <v>20.253</v>
      </c>
      <c r="BM110" s="12">
        <v>0</v>
      </c>
      <c r="BN110" s="12">
        <v>13.872</v>
      </c>
      <c r="BO110" s="12">
        <v>8.9999999999999993E-3</v>
      </c>
      <c r="BP110" s="12">
        <v>0</v>
      </c>
      <c r="BQ110" s="12">
        <v>0</v>
      </c>
      <c r="BR110" s="12">
        <v>0</v>
      </c>
      <c r="BS110" s="12">
        <v>0</v>
      </c>
      <c r="BT110" s="12">
        <v>0</v>
      </c>
      <c r="BU110" s="12">
        <v>0</v>
      </c>
      <c r="BV110" s="12">
        <v>0</v>
      </c>
      <c r="BW110" s="12">
        <v>0</v>
      </c>
      <c r="BX110" s="12">
        <v>0</v>
      </c>
      <c r="BY110" s="12">
        <v>0</v>
      </c>
      <c r="BZ110" s="12">
        <v>0</v>
      </c>
      <c r="CA110" s="12">
        <v>0</v>
      </c>
      <c r="CB110" s="12">
        <v>0</v>
      </c>
      <c r="CC110" s="12">
        <v>10.545999999999999</v>
      </c>
      <c r="CD110" s="12">
        <v>13.872</v>
      </c>
      <c r="CE110" s="12">
        <v>43.491</v>
      </c>
      <c r="CF110" s="12">
        <v>20.253</v>
      </c>
      <c r="CG110" s="12" t="str">
        <v/>
      </c>
      <c r="CH110" s="12" t="str">
        <v/>
      </c>
      <c r="CI110" s="12" t="str">
        <v/>
      </c>
      <c r="CJ110" s="12" t="str">
        <v/>
      </c>
      <c r="CK110" s="12">
        <v>0</v>
      </c>
      <c r="CL110" s="12">
        <v>0</v>
      </c>
      <c r="CM110" s="12">
        <v>0.13900000000000001</v>
      </c>
      <c r="CN110" s="12">
        <v>0.13900000000000001</v>
      </c>
      <c r="CO110" s="12">
        <v>30.036000000000001</v>
      </c>
      <c r="CP110" s="12">
        <v>1.202</v>
      </c>
      <c r="CQ110" s="12">
        <v>2054.5590000000002</v>
      </c>
      <c r="CR110" s="12">
        <v>1641.19</v>
      </c>
      <c r="CS110" s="12">
        <v>3695.7489999999998</v>
      </c>
      <c r="CT110" s="12">
        <v>27.504000000000001</v>
      </c>
      <c r="CU110" s="12">
        <v>142.983</v>
      </c>
      <c r="CV110" s="12">
        <v>170.48699999999999</v>
      </c>
      <c r="CW110" s="12">
        <v>283.74900000000002</v>
      </c>
      <c r="CX110" s="12">
        <v>4149.9849999999997</v>
      </c>
      <c r="CY110" s="12">
        <v>9113.0720000000001</v>
      </c>
      <c r="CZ110" s="12">
        <v>50.545999999999999</v>
      </c>
      <c r="DA110" s="12">
        <v>102784</v>
      </c>
      <c r="DB110" s="12">
        <v>4539</v>
      </c>
      <c r="DC110" s="12">
        <v>46898</v>
      </c>
      <c r="DD110" s="12">
        <v>540.03</v>
      </c>
      <c r="DE110" s="12">
        <v>97</v>
      </c>
      <c r="DF110" s="12">
        <v>2897</v>
      </c>
      <c r="DG110" s="12">
        <v>736</v>
      </c>
      <c r="DH110" s="12">
        <v>306</v>
      </c>
      <c r="DI110" s="12">
        <v>6772.0016399999804</v>
      </c>
      <c r="DJ110" s="12">
        <v>30393.814999999999</v>
      </c>
      <c r="DK110" s="12">
        <v>1052245.0938872299</v>
      </c>
      <c r="DL110" s="12">
        <v>47</v>
      </c>
      <c r="DM110" s="12">
        <v>6</v>
      </c>
      <c r="DN110" s="12">
        <v>24234.566954116799</v>
      </c>
      <c r="DO110" s="12">
        <v>16515.377681490401</v>
      </c>
      <c r="DP110" s="12">
        <v>12115.5220253917</v>
      </c>
      <c r="DQ110" s="12">
        <v>2384.1757259999999</v>
      </c>
      <c r="DR110" s="12">
        <v>169.549173</v>
      </c>
      <c r="DS110" s="12">
        <v>55419.191559999002</v>
      </c>
      <c r="DT110" s="12">
        <v>36803.9</v>
      </c>
      <c r="DU110" s="12">
        <v>77.475682957287503</v>
      </c>
      <c r="DV110" s="12">
        <v>149.30904914478</v>
      </c>
      <c r="DW110" s="12">
        <v>781.18785728898399</v>
      </c>
      <c r="DX110" s="12">
        <v>111.87561423119701</v>
      </c>
      <c r="DY110" s="12">
        <v>14.9248379071987</v>
      </c>
      <c r="DZ110" s="12">
        <v>789.18148846016697</v>
      </c>
      <c r="EA110" s="12">
        <v>47.383326851716099</v>
      </c>
      <c r="EB110" s="12">
        <v>1971.33785684133</v>
      </c>
      <c r="EC110" s="12">
        <v>0</v>
      </c>
      <c r="ED110" s="12">
        <v>36.644723967268298</v>
      </c>
      <c r="EE110" s="12">
        <v>14.9248379071987</v>
      </c>
      <c r="EF110" s="12">
        <v>1919.7682949668599</v>
      </c>
      <c r="EG110" s="12">
        <v>1971.33785684133</v>
      </c>
      <c r="EH110" s="12">
        <v>0</v>
      </c>
      <c r="EI110" s="12">
        <v>57.272548717055102</v>
      </c>
      <c r="EJ110" s="12">
        <v>228.59001584831401</v>
      </c>
      <c r="EK110" s="12">
        <v>931.40695752566705</v>
      </c>
      <c r="EL110" s="12">
        <v>754.06833475029305</v>
      </c>
      <c r="EM110" s="12">
        <v>1971.33785684133</v>
      </c>
      <c r="EN110" s="12">
        <v>0</v>
      </c>
      <c r="EO110" s="12">
        <v>0</v>
      </c>
      <c r="EP110" s="12">
        <v>387.30292627608497</v>
      </c>
      <c r="EQ110" s="12">
        <v>247.53389699744201</v>
      </c>
      <c r="ER110" s="12">
        <v>1336.5010335678001</v>
      </c>
      <c r="ES110" s="12">
        <v>1971.33785684133</v>
      </c>
      <c r="ET110" s="12">
        <v>0</v>
      </c>
      <c r="EU110" s="12">
        <v>47.201316633335701</v>
      </c>
      <c r="EV110" s="12">
        <v>476.92744222962898</v>
      </c>
      <c r="EW110" s="12">
        <v>16.684270018209901</v>
      </c>
      <c r="EX110" s="12">
        <v>0</v>
      </c>
      <c r="EY110" s="12">
        <v>1164.92606770781</v>
      </c>
      <c r="EZ110" s="12">
        <v>169.45151331221899</v>
      </c>
      <c r="FA110" s="12">
        <v>1875.1906099012101</v>
      </c>
      <c r="FB110" s="12">
        <v>0</v>
      </c>
      <c r="FC110" s="12">
        <v>29.546325450429901</v>
      </c>
      <c r="FD110" s="12">
        <v>88.153615768941805</v>
      </c>
      <c r="FE110" s="12">
        <v>1757.4906686818399</v>
      </c>
      <c r="FF110" s="12">
        <v>1875.1906099012101</v>
      </c>
      <c r="FG110" s="12">
        <v>0</v>
      </c>
      <c r="FH110" s="12">
        <v>74.806199754373907</v>
      </c>
      <c r="FI110" s="12">
        <v>565.02038792577798</v>
      </c>
      <c r="FJ110" s="12">
        <v>1146.4823655785899</v>
      </c>
      <c r="FK110" s="12">
        <v>88.881656642463696</v>
      </c>
      <c r="FL110" s="12">
        <v>1875.1906099012101</v>
      </c>
      <c r="FM110" s="12">
        <v>0</v>
      </c>
      <c r="FN110" s="12">
        <v>66.251719490491695</v>
      </c>
      <c r="FO110" s="12">
        <v>577.45775284844296</v>
      </c>
      <c r="FP110" s="12">
        <v>425.782570864717</v>
      </c>
      <c r="FQ110" s="12">
        <v>805.69856669755495</v>
      </c>
      <c r="FR110" s="12">
        <v>1875.1906099012101</v>
      </c>
      <c r="FS110" s="12">
        <v>0</v>
      </c>
      <c r="FT110" s="12">
        <v>526.07351532313498</v>
      </c>
      <c r="FU110" s="12">
        <v>2404.77487679468</v>
      </c>
      <c r="FV110" s="12">
        <v>376.58791012015303</v>
      </c>
      <c r="FW110" s="12">
        <v>147.367606815389</v>
      </c>
      <c r="FX110" s="12">
        <v>4307.0543227889602</v>
      </c>
      <c r="FY110" s="12">
        <v>2632.6588517540299</v>
      </c>
      <c r="FZ110" s="12">
        <v>10394.5170835963</v>
      </c>
      <c r="GA110" s="12">
        <v>294.64600441515199</v>
      </c>
      <c r="GB110" s="12">
        <v>828.54578797789202</v>
      </c>
      <c r="GC110" s="12">
        <v>801.39099152921699</v>
      </c>
      <c r="GD110" s="12">
        <v>8469.9342996740797</v>
      </c>
      <c r="GE110" s="12">
        <v>10394.5170835963</v>
      </c>
      <c r="GF110" s="12">
        <v>0</v>
      </c>
      <c r="GG110" s="12">
        <v>599.02568426829805</v>
      </c>
      <c r="GH110" s="12">
        <v>4281.2546236732796</v>
      </c>
      <c r="GI110" s="12">
        <v>5478.3200925610099</v>
      </c>
      <c r="GJ110" s="12">
        <v>35.9166830937464</v>
      </c>
      <c r="GK110" s="12">
        <v>10394.5170835963</v>
      </c>
      <c r="GL110" s="12">
        <v>0</v>
      </c>
      <c r="GM110" s="12">
        <v>348.39761355838903</v>
      </c>
      <c r="GN110" s="12">
        <v>5148.4394885094898</v>
      </c>
      <c r="GO110" s="12">
        <v>1661.50683766309</v>
      </c>
      <c r="GP110" s="12">
        <v>3236.1731438653701</v>
      </c>
      <c r="GQ110" s="12">
        <v>10394.5170835963</v>
      </c>
      <c r="GR110" s="12">
        <v>0</v>
      </c>
      <c r="GS110" s="12">
        <v>3409.7215739681701</v>
      </c>
      <c r="GT110" s="12">
        <v>9841.5450546111897</v>
      </c>
      <c r="GU110" s="12">
        <v>220.74322235213901</v>
      </c>
      <c r="GV110" s="12">
        <v>4573.2322215117601</v>
      </c>
      <c r="GW110" s="12">
        <v>5975.2437185416002</v>
      </c>
      <c r="GX110" s="12">
        <v>14543.9394071283</v>
      </c>
      <c r="GY110" s="12">
        <v>38564.425198113102</v>
      </c>
      <c r="GZ110" s="12">
        <v>261.24533344877</v>
      </c>
      <c r="HA110" s="12">
        <v>5070.98327319909</v>
      </c>
      <c r="HB110" s="12">
        <v>5071.7705631109302</v>
      </c>
      <c r="HC110" s="12">
        <v>28160.426028354399</v>
      </c>
      <c r="HD110" s="12">
        <v>38564.425198113102</v>
      </c>
      <c r="HE110" s="12">
        <v>0</v>
      </c>
      <c r="HF110" s="12">
        <v>5803.2468097130704</v>
      </c>
      <c r="HG110" s="12">
        <v>19380.0371447094</v>
      </c>
      <c r="HH110" s="12">
        <v>13381.141243690699</v>
      </c>
      <c r="HI110" s="12">
        <v>0</v>
      </c>
      <c r="HJ110" s="12">
        <v>38564.425198113102</v>
      </c>
      <c r="HK110" s="12">
        <v>0</v>
      </c>
      <c r="HL110" s="12">
        <v>3603.6150650659902</v>
      </c>
      <c r="HM110" s="12">
        <v>25038.700855501698</v>
      </c>
      <c r="HN110" s="12">
        <v>4405.7807188754896</v>
      </c>
      <c r="HO110" s="12">
        <v>5516.3285586699403</v>
      </c>
      <c r="HP110" s="12">
        <v>38564.425198113197</v>
      </c>
      <c r="HQ110" s="12">
        <v>0</v>
      </c>
      <c r="HR110" s="12">
        <v>4488.5403791516301</v>
      </c>
      <c r="HS110" s="12">
        <v>5016.6859992620903</v>
      </c>
      <c r="HT110" s="12">
        <v>1295.79010262012</v>
      </c>
      <c r="HU110" s="12">
        <v>19555.7506187904</v>
      </c>
      <c r="HV110" s="12">
        <v>0</v>
      </c>
      <c r="HW110" s="12">
        <v>19476.757809528001</v>
      </c>
      <c r="HX110" s="12">
        <v>49833.524909352098</v>
      </c>
      <c r="HY110" s="12">
        <v>1682.89540533429</v>
      </c>
      <c r="HZ110" s="12">
        <v>6918.2715984462502</v>
      </c>
      <c r="IA110" s="12">
        <v>24265.347041266999</v>
      </c>
      <c r="IB110" s="12">
        <v>16967.010864304601</v>
      </c>
      <c r="IC110" s="12">
        <v>49833.5249093522</v>
      </c>
      <c r="ID110" s="12">
        <v>0</v>
      </c>
      <c r="IE110" s="12">
        <v>6577.5797690784402</v>
      </c>
      <c r="IF110" s="12">
        <v>25623.773494611902</v>
      </c>
      <c r="IG110" s="12">
        <v>17632.171645661801</v>
      </c>
      <c r="IH110" s="12">
        <v>0</v>
      </c>
      <c r="II110" s="12">
        <v>49833.524909352098</v>
      </c>
      <c r="IJ110" s="12">
        <v>0</v>
      </c>
      <c r="IK110" s="12">
        <v>8754.8814754699106</v>
      </c>
      <c r="IL110" s="12">
        <v>31295.970038875399</v>
      </c>
      <c r="IM110" s="12">
        <v>3854.5512430337899</v>
      </c>
      <c r="IN110" s="12">
        <v>5928.1221519730097</v>
      </c>
      <c r="IO110" s="12">
        <v>49833.524909352098</v>
      </c>
      <c r="IP110" s="12">
        <v>0</v>
      </c>
      <c r="IQ110" s="12">
        <v>42159.207553002299</v>
      </c>
      <c r="IR110" s="12">
        <v>7960.4602113453102</v>
      </c>
      <c r="IS110" s="12">
        <v>2696.7529824356302</v>
      </c>
      <c r="IT110" s="12">
        <v>403083.29352376098</v>
      </c>
      <c r="IU110" s="12">
        <v>2370.3057591328202</v>
      </c>
      <c r="IV110" s="12">
        <v>66095.055784803102</v>
      </c>
      <c r="IW110" s="12">
        <v>524365.07581447996</v>
      </c>
      <c r="IX110" s="12">
        <v>0</v>
      </c>
      <c r="IY110" s="12">
        <v>385591.85941423703</v>
      </c>
      <c r="IZ110" s="12">
        <v>78878.159571139506</v>
      </c>
      <c r="JA110" s="12">
        <v>59895.056829103298</v>
      </c>
      <c r="JB110" s="12">
        <v>524365.07581447996</v>
      </c>
      <c r="JC110" s="12">
        <v>0</v>
      </c>
      <c r="JD110" s="12">
        <v>113053.382289777</v>
      </c>
      <c r="JE110" s="12">
        <v>270788.65657307103</v>
      </c>
      <c r="JF110" s="12">
        <v>140523.03695163099</v>
      </c>
      <c r="JG110" s="12">
        <v>0</v>
      </c>
      <c r="JH110" s="12">
        <v>524365.07581447996</v>
      </c>
      <c r="JI110" s="12">
        <v>0</v>
      </c>
      <c r="JJ110" s="12">
        <v>282493.50876599498</v>
      </c>
      <c r="JK110" s="12">
        <v>201613.47730629001</v>
      </c>
      <c r="JL110" s="12">
        <v>34801.074347089598</v>
      </c>
      <c r="JM110" s="12">
        <v>5457.0153951053699</v>
      </c>
      <c r="JN110" s="12">
        <v>524365.07581447996</v>
      </c>
      <c r="JO110" s="12">
        <v>77.475682957287503</v>
      </c>
      <c r="JP110" s="12">
        <v>50780.053387223401</v>
      </c>
      <c r="JQ110" s="12">
        <v>26481.5814415319</v>
      </c>
      <c r="JR110" s="12">
        <v>4718.4341017774505</v>
      </c>
      <c r="JS110" s="12">
        <v>427374.568808785</v>
      </c>
      <c r="JT110" s="12">
        <v>14606.7113566314</v>
      </c>
      <c r="JU110" s="12">
        <v>102965.246693377</v>
      </c>
      <c r="JV110" s="12">
        <v>627004.07147228403</v>
      </c>
      <c r="JW110" s="12">
        <v>2238.7867431982099</v>
      </c>
      <c r="JX110" s="12">
        <v>398475.85112327797</v>
      </c>
      <c r="JY110" s="12">
        <v>109119.746620723</v>
      </c>
      <c r="JZ110" s="12">
        <v>117169.68698508501</v>
      </c>
      <c r="KA110" s="12">
        <v>627004.07147228403</v>
      </c>
      <c r="KB110" s="12">
        <v>0</v>
      </c>
      <c r="KC110" s="12">
        <v>126165.31330130799</v>
      </c>
      <c r="KD110" s="12">
        <v>320867.33223984001</v>
      </c>
      <c r="KE110" s="12">
        <v>179092.55925664899</v>
      </c>
      <c r="KF110" s="12">
        <v>878.86667448650303</v>
      </c>
      <c r="KG110" s="12">
        <v>627004.07147228403</v>
      </c>
      <c r="KH110" s="12">
        <v>0</v>
      </c>
      <c r="KI110" s="12">
        <v>295266.65463958</v>
      </c>
      <c r="KJ110" s="12">
        <v>264061.348368301</v>
      </c>
      <c r="KK110" s="12">
        <v>45396.229614524098</v>
      </c>
      <c r="KL110" s="12">
        <v>22279.838849879099</v>
      </c>
      <c r="KM110" s="12">
        <v>627004.07147228403</v>
      </c>
      <c r="KN110" s="12">
        <v>77187</v>
      </c>
      <c r="KO110" s="12">
        <v>67</v>
      </c>
      <c r="KP110" s="12">
        <v>31</v>
      </c>
      <c r="KQ110" s="12">
        <v>227</v>
      </c>
      <c r="KR110" s="12">
        <v>17</v>
      </c>
      <c r="KS110" s="12">
        <v>1</v>
      </c>
      <c r="KT110" s="12">
        <v>104</v>
      </c>
      <c r="KU110" s="12">
        <v>4</v>
      </c>
      <c r="KV110" s="12">
        <v>451</v>
      </c>
      <c r="KW110" s="12">
        <v>0</v>
      </c>
      <c r="KX110" s="12">
        <v>3</v>
      </c>
      <c r="KY110" s="12">
        <v>1</v>
      </c>
      <c r="KZ110" s="12">
        <v>447</v>
      </c>
      <c r="LA110" s="12">
        <v>451</v>
      </c>
      <c r="LB110" s="12">
        <v>0</v>
      </c>
      <c r="LC110" s="12">
        <v>4</v>
      </c>
      <c r="LD110" s="12">
        <v>28</v>
      </c>
      <c r="LE110" s="12">
        <v>117</v>
      </c>
      <c r="LF110" s="12">
        <v>302</v>
      </c>
      <c r="LG110" s="12">
        <v>451</v>
      </c>
      <c r="LH110" s="12">
        <v>0</v>
      </c>
      <c r="LI110" s="12">
        <v>0</v>
      </c>
      <c r="LJ110" s="12">
        <v>47</v>
      </c>
      <c r="LK110" s="12">
        <v>27</v>
      </c>
      <c r="LL110" s="12">
        <v>377</v>
      </c>
      <c r="LM110" s="12">
        <v>451</v>
      </c>
      <c r="LN110" s="12">
        <v>0</v>
      </c>
      <c r="LO110" s="12">
        <v>2</v>
      </c>
      <c r="LP110" s="12">
        <v>23</v>
      </c>
      <c r="LQ110" s="12">
        <v>1</v>
      </c>
      <c r="LR110" s="12">
        <v>0</v>
      </c>
      <c r="LS110" s="12">
        <v>53</v>
      </c>
      <c r="LT110" s="12">
        <v>8</v>
      </c>
      <c r="LU110" s="12">
        <v>87</v>
      </c>
      <c r="LV110" s="12">
        <v>0</v>
      </c>
      <c r="LW110" s="12">
        <v>1</v>
      </c>
      <c r="LX110" s="12">
        <v>4</v>
      </c>
      <c r="LY110" s="12">
        <v>82</v>
      </c>
      <c r="LZ110" s="12">
        <v>87</v>
      </c>
      <c r="MA110" s="12">
        <v>0</v>
      </c>
      <c r="MB110" s="12">
        <v>3</v>
      </c>
      <c r="MC110" s="12">
        <v>26</v>
      </c>
      <c r="MD110" s="12">
        <v>53</v>
      </c>
      <c r="ME110" s="12">
        <v>5</v>
      </c>
      <c r="MF110" s="12">
        <v>87</v>
      </c>
      <c r="MG110" s="12">
        <v>0</v>
      </c>
      <c r="MH110" s="12">
        <v>3</v>
      </c>
      <c r="MI110" s="12">
        <v>27</v>
      </c>
      <c r="MJ110" s="12">
        <v>19</v>
      </c>
      <c r="MK110" s="12">
        <v>38</v>
      </c>
      <c r="ML110" s="12">
        <v>87</v>
      </c>
      <c r="MM110" s="12">
        <v>0</v>
      </c>
      <c r="MN110" s="12">
        <v>6</v>
      </c>
      <c r="MO110" s="12">
        <v>37</v>
      </c>
      <c r="MP110" s="12">
        <v>6</v>
      </c>
      <c r="MQ110" s="12">
        <v>2</v>
      </c>
      <c r="MR110" s="12">
        <v>80</v>
      </c>
      <c r="MS110" s="12">
        <v>38</v>
      </c>
      <c r="MT110" s="12">
        <v>169</v>
      </c>
      <c r="MU110" s="12">
        <v>5</v>
      </c>
      <c r="MV110" s="12">
        <v>10</v>
      </c>
      <c r="MW110" s="12">
        <v>13</v>
      </c>
      <c r="MX110" s="12">
        <v>141</v>
      </c>
      <c r="MY110" s="12">
        <v>169</v>
      </c>
      <c r="MZ110" s="12">
        <v>0</v>
      </c>
      <c r="NA110" s="12">
        <v>10</v>
      </c>
      <c r="NB110" s="12">
        <v>66</v>
      </c>
      <c r="NC110" s="12">
        <v>92</v>
      </c>
      <c r="ND110" s="12">
        <v>1</v>
      </c>
      <c r="NE110" s="12">
        <v>169</v>
      </c>
      <c r="NF110" s="12">
        <v>0</v>
      </c>
      <c r="NG110" s="12">
        <v>4</v>
      </c>
      <c r="NH110" s="12">
        <v>75</v>
      </c>
      <c r="NI110" s="12">
        <v>32</v>
      </c>
      <c r="NJ110" s="12">
        <v>58</v>
      </c>
      <c r="NK110" s="12">
        <v>169</v>
      </c>
      <c r="NL110" s="12">
        <v>0</v>
      </c>
      <c r="NM110" s="12">
        <v>13</v>
      </c>
      <c r="NN110" s="12">
        <v>37</v>
      </c>
      <c r="NO110" s="12">
        <v>1</v>
      </c>
      <c r="NP110" s="12">
        <v>18</v>
      </c>
      <c r="NQ110" s="12">
        <v>23</v>
      </c>
      <c r="NR110" s="12">
        <v>44</v>
      </c>
      <c r="NS110" s="12">
        <v>136</v>
      </c>
      <c r="NT110" s="12">
        <v>2</v>
      </c>
      <c r="NU110" s="12">
        <v>18</v>
      </c>
      <c r="NV110" s="12">
        <v>15</v>
      </c>
      <c r="NW110" s="12">
        <v>101</v>
      </c>
      <c r="NX110" s="12">
        <v>136</v>
      </c>
      <c r="NY110" s="12">
        <v>0</v>
      </c>
      <c r="NZ110" s="12">
        <v>21</v>
      </c>
      <c r="OA110" s="12">
        <v>68</v>
      </c>
      <c r="OB110" s="12">
        <v>47</v>
      </c>
      <c r="OC110" s="12">
        <v>0</v>
      </c>
      <c r="OD110" s="12">
        <v>136</v>
      </c>
      <c r="OE110" s="12">
        <v>0</v>
      </c>
      <c r="OF110" s="12">
        <v>13</v>
      </c>
      <c r="OG110" s="12">
        <v>89</v>
      </c>
      <c r="OH110" s="12">
        <v>14</v>
      </c>
      <c r="OI110" s="12">
        <v>20</v>
      </c>
      <c r="OJ110" s="12">
        <v>136</v>
      </c>
      <c r="OK110" s="12">
        <v>0</v>
      </c>
      <c r="OL110" s="12">
        <v>4</v>
      </c>
      <c r="OM110" s="12">
        <v>5</v>
      </c>
      <c r="ON110" s="12">
        <v>1</v>
      </c>
      <c r="OO110" s="12">
        <v>22</v>
      </c>
      <c r="OP110" s="12">
        <v>0</v>
      </c>
      <c r="OQ110" s="12">
        <v>20</v>
      </c>
      <c r="OR110" s="12">
        <v>52</v>
      </c>
      <c r="OS110" s="12">
        <v>2</v>
      </c>
      <c r="OT110" s="12">
        <v>8</v>
      </c>
      <c r="OU110" s="12">
        <v>26</v>
      </c>
      <c r="OV110" s="12">
        <v>16</v>
      </c>
      <c r="OW110" s="12">
        <v>52</v>
      </c>
      <c r="OX110" s="12">
        <v>0</v>
      </c>
      <c r="OY110" s="12">
        <v>7</v>
      </c>
      <c r="OZ110" s="12">
        <v>27</v>
      </c>
      <c r="PA110" s="12">
        <v>18</v>
      </c>
      <c r="PB110" s="12">
        <v>0</v>
      </c>
      <c r="PC110" s="12">
        <v>52</v>
      </c>
      <c r="PD110" s="12">
        <v>0</v>
      </c>
      <c r="PE110" s="12">
        <v>9</v>
      </c>
      <c r="PF110" s="12">
        <v>33</v>
      </c>
      <c r="PG110" s="12">
        <v>4</v>
      </c>
      <c r="PH110" s="12">
        <v>6</v>
      </c>
      <c r="PI110" s="12">
        <v>52</v>
      </c>
      <c r="PJ110" s="12">
        <v>0</v>
      </c>
      <c r="PK110" s="12">
        <v>6</v>
      </c>
      <c r="PL110" s="12">
        <v>2</v>
      </c>
      <c r="PM110" s="12">
        <v>1</v>
      </c>
      <c r="PN110" s="12">
        <v>33</v>
      </c>
      <c r="PO110" s="12">
        <v>1</v>
      </c>
      <c r="PP110" s="12">
        <v>23</v>
      </c>
      <c r="PQ110" s="12">
        <v>66</v>
      </c>
      <c r="PR110" s="12">
        <v>0</v>
      </c>
      <c r="PS110" s="12">
        <v>23</v>
      </c>
      <c r="PT110" s="12">
        <v>31</v>
      </c>
      <c r="PU110" s="12">
        <v>12</v>
      </c>
      <c r="PV110" s="12">
        <v>66</v>
      </c>
      <c r="PW110" s="12">
        <v>0</v>
      </c>
      <c r="PX110" s="12">
        <v>16</v>
      </c>
      <c r="PY110" s="12">
        <v>26</v>
      </c>
      <c r="PZ110" s="12">
        <v>24</v>
      </c>
      <c r="QA110" s="12">
        <v>0</v>
      </c>
      <c r="QB110" s="12">
        <v>66</v>
      </c>
      <c r="QC110" s="12">
        <v>0</v>
      </c>
      <c r="QD110" s="12">
        <v>19</v>
      </c>
      <c r="QE110" s="12">
        <v>35</v>
      </c>
      <c r="QF110" s="12">
        <v>9</v>
      </c>
      <c r="QG110" s="12">
        <v>3</v>
      </c>
      <c r="QH110" s="12">
        <v>66</v>
      </c>
      <c r="QI110" s="12">
        <v>67</v>
      </c>
      <c r="QJ110" s="12">
        <v>62</v>
      </c>
      <c r="QK110" s="12">
        <v>331</v>
      </c>
      <c r="QL110" s="12">
        <v>27</v>
      </c>
      <c r="QM110" s="12">
        <v>76</v>
      </c>
      <c r="QN110" s="12">
        <v>261</v>
      </c>
      <c r="QO110" s="12">
        <v>137</v>
      </c>
      <c r="QP110" s="12">
        <v>961</v>
      </c>
      <c r="QQ110" s="12">
        <v>9</v>
      </c>
      <c r="QR110" s="12">
        <v>63</v>
      </c>
      <c r="QS110" s="12">
        <v>90</v>
      </c>
      <c r="QT110" s="12">
        <v>799</v>
      </c>
      <c r="QU110" s="12">
        <v>961</v>
      </c>
      <c r="QV110" s="12">
        <v>0</v>
      </c>
      <c r="QW110" s="12">
        <v>61</v>
      </c>
      <c r="QX110" s="12">
        <v>241</v>
      </c>
      <c r="QY110" s="12">
        <v>351</v>
      </c>
      <c r="QZ110" s="12">
        <v>308</v>
      </c>
      <c r="RA110" s="12">
        <v>961</v>
      </c>
      <c r="RB110" s="12">
        <v>0</v>
      </c>
      <c r="RC110" s="12">
        <v>48</v>
      </c>
      <c r="RD110" s="12">
        <v>306</v>
      </c>
      <c r="RE110" s="12">
        <v>105</v>
      </c>
      <c r="RF110" s="12">
        <v>502</v>
      </c>
      <c r="RG110" s="12">
        <v>961</v>
      </c>
      <c r="RH110" s="12">
        <v>10399.521654688</v>
      </c>
      <c r="RI110" s="12">
        <v>0</v>
      </c>
      <c r="RJ110" s="12">
        <v>130.16534138954299</v>
      </c>
      <c r="RK110" s="12">
        <v>50.480006541642801</v>
      </c>
      <c r="RL110" s="12">
        <v>0</v>
      </c>
      <c r="RM110" s="12">
        <v>0</v>
      </c>
      <c r="RN110" s="12">
        <v>0</v>
      </c>
      <c r="RO110" s="12">
        <v>58.960250287501097</v>
      </c>
      <c r="RP110" s="12">
        <v>0</v>
      </c>
      <c r="RQ110" s="12">
        <v>19.082000000000001</v>
      </c>
      <c r="RR110" s="12">
        <v>238.44812211000001</v>
      </c>
      <c r="RS110" s="12">
        <v>0.45187789</v>
      </c>
      <c r="RT110" s="12">
        <v>238.9</v>
      </c>
      <c r="RU110" s="12">
        <v>0.75919999999999999</v>
      </c>
      <c r="RV110" s="12">
        <v>134.6</v>
      </c>
      <c r="RW110" s="12">
        <v>0</v>
      </c>
      <c r="RX110" s="12">
        <v>134.6</v>
      </c>
      <c r="RY110" s="12">
        <v>34</v>
      </c>
      <c r="RZ110" s="12">
        <v>1302.5744654496</v>
      </c>
      <c r="SA110" s="12">
        <v>104.9177138168</v>
      </c>
      <c r="SB110" s="12">
        <v>1441.4921792663999</v>
      </c>
      <c r="SC110" s="12">
        <v>28862436.87362</v>
      </c>
      <c r="SD110" s="12">
        <v>0</v>
      </c>
      <c r="SE110" s="12">
        <v>35</v>
      </c>
      <c r="SF110" s="12">
        <v>5808</v>
      </c>
      <c r="SG110" s="12">
        <v>5843</v>
      </c>
      <c r="SH110" s="12">
        <v>749696</v>
      </c>
      <c r="SI110" s="12">
        <v>0.47089999999999999</v>
      </c>
      <c r="SJ110" s="12">
        <v>0</v>
      </c>
      <c r="SK110" s="12">
        <v>0</v>
      </c>
      <c r="SL110" s="12">
        <v>0.59899999999999998</v>
      </c>
      <c r="SM110" s="12">
        <v>0.40100000000000002</v>
      </c>
      <c r="SN110" s="12">
        <v>0</v>
      </c>
      <c r="SO110" s="12" t="str">
        <v/>
      </c>
      <c r="SP110" s="12">
        <v>0</v>
      </c>
      <c r="SQ110" s="12">
        <v>0</v>
      </c>
      <c r="SR110" s="12">
        <v>1</v>
      </c>
      <c r="SS110" s="12">
        <v>0</v>
      </c>
      <c r="ST110" s="12">
        <v>0</v>
      </c>
      <c r="SU110" s="12">
        <v>0</v>
      </c>
      <c r="SV110" s="12">
        <v>1</v>
      </c>
      <c r="SW110" s="12">
        <v>0</v>
      </c>
      <c r="SX110" s="12">
        <v>1</v>
      </c>
      <c r="SY110" s="12">
        <v>0</v>
      </c>
      <c r="SZ110" s="12">
        <v>0</v>
      </c>
      <c r="TA110" s="12">
        <v>0</v>
      </c>
      <c r="TB110" s="12">
        <v>0</v>
      </c>
      <c r="TC110" s="12">
        <v>0</v>
      </c>
      <c r="TD110" s="12" t="str">
        <v/>
      </c>
      <c r="TE110" s="12">
        <v>0</v>
      </c>
      <c r="TF110" s="12">
        <v>0</v>
      </c>
      <c r="TG110" s="12">
        <v>0</v>
      </c>
      <c r="TH110" s="12">
        <v>0</v>
      </c>
      <c r="TI110" s="12">
        <v>0</v>
      </c>
      <c r="TJ110" s="12">
        <v>0</v>
      </c>
      <c r="TK110" s="12">
        <v>0</v>
      </c>
      <c r="TL110" s="12">
        <v>0</v>
      </c>
      <c r="TM110" s="12">
        <v>0</v>
      </c>
      <c r="TN110" s="12">
        <v>400625.72871938098</v>
      </c>
      <c r="TO110" s="12">
        <v>119833.063827234</v>
      </c>
      <c r="TP110" s="12">
        <v>520458.792546615</v>
      </c>
      <c r="TQ110" s="12">
        <v>2454</v>
      </c>
      <c r="TR110" s="12">
        <v>0</v>
      </c>
      <c r="TS110" s="12">
        <v>454</v>
      </c>
      <c r="TT110" s="12">
        <v>0</v>
      </c>
      <c r="TU110" s="12">
        <v>252</v>
      </c>
      <c r="TV110" s="12">
        <v>0</v>
      </c>
      <c r="TW110" s="12">
        <v>21468567</v>
      </c>
      <c r="TX110" s="12" t="str">
        <v/>
      </c>
      <c r="TY110" s="12" t="str">
        <v/>
      </c>
      <c r="TZ110" s="12" t="str">
        <v/>
      </c>
      <c r="UA110" s="12" t="str">
        <v/>
      </c>
      <c r="UB110" s="12" t="str">
        <v/>
      </c>
      <c r="UC110" s="12" t="str">
        <v/>
      </c>
      <c r="UD110" s="12" t="str">
        <v/>
      </c>
      <c r="UE110" s="12" t="str">
        <v/>
      </c>
      <c r="UF110" s="12" t="str">
        <v/>
      </c>
      <c r="UG110" s="12" t="str">
        <v/>
      </c>
      <c r="UH110" s="12" t="str">
        <v/>
      </c>
      <c r="UI110" s="12" t="str">
        <v/>
      </c>
      <c r="UJ110" s="12" t="str">
        <v/>
      </c>
      <c r="UK110" s="12" t="str">
        <v/>
      </c>
      <c r="UL110" s="12" t="str">
        <v/>
      </c>
      <c r="UM110" s="12" t="str">
        <v/>
      </c>
      <c r="UN110" s="12" t="str">
        <v/>
      </c>
      <c r="UO110" s="12" t="str">
        <v/>
      </c>
      <c r="UP110" s="12" t="str">
        <v/>
      </c>
      <c r="UQ110" s="12" t="str">
        <v/>
      </c>
      <c r="UR110" s="12" t="str">
        <v/>
      </c>
      <c r="US110" s="12" t="str">
        <v/>
      </c>
      <c r="UT110" s="12" t="str">
        <v/>
      </c>
      <c r="UU110" s="12" t="str">
        <v/>
      </c>
      <c r="UV110" s="12" t="str">
        <v/>
      </c>
      <c r="UW110" s="12" t="str">
        <v/>
      </c>
      <c r="UX110" s="12" t="str">
        <v/>
      </c>
      <c r="UY110" s="12" t="str">
        <v/>
      </c>
      <c r="UZ110" s="12" t="str">
        <v/>
      </c>
      <c r="VA110" s="12" t="str">
        <v/>
      </c>
      <c r="VB110" s="12" t="str">
        <v/>
      </c>
      <c r="VC110" s="12" t="str">
        <v/>
      </c>
      <c r="VD110" s="12" t="str">
        <v/>
      </c>
      <c r="VE110" s="12" t="str">
        <v/>
      </c>
      <c r="VF110" s="12" t="str">
        <v/>
      </c>
      <c r="VG110" s="12" t="str">
        <v/>
      </c>
      <c r="VH110" s="12" t="str">
        <v/>
      </c>
      <c r="VI110" s="12" t="str">
        <v/>
      </c>
      <c r="VJ110" s="12" t="str">
        <v/>
      </c>
      <c r="VK110" s="12" t="str">
        <v/>
      </c>
      <c r="VL110" s="13"/>
      <c r="VM110" s="13"/>
      <c r="VN110" s="19"/>
      <c r="VO110" s="13"/>
      <c r="VP110" s="13"/>
      <c r="VQ110" s="19"/>
      <c r="VR110" s="47"/>
      <c r="VS110" s="49">
        <v>2.2299686191374374E-2</v>
      </c>
      <c r="VT110" s="50"/>
      <c r="VU110" s="50"/>
      <c r="VV110" s="20"/>
      <c r="VW110" s="20"/>
    </row>
    <row r="111" spans="1:595">
      <c r="A111" s="4" t="str">
        <v>SVE20</v>
      </c>
      <c r="B111" s="4" t="str">
        <v>SVE</v>
      </c>
      <c r="C111" s="4" t="str">
        <v>2019-20</v>
      </c>
      <c r="D111" s="12">
        <v>0.96281468935252901</v>
      </c>
      <c r="E111" s="12">
        <v>10.175000000000001</v>
      </c>
      <c r="F111" s="12">
        <v>-4.1000000000000002E-2</v>
      </c>
      <c r="G111" s="12">
        <v>5.2229999999999999</v>
      </c>
      <c r="H111" s="12">
        <v>1.2E-2</v>
      </c>
      <c r="I111" s="12">
        <v>38.404000000000003</v>
      </c>
      <c r="J111" s="12">
        <v>1.9039999999999999</v>
      </c>
      <c r="K111" s="12">
        <v>51.564</v>
      </c>
      <c r="L111" s="12">
        <v>0</v>
      </c>
      <c r="M111" s="12">
        <v>22.218</v>
      </c>
      <c r="N111" s="12">
        <v>35.418999999999997</v>
      </c>
      <c r="O111" s="12">
        <v>0</v>
      </c>
      <c r="P111" s="12">
        <v>5.5780000000000003</v>
      </c>
      <c r="Q111" s="12">
        <v>-1.2E-2</v>
      </c>
      <c r="R111" s="12">
        <v>-0.38500000000000001</v>
      </c>
      <c r="S111" s="12">
        <v>5.6000000000000001E-2</v>
      </c>
      <c r="T111" s="12">
        <v>71.637</v>
      </c>
      <c r="U111" s="12">
        <v>0</v>
      </c>
      <c r="V111" s="12">
        <v>100.696</v>
      </c>
      <c r="W111" s="12">
        <v>4.5999999999999999E-2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12.694000000000001</v>
      </c>
      <c r="AD111" s="12">
        <v>0</v>
      </c>
      <c r="AE111" s="12">
        <v>4.0650000000000004</v>
      </c>
      <c r="AF111" s="12">
        <v>-11.621</v>
      </c>
      <c r="AG111" s="12">
        <v>-18.405000000000001</v>
      </c>
      <c r="AH111" s="12">
        <v>0</v>
      </c>
      <c r="AI111" s="12">
        <v>2.4E-2</v>
      </c>
      <c r="AJ111" s="12">
        <v>0</v>
      </c>
      <c r="AK111" s="12">
        <v>0</v>
      </c>
      <c r="AL111" s="12">
        <v>23.166</v>
      </c>
      <c r="AM111" s="12">
        <v>0</v>
      </c>
      <c r="AN111" s="12">
        <v>63.94</v>
      </c>
      <c r="AO111" s="12">
        <v>1.4E-2</v>
      </c>
      <c r="AP111" s="12">
        <v>-1.8360000000000001</v>
      </c>
      <c r="AQ111" s="12">
        <v>0</v>
      </c>
      <c r="AR111" s="12">
        <v>0</v>
      </c>
      <c r="AS111" s="12">
        <v>0</v>
      </c>
      <c r="AT111" s="12">
        <v>0</v>
      </c>
      <c r="AU111" s="12">
        <v>13.093999999999999</v>
      </c>
      <c r="AV111" s="12">
        <v>0</v>
      </c>
      <c r="AW111" s="12">
        <v>3.2890000000000001</v>
      </c>
      <c r="AX111" s="12">
        <v>34.033000000000001</v>
      </c>
      <c r="AY111" s="12">
        <v>-20.282</v>
      </c>
      <c r="AZ111" s="12">
        <v>10.801</v>
      </c>
      <c r="BA111" s="12">
        <v>2.4E-2</v>
      </c>
      <c r="BB111" s="12">
        <v>38.018999999999998</v>
      </c>
      <c r="BC111" s="12">
        <v>1.96</v>
      </c>
      <c r="BD111" s="12">
        <v>172.155</v>
      </c>
      <c r="BE111" s="12">
        <v>0</v>
      </c>
      <c r="BF111" s="12">
        <v>194.208</v>
      </c>
      <c r="BG111" s="12">
        <v>4.9200000000000001E-2</v>
      </c>
      <c r="BH111" s="12">
        <v>7.2480000000000002</v>
      </c>
      <c r="BI111" s="12">
        <v>10.831</v>
      </c>
      <c r="BJ111" s="12">
        <v>0</v>
      </c>
      <c r="BK111" s="12">
        <v>36.92</v>
      </c>
      <c r="BL111" s="12">
        <v>20.166</v>
      </c>
      <c r="BM111" s="12">
        <v>0</v>
      </c>
      <c r="BN111" s="12">
        <v>11.202</v>
      </c>
      <c r="BO111" s="12">
        <v>7.0000000000000001E-3</v>
      </c>
      <c r="BP111" s="12">
        <v>0</v>
      </c>
      <c r="BQ111" s="12">
        <v>0</v>
      </c>
      <c r="BR111" s="12">
        <v>0</v>
      </c>
      <c r="BS111" s="12">
        <v>0</v>
      </c>
      <c r="BT111" s="12">
        <v>0</v>
      </c>
      <c r="BU111" s="12">
        <v>0</v>
      </c>
      <c r="BV111" s="12">
        <v>0</v>
      </c>
      <c r="BW111" s="12">
        <v>0</v>
      </c>
      <c r="BX111" s="12">
        <v>0</v>
      </c>
      <c r="BY111" s="12">
        <v>0</v>
      </c>
      <c r="BZ111" s="12">
        <v>0</v>
      </c>
      <c r="CA111" s="12">
        <v>0</v>
      </c>
      <c r="CB111" s="12">
        <v>0</v>
      </c>
      <c r="CC111" s="12">
        <v>10.831</v>
      </c>
      <c r="CD111" s="12">
        <v>11.202</v>
      </c>
      <c r="CE111" s="12">
        <v>36.927</v>
      </c>
      <c r="CF111" s="12">
        <v>20.166</v>
      </c>
      <c r="CG111" s="12">
        <v>0</v>
      </c>
      <c r="CH111" s="12">
        <v>0</v>
      </c>
      <c r="CI111" s="12">
        <v>0</v>
      </c>
      <c r="CJ111" s="12">
        <v>0</v>
      </c>
      <c r="CK111" s="12">
        <v>0</v>
      </c>
      <c r="CL111" s="12">
        <v>0</v>
      </c>
      <c r="CM111" s="12">
        <v>0.16</v>
      </c>
      <c r="CN111" s="12">
        <v>0.16</v>
      </c>
      <c r="CO111" s="12">
        <v>33.944000000000003</v>
      </c>
      <c r="CP111" s="12">
        <v>1.0129999999999999</v>
      </c>
      <c r="CQ111" s="12">
        <v>2023.6901536264299</v>
      </c>
      <c r="CR111" s="12">
        <v>1704.9511809041301</v>
      </c>
      <c r="CS111" s="12">
        <v>3728.64133453056</v>
      </c>
      <c r="CT111" s="12">
        <v>26.773696721311499</v>
      </c>
      <c r="CU111" s="12">
        <v>143.27218579235</v>
      </c>
      <c r="CV111" s="12">
        <v>170.04588251366201</v>
      </c>
      <c r="CW111" s="12">
        <v>311.33160706408802</v>
      </c>
      <c r="CX111" s="12">
        <v>4210.0188241083097</v>
      </c>
      <c r="CY111" s="12">
        <v>9223.5146179999992</v>
      </c>
      <c r="CZ111" s="12">
        <v>50.549112000000001</v>
      </c>
      <c r="DA111" s="12">
        <v>105225</v>
      </c>
      <c r="DB111" s="12">
        <v>4578</v>
      </c>
      <c r="DC111" s="12">
        <v>46645</v>
      </c>
      <c r="DD111" s="12">
        <v>757</v>
      </c>
      <c r="DE111" s="12">
        <v>105</v>
      </c>
      <c r="DF111" s="12">
        <v>2637</v>
      </c>
      <c r="DG111" s="12">
        <v>719</v>
      </c>
      <c r="DH111" s="12">
        <v>317</v>
      </c>
      <c r="DI111" s="12">
        <v>7000.9848279989801</v>
      </c>
      <c r="DJ111" s="12">
        <v>30141.01</v>
      </c>
      <c r="DK111" s="12">
        <v>1155469.7999013299</v>
      </c>
      <c r="DL111" s="12">
        <v>64.729939999999303</v>
      </c>
      <c r="DM111" s="12">
        <v>4.2152900000000004</v>
      </c>
      <c r="DN111" s="12">
        <v>24291.0028483768</v>
      </c>
      <c r="DO111" s="12">
        <v>16614.051304896399</v>
      </c>
      <c r="DP111" s="12">
        <v>12129.8562947258</v>
      </c>
      <c r="DQ111" s="12">
        <v>2390.0727400000001</v>
      </c>
      <c r="DR111" s="12">
        <v>154</v>
      </c>
      <c r="DS111" s="12">
        <v>55578.983187999002</v>
      </c>
      <c r="DT111" s="12">
        <v>36804</v>
      </c>
      <c r="DU111" s="12">
        <v>77.465429281246102</v>
      </c>
      <c r="DV111" s="12">
        <v>138.30945870105</v>
      </c>
      <c r="DW111" s="12">
        <v>772.10648699428396</v>
      </c>
      <c r="DX111" s="12">
        <v>115.136558164295</v>
      </c>
      <c r="DY111" s="12">
        <v>14.801538562744</v>
      </c>
      <c r="DZ111" s="12">
        <v>702.04571413144697</v>
      </c>
      <c r="EA111" s="12">
        <v>47.619703982598402</v>
      </c>
      <c r="EB111" s="12">
        <v>1867.4848898176599</v>
      </c>
      <c r="EC111" s="12">
        <v>0</v>
      </c>
      <c r="ED111" s="12">
        <v>36.882522320280003</v>
      </c>
      <c r="EE111" s="12">
        <v>25.538720225062299</v>
      </c>
      <c r="EF111" s="12">
        <v>1805.0636472723199</v>
      </c>
      <c r="EG111" s="12">
        <v>1867.4848898176699</v>
      </c>
      <c r="EH111" s="12">
        <v>0</v>
      </c>
      <c r="EI111" s="12">
        <v>28.0258639999496</v>
      </c>
      <c r="EJ111" s="12">
        <v>199.52134751763199</v>
      </c>
      <c r="EK111" s="12">
        <v>891.18607797242396</v>
      </c>
      <c r="EL111" s="12">
        <v>748.75160032765905</v>
      </c>
      <c r="EM111" s="12">
        <v>1867.4848898176599</v>
      </c>
      <c r="EN111" s="12">
        <v>0</v>
      </c>
      <c r="EO111" s="12">
        <v>0</v>
      </c>
      <c r="EP111" s="12">
        <v>344.01833463425498</v>
      </c>
      <c r="EQ111" s="12">
        <v>247.137164363192</v>
      </c>
      <c r="ER111" s="12">
        <v>1276.3293908202199</v>
      </c>
      <c r="ES111" s="12">
        <v>1867.4848898176599</v>
      </c>
      <c r="ET111" s="12">
        <v>0</v>
      </c>
      <c r="EU111" s="12">
        <v>45.496532467450699</v>
      </c>
      <c r="EV111" s="12">
        <v>494.15300463980498</v>
      </c>
      <c r="EW111" s="12">
        <v>29.906387341937599</v>
      </c>
      <c r="EX111" s="12">
        <v>0</v>
      </c>
      <c r="EY111" s="12">
        <v>1257.1601851406001</v>
      </c>
      <c r="EZ111" s="12">
        <v>187.991672155506</v>
      </c>
      <c r="FA111" s="12">
        <v>2014.7077817453001</v>
      </c>
      <c r="FB111" s="12">
        <v>19.229867722909201</v>
      </c>
      <c r="FC111" s="12">
        <v>65.515006753129001</v>
      </c>
      <c r="FD111" s="12">
        <v>87.232018250925506</v>
      </c>
      <c r="FE111" s="12">
        <v>1842.7308890183299</v>
      </c>
      <c r="FF111" s="12">
        <v>2014.7077817453001</v>
      </c>
      <c r="FG111" s="12">
        <v>0</v>
      </c>
      <c r="FH111" s="12">
        <v>104.824010805006</v>
      </c>
      <c r="FI111" s="12">
        <v>633.97901442310297</v>
      </c>
      <c r="FJ111" s="12">
        <v>1187.4594974004599</v>
      </c>
      <c r="FK111" s="12">
        <v>88.445259116724102</v>
      </c>
      <c r="FL111" s="12">
        <v>2014.7077817453001</v>
      </c>
      <c r="FM111" s="12">
        <v>0</v>
      </c>
      <c r="FN111" s="12">
        <v>70.1859840864539</v>
      </c>
      <c r="FO111" s="12">
        <v>641.01581144473505</v>
      </c>
      <c r="FP111" s="12">
        <v>413.59381115077201</v>
      </c>
      <c r="FQ111" s="12">
        <v>889.91217506333601</v>
      </c>
      <c r="FR111" s="12">
        <v>2014.7077817453001</v>
      </c>
      <c r="FS111" s="12">
        <v>0</v>
      </c>
      <c r="FT111" s="12">
        <v>529.03763090164705</v>
      </c>
      <c r="FU111" s="12">
        <v>2320.3513125995501</v>
      </c>
      <c r="FV111" s="12">
        <v>350.13850701746702</v>
      </c>
      <c r="FW111" s="12">
        <v>271.21999554929602</v>
      </c>
      <c r="FX111" s="12">
        <v>4209.8597302858998</v>
      </c>
      <c r="FY111" s="12">
        <v>2980.3463601652602</v>
      </c>
      <c r="FZ111" s="12">
        <v>10660.9535365191</v>
      </c>
      <c r="GA111" s="12">
        <v>448.53656198784802</v>
      </c>
      <c r="GB111" s="12">
        <v>982.98650889881606</v>
      </c>
      <c r="GC111" s="12">
        <v>1270.44517262109</v>
      </c>
      <c r="GD111" s="12">
        <v>7958.9852930113602</v>
      </c>
      <c r="GE111" s="12">
        <v>10660.9535365191</v>
      </c>
      <c r="GF111" s="12">
        <v>0</v>
      </c>
      <c r="GG111" s="12">
        <v>598.41836721385698</v>
      </c>
      <c r="GH111" s="12">
        <v>4534.6238392144296</v>
      </c>
      <c r="GI111" s="12">
        <v>5490.0582150779201</v>
      </c>
      <c r="GJ111" s="12">
        <v>37.853115012918998</v>
      </c>
      <c r="GK111" s="12">
        <v>10660.9535365191</v>
      </c>
      <c r="GL111" s="12">
        <v>0</v>
      </c>
      <c r="GM111" s="12">
        <v>228.19791701538799</v>
      </c>
      <c r="GN111" s="12">
        <v>5612.8715935726404</v>
      </c>
      <c r="GO111" s="12">
        <v>1684.23117966673</v>
      </c>
      <c r="GP111" s="12">
        <v>3135.6528462643601</v>
      </c>
      <c r="GQ111" s="12">
        <v>10660.9535365191</v>
      </c>
      <c r="GR111" s="12">
        <v>0</v>
      </c>
      <c r="GS111" s="12">
        <v>3007.57316528718</v>
      </c>
      <c r="GT111" s="12">
        <v>7960.2492629016597</v>
      </c>
      <c r="GU111" s="12">
        <v>232.575407717068</v>
      </c>
      <c r="GV111" s="12">
        <v>5848.5173092252398</v>
      </c>
      <c r="GW111" s="12">
        <v>4993.6226921206498</v>
      </c>
      <c r="GX111" s="12">
        <v>16471.586050883099</v>
      </c>
      <c r="GY111" s="12">
        <v>38514.123888134898</v>
      </c>
      <c r="GZ111" s="12">
        <v>3357.0336511074102</v>
      </c>
      <c r="HA111" s="12">
        <v>8467.9987330076892</v>
      </c>
      <c r="HB111" s="12">
        <v>5831.3136492629001</v>
      </c>
      <c r="HC111" s="12">
        <v>20857.7778547569</v>
      </c>
      <c r="HD111" s="12">
        <v>38514.123888134898</v>
      </c>
      <c r="HE111" s="12">
        <v>0</v>
      </c>
      <c r="HF111" s="12">
        <v>6198.1968266068097</v>
      </c>
      <c r="HG111" s="12">
        <v>20343.7667176955</v>
      </c>
      <c r="HH111" s="12">
        <v>11972.1603438326</v>
      </c>
      <c r="HI111" s="12">
        <v>0</v>
      </c>
      <c r="HJ111" s="12">
        <v>38514.123888134898</v>
      </c>
      <c r="HK111" s="12">
        <v>424.95373572298701</v>
      </c>
      <c r="HL111" s="12">
        <v>4364.0236923906295</v>
      </c>
      <c r="HM111" s="12">
        <v>24014.931848764601</v>
      </c>
      <c r="HN111" s="12">
        <v>4054.57870001938</v>
      </c>
      <c r="HO111" s="12">
        <v>5655.6359112374003</v>
      </c>
      <c r="HP111" s="12">
        <v>38514.123888134898</v>
      </c>
      <c r="HQ111" s="12">
        <v>0</v>
      </c>
      <c r="HR111" s="12">
        <v>4331.2862176487497</v>
      </c>
      <c r="HS111" s="12">
        <v>3540.1928032924998</v>
      </c>
      <c r="HT111" s="12">
        <v>1308.4551612626501</v>
      </c>
      <c r="HU111" s="12">
        <v>22285.203843376599</v>
      </c>
      <c r="HV111" s="12">
        <v>0</v>
      </c>
      <c r="HW111" s="12">
        <v>18605.562243313099</v>
      </c>
      <c r="HX111" s="12">
        <v>50070.700268893699</v>
      </c>
      <c r="HY111" s="12">
        <v>8348.7182030280092</v>
      </c>
      <c r="HZ111" s="12">
        <v>8605.29418020704</v>
      </c>
      <c r="IA111" s="12">
        <v>19349.323960870199</v>
      </c>
      <c r="IB111" s="12">
        <v>13767.3639247885</v>
      </c>
      <c r="IC111" s="12">
        <v>50070.700268893699</v>
      </c>
      <c r="ID111" s="12">
        <v>0</v>
      </c>
      <c r="IE111" s="12">
        <v>11142.0710640754</v>
      </c>
      <c r="IF111" s="12">
        <v>22548.994151061601</v>
      </c>
      <c r="IG111" s="12">
        <v>16379.6350537567</v>
      </c>
      <c r="IH111" s="12">
        <v>0</v>
      </c>
      <c r="II111" s="12">
        <v>50070.700268893699</v>
      </c>
      <c r="IJ111" s="12">
        <v>1387.77066469739</v>
      </c>
      <c r="IK111" s="12">
        <v>11991.4778460377</v>
      </c>
      <c r="IL111" s="12">
        <v>27240.344825218399</v>
      </c>
      <c r="IM111" s="12">
        <v>4277.6929829063201</v>
      </c>
      <c r="IN111" s="12">
        <v>5173.4139500338597</v>
      </c>
      <c r="IO111" s="12">
        <v>50070.700268893699</v>
      </c>
      <c r="IP111" s="12">
        <v>0</v>
      </c>
      <c r="IQ111" s="12">
        <v>35703.842603580997</v>
      </c>
      <c r="IR111" s="12">
        <v>7654.0099232633902</v>
      </c>
      <c r="IS111" s="12">
        <v>2918.3977738910899</v>
      </c>
      <c r="IT111" s="12">
        <v>417564.65372679598</v>
      </c>
      <c r="IU111" s="12">
        <v>2477.8689090131302</v>
      </c>
      <c r="IV111" s="12">
        <v>60779.848683723802</v>
      </c>
      <c r="IW111" s="12">
        <v>527098.62162026903</v>
      </c>
      <c r="IX111" s="12">
        <v>27776.5876104987</v>
      </c>
      <c r="IY111" s="12">
        <v>380249.42339352798</v>
      </c>
      <c r="IZ111" s="12">
        <v>68625.252992264199</v>
      </c>
      <c r="JA111" s="12">
        <v>50447.357623978103</v>
      </c>
      <c r="JB111" s="12">
        <v>527098.62162026903</v>
      </c>
      <c r="JC111" s="12">
        <v>0</v>
      </c>
      <c r="JD111" s="12">
        <v>115467.178491648</v>
      </c>
      <c r="JE111" s="12">
        <v>273599.60153436702</v>
      </c>
      <c r="JF111" s="12">
        <v>138031.84159425501</v>
      </c>
      <c r="JG111" s="12">
        <v>0</v>
      </c>
      <c r="JH111" s="12">
        <v>527098.62162026903</v>
      </c>
      <c r="JI111" s="12">
        <v>9783.0901435039796</v>
      </c>
      <c r="JJ111" s="12">
        <v>282444.30247853801</v>
      </c>
      <c r="JK111" s="12">
        <v>197505.75002770999</v>
      </c>
      <c r="JL111" s="12">
        <v>33982.459696875201</v>
      </c>
      <c r="JM111" s="12">
        <v>3383.01927364112</v>
      </c>
      <c r="JN111" s="12">
        <v>527098.62162026903</v>
      </c>
      <c r="JO111" s="12">
        <v>77.465429281246102</v>
      </c>
      <c r="JP111" s="12">
        <v>43755.545608587097</v>
      </c>
      <c r="JQ111" s="12">
        <v>22741.062793691199</v>
      </c>
      <c r="JR111" s="12">
        <v>4954.60979539452</v>
      </c>
      <c r="JS111" s="12">
        <v>445984.39641351003</v>
      </c>
      <c r="JT111" s="12">
        <v>13640.5572306917</v>
      </c>
      <c r="JU111" s="12">
        <v>99072.954714223495</v>
      </c>
      <c r="JV111" s="12">
        <v>630226.591985379</v>
      </c>
      <c r="JW111" s="12">
        <v>39950.105894344902</v>
      </c>
      <c r="JX111" s="12">
        <v>398408.100344715</v>
      </c>
      <c r="JY111" s="12">
        <v>95189.106513494393</v>
      </c>
      <c r="JZ111" s="12">
        <v>96679.279232825502</v>
      </c>
      <c r="KA111" s="12">
        <v>630226.591985379</v>
      </c>
      <c r="KB111" s="12">
        <v>0</v>
      </c>
      <c r="KC111" s="12">
        <v>133538.714624349</v>
      </c>
      <c r="KD111" s="12">
        <v>321860.48660427902</v>
      </c>
      <c r="KE111" s="12">
        <v>173952.34078229501</v>
      </c>
      <c r="KF111" s="12">
        <v>875.04997445730203</v>
      </c>
      <c r="KG111" s="12">
        <v>630226.59198538004</v>
      </c>
      <c r="KH111" s="12">
        <v>11595.8145439243</v>
      </c>
      <c r="KI111" s="12">
        <v>299098.18791806902</v>
      </c>
      <c r="KJ111" s="12">
        <v>255358.93244134501</v>
      </c>
      <c r="KK111" s="12">
        <v>44659.693534981598</v>
      </c>
      <c r="KL111" s="12">
        <v>19513.963547060299</v>
      </c>
      <c r="KM111" s="12">
        <v>630226.59198538004</v>
      </c>
      <c r="KN111" s="12">
        <v>73784</v>
      </c>
      <c r="KO111" s="12">
        <v>67</v>
      </c>
      <c r="KP111" s="12">
        <v>31</v>
      </c>
      <c r="KQ111" s="12">
        <v>227</v>
      </c>
      <c r="KR111" s="12">
        <v>18</v>
      </c>
      <c r="KS111" s="12">
        <v>1</v>
      </c>
      <c r="KT111" s="12">
        <v>98</v>
      </c>
      <c r="KU111" s="12">
        <v>4</v>
      </c>
      <c r="KV111" s="12">
        <v>446</v>
      </c>
      <c r="KW111" s="12">
        <v>0</v>
      </c>
      <c r="KX111" s="12">
        <v>3</v>
      </c>
      <c r="KY111" s="12">
        <v>2</v>
      </c>
      <c r="KZ111" s="12">
        <v>441</v>
      </c>
      <c r="LA111" s="12">
        <v>446</v>
      </c>
      <c r="LB111" s="12">
        <v>0</v>
      </c>
      <c r="LC111" s="12">
        <v>2</v>
      </c>
      <c r="LD111" s="12">
        <v>26</v>
      </c>
      <c r="LE111" s="12">
        <v>115</v>
      </c>
      <c r="LF111" s="12">
        <v>303</v>
      </c>
      <c r="LG111" s="12">
        <v>446</v>
      </c>
      <c r="LH111" s="12">
        <v>0</v>
      </c>
      <c r="LI111" s="12">
        <v>0</v>
      </c>
      <c r="LJ111" s="12">
        <v>44</v>
      </c>
      <c r="LK111" s="12">
        <v>27</v>
      </c>
      <c r="LL111" s="12">
        <v>375</v>
      </c>
      <c r="LM111" s="12">
        <v>446</v>
      </c>
      <c r="LN111" s="12">
        <v>0</v>
      </c>
      <c r="LO111" s="12">
        <v>2</v>
      </c>
      <c r="LP111" s="12">
        <v>24</v>
      </c>
      <c r="LQ111" s="12">
        <v>1</v>
      </c>
      <c r="LR111" s="12">
        <v>0</v>
      </c>
      <c r="LS111" s="12">
        <v>58</v>
      </c>
      <c r="LT111" s="12">
        <v>9</v>
      </c>
      <c r="LU111" s="12">
        <v>94</v>
      </c>
      <c r="LV111" s="12">
        <v>1</v>
      </c>
      <c r="LW111" s="12">
        <v>3</v>
      </c>
      <c r="LX111" s="12">
        <v>4</v>
      </c>
      <c r="LY111" s="12">
        <v>86</v>
      </c>
      <c r="LZ111" s="12">
        <v>94</v>
      </c>
      <c r="MA111" s="12">
        <v>0</v>
      </c>
      <c r="MB111" s="12">
        <v>5</v>
      </c>
      <c r="MC111" s="12">
        <v>29</v>
      </c>
      <c r="MD111" s="12">
        <v>55</v>
      </c>
      <c r="ME111" s="12">
        <v>5</v>
      </c>
      <c r="MF111" s="12">
        <v>94</v>
      </c>
      <c r="MG111" s="12">
        <v>0</v>
      </c>
      <c r="MH111" s="12">
        <v>3</v>
      </c>
      <c r="MI111" s="12">
        <v>31</v>
      </c>
      <c r="MJ111" s="12">
        <v>18</v>
      </c>
      <c r="MK111" s="12">
        <v>42</v>
      </c>
      <c r="ML111" s="12">
        <v>94</v>
      </c>
      <c r="MM111" s="12">
        <v>0</v>
      </c>
      <c r="MN111" s="12">
        <v>6</v>
      </c>
      <c r="MO111" s="12">
        <v>35</v>
      </c>
      <c r="MP111" s="12">
        <v>5</v>
      </c>
      <c r="MQ111" s="12">
        <v>3</v>
      </c>
      <c r="MR111" s="12">
        <v>76</v>
      </c>
      <c r="MS111" s="12">
        <v>44</v>
      </c>
      <c r="MT111" s="12">
        <v>169</v>
      </c>
      <c r="MU111" s="12">
        <v>7</v>
      </c>
      <c r="MV111" s="12">
        <v>13</v>
      </c>
      <c r="MW111" s="12">
        <v>21</v>
      </c>
      <c r="MX111" s="12">
        <v>128</v>
      </c>
      <c r="MY111" s="12">
        <v>169</v>
      </c>
      <c r="MZ111" s="12">
        <v>0</v>
      </c>
      <c r="NA111" s="12">
        <v>10</v>
      </c>
      <c r="NB111" s="12">
        <v>69</v>
      </c>
      <c r="NC111" s="12">
        <v>89</v>
      </c>
      <c r="ND111" s="12">
        <v>1</v>
      </c>
      <c r="NE111" s="12">
        <v>169</v>
      </c>
      <c r="NF111" s="12">
        <v>0</v>
      </c>
      <c r="NG111" s="12">
        <v>3</v>
      </c>
      <c r="NH111" s="12">
        <v>79</v>
      </c>
      <c r="NI111" s="12">
        <v>32</v>
      </c>
      <c r="NJ111" s="12">
        <v>55</v>
      </c>
      <c r="NK111" s="12">
        <v>169</v>
      </c>
      <c r="NL111" s="12">
        <v>0</v>
      </c>
      <c r="NM111" s="12">
        <v>11</v>
      </c>
      <c r="NN111" s="12">
        <v>31</v>
      </c>
      <c r="NO111" s="12">
        <v>1</v>
      </c>
      <c r="NP111" s="12">
        <v>21</v>
      </c>
      <c r="NQ111" s="12">
        <v>19</v>
      </c>
      <c r="NR111" s="12">
        <v>50</v>
      </c>
      <c r="NS111" s="12">
        <v>133</v>
      </c>
      <c r="NT111" s="12">
        <v>11</v>
      </c>
      <c r="NU111" s="12">
        <v>29</v>
      </c>
      <c r="NV111" s="12">
        <v>16</v>
      </c>
      <c r="NW111" s="12">
        <v>77</v>
      </c>
      <c r="NX111" s="12">
        <v>133</v>
      </c>
      <c r="NY111" s="12">
        <v>0</v>
      </c>
      <c r="NZ111" s="12">
        <v>22</v>
      </c>
      <c r="OA111" s="12">
        <v>69</v>
      </c>
      <c r="OB111" s="12">
        <v>42</v>
      </c>
      <c r="OC111" s="12">
        <v>0</v>
      </c>
      <c r="OD111" s="12">
        <v>133</v>
      </c>
      <c r="OE111" s="12">
        <v>1</v>
      </c>
      <c r="OF111" s="12">
        <v>16</v>
      </c>
      <c r="OG111" s="12">
        <v>83</v>
      </c>
      <c r="OH111" s="12">
        <v>13</v>
      </c>
      <c r="OI111" s="12">
        <v>20</v>
      </c>
      <c r="OJ111" s="12">
        <v>133</v>
      </c>
      <c r="OK111" s="12">
        <v>0</v>
      </c>
      <c r="OL111" s="12">
        <v>4</v>
      </c>
      <c r="OM111" s="12">
        <v>4</v>
      </c>
      <c r="ON111" s="12">
        <v>1</v>
      </c>
      <c r="OO111" s="12">
        <v>24</v>
      </c>
      <c r="OP111" s="12">
        <v>0</v>
      </c>
      <c r="OQ111" s="12">
        <v>19</v>
      </c>
      <c r="OR111" s="12">
        <v>52</v>
      </c>
      <c r="OS111" s="12">
        <v>9</v>
      </c>
      <c r="OT111" s="12">
        <v>10</v>
      </c>
      <c r="OU111" s="12">
        <v>19</v>
      </c>
      <c r="OV111" s="12">
        <v>14</v>
      </c>
      <c r="OW111" s="12">
        <v>52</v>
      </c>
      <c r="OX111" s="12">
        <v>0</v>
      </c>
      <c r="OY111" s="12">
        <v>11</v>
      </c>
      <c r="OZ111" s="12">
        <v>23</v>
      </c>
      <c r="PA111" s="12">
        <v>18</v>
      </c>
      <c r="PB111" s="12">
        <v>0</v>
      </c>
      <c r="PC111" s="12">
        <v>52</v>
      </c>
      <c r="PD111" s="12">
        <v>1</v>
      </c>
      <c r="PE111" s="12">
        <v>12</v>
      </c>
      <c r="PF111" s="12">
        <v>29</v>
      </c>
      <c r="PG111" s="12">
        <v>5</v>
      </c>
      <c r="PH111" s="12">
        <v>5</v>
      </c>
      <c r="PI111" s="12">
        <v>52</v>
      </c>
      <c r="PJ111" s="12">
        <v>0</v>
      </c>
      <c r="PK111" s="12">
        <v>5</v>
      </c>
      <c r="PL111" s="12">
        <v>2</v>
      </c>
      <c r="PM111" s="12">
        <v>1</v>
      </c>
      <c r="PN111" s="12">
        <v>36</v>
      </c>
      <c r="PO111" s="12">
        <v>1</v>
      </c>
      <c r="PP111" s="12">
        <v>21</v>
      </c>
      <c r="PQ111" s="12">
        <v>66</v>
      </c>
      <c r="PR111" s="12">
        <v>8</v>
      </c>
      <c r="PS111" s="12">
        <v>21</v>
      </c>
      <c r="PT111" s="12">
        <v>27</v>
      </c>
      <c r="PU111" s="12">
        <v>10</v>
      </c>
      <c r="PV111" s="12">
        <v>66</v>
      </c>
      <c r="PW111" s="12">
        <v>0</v>
      </c>
      <c r="PX111" s="12">
        <v>17</v>
      </c>
      <c r="PY111" s="12">
        <v>26</v>
      </c>
      <c r="PZ111" s="12">
        <v>23</v>
      </c>
      <c r="QA111" s="12">
        <v>0</v>
      </c>
      <c r="QB111" s="12">
        <v>66</v>
      </c>
      <c r="QC111" s="12">
        <v>4</v>
      </c>
      <c r="QD111" s="12">
        <v>18</v>
      </c>
      <c r="QE111" s="12">
        <v>34</v>
      </c>
      <c r="QF111" s="12">
        <v>8</v>
      </c>
      <c r="QG111" s="12">
        <v>2</v>
      </c>
      <c r="QH111" s="12">
        <v>66</v>
      </c>
      <c r="QI111" s="12">
        <v>67</v>
      </c>
      <c r="QJ111" s="12">
        <v>59</v>
      </c>
      <c r="QK111" s="12">
        <v>323</v>
      </c>
      <c r="QL111" s="12">
        <v>27</v>
      </c>
      <c r="QM111" s="12">
        <v>85</v>
      </c>
      <c r="QN111" s="12">
        <v>252</v>
      </c>
      <c r="QO111" s="12">
        <v>147</v>
      </c>
      <c r="QP111" s="12">
        <v>960</v>
      </c>
      <c r="QQ111" s="12">
        <v>36</v>
      </c>
      <c r="QR111" s="12">
        <v>79</v>
      </c>
      <c r="QS111" s="12">
        <v>89</v>
      </c>
      <c r="QT111" s="12">
        <v>756</v>
      </c>
      <c r="QU111" s="12">
        <v>960</v>
      </c>
      <c r="QV111" s="12">
        <v>0</v>
      </c>
      <c r="QW111" s="12">
        <v>67</v>
      </c>
      <c r="QX111" s="12">
        <v>242</v>
      </c>
      <c r="QY111" s="12">
        <v>342</v>
      </c>
      <c r="QZ111" s="12">
        <v>309</v>
      </c>
      <c r="RA111" s="12">
        <v>960</v>
      </c>
      <c r="RB111" s="12">
        <v>6</v>
      </c>
      <c r="RC111" s="12">
        <v>52</v>
      </c>
      <c r="RD111" s="12">
        <v>300</v>
      </c>
      <c r="RE111" s="12">
        <v>103</v>
      </c>
      <c r="RF111" s="12">
        <v>499</v>
      </c>
      <c r="RG111" s="12">
        <v>960</v>
      </c>
      <c r="RH111" s="12">
        <v>10453227.421499001</v>
      </c>
      <c r="RI111" s="12">
        <v>0</v>
      </c>
      <c r="RJ111" s="12">
        <v>293598.252006936</v>
      </c>
      <c r="RK111" s="12">
        <v>810033.87447231903</v>
      </c>
      <c r="RL111" s="12">
        <v>0</v>
      </c>
      <c r="RM111" s="12">
        <v>0</v>
      </c>
      <c r="RN111" s="12">
        <v>0</v>
      </c>
      <c r="RO111" s="12">
        <v>315883.29335971002</v>
      </c>
      <c r="RP111" s="12">
        <v>0</v>
      </c>
      <c r="RQ111" s="12">
        <v>150184</v>
      </c>
      <c r="RR111" s="12">
        <v>236.504916825603</v>
      </c>
      <c r="RS111" s="12">
        <v>0</v>
      </c>
      <c r="RT111" s="12">
        <v>246.53204370871001</v>
      </c>
      <c r="RU111" s="12">
        <v>0.75770000000000015</v>
      </c>
      <c r="RV111" s="12">
        <v>121.5</v>
      </c>
      <c r="RW111" s="12">
        <v>0</v>
      </c>
      <c r="RX111" s="12">
        <v>121.5</v>
      </c>
      <c r="RY111" s="12">
        <v>17</v>
      </c>
      <c r="RZ111" s="12">
        <v>1385.0024359449601</v>
      </c>
      <c r="SA111" s="12">
        <v>138.27621500734301</v>
      </c>
      <c r="SB111" s="12">
        <v>1540.2786509523</v>
      </c>
      <c r="SC111" s="12">
        <v>25003365.8634197</v>
      </c>
      <c r="SD111" s="12">
        <v>0</v>
      </c>
      <c r="SE111" s="12">
        <v>36</v>
      </c>
      <c r="SF111" s="12">
        <v>6261</v>
      </c>
      <c r="SG111" s="12">
        <v>6297</v>
      </c>
      <c r="SH111" s="12">
        <v>854024</v>
      </c>
      <c r="SI111" s="12">
        <v>0.4788</v>
      </c>
      <c r="SJ111" s="12">
        <v>0</v>
      </c>
      <c r="SK111" s="12">
        <v>0</v>
      </c>
      <c r="SL111" s="12">
        <v>0.628</v>
      </c>
      <c r="SM111" s="12">
        <v>0.37200000000000005</v>
      </c>
      <c r="SN111" s="12">
        <v>0</v>
      </c>
      <c r="SO111" s="12" t="str">
        <v/>
      </c>
      <c r="SP111" s="12">
        <v>0</v>
      </c>
      <c r="SQ111" s="12">
        <v>0</v>
      </c>
      <c r="SR111" s="12">
        <v>1</v>
      </c>
      <c r="SS111" s="12">
        <v>0</v>
      </c>
      <c r="ST111" s="12">
        <v>0</v>
      </c>
      <c r="SU111" s="12">
        <v>4.0000000000000001E-3</v>
      </c>
      <c r="SV111" s="12">
        <v>0.996</v>
      </c>
      <c r="SW111" s="12">
        <v>0</v>
      </c>
      <c r="SX111" s="12">
        <v>1</v>
      </c>
      <c r="SY111" s="12">
        <v>0</v>
      </c>
      <c r="SZ111" s="12">
        <v>0</v>
      </c>
      <c r="TA111" s="12">
        <v>0</v>
      </c>
      <c r="TB111" s="12">
        <v>0</v>
      </c>
      <c r="TC111" s="12">
        <v>0</v>
      </c>
      <c r="TD111" s="12" t="str">
        <v/>
      </c>
      <c r="TE111" s="12">
        <v>0</v>
      </c>
      <c r="TF111" s="12">
        <v>0</v>
      </c>
      <c r="TG111" s="12">
        <v>0</v>
      </c>
      <c r="TH111" s="12">
        <v>0</v>
      </c>
      <c r="TI111" s="12">
        <v>0</v>
      </c>
      <c r="TJ111" s="12">
        <v>0</v>
      </c>
      <c r="TK111" s="12">
        <v>0</v>
      </c>
      <c r="TL111" s="12">
        <v>0</v>
      </c>
      <c r="TM111" s="12">
        <v>0</v>
      </c>
      <c r="TN111" s="12">
        <v>422067.284804589</v>
      </c>
      <c r="TO111" s="12">
        <v>118297.884837655</v>
      </c>
      <c r="TP111" s="12">
        <v>540365.169642244</v>
      </c>
      <c r="TQ111" s="12">
        <v>2471</v>
      </c>
      <c r="TR111" s="12">
        <v>0</v>
      </c>
      <c r="TS111" s="12">
        <v>400</v>
      </c>
      <c r="TT111" s="12">
        <v>4</v>
      </c>
      <c r="TU111" s="12">
        <v>76</v>
      </c>
      <c r="TV111" s="12">
        <v>0</v>
      </c>
      <c r="TW111" s="12">
        <v>23699339</v>
      </c>
      <c r="TX111" s="12">
        <v>0.46127803215556396</v>
      </c>
      <c r="TY111" s="12">
        <v>0.18173726247378799</v>
      </c>
      <c r="TZ111" s="12">
        <v>2024.9035484111</v>
      </c>
      <c r="UA111" s="12">
        <v>6.99361996494914</v>
      </c>
      <c r="UB111" s="12">
        <v>50.624594518172799</v>
      </c>
      <c r="UC111" s="12">
        <v>9524377.2599999998</v>
      </c>
      <c r="UD111" s="12">
        <v>0</v>
      </c>
      <c r="UE111" s="12">
        <v>0</v>
      </c>
      <c r="UF111" s="12" t="str">
        <v/>
      </c>
      <c r="UG111" s="12" t="str">
        <v/>
      </c>
      <c r="UH111" s="12" t="str">
        <v/>
      </c>
      <c r="UI111" s="12" t="str">
        <v/>
      </c>
      <c r="UJ111" s="12" t="str">
        <v/>
      </c>
      <c r="UK111" s="12" t="str">
        <v/>
      </c>
      <c r="UL111" s="12" t="str">
        <v/>
      </c>
      <c r="UM111" s="12" t="str">
        <v/>
      </c>
      <c r="UN111" s="12" t="str">
        <v/>
      </c>
      <c r="UO111" s="12" t="str">
        <v/>
      </c>
      <c r="UP111" s="12" t="str">
        <v/>
      </c>
      <c r="UQ111" s="12" t="str">
        <v/>
      </c>
      <c r="UR111" s="12" t="str">
        <v/>
      </c>
      <c r="US111" s="12" t="str">
        <v/>
      </c>
      <c r="UT111" s="12" t="str">
        <v/>
      </c>
      <c r="UU111" s="12" t="str">
        <v/>
      </c>
      <c r="UV111" s="12" t="str">
        <v/>
      </c>
      <c r="UW111" s="12" t="str">
        <v/>
      </c>
      <c r="UX111" s="12" t="str">
        <v/>
      </c>
      <c r="UY111" s="12" t="str">
        <v/>
      </c>
      <c r="UZ111" s="12" t="str">
        <v/>
      </c>
      <c r="VA111" s="12" t="str">
        <v/>
      </c>
      <c r="VB111" s="12" t="str">
        <v/>
      </c>
      <c r="VC111" s="12" t="str">
        <v/>
      </c>
      <c r="VD111" s="12" t="str">
        <v/>
      </c>
      <c r="VE111" s="12" t="str">
        <v/>
      </c>
      <c r="VF111" s="12" t="str">
        <v/>
      </c>
      <c r="VG111" s="12" t="str">
        <v/>
      </c>
      <c r="VH111" s="12" t="str">
        <v/>
      </c>
      <c r="VI111" s="12" t="str">
        <v/>
      </c>
      <c r="VJ111" s="12" t="str">
        <v/>
      </c>
      <c r="VK111" s="12" t="str">
        <v/>
      </c>
      <c r="VL111" s="13"/>
      <c r="VM111" s="13"/>
      <c r="VN111" s="19"/>
      <c r="VO111" s="13"/>
      <c r="VP111" s="13"/>
      <c r="VQ111" s="19"/>
      <c r="VR111" s="47"/>
      <c r="VS111" s="49">
        <v>2.2299686191374374E-2</v>
      </c>
      <c r="VT111" s="50"/>
      <c r="VU111" s="50"/>
      <c r="VV111" s="20"/>
      <c r="VW111" s="20"/>
    </row>
    <row r="112" spans="1:595">
      <c r="A112" s="4" t="str">
        <v>SVE21</v>
      </c>
      <c r="B112" s="4" t="str">
        <v>SVE</v>
      </c>
      <c r="C112" s="4" t="str">
        <v>2020-21</v>
      </c>
      <c r="D112" s="12">
        <v>0.95516688299999997</v>
      </c>
      <c r="E112" s="12">
        <v>9.4149999999999991</v>
      </c>
      <c r="F112" s="12">
        <v>-5.0000000000000001E-3</v>
      </c>
      <c r="G112" s="12">
        <v>5.133</v>
      </c>
      <c r="H112" s="12">
        <v>3.2000000000000001E-2</v>
      </c>
      <c r="I112" s="12">
        <v>64.23</v>
      </c>
      <c r="J112" s="12">
        <v>1.982</v>
      </c>
      <c r="K112" s="12">
        <v>53.265999999999998</v>
      </c>
      <c r="L112" s="12">
        <v>0</v>
      </c>
      <c r="M112" s="12">
        <v>22.899000000000001</v>
      </c>
      <c r="N112" s="12">
        <v>35.591999999999999</v>
      </c>
      <c r="O112" s="12">
        <v>-5.0000000000000001E-3</v>
      </c>
      <c r="P112" s="12">
        <v>5.5910000000000002</v>
      </c>
      <c r="Q112" s="12">
        <v>0.153</v>
      </c>
      <c r="R112" s="12">
        <v>1.4E-2</v>
      </c>
      <c r="S112" s="12">
        <v>9.0999999999999998E-2</v>
      </c>
      <c r="T112" s="12">
        <v>82.894000000000005</v>
      </c>
      <c r="U112" s="12">
        <v>0</v>
      </c>
      <c r="V112" s="12">
        <v>55.313000000000002</v>
      </c>
      <c r="W112" s="12">
        <v>1.9E-2</v>
      </c>
      <c r="X112" s="12">
        <v>-1E-3</v>
      </c>
      <c r="Y112" s="12">
        <v>0</v>
      </c>
      <c r="Z112" s="12">
        <v>0</v>
      </c>
      <c r="AA112" s="12">
        <v>0</v>
      </c>
      <c r="AB112" s="12">
        <v>0</v>
      </c>
      <c r="AC112" s="12">
        <v>14.709</v>
      </c>
      <c r="AD112" s="12">
        <v>0</v>
      </c>
      <c r="AE112" s="12">
        <v>0</v>
      </c>
      <c r="AF112" s="12">
        <v>-9.2539999999999996</v>
      </c>
      <c r="AG112" s="12">
        <v>-18.545000000000002</v>
      </c>
      <c r="AH112" s="12">
        <v>0</v>
      </c>
      <c r="AI112" s="12">
        <v>0.1</v>
      </c>
      <c r="AJ112" s="12">
        <v>0</v>
      </c>
      <c r="AK112" s="12">
        <v>0</v>
      </c>
      <c r="AL112" s="12">
        <v>24.082000000000001</v>
      </c>
      <c r="AM112" s="12">
        <v>0</v>
      </c>
      <c r="AN112" s="12">
        <v>82.893000000000001</v>
      </c>
      <c r="AO112" s="12">
        <v>0.01</v>
      </c>
      <c r="AP112" s="12">
        <v>-1.637</v>
      </c>
      <c r="AQ112" s="12">
        <v>0</v>
      </c>
      <c r="AR112" s="12">
        <v>0</v>
      </c>
      <c r="AS112" s="12">
        <v>0</v>
      </c>
      <c r="AT112" s="12">
        <v>0</v>
      </c>
      <c r="AU112" s="12">
        <v>11.462</v>
      </c>
      <c r="AV112" s="12">
        <v>0</v>
      </c>
      <c r="AW112" s="12">
        <v>0</v>
      </c>
      <c r="AX112" s="12">
        <v>35.781999999999996</v>
      </c>
      <c r="AY112" s="12">
        <v>-20.193000000000001</v>
      </c>
      <c r="AZ112" s="12">
        <v>10.728999999999999</v>
      </c>
      <c r="BA112" s="12">
        <v>0.28499999999999998</v>
      </c>
      <c r="BB112" s="12">
        <v>64.244</v>
      </c>
      <c r="BC112" s="12">
        <v>2.073</v>
      </c>
      <c r="BD112" s="12">
        <v>186.41300000000001</v>
      </c>
      <c r="BE112" s="12">
        <v>0</v>
      </c>
      <c r="BF112" s="12">
        <v>163.649</v>
      </c>
      <c r="BG112" s="12" t="str">
        <v/>
      </c>
      <c r="BH112" s="12" t="str">
        <v/>
      </c>
      <c r="BI112" s="12" t="str">
        <v/>
      </c>
      <c r="BJ112" s="12">
        <v>0</v>
      </c>
      <c r="BK112" s="12">
        <v>31.317</v>
      </c>
      <c r="BL112" s="12" t="str">
        <v/>
      </c>
      <c r="BM112" s="12" t="str">
        <v/>
      </c>
      <c r="BN112" s="12">
        <v>13.356</v>
      </c>
      <c r="BO112" s="12">
        <v>12.201000000000001</v>
      </c>
      <c r="BP112" s="12" t="str">
        <v/>
      </c>
      <c r="BQ112" s="12" t="str">
        <v/>
      </c>
      <c r="BR112" s="12">
        <v>0</v>
      </c>
      <c r="BS112" s="12">
        <v>0</v>
      </c>
      <c r="BT112" s="12" t="str">
        <v/>
      </c>
      <c r="BU112" s="12" t="str">
        <v/>
      </c>
      <c r="BV112" s="12">
        <v>0</v>
      </c>
      <c r="BW112" s="12">
        <v>0</v>
      </c>
      <c r="BX112" s="12" t="str">
        <v/>
      </c>
      <c r="BY112" s="12" t="str">
        <v/>
      </c>
      <c r="BZ112" s="12">
        <v>0</v>
      </c>
      <c r="CA112" s="12">
        <v>0</v>
      </c>
      <c r="CB112" s="12" t="str">
        <v/>
      </c>
      <c r="CC112" s="12" t="str">
        <v/>
      </c>
      <c r="CD112" s="12">
        <v>13.356</v>
      </c>
      <c r="CE112" s="12">
        <v>43.518000000000001</v>
      </c>
      <c r="CF112" s="12" t="str">
        <v/>
      </c>
      <c r="CG112" s="12">
        <v>4.5999999999999999E-2</v>
      </c>
      <c r="CH112" s="12">
        <v>2.4E-2</v>
      </c>
      <c r="CI112" s="12">
        <v>3.0000000000000001E-3</v>
      </c>
      <c r="CJ112" s="12">
        <v>7.2999999999999995E-2</v>
      </c>
      <c r="CK112" s="12">
        <v>0</v>
      </c>
      <c r="CL112" s="12">
        <v>0</v>
      </c>
      <c r="CM112" s="12">
        <v>0</v>
      </c>
      <c r="CN112" s="12">
        <v>0</v>
      </c>
      <c r="CO112" s="12" t="str">
        <v/>
      </c>
      <c r="CP112" s="12" t="str">
        <v/>
      </c>
      <c r="CQ112" s="12">
        <v>2000.12</v>
      </c>
      <c r="CR112" s="12">
        <v>1776.172</v>
      </c>
      <c r="CS112" s="12">
        <v>3776.2919999999999</v>
      </c>
      <c r="CT112" s="12">
        <v>24.808</v>
      </c>
      <c r="CU112" s="12">
        <v>132.48400000000001</v>
      </c>
      <c r="CV112" s="12">
        <v>157.292</v>
      </c>
      <c r="CW112" s="12">
        <v>256.31200000000001</v>
      </c>
      <c r="CX112" s="12">
        <v>4189.8959999999997</v>
      </c>
      <c r="CY112" s="12">
        <v>9296.7049999999999</v>
      </c>
      <c r="CZ112" s="12">
        <v>50.552</v>
      </c>
      <c r="DA112" s="12">
        <v>105151</v>
      </c>
      <c r="DB112" s="12">
        <v>4623</v>
      </c>
      <c r="DC112" s="12">
        <v>32429</v>
      </c>
      <c r="DD112" s="12">
        <v>560</v>
      </c>
      <c r="DE112" s="12">
        <v>155</v>
      </c>
      <c r="DF112" s="12">
        <v>2637</v>
      </c>
      <c r="DG112" s="12">
        <v>722</v>
      </c>
      <c r="DH112" s="12">
        <v>324</v>
      </c>
      <c r="DI112" s="12">
        <v>7107</v>
      </c>
      <c r="DJ112" s="12">
        <v>26126.639999999999</v>
      </c>
      <c r="DK112" s="12">
        <v>1138126.8700000001</v>
      </c>
      <c r="DL112" s="12">
        <v>79</v>
      </c>
      <c r="DM112" s="12">
        <v>7</v>
      </c>
      <c r="DN112" s="12">
        <v>24290</v>
      </c>
      <c r="DO112" s="12">
        <v>16647</v>
      </c>
      <c r="DP112" s="12">
        <v>12109</v>
      </c>
      <c r="DQ112" s="12">
        <v>2403</v>
      </c>
      <c r="DR112" s="12">
        <v>150</v>
      </c>
      <c r="DS112" s="12">
        <v>55599</v>
      </c>
      <c r="DT112" s="12">
        <v>36804</v>
      </c>
      <c r="DU112" s="12">
        <v>77</v>
      </c>
      <c r="DV112" s="12">
        <v>138</v>
      </c>
      <c r="DW112" s="12">
        <v>774</v>
      </c>
      <c r="DX112" s="12">
        <v>115</v>
      </c>
      <c r="DY112" s="12">
        <v>15</v>
      </c>
      <c r="DZ112" s="12">
        <v>724</v>
      </c>
      <c r="EA112" s="12">
        <v>48</v>
      </c>
      <c r="EB112" s="12">
        <v>1891</v>
      </c>
      <c r="EC112" s="12">
        <v>0</v>
      </c>
      <c r="ED112" s="12">
        <v>51</v>
      </c>
      <c r="EE112" s="12">
        <v>26</v>
      </c>
      <c r="EF112" s="12">
        <v>1814</v>
      </c>
      <c r="EG112" s="12">
        <v>1891</v>
      </c>
      <c r="EH112" s="12">
        <v>0</v>
      </c>
      <c r="EI112" s="12">
        <v>28</v>
      </c>
      <c r="EJ112" s="12">
        <v>229</v>
      </c>
      <c r="EK112" s="12">
        <v>881</v>
      </c>
      <c r="EL112" s="12">
        <v>754</v>
      </c>
      <c r="EM112" s="12">
        <v>1892</v>
      </c>
      <c r="EN112" s="12">
        <v>0</v>
      </c>
      <c r="EO112" s="12">
        <v>0</v>
      </c>
      <c r="EP112" s="12">
        <v>373</v>
      </c>
      <c r="EQ112" s="12">
        <v>247</v>
      </c>
      <c r="ER112" s="12">
        <v>1271</v>
      </c>
      <c r="ES112" s="12">
        <v>1891</v>
      </c>
      <c r="ET112" s="12">
        <v>0</v>
      </c>
      <c r="EU112" s="12">
        <v>45</v>
      </c>
      <c r="EV112" s="12">
        <v>469</v>
      </c>
      <c r="EW112" s="12">
        <v>28</v>
      </c>
      <c r="EX112" s="12">
        <v>0</v>
      </c>
      <c r="EY112" s="12">
        <v>1143</v>
      </c>
      <c r="EZ112" s="12">
        <v>172</v>
      </c>
      <c r="FA112" s="12">
        <v>1857</v>
      </c>
      <c r="FB112" s="12">
        <v>19</v>
      </c>
      <c r="FC112" s="12">
        <v>20</v>
      </c>
      <c r="FD112" s="12">
        <v>171</v>
      </c>
      <c r="FE112" s="12">
        <v>1646</v>
      </c>
      <c r="FF112" s="12">
        <v>1856</v>
      </c>
      <c r="FG112" s="12">
        <v>0</v>
      </c>
      <c r="FH112" s="12">
        <v>47</v>
      </c>
      <c r="FI112" s="12">
        <v>591</v>
      </c>
      <c r="FJ112" s="12">
        <v>1132</v>
      </c>
      <c r="FK112" s="12">
        <v>87</v>
      </c>
      <c r="FL112" s="12">
        <v>1857</v>
      </c>
      <c r="FM112" s="12">
        <v>0</v>
      </c>
      <c r="FN112" s="12">
        <v>72</v>
      </c>
      <c r="FO112" s="12">
        <v>541</v>
      </c>
      <c r="FP112" s="12">
        <v>385</v>
      </c>
      <c r="FQ112" s="12">
        <v>860</v>
      </c>
      <c r="FR112" s="12">
        <v>1858</v>
      </c>
      <c r="FS112" s="12">
        <v>0</v>
      </c>
      <c r="FT112" s="12">
        <v>539</v>
      </c>
      <c r="FU112" s="12">
        <v>2203</v>
      </c>
      <c r="FV112" s="12">
        <v>352</v>
      </c>
      <c r="FW112" s="12">
        <v>388</v>
      </c>
      <c r="FX112" s="12">
        <v>4196</v>
      </c>
      <c r="FY112" s="12">
        <v>3111</v>
      </c>
      <c r="FZ112" s="12">
        <v>10789</v>
      </c>
      <c r="GA112" s="12">
        <v>565</v>
      </c>
      <c r="GB112" s="12">
        <v>1054</v>
      </c>
      <c r="GC112" s="12">
        <v>1490</v>
      </c>
      <c r="GD112" s="12">
        <v>7678</v>
      </c>
      <c r="GE112" s="12">
        <v>10787</v>
      </c>
      <c r="GF112" s="12">
        <v>0</v>
      </c>
      <c r="GG112" s="12">
        <v>783</v>
      </c>
      <c r="GH112" s="12">
        <v>4500</v>
      </c>
      <c r="GI112" s="12">
        <v>5466</v>
      </c>
      <c r="GJ112" s="12">
        <v>39</v>
      </c>
      <c r="GK112" s="12">
        <v>10788</v>
      </c>
      <c r="GL112" s="12">
        <v>0</v>
      </c>
      <c r="GM112" s="12">
        <v>343</v>
      </c>
      <c r="GN112" s="12">
        <v>5663</v>
      </c>
      <c r="GO112" s="12">
        <v>1745</v>
      </c>
      <c r="GP112" s="12">
        <v>3036</v>
      </c>
      <c r="GQ112" s="12">
        <v>10787</v>
      </c>
      <c r="GR112" s="12">
        <v>0</v>
      </c>
      <c r="GS112" s="12">
        <v>2347</v>
      </c>
      <c r="GT112" s="12">
        <v>8308</v>
      </c>
      <c r="GU112" s="12">
        <v>213</v>
      </c>
      <c r="GV112" s="12">
        <v>5155</v>
      </c>
      <c r="GW112" s="12">
        <v>5118</v>
      </c>
      <c r="GX112" s="12">
        <v>16154</v>
      </c>
      <c r="GY112" s="12">
        <v>37295</v>
      </c>
      <c r="GZ112" s="12">
        <v>2142</v>
      </c>
      <c r="HA112" s="12">
        <v>8588</v>
      </c>
      <c r="HB112" s="12">
        <v>5845</v>
      </c>
      <c r="HC112" s="12">
        <v>20721</v>
      </c>
      <c r="HD112" s="12">
        <v>37296</v>
      </c>
      <c r="HE112" s="12">
        <v>0</v>
      </c>
      <c r="HF112" s="12">
        <v>6163</v>
      </c>
      <c r="HG112" s="12">
        <v>18838</v>
      </c>
      <c r="HH112" s="12">
        <v>12295</v>
      </c>
      <c r="HI112" s="12">
        <v>0</v>
      </c>
      <c r="HJ112" s="12">
        <v>37296</v>
      </c>
      <c r="HK112" s="12">
        <v>427</v>
      </c>
      <c r="HL112" s="12">
        <v>4275</v>
      </c>
      <c r="HM112" s="12">
        <v>23240</v>
      </c>
      <c r="HN112" s="12">
        <v>4210</v>
      </c>
      <c r="HO112" s="12">
        <v>5144</v>
      </c>
      <c r="HP112" s="12">
        <v>37296</v>
      </c>
      <c r="HQ112" s="12">
        <v>0</v>
      </c>
      <c r="HR112" s="12">
        <v>4954</v>
      </c>
      <c r="HS112" s="12">
        <v>3559</v>
      </c>
      <c r="HT112" s="12">
        <v>1308</v>
      </c>
      <c r="HU112" s="12">
        <v>24509</v>
      </c>
      <c r="HV112" s="12">
        <v>0</v>
      </c>
      <c r="HW112" s="12">
        <v>19140</v>
      </c>
      <c r="HX112" s="12">
        <v>53470</v>
      </c>
      <c r="HY112" s="12">
        <v>11758</v>
      </c>
      <c r="HZ112" s="12">
        <v>7318</v>
      </c>
      <c r="IA112" s="12">
        <v>20671</v>
      </c>
      <c r="IB112" s="12">
        <v>13723</v>
      </c>
      <c r="IC112" s="12">
        <v>53470</v>
      </c>
      <c r="ID112" s="12">
        <v>0</v>
      </c>
      <c r="IE112" s="12">
        <v>11330</v>
      </c>
      <c r="IF112" s="12">
        <v>24701</v>
      </c>
      <c r="IG112" s="12">
        <v>17439</v>
      </c>
      <c r="IH112" s="12">
        <v>0</v>
      </c>
      <c r="II112" s="12">
        <v>53470</v>
      </c>
      <c r="IJ112" s="12">
        <v>1389</v>
      </c>
      <c r="IK112" s="12">
        <v>10783</v>
      </c>
      <c r="IL112" s="12">
        <v>31459</v>
      </c>
      <c r="IM112" s="12">
        <v>3903</v>
      </c>
      <c r="IN112" s="12">
        <v>5936</v>
      </c>
      <c r="IO112" s="12">
        <v>53470</v>
      </c>
      <c r="IP112" s="12">
        <v>0</v>
      </c>
      <c r="IQ112" s="12">
        <v>35284</v>
      </c>
      <c r="IR112" s="12">
        <v>7727</v>
      </c>
      <c r="IS112" s="12">
        <v>3183</v>
      </c>
      <c r="IT112" s="12">
        <v>405343</v>
      </c>
      <c r="IU112" s="12">
        <v>2816</v>
      </c>
      <c r="IV112" s="12">
        <v>60924</v>
      </c>
      <c r="IW112" s="12">
        <v>515277</v>
      </c>
      <c r="IX112" s="12">
        <v>56786</v>
      </c>
      <c r="IY112" s="12">
        <v>340262</v>
      </c>
      <c r="IZ112" s="12">
        <v>67535</v>
      </c>
      <c r="JA112" s="12">
        <v>50695</v>
      </c>
      <c r="JB112" s="12">
        <v>515278</v>
      </c>
      <c r="JC112" s="12">
        <v>0</v>
      </c>
      <c r="JD112" s="12">
        <v>115434</v>
      </c>
      <c r="JE112" s="12">
        <v>268155</v>
      </c>
      <c r="JF112" s="12">
        <v>131689</v>
      </c>
      <c r="JG112" s="12">
        <v>0</v>
      </c>
      <c r="JH112" s="12">
        <v>515278</v>
      </c>
      <c r="JI112" s="12">
        <v>9820</v>
      </c>
      <c r="JJ112" s="12">
        <v>277707</v>
      </c>
      <c r="JK112" s="12">
        <v>190181</v>
      </c>
      <c r="JL112" s="12">
        <v>34101</v>
      </c>
      <c r="JM112" s="12">
        <v>3468</v>
      </c>
      <c r="JN112" s="12">
        <v>515277</v>
      </c>
      <c r="JO112" s="12">
        <v>77</v>
      </c>
      <c r="JP112" s="12">
        <v>43307</v>
      </c>
      <c r="JQ112" s="12">
        <v>23040</v>
      </c>
      <c r="JR112" s="12">
        <v>5199</v>
      </c>
      <c r="JS112" s="12">
        <v>435410</v>
      </c>
      <c r="JT112" s="12">
        <v>13997</v>
      </c>
      <c r="JU112" s="12">
        <v>99549</v>
      </c>
      <c r="JV112" s="12">
        <v>620579</v>
      </c>
      <c r="JW112" s="12">
        <v>71270</v>
      </c>
      <c r="JX112" s="12">
        <v>357293</v>
      </c>
      <c r="JY112" s="12">
        <v>95738</v>
      </c>
      <c r="JZ112" s="12">
        <v>96277</v>
      </c>
      <c r="KA112" s="12">
        <v>620578</v>
      </c>
      <c r="KB112" s="12">
        <v>0</v>
      </c>
      <c r="KC112" s="12">
        <v>133785</v>
      </c>
      <c r="KD112" s="12">
        <v>317014</v>
      </c>
      <c r="KE112" s="12">
        <v>168902</v>
      </c>
      <c r="KF112" s="12">
        <v>880</v>
      </c>
      <c r="KG112" s="12">
        <v>620581</v>
      </c>
      <c r="KH112" s="12">
        <v>11636</v>
      </c>
      <c r="KI112" s="12">
        <v>293180</v>
      </c>
      <c r="KJ112" s="12">
        <v>251457</v>
      </c>
      <c r="KK112" s="12">
        <v>44591</v>
      </c>
      <c r="KL112" s="12">
        <v>19715</v>
      </c>
      <c r="KM112" s="12">
        <v>620579</v>
      </c>
      <c r="KN112" s="12">
        <v>59743</v>
      </c>
      <c r="KO112" s="12">
        <v>66</v>
      </c>
      <c r="KP112" s="12">
        <v>31</v>
      </c>
      <c r="KQ112" s="12">
        <v>228</v>
      </c>
      <c r="KR112" s="12">
        <v>18</v>
      </c>
      <c r="KS112" s="12">
        <v>1</v>
      </c>
      <c r="KT112" s="12">
        <v>99</v>
      </c>
      <c r="KU112" s="12">
        <v>4</v>
      </c>
      <c r="KV112" s="12" t="str">
        <v/>
      </c>
      <c r="KW112" s="12">
        <v>0</v>
      </c>
      <c r="KX112" s="12">
        <v>4</v>
      </c>
      <c r="KY112" s="12">
        <v>2</v>
      </c>
      <c r="KZ112" s="12">
        <v>441</v>
      </c>
      <c r="LA112" s="12">
        <v>447</v>
      </c>
      <c r="LB112" s="12">
        <v>0</v>
      </c>
      <c r="LC112" s="12">
        <v>2</v>
      </c>
      <c r="LD112" s="12">
        <v>28</v>
      </c>
      <c r="LE112" s="12">
        <v>114</v>
      </c>
      <c r="LF112" s="12">
        <v>303</v>
      </c>
      <c r="LG112" s="12">
        <v>447</v>
      </c>
      <c r="LH112" s="12">
        <v>0</v>
      </c>
      <c r="LI112" s="12">
        <v>0</v>
      </c>
      <c r="LJ112" s="12">
        <v>46</v>
      </c>
      <c r="LK112" s="12">
        <v>27</v>
      </c>
      <c r="LL112" s="12">
        <v>374</v>
      </c>
      <c r="LM112" s="12">
        <v>447</v>
      </c>
      <c r="LN112" s="12">
        <v>0</v>
      </c>
      <c r="LO112" s="12">
        <v>2</v>
      </c>
      <c r="LP112" s="12">
        <v>23</v>
      </c>
      <c r="LQ112" s="12">
        <v>1</v>
      </c>
      <c r="LR112" s="12">
        <v>0</v>
      </c>
      <c r="LS112" s="12">
        <v>53</v>
      </c>
      <c r="LT112" s="12">
        <v>8</v>
      </c>
      <c r="LU112" s="12">
        <v>87</v>
      </c>
      <c r="LV112" s="12">
        <v>1</v>
      </c>
      <c r="LW112" s="12">
        <v>1</v>
      </c>
      <c r="LX112" s="12">
        <v>7</v>
      </c>
      <c r="LY112" s="12">
        <v>78</v>
      </c>
      <c r="LZ112" s="12">
        <v>87</v>
      </c>
      <c r="MA112" s="12">
        <v>0</v>
      </c>
      <c r="MB112" s="12">
        <v>3</v>
      </c>
      <c r="MC112" s="12">
        <v>26</v>
      </c>
      <c r="MD112" s="12">
        <v>53</v>
      </c>
      <c r="ME112" s="12">
        <v>5</v>
      </c>
      <c r="MF112" s="12">
        <v>87</v>
      </c>
      <c r="MG112" s="12">
        <v>0</v>
      </c>
      <c r="MH112" s="12">
        <v>3</v>
      </c>
      <c r="MI112" s="12">
        <v>26</v>
      </c>
      <c r="MJ112" s="12">
        <v>17</v>
      </c>
      <c r="MK112" s="12">
        <v>41</v>
      </c>
      <c r="ML112" s="12">
        <v>87</v>
      </c>
      <c r="MM112" s="12">
        <v>0</v>
      </c>
      <c r="MN112" s="12">
        <v>6</v>
      </c>
      <c r="MO112" s="12">
        <v>34</v>
      </c>
      <c r="MP112" s="12">
        <v>5</v>
      </c>
      <c r="MQ112" s="12">
        <v>4</v>
      </c>
      <c r="MR112" s="12">
        <v>77</v>
      </c>
      <c r="MS112" s="12">
        <v>46</v>
      </c>
      <c r="MT112" s="12">
        <v>172</v>
      </c>
      <c r="MU112" s="12">
        <v>8</v>
      </c>
      <c r="MV112" s="12">
        <v>15</v>
      </c>
      <c r="MW112" s="12">
        <v>23</v>
      </c>
      <c r="MX112" s="12">
        <v>126</v>
      </c>
      <c r="MY112" s="12">
        <v>172</v>
      </c>
      <c r="MZ112" s="12">
        <v>0</v>
      </c>
      <c r="NA112" s="12">
        <v>13</v>
      </c>
      <c r="NB112" s="12">
        <v>69</v>
      </c>
      <c r="NC112" s="12">
        <v>89</v>
      </c>
      <c r="ND112" s="12">
        <v>1</v>
      </c>
      <c r="NE112" s="12">
        <v>172</v>
      </c>
      <c r="NF112" s="12">
        <v>0</v>
      </c>
      <c r="NG112" s="12">
        <v>4</v>
      </c>
      <c r="NH112" s="12">
        <v>82</v>
      </c>
      <c r="NI112" s="12">
        <v>32</v>
      </c>
      <c r="NJ112" s="12">
        <v>54</v>
      </c>
      <c r="NK112" s="12">
        <v>172</v>
      </c>
      <c r="NL112" s="12">
        <v>0</v>
      </c>
      <c r="NM112" s="12">
        <v>10</v>
      </c>
      <c r="NN112" s="12">
        <v>32</v>
      </c>
      <c r="NO112" s="12">
        <v>1</v>
      </c>
      <c r="NP112" s="12">
        <v>19</v>
      </c>
      <c r="NQ112" s="12">
        <v>20</v>
      </c>
      <c r="NR112" s="12">
        <v>49</v>
      </c>
      <c r="NS112" s="12">
        <v>131</v>
      </c>
      <c r="NT112" s="12">
        <v>8</v>
      </c>
      <c r="NU112" s="12">
        <v>29</v>
      </c>
      <c r="NV112" s="12">
        <v>16</v>
      </c>
      <c r="NW112" s="12">
        <v>78</v>
      </c>
      <c r="NX112" s="12">
        <v>131</v>
      </c>
      <c r="NY112" s="12">
        <v>0</v>
      </c>
      <c r="NZ112" s="12">
        <v>21</v>
      </c>
      <c r="OA112" s="12">
        <v>67</v>
      </c>
      <c r="OB112" s="12">
        <v>43</v>
      </c>
      <c r="OC112" s="12">
        <v>0</v>
      </c>
      <c r="OD112" s="12">
        <v>131</v>
      </c>
      <c r="OE112" s="12">
        <v>1</v>
      </c>
      <c r="OF112" s="12">
        <v>15</v>
      </c>
      <c r="OG112" s="12">
        <v>82</v>
      </c>
      <c r="OH112" s="12">
        <v>14</v>
      </c>
      <c r="OI112" s="12">
        <v>19</v>
      </c>
      <c r="OJ112" s="12">
        <v>131</v>
      </c>
      <c r="OK112" s="12">
        <v>0</v>
      </c>
      <c r="OL112" s="12">
        <v>5</v>
      </c>
      <c r="OM112" s="12">
        <v>4</v>
      </c>
      <c r="ON112" s="12">
        <v>1</v>
      </c>
      <c r="OO112" s="12">
        <v>26</v>
      </c>
      <c r="OP112" s="12">
        <v>0</v>
      </c>
      <c r="OQ112" s="12">
        <v>20</v>
      </c>
      <c r="OR112" s="12">
        <v>56</v>
      </c>
      <c r="OS112" s="12">
        <v>13</v>
      </c>
      <c r="OT112" s="12">
        <v>9</v>
      </c>
      <c r="OU112" s="12">
        <v>20</v>
      </c>
      <c r="OV112" s="12">
        <v>14</v>
      </c>
      <c r="OW112" s="12">
        <v>56</v>
      </c>
      <c r="OX112" s="12">
        <v>0</v>
      </c>
      <c r="OY112" s="12">
        <v>11</v>
      </c>
      <c r="OZ112" s="12">
        <v>26</v>
      </c>
      <c r="PA112" s="12">
        <v>19</v>
      </c>
      <c r="PB112" s="12">
        <v>0</v>
      </c>
      <c r="PC112" s="12">
        <v>56</v>
      </c>
      <c r="PD112" s="12">
        <v>1</v>
      </c>
      <c r="PE112" s="12">
        <v>11</v>
      </c>
      <c r="PF112" s="12">
        <v>33</v>
      </c>
      <c r="PG112" s="12">
        <v>5</v>
      </c>
      <c r="PH112" s="12">
        <v>6</v>
      </c>
      <c r="PI112" s="12">
        <v>56</v>
      </c>
      <c r="PJ112" s="12">
        <v>0</v>
      </c>
      <c r="PK112" s="12">
        <v>5</v>
      </c>
      <c r="PL112" s="12">
        <v>2</v>
      </c>
      <c r="PM112" s="12">
        <v>1</v>
      </c>
      <c r="PN112" s="12">
        <v>35</v>
      </c>
      <c r="PO112" s="12">
        <v>1</v>
      </c>
      <c r="PP112" s="12">
        <v>21</v>
      </c>
      <c r="PQ112" s="12">
        <v>65</v>
      </c>
      <c r="PR112" s="12">
        <v>9</v>
      </c>
      <c r="PS112" s="12">
        <v>20</v>
      </c>
      <c r="PT112" s="12">
        <v>26</v>
      </c>
      <c r="PU112" s="12">
        <v>10</v>
      </c>
      <c r="PV112" s="12">
        <v>65</v>
      </c>
      <c r="PW112" s="12">
        <v>0</v>
      </c>
      <c r="PX112" s="12">
        <v>17</v>
      </c>
      <c r="PY112" s="12">
        <v>26</v>
      </c>
      <c r="PZ112" s="12">
        <v>22</v>
      </c>
      <c r="QA112" s="12">
        <v>0</v>
      </c>
      <c r="QB112" s="12">
        <v>65</v>
      </c>
      <c r="QC112" s="12">
        <v>4</v>
      </c>
      <c r="QD112" s="12">
        <v>18</v>
      </c>
      <c r="QE112" s="12">
        <v>33</v>
      </c>
      <c r="QF112" s="12">
        <v>8</v>
      </c>
      <c r="QG112" s="12">
        <v>2</v>
      </c>
      <c r="QH112" s="12">
        <v>65</v>
      </c>
      <c r="QI112" s="12">
        <v>66</v>
      </c>
      <c r="QJ112" s="12">
        <v>59</v>
      </c>
      <c r="QK112" s="12">
        <v>323</v>
      </c>
      <c r="QL112" s="12">
        <v>27</v>
      </c>
      <c r="QM112" s="12">
        <v>85</v>
      </c>
      <c r="QN112" s="12">
        <v>250</v>
      </c>
      <c r="QO112" s="12">
        <v>148</v>
      </c>
      <c r="QP112" s="12">
        <v>958</v>
      </c>
      <c r="QQ112" s="12">
        <v>39</v>
      </c>
      <c r="QR112" s="12">
        <v>78</v>
      </c>
      <c r="QS112" s="12">
        <v>94</v>
      </c>
      <c r="QT112" s="12">
        <v>747</v>
      </c>
      <c r="QU112" s="12">
        <v>958</v>
      </c>
      <c r="QV112" s="12">
        <v>0</v>
      </c>
      <c r="QW112" s="12">
        <v>67</v>
      </c>
      <c r="QX112" s="12">
        <v>242</v>
      </c>
      <c r="QY112" s="12">
        <v>340</v>
      </c>
      <c r="QZ112" s="12">
        <v>309</v>
      </c>
      <c r="RA112" s="12">
        <v>958</v>
      </c>
      <c r="RB112" s="12">
        <v>6</v>
      </c>
      <c r="RC112" s="12">
        <v>51</v>
      </c>
      <c r="RD112" s="12">
        <v>302</v>
      </c>
      <c r="RE112" s="12">
        <v>103</v>
      </c>
      <c r="RF112" s="12">
        <v>496</v>
      </c>
      <c r="RG112" s="12">
        <v>958</v>
      </c>
      <c r="RH112" s="12">
        <v>10292.42</v>
      </c>
      <c r="RI112" s="12" t="str">
        <v/>
      </c>
      <c r="RJ112" s="12">
        <v>0</v>
      </c>
      <c r="RK112" s="12" t="str">
        <v/>
      </c>
      <c r="RL112" s="12" t="str">
        <v/>
      </c>
      <c r="RM112" s="12" t="str">
        <v/>
      </c>
      <c r="RN112" s="12">
        <v>0</v>
      </c>
      <c r="RO112" s="12">
        <v>0.53600000000000003</v>
      </c>
      <c r="RP112" s="12">
        <v>0</v>
      </c>
      <c r="RQ112" s="12">
        <v>19.088999999999999</v>
      </c>
      <c r="RR112" s="12">
        <v>251</v>
      </c>
      <c r="RS112" s="12">
        <v>0</v>
      </c>
      <c r="RT112" s="12">
        <v>251</v>
      </c>
      <c r="RU112" s="12">
        <v>74.319999999999993</v>
      </c>
      <c r="RV112" s="12">
        <v>154.80000000000001</v>
      </c>
      <c r="RW112" s="12">
        <v>0</v>
      </c>
      <c r="RX112" s="12">
        <v>154.80000000000001</v>
      </c>
      <c r="RY112" s="12">
        <v>5</v>
      </c>
      <c r="RZ112" s="12">
        <v>1594</v>
      </c>
      <c r="SA112" s="12">
        <v>180</v>
      </c>
      <c r="SB112" s="12">
        <v>1779</v>
      </c>
      <c r="SC112" s="12">
        <v>30002529</v>
      </c>
      <c r="SD112" s="12">
        <v>0</v>
      </c>
      <c r="SE112" s="12">
        <v>0</v>
      </c>
      <c r="SF112" s="12">
        <v>5291</v>
      </c>
      <c r="SG112" s="12">
        <v>5291</v>
      </c>
      <c r="SH112" s="12">
        <v>0</v>
      </c>
      <c r="SI112" s="12">
        <v>49.83</v>
      </c>
      <c r="SJ112" s="12">
        <v>0</v>
      </c>
      <c r="SK112" s="12">
        <v>0</v>
      </c>
      <c r="SL112" s="12">
        <v>0.60899999999999999</v>
      </c>
      <c r="SM112" s="12">
        <v>0.39100000000000001</v>
      </c>
      <c r="SN112" s="12">
        <v>0</v>
      </c>
      <c r="SO112" s="12" t="str">
        <v/>
      </c>
      <c r="SP112" s="12" t="str">
        <v/>
      </c>
      <c r="SQ112" s="12">
        <v>0</v>
      </c>
      <c r="SR112" s="12">
        <v>1</v>
      </c>
      <c r="SS112" s="12">
        <v>0</v>
      </c>
      <c r="ST112" s="12">
        <v>0</v>
      </c>
      <c r="SU112" s="12">
        <v>0.3</v>
      </c>
      <c r="SV112" s="12">
        <v>0.997</v>
      </c>
      <c r="SW112" s="12">
        <v>0</v>
      </c>
      <c r="SX112" s="12">
        <v>100</v>
      </c>
      <c r="SY112" s="12">
        <v>0</v>
      </c>
      <c r="SZ112" s="12">
        <v>0</v>
      </c>
      <c r="TA112" s="12">
        <v>0</v>
      </c>
      <c r="TB112" s="12">
        <v>0</v>
      </c>
      <c r="TC112" s="12">
        <v>0</v>
      </c>
      <c r="TD112" s="12" t="str">
        <v/>
      </c>
      <c r="TE112" s="12" t="str">
        <v/>
      </c>
      <c r="TF112" s="12">
        <v>0</v>
      </c>
      <c r="TG112" s="12">
        <v>0</v>
      </c>
      <c r="TH112" s="12">
        <v>0</v>
      </c>
      <c r="TI112" s="12">
        <v>0</v>
      </c>
      <c r="TJ112" s="12">
        <v>0</v>
      </c>
      <c r="TK112" s="12">
        <v>0</v>
      </c>
      <c r="TL112" s="12">
        <v>0</v>
      </c>
      <c r="TM112" s="12" t="str">
        <v/>
      </c>
      <c r="TN112" s="12">
        <v>420366.913</v>
      </c>
      <c r="TO112" s="12" t="str">
        <v/>
      </c>
      <c r="TP112" s="12" t="str">
        <v/>
      </c>
      <c r="TQ112" s="12">
        <v>2472</v>
      </c>
      <c r="TR112" s="12">
        <v>0</v>
      </c>
      <c r="TS112" s="12">
        <v>99</v>
      </c>
      <c r="TT112" s="12">
        <v>0</v>
      </c>
      <c r="TU112" s="12">
        <v>137</v>
      </c>
      <c r="TV112" s="12" t="str">
        <v/>
      </c>
      <c r="TW112" s="12" t="str">
        <v/>
      </c>
      <c r="TX112" s="12">
        <v>0.46032491303439699</v>
      </c>
      <c r="TY112" s="12">
        <v>0.18216532529387897</v>
      </c>
      <c r="TZ112" s="12">
        <v>2028.78071556595</v>
      </c>
      <c r="UA112" s="12">
        <v>6.9961555430983102</v>
      </c>
      <c r="UB112" s="12">
        <v>50.6558160731187</v>
      </c>
      <c r="UC112" s="12">
        <v>9574115.75</v>
      </c>
      <c r="UD112" s="12">
        <v>0</v>
      </c>
      <c r="UE112" s="12">
        <v>0</v>
      </c>
      <c r="UF112" s="12">
        <v>0</v>
      </c>
      <c r="UG112" s="12">
        <v>0</v>
      </c>
      <c r="UH112" s="12">
        <v>0</v>
      </c>
      <c r="UI112" s="12">
        <v>0</v>
      </c>
      <c r="UJ112" s="12">
        <v>0</v>
      </c>
      <c r="UK112" s="12">
        <v>0</v>
      </c>
      <c r="UL112" s="12">
        <v>0</v>
      </c>
      <c r="UM112" s="12">
        <v>0</v>
      </c>
      <c r="UN112" s="12">
        <v>0</v>
      </c>
      <c r="UO112" s="12">
        <v>0</v>
      </c>
      <c r="UP112" s="12">
        <v>0</v>
      </c>
      <c r="UQ112" s="12">
        <v>0</v>
      </c>
      <c r="UR112" s="12">
        <v>5.0679999999999996</v>
      </c>
      <c r="US112" s="12">
        <v>0</v>
      </c>
      <c r="UT112" s="12">
        <v>4.3319999999999999</v>
      </c>
      <c r="UU112" s="12">
        <v>0</v>
      </c>
      <c r="UV112" s="12">
        <v>0</v>
      </c>
      <c r="UW112" s="12">
        <v>0.92800000000000005</v>
      </c>
      <c r="UX112" s="12">
        <v>0</v>
      </c>
      <c r="UY112" s="12">
        <v>1.7999999999999999E-2</v>
      </c>
      <c r="UZ112" s="12">
        <v>9.4</v>
      </c>
      <c r="VA112" s="12">
        <v>0.94599999999999995</v>
      </c>
      <c r="VB112" s="12">
        <v>0</v>
      </c>
      <c r="VC112" s="12">
        <v>0</v>
      </c>
      <c r="VD112" s="12">
        <v>0</v>
      </c>
      <c r="VE112" s="12">
        <v>0</v>
      </c>
      <c r="VF112" s="12">
        <v>0</v>
      </c>
      <c r="VG112" s="12">
        <v>0</v>
      </c>
      <c r="VH112" s="12">
        <v>0</v>
      </c>
      <c r="VI112" s="12">
        <v>0</v>
      </c>
      <c r="VJ112" s="12">
        <v>0</v>
      </c>
      <c r="VK112" s="12">
        <v>0</v>
      </c>
      <c r="VL112" s="47"/>
      <c r="VM112" s="13"/>
      <c r="VN112" s="19"/>
      <c r="VO112" s="47"/>
      <c r="VP112" s="13"/>
      <c r="VQ112" s="19"/>
      <c r="VR112" s="47"/>
      <c r="VS112" s="49">
        <v>2.2299686191374374E-2</v>
      </c>
      <c r="VT112" s="13"/>
      <c r="VU112" s="13"/>
      <c r="VV112" s="20"/>
      <c r="VW112" s="20"/>
    </row>
    <row r="113" spans="1:595">
      <c r="A113" s="4" t="str">
        <v>HDD12</v>
      </c>
      <c r="B113" s="4" t="str">
        <v>HDD</v>
      </c>
      <c r="C113" s="4" t="str">
        <v>2011-12</v>
      </c>
      <c r="D113" s="12" t="str">
        <v xml:space="preserve"> </v>
      </c>
      <c r="E113" s="12" t="str">
        <v/>
      </c>
      <c r="F113" s="12" t="str">
        <v/>
      </c>
      <c r="G113" s="12" t="str">
        <v/>
      </c>
      <c r="H113" s="12" t="str">
        <v/>
      </c>
      <c r="I113" s="12" t="str">
        <v/>
      </c>
      <c r="J113" s="12" t="str">
        <v/>
      </c>
      <c r="K113" s="12" t="str">
        <v/>
      </c>
      <c r="L113" s="12" t="str">
        <v/>
      </c>
      <c r="M113" s="12" t="str">
        <v/>
      </c>
      <c r="N113" s="12" t="str">
        <v/>
      </c>
      <c r="O113" s="12" t="str">
        <v/>
      </c>
      <c r="P113" s="12" t="str">
        <v/>
      </c>
      <c r="Q113" s="12" t="str">
        <v/>
      </c>
      <c r="R113" s="12" t="str">
        <v/>
      </c>
      <c r="S113" s="12" t="str">
        <v/>
      </c>
      <c r="T113" s="12" t="str">
        <v/>
      </c>
      <c r="U113" s="12" t="str">
        <v/>
      </c>
      <c r="V113" s="12" t="str">
        <v/>
      </c>
      <c r="W113" s="12" t="str">
        <v/>
      </c>
      <c r="X113" s="12" t="str">
        <v/>
      </c>
      <c r="Y113" s="12" t="str">
        <v/>
      </c>
      <c r="Z113" s="12" t="str">
        <v/>
      </c>
      <c r="AA113" s="12" t="str">
        <v/>
      </c>
      <c r="AB113" s="12" t="str">
        <v/>
      </c>
      <c r="AC113" s="12" t="str">
        <v/>
      </c>
      <c r="AD113" s="12" t="str">
        <v/>
      </c>
      <c r="AE113" s="12" t="str">
        <v/>
      </c>
      <c r="AF113" s="12" t="str">
        <v/>
      </c>
      <c r="AG113" s="12" t="str">
        <v/>
      </c>
      <c r="AH113" s="12" t="str">
        <v/>
      </c>
      <c r="AI113" s="12" t="str">
        <v/>
      </c>
      <c r="AJ113" s="12" t="str">
        <v/>
      </c>
      <c r="AK113" s="12" t="str">
        <v/>
      </c>
      <c r="AL113" s="12" t="str">
        <v/>
      </c>
      <c r="AM113" s="12" t="str">
        <v/>
      </c>
      <c r="AN113" s="12" t="str">
        <v/>
      </c>
      <c r="AO113" s="12" t="str">
        <v/>
      </c>
      <c r="AP113" s="12" t="str">
        <v/>
      </c>
      <c r="AQ113" s="12" t="str">
        <v/>
      </c>
      <c r="AR113" s="12" t="str">
        <v/>
      </c>
      <c r="AS113" s="12" t="str">
        <v/>
      </c>
      <c r="AT113" s="12" t="str">
        <v/>
      </c>
      <c r="AU113" s="12" t="str">
        <v/>
      </c>
      <c r="AV113" s="12" t="str">
        <v/>
      </c>
      <c r="AW113" s="12" t="str">
        <v/>
      </c>
      <c r="AX113" s="12" t="str">
        <v/>
      </c>
      <c r="AY113" s="12" t="str">
        <v/>
      </c>
      <c r="AZ113" s="12" t="str">
        <v/>
      </c>
      <c r="BA113" s="12" t="str">
        <v/>
      </c>
      <c r="BB113" s="12" t="str">
        <v/>
      </c>
      <c r="BC113" s="12" t="str">
        <v/>
      </c>
      <c r="BD113" s="12" t="str">
        <v/>
      </c>
      <c r="BE113" s="12" t="str">
        <v/>
      </c>
      <c r="BF113" s="12" t="str">
        <v/>
      </c>
      <c r="BG113" s="12">
        <v>0</v>
      </c>
      <c r="BH113" s="12">
        <v>0</v>
      </c>
      <c r="BI113" s="12" t="str">
        <v/>
      </c>
      <c r="BJ113" s="12" t="str">
        <v/>
      </c>
      <c r="BK113" s="12" t="str">
        <v/>
      </c>
      <c r="BL113" s="12" t="str">
        <v/>
      </c>
      <c r="BM113" s="12" t="str">
        <v/>
      </c>
      <c r="BN113" s="12" t="str">
        <v/>
      </c>
      <c r="BO113" s="12" t="str">
        <v/>
      </c>
      <c r="BP113" s="12" t="str">
        <v/>
      </c>
      <c r="BQ113" s="12" t="str">
        <v/>
      </c>
      <c r="BR113" s="12" t="str">
        <v/>
      </c>
      <c r="BS113" s="12" t="str">
        <v/>
      </c>
      <c r="BT113" s="12" t="str">
        <v/>
      </c>
      <c r="BU113" s="12" t="str">
        <v/>
      </c>
      <c r="BV113" s="12" t="str">
        <v/>
      </c>
      <c r="BW113" s="12" t="str">
        <v/>
      </c>
      <c r="BX113" s="12" t="str">
        <v/>
      </c>
      <c r="BY113" s="12" t="str">
        <v/>
      </c>
      <c r="BZ113" s="12" t="str">
        <v/>
      </c>
      <c r="CA113" s="12" t="str">
        <v/>
      </c>
      <c r="CB113" s="12" t="str">
        <v/>
      </c>
      <c r="CC113" s="12" t="str">
        <v/>
      </c>
      <c r="CD113" s="12" t="str">
        <v/>
      </c>
      <c r="CE113" s="12" t="str">
        <v/>
      </c>
      <c r="CF113" s="12" t="str">
        <v/>
      </c>
      <c r="CG113" s="12" t="str">
        <v/>
      </c>
      <c r="CH113" s="12" t="str">
        <v/>
      </c>
      <c r="CI113" s="12" t="str">
        <v/>
      </c>
      <c r="CJ113" s="12" t="str">
        <v/>
      </c>
      <c r="CK113" s="12" t="str">
        <v/>
      </c>
      <c r="CL113" s="12" t="str">
        <v/>
      </c>
      <c r="CM113" s="12" t="str">
        <v/>
      </c>
      <c r="CN113" s="12" t="str">
        <v/>
      </c>
      <c r="CO113" s="12" t="str">
        <v/>
      </c>
      <c r="CP113" s="12" t="str">
        <v/>
      </c>
      <c r="CQ113" s="12" t="str">
        <v/>
      </c>
      <c r="CR113" s="12" t="str">
        <v/>
      </c>
      <c r="CS113" s="12" t="str">
        <v/>
      </c>
      <c r="CT113" s="12" t="str">
        <v/>
      </c>
      <c r="CU113" s="12" t="str">
        <v/>
      </c>
      <c r="CV113" s="12" t="str">
        <v/>
      </c>
      <c r="CW113" s="12" t="str">
        <v/>
      </c>
      <c r="CX113" s="12" t="str">
        <v/>
      </c>
      <c r="CY113" s="12" t="str">
        <v/>
      </c>
      <c r="CZ113" s="12" t="str">
        <v/>
      </c>
      <c r="DA113" s="12" t="str">
        <v/>
      </c>
      <c r="DB113" s="12" t="str">
        <v/>
      </c>
      <c r="DC113" s="12" t="str">
        <v/>
      </c>
      <c r="DD113" s="12" t="str">
        <v/>
      </c>
      <c r="DE113" s="12" t="str">
        <v/>
      </c>
      <c r="DF113" s="12" t="str">
        <v/>
      </c>
      <c r="DG113" s="12" t="str">
        <v/>
      </c>
      <c r="DH113" s="12" t="str">
        <v/>
      </c>
      <c r="DI113" s="12" t="str">
        <v/>
      </c>
      <c r="DJ113" s="12" t="str">
        <v/>
      </c>
      <c r="DK113" s="12" t="str">
        <v/>
      </c>
      <c r="DL113" s="12" t="str">
        <v/>
      </c>
      <c r="DM113" s="12" t="str">
        <v/>
      </c>
      <c r="DN113" s="12" t="str">
        <v/>
      </c>
      <c r="DO113" s="12" t="str">
        <v/>
      </c>
      <c r="DP113" s="12" t="str">
        <v/>
      </c>
      <c r="DQ113" s="12" t="str">
        <v/>
      </c>
      <c r="DR113" s="12" t="str">
        <v/>
      </c>
      <c r="DS113" s="12" t="str">
        <v/>
      </c>
      <c r="DT113" s="12" t="str">
        <v/>
      </c>
      <c r="DU113" s="12" t="str">
        <v/>
      </c>
      <c r="DV113" s="12" t="str">
        <v/>
      </c>
      <c r="DW113" s="12" t="str">
        <v/>
      </c>
      <c r="DX113" s="12" t="str">
        <v/>
      </c>
      <c r="DY113" s="12" t="str">
        <v/>
      </c>
      <c r="DZ113" s="12" t="str">
        <v/>
      </c>
      <c r="EA113" s="12" t="str">
        <v/>
      </c>
      <c r="EB113" s="12" t="str">
        <v/>
      </c>
      <c r="EC113" s="12" t="str">
        <v/>
      </c>
      <c r="ED113" s="12" t="str">
        <v/>
      </c>
      <c r="EE113" s="12" t="str">
        <v/>
      </c>
      <c r="EF113" s="12" t="str">
        <v/>
      </c>
      <c r="EG113" s="12" t="str">
        <v/>
      </c>
      <c r="EH113" s="12" t="str">
        <v/>
      </c>
      <c r="EI113" s="12" t="str">
        <v/>
      </c>
      <c r="EJ113" s="12" t="str">
        <v/>
      </c>
      <c r="EK113" s="12" t="str">
        <v/>
      </c>
      <c r="EL113" s="12" t="str">
        <v/>
      </c>
      <c r="EM113" s="12" t="str">
        <v/>
      </c>
      <c r="EN113" s="12" t="str">
        <v/>
      </c>
      <c r="EO113" s="12" t="str">
        <v/>
      </c>
      <c r="EP113" s="12" t="str">
        <v/>
      </c>
      <c r="EQ113" s="12" t="str">
        <v/>
      </c>
      <c r="ER113" s="12" t="str">
        <v/>
      </c>
      <c r="ES113" s="12" t="str">
        <v/>
      </c>
      <c r="ET113" s="12" t="str">
        <v/>
      </c>
      <c r="EU113" s="12" t="str">
        <v/>
      </c>
      <c r="EV113" s="12" t="str">
        <v/>
      </c>
      <c r="EW113" s="12" t="str">
        <v/>
      </c>
      <c r="EX113" s="12" t="str">
        <v/>
      </c>
      <c r="EY113" s="12" t="str">
        <v/>
      </c>
      <c r="EZ113" s="12" t="str">
        <v/>
      </c>
      <c r="FA113" s="12" t="str">
        <v/>
      </c>
      <c r="FB113" s="12" t="str">
        <v/>
      </c>
      <c r="FC113" s="12" t="str">
        <v/>
      </c>
      <c r="FD113" s="12" t="str">
        <v/>
      </c>
      <c r="FE113" s="12" t="str">
        <v/>
      </c>
      <c r="FF113" s="12" t="str">
        <v/>
      </c>
      <c r="FG113" s="12" t="str">
        <v/>
      </c>
      <c r="FH113" s="12" t="str">
        <v/>
      </c>
      <c r="FI113" s="12" t="str">
        <v/>
      </c>
      <c r="FJ113" s="12" t="str">
        <v/>
      </c>
      <c r="FK113" s="12" t="str">
        <v/>
      </c>
      <c r="FL113" s="12" t="str">
        <v/>
      </c>
      <c r="FM113" s="12" t="str">
        <v/>
      </c>
      <c r="FN113" s="12" t="str">
        <v/>
      </c>
      <c r="FO113" s="12" t="str">
        <v/>
      </c>
      <c r="FP113" s="12" t="str">
        <v/>
      </c>
      <c r="FQ113" s="12" t="str">
        <v/>
      </c>
      <c r="FR113" s="12" t="str">
        <v/>
      </c>
      <c r="FS113" s="12" t="str">
        <v/>
      </c>
      <c r="FT113" s="12" t="str">
        <v/>
      </c>
      <c r="FU113" s="12" t="str">
        <v/>
      </c>
      <c r="FV113" s="12" t="str">
        <v/>
      </c>
      <c r="FW113" s="12" t="str">
        <v/>
      </c>
      <c r="FX113" s="12" t="str">
        <v/>
      </c>
      <c r="FY113" s="12" t="str">
        <v/>
      </c>
      <c r="FZ113" s="12" t="str">
        <v/>
      </c>
      <c r="GA113" s="12" t="str">
        <v/>
      </c>
      <c r="GB113" s="12" t="str">
        <v/>
      </c>
      <c r="GC113" s="12" t="str">
        <v/>
      </c>
      <c r="GD113" s="12" t="str">
        <v/>
      </c>
      <c r="GE113" s="12" t="str">
        <v/>
      </c>
      <c r="GF113" s="12" t="str">
        <v/>
      </c>
      <c r="GG113" s="12" t="str">
        <v/>
      </c>
      <c r="GH113" s="12" t="str">
        <v/>
      </c>
      <c r="GI113" s="12" t="str">
        <v/>
      </c>
      <c r="GJ113" s="12" t="str">
        <v/>
      </c>
      <c r="GK113" s="12" t="str">
        <v/>
      </c>
      <c r="GL113" s="12" t="str">
        <v/>
      </c>
      <c r="GM113" s="12" t="str">
        <v/>
      </c>
      <c r="GN113" s="12" t="str">
        <v/>
      </c>
      <c r="GO113" s="12" t="str">
        <v/>
      </c>
      <c r="GP113" s="12" t="str">
        <v/>
      </c>
      <c r="GQ113" s="12" t="str">
        <v/>
      </c>
      <c r="GR113" s="12" t="str">
        <v/>
      </c>
      <c r="GS113" s="12" t="str">
        <v/>
      </c>
      <c r="GT113" s="12" t="str">
        <v/>
      </c>
      <c r="GU113" s="12" t="str">
        <v/>
      </c>
      <c r="GV113" s="12" t="str">
        <v/>
      </c>
      <c r="GW113" s="12" t="str">
        <v/>
      </c>
      <c r="GX113" s="12" t="str">
        <v/>
      </c>
      <c r="GY113" s="12" t="str">
        <v/>
      </c>
      <c r="GZ113" s="12" t="str">
        <v/>
      </c>
      <c r="HA113" s="12" t="str">
        <v/>
      </c>
      <c r="HB113" s="12" t="str">
        <v/>
      </c>
      <c r="HC113" s="12" t="str">
        <v/>
      </c>
      <c r="HD113" s="12" t="str">
        <v/>
      </c>
      <c r="HE113" s="12" t="str">
        <v/>
      </c>
      <c r="HF113" s="12" t="str">
        <v/>
      </c>
      <c r="HG113" s="12" t="str">
        <v/>
      </c>
      <c r="HH113" s="12" t="str">
        <v/>
      </c>
      <c r="HI113" s="12" t="str">
        <v/>
      </c>
      <c r="HJ113" s="12" t="str">
        <v/>
      </c>
      <c r="HK113" s="12" t="str">
        <v/>
      </c>
      <c r="HL113" s="12" t="str">
        <v/>
      </c>
      <c r="HM113" s="12" t="str">
        <v/>
      </c>
      <c r="HN113" s="12" t="str">
        <v/>
      </c>
      <c r="HO113" s="12" t="str">
        <v/>
      </c>
      <c r="HP113" s="12" t="str">
        <v/>
      </c>
      <c r="HQ113" s="12" t="str">
        <v/>
      </c>
      <c r="HR113" s="12" t="str">
        <v/>
      </c>
      <c r="HS113" s="12" t="str">
        <v/>
      </c>
      <c r="HT113" s="12" t="str">
        <v/>
      </c>
      <c r="HU113" s="12" t="str">
        <v/>
      </c>
      <c r="HV113" s="12" t="str">
        <v/>
      </c>
      <c r="HW113" s="12" t="str">
        <v/>
      </c>
      <c r="HX113" s="12" t="str">
        <v/>
      </c>
      <c r="HY113" s="12" t="str">
        <v/>
      </c>
      <c r="HZ113" s="12" t="str">
        <v/>
      </c>
      <c r="IA113" s="12" t="str">
        <v/>
      </c>
      <c r="IB113" s="12" t="str">
        <v/>
      </c>
      <c r="IC113" s="12" t="str">
        <v/>
      </c>
      <c r="ID113" s="12" t="str">
        <v/>
      </c>
      <c r="IE113" s="12" t="str">
        <v/>
      </c>
      <c r="IF113" s="12" t="str">
        <v/>
      </c>
      <c r="IG113" s="12" t="str">
        <v/>
      </c>
      <c r="IH113" s="12" t="str">
        <v/>
      </c>
      <c r="II113" s="12" t="str">
        <v/>
      </c>
      <c r="IJ113" s="12" t="str">
        <v/>
      </c>
      <c r="IK113" s="12" t="str">
        <v/>
      </c>
      <c r="IL113" s="12" t="str">
        <v/>
      </c>
      <c r="IM113" s="12" t="str">
        <v/>
      </c>
      <c r="IN113" s="12" t="str">
        <v/>
      </c>
      <c r="IO113" s="12" t="str">
        <v/>
      </c>
      <c r="IP113" s="12" t="str">
        <v/>
      </c>
      <c r="IQ113" s="12" t="str">
        <v/>
      </c>
      <c r="IR113" s="12" t="str">
        <v/>
      </c>
      <c r="IS113" s="12" t="str">
        <v/>
      </c>
      <c r="IT113" s="12" t="str">
        <v/>
      </c>
      <c r="IU113" s="12" t="str">
        <v/>
      </c>
      <c r="IV113" s="12" t="str">
        <v/>
      </c>
      <c r="IW113" s="12" t="str">
        <v/>
      </c>
      <c r="IX113" s="12" t="str">
        <v/>
      </c>
      <c r="IY113" s="12" t="str">
        <v/>
      </c>
      <c r="IZ113" s="12" t="str">
        <v/>
      </c>
      <c r="JA113" s="12" t="str">
        <v/>
      </c>
      <c r="JB113" s="12" t="str">
        <v/>
      </c>
      <c r="JC113" s="12" t="str">
        <v/>
      </c>
      <c r="JD113" s="12" t="str">
        <v/>
      </c>
      <c r="JE113" s="12" t="str">
        <v/>
      </c>
      <c r="JF113" s="12" t="str">
        <v/>
      </c>
      <c r="JG113" s="12" t="str">
        <v/>
      </c>
      <c r="JH113" s="12" t="str">
        <v/>
      </c>
      <c r="JI113" s="12" t="str">
        <v/>
      </c>
      <c r="JJ113" s="12" t="str">
        <v/>
      </c>
      <c r="JK113" s="12" t="str">
        <v/>
      </c>
      <c r="JL113" s="12" t="str">
        <v/>
      </c>
      <c r="JM113" s="12" t="str">
        <v/>
      </c>
      <c r="JN113" s="12" t="str">
        <v/>
      </c>
      <c r="JO113" s="12" t="str">
        <v/>
      </c>
      <c r="JP113" s="12" t="str">
        <v/>
      </c>
      <c r="JQ113" s="12" t="str">
        <v/>
      </c>
      <c r="JR113" s="12" t="str">
        <v/>
      </c>
      <c r="JS113" s="12" t="str">
        <v/>
      </c>
      <c r="JT113" s="12" t="str">
        <v/>
      </c>
      <c r="JU113" s="12" t="str">
        <v/>
      </c>
      <c r="JV113" s="12" t="str">
        <v/>
      </c>
      <c r="JW113" s="12" t="str">
        <v/>
      </c>
      <c r="JX113" s="12" t="str">
        <v/>
      </c>
      <c r="JY113" s="12" t="str">
        <v/>
      </c>
      <c r="JZ113" s="12" t="str">
        <v/>
      </c>
      <c r="KA113" s="12" t="str">
        <v/>
      </c>
      <c r="KB113" s="12" t="str">
        <v/>
      </c>
      <c r="KC113" s="12" t="str">
        <v/>
      </c>
      <c r="KD113" s="12" t="str">
        <v/>
      </c>
      <c r="KE113" s="12" t="str">
        <v/>
      </c>
      <c r="KF113" s="12" t="str">
        <v/>
      </c>
      <c r="KG113" s="12" t="str">
        <v/>
      </c>
      <c r="KH113" s="12" t="str">
        <v/>
      </c>
      <c r="KI113" s="12" t="str">
        <v/>
      </c>
      <c r="KJ113" s="12" t="str">
        <v/>
      </c>
      <c r="KK113" s="12" t="str">
        <v/>
      </c>
      <c r="KL113" s="12" t="str">
        <v/>
      </c>
      <c r="KM113" s="12" t="str">
        <v/>
      </c>
      <c r="KN113" s="12" t="str">
        <v/>
      </c>
      <c r="KO113" s="12" t="str">
        <v/>
      </c>
      <c r="KP113" s="12" t="str">
        <v/>
      </c>
      <c r="KQ113" s="12" t="str">
        <v/>
      </c>
      <c r="KR113" s="12" t="str">
        <v/>
      </c>
      <c r="KS113" s="12" t="str">
        <v/>
      </c>
      <c r="KT113" s="12" t="str">
        <v/>
      </c>
      <c r="KU113" s="12" t="str">
        <v/>
      </c>
      <c r="KV113" s="12" t="str">
        <v/>
      </c>
      <c r="KW113" s="12" t="str">
        <v/>
      </c>
      <c r="KX113" s="12" t="str">
        <v/>
      </c>
      <c r="KY113" s="12" t="str">
        <v/>
      </c>
      <c r="KZ113" s="12" t="str">
        <v/>
      </c>
      <c r="LA113" s="12" t="str">
        <v/>
      </c>
      <c r="LB113" s="12" t="str">
        <v/>
      </c>
      <c r="LC113" s="12" t="str">
        <v/>
      </c>
      <c r="LD113" s="12" t="str">
        <v/>
      </c>
      <c r="LE113" s="12" t="str">
        <v/>
      </c>
      <c r="LF113" s="12" t="str">
        <v/>
      </c>
      <c r="LG113" s="12" t="str">
        <v/>
      </c>
      <c r="LH113" s="12" t="str">
        <v/>
      </c>
      <c r="LI113" s="12" t="str">
        <v/>
      </c>
      <c r="LJ113" s="12" t="str">
        <v/>
      </c>
      <c r="LK113" s="12" t="str">
        <v/>
      </c>
      <c r="LL113" s="12" t="str">
        <v/>
      </c>
      <c r="LM113" s="12" t="str">
        <v/>
      </c>
      <c r="LN113" s="12" t="str">
        <v/>
      </c>
      <c r="LO113" s="12" t="str">
        <v/>
      </c>
      <c r="LP113" s="12" t="str">
        <v/>
      </c>
      <c r="LQ113" s="12" t="str">
        <v/>
      </c>
      <c r="LR113" s="12" t="str">
        <v/>
      </c>
      <c r="LS113" s="12" t="str">
        <v/>
      </c>
      <c r="LT113" s="12" t="str">
        <v/>
      </c>
      <c r="LU113" s="12" t="str">
        <v/>
      </c>
      <c r="LV113" s="12" t="str">
        <v/>
      </c>
      <c r="LW113" s="12" t="str">
        <v/>
      </c>
      <c r="LX113" s="12" t="str">
        <v/>
      </c>
      <c r="LY113" s="12" t="str">
        <v/>
      </c>
      <c r="LZ113" s="12" t="str">
        <v/>
      </c>
      <c r="MA113" s="12" t="str">
        <v/>
      </c>
      <c r="MB113" s="12" t="str">
        <v/>
      </c>
      <c r="MC113" s="12" t="str">
        <v/>
      </c>
      <c r="MD113" s="12" t="str">
        <v/>
      </c>
      <c r="ME113" s="12" t="str">
        <v/>
      </c>
      <c r="MF113" s="12" t="str">
        <v/>
      </c>
      <c r="MG113" s="12" t="str">
        <v/>
      </c>
      <c r="MH113" s="12" t="str">
        <v/>
      </c>
      <c r="MI113" s="12" t="str">
        <v/>
      </c>
      <c r="MJ113" s="12" t="str">
        <v/>
      </c>
      <c r="MK113" s="12" t="str">
        <v/>
      </c>
      <c r="ML113" s="12" t="str">
        <v/>
      </c>
      <c r="MM113" s="12" t="str">
        <v/>
      </c>
      <c r="MN113" s="12" t="str">
        <v/>
      </c>
      <c r="MO113" s="12" t="str">
        <v/>
      </c>
      <c r="MP113" s="12" t="str">
        <v/>
      </c>
      <c r="MQ113" s="12" t="str">
        <v/>
      </c>
      <c r="MR113" s="12" t="str">
        <v/>
      </c>
      <c r="MS113" s="12" t="str">
        <v/>
      </c>
      <c r="MT113" s="12" t="str">
        <v/>
      </c>
      <c r="MU113" s="12" t="str">
        <v/>
      </c>
      <c r="MV113" s="12" t="str">
        <v/>
      </c>
      <c r="MW113" s="12" t="str">
        <v/>
      </c>
      <c r="MX113" s="12" t="str">
        <v/>
      </c>
      <c r="MY113" s="12" t="str">
        <v/>
      </c>
      <c r="MZ113" s="12" t="str">
        <v/>
      </c>
      <c r="NA113" s="12" t="str">
        <v/>
      </c>
      <c r="NB113" s="12" t="str">
        <v/>
      </c>
      <c r="NC113" s="12" t="str">
        <v/>
      </c>
      <c r="ND113" s="12" t="str">
        <v/>
      </c>
      <c r="NE113" s="12" t="str">
        <v/>
      </c>
      <c r="NF113" s="12" t="str">
        <v/>
      </c>
      <c r="NG113" s="12" t="str">
        <v/>
      </c>
      <c r="NH113" s="12" t="str">
        <v/>
      </c>
      <c r="NI113" s="12" t="str">
        <v/>
      </c>
      <c r="NJ113" s="12" t="str">
        <v/>
      </c>
      <c r="NK113" s="12" t="str">
        <v/>
      </c>
      <c r="NL113" s="12" t="str">
        <v/>
      </c>
      <c r="NM113" s="12" t="str">
        <v/>
      </c>
      <c r="NN113" s="12" t="str">
        <v/>
      </c>
      <c r="NO113" s="12" t="str">
        <v/>
      </c>
      <c r="NP113" s="12" t="str">
        <v/>
      </c>
      <c r="NQ113" s="12" t="str">
        <v/>
      </c>
      <c r="NR113" s="12" t="str">
        <v/>
      </c>
      <c r="NS113" s="12" t="str">
        <v/>
      </c>
      <c r="NT113" s="12" t="str">
        <v/>
      </c>
      <c r="NU113" s="12" t="str">
        <v/>
      </c>
      <c r="NV113" s="12" t="str">
        <v/>
      </c>
      <c r="NW113" s="12" t="str">
        <v/>
      </c>
      <c r="NX113" s="12" t="str">
        <v/>
      </c>
      <c r="NY113" s="12" t="str">
        <v/>
      </c>
      <c r="NZ113" s="12" t="str">
        <v/>
      </c>
      <c r="OA113" s="12" t="str">
        <v/>
      </c>
      <c r="OB113" s="12" t="str">
        <v/>
      </c>
      <c r="OC113" s="12" t="str">
        <v/>
      </c>
      <c r="OD113" s="12" t="str">
        <v/>
      </c>
      <c r="OE113" s="12" t="str">
        <v/>
      </c>
      <c r="OF113" s="12" t="str">
        <v/>
      </c>
      <c r="OG113" s="12" t="str">
        <v/>
      </c>
      <c r="OH113" s="12" t="str">
        <v/>
      </c>
      <c r="OI113" s="12" t="str">
        <v/>
      </c>
      <c r="OJ113" s="12" t="str">
        <v/>
      </c>
      <c r="OK113" s="12" t="str">
        <v/>
      </c>
      <c r="OL113" s="12" t="str">
        <v/>
      </c>
      <c r="OM113" s="12" t="str">
        <v/>
      </c>
      <c r="ON113" s="12" t="str">
        <v/>
      </c>
      <c r="OO113" s="12" t="str">
        <v/>
      </c>
      <c r="OP113" s="12" t="str">
        <v/>
      </c>
      <c r="OQ113" s="12" t="str">
        <v/>
      </c>
      <c r="OR113" s="12" t="str">
        <v/>
      </c>
      <c r="OS113" s="12" t="str">
        <v/>
      </c>
      <c r="OT113" s="12" t="str">
        <v/>
      </c>
      <c r="OU113" s="12" t="str">
        <v/>
      </c>
      <c r="OV113" s="12" t="str">
        <v/>
      </c>
      <c r="OW113" s="12" t="str">
        <v/>
      </c>
      <c r="OX113" s="12" t="str">
        <v/>
      </c>
      <c r="OY113" s="12" t="str">
        <v/>
      </c>
      <c r="OZ113" s="12" t="str">
        <v/>
      </c>
      <c r="PA113" s="12" t="str">
        <v/>
      </c>
      <c r="PB113" s="12" t="str">
        <v/>
      </c>
      <c r="PC113" s="12" t="str">
        <v/>
      </c>
      <c r="PD113" s="12" t="str">
        <v/>
      </c>
      <c r="PE113" s="12" t="str">
        <v/>
      </c>
      <c r="PF113" s="12" t="str">
        <v/>
      </c>
      <c r="PG113" s="12" t="str">
        <v/>
      </c>
      <c r="PH113" s="12" t="str">
        <v/>
      </c>
      <c r="PI113" s="12" t="str">
        <v/>
      </c>
      <c r="PJ113" s="12" t="str">
        <v/>
      </c>
      <c r="PK113" s="12" t="str">
        <v/>
      </c>
      <c r="PL113" s="12" t="str">
        <v/>
      </c>
      <c r="PM113" s="12" t="str">
        <v/>
      </c>
      <c r="PN113" s="12" t="str">
        <v/>
      </c>
      <c r="PO113" s="12" t="str">
        <v/>
      </c>
      <c r="PP113" s="12" t="str">
        <v/>
      </c>
      <c r="PQ113" s="12" t="str">
        <v/>
      </c>
      <c r="PR113" s="12" t="str">
        <v/>
      </c>
      <c r="PS113" s="12" t="str">
        <v/>
      </c>
      <c r="PT113" s="12" t="str">
        <v/>
      </c>
      <c r="PU113" s="12" t="str">
        <v/>
      </c>
      <c r="PV113" s="12" t="str">
        <v/>
      </c>
      <c r="PW113" s="12" t="str">
        <v/>
      </c>
      <c r="PX113" s="12" t="str">
        <v/>
      </c>
      <c r="PY113" s="12" t="str">
        <v/>
      </c>
      <c r="PZ113" s="12" t="str">
        <v/>
      </c>
      <c r="QA113" s="12" t="str">
        <v/>
      </c>
      <c r="QB113" s="12" t="str">
        <v/>
      </c>
      <c r="QC113" s="12" t="str">
        <v/>
      </c>
      <c r="QD113" s="12" t="str">
        <v/>
      </c>
      <c r="QE113" s="12" t="str">
        <v/>
      </c>
      <c r="QF113" s="12" t="str">
        <v/>
      </c>
      <c r="QG113" s="12" t="str">
        <v/>
      </c>
      <c r="QH113" s="12" t="str">
        <v/>
      </c>
      <c r="QI113" s="12" t="str">
        <v/>
      </c>
      <c r="QJ113" s="12" t="str">
        <v/>
      </c>
      <c r="QK113" s="12" t="str">
        <v/>
      </c>
      <c r="QL113" s="12" t="str">
        <v/>
      </c>
      <c r="QM113" s="12" t="str">
        <v/>
      </c>
      <c r="QN113" s="12" t="str">
        <v/>
      </c>
      <c r="QO113" s="12" t="str">
        <v/>
      </c>
      <c r="QP113" s="12" t="str">
        <v/>
      </c>
      <c r="QQ113" s="12" t="str">
        <v/>
      </c>
      <c r="QR113" s="12" t="str">
        <v/>
      </c>
      <c r="QS113" s="12" t="str">
        <v/>
      </c>
      <c r="QT113" s="12" t="str">
        <v/>
      </c>
      <c r="QU113" s="12" t="str">
        <v/>
      </c>
      <c r="QV113" s="12" t="str">
        <v/>
      </c>
      <c r="QW113" s="12" t="str">
        <v/>
      </c>
      <c r="QX113" s="12" t="str">
        <v/>
      </c>
      <c r="QY113" s="12" t="str">
        <v/>
      </c>
      <c r="QZ113" s="12" t="str">
        <v/>
      </c>
      <c r="RA113" s="12" t="str">
        <v/>
      </c>
      <c r="RB113" s="12" t="str">
        <v/>
      </c>
      <c r="RC113" s="12" t="str">
        <v/>
      </c>
      <c r="RD113" s="12" t="str">
        <v/>
      </c>
      <c r="RE113" s="12" t="str">
        <v/>
      </c>
      <c r="RF113" s="12" t="str">
        <v/>
      </c>
      <c r="RG113" s="12" t="str">
        <v/>
      </c>
      <c r="RH113" s="12" t="str">
        <v/>
      </c>
      <c r="RI113" s="12" t="str">
        <v/>
      </c>
      <c r="RJ113" s="12" t="str">
        <v/>
      </c>
      <c r="RK113" s="12" t="str">
        <v/>
      </c>
      <c r="RL113" s="12" t="str">
        <v/>
      </c>
      <c r="RM113" s="12" t="str">
        <v/>
      </c>
      <c r="RN113" s="12" t="str">
        <v/>
      </c>
      <c r="RO113" s="12" t="str">
        <v/>
      </c>
      <c r="RP113" s="12" t="str">
        <v/>
      </c>
      <c r="RQ113" s="12" t="str">
        <v/>
      </c>
      <c r="RR113" s="12" t="str">
        <v/>
      </c>
      <c r="RS113" s="12" t="str">
        <v/>
      </c>
      <c r="RT113" s="12" t="str">
        <v/>
      </c>
      <c r="RU113" s="12" t="str">
        <v/>
      </c>
      <c r="RV113" s="12" t="str">
        <v/>
      </c>
      <c r="RW113" s="12" t="str">
        <v/>
      </c>
      <c r="RX113" s="12" t="str">
        <v/>
      </c>
      <c r="RY113" s="12" t="str">
        <v/>
      </c>
      <c r="RZ113" s="12" t="str">
        <v/>
      </c>
      <c r="SA113" s="12" t="str">
        <v/>
      </c>
      <c r="SB113" s="12" t="str">
        <v/>
      </c>
      <c r="SC113" s="12" t="str">
        <v/>
      </c>
      <c r="SD113" s="12" t="str">
        <v/>
      </c>
      <c r="SE113" s="12" t="str">
        <v/>
      </c>
      <c r="SF113" s="12" t="str">
        <v/>
      </c>
      <c r="SG113" s="12" t="str">
        <v/>
      </c>
      <c r="SH113" s="12" t="str">
        <v/>
      </c>
      <c r="SI113" s="12" t="str">
        <v/>
      </c>
      <c r="SJ113" s="12" t="str">
        <v/>
      </c>
      <c r="SK113" s="12" t="str">
        <v/>
      </c>
      <c r="SL113" s="12" t="str">
        <v/>
      </c>
      <c r="SM113" s="12" t="str">
        <v/>
      </c>
      <c r="SN113" s="12" t="str">
        <v/>
      </c>
      <c r="SO113" s="12" t="str">
        <v/>
      </c>
      <c r="SP113" s="12" t="str">
        <v/>
      </c>
      <c r="SQ113" s="12" t="str">
        <v/>
      </c>
      <c r="SR113" s="12" t="str">
        <v/>
      </c>
      <c r="SS113" s="12" t="str">
        <v/>
      </c>
      <c r="ST113" s="12" t="str">
        <v/>
      </c>
      <c r="SU113" s="12" t="str">
        <v/>
      </c>
      <c r="SV113" s="12" t="str">
        <v/>
      </c>
      <c r="SW113" s="12" t="str">
        <v/>
      </c>
      <c r="SX113" s="12" t="str">
        <v/>
      </c>
      <c r="SY113" s="12" t="str">
        <v/>
      </c>
      <c r="SZ113" s="12" t="str">
        <v/>
      </c>
      <c r="TA113" s="12" t="str">
        <v/>
      </c>
      <c r="TB113" s="12" t="str">
        <v/>
      </c>
      <c r="TC113" s="12" t="str">
        <v/>
      </c>
      <c r="TD113" s="12" t="str">
        <v/>
      </c>
      <c r="TE113" s="12" t="str">
        <v/>
      </c>
      <c r="TF113" s="12" t="str">
        <v/>
      </c>
      <c r="TG113" s="12" t="str">
        <v/>
      </c>
      <c r="TH113" s="12" t="str">
        <v/>
      </c>
      <c r="TI113" s="12" t="str">
        <v/>
      </c>
      <c r="TJ113" s="12" t="str">
        <v/>
      </c>
      <c r="TK113" s="12" t="str">
        <v/>
      </c>
      <c r="TL113" s="12" t="str">
        <v/>
      </c>
      <c r="TM113" s="12" t="str">
        <v/>
      </c>
      <c r="TN113" s="12" t="str">
        <v/>
      </c>
      <c r="TO113" s="12" t="str">
        <v/>
      </c>
      <c r="TP113" s="12" t="str">
        <v/>
      </c>
      <c r="TQ113" s="12" t="str">
        <v/>
      </c>
      <c r="TR113" s="12" t="str">
        <v/>
      </c>
      <c r="TS113" s="12" t="str">
        <v/>
      </c>
      <c r="TT113" s="12" t="str">
        <v/>
      </c>
      <c r="TU113" s="12" t="str">
        <v/>
      </c>
      <c r="TV113" s="12" t="str">
        <v/>
      </c>
      <c r="TW113" s="12" t="str">
        <v/>
      </c>
      <c r="TX113" s="12" t="str">
        <v/>
      </c>
      <c r="TY113" s="12" t="str">
        <v/>
      </c>
      <c r="TZ113" s="12" t="str">
        <v/>
      </c>
      <c r="UA113" s="12" t="str">
        <v/>
      </c>
      <c r="UB113" s="12" t="str">
        <v/>
      </c>
      <c r="UC113" s="12" t="str">
        <v/>
      </c>
      <c r="UD113" s="12" t="str">
        <v/>
      </c>
      <c r="UE113" s="12" t="str">
        <v/>
      </c>
      <c r="UF113" s="12" t="str">
        <v/>
      </c>
      <c r="UG113" s="12" t="str">
        <v/>
      </c>
      <c r="UH113" s="12" t="str">
        <v/>
      </c>
      <c r="UI113" s="12" t="str">
        <v/>
      </c>
      <c r="UJ113" s="12" t="str">
        <v/>
      </c>
      <c r="UK113" s="12" t="str">
        <v/>
      </c>
      <c r="UL113" s="12" t="str">
        <v/>
      </c>
      <c r="UM113" s="12" t="str">
        <v/>
      </c>
      <c r="UN113" s="12" t="str">
        <v/>
      </c>
      <c r="UO113" s="12" t="str">
        <v/>
      </c>
      <c r="UP113" s="12" t="str">
        <v/>
      </c>
      <c r="UQ113" s="12" t="str">
        <v/>
      </c>
      <c r="UR113" s="12" t="str">
        <v/>
      </c>
      <c r="US113" s="12" t="str">
        <v/>
      </c>
      <c r="UT113" s="12" t="str">
        <v/>
      </c>
      <c r="UU113" s="12" t="str">
        <v/>
      </c>
      <c r="UV113" s="12" t="str">
        <v/>
      </c>
      <c r="UW113" s="12" t="str">
        <v/>
      </c>
      <c r="UX113" s="12" t="str">
        <v/>
      </c>
      <c r="UY113" s="12" t="str">
        <v/>
      </c>
      <c r="UZ113" s="12" t="str">
        <v/>
      </c>
      <c r="VA113" s="12" t="str">
        <v/>
      </c>
      <c r="VB113" s="12" t="str">
        <v/>
      </c>
      <c r="VC113" s="12" t="str">
        <v/>
      </c>
      <c r="VD113" s="12" t="str">
        <v/>
      </c>
      <c r="VE113" s="12" t="str">
        <v/>
      </c>
      <c r="VF113" s="12" t="str">
        <v/>
      </c>
      <c r="VG113" s="12" t="str">
        <v/>
      </c>
      <c r="VH113" s="12" t="str">
        <v/>
      </c>
      <c r="VI113" s="12" t="str">
        <v/>
      </c>
      <c r="VJ113" s="12" t="str">
        <v/>
      </c>
      <c r="VK113" s="12" t="str">
        <v/>
      </c>
      <c r="VL113" s="47"/>
      <c r="VM113" s="47"/>
      <c r="VN113" s="19"/>
      <c r="VO113" s="47"/>
      <c r="VP113" s="47"/>
      <c r="VQ113" s="19"/>
      <c r="VR113" s="47"/>
      <c r="VS113" s="13"/>
      <c r="VT113" s="47"/>
      <c r="VU113" s="47"/>
      <c r="VW113" s="20"/>
    </row>
    <row r="114" spans="1:595">
      <c r="A114" s="4" t="str">
        <v>HDD13</v>
      </c>
      <c r="B114" s="4" t="str">
        <v>HDD</v>
      </c>
      <c r="C114" s="4" t="str">
        <v>2012-13</v>
      </c>
      <c r="D114" s="12" t="str">
        <v xml:space="preserve"> </v>
      </c>
      <c r="E114" s="12" t="str">
        <v/>
      </c>
      <c r="F114" s="12" t="str">
        <v/>
      </c>
      <c r="G114" s="12" t="str">
        <v/>
      </c>
      <c r="H114" s="12" t="str">
        <v/>
      </c>
      <c r="I114" s="12" t="str">
        <v/>
      </c>
      <c r="J114" s="12" t="str">
        <v/>
      </c>
      <c r="K114" s="12" t="str">
        <v/>
      </c>
      <c r="L114" s="12" t="str">
        <v/>
      </c>
      <c r="M114" s="12" t="str">
        <v/>
      </c>
      <c r="N114" s="12" t="str">
        <v/>
      </c>
      <c r="O114" s="12" t="str">
        <v/>
      </c>
      <c r="P114" s="12" t="str">
        <v/>
      </c>
      <c r="Q114" s="12" t="str">
        <v/>
      </c>
      <c r="R114" s="12" t="str">
        <v/>
      </c>
      <c r="S114" s="12" t="str">
        <v/>
      </c>
      <c r="T114" s="12" t="str">
        <v/>
      </c>
      <c r="U114" s="12" t="str">
        <v/>
      </c>
      <c r="V114" s="12" t="str">
        <v/>
      </c>
      <c r="W114" s="12" t="str">
        <v/>
      </c>
      <c r="X114" s="12" t="str">
        <v/>
      </c>
      <c r="Y114" s="12" t="str">
        <v/>
      </c>
      <c r="Z114" s="12" t="str">
        <v/>
      </c>
      <c r="AA114" s="12" t="str">
        <v/>
      </c>
      <c r="AB114" s="12" t="str">
        <v/>
      </c>
      <c r="AC114" s="12" t="str">
        <v/>
      </c>
      <c r="AD114" s="12" t="str">
        <v/>
      </c>
      <c r="AE114" s="12" t="str">
        <v/>
      </c>
      <c r="AF114" s="12" t="str">
        <v/>
      </c>
      <c r="AG114" s="12" t="str">
        <v/>
      </c>
      <c r="AH114" s="12" t="str">
        <v/>
      </c>
      <c r="AI114" s="12" t="str">
        <v/>
      </c>
      <c r="AJ114" s="12" t="str">
        <v/>
      </c>
      <c r="AK114" s="12" t="str">
        <v/>
      </c>
      <c r="AL114" s="12" t="str">
        <v/>
      </c>
      <c r="AM114" s="12" t="str">
        <v/>
      </c>
      <c r="AN114" s="12" t="str">
        <v/>
      </c>
      <c r="AO114" s="12" t="str">
        <v/>
      </c>
      <c r="AP114" s="12" t="str">
        <v/>
      </c>
      <c r="AQ114" s="12" t="str">
        <v/>
      </c>
      <c r="AR114" s="12" t="str">
        <v/>
      </c>
      <c r="AS114" s="12" t="str">
        <v/>
      </c>
      <c r="AT114" s="12" t="str">
        <v/>
      </c>
      <c r="AU114" s="12" t="str">
        <v/>
      </c>
      <c r="AV114" s="12" t="str">
        <v/>
      </c>
      <c r="AW114" s="12" t="str">
        <v/>
      </c>
      <c r="AX114" s="12" t="str">
        <v/>
      </c>
      <c r="AY114" s="12" t="str">
        <v/>
      </c>
      <c r="AZ114" s="12" t="str">
        <v/>
      </c>
      <c r="BA114" s="12" t="str">
        <v/>
      </c>
      <c r="BB114" s="12" t="str">
        <v/>
      </c>
      <c r="BC114" s="12" t="str">
        <v/>
      </c>
      <c r="BD114" s="12" t="str">
        <v/>
      </c>
      <c r="BE114" s="12" t="str">
        <v/>
      </c>
      <c r="BF114" s="12" t="str">
        <v/>
      </c>
      <c r="BG114" s="12">
        <v>0</v>
      </c>
      <c r="BH114" s="12">
        <v>0</v>
      </c>
      <c r="BI114" s="12" t="str">
        <v/>
      </c>
      <c r="BJ114" s="12" t="str">
        <v/>
      </c>
      <c r="BK114" s="12" t="str">
        <v/>
      </c>
      <c r="BL114" s="12" t="str">
        <v/>
      </c>
      <c r="BM114" s="12" t="str">
        <v/>
      </c>
      <c r="BN114" s="12" t="str">
        <v/>
      </c>
      <c r="BO114" s="12" t="str">
        <v/>
      </c>
      <c r="BP114" s="12" t="str">
        <v/>
      </c>
      <c r="BQ114" s="12" t="str">
        <v/>
      </c>
      <c r="BR114" s="12" t="str">
        <v/>
      </c>
      <c r="BS114" s="12" t="str">
        <v/>
      </c>
      <c r="BT114" s="12" t="str">
        <v/>
      </c>
      <c r="BU114" s="12" t="str">
        <v/>
      </c>
      <c r="BV114" s="12" t="str">
        <v/>
      </c>
      <c r="BW114" s="12" t="str">
        <v/>
      </c>
      <c r="BX114" s="12" t="str">
        <v/>
      </c>
      <c r="BY114" s="12" t="str">
        <v/>
      </c>
      <c r="BZ114" s="12" t="str">
        <v/>
      </c>
      <c r="CA114" s="12" t="str">
        <v/>
      </c>
      <c r="CB114" s="12" t="str">
        <v/>
      </c>
      <c r="CC114" s="12" t="str">
        <v/>
      </c>
      <c r="CD114" s="12" t="str">
        <v/>
      </c>
      <c r="CE114" s="12" t="str">
        <v/>
      </c>
      <c r="CF114" s="12" t="str">
        <v/>
      </c>
      <c r="CG114" s="12" t="str">
        <v/>
      </c>
      <c r="CH114" s="12" t="str">
        <v/>
      </c>
      <c r="CI114" s="12" t="str">
        <v/>
      </c>
      <c r="CJ114" s="12" t="str">
        <v/>
      </c>
      <c r="CK114" s="12" t="str">
        <v/>
      </c>
      <c r="CL114" s="12" t="str">
        <v/>
      </c>
      <c r="CM114" s="12" t="str">
        <v/>
      </c>
      <c r="CN114" s="12" t="str">
        <v/>
      </c>
      <c r="CO114" s="12" t="str">
        <v/>
      </c>
      <c r="CP114" s="12" t="str">
        <v/>
      </c>
      <c r="CQ114" s="12" t="str">
        <v/>
      </c>
      <c r="CR114" s="12" t="str">
        <v/>
      </c>
      <c r="CS114" s="12" t="str">
        <v/>
      </c>
      <c r="CT114" s="12" t="str">
        <v/>
      </c>
      <c r="CU114" s="12" t="str">
        <v/>
      </c>
      <c r="CV114" s="12" t="str">
        <v/>
      </c>
      <c r="CW114" s="12" t="str">
        <v/>
      </c>
      <c r="CX114" s="12" t="str">
        <v/>
      </c>
      <c r="CY114" s="12" t="str">
        <v/>
      </c>
      <c r="CZ114" s="12" t="str">
        <v/>
      </c>
      <c r="DA114" s="12" t="str">
        <v/>
      </c>
      <c r="DB114" s="12" t="str">
        <v/>
      </c>
      <c r="DC114" s="12" t="str">
        <v/>
      </c>
      <c r="DD114" s="12" t="str">
        <v/>
      </c>
      <c r="DE114" s="12" t="str">
        <v/>
      </c>
      <c r="DF114" s="12" t="str">
        <v/>
      </c>
      <c r="DG114" s="12" t="str">
        <v/>
      </c>
      <c r="DH114" s="12" t="str">
        <v/>
      </c>
      <c r="DI114" s="12" t="str">
        <v/>
      </c>
      <c r="DJ114" s="12" t="str">
        <v/>
      </c>
      <c r="DK114" s="12" t="str">
        <v/>
      </c>
      <c r="DL114" s="12" t="str">
        <v/>
      </c>
      <c r="DM114" s="12" t="str">
        <v/>
      </c>
      <c r="DN114" s="12" t="str">
        <v/>
      </c>
      <c r="DO114" s="12" t="str">
        <v/>
      </c>
      <c r="DP114" s="12" t="str">
        <v/>
      </c>
      <c r="DQ114" s="12" t="str">
        <v/>
      </c>
      <c r="DR114" s="12" t="str">
        <v/>
      </c>
      <c r="DS114" s="12" t="str">
        <v/>
      </c>
      <c r="DT114" s="12" t="str">
        <v/>
      </c>
      <c r="DU114" s="12" t="str">
        <v/>
      </c>
      <c r="DV114" s="12" t="str">
        <v/>
      </c>
      <c r="DW114" s="12" t="str">
        <v/>
      </c>
      <c r="DX114" s="12" t="str">
        <v/>
      </c>
      <c r="DY114" s="12" t="str">
        <v/>
      </c>
      <c r="DZ114" s="12" t="str">
        <v/>
      </c>
      <c r="EA114" s="12" t="str">
        <v/>
      </c>
      <c r="EB114" s="12" t="str">
        <v/>
      </c>
      <c r="EC114" s="12" t="str">
        <v/>
      </c>
      <c r="ED114" s="12" t="str">
        <v/>
      </c>
      <c r="EE114" s="12" t="str">
        <v/>
      </c>
      <c r="EF114" s="12" t="str">
        <v/>
      </c>
      <c r="EG114" s="12" t="str">
        <v/>
      </c>
      <c r="EH114" s="12" t="str">
        <v/>
      </c>
      <c r="EI114" s="12" t="str">
        <v/>
      </c>
      <c r="EJ114" s="12" t="str">
        <v/>
      </c>
      <c r="EK114" s="12" t="str">
        <v/>
      </c>
      <c r="EL114" s="12" t="str">
        <v/>
      </c>
      <c r="EM114" s="12" t="str">
        <v/>
      </c>
      <c r="EN114" s="12" t="str">
        <v/>
      </c>
      <c r="EO114" s="12" t="str">
        <v/>
      </c>
      <c r="EP114" s="12" t="str">
        <v/>
      </c>
      <c r="EQ114" s="12" t="str">
        <v/>
      </c>
      <c r="ER114" s="12" t="str">
        <v/>
      </c>
      <c r="ES114" s="12" t="str">
        <v/>
      </c>
      <c r="ET114" s="12" t="str">
        <v/>
      </c>
      <c r="EU114" s="12" t="str">
        <v/>
      </c>
      <c r="EV114" s="12" t="str">
        <v/>
      </c>
      <c r="EW114" s="12" t="str">
        <v/>
      </c>
      <c r="EX114" s="12" t="str">
        <v/>
      </c>
      <c r="EY114" s="12" t="str">
        <v/>
      </c>
      <c r="EZ114" s="12" t="str">
        <v/>
      </c>
      <c r="FA114" s="12" t="str">
        <v/>
      </c>
      <c r="FB114" s="12" t="str">
        <v/>
      </c>
      <c r="FC114" s="12" t="str">
        <v/>
      </c>
      <c r="FD114" s="12" t="str">
        <v/>
      </c>
      <c r="FE114" s="12" t="str">
        <v/>
      </c>
      <c r="FF114" s="12" t="str">
        <v/>
      </c>
      <c r="FG114" s="12" t="str">
        <v/>
      </c>
      <c r="FH114" s="12" t="str">
        <v/>
      </c>
      <c r="FI114" s="12" t="str">
        <v/>
      </c>
      <c r="FJ114" s="12" t="str">
        <v/>
      </c>
      <c r="FK114" s="12" t="str">
        <v/>
      </c>
      <c r="FL114" s="12" t="str">
        <v/>
      </c>
      <c r="FM114" s="12" t="str">
        <v/>
      </c>
      <c r="FN114" s="12" t="str">
        <v/>
      </c>
      <c r="FO114" s="12" t="str">
        <v/>
      </c>
      <c r="FP114" s="12" t="str">
        <v/>
      </c>
      <c r="FQ114" s="12" t="str">
        <v/>
      </c>
      <c r="FR114" s="12" t="str">
        <v/>
      </c>
      <c r="FS114" s="12" t="str">
        <v/>
      </c>
      <c r="FT114" s="12" t="str">
        <v/>
      </c>
      <c r="FU114" s="12" t="str">
        <v/>
      </c>
      <c r="FV114" s="12" t="str">
        <v/>
      </c>
      <c r="FW114" s="12" t="str">
        <v/>
      </c>
      <c r="FX114" s="12" t="str">
        <v/>
      </c>
      <c r="FY114" s="12" t="str">
        <v/>
      </c>
      <c r="FZ114" s="12" t="str">
        <v/>
      </c>
      <c r="GA114" s="12" t="str">
        <v/>
      </c>
      <c r="GB114" s="12" t="str">
        <v/>
      </c>
      <c r="GC114" s="12" t="str">
        <v/>
      </c>
      <c r="GD114" s="12" t="str">
        <v/>
      </c>
      <c r="GE114" s="12" t="str">
        <v/>
      </c>
      <c r="GF114" s="12" t="str">
        <v/>
      </c>
      <c r="GG114" s="12" t="str">
        <v/>
      </c>
      <c r="GH114" s="12" t="str">
        <v/>
      </c>
      <c r="GI114" s="12" t="str">
        <v/>
      </c>
      <c r="GJ114" s="12" t="str">
        <v/>
      </c>
      <c r="GK114" s="12" t="str">
        <v/>
      </c>
      <c r="GL114" s="12" t="str">
        <v/>
      </c>
      <c r="GM114" s="12" t="str">
        <v/>
      </c>
      <c r="GN114" s="12" t="str">
        <v/>
      </c>
      <c r="GO114" s="12" t="str">
        <v/>
      </c>
      <c r="GP114" s="12" t="str">
        <v/>
      </c>
      <c r="GQ114" s="12" t="str">
        <v/>
      </c>
      <c r="GR114" s="12" t="str">
        <v/>
      </c>
      <c r="GS114" s="12" t="str">
        <v/>
      </c>
      <c r="GT114" s="12" t="str">
        <v/>
      </c>
      <c r="GU114" s="12" t="str">
        <v/>
      </c>
      <c r="GV114" s="12" t="str">
        <v/>
      </c>
      <c r="GW114" s="12" t="str">
        <v/>
      </c>
      <c r="GX114" s="12" t="str">
        <v/>
      </c>
      <c r="GY114" s="12" t="str">
        <v/>
      </c>
      <c r="GZ114" s="12" t="str">
        <v/>
      </c>
      <c r="HA114" s="12" t="str">
        <v/>
      </c>
      <c r="HB114" s="12" t="str">
        <v/>
      </c>
      <c r="HC114" s="12" t="str">
        <v/>
      </c>
      <c r="HD114" s="12" t="str">
        <v/>
      </c>
      <c r="HE114" s="12" t="str">
        <v/>
      </c>
      <c r="HF114" s="12" t="str">
        <v/>
      </c>
      <c r="HG114" s="12" t="str">
        <v/>
      </c>
      <c r="HH114" s="12" t="str">
        <v/>
      </c>
      <c r="HI114" s="12" t="str">
        <v/>
      </c>
      <c r="HJ114" s="12" t="str">
        <v/>
      </c>
      <c r="HK114" s="12" t="str">
        <v/>
      </c>
      <c r="HL114" s="12" t="str">
        <v/>
      </c>
      <c r="HM114" s="12" t="str">
        <v/>
      </c>
      <c r="HN114" s="12" t="str">
        <v/>
      </c>
      <c r="HO114" s="12" t="str">
        <v/>
      </c>
      <c r="HP114" s="12" t="str">
        <v/>
      </c>
      <c r="HQ114" s="12" t="str">
        <v/>
      </c>
      <c r="HR114" s="12" t="str">
        <v/>
      </c>
      <c r="HS114" s="12" t="str">
        <v/>
      </c>
      <c r="HT114" s="12" t="str">
        <v/>
      </c>
      <c r="HU114" s="12" t="str">
        <v/>
      </c>
      <c r="HV114" s="12" t="str">
        <v/>
      </c>
      <c r="HW114" s="12" t="str">
        <v/>
      </c>
      <c r="HX114" s="12" t="str">
        <v/>
      </c>
      <c r="HY114" s="12" t="str">
        <v/>
      </c>
      <c r="HZ114" s="12" t="str">
        <v/>
      </c>
      <c r="IA114" s="12" t="str">
        <v/>
      </c>
      <c r="IB114" s="12" t="str">
        <v/>
      </c>
      <c r="IC114" s="12" t="str">
        <v/>
      </c>
      <c r="ID114" s="12" t="str">
        <v/>
      </c>
      <c r="IE114" s="12" t="str">
        <v/>
      </c>
      <c r="IF114" s="12" t="str">
        <v/>
      </c>
      <c r="IG114" s="12" t="str">
        <v/>
      </c>
      <c r="IH114" s="12" t="str">
        <v/>
      </c>
      <c r="II114" s="12" t="str">
        <v/>
      </c>
      <c r="IJ114" s="12" t="str">
        <v/>
      </c>
      <c r="IK114" s="12" t="str">
        <v/>
      </c>
      <c r="IL114" s="12" t="str">
        <v/>
      </c>
      <c r="IM114" s="12" t="str">
        <v/>
      </c>
      <c r="IN114" s="12" t="str">
        <v/>
      </c>
      <c r="IO114" s="12" t="str">
        <v/>
      </c>
      <c r="IP114" s="12" t="str">
        <v/>
      </c>
      <c r="IQ114" s="12" t="str">
        <v/>
      </c>
      <c r="IR114" s="12" t="str">
        <v/>
      </c>
      <c r="IS114" s="12" t="str">
        <v/>
      </c>
      <c r="IT114" s="12" t="str">
        <v/>
      </c>
      <c r="IU114" s="12" t="str">
        <v/>
      </c>
      <c r="IV114" s="12" t="str">
        <v/>
      </c>
      <c r="IW114" s="12" t="str">
        <v/>
      </c>
      <c r="IX114" s="12" t="str">
        <v/>
      </c>
      <c r="IY114" s="12" t="str">
        <v/>
      </c>
      <c r="IZ114" s="12" t="str">
        <v/>
      </c>
      <c r="JA114" s="12" t="str">
        <v/>
      </c>
      <c r="JB114" s="12" t="str">
        <v/>
      </c>
      <c r="JC114" s="12" t="str">
        <v/>
      </c>
      <c r="JD114" s="12" t="str">
        <v/>
      </c>
      <c r="JE114" s="12" t="str">
        <v/>
      </c>
      <c r="JF114" s="12" t="str">
        <v/>
      </c>
      <c r="JG114" s="12" t="str">
        <v/>
      </c>
      <c r="JH114" s="12" t="str">
        <v/>
      </c>
      <c r="JI114" s="12" t="str">
        <v/>
      </c>
      <c r="JJ114" s="12" t="str">
        <v/>
      </c>
      <c r="JK114" s="12" t="str">
        <v/>
      </c>
      <c r="JL114" s="12" t="str">
        <v/>
      </c>
      <c r="JM114" s="12" t="str">
        <v/>
      </c>
      <c r="JN114" s="12" t="str">
        <v/>
      </c>
      <c r="JO114" s="12" t="str">
        <v/>
      </c>
      <c r="JP114" s="12" t="str">
        <v/>
      </c>
      <c r="JQ114" s="12" t="str">
        <v/>
      </c>
      <c r="JR114" s="12" t="str">
        <v/>
      </c>
      <c r="JS114" s="12" t="str">
        <v/>
      </c>
      <c r="JT114" s="12" t="str">
        <v/>
      </c>
      <c r="JU114" s="12" t="str">
        <v/>
      </c>
      <c r="JV114" s="12" t="str">
        <v/>
      </c>
      <c r="JW114" s="12" t="str">
        <v/>
      </c>
      <c r="JX114" s="12" t="str">
        <v/>
      </c>
      <c r="JY114" s="12" t="str">
        <v/>
      </c>
      <c r="JZ114" s="12" t="str">
        <v/>
      </c>
      <c r="KA114" s="12" t="str">
        <v/>
      </c>
      <c r="KB114" s="12" t="str">
        <v/>
      </c>
      <c r="KC114" s="12" t="str">
        <v/>
      </c>
      <c r="KD114" s="12" t="str">
        <v/>
      </c>
      <c r="KE114" s="12" t="str">
        <v/>
      </c>
      <c r="KF114" s="12" t="str">
        <v/>
      </c>
      <c r="KG114" s="12" t="str">
        <v/>
      </c>
      <c r="KH114" s="12" t="str">
        <v/>
      </c>
      <c r="KI114" s="12" t="str">
        <v/>
      </c>
      <c r="KJ114" s="12" t="str">
        <v/>
      </c>
      <c r="KK114" s="12" t="str">
        <v/>
      </c>
      <c r="KL114" s="12" t="str">
        <v/>
      </c>
      <c r="KM114" s="12" t="str">
        <v/>
      </c>
      <c r="KN114" s="12" t="str">
        <v/>
      </c>
      <c r="KO114" s="12" t="str">
        <v/>
      </c>
      <c r="KP114" s="12" t="str">
        <v/>
      </c>
      <c r="KQ114" s="12" t="str">
        <v/>
      </c>
      <c r="KR114" s="12" t="str">
        <v/>
      </c>
      <c r="KS114" s="12" t="str">
        <v/>
      </c>
      <c r="KT114" s="12" t="str">
        <v/>
      </c>
      <c r="KU114" s="12" t="str">
        <v/>
      </c>
      <c r="KV114" s="12" t="str">
        <v/>
      </c>
      <c r="KW114" s="12" t="str">
        <v/>
      </c>
      <c r="KX114" s="12" t="str">
        <v/>
      </c>
      <c r="KY114" s="12" t="str">
        <v/>
      </c>
      <c r="KZ114" s="12" t="str">
        <v/>
      </c>
      <c r="LA114" s="12" t="str">
        <v/>
      </c>
      <c r="LB114" s="12" t="str">
        <v/>
      </c>
      <c r="LC114" s="12" t="str">
        <v/>
      </c>
      <c r="LD114" s="12" t="str">
        <v/>
      </c>
      <c r="LE114" s="12" t="str">
        <v/>
      </c>
      <c r="LF114" s="12" t="str">
        <v/>
      </c>
      <c r="LG114" s="12" t="str">
        <v/>
      </c>
      <c r="LH114" s="12" t="str">
        <v/>
      </c>
      <c r="LI114" s="12" t="str">
        <v/>
      </c>
      <c r="LJ114" s="12" t="str">
        <v/>
      </c>
      <c r="LK114" s="12" t="str">
        <v/>
      </c>
      <c r="LL114" s="12" t="str">
        <v/>
      </c>
      <c r="LM114" s="12" t="str">
        <v/>
      </c>
      <c r="LN114" s="12" t="str">
        <v/>
      </c>
      <c r="LO114" s="12" t="str">
        <v/>
      </c>
      <c r="LP114" s="12" t="str">
        <v/>
      </c>
      <c r="LQ114" s="12" t="str">
        <v/>
      </c>
      <c r="LR114" s="12" t="str">
        <v/>
      </c>
      <c r="LS114" s="12" t="str">
        <v/>
      </c>
      <c r="LT114" s="12" t="str">
        <v/>
      </c>
      <c r="LU114" s="12" t="str">
        <v/>
      </c>
      <c r="LV114" s="12" t="str">
        <v/>
      </c>
      <c r="LW114" s="12" t="str">
        <v/>
      </c>
      <c r="LX114" s="12" t="str">
        <v/>
      </c>
      <c r="LY114" s="12" t="str">
        <v/>
      </c>
      <c r="LZ114" s="12" t="str">
        <v/>
      </c>
      <c r="MA114" s="12" t="str">
        <v/>
      </c>
      <c r="MB114" s="12" t="str">
        <v/>
      </c>
      <c r="MC114" s="12" t="str">
        <v/>
      </c>
      <c r="MD114" s="12" t="str">
        <v/>
      </c>
      <c r="ME114" s="12" t="str">
        <v/>
      </c>
      <c r="MF114" s="12" t="str">
        <v/>
      </c>
      <c r="MG114" s="12" t="str">
        <v/>
      </c>
      <c r="MH114" s="12" t="str">
        <v/>
      </c>
      <c r="MI114" s="12" t="str">
        <v/>
      </c>
      <c r="MJ114" s="12" t="str">
        <v/>
      </c>
      <c r="MK114" s="12" t="str">
        <v/>
      </c>
      <c r="ML114" s="12" t="str">
        <v/>
      </c>
      <c r="MM114" s="12" t="str">
        <v/>
      </c>
      <c r="MN114" s="12" t="str">
        <v/>
      </c>
      <c r="MO114" s="12" t="str">
        <v/>
      </c>
      <c r="MP114" s="12" t="str">
        <v/>
      </c>
      <c r="MQ114" s="12" t="str">
        <v/>
      </c>
      <c r="MR114" s="12" t="str">
        <v/>
      </c>
      <c r="MS114" s="12" t="str">
        <v/>
      </c>
      <c r="MT114" s="12" t="str">
        <v/>
      </c>
      <c r="MU114" s="12" t="str">
        <v/>
      </c>
      <c r="MV114" s="12" t="str">
        <v/>
      </c>
      <c r="MW114" s="12" t="str">
        <v/>
      </c>
      <c r="MX114" s="12" t="str">
        <v/>
      </c>
      <c r="MY114" s="12" t="str">
        <v/>
      </c>
      <c r="MZ114" s="12" t="str">
        <v/>
      </c>
      <c r="NA114" s="12" t="str">
        <v/>
      </c>
      <c r="NB114" s="12" t="str">
        <v/>
      </c>
      <c r="NC114" s="12" t="str">
        <v/>
      </c>
      <c r="ND114" s="12" t="str">
        <v/>
      </c>
      <c r="NE114" s="12" t="str">
        <v/>
      </c>
      <c r="NF114" s="12" t="str">
        <v/>
      </c>
      <c r="NG114" s="12" t="str">
        <v/>
      </c>
      <c r="NH114" s="12" t="str">
        <v/>
      </c>
      <c r="NI114" s="12" t="str">
        <v/>
      </c>
      <c r="NJ114" s="12" t="str">
        <v/>
      </c>
      <c r="NK114" s="12" t="str">
        <v/>
      </c>
      <c r="NL114" s="12" t="str">
        <v/>
      </c>
      <c r="NM114" s="12" t="str">
        <v/>
      </c>
      <c r="NN114" s="12" t="str">
        <v/>
      </c>
      <c r="NO114" s="12" t="str">
        <v/>
      </c>
      <c r="NP114" s="12" t="str">
        <v/>
      </c>
      <c r="NQ114" s="12" t="str">
        <v/>
      </c>
      <c r="NR114" s="12" t="str">
        <v/>
      </c>
      <c r="NS114" s="12" t="str">
        <v/>
      </c>
      <c r="NT114" s="12" t="str">
        <v/>
      </c>
      <c r="NU114" s="12" t="str">
        <v/>
      </c>
      <c r="NV114" s="12" t="str">
        <v/>
      </c>
      <c r="NW114" s="12" t="str">
        <v/>
      </c>
      <c r="NX114" s="12" t="str">
        <v/>
      </c>
      <c r="NY114" s="12" t="str">
        <v/>
      </c>
      <c r="NZ114" s="12" t="str">
        <v/>
      </c>
      <c r="OA114" s="12" t="str">
        <v/>
      </c>
      <c r="OB114" s="12" t="str">
        <v/>
      </c>
      <c r="OC114" s="12" t="str">
        <v/>
      </c>
      <c r="OD114" s="12" t="str">
        <v/>
      </c>
      <c r="OE114" s="12" t="str">
        <v/>
      </c>
      <c r="OF114" s="12" t="str">
        <v/>
      </c>
      <c r="OG114" s="12" t="str">
        <v/>
      </c>
      <c r="OH114" s="12" t="str">
        <v/>
      </c>
      <c r="OI114" s="12" t="str">
        <v/>
      </c>
      <c r="OJ114" s="12" t="str">
        <v/>
      </c>
      <c r="OK114" s="12" t="str">
        <v/>
      </c>
      <c r="OL114" s="12" t="str">
        <v/>
      </c>
      <c r="OM114" s="12" t="str">
        <v/>
      </c>
      <c r="ON114" s="12" t="str">
        <v/>
      </c>
      <c r="OO114" s="12" t="str">
        <v/>
      </c>
      <c r="OP114" s="12" t="str">
        <v/>
      </c>
      <c r="OQ114" s="12" t="str">
        <v/>
      </c>
      <c r="OR114" s="12" t="str">
        <v/>
      </c>
      <c r="OS114" s="12" t="str">
        <v/>
      </c>
      <c r="OT114" s="12" t="str">
        <v/>
      </c>
      <c r="OU114" s="12" t="str">
        <v/>
      </c>
      <c r="OV114" s="12" t="str">
        <v/>
      </c>
      <c r="OW114" s="12" t="str">
        <v/>
      </c>
      <c r="OX114" s="12" t="str">
        <v/>
      </c>
      <c r="OY114" s="12" t="str">
        <v/>
      </c>
      <c r="OZ114" s="12" t="str">
        <v/>
      </c>
      <c r="PA114" s="12" t="str">
        <v/>
      </c>
      <c r="PB114" s="12" t="str">
        <v/>
      </c>
      <c r="PC114" s="12" t="str">
        <v/>
      </c>
      <c r="PD114" s="12" t="str">
        <v/>
      </c>
      <c r="PE114" s="12" t="str">
        <v/>
      </c>
      <c r="PF114" s="12" t="str">
        <v/>
      </c>
      <c r="PG114" s="12" t="str">
        <v/>
      </c>
      <c r="PH114" s="12" t="str">
        <v/>
      </c>
      <c r="PI114" s="12" t="str">
        <v/>
      </c>
      <c r="PJ114" s="12" t="str">
        <v/>
      </c>
      <c r="PK114" s="12" t="str">
        <v/>
      </c>
      <c r="PL114" s="12" t="str">
        <v/>
      </c>
      <c r="PM114" s="12" t="str">
        <v/>
      </c>
      <c r="PN114" s="12" t="str">
        <v/>
      </c>
      <c r="PO114" s="12" t="str">
        <v/>
      </c>
      <c r="PP114" s="12" t="str">
        <v/>
      </c>
      <c r="PQ114" s="12" t="str">
        <v/>
      </c>
      <c r="PR114" s="12" t="str">
        <v/>
      </c>
      <c r="PS114" s="12" t="str">
        <v/>
      </c>
      <c r="PT114" s="12" t="str">
        <v/>
      </c>
      <c r="PU114" s="12" t="str">
        <v/>
      </c>
      <c r="PV114" s="12" t="str">
        <v/>
      </c>
      <c r="PW114" s="12" t="str">
        <v/>
      </c>
      <c r="PX114" s="12" t="str">
        <v/>
      </c>
      <c r="PY114" s="12" t="str">
        <v/>
      </c>
      <c r="PZ114" s="12" t="str">
        <v/>
      </c>
      <c r="QA114" s="12" t="str">
        <v/>
      </c>
      <c r="QB114" s="12" t="str">
        <v/>
      </c>
      <c r="QC114" s="12" t="str">
        <v/>
      </c>
      <c r="QD114" s="12" t="str">
        <v/>
      </c>
      <c r="QE114" s="12" t="str">
        <v/>
      </c>
      <c r="QF114" s="12" t="str">
        <v/>
      </c>
      <c r="QG114" s="12" t="str">
        <v/>
      </c>
      <c r="QH114" s="12" t="str">
        <v/>
      </c>
      <c r="QI114" s="12" t="str">
        <v/>
      </c>
      <c r="QJ114" s="12" t="str">
        <v/>
      </c>
      <c r="QK114" s="12" t="str">
        <v/>
      </c>
      <c r="QL114" s="12" t="str">
        <v/>
      </c>
      <c r="QM114" s="12" t="str">
        <v/>
      </c>
      <c r="QN114" s="12" t="str">
        <v/>
      </c>
      <c r="QO114" s="12" t="str">
        <v/>
      </c>
      <c r="QP114" s="12" t="str">
        <v/>
      </c>
      <c r="QQ114" s="12" t="str">
        <v/>
      </c>
      <c r="QR114" s="12" t="str">
        <v/>
      </c>
      <c r="QS114" s="12" t="str">
        <v/>
      </c>
      <c r="QT114" s="12" t="str">
        <v/>
      </c>
      <c r="QU114" s="12" t="str">
        <v/>
      </c>
      <c r="QV114" s="12" t="str">
        <v/>
      </c>
      <c r="QW114" s="12" t="str">
        <v/>
      </c>
      <c r="QX114" s="12" t="str">
        <v/>
      </c>
      <c r="QY114" s="12" t="str">
        <v/>
      </c>
      <c r="QZ114" s="12" t="str">
        <v/>
      </c>
      <c r="RA114" s="12" t="str">
        <v/>
      </c>
      <c r="RB114" s="12" t="str">
        <v/>
      </c>
      <c r="RC114" s="12" t="str">
        <v/>
      </c>
      <c r="RD114" s="12" t="str">
        <v/>
      </c>
      <c r="RE114" s="12" t="str">
        <v/>
      </c>
      <c r="RF114" s="12" t="str">
        <v/>
      </c>
      <c r="RG114" s="12" t="str">
        <v/>
      </c>
      <c r="RH114" s="12" t="str">
        <v/>
      </c>
      <c r="RI114" s="12" t="str">
        <v/>
      </c>
      <c r="RJ114" s="12" t="str">
        <v/>
      </c>
      <c r="RK114" s="12" t="str">
        <v/>
      </c>
      <c r="RL114" s="12" t="str">
        <v/>
      </c>
      <c r="RM114" s="12" t="str">
        <v/>
      </c>
      <c r="RN114" s="12" t="str">
        <v/>
      </c>
      <c r="RO114" s="12" t="str">
        <v/>
      </c>
      <c r="RP114" s="12" t="str">
        <v/>
      </c>
      <c r="RQ114" s="12" t="str">
        <v/>
      </c>
      <c r="RR114" s="12" t="str">
        <v/>
      </c>
      <c r="RS114" s="12" t="str">
        <v/>
      </c>
      <c r="RT114" s="12" t="str">
        <v/>
      </c>
      <c r="RU114" s="12" t="str">
        <v/>
      </c>
      <c r="RV114" s="12" t="str">
        <v/>
      </c>
      <c r="RW114" s="12" t="str">
        <v/>
      </c>
      <c r="RX114" s="12" t="str">
        <v/>
      </c>
      <c r="RY114" s="12" t="str">
        <v/>
      </c>
      <c r="RZ114" s="12" t="str">
        <v/>
      </c>
      <c r="SA114" s="12" t="str">
        <v/>
      </c>
      <c r="SB114" s="12" t="str">
        <v/>
      </c>
      <c r="SC114" s="12" t="str">
        <v/>
      </c>
      <c r="SD114" s="12" t="str">
        <v/>
      </c>
      <c r="SE114" s="12" t="str">
        <v/>
      </c>
      <c r="SF114" s="12" t="str">
        <v/>
      </c>
      <c r="SG114" s="12" t="str">
        <v/>
      </c>
      <c r="SH114" s="12" t="str">
        <v/>
      </c>
      <c r="SI114" s="12" t="str">
        <v/>
      </c>
      <c r="SJ114" s="12" t="str">
        <v/>
      </c>
      <c r="SK114" s="12" t="str">
        <v/>
      </c>
      <c r="SL114" s="12" t="str">
        <v/>
      </c>
      <c r="SM114" s="12" t="str">
        <v/>
      </c>
      <c r="SN114" s="12" t="str">
        <v/>
      </c>
      <c r="SO114" s="12" t="str">
        <v/>
      </c>
      <c r="SP114" s="12" t="str">
        <v/>
      </c>
      <c r="SQ114" s="12" t="str">
        <v/>
      </c>
      <c r="SR114" s="12" t="str">
        <v/>
      </c>
      <c r="SS114" s="12" t="str">
        <v/>
      </c>
      <c r="ST114" s="12" t="str">
        <v/>
      </c>
      <c r="SU114" s="12" t="str">
        <v/>
      </c>
      <c r="SV114" s="12" t="str">
        <v/>
      </c>
      <c r="SW114" s="12" t="str">
        <v/>
      </c>
      <c r="SX114" s="12" t="str">
        <v/>
      </c>
      <c r="SY114" s="12" t="str">
        <v/>
      </c>
      <c r="SZ114" s="12" t="str">
        <v/>
      </c>
      <c r="TA114" s="12" t="str">
        <v/>
      </c>
      <c r="TB114" s="12" t="str">
        <v/>
      </c>
      <c r="TC114" s="12" t="str">
        <v/>
      </c>
      <c r="TD114" s="12" t="str">
        <v/>
      </c>
      <c r="TE114" s="12" t="str">
        <v/>
      </c>
      <c r="TF114" s="12" t="str">
        <v/>
      </c>
      <c r="TG114" s="12" t="str">
        <v/>
      </c>
      <c r="TH114" s="12" t="str">
        <v/>
      </c>
      <c r="TI114" s="12" t="str">
        <v/>
      </c>
      <c r="TJ114" s="12" t="str">
        <v/>
      </c>
      <c r="TK114" s="12" t="str">
        <v/>
      </c>
      <c r="TL114" s="12" t="str">
        <v/>
      </c>
      <c r="TM114" s="12" t="str">
        <v/>
      </c>
      <c r="TN114" s="12" t="str">
        <v/>
      </c>
      <c r="TO114" s="12" t="str">
        <v/>
      </c>
      <c r="TP114" s="12" t="str">
        <v/>
      </c>
      <c r="TQ114" s="12" t="str">
        <v/>
      </c>
      <c r="TR114" s="12" t="str">
        <v/>
      </c>
      <c r="TS114" s="12" t="str">
        <v/>
      </c>
      <c r="TT114" s="12" t="str">
        <v/>
      </c>
      <c r="TU114" s="12" t="str">
        <v/>
      </c>
      <c r="TV114" s="12" t="str">
        <v/>
      </c>
      <c r="TW114" s="12" t="str">
        <v/>
      </c>
      <c r="TX114" s="12" t="str">
        <v/>
      </c>
      <c r="TY114" s="12" t="str">
        <v/>
      </c>
      <c r="TZ114" s="12" t="str">
        <v/>
      </c>
      <c r="UA114" s="12" t="str">
        <v/>
      </c>
      <c r="UB114" s="12" t="str">
        <v/>
      </c>
      <c r="UC114" s="12" t="str">
        <v/>
      </c>
      <c r="UD114" s="12" t="str">
        <v/>
      </c>
      <c r="UE114" s="12" t="str">
        <v/>
      </c>
      <c r="UF114" s="12" t="str">
        <v/>
      </c>
      <c r="UG114" s="12" t="str">
        <v/>
      </c>
      <c r="UH114" s="12" t="str">
        <v/>
      </c>
      <c r="UI114" s="12" t="str">
        <v/>
      </c>
      <c r="UJ114" s="12" t="str">
        <v/>
      </c>
      <c r="UK114" s="12" t="str">
        <v/>
      </c>
      <c r="UL114" s="12" t="str">
        <v/>
      </c>
      <c r="UM114" s="12" t="str">
        <v/>
      </c>
      <c r="UN114" s="12" t="str">
        <v/>
      </c>
      <c r="UO114" s="12" t="str">
        <v/>
      </c>
      <c r="UP114" s="12" t="str">
        <v/>
      </c>
      <c r="UQ114" s="12" t="str">
        <v/>
      </c>
      <c r="UR114" s="12" t="str">
        <v/>
      </c>
      <c r="US114" s="12" t="str">
        <v/>
      </c>
      <c r="UT114" s="12" t="str">
        <v/>
      </c>
      <c r="UU114" s="12" t="str">
        <v/>
      </c>
      <c r="UV114" s="12" t="str">
        <v/>
      </c>
      <c r="UW114" s="12" t="str">
        <v/>
      </c>
      <c r="UX114" s="12" t="str">
        <v/>
      </c>
      <c r="UY114" s="12" t="str">
        <v/>
      </c>
      <c r="UZ114" s="12" t="str">
        <v/>
      </c>
      <c r="VA114" s="12" t="str">
        <v/>
      </c>
      <c r="VB114" s="12" t="str">
        <v/>
      </c>
      <c r="VC114" s="12" t="str">
        <v/>
      </c>
      <c r="VD114" s="12" t="str">
        <v/>
      </c>
      <c r="VE114" s="12" t="str">
        <v/>
      </c>
      <c r="VF114" s="12" t="str">
        <v/>
      </c>
      <c r="VG114" s="12" t="str">
        <v/>
      </c>
      <c r="VH114" s="12" t="str">
        <v/>
      </c>
      <c r="VI114" s="12" t="str">
        <v/>
      </c>
      <c r="VJ114" s="12" t="str">
        <v/>
      </c>
      <c r="VK114" s="12" t="str">
        <v/>
      </c>
      <c r="VL114" s="47"/>
      <c r="VM114" s="47"/>
      <c r="VN114" s="19"/>
      <c r="VO114" s="47"/>
      <c r="VP114" s="47"/>
      <c r="VQ114" s="19"/>
      <c r="VR114" s="47"/>
      <c r="VS114" s="13"/>
      <c r="VT114" s="47"/>
      <c r="VU114" s="47"/>
      <c r="VW114" s="20"/>
    </row>
    <row r="115" spans="1:595">
      <c r="A115" s="4" t="str">
        <v>HDD14</v>
      </c>
      <c r="B115" s="4" t="str">
        <v>HDD</v>
      </c>
      <c r="C115" s="4" t="str">
        <v>2013-14</v>
      </c>
      <c r="D115" s="12" t="str">
        <v xml:space="preserve"> </v>
      </c>
      <c r="E115" s="12" t="str">
        <v/>
      </c>
      <c r="F115" s="12" t="str">
        <v/>
      </c>
      <c r="G115" s="12" t="str">
        <v/>
      </c>
      <c r="H115" s="12" t="str">
        <v/>
      </c>
      <c r="I115" s="12" t="str">
        <v/>
      </c>
      <c r="J115" s="12" t="str">
        <v/>
      </c>
      <c r="K115" s="12" t="str">
        <v/>
      </c>
      <c r="L115" s="12" t="str">
        <v/>
      </c>
      <c r="M115" s="12" t="str">
        <v/>
      </c>
      <c r="N115" s="12" t="str">
        <v/>
      </c>
      <c r="O115" s="12" t="str">
        <v/>
      </c>
      <c r="P115" s="12" t="str">
        <v/>
      </c>
      <c r="Q115" s="12" t="str">
        <v/>
      </c>
      <c r="R115" s="12" t="str">
        <v/>
      </c>
      <c r="S115" s="12" t="str">
        <v/>
      </c>
      <c r="T115" s="12" t="str">
        <v/>
      </c>
      <c r="U115" s="12" t="str">
        <v/>
      </c>
      <c r="V115" s="12" t="str">
        <v/>
      </c>
      <c r="W115" s="12" t="str">
        <v/>
      </c>
      <c r="X115" s="12" t="str">
        <v/>
      </c>
      <c r="Y115" s="12" t="str">
        <v/>
      </c>
      <c r="Z115" s="12" t="str">
        <v/>
      </c>
      <c r="AA115" s="12" t="str">
        <v/>
      </c>
      <c r="AB115" s="12" t="str">
        <v/>
      </c>
      <c r="AC115" s="12" t="str">
        <v/>
      </c>
      <c r="AD115" s="12" t="str">
        <v/>
      </c>
      <c r="AE115" s="12" t="str">
        <v/>
      </c>
      <c r="AF115" s="12" t="str">
        <v/>
      </c>
      <c r="AG115" s="12" t="str">
        <v/>
      </c>
      <c r="AH115" s="12" t="str">
        <v/>
      </c>
      <c r="AI115" s="12" t="str">
        <v/>
      </c>
      <c r="AJ115" s="12" t="str">
        <v/>
      </c>
      <c r="AK115" s="12" t="str">
        <v/>
      </c>
      <c r="AL115" s="12" t="str">
        <v/>
      </c>
      <c r="AM115" s="12" t="str">
        <v/>
      </c>
      <c r="AN115" s="12" t="str">
        <v/>
      </c>
      <c r="AO115" s="12" t="str">
        <v/>
      </c>
      <c r="AP115" s="12" t="str">
        <v/>
      </c>
      <c r="AQ115" s="12" t="str">
        <v/>
      </c>
      <c r="AR115" s="12" t="str">
        <v/>
      </c>
      <c r="AS115" s="12" t="str">
        <v/>
      </c>
      <c r="AT115" s="12" t="str">
        <v/>
      </c>
      <c r="AU115" s="12" t="str">
        <v/>
      </c>
      <c r="AV115" s="12" t="str">
        <v/>
      </c>
      <c r="AW115" s="12" t="str">
        <v/>
      </c>
      <c r="AX115" s="12" t="str">
        <v/>
      </c>
      <c r="AY115" s="12" t="str">
        <v/>
      </c>
      <c r="AZ115" s="12" t="str">
        <v/>
      </c>
      <c r="BA115" s="12" t="str">
        <v/>
      </c>
      <c r="BB115" s="12" t="str">
        <v/>
      </c>
      <c r="BC115" s="12" t="str">
        <v/>
      </c>
      <c r="BD115" s="12" t="str">
        <v/>
      </c>
      <c r="BE115" s="12" t="str">
        <v/>
      </c>
      <c r="BF115" s="12" t="str">
        <v/>
      </c>
      <c r="BG115" s="12">
        <v>0</v>
      </c>
      <c r="BH115" s="12">
        <v>0</v>
      </c>
      <c r="BI115" s="12" t="str">
        <v/>
      </c>
      <c r="BJ115" s="12" t="str">
        <v/>
      </c>
      <c r="BK115" s="12" t="str">
        <v/>
      </c>
      <c r="BL115" s="12" t="str">
        <v/>
      </c>
      <c r="BM115" s="12" t="str">
        <v/>
      </c>
      <c r="BN115" s="12" t="str">
        <v/>
      </c>
      <c r="BO115" s="12" t="str">
        <v/>
      </c>
      <c r="BP115" s="12" t="str">
        <v/>
      </c>
      <c r="BQ115" s="12" t="str">
        <v/>
      </c>
      <c r="BR115" s="12" t="str">
        <v/>
      </c>
      <c r="BS115" s="12" t="str">
        <v/>
      </c>
      <c r="BT115" s="12" t="str">
        <v/>
      </c>
      <c r="BU115" s="12" t="str">
        <v/>
      </c>
      <c r="BV115" s="12" t="str">
        <v/>
      </c>
      <c r="BW115" s="12" t="str">
        <v/>
      </c>
      <c r="BX115" s="12" t="str">
        <v/>
      </c>
      <c r="BY115" s="12" t="str">
        <v/>
      </c>
      <c r="BZ115" s="12" t="str">
        <v/>
      </c>
      <c r="CA115" s="12" t="str">
        <v/>
      </c>
      <c r="CB115" s="12" t="str">
        <v/>
      </c>
      <c r="CC115" s="12" t="str">
        <v/>
      </c>
      <c r="CD115" s="12" t="str">
        <v/>
      </c>
      <c r="CE115" s="12" t="str">
        <v/>
      </c>
      <c r="CF115" s="12" t="str">
        <v/>
      </c>
      <c r="CG115" s="12" t="str">
        <v/>
      </c>
      <c r="CH115" s="12" t="str">
        <v/>
      </c>
      <c r="CI115" s="12" t="str">
        <v/>
      </c>
      <c r="CJ115" s="12" t="str">
        <v/>
      </c>
      <c r="CK115" s="12" t="str">
        <v/>
      </c>
      <c r="CL115" s="12" t="str">
        <v/>
      </c>
      <c r="CM115" s="12" t="str">
        <v/>
      </c>
      <c r="CN115" s="12" t="str">
        <v/>
      </c>
      <c r="CO115" s="12" t="str">
        <v/>
      </c>
      <c r="CP115" s="12" t="str">
        <v/>
      </c>
      <c r="CQ115" s="12" t="str">
        <v/>
      </c>
      <c r="CR115" s="12" t="str">
        <v/>
      </c>
      <c r="CS115" s="12" t="str">
        <v/>
      </c>
      <c r="CT115" s="12" t="str">
        <v/>
      </c>
      <c r="CU115" s="12" t="str">
        <v/>
      </c>
      <c r="CV115" s="12" t="str">
        <v/>
      </c>
      <c r="CW115" s="12" t="str">
        <v/>
      </c>
      <c r="CX115" s="12" t="str">
        <v/>
      </c>
      <c r="CY115" s="12" t="str">
        <v/>
      </c>
      <c r="CZ115" s="12" t="str">
        <v/>
      </c>
      <c r="DA115" s="12" t="str">
        <v/>
      </c>
      <c r="DB115" s="12" t="str">
        <v/>
      </c>
      <c r="DC115" s="12" t="str">
        <v/>
      </c>
      <c r="DD115" s="12" t="str">
        <v/>
      </c>
      <c r="DE115" s="12" t="str">
        <v/>
      </c>
      <c r="DF115" s="12" t="str">
        <v/>
      </c>
      <c r="DG115" s="12" t="str">
        <v/>
      </c>
      <c r="DH115" s="12" t="str">
        <v/>
      </c>
      <c r="DI115" s="12" t="str">
        <v/>
      </c>
      <c r="DJ115" s="12" t="str">
        <v/>
      </c>
      <c r="DK115" s="12" t="str">
        <v/>
      </c>
      <c r="DL115" s="12" t="str">
        <v/>
      </c>
      <c r="DM115" s="12" t="str">
        <v/>
      </c>
      <c r="DN115" s="12" t="str">
        <v/>
      </c>
      <c r="DO115" s="12" t="str">
        <v/>
      </c>
      <c r="DP115" s="12" t="str">
        <v/>
      </c>
      <c r="DQ115" s="12" t="str">
        <v/>
      </c>
      <c r="DR115" s="12" t="str">
        <v/>
      </c>
      <c r="DS115" s="12" t="str">
        <v/>
      </c>
      <c r="DT115" s="12" t="str">
        <v/>
      </c>
      <c r="DU115" s="12" t="str">
        <v/>
      </c>
      <c r="DV115" s="12" t="str">
        <v/>
      </c>
      <c r="DW115" s="12" t="str">
        <v/>
      </c>
      <c r="DX115" s="12" t="str">
        <v/>
      </c>
      <c r="DY115" s="12" t="str">
        <v/>
      </c>
      <c r="DZ115" s="12" t="str">
        <v/>
      </c>
      <c r="EA115" s="12" t="str">
        <v/>
      </c>
      <c r="EB115" s="12" t="str">
        <v/>
      </c>
      <c r="EC115" s="12" t="str">
        <v/>
      </c>
      <c r="ED115" s="12" t="str">
        <v/>
      </c>
      <c r="EE115" s="12" t="str">
        <v/>
      </c>
      <c r="EF115" s="12" t="str">
        <v/>
      </c>
      <c r="EG115" s="12" t="str">
        <v/>
      </c>
      <c r="EH115" s="12" t="str">
        <v/>
      </c>
      <c r="EI115" s="12" t="str">
        <v/>
      </c>
      <c r="EJ115" s="12" t="str">
        <v/>
      </c>
      <c r="EK115" s="12" t="str">
        <v/>
      </c>
      <c r="EL115" s="12" t="str">
        <v/>
      </c>
      <c r="EM115" s="12" t="str">
        <v/>
      </c>
      <c r="EN115" s="12" t="str">
        <v/>
      </c>
      <c r="EO115" s="12" t="str">
        <v/>
      </c>
      <c r="EP115" s="12" t="str">
        <v/>
      </c>
      <c r="EQ115" s="12" t="str">
        <v/>
      </c>
      <c r="ER115" s="12" t="str">
        <v/>
      </c>
      <c r="ES115" s="12" t="str">
        <v/>
      </c>
      <c r="ET115" s="12" t="str">
        <v/>
      </c>
      <c r="EU115" s="12" t="str">
        <v/>
      </c>
      <c r="EV115" s="12" t="str">
        <v/>
      </c>
      <c r="EW115" s="12" t="str">
        <v/>
      </c>
      <c r="EX115" s="12" t="str">
        <v/>
      </c>
      <c r="EY115" s="12" t="str">
        <v/>
      </c>
      <c r="EZ115" s="12" t="str">
        <v/>
      </c>
      <c r="FA115" s="12" t="str">
        <v/>
      </c>
      <c r="FB115" s="12" t="str">
        <v/>
      </c>
      <c r="FC115" s="12" t="str">
        <v/>
      </c>
      <c r="FD115" s="12" t="str">
        <v/>
      </c>
      <c r="FE115" s="12" t="str">
        <v/>
      </c>
      <c r="FF115" s="12" t="str">
        <v/>
      </c>
      <c r="FG115" s="12" t="str">
        <v/>
      </c>
      <c r="FH115" s="12" t="str">
        <v/>
      </c>
      <c r="FI115" s="12" t="str">
        <v/>
      </c>
      <c r="FJ115" s="12" t="str">
        <v/>
      </c>
      <c r="FK115" s="12" t="str">
        <v/>
      </c>
      <c r="FL115" s="12" t="str">
        <v/>
      </c>
      <c r="FM115" s="12" t="str">
        <v/>
      </c>
      <c r="FN115" s="12" t="str">
        <v/>
      </c>
      <c r="FO115" s="12" t="str">
        <v/>
      </c>
      <c r="FP115" s="12" t="str">
        <v/>
      </c>
      <c r="FQ115" s="12" t="str">
        <v/>
      </c>
      <c r="FR115" s="12" t="str">
        <v/>
      </c>
      <c r="FS115" s="12" t="str">
        <v/>
      </c>
      <c r="FT115" s="12" t="str">
        <v/>
      </c>
      <c r="FU115" s="12" t="str">
        <v/>
      </c>
      <c r="FV115" s="12" t="str">
        <v/>
      </c>
      <c r="FW115" s="12" t="str">
        <v/>
      </c>
      <c r="FX115" s="12" t="str">
        <v/>
      </c>
      <c r="FY115" s="12" t="str">
        <v/>
      </c>
      <c r="FZ115" s="12" t="str">
        <v/>
      </c>
      <c r="GA115" s="12" t="str">
        <v/>
      </c>
      <c r="GB115" s="12" t="str">
        <v/>
      </c>
      <c r="GC115" s="12" t="str">
        <v/>
      </c>
      <c r="GD115" s="12" t="str">
        <v/>
      </c>
      <c r="GE115" s="12" t="str">
        <v/>
      </c>
      <c r="GF115" s="12" t="str">
        <v/>
      </c>
      <c r="GG115" s="12" t="str">
        <v/>
      </c>
      <c r="GH115" s="12" t="str">
        <v/>
      </c>
      <c r="GI115" s="12" t="str">
        <v/>
      </c>
      <c r="GJ115" s="12" t="str">
        <v/>
      </c>
      <c r="GK115" s="12" t="str">
        <v/>
      </c>
      <c r="GL115" s="12" t="str">
        <v/>
      </c>
      <c r="GM115" s="12" t="str">
        <v/>
      </c>
      <c r="GN115" s="12" t="str">
        <v/>
      </c>
      <c r="GO115" s="12" t="str">
        <v/>
      </c>
      <c r="GP115" s="12" t="str">
        <v/>
      </c>
      <c r="GQ115" s="12" t="str">
        <v/>
      </c>
      <c r="GR115" s="12" t="str">
        <v/>
      </c>
      <c r="GS115" s="12" t="str">
        <v/>
      </c>
      <c r="GT115" s="12" t="str">
        <v/>
      </c>
      <c r="GU115" s="12" t="str">
        <v/>
      </c>
      <c r="GV115" s="12" t="str">
        <v/>
      </c>
      <c r="GW115" s="12" t="str">
        <v/>
      </c>
      <c r="GX115" s="12" t="str">
        <v/>
      </c>
      <c r="GY115" s="12" t="str">
        <v/>
      </c>
      <c r="GZ115" s="12" t="str">
        <v/>
      </c>
      <c r="HA115" s="12" t="str">
        <v/>
      </c>
      <c r="HB115" s="12" t="str">
        <v/>
      </c>
      <c r="HC115" s="12" t="str">
        <v/>
      </c>
      <c r="HD115" s="12" t="str">
        <v/>
      </c>
      <c r="HE115" s="12" t="str">
        <v/>
      </c>
      <c r="HF115" s="12" t="str">
        <v/>
      </c>
      <c r="HG115" s="12" t="str">
        <v/>
      </c>
      <c r="HH115" s="12" t="str">
        <v/>
      </c>
      <c r="HI115" s="12" t="str">
        <v/>
      </c>
      <c r="HJ115" s="12" t="str">
        <v/>
      </c>
      <c r="HK115" s="12" t="str">
        <v/>
      </c>
      <c r="HL115" s="12" t="str">
        <v/>
      </c>
      <c r="HM115" s="12" t="str">
        <v/>
      </c>
      <c r="HN115" s="12" t="str">
        <v/>
      </c>
      <c r="HO115" s="12" t="str">
        <v/>
      </c>
      <c r="HP115" s="12" t="str">
        <v/>
      </c>
      <c r="HQ115" s="12" t="str">
        <v/>
      </c>
      <c r="HR115" s="12" t="str">
        <v/>
      </c>
      <c r="HS115" s="12" t="str">
        <v/>
      </c>
      <c r="HT115" s="12" t="str">
        <v/>
      </c>
      <c r="HU115" s="12" t="str">
        <v/>
      </c>
      <c r="HV115" s="12" t="str">
        <v/>
      </c>
      <c r="HW115" s="12" t="str">
        <v/>
      </c>
      <c r="HX115" s="12" t="str">
        <v/>
      </c>
      <c r="HY115" s="12" t="str">
        <v/>
      </c>
      <c r="HZ115" s="12" t="str">
        <v/>
      </c>
      <c r="IA115" s="12" t="str">
        <v/>
      </c>
      <c r="IB115" s="12" t="str">
        <v/>
      </c>
      <c r="IC115" s="12" t="str">
        <v/>
      </c>
      <c r="ID115" s="12" t="str">
        <v/>
      </c>
      <c r="IE115" s="12" t="str">
        <v/>
      </c>
      <c r="IF115" s="12" t="str">
        <v/>
      </c>
      <c r="IG115" s="12" t="str">
        <v/>
      </c>
      <c r="IH115" s="12" t="str">
        <v/>
      </c>
      <c r="II115" s="12" t="str">
        <v/>
      </c>
      <c r="IJ115" s="12" t="str">
        <v/>
      </c>
      <c r="IK115" s="12" t="str">
        <v/>
      </c>
      <c r="IL115" s="12" t="str">
        <v/>
      </c>
      <c r="IM115" s="12" t="str">
        <v/>
      </c>
      <c r="IN115" s="12" t="str">
        <v/>
      </c>
      <c r="IO115" s="12" t="str">
        <v/>
      </c>
      <c r="IP115" s="12" t="str">
        <v/>
      </c>
      <c r="IQ115" s="12" t="str">
        <v/>
      </c>
      <c r="IR115" s="12" t="str">
        <v/>
      </c>
      <c r="IS115" s="12" t="str">
        <v/>
      </c>
      <c r="IT115" s="12" t="str">
        <v/>
      </c>
      <c r="IU115" s="12" t="str">
        <v/>
      </c>
      <c r="IV115" s="12" t="str">
        <v/>
      </c>
      <c r="IW115" s="12" t="str">
        <v/>
      </c>
      <c r="IX115" s="12" t="str">
        <v/>
      </c>
      <c r="IY115" s="12" t="str">
        <v/>
      </c>
      <c r="IZ115" s="12" t="str">
        <v/>
      </c>
      <c r="JA115" s="12" t="str">
        <v/>
      </c>
      <c r="JB115" s="12" t="str">
        <v/>
      </c>
      <c r="JC115" s="12" t="str">
        <v/>
      </c>
      <c r="JD115" s="12" t="str">
        <v/>
      </c>
      <c r="JE115" s="12" t="str">
        <v/>
      </c>
      <c r="JF115" s="12" t="str">
        <v/>
      </c>
      <c r="JG115" s="12" t="str">
        <v/>
      </c>
      <c r="JH115" s="12" t="str">
        <v/>
      </c>
      <c r="JI115" s="12" t="str">
        <v/>
      </c>
      <c r="JJ115" s="12" t="str">
        <v/>
      </c>
      <c r="JK115" s="12" t="str">
        <v/>
      </c>
      <c r="JL115" s="12" t="str">
        <v/>
      </c>
      <c r="JM115" s="12" t="str">
        <v/>
      </c>
      <c r="JN115" s="12" t="str">
        <v/>
      </c>
      <c r="JO115" s="12" t="str">
        <v/>
      </c>
      <c r="JP115" s="12" t="str">
        <v/>
      </c>
      <c r="JQ115" s="12" t="str">
        <v/>
      </c>
      <c r="JR115" s="12" t="str">
        <v/>
      </c>
      <c r="JS115" s="12" t="str">
        <v/>
      </c>
      <c r="JT115" s="12" t="str">
        <v/>
      </c>
      <c r="JU115" s="12" t="str">
        <v/>
      </c>
      <c r="JV115" s="12" t="str">
        <v/>
      </c>
      <c r="JW115" s="12" t="str">
        <v/>
      </c>
      <c r="JX115" s="12" t="str">
        <v/>
      </c>
      <c r="JY115" s="12" t="str">
        <v/>
      </c>
      <c r="JZ115" s="12" t="str">
        <v/>
      </c>
      <c r="KA115" s="12" t="str">
        <v/>
      </c>
      <c r="KB115" s="12" t="str">
        <v/>
      </c>
      <c r="KC115" s="12" t="str">
        <v/>
      </c>
      <c r="KD115" s="12" t="str">
        <v/>
      </c>
      <c r="KE115" s="12" t="str">
        <v/>
      </c>
      <c r="KF115" s="12" t="str">
        <v/>
      </c>
      <c r="KG115" s="12" t="str">
        <v/>
      </c>
      <c r="KH115" s="12" t="str">
        <v/>
      </c>
      <c r="KI115" s="12" t="str">
        <v/>
      </c>
      <c r="KJ115" s="12" t="str">
        <v/>
      </c>
      <c r="KK115" s="12" t="str">
        <v/>
      </c>
      <c r="KL115" s="12" t="str">
        <v/>
      </c>
      <c r="KM115" s="12" t="str">
        <v/>
      </c>
      <c r="KN115" s="12" t="str">
        <v/>
      </c>
      <c r="KO115" s="12" t="str">
        <v/>
      </c>
      <c r="KP115" s="12" t="str">
        <v/>
      </c>
      <c r="KQ115" s="12" t="str">
        <v/>
      </c>
      <c r="KR115" s="12" t="str">
        <v/>
      </c>
      <c r="KS115" s="12" t="str">
        <v/>
      </c>
      <c r="KT115" s="12" t="str">
        <v/>
      </c>
      <c r="KU115" s="12" t="str">
        <v/>
      </c>
      <c r="KV115" s="12" t="str">
        <v/>
      </c>
      <c r="KW115" s="12" t="str">
        <v/>
      </c>
      <c r="KX115" s="12" t="str">
        <v/>
      </c>
      <c r="KY115" s="12" t="str">
        <v/>
      </c>
      <c r="KZ115" s="12" t="str">
        <v/>
      </c>
      <c r="LA115" s="12" t="str">
        <v/>
      </c>
      <c r="LB115" s="12" t="str">
        <v/>
      </c>
      <c r="LC115" s="12" t="str">
        <v/>
      </c>
      <c r="LD115" s="12" t="str">
        <v/>
      </c>
      <c r="LE115" s="12" t="str">
        <v/>
      </c>
      <c r="LF115" s="12" t="str">
        <v/>
      </c>
      <c r="LG115" s="12" t="str">
        <v/>
      </c>
      <c r="LH115" s="12" t="str">
        <v/>
      </c>
      <c r="LI115" s="12" t="str">
        <v/>
      </c>
      <c r="LJ115" s="12" t="str">
        <v/>
      </c>
      <c r="LK115" s="12" t="str">
        <v/>
      </c>
      <c r="LL115" s="12" t="str">
        <v/>
      </c>
      <c r="LM115" s="12" t="str">
        <v/>
      </c>
      <c r="LN115" s="12" t="str">
        <v/>
      </c>
      <c r="LO115" s="12" t="str">
        <v/>
      </c>
      <c r="LP115" s="12" t="str">
        <v/>
      </c>
      <c r="LQ115" s="12" t="str">
        <v/>
      </c>
      <c r="LR115" s="12" t="str">
        <v/>
      </c>
      <c r="LS115" s="12" t="str">
        <v/>
      </c>
      <c r="LT115" s="12" t="str">
        <v/>
      </c>
      <c r="LU115" s="12" t="str">
        <v/>
      </c>
      <c r="LV115" s="12" t="str">
        <v/>
      </c>
      <c r="LW115" s="12" t="str">
        <v/>
      </c>
      <c r="LX115" s="12" t="str">
        <v/>
      </c>
      <c r="LY115" s="12" t="str">
        <v/>
      </c>
      <c r="LZ115" s="12" t="str">
        <v/>
      </c>
      <c r="MA115" s="12" t="str">
        <v/>
      </c>
      <c r="MB115" s="12" t="str">
        <v/>
      </c>
      <c r="MC115" s="12" t="str">
        <v/>
      </c>
      <c r="MD115" s="12" t="str">
        <v/>
      </c>
      <c r="ME115" s="12" t="str">
        <v/>
      </c>
      <c r="MF115" s="12" t="str">
        <v/>
      </c>
      <c r="MG115" s="12" t="str">
        <v/>
      </c>
      <c r="MH115" s="12" t="str">
        <v/>
      </c>
      <c r="MI115" s="12" t="str">
        <v/>
      </c>
      <c r="MJ115" s="12" t="str">
        <v/>
      </c>
      <c r="MK115" s="12" t="str">
        <v/>
      </c>
      <c r="ML115" s="12" t="str">
        <v/>
      </c>
      <c r="MM115" s="12" t="str">
        <v/>
      </c>
      <c r="MN115" s="12" t="str">
        <v/>
      </c>
      <c r="MO115" s="12" t="str">
        <v/>
      </c>
      <c r="MP115" s="12" t="str">
        <v/>
      </c>
      <c r="MQ115" s="12" t="str">
        <v/>
      </c>
      <c r="MR115" s="12" t="str">
        <v/>
      </c>
      <c r="MS115" s="12" t="str">
        <v/>
      </c>
      <c r="MT115" s="12" t="str">
        <v/>
      </c>
      <c r="MU115" s="12" t="str">
        <v/>
      </c>
      <c r="MV115" s="12" t="str">
        <v/>
      </c>
      <c r="MW115" s="12" t="str">
        <v/>
      </c>
      <c r="MX115" s="12" t="str">
        <v/>
      </c>
      <c r="MY115" s="12" t="str">
        <v/>
      </c>
      <c r="MZ115" s="12" t="str">
        <v/>
      </c>
      <c r="NA115" s="12" t="str">
        <v/>
      </c>
      <c r="NB115" s="12" t="str">
        <v/>
      </c>
      <c r="NC115" s="12" t="str">
        <v/>
      </c>
      <c r="ND115" s="12" t="str">
        <v/>
      </c>
      <c r="NE115" s="12" t="str">
        <v/>
      </c>
      <c r="NF115" s="12" t="str">
        <v/>
      </c>
      <c r="NG115" s="12" t="str">
        <v/>
      </c>
      <c r="NH115" s="12" t="str">
        <v/>
      </c>
      <c r="NI115" s="12" t="str">
        <v/>
      </c>
      <c r="NJ115" s="12" t="str">
        <v/>
      </c>
      <c r="NK115" s="12" t="str">
        <v/>
      </c>
      <c r="NL115" s="12" t="str">
        <v/>
      </c>
      <c r="NM115" s="12" t="str">
        <v/>
      </c>
      <c r="NN115" s="12" t="str">
        <v/>
      </c>
      <c r="NO115" s="12" t="str">
        <v/>
      </c>
      <c r="NP115" s="12" t="str">
        <v/>
      </c>
      <c r="NQ115" s="12" t="str">
        <v/>
      </c>
      <c r="NR115" s="12" t="str">
        <v/>
      </c>
      <c r="NS115" s="12" t="str">
        <v/>
      </c>
      <c r="NT115" s="12" t="str">
        <v/>
      </c>
      <c r="NU115" s="12" t="str">
        <v/>
      </c>
      <c r="NV115" s="12" t="str">
        <v/>
      </c>
      <c r="NW115" s="12" t="str">
        <v/>
      </c>
      <c r="NX115" s="12" t="str">
        <v/>
      </c>
      <c r="NY115" s="12" t="str">
        <v/>
      </c>
      <c r="NZ115" s="12" t="str">
        <v/>
      </c>
      <c r="OA115" s="12" t="str">
        <v/>
      </c>
      <c r="OB115" s="12" t="str">
        <v/>
      </c>
      <c r="OC115" s="12" t="str">
        <v/>
      </c>
      <c r="OD115" s="12" t="str">
        <v/>
      </c>
      <c r="OE115" s="12" t="str">
        <v/>
      </c>
      <c r="OF115" s="12" t="str">
        <v/>
      </c>
      <c r="OG115" s="12" t="str">
        <v/>
      </c>
      <c r="OH115" s="12" t="str">
        <v/>
      </c>
      <c r="OI115" s="12" t="str">
        <v/>
      </c>
      <c r="OJ115" s="12" t="str">
        <v/>
      </c>
      <c r="OK115" s="12" t="str">
        <v/>
      </c>
      <c r="OL115" s="12" t="str">
        <v/>
      </c>
      <c r="OM115" s="12" t="str">
        <v/>
      </c>
      <c r="ON115" s="12" t="str">
        <v/>
      </c>
      <c r="OO115" s="12" t="str">
        <v/>
      </c>
      <c r="OP115" s="12" t="str">
        <v/>
      </c>
      <c r="OQ115" s="12" t="str">
        <v/>
      </c>
      <c r="OR115" s="12" t="str">
        <v/>
      </c>
      <c r="OS115" s="12" t="str">
        <v/>
      </c>
      <c r="OT115" s="12" t="str">
        <v/>
      </c>
      <c r="OU115" s="12" t="str">
        <v/>
      </c>
      <c r="OV115" s="12" t="str">
        <v/>
      </c>
      <c r="OW115" s="12" t="str">
        <v/>
      </c>
      <c r="OX115" s="12" t="str">
        <v/>
      </c>
      <c r="OY115" s="12" t="str">
        <v/>
      </c>
      <c r="OZ115" s="12" t="str">
        <v/>
      </c>
      <c r="PA115" s="12" t="str">
        <v/>
      </c>
      <c r="PB115" s="12" t="str">
        <v/>
      </c>
      <c r="PC115" s="12" t="str">
        <v/>
      </c>
      <c r="PD115" s="12" t="str">
        <v/>
      </c>
      <c r="PE115" s="12" t="str">
        <v/>
      </c>
      <c r="PF115" s="12" t="str">
        <v/>
      </c>
      <c r="PG115" s="12" t="str">
        <v/>
      </c>
      <c r="PH115" s="12" t="str">
        <v/>
      </c>
      <c r="PI115" s="12" t="str">
        <v/>
      </c>
      <c r="PJ115" s="12" t="str">
        <v/>
      </c>
      <c r="PK115" s="12" t="str">
        <v/>
      </c>
      <c r="PL115" s="12" t="str">
        <v/>
      </c>
      <c r="PM115" s="12" t="str">
        <v/>
      </c>
      <c r="PN115" s="12" t="str">
        <v/>
      </c>
      <c r="PO115" s="12" t="str">
        <v/>
      </c>
      <c r="PP115" s="12" t="str">
        <v/>
      </c>
      <c r="PQ115" s="12" t="str">
        <v/>
      </c>
      <c r="PR115" s="12" t="str">
        <v/>
      </c>
      <c r="PS115" s="12" t="str">
        <v/>
      </c>
      <c r="PT115" s="12" t="str">
        <v/>
      </c>
      <c r="PU115" s="12" t="str">
        <v/>
      </c>
      <c r="PV115" s="12" t="str">
        <v/>
      </c>
      <c r="PW115" s="12" t="str">
        <v/>
      </c>
      <c r="PX115" s="12" t="str">
        <v/>
      </c>
      <c r="PY115" s="12" t="str">
        <v/>
      </c>
      <c r="PZ115" s="12" t="str">
        <v/>
      </c>
      <c r="QA115" s="12" t="str">
        <v/>
      </c>
      <c r="QB115" s="12" t="str">
        <v/>
      </c>
      <c r="QC115" s="12" t="str">
        <v/>
      </c>
      <c r="QD115" s="12" t="str">
        <v/>
      </c>
      <c r="QE115" s="12" t="str">
        <v/>
      </c>
      <c r="QF115" s="12" t="str">
        <v/>
      </c>
      <c r="QG115" s="12" t="str">
        <v/>
      </c>
      <c r="QH115" s="12" t="str">
        <v/>
      </c>
      <c r="QI115" s="12" t="str">
        <v/>
      </c>
      <c r="QJ115" s="12" t="str">
        <v/>
      </c>
      <c r="QK115" s="12" t="str">
        <v/>
      </c>
      <c r="QL115" s="12" t="str">
        <v/>
      </c>
      <c r="QM115" s="12" t="str">
        <v/>
      </c>
      <c r="QN115" s="12" t="str">
        <v/>
      </c>
      <c r="QO115" s="12" t="str">
        <v/>
      </c>
      <c r="QP115" s="12" t="str">
        <v/>
      </c>
      <c r="QQ115" s="12" t="str">
        <v/>
      </c>
      <c r="QR115" s="12" t="str">
        <v/>
      </c>
      <c r="QS115" s="12" t="str">
        <v/>
      </c>
      <c r="QT115" s="12" t="str">
        <v/>
      </c>
      <c r="QU115" s="12" t="str">
        <v/>
      </c>
      <c r="QV115" s="12" t="str">
        <v/>
      </c>
      <c r="QW115" s="12" t="str">
        <v/>
      </c>
      <c r="QX115" s="12" t="str">
        <v/>
      </c>
      <c r="QY115" s="12" t="str">
        <v/>
      </c>
      <c r="QZ115" s="12" t="str">
        <v/>
      </c>
      <c r="RA115" s="12" t="str">
        <v/>
      </c>
      <c r="RB115" s="12" t="str">
        <v/>
      </c>
      <c r="RC115" s="12" t="str">
        <v/>
      </c>
      <c r="RD115" s="12" t="str">
        <v/>
      </c>
      <c r="RE115" s="12" t="str">
        <v/>
      </c>
      <c r="RF115" s="12" t="str">
        <v/>
      </c>
      <c r="RG115" s="12" t="str">
        <v/>
      </c>
      <c r="RH115" s="12" t="str">
        <v/>
      </c>
      <c r="RI115" s="12" t="str">
        <v/>
      </c>
      <c r="RJ115" s="12" t="str">
        <v/>
      </c>
      <c r="RK115" s="12" t="str">
        <v/>
      </c>
      <c r="RL115" s="12" t="str">
        <v/>
      </c>
      <c r="RM115" s="12" t="str">
        <v/>
      </c>
      <c r="RN115" s="12" t="str">
        <v/>
      </c>
      <c r="RO115" s="12" t="str">
        <v/>
      </c>
      <c r="RP115" s="12" t="str">
        <v/>
      </c>
      <c r="RQ115" s="12" t="str">
        <v/>
      </c>
      <c r="RR115" s="12" t="str">
        <v/>
      </c>
      <c r="RS115" s="12" t="str">
        <v/>
      </c>
      <c r="RT115" s="12" t="str">
        <v/>
      </c>
      <c r="RU115" s="12" t="str">
        <v/>
      </c>
      <c r="RV115" s="12" t="str">
        <v/>
      </c>
      <c r="RW115" s="12" t="str">
        <v/>
      </c>
      <c r="RX115" s="12" t="str">
        <v/>
      </c>
      <c r="RY115" s="12" t="str">
        <v/>
      </c>
      <c r="RZ115" s="12" t="str">
        <v/>
      </c>
      <c r="SA115" s="12" t="str">
        <v/>
      </c>
      <c r="SB115" s="12" t="str">
        <v/>
      </c>
      <c r="SC115" s="12" t="str">
        <v/>
      </c>
      <c r="SD115" s="12" t="str">
        <v/>
      </c>
      <c r="SE115" s="12" t="str">
        <v/>
      </c>
      <c r="SF115" s="12" t="str">
        <v/>
      </c>
      <c r="SG115" s="12" t="str">
        <v/>
      </c>
      <c r="SH115" s="12" t="str">
        <v/>
      </c>
      <c r="SI115" s="12" t="str">
        <v/>
      </c>
      <c r="SJ115" s="12" t="str">
        <v/>
      </c>
      <c r="SK115" s="12" t="str">
        <v/>
      </c>
      <c r="SL115" s="12" t="str">
        <v/>
      </c>
      <c r="SM115" s="12" t="str">
        <v/>
      </c>
      <c r="SN115" s="12" t="str">
        <v/>
      </c>
      <c r="SO115" s="12" t="str">
        <v/>
      </c>
      <c r="SP115" s="12" t="str">
        <v/>
      </c>
      <c r="SQ115" s="12" t="str">
        <v/>
      </c>
      <c r="SR115" s="12" t="str">
        <v/>
      </c>
      <c r="SS115" s="12" t="str">
        <v/>
      </c>
      <c r="ST115" s="12" t="str">
        <v/>
      </c>
      <c r="SU115" s="12" t="str">
        <v/>
      </c>
      <c r="SV115" s="12" t="str">
        <v/>
      </c>
      <c r="SW115" s="12" t="str">
        <v/>
      </c>
      <c r="SX115" s="12" t="str">
        <v/>
      </c>
      <c r="SY115" s="12" t="str">
        <v/>
      </c>
      <c r="SZ115" s="12" t="str">
        <v/>
      </c>
      <c r="TA115" s="12" t="str">
        <v/>
      </c>
      <c r="TB115" s="12" t="str">
        <v/>
      </c>
      <c r="TC115" s="12" t="str">
        <v/>
      </c>
      <c r="TD115" s="12" t="str">
        <v/>
      </c>
      <c r="TE115" s="12" t="str">
        <v/>
      </c>
      <c r="TF115" s="12" t="str">
        <v/>
      </c>
      <c r="TG115" s="12" t="str">
        <v/>
      </c>
      <c r="TH115" s="12" t="str">
        <v/>
      </c>
      <c r="TI115" s="12" t="str">
        <v/>
      </c>
      <c r="TJ115" s="12" t="str">
        <v/>
      </c>
      <c r="TK115" s="12" t="str">
        <v/>
      </c>
      <c r="TL115" s="12" t="str">
        <v/>
      </c>
      <c r="TM115" s="12" t="str">
        <v/>
      </c>
      <c r="TN115" s="12" t="str">
        <v/>
      </c>
      <c r="TO115" s="12" t="str">
        <v/>
      </c>
      <c r="TP115" s="12" t="str">
        <v/>
      </c>
      <c r="TQ115" s="12" t="str">
        <v/>
      </c>
      <c r="TR115" s="12" t="str">
        <v/>
      </c>
      <c r="TS115" s="12" t="str">
        <v/>
      </c>
      <c r="TT115" s="12" t="str">
        <v/>
      </c>
      <c r="TU115" s="12" t="str">
        <v/>
      </c>
      <c r="TV115" s="12" t="str">
        <v/>
      </c>
      <c r="TW115" s="12" t="str">
        <v/>
      </c>
      <c r="TX115" s="12" t="str">
        <v/>
      </c>
      <c r="TY115" s="12" t="str">
        <v/>
      </c>
      <c r="TZ115" s="12" t="str">
        <v/>
      </c>
      <c r="UA115" s="12" t="str">
        <v/>
      </c>
      <c r="UB115" s="12" t="str">
        <v/>
      </c>
      <c r="UC115" s="12" t="str">
        <v/>
      </c>
      <c r="UD115" s="12" t="str">
        <v/>
      </c>
      <c r="UE115" s="12" t="str">
        <v/>
      </c>
      <c r="UF115" s="12" t="str">
        <v/>
      </c>
      <c r="UG115" s="12" t="str">
        <v/>
      </c>
      <c r="UH115" s="12" t="str">
        <v/>
      </c>
      <c r="UI115" s="12" t="str">
        <v/>
      </c>
      <c r="UJ115" s="12" t="str">
        <v/>
      </c>
      <c r="UK115" s="12" t="str">
        <v/>
      </c>
      <c r="UL115" s="12" t="str">
        <v/>
      </c>
      <c r="UM115" s="12" t="str">
        <v/>
      </c>
      <c r="UN115" s="12" t="str">
        <v/>
      </c>
      <c r="UO115" s="12" t="str">
        <v/>
      </c>
      <c r="UP115" s="12" t="str">
        <v/>
      </c>
      <c r="UQ115" s="12" t="str">
        <v/>
      </c>
      <c r="UR115" s="12" t="str">
        <v/>
      </c>
      <c r="US115" s="12" t="str">
        <v/>
      </c>
      <c r="UT115" s="12" t="str">
        <v/>
      </c>
      <c r="UU115" s="12" t="str">
        <v/>
      </c>
      <c r="UV115" s="12" t="str">
        <v/>
      </c>
      <c r="UW115" s="12" t="str">
        <v/>
      </c>
      <c r="UX115" s="12" t="str">
        <v/>
      </c>
      <c r="UY115" s="12" t="str">
        <v/>
      </c>
      <c r="UZ115" s="12" t="str">
        <v/>
      </c>
      <c r="VA115" s="12" t="str">
        <v/>
      </c>
      <c r="VB115" s="12" t="str">
        <v/>
      </c>
      <c r="VC115" s="12" t="str">
        <v/>
      </c>
      <c r="VD115" s="12" t="str">
        <v/>
      </c>
      <c r="VE115" s="12" t="str">
        <v/>
      </c>
      <c r="VF115" s="12" t="str">
        <v/>
      </c>
      <c r="VG115" s="12" t="str">
        <v/>
      </c>
      <c r="VH115" s="12" t="str">
        <v/>
      </c>
      <c r="VI115" s="12" t="str">
        <v/>
      </c>
      <c r="VJ115" s="12" t="str">
        <v/>
      </c>
      <c r="VK115" s="12" t="str">
        <v/>
      </c>
      <c r="VL115" s="47"/>
      <c r="VM115" s="47"/>
      <c r="VN115" s="19"/>
      <c r="VO115" s="47"/>
      <c r="VP115" s="47"/>
      <c r="VQ115" s="19"/>
      <c r="VR115" s="47"/>
      <c r="VS115" s="13"/>
      <c r="VT115" s="47"/>
      <c r="VU115" s="47"/>
      <c r="VW115" s="20"/>
    </row>
    <row r="116" spans="1:595">
      <c r="A116" s="4" t="str">
        <v>HDD15</v>
      </c>
      <c r="B116" s="4" t="str">
        <v>HDD</v>
      </c>
      <c r="C116" s="4" t="str">
        <v>2014-15</v>
      </c>
      <c r="D116" s="12" t="str">
        <v xml:space="preserve"> </v>
      </c>
      <c r="E116" s="12" t="str">
        <v/>
      </c>
      <c r="F116" s="12" t="str">
        <v/>
      </c>
      <c r="G116" s="12" t="str">
        <v/>
      </c>
      <c r="H116" s="12" t="str">
        <v/>
      </c>
      <c r="I116" s="12" t="str">
        <v/>
      </c>
      <c r="J116" s="12" t="str">
        <v/>
      </c>
      <c r="K116" s="12" t="str">
        <v/>
      </c>
      <c r="L116" s="12" t="str">
        <v/>
      </c>
      <c r="M116" s="12" t="str">
        <v/>
      </c>
      <c r="N116" s="12" t="str">
        <v/>
      </c>
      <c r="O116" s="12" t="str">
        <v/>
      </c>
      <c r="P116" s="12" t="str">
        <v/>
      </c>
      <c r="Q116" s="12" t="str">
        <v/>
      </c>
      <c r="R116" s="12" t="str">
        <v/>
      </c>
      <c r="S116" s="12" t="str">
        <v/>
      </c>
      <c r="T116" s="12" t="str">
        <v/>
      </c>
      <c r="U116" s="12" t="str">
        <v/>
      </c>
      <c r="V116" s="12" t="str">
        <v/>
      </c>
      <c r="W116" s="12" t="str">
        <v/>
      </c>
      <c r="X116" s="12" t="str">
        <v/>
      </c>
      <c r="Y116" s="12" t="str">
        <v/>
      </c>
      <c r="Z116" s="12" t="str">
        <v/>
      </c>
      <c r="AA116" s="12" t="str">
        <v/>
      </c>
      <c r="AB116" s="12" t="str">
        <v/>
      </c>
      <c r="AC116" s="12" t="str">
        <v/>
      </c>
      <c r="AD116" s="12" t="str">
        <v/>
      </c>
      <c r="AE116" s="12" t="str">
        <v/>
      </c>
      <c r="AF116" s="12" t="str">
        <v/>
      </c>
      <c r="AG116" s="12" t="str">
        <v/>
      </c>
      <c r="AH116" s="12" t="str">
        <v/>
      </c>
      <c r="AI116" s="12" t="str">
        <v/>
      </c>
      <c r="AJ116" s="12" t="str">
        <v/>
      </c>
      <c r="AK116" s="12" t="str">
        <v/>
      </c>
      <c r="AL116" s="12" t="str">
        <v/>
      </c>
      <c r="AM116" s="12" t="str">
        <v/>
      </c>
      <c r="AN116" s="12" t="str">
        <v/>
      </c>
      <c r="AO116" s="12" t="str">
        <v/>
      </c>
      <c r="AP116" s="12" t="str">
        <v/>
      </c>
      <c r="AQ116" s="12" t="str">
        <v/>
      </c>
      <c r="AR116" s="12" t="str">
        <v/>
      </c>
      <c r="AS116" s="12" t="str">
        <v/>
      </c>
      <c r="AT116" s="12" t="str">
        <v/>
      </c>
      <c r="AU116" s="12" t="str">
        <v/>
      </c>
      <c r="AV116" s="12" t="str">
        <v/>
      </c>
      <c r="AW116" s="12" t="str">
        <v/>
      </c>
      <c r="AX116" s="12" t="str">
        <v/>
      </c>
      <c r="AY116" s="12" t="str">
        <v/>
      </c>
      <c r="AZ116" s="12" t="str">
        <v/>
      </c>
      <c r="BA116" s="12" t="str">
        <v/>
      </c>
      <c r="BB116" s="12" t="str">
        <v/>
      </c>
      <c r="BC116" s="12" t="str">
        <v/>
      </c>
      <c r="BD116" s="12" t="str">
        <v/>
      </c>
      <c r="BE116" s="12" t="str">
        <v/>
      </c>
      <c r="BF116" s="12" t="str">
        <v/>
      </c>
      <c r="BG116" s="12">
        <v>0</v>
      </c>
      <c r="BH116" s="12">
        <v>0</v>
      </c>
      <c r="BI116" s="12" t="str">
        <v/>
      </c>
      <c r="BJ116" s="12" t="str">
        <v/>
      </c>
      <c r="BK116" s="12" t="str">
        <v/>
      </c>
      <c r="BL116" s="12" t="str">
        <v/>
      </c>
      <c r="BM116" s="12" t="str">
        <v/>
      </c>
      <c r="BN116" s="12" t="str">
        <v/>
      </c>
      <c r="BO116" s="12" t="str">
        <v/>
      </c>
      <c r="BP116" s="12" t="str">
        <v/>
      </c>
      <c r="BQ116" s="12" t="str">
        <v/>
      </c>
      <c r="BR116" s="12" t="str">
        <v/>
      </c>
      <c r="BS116" s="12" t="str">
        <v/>
      </c>
      <c r="BT116" s="12" t="str">
        <v/>
      </c>
      <c r="BU116" s="12" t="str">
        <v/>
      </c>
      <c r="BV116" s="12" t="str">
        <v/>
      </c>
      <c r="BW116" s="12" t="str">
        <v/>
      </c>
      <c r="BX116" s="12" t="str">
        <v/>
      </c>
      <c r="BY116" s="12" t="str">
        <v/>
      </c>
      <c r="BZ116" s="12" t="str">
        <v/>
      </c>
      <c r="CA116" s="12" t="str">
        <v/>
      </c>
      <c r="CB116" s="12" t="str">
        <v/>
      </c>
      <c r="CC116" s="12" t="str">
        <v/>
      </c>
      <c r="CD116" s="12" t="str">
        <v/>
      </c>
      <c r="CE116" s="12" t="str">
        <v/>
      </c>
      <c r="CF116" s="12" t="str">
        <v/>
      </c>
      <c r="CG116" s="12" t="str">
        <v/>
      </c>
      <c r="CH116" s="12" t="str">
        <v/>
      </c>
      <c r="CI116" s="12" t="str">
        <v/>
      </c>
      <c r="CJ116" s="12" t="str">
        <v/>
      </c>
      <c r="CK116" s="12" t="str">
        <v/>
      </c>
      <c r="CL116" s="12" t="str">
        <v/>
      </c>
      <c r="CM116" s="12" t="str">
        <v/>
      </c>
      <c r="CN116" s="12" t="str">
        <v/>
      </c>
      <c r="CO116" s="12" t="str">
        <v/>
      </c>
      <c r="CP116" s="12" t="str">
        <v/>
      </c>
      <c r="CQ116" s="12" t="str">
        <v/>
      </c>
      <c r="CR116" s="12" t="str">
        <v/>
      </c>
      <c r="CS116" s="12" t="str">
        <v/>
      </c>
      <c r="CT116" s="12" t="str">
        <v/>
      </c>
      <c r="CU116" s="12" t="str">
        <v/>
      </c>
      <c r="CV116" s="12" t="str">
        <v/>
      </c>
      <c r="CW116" s="12" t="str">
        <v/>
      </c>
      <c r="CX116" s="12" t="str">
        <v/>
      </c>
      <c r="CY116" s="12" t="str">
        <v/>
      </c>
      <c r="CZ116" s="12" t="str">
        <v/>
      </c>
      <c r="DA116" s="12" t="str">
        <v/>
      </c>
      <c r="DB116" s="12" t="str">
        <v/>
      </c>
      <c r="DC116" s="12" t="str">
        <v/>
      </c>
      <c r="DD116" s="12" t="str">
        <v/>
      </c>
      <c r="DE116" s="12" t="str">
        <v/>
      </c>
      <c r="DF116" s="12" t="str">
        <v/>
      </c>
      <c r="DG116" s="12" t="str">
        <v/>
      </c>
      <c r="DH116" s="12" t="str">
        <v/>
      </c>
      <c r="DI116" s="12" t="str">
        <v/>
      </c>
      <c r="DJ116" s="12" t="str">
        <v/>
      </c>
      <c r="DK116" s="12" t="str">
        <v/>
      </c>
      <c r="DL116" s="12" t="str">
        <v/>
      </c>
      <c r="DM116" s="12" t="str">
        <v/>
      </c>
      <c r="DN116" s="12" t="str">
        <v/>
      </c>
      <c r="DO116" s="12" t="str">
        <v/>
      </c>
      <c r="DP116" s="12" t="str">
        <v/>
      </c>
      <c r="DQ116" s="12" t="str">
        <v/>
      </c>
      <c r="DR116" s="12" t="str">
        <v/>
      </c>
      <c r="DS116" s="12" t="str">
        <v/>
      </c>
      <c r="DT116" s="12" t="str">
        <v/>
      </c>
      <c r="DU116" s="12" t="str">
        <v/>
      </c>
      <c r="DV116" s="12" t="str">
        <v/>
      </c>
      <c r="DW116" s="12" t="str">
        <v/>
      </c>
      <c r="DX116" s="12" t="str">
        <v/>
      </c>
      <c r="DY116" s="12" t="str">
        <v/>
      </c>
      <c r="DZ116" s="12" t="str">
        <v/>
      </c>
      <c r="EA116" s="12" t="str">
        <v/>
      </c>
      <c r="EB116" s="12" t="str">
        <v/>
      </c>
      <c r="EC116" s="12" t="str">
        <v/>
      </c>
      <c r="ED116" s="12" t="str">
        <v/>
      </c>
      <c r="EE116" s="12" t="str">
        <v/>
      </c>
      <c r="EF116" s="12" t="str">
        <v/>
      </c>
      <c r="EG116" s="12" t="str">
        <v/>
      </c>
      <c r="EH116" s="12" t="str">
        <v/>
      </c>
      <c r="EI116" s="12" t="str">
        <v/>
      </c>
      <c r="EJ116" s="12" t="str">
        <v/>
      </c>
      <c r="EK116" s="12" t="str">
        <v/>
      </c>
      <c r="EL116" s="12" t="str">
        <v/>
      </c>
      <c r="EM116" s="12" t="str">
        <v/>
      </c>
      <c r="EN116" s="12" t="str">
        <v/>
      </c>
      <c r="EO116" s="12" t="str">
        <v/>
      </c>
      <c r="EP116" s="12" t="str">
        <v/>
      </c>
      <c r="EQ116" s="12" t="str">
        <v/>
      </c>
      <c r="ER116" s="12" t="str">
        <v/>
      </c>
      <c r="ES116" s="12" t="str">
        <v/>
      </c>
      <c r="ET116" s="12" t="str">
        <v/>
      </c>
      <c r="EU116" s="12" t="str">
        <v/>
      </c>
      <c r="EV116" s="12" t="str">
        <v/>
      </c>
      <c r="EW116" s="12" t="str">
        <v/>
      </c>
      <c r="EX116" s="12" t="str">
        <v/>
      </c>
      <c r="EY116" s="12" t="str">
        <v/>
      </c>
      <c r="EZ116" s="12" t="str">
        <v/>
      </c>
      <c r="FA116" s="12" t="str">
        <v/>
      </c>
      <c r="FB116" s="12" t="str">
        <v/>
      </c>
      <c r="FC116" s="12" t="str">
        <v/>
      </c>
      <c r="FD116" s="12" t="str">
        <v/>
      </c>
      <c r="FE116" s="12" t="str">
        <v/>
      </c>
      <c r="FF116" s="12" t="str">
        <v/>
      </c>
      <c r="FG116" s="12" t="str">
        <v/>
      </c>
      <c r="FH116" s="12" t="str">
        <v/>
      </c>
      <c r="FI116" s="12" t="str">
        <v/>
      </c>
      <c r="FJ116" s="12" t="str">
        <v/>
      </c>
      <c r="FK116" s="12" t="str">
        <v/>
      </c>
      <c r="FL116" s="12" t="str">
        <v/>
      </c>
      <c r="FM116" s="12" t="str">
        <v/>
      </c>
      <c r="FN116" s="12" t="str">
        <v/>
      </c>
      <c r="FO116" s="12" t="str">
        <v/>
      </c>
      <c r="FP116" s="12" t="str">
        <v/>
      </c>
      <c r="FQ116" s="12" t="str">
        <v/>
      </c>
      <c r="FR116" s="12" t="str">
        <v/>
      </c>
      <c r="FS116" s="12" t="str">
        <v/>
      </c>
      <c r="FT116" s="12" t="str">
        <v/>
      </c>
      <c r="FU116" s="12" t="str">
        <v/>
      </c>
      <c r="FV116" s="12" t="str">
        <v/>
      </c>
      <c r="FW116" s="12" t="str">
        <v/>
      </c>
      <c r="FX116" s="12" t="str">
        <v/>
      </c>
      <c r="FY116" s="12" t="str">
        <v/>
      </c>
      <c r="FZ116" s="12" t="str">
        <v/>
      </c>
      <c r="GA116" s="12" t="str">
        <v/>
      </c>
      <c r="GB116" s="12" t="str">
        <v/>
      </c>
      <c r="GC116" s="12" t="str">
        <v/>
      </c>
      <c r="GD116" s="12" t="str">
        <v/>
      </c>
      <c r="GE116" s="12" t="str">
        <v/>
      </c>
      <c r="GF116" s="12" t="str">
        <v/>
      </c>
      <c r="GG116" s="12" t="str">
        <v/>
      </c>
      <c r="GH116" s="12" t="str">
        <v/>
      </c>
      <c r="GI116" s="12" t="str">
        <v/>
      </c>
      <c r="GJ116" s="12" t="str">
        <v/>
      </c>
      <c r="GK116" s="12" t="str">
        <v/>
      </c>
      <c r="GL116" s="12" t="str">
        <v/>
      </c>
      <c r="GM116" s="12" t="str">
        <v/>
      </c>
      <c r="GN116" s="12" t="str">
        <v/>
      </c>
      <c r="GO116" s="12" t="str">
        <v/>
      </c>
      <c r="GP116" s="12" t="str">
        <v/>
      </c>
      <c r="GQ116" s="12" t="str">
        <v/>
      </c>
      <c r="GR116" s="12" t="str">
        <v/>
      </c>
      <c r="GS116" s="12" t="str">
        <v/>
      </c>
      <c r="GT116" s="12" t="str">
        <v/>
      </c>
      <c r="GU116" s="12" t="str">
        <v/>
      </c>
      <c r="GV116" s="12" t="str">
        <v/>
      </c>
      <c r="GW116" s="12" t="str">
        <v/>
      </c>
      <c r="GX116" s="12" t="str">
        <v/>
      </c>
      <c r="GY116" s="12" t="str">
        <v/>
      </c>
      <c r="GZ116" s="12" t="str">
        <v/>
      </c>
      <c r="HA116" s="12" t="str">
        <v/>
      </c>
      <c r="HB116" s="12" t="str">
        <v/>
      </c>
      <c r="HC116" s="12" t="str">
        <v/>
      </c>
      <c r="HD116" s="12" t="str">
        <v/>
      </c>
      <c r="HE116" s="12" t="str">
        <v/>
      </c>
      <c r="HF116" s="12" t="str">
        <v/>
      </c>
      <c r="HG116" s="12" t="str">
        <v/>
      </c>
      <c r="HH116" s="12" t="str">
        <v/>
      </c>
      <c r="HI116" s="12" t="str">
        <v/>
      </c>
      <c r="HJ116" s="12" t="str">
        <v/>
      </c>
      <c r="HK116" s="12" t="str">
        <v/>
      </c>
      <c r="HL116" s="12" t="str">
        <v/>
      </c>
      <c r="HM116" s="12" t="str">
        <v/>
      </c>
      <c r="HN116" s="12" t="str">
        <v/>
      </c>
      <c r="HO116" s="12" t="str">
        <v/>
      </c>
      <c r="HP116" s="12" t="str">
        <v/>
      </c>
      <c r="HQ116" s="12" t="str">
        <v/>
      </c>
      <c r="HR116" s="12" t="str">
        <v/>
      </c>
      <c r="HS116" s="12" t="str">
        <v/>
      </c>
      <c r="HT116" s="12" t="str">
        <v/>
      </c>
      <c r="HU116" s="12" t="str">
        <v/>
      </c>
      <c r="HV116" s="12" t="str">
        <v/>
      </c>
      <c r="HW116" s="12" t="str">
        <v/>
      </c>
      <c r="HX116" s="12" t="str">
        <v/>
      </c>
      <c r="HY116" s="12" t="str">
        <v/>
      </c>
      <c r="HZ116" s="12" t="str">
        <v/>
      </c>
      <c r="IA116" s="12" t="str">
        <v/>
      </c>
      <c r="IB116" s="12" t="str">
        <v/>
      </c>
      <c r="IC116" s="12" t="str">
        <v/>
      </c>
      <c r="ID116" s="12" t="str">
        <v/>
      </c>
      <c r="IE116" s="12" t="str">
        <v/>
      </c>
      <c r="IF116" s="12" t="str">
        <v/>
      </c>
      <c r="IG116" s="12" t="str">
        <v/>
      </c>
      <c r="IH116" s="12" t="str">
        <v/>
      </c>
      <c r="II116" s="12" t="str">
        <v/>
      </c>
      <c r="IJ116" s="12" t="str">
        <v/>
      </c>
      <c r="IK116" s="12" t="str">
        <v/>
      </c>
      <c r="IL116" s="12" t="str">
        <v/>
      </c>
      <c r="IM116" s="12" t="str">
        <v/>
      </c>
      <c r="IN116" s="12" t="str">
        <v/>
      </c>
      <c r="IO116" s="12" t="str">
        <v/>
      </c>
      <c r="IP116" s="12" t="str">
        <v/>
      </c>
      <c r="IQ116" s="12" t="str">
        <v/>
      </c>
      <c r="IR116" s="12" t="str">
        <v/>
      </c>
      <c r="IS116" s="12" t="str">
        <v/>
      </c>
      <c r="IT116" s="12" t="str">
        <v/>
      </c>
      <c r="IU116" s="12" t="str">
        <v/>
      </c>
      <c r="IV116" s="12" t="str">
        <v/>
      </c>
      <c r="IW116" s="12" t="str">
        <v/>
      </c>
      <c r="IX116" s="12" t="str">
        <v/>
      </c>
      <c r="IY116" s="12" t="str">
        <v/>
      </c>
      <c r="IZ116" s="12" t="str">
        <v/>
      </c>
      <c r="JA116" s="12" t="str">
        <v/>
      </c>
      <c r="JB116" s="12" t="str">
        <v/>
      </c>
      <c r="JC116" s="12" t="str">
        <v/>
      </c>
      <c r="JD116" s="12" t="str">
        <v/>
      </c>
      <c r="JE116" s="12" t="str">
        <v/>
      </c>
      <c r="JF116" s="12" t="str">
        <v/>
      </c>
      <c r="JG116" s="12" t="str">
        <v/>
      </c>
      <c r="JH116" s="12" t="str">
        <v/>
      </c>
      <c r="JI116" s="12" t="str">
        <v/>
      </c>
      <c r="JJ116" s="12" t="str">
        <v/>
      </c>
      <c r="JK116" s="12" t="str">
        <v/>
      </c>
      <c r="JL116" s="12" t="str">
        <v/>
      </c>
      <c r="JM116" s="12" t="str">
        <v/>
      </c>
      <c r="JN116" s="12" t="str">
        <v/>
      </c>
      <c r="JO116" s="12" t="str">
        <v/>
      </c>
      <c r="JP116" s="12" t="str">
        <v/>
      </c>
      <c r="JQ116" s="12" t="str">
        <v/>
      </c>
      <c r="JR116" s="12" t="str">
        <v/>
      </c>
      <c r="JS116" s="12" t="str">
        <v/>
      </c>
      <c r="JT116" s="12" t="str">
        <v/>
      </c>
      <c r="JU116" s="12" t="str">
        <v/>
      </c>
      <c r="JV116" s="12" t="str">
        <v/>
      </c>
      <c r="JW116" s="12" t="str">
        <v/>
      </c>
      <c r="JX116" s="12" t="str">
        <v/>
      </c>
      <c r="JY116" s="12" t="str">
        <v/>
      </c>
      <c r="JZ116" s="12" t="str">
        <v/>
      </c>
      <c r="KA116" s="12" t="str">
        <v/>
      </c>
      <c r="KB116" s="12" t="str">
        <v/>
      </c>
      <c r="KC116" s="12" t="str">
        <v/>
      </c>
      <c r="KD116" s="12" t="str">
        <v/>
      </c>
      <c r="KE116" s="12" t="str">
        <v/>
      </c>
      <c r="KF116" s="12" t="str">
        <v/>
      </c>
      <c r="KG116" s="12" t="str">
        <v/>
      </c>
      <c r="KH116" s="12" t="str">
        <v/>
      </c>
      <c r="KI116" s="12" t="str">
        <v/>
      </c>
      <c r="KJ116" s="12" t="str">
        <v/>
      </c>
      <c r="KK116" s="12" t="str">
        <v/>
      </c>
      <c r="KL116" s="12" t="str">
        <v/>
      </c>
      <c r="KM116" s="12" t="str">
        <v/>
      </c>
      <c r="KN116" s="12" t="str">
        <v/>
      </c>
      <c r="KO116" s="12" t="str">
        <v/>
      </c>
      <c r="KP116" s="12" t="str">
        <v/>
      </c>
      <c r="KQ116" s="12" t="str">
        <v/>
      </c>
      <c r="KR116" s="12" t="str">
        <v/>
      </c>
      <c r="KS116" s="12" t="str">
        <v/>
      </c>
      <c r="KT116" s="12" t="str">
        <v/>
      </c>
      <c r="KU116" s="12" t="str">
        <v/>
      </c>
      <c r="KV116" s="12" t="str">
        <v/>
      </c>
      <c r="KW116" s="12" t="str">
        <v/>
      </c>
      <c r="KX116" s="12" t="str">
        <v/>
      </c>
      <c r="KY116" s="12" t="str">
        <v/>
      </c>
      <c r="KZ116" s="12" t="str">
        <v/>
      </c>
      <c r="LA116" s="12" t="str">
        <v/>
      </c>
      <c r="LB116" s="12" t="str">
        <v/>
      </c>
      <c r="LC116" s="12" t="str">
        <v/>
      </c>
      <c r="LD116" s="12" t="str">
        <v/>
      </c>
      <c r="LE116" s="12" t="str">
        <v/>
      </c>
      <c r="LF116" s="12" t="str">
        <v/>
      </c>
      <c r="LG116" s="12" t="str">
        <v/>
      </c>
      <c r="LH116" s="12" t="str">
        <v/>
      </c>
      <c r="LI116" s="12" t="str">
        <v/>
      </c>
      <c r="LJ116" s="12" t="str">
        <v/>
      </c>
      <c r="LK116" s="12" t="str">
        <v/>
      </c>
      <c r="LL116" s="12" t="str">
        <v/>
      </c>
      <c r="LM116" s="12" t="str">
        <v/>
      </c>
      <c r="LN116" s="12" t="str">
        <v/>
      </c>
      <c r="LO116" s="12" t="str">
        <v/>
      </c>
      <c r="LP116" s="12" t="str">
        <v/>
      </c>
      <c r="LQ116" s="12" t="str">
        <v/>
      </c>
      <c r="LR116" s="12" t="str">
        <v/>
      </c>
      <c r="LS116" s="12" t="str">
        <v/>
      </c>
      <c r="LT116" s="12" t="str">
        <v/>
      </c>
      <c r="LU116" s="12" t="str">
        <v/>
      </c>
      <c r="LV116" s="12" t="str">
        <v/>
      </c>
      <c r="LW116" s="12" t="str">
        <v/>
      </c>
      <c r="LX116" s="12" t="str">
        <v/>
      </c>
      <c r="LY116" s="12" t="str">
        <v/>
      </c>
      <c r="LZ116" s="12" t="str">
        <v/>
      </c>
      <c r="MA116" s="12" t="str">
        <v/>
      </c>
      <c r="MB116" s="12" t="str">
        <v/>
      </c>
      <c r="MC116" s="12" t="str">
        <v/>
      </c>
      <c r="MD116" s="12" t="str">
        <v/>
      </c>
      <c r="ME116" s="12" t="str">
        <v/>
      </c>
      <c r="MF116" s="12" t="str">
        <v/>
      </c>
      <c r="MG116" s="12" t="str">
        <v/>
      </c>
      <c r="MH116" s="12" t="str">
        <v/>
      </c>
      <c r="MI116" s="12" t="str">
        <v/>
      </c>
      <c r="MJ116" s="12" t="str">
        <v/>
      </c>
      <c r="MK116" s="12" t="str">
        <v/>
      </c>
      <c r="ML116" s="12" t="str">
        <v/>
      </c>
      <c r="MM116" s="12" t="str">
        <v/>
      </c>
      <c r="MN116" s="12" t="str">
        <v/>
      </c>
      <c r="MO116" s="12" t="str">
        <v/>
      </c>
      <c r="MP116" s="12" t="str">
        <v/>
      </c>
      <c r="MQ116" s="12" t="str">
        <v/>
      </c>
      <c r="MR116" s="12" t="str">
        <v/>
      </c>
      <c r="MS116" s="12" t="str">
        <v/>
      </c>
      <c r="MT116" s="12" t="str">
        <v/>
      </c>
      <c r="MU116" s="12" t="str">
        <v/>
      </c>
      <c r="MV116" s="12" t="str">
        <v/>
      </c>
      <c r="MW116" s="12" t="str">
        <v/>
      </c>
      <c r="MX116" s="12" t="str">
        <v/>
      </c>
      <c r="MY116" s="12" t="str">
        <v/>
      </c>
      <c r="MZ116" s="12" t="str">
        <v/>
      </c>
      <c r="NA116" s="12" t="str">
        <v/>
      </c>
      <c r="NB116" s="12" t="str">
        <v/>
      </c>
      <c r="NC116" s="12" t="str">
        <v/>
      </c>
      <c r="ND116" s="12" t="str">
        <v/>
      </c>
      <c r="NE116" s="12" t="str">
        <v/>
      </c>
      <c r="NF116" s="12" t="str">
        <v/>
      </c>
      <c r="NG116" s="12" t="str">
        <v/>
      </c>
      <c r="NH116" s="12" t="str">
        <v/>
      </c>
      <c r="NI116" s="12" t="str">
        <v/>
      </c>
      <c r="NJ116" s="12" t="str">
        <v/>
      </c>
      <c r="NK116" s="12" t="str">
        <v/>
      </c>
      <c r="NL116" s="12" t="str">
        <v/>
      </c>
      <c r="NM116" s="12" t="str">
        <v/>
      </c>
      <c r="NN116" s="12" t="str">
        <v/>
      </c>
      <c r="NO116" s="12" t="str">
        <v/>
      </c>
      <c r="NP116" s="12" t="str">
        <v/>
      </c>
      <c r="NQ116" s="12" t="str">
        <v/>
      </c>
      <c r="NR116" s="12" t="str">
        <v/>
      </c>
      <c r="NS116" s="12" t="str">
        <v/>
      </c>
      <c r="NT116" s="12" t="str">
        <v/>
      </c>
      <c r="NU116" s="12" t="str">
        <v/>
      </c>
      <c r="NV116" s="12" t="str">
        <v/>
      </c>
      <c r="NW116" s="12" t="str">
        <v/>
      </c>
      <c r="NX116" s="12" t="str">
        <v/>
      </c>
      <c r="NY116" s="12" t="str">
        <v/>
      </c>
      <c r="NZ116" s="12" t="str">
        <v/>
      </c>
      <c r="OA116" s="12" t="str">
        <v/>
      </c>
      <c r="OB116" s="12" t="str">
        <v/>
      </c>
      <c r="OC116" s="12" t="str">
        <v/>
      </c>
      <c r="OD116" s="12" t="str">
        <v/>
      </c>
      <c r="OE116" s="12" t="str">
        <v/>
      </c>
      <c r="OF116" s="12" t="str">
        <v/>
      </c>
      <c r="OG116" s="12" t="str">
        <v/>
      </c>
      <c r="OH116" s="12" t="str">
        <v/>
      </c>
      <c r="OI116" s="12" t="str">
        <v/>
      </c>
      <c r="OJ116" s="12" t="str">
        <v/>
      </c>
      <c r="OK116" s="12" t="str">
        <v/>
      </c>
      <c r="OL116" s="12" t="str">
        <v/>
      </c>
      <c r="OM116" s="12" t="str">
        <v/>
      </c>
      <c r="ON116" s="12" t="str">
        <v/>
      </c>
      <c r="OO116" s="12" t="str">
        <v/>
      </c>
      <c r="OP116" s="12" t="str">
        <v/>
      </c>
      <c r="OQ116" s="12" t="str">
        <v/>
      </c>
      <c r="OR116" s="12" t="str">
        <v/>
      </c>
      <c r="OS116" s="12" t="str">
        <v/>
      </c>
      <c r="OT116" s="12" t="str">
        <v/>
      </c>
      <c r="OU116" s="12" t="str">
        <v/>
      </c>
      <c r="OV116" s="12" t="str">
        <v/>
      </c>
      <c r="OW116" s="12" t="str">
        <v/>
      </c>
      <c r="OX116" s="12" t="str">
        <v/>
      </c>
      <c r="OY116" s="12" t="str">
        <v/>
      </c>
      <c r="OZ116" s="12" t="str">
        <v/>
      </c>
      <c r="PA116" s="12" t="str">
        <v/>
      </c>
      <c r="PB116" s="12" t="str">
        <v/>
      </c>
      <c r="PC116" s="12" t="str">
        <v/>
      </c>
      <c r="PD116" s="12" t="str">
        <v/>
      </c>
      <c r="PE116" s="12" t="str">
        <v/>
      </c>
      <c r="PF116" s="12" t="str">
        <v/>
      </c>
      <c r="PG116" s="12" t="str">
        <v/>
      </c>
      <c r="PH116" s="12" t="str">
        <v/>
      </c>
      <c r="PI116" s="12" t="str">
        <v/>
      </c>
      <c r="PJ116" s="12" t="str">
        <v/>
      </c>
      <c r="PK116" s="12" t="str">
        <v/>
      </c>
      <c r="PL116" s="12" t="str">
        <v/>
      </c>
      <c r="PM116" s="12" t="str">
        <v/>
      </c>
      <c r="PN116" s="12" t="str">
        <v/>
      </c>
      <c r="PO116" s="12" t="str">
        <v/>
      </c>
      <c r="PP116" s="12" t="str">
        <v/>
      </c>
      <c r="PQ116" s="12" t="str">
        <v/>
      </c>
      <c r="PR116" s="12" t="str">
        <v/>
      </c>
      <c r="PS116" s="12" t="str">
        <v/>
      </c>
      <c r="PT116" s="12" t="str">
        <v/>
      </c>
      <c r="PU116" s="12" t="str">
        <v/>
      </c>
      <c r="PV116" s="12" t="str">
        <v/>
      </c>
      <c r="PW116" s="12" t="str">
        <v/>
      </c>
      <c r="PX116" s="12" t="str">
        <v/>
      </c>
      <c r="PY116" s="12" t="str">
        <v/>
      </c>
      <c r="PZ116" s="12" t="str">
        <v/>
      </c>
      <c r="QA116" s="12" t="str">
        <v/>
      </c>
      <c r="QB116" s="12" t="str">
        <v/>
      </c>
      <c r="QC116" s="12" t="str">
        <v/>
      </c>
      <c r="QD116" s="12" t="str">
        <v/>
      </c>
      <c r="QE116" s="12" t="str">
        <v/>
      </c>
      <c r="QF116" s="12" t="str">
        <v/>
      </c>
      <c r="QG116" s="12" t="str">
        <v/>
      </c>
      <c r="QH116" s="12" t="str">
        <v/>
      </c>
      <c r="QI116" s="12" t="str">
        <v/>
      </c>
      <c r="QJ116" s="12" t="str">
        <v/>
      </c>
      <c r="QK116" s="12" t="str">
        <v/>
      </c>
      <c r="QL116" s="12" t="str">
        <v/>
      </c>
      <c r="QM116" s="12" t="str">
        <v/>
      </c>
      <c r="QN116" s="12" t="str">
        <v/>
      </c>
      <c r="QO116" s="12" t="str">
        <v/>
      </c>
      <c r="QP116" s="12" t="str">
        <v/>
      </c>
      <c r="QQ116" s="12" t="str">
        <v/>
      </c>
      <c r="QR116" s="12" t="str">
        <v/>
      </c>
      <c r="QS116" s="12" t="str">
        <v/>
      </c>
      <c r="QT116" s="12" t="str">
        <v/>
      </c>
      <c r="QU116" s="12" t="str">
        <v/>
      </c>
      <c r="QV116" s="12" t="str">
        <v/>
      </c>
      <c r="QW116" s="12" t="str">
        <v/>
      </c>
      <c r="QX116" s="12" t="str">
        <v/>
      </c>
      <c r="QY116" s="12" t="str">
        <v/>
      </c>
      <c r="QZ116" s="12" t="str">
        <v/>
      </c>
      <c r="RA116" s="12" t="str">
        <v/>
      </c>
      <c r="RB116" s="12" t="str">
        <v/>
      </c>
      <c r="RC116" s="12" t="str">
        <v/>
      </c>
      <c r="RD116" s="12" t="str">
        <v/>
      </c>
      <c r="RE116" s="12" t="str">
        <v/>
      </c>
      <c r="RF116" s="12" t="str">
        <v/>
      </c>
      <c r="RG116" s="12" t="str">
        <v/>
      </c>
      <c r="RH116" s="12" t="str">
        <v/>
      </c>
      <c r="RI116" s="12" t="str">
        <v/>
      </c>
      <c r="RJ116" s="12" t="str">
        <v/>
      </c>
      <c r="RK116" s="12" t="str">
        <v/>
      </c>
      <c r="RL116" s="12" t="str">
        <v/>
      </c>
      <c r="RM116" s="12" t="str">
        <v/>
      </c>
      <c r="RN116" s="12" t="str">
        <v/>
      </c>
      <c r="RO116" s="12" t="str">
        <v/>
      </c>
      <c r="RP116" s="12" t="str">
        <v/>
      </c>
      <c r="RQ116" s="12" t="str">
        <v/>
      </c>
      <c r="RR116" s="12" t="str">
        <v/>
      </c>
      <c r="RS116" s="12" t="str">
        <v/>
      </c>
      <c r="RT116" s="12" t="str">
        <v/>
      </c>
      <c r="RU116" s="12" t="str">
        <v/>
      </c>
      <c r="RV116" s="12" t="str">
        <v/>
      </c>
      <c r="RW116" s="12" t="str">
        <v/>
      </c>
      <c r="RX116" s="12" t="str">
        <v/>
      </c>
      <c r="RY116" s="12" t="str">
        <v/>
      </c>
      <c r="RZ116" s="12" t="str">
        <v/>
      </c>
      <c r="SA116" s="12" t="str">
        <v/>
      </c>
      <c r="SB116" s="12" t="str">
        <v/>
      </c>
      <c r="SC116" s="12" t="str">
        <v/>
      </c>
      <c r="SD116" s="12" t="str">
        <v/>
      </c>
      <c r="SE116" s="12" t="str">
        <v/>
      </c>
      <c r="SF116" s="12" t="str">
        <v/>
      </c>
      <c r="SG116" s="12" t="str">
        <v/>
      </c>
      <c r="SH116" s="12" t="str">
        <v/>
      </c>
      <c r="SI116" s="12" t="str">
        <v/>
      </c>
      <c r="SJ116" s="12" t="str">
        <v/>
      </c>
      <c r="SK116" s="12" t="str">
        <v/>
      </c>
      <c r="SL116" s="12" t="str">
        <v/>
      </c>
      <c r="SM116" s="12" t="str">
        <v/>
      </c>
      <c r="SN116" s="12" t="str">
        <v/>
      </c>
      <c r="SO116" s="12" t="str">
        <v/>
      </c>
      <c r="SP116" s="12" t="str">
        <v/>
      </c>
      <c r="SQ116" s="12" t="str">
        <v/>
      </c>
      <c r="SR116" s="12" t="str">
        <v/>
      </c>
      <c r="SS116" s="12" t="str">
        <v/>
      </c>
      <c r="ST116" s="12" t="str">
        <v/>
      </c>
      <c r="SU116" s="12" t="str">
        <v/>
      </c>
      <c r="SV116" s="12" t="str">
        <v/>
      </c>
      <c r="SW116" s="12" t="str">
        <v/>
      </c>
      <c r="SX116" s="12" t="str">
        <v/>
      </c>
      <c r="SY116" s="12" t="str">
        <v/>
      </c>
      <c r="SZ116" s="12" t="str">
        <v/>
      </c>
      <c r="TA116" s="12" t="str">
        <v/>
      </c>
      <c r="TB116" s="12" t="str">
        <v/>
      </c>
      <c r="TC116" s="12" t="str">
        <v/>
      </c>
      <c r="TD116" s="12" t="str">
        <v/>
      </c>
      <c r="TE116" s="12" t="str">
        <v/>
      </c>
      <c r="TF116" s="12" t="str">
        <v/>
      </c>
      <c r="TG116" s="12" t="str">
        <v/>
      </c>
      <c r="TH116" s="12" t="str">
        <v/>
      </c>
      <c r="TI116" s="12" t="str">
        <v/>
      </c>
      <c r="TJ116" s="12" t="str">
        <v/>
      </c>
      <c r="TK116" s="12" t="str">
        <v/>
      </c>
      <c r="TL116" s="12" t="str">
        <v/>
      </c>
      <c r="TM116" s="12" t="str">
        <v/>
      </c>
      <c r="TN116" s="12" t="str">
        <v/>
      </c>
      <c r="TO116" s="12" t="str">
        <v/>
      </c>
      <c r="TP116" s="12" t="str">
        <v/>
      </c>
      <c r="TQ116" s="12" t="str">
        <v/>
      </c>
      <c r="TR116" s="12" t="str">
        <v/>
      </c>
      <c r="TS116" s="12" t="str">
        <v/>
      </c>
      <c r="TT116" s="12" t="str">
        <v/>
      </c>
      <c r="TU116" s="12" t="str">
        <v/>
      </c>
      <c r="TV116" s="12" t="str">
        <v/>
      </c>
      <c r="TW116" s="12" t="str">
        <v/>
      </c>
      <c r="TX116" s="12" t="str">
        <v/>
      </c>
      <c r="TY116" s="12" t="str">
        <v/>
      </c>
      <c r="TZ116" s="12" t="str">
        <v/>
      </c>
      <c r="UA116" s="12" t="str">
        <v/>
      </c>
      <c r="UB116" s="12" t="str">
        <v/>
      </c>
      <c r="UC116" s="12" t="str">
        <v/>
      </c>
      <c r="UD116" s="12" t="str">
        <v/>
      </c>
      <c r="UE116" s="12" t="str">
        <v/>
      </c>
      <c r="UF116" s="12" t="str">
        <v/>
      </c>
      <c r="UG116" s="12" t="str">
        <v/>
      </c>
      <c r="UH116" s="12" t="str">
        <v/>
      </c>
      <c r="UI116" s="12" t="str">
        <v/>
      </c>
      <c r="UJ116" s="12" t="str">
        <v/>
      </c>
      <c r="UK116" s="12" t="str">
        <v/>
      </c>
      <c r="UL116" s="12" t="str">
        <v/>
      </c>
      <c r="UM116" s="12" t="str">
        <v/>
      </c>
      <c r="UN116" s="12" t="str">
        <v/>
      </c>
      <c r="UO116" s="12" t="str">
        <v/>
      </c>
      <c r="UP116" s="12" t="str">
        <v/>
      </c>
      <c r="UQ116" s="12" t="str">
        <v/>
      </c>
      <c r="UR116" s="12" t="str">
        <v/>
      </c>
      <c r="US116" s="12" t="str">
        <v/>
      </c>
      <c r="UT116" s="12" t="str">
        <v/>
      </c>
      <c r="UU116" s="12" t="str">
        <v/>
      </c>
      <c r="UV116" s="12" t="str">
        <v/>
      </c>
      <c r="UW116" s="12" t="str">
        <v/>
      </c>
      <c r="UX116" s="12" t="str">
        <v/>
      </c>
      <c r="UY116" s="12" t="str">
        <v/>
      </c>
      <c r="UZ116" s="12" t="str">
        <v/>
      </c>
      <c r="VA116" s="12" t="str">
        <v/>
      </c>
      <c r="VB116" s="12" t="str">
        <v/>
      </c>
      <c r="VC116" s="12" t="str">
        <v/>
      </c>
      <c r="VD116" s="12" t="str">
        <v/>
      </c>
      <c r="VE116" s="12" t="str">
        <v/>
      </c>
      <c r="VF116" s="12" t="str">
        <v/>
      </c>
      <c r="VG116" s="12" t="str">
        <v/>
      </c>
      <c r="VH116" s="12" t="str">
        <v/>
      </c>
      <c r="VI116" s="12" t="str">
        <v/>
      </c>
      <c r="VJ116" s="12" t="str">
        <v/>
      </c>
      <c r="VK116" s="12" t="str">
        <v/>
      </c>
      <c r="VL116" s="47"/>
      <c r="VM116" s="47"/>
      <c r="VN116" s="19"/>
      <c r="VO116" s="47"/>
      <c r="VP116" s="47"/>
      <c r="VQ116" s="19"/>
      <c r="VR116" s="47"/>
      <c r="VS116" s="13"/>
      <c r="VT116" s="47"/>
      <c r="VU116" s="47"/>
      <c r="VW116" s="20"/>
    </row>
    <row r="117" spans="1:595">
      <c r="A117" s="4" t="str">
        <v>HDD16</v>
      </c>
      <c r="B117" s="4" t="str">
        <v>HDD</v>
      </c>
      <c r="C117" s="4" t="str">
        <v>2015-16</v>
      </c>
      <c r="D117" s="12" t="str">
        <v xml:space="preserve"> </v>
      </c>
      <c r="E117" s="12" t="str">
        <v/>
      </c>
      <c r="F117" s="12" t="str">
        <v/>
      </c>
      <c r="G117" s="12" t="str">
        <v/>
      </c>
      <c r="H117" s="12" t="str">
        <v/>
      </c>
      <c r="I117" s="12" t="str">
        <v/>
      </c>
      <c r="J117" s="12" t="str">
        <v/>
      </c>
      <c r="K117" s="12" t="str">
        <v/>
      </c>
      <c r="L117" s="12" t="str">
        <v/>
      </c>
      <c r="M117" s="12" t="str">
        <v/>
      </c>
      <c r="N117" s="12" t="str">
        <v/>
      </c>
      <c r="O117" s="12" t="str">
        <v/>
      </c>
      <c r="P117" s="12" t="str">
        <v/>
      </c>
      <c r="Q117" s="12" t="str">
        <v/>
      </c>
      <c r="R117" s="12" t="str">
        <v/>
      </c>
      <c r="S117" s="12" t="str">
        <v/>
      </c>
      <c r="T117" s="12" t="str">
        <v/>
      </c>
      <c r="U117" s="12" t="str">
        <v/>
      </c>
      <c r="V117" s="12" t="str">
        <v/>
      </c>
      <c r="W117" s="12" t="str">
        <v/>
      </c>
      <c r="X117" s="12" t="str">
        <v/>
      </c>
      <c r="Y117" s="12" t="str">
        <v/>
      </c>
      <c r="Z117" s="12" t="str">
        <v/>
      </c>
      <c r="AA117" s="12" t="str">
        <v/>
      </c>
      <c r="AB117" s="12" t="str">
        <v/>
      </c>
      <c r="AC117" s="12" t="str">
        <v/>
      </c>
      <c r="AD117" s="12" t="str">
        <v/>
      </c>
      <c r="AE117" s="12" t="str">
        <v/>
      </c>
      <c r="AF117" s="12" t="str">
        <v/>
      </c>
      <c r="AG117" s="12" t="str">
        <v/>
      </c>
      <c r="AH117" s="12" t="str">
        <v/>
      </c>
      <c r="AI117" s="12" t="str">
        <v/>
      </c>
      <c r="AJ117" s="12" t="str">
        <v/>
      </c>
      <c r="AK117" s="12" t="str">
        <v/>
      </c>
      <c r="AL117" s="12" t="str">
        <v/>
      </c>
      <c r="AM117" s="12" t="str">
        <v/>
      </c>
      <c r="AN117" s="12" t="str">
        <v/>
      </c>
      <c r="AO117" s="12" t="str">
        <v/>
      </c>
      <c r="AP117" s="12" t="str">
        <v/>
      </c>
      <c r="AQ117" s="12" t="str">
        <v/>
      </c>
      <c r="AR117" s="12" t="str">
        <v/>
      </c>
      <c r="AS117" s="12" t="str">
        <v/>
      </c>
      <c r="AT117" s="12" t="str">
        <v/>
      </c>
      <c r="AU117" s="12" t="str">
        <v/>
      </c>
      <c r="AV117" s="12" t="str">
        <v/>
      </c>
      <c r="AW117" s="12" t="str">
        <v/>
      </c>
      <c r="AX117" s="12" t="str">
        <v/>
      </c>
      <c r="AY117" s="12" t="str">
        <v/>
      </c>
      <c r="AZ117" s="12" t="str">
        <v/>
      </c>
      <c r="BA117" s="12" t="str">
        <v/>
      </c>
      <c r="BB117" s="12" t="str">
        <v/>
      </c>
      <c r="BC117" s="12" t="str">
        <v/>
      </c>
      <c r="BD117" s="12" t="str">
        <v/>
      </c>
      <c r="BE117" s="12" t="str">
        <v/>
      </c>
      <c r="BF117" s="12" t="str">
        <v/>
      </c>
      <c r="BG117" s="12">
        <v>0</v>
      </c>
      <c r="BH117" s="12">
        <v>0</v>
      </c>
      <c r="BI117" s="12" t="str">
        <v/>
      </c>
      <c r="BJ117" s="12" t="str">
        <v/>
      </c>
      <c r="BK117" s="12" t="str">
        <v/>
      </c>
      <c r="BL117" s="12" t="str">
        <v/>
      </c>
      <c r="BM117" s="12" t="str">
        <v/>
      </c>
      <c r="BN117" s="12" t="str">
        <v/>
      </c>
      <c r="BO117" s="12" t="str">
        <v/>
      </c>
      <c r="BP117" s="12" t="str">
        <v/>
      </c>
      <c r="BQ117" s="12" t="str">
        <v/>
      </c>
      <c r="BR117" s="12" t="str">
        <v/>
      </c>
      <c r="BS117" s="12" t="str">
        <v/>
      </c>
      <c r="BT117" s="12" t="str">
        <v/>
      </c>
      <c r="BU117" s="12" t="str">
        <v/>
      </c>
      <c r="BV117" s="12" t="str">
        <v/>
      </c>
      <c r="BW117" s="12" t="str">
        <v/>
      </c>
      <c r="BX117" s="12" t="str">
        <v/>
      </c>
      <c r="BY117" s="12" t="str">
        <v/>
      </c>
      <c r="BZ117" s="12" t="str">
        <v/>
      </c>
      <c r="CA117" s="12" t="str">
        <v/>
      </c>
      <c r="CB117" s="12" t="str">
        <v/>
      </c>
      <c r="CC117" s="12" t="str">
        <v/>
      </c>
      <c r="CD117" s="12" t="str">
        <v/>
      </c>
      <c r="CE117" s="12" t="str">
        <v/>
      </c>
      <c r="CF117" s="12" t="str">
        <v/>
      </c>
      <c r="CG117" s="12" t="str">
        <v/>
      </c>
      <c r="CH117" s="12" t="str">
        <v/>
      </c>
      <c r="CI117" s="12" t="str">
        <v/>
      </c>
      <c r="CJ117" s="12" t="str">
        <v/>
      </c>
      <c r="CK117" s="12" t="str">
        <v/>
      </c>
      <c r="CL117" s="12" t="str">
        <v/>
      </c>
      <c r="CM117" s="12" t="str">
        <v/>
      </c>
      <c r="CN117" s="12" t="str">
        <v/>
      </c>
      <c r="CO117" s="12" t="str">
        <v/>
      </c>
      <c r="CP117" s="12" t="str">
        <v/>
      </c>
      <c r="CQ117" s="12" t="str">
        <v/>
      </c>
      <c r="CR117" s="12" t="str">
        <v/>
      </c>
      <c r="CS117" s="12" t="str">
        <v/>
      </c>
      <c r="CT117" s="12" t="str">
        <v/>
      </c>
      <c r="CU117" s="12" t="str">
        <v/>
      </c>
      <c r="CV117" s="12" t="str">
        <v/>
      </c>
      <c r="CW117" s="12" t="str">
        <v/>
      </c>
      <c r="CX117" s="12" t="str">
        <v/>
      </c>
      <c r="CY117" s="12" t="str">
        <v/>
      </c>
      <c r="CZ117" s="12" t="str">
        <v/>
      </c>
      <c r="DA117" s="12" t="str">
        <v/>
      </c>
      <c r="DB117" s="12" t="str">
        <v/>
      </c>
      <c r="DC117" s="12" t="str">
        <v/>
      </c>
      <c r="DD117" s="12" t="str">
        <v/>
      </c>
      <c r="DE117" s="12" t="str">
        <v/>
      </c>
      <c r="DF117" s="12" t="str">
        <v/>
      </c>
      <c r="DG117" s="12" t="str">
        <v/>
      </c>
      <c r="DH117" s="12" t="str">
        <v/>
      </c>
      <c r="DI117" s="12" t="str">
        <v/>
      </c>
      <c r="DJ117" s="12" t="str">
        <v/>
      </c>
      <c r="DK117" s="12" t="str">
        <v/>
      </c>
      <c r="DL117" s="12" t="str">
        <v/>
      </c>
      <c r="DM117" s="12" t="str">
        <v/>
      </c>
      <c r="DN117" s="12" t="str">
        <v/>
      </c>
      <c r="DO117" s="12" t="str">
        <v/>
      </c>
      <c r="DP117" s="12" t="str">
        <v/>
      </c>
      <c r="DQ117" s="12" t="str">
        <v/>
      </c>
      <c r="DR117" s="12" t="str">
        <v/>
      </c>
      <c r="DS117" s="12" t="str">
        <v/>
      </c>
      <c r="DT117" s="12" t="str">
        <v/>
      </c>
      <c r="DU117" s="12" t="str">
        <v/>
      </c>
      <c r="DV117" s="12" t="str">
        <v/>
      </c>
      <c r="DW117" s="12" t="str">
        <v/>
      </c>
      <c r="DX117" s="12" t="str">
        <v/>
      </c>
      <c r="DY117" s="12" t="str">
        <v/>
      </c>
      <c r="DZ117" s="12" t="str">
        <v/>
      </c>
      <c r="EA117" s="12" t="str">
        <v/>
      </c>
      <c r="EB117" s="12" t="str">
        <v/>
      </c>
      <c r="EC117" s="12" t="str">
        <v/>
      </c>
      <c r="ED117" s="12" t="str">
        <v/>
      </c>
      <c r="EE117" s="12" t="str">
        <v/>
      </c>
      <c r="EF117" s="12" t="str">
        <v/>
      </c>
      <c r="EG117" s="12" t="str">
        <v/>
      </c>
      <c r="EH117" s="12" t="str">
        <v/>
      </c>
      <c r="EI117" s="12" t="str">
        <v/>
      </c>
      <c r="EJ117" s="12" t="str">
        <v/>
      </c>
      <c r="EK117" s="12" t="str">
        <v/>
      </c>
      <c r="EL117" s="12" t="str">
        <v/>
      </c>
      <c r="EM117" s="12" t="str">
        <v/>
      </c>
      <c r="EN117" s="12" t="str">
        <v/>
      </c>
      <c r="EO117" s="12" t="str">
        <v/>
      </c>
      <c r="EP117" s="12" t="str">
        <v/>
      </c>
      <c r="EQ117" s="12" t="str">
        <v/>
      </c>
      <c r="ER117" s="12" t="str">
        <v/>
      </c>
      <c r="ES117" s="12" t="str">
        <v/>
      </c>
      <c r="ET117" s="12" t="str">
        <v/>
      </c>
      <c r="EU117" s="12" t="str">
        <v/>
      </c>
      <c r="EV117" s="12" t="str">
        <v/>
      </c>
      <c r="EW117" s="12" t="str">
        <v/>
      </c>
      <c r="EX117" s="12" t="str">
        <v/>
      </c>
      <c r="EY117" s="12" t="str">
        <v/>
      </c>
      <c r="EZ117" s="12" t="str">
        <v/>
      </c>
      <c r="FA117" s="12" t="str">
        <v/>
      </c>
      <c r="FB117" s="12" t="str">
        <v/>
      </c>
      <c r="FC117" s="12" t="str">
        <v/>
      </c>
      <c r="FD117" s="12" t="str">
        <v/>
      </c>
      <c r="FE117" s="12" t="str">
        <v/>
      </c>
      <c r="FF117" s="12" t="str">
        <v/>
      </c>
      <c r="FG117" s="12" t="str">
        <v/>
      </c>
      <c r="FH117" s="12" t="str">
        <v/>
      </c>
      <c r="FI117" s="12" t="str">
        <v/>
      </c>
      <c r="FJ117" s="12" t="str">
        <v/>
      </c>
      <c r="FK117" s="12" t="str">
        <v/>
      </c>
      <c r="FL117" s="12" t="str">
        <v/>
      </c>
      <c r="FM117" s="12" t="str">
        <v/>
      </c>
      <c r="FN117" s="12" t="str">
        <v/>
      </c>
      <c r="FO117" s="12" t="str">
        <v/>
      </c>
      <c r="FP117" s="12" t="str">
        <v/>
      </c>
      <c r="FQ117" s="12" t="str">
        <v/>
      </c>
      <c r="FR117" s="12" t="str">
        <v/>
      </c>
      <c r="FS117" s="12" t="str">
        <v/>
      </c>
      <c r="FT117" s="12" t="str">
        <v/>
      </c>
      <c r="FU117" s="12" t="str">
        <v/>
      </c>
      <c r="FV117" s="12" t="str">
        <v/>
      </c>
      <c r="FW117" s="12" t="str">
        <v/>
      </c>
      <c r="FX117" s="12" t="str">
        <v/>
      </c>
      <c r="FY117" s="12" t="str">
        <v/>
      </c>
      <c r="FZ117" s="12" t="str">
        <v/>
      </c>
      <c r="GA117" s="12" t="str">
        <v/>
      </c>
      <c r="GB117" s="12" t="str">
        <v/>
      </c>
      <c r="GC117" s="12" t="str">
        <v/>
      </c>
      <c r="GD117" s="12" t="str">
        <v/>
      </c>
      <c r="GE117" s="12" t="str">
        <v/>
      </c>
      <c r="GF117" s="12" t="str">
        <v/>
      </c>
      <c r="GG117" s="12" t="str">
        <v/>
      </c>
      <c r="GH117" s="12" t="str">
        <v/>
      </c>
      <c r="GI117" s="12" t="str">
        <v/>
      </c>
      <c r="GJ117" s="12" t="str">
        <v/>
      </c>
      <c r="GK117" s="12" t="str">
        <v/>
      </c>
      <c r="GL117" s="12" t="str">
        <v/>
      </c>
      <c r="GM117" s="12" t="str">
        <v/>
      </c>
      <c r="GN117" s="12" t="str">
        <v/>
      </c>
      <c r="GO117" s="12" t="str">
        <v/>
      </c>
      <c r="GP117" s="12" t="str">
        <v/>
      </c>
      <c r="GQ117" s="12" t="str">
        <v/>
      </c>
      <c r="GR117" s="12" t="str">
        <v/>
      </c>
      <c r="GS117" s="12" t="str">
        <v/>
      </c>
      <c r="GT117" s="12" t="str">
        <v/>
      </c>
      <c r="GU117" s="12" t="str">
        <v/>
      </c>
      <c r="GV117" s="12" t="str">
        <v/>
      </c>
      <c r="GW117" s="12" t="str">
        <v/>
      </c>
      <c r="GX117" s="12" t="str">
        <v/>
      </c>
      <c r="GY117" s="12" t="str">
        <v/>
      </c>
      <c r="GZ117" s="12" t="str">
        <v/>
      </c>
      <c r="HA117" s="12" t="str">
        <v/>
      </c>
      <c r="HB117" s="12" t="str">
        <v/>
      </c>
      <c r="HC117" s="12" t="str">
        <v/>
      </c>
      <c r="HD117" s="12" t="str">
        <v/>
      </c>
      <c r="HE117" s="12" t="str">
        <v/>
      </c>
      <c r="HF117" s="12" t="str">
        <v/>
      </c>
      <c r="HG117" s="12" t="str">
        <v/>
      </c>
      <c r="HH117" s="12" t="str">
        <v/>
      </c>
      <c r="HI117" s="12" t="str">
        <v/>
      </c>
      <c r="HJ117" s="12" t="str">
        <v/>
      </c>
      <c r="HK117" s="12" t="str">
        <v/>
      </c>
      <c r="HL117" s="12" t="str">
        <v/>
      </c>
      <c r="HM117" s="12" t="str">
        <v/>
      </c>
      <c r="HN117" s="12" t="str">
        <v/>
      </c>
      <c r="HO117" s="12" t="str">
        <v/>
      </c>
      <c r="HP117" s="12" t="str">
        <v/>
      </c>
      <c r="HQ117" s="12" t="str">
        <v/>
      </c>
      <c r="HR117" s="12" t="str">
        <v/>
      </c>
      <c r="HS117" s="12" t="str">
        <v/>
      </c>
      <c r="HT117" s="12" t="str">
        <v/>
      </c>
      <c r="HU117" s="12" t="str">
        <v/>
      </c>
      <c r="HV117" s="12" t="str">
        <v/>
      </c>
      <c r="HW117" s="12" t="str">
        <v/>
      </c>
      <c r="HX117" s="12" t="str">
        <v/>
      </c>
      <c r="HY117" s="12" t="str">
        <v/>
      </c>
      <c r="HZ117" s="12" t="str">
        <v/>
      </c>
      <c r="IA117" s="12" t="str">
        <v/>
      </c>
      <c r="IB117" s="12" t="str">
        <v/>
      </c>
      <c r="IC117" s="12" t="str">
        <v/>
      </c>
      <c r="ID117" s="12" t="str">
        <v/>
      </c>
      <c r="IE117" s="12" t="str">
        <v/>
      </c>
      <c r="IF117" s="12" t="str">
        <v/>
      </c>
      <c r="IG117" s="12" t="str">
        <v/>
      </c>
      <c r="IH117" s="12" t="str">
        <v/>
      </c>
      <c r="II117" s="12" t="str">
        <v/>
      </c>
      <c r="IJ117" s="12" t="str">
        <v/>
      </c>
      <c r="IK117" s="12" t="str">
        <v/>
      </c>
      <c r="IL117" s="12" t="str">
        <v/>
      </c>
      <c r="IM117" s="12" t="str">
        <v/>
      </c>
      <c r="IN117" s="12" t="str">
        <v/>
      </c>
      <c r="IO117" s="12" t="str">
        <v/>
      </c>
      <c r="IP117" s="12" t="str">
        <v/>
      </c>
      <c r="IQ117" s="12" t="str">
        <v/>
      </c>
      <c r="IR117" s="12" t="str">
        <v/>
      </c>
      <c r="IS117" s="12" t="str">
        <v/>
      </c>
      <c r="IT117" s="12" t="str">
        <v/>
      </c>
      <c r="IU117" s="12" t="str">
        <v/>
      </c>
      <c r="IV117" s="12" t="str">
        <v/>
      </c>
      <c r="IW117" s="12" t="str">
        <v/>
      </c>
      <c r="IX117" s="12" t="str">
        <v/>
      </c>
      <c r="IY117" s="12" t="str">
        <v/>
      </c>
      <c r="IZ117" s="12" t="str">
        <v/>
      </c>
      <c r="JA117" s="12" t="str">
        <v/>
      </c>
      <c r="JB117" s="12" t="str">
        <v/>
      </c>
      <c r="JC117" s="12" t="str">
        <v/>
      </c>
      <c r="JD117" s="12" t="str">
        <v/>
      </c>
      <c r="JE117" s="12" t="str">
        <v/>
      </c>
      <c r="JF117" s="12" t="str">
        <v/>
      </c>
      <c r="JG117" s="12" t="str">
        <v/>
      </c>
      <c r="JH117" s="12" t="str">
        <v/>
      </c>
      <c r="JI117" s="12" t="str">
        <v/>
      </c>
      <c r="JJ117" s="12" t="str">
        <v/>
      </c>
      <c r="JK117" s="12" t="str">
        <v/>
      </c>
      <c r="JL117" s="12" t="str">
        <v/>
      </c>
      <c r="JM117" s="12" t="str">
        <v/>
      </c>
      <c r="JN117" s="12" t="str">
        <v/>
      </c>
      <c r="JO117" s="12" t="str">
        <v/>
      </c>
      <c r="JP117" s="12" t="str">
        <v/>
      </c>
      <c r="JQ117" s="12" t="str">
        <v/>
      </c>
      <c r="JR117" s="12" t="str">
        <v/>
      </c>
      <c r="JS117" s="12" t="str">
        <v/>
      </c>
      <c r="JT117" s="12" t="str">
        <v/>
      </c>
      <c r="JU117" s="12" t="str">
        <v/>
      </c>
      <c r="JV117" s="12" t="str">
        <v/>
      </c>
      <c r="JW117" s="12" t="str">
        <v/>
      </c>
      <c r="JX117" s="12" t="str">
        <v/>
      </c>
      <c r="JY117" s="12" t="str">
        <v/>
      </c>
      <c r="JZ117" s="12" t="str">
        <v/>
      </c>
      <c r="KA117" s="12" t="str">
        <v/>
      </c>
      <c r="KB117" s="12" t="str">
        <v/>
      </c>
      <c r="KC117" s="12" t="str">
        <v/>
      </c>
      <c r="KD117" s="12" t="str">
        <v/>
      </c>
      <c r="KE117" s="12" t="str">
        <v/>
      </c>
      <c r="KF117" s="12" t="str">
        <v/>
      </c>
      <c r="KG117" s="12" t="str">
        <v/>
      </c>
      <c r="KH117" s="12" t="str">
        <v/>
      </c>
      <c r="KI117" s="12" t="str">
        <v/>
      </c>
      <c r="KJ117" s="12" t="str">
        <v/>
      </c>
      <c r="KK117" s="12" t="str">
        <v/>
      </c>
      <c r="KL117" s="12" t="str">
        <v/>
      </c>
      <c r="KM117" s="12" t="str">
        <v/>
      </c>
      <c r="KN117" s="12" t="str">
        <v/>
      </c>
      <c r="KO117" s="12" t="str">
        <v/>
      </c>
      <c r="KP117" s="12" t="str">
        <v/>
      </c>
      <c r="KQ117" s="12" t="str">
        <v/>
      </c>
      <c r="KR117" s="12" t="str">
        <v/>
      </c>
      <c r="KS117" s="12" t="str">
        <v/>
      </c>
      <c r="KT117" s="12" t="str">
        <v/>
      </c>
      <c r="KU117" s="12" t="str">
        <v/>
      </c>
      <c r="KV117" s="12" t="str">
        <v/>
      </c>
      <c r="KW117" s="12" t="str">
        <v/>
      </c>
      <c r="KX117" s="12" t="str">
        <v/>
      </c>
      <c r="KY117" s="12" t="str">
        <v/>
      </c>
      <c r="KZ117" s="12" t="str">
        <v/>
      </c>
      <c r="LA117" s="12" t="str">
        <v/>
      </c>
      <c r="LB117" s="12" t="str">
        <v/>
      </c>
      <c r="LC117" s="12" t="str">
        <v/>
      </c>
      <c r="LD117" s="12" t="str">
        <v/>
      </c>
      <c r="LE117" s="12" t="str">
        <v/>
      </c>
      <c r="LF117" s="12" t="str">
        <v/>
      </c>
      <c r="LG117" s="12" t="str">
        <v/>
      </c>
      <c r="LH117" s="12" t="str">
        <v/>
      </c>
      <c r="LI117" s="12" t="str">
        <v/>
      </c>
      <c r="LJ117" s="12" t="str">
        <v/>
      </c>
      <c r="LK117" s="12" t="str">
        <v/>
      </c>
      <c r="LL117" s="12" t="str">
        <v/>
      </c>
      <c r="LM117" s="12" t="str">
        <v/>
      </c>
      <c r="LN117" s="12" t="str">
        <v/>
      </c>
      <c r="LO117" s="12" t="str">
        <v/>
      </c>
      <c r="LP117" s="12" t="str">
        <v/>
      </c>
      <c r="LQ117" s="12" t="str">
        <v/>
      </c>
      <c r="LR117" s="12" t="str">
        <v/>
      </c>
      <c r="LS117" s="12" t="str">
        <v/>
      </c>
      <c r="LT117" s="12" t="str">
        <v/>
      </c>
      <c r="LU117" s="12" t="str">
        <v/>
      </c>
      <c r="LV117" s="12" t="str">
        <v/>
      </c>
      <c r="LW117" s="12" t="str">
        <v/>
      </c>
      <c r="LX117" s="12" t="str">
        <v/>
      </c>
      <c r="LY117" s="12" t="str">
        <v/>
      </c>
      <c r="LZ117" s="12" t="str">
        <v/>
      </c>
      <c r="MA117" s="12" t="str">
        <v/>
      </c>
      <c r="MB117" s="12" t="str">
        <v/>
      </c>
      <c r="MC117" s="12" t="str">
        <v/>
      </c>
      <c r="MD117" s="12" t="str">
        <v/>
      </c>
      <c r="ME117" s="12" t="str">
        <v/>
      </c>
      <c r="MF117" s="12" t="str">
        <v/>
      </c>
      <c r="MG117" s="12" t="str">
        <v/>
      </c>
      <c r="MH117" s="12" t="str">
        <v/>
      </c>
      <c r="MI117" s="12" t="str">
        <v/>
      </c>
      <c r="MJ117" s="12" t="str">
        <v/>
      </c>
      <c r="MK117" s="12" t="str">
        <v/>
      </c>
      <c r="ML117" s="12" t="str">
        <v/>
      </c>
      <c r="MM117" s="12" t="str">
        <v/>
      </c>
      <c r="MN117" s="12" t="str">
        <v/>
      </c>
      <c r="MO117" s="12" t="str">
        <v/>
      </c>
      <c r="MP117" s="12" t="str">
        <v/>
      </c>
      <c r="MQ117" s="12" t="str">
        <v/>
      </c>
      <c r="MR117" s="12" t="str">
        <v/>
      </c>
      <c r="MS117" s="12" t="str">
        <v/>
      </c>
      <c r="MT117" s="12" t="str">
        <v/>
      </c>
      <c r="MU117" s="12" t="str">
        <v/>
      </c>
      <c r="MV117" s="12" t="str">
        <v/>
      </c>
      <c r="MW117" s="12" t="str">
        <v/>
      </c>
      <c r="MX117" s="12" t="str">
        <v/>
      </c>
      <c r="MY117" s="12" t="str">
        <v/>
      </c>
      <c r="MZ117" s="12" t="str">
        <v/>
      </c>
      <c r="NA117" s="12" t="str">
        <v/>
      </c>
      <c r="NB117" s="12" t="str">
        <v/>
      </c>
      <c r="NC117" s="12" t="str">
        <v/>
      </c>
      <c r="ND117" s="12" t="str">
        <v/>
      </c>
      <c r="NE117" s="12" t="str">
        <v/>
      </c>
      <c r="NF117" s="12" t="str">
        <v/>
      </c>
      <c r="NG117" s="12" t="str">
        <v/>
      </c>
      <c r="NH117" s="12" t="str">
        <v/>
      </c>
      <c r="NI117" s="12" t="str">
        <v/>
      </c>
      <c r="NJ117" s="12" t="str">
        <v/>
      </c>
      <c r="NK117" s="12" t="str">
        <v/>
      </c>
      <c r="NL117" s="12" t="str">
        <v/>
      </c>
      <c r="NM117" s="12" t="str">
        <v/>
      </c>
      <c r="NN117" s="12" t="str">
        <v/>
      </c>
      <c r="NO117" s="12" t="str">
        <v/>
      </c>
      <c r="NP117" s="12" t="str">
        <v/>
      </c>
      <c r="NQ117" s="12" t="str">
        <v/>
      </c>
      <c r="NR117" s="12" t="str">
        <v/>
      </c>
      <c r="NS117" s="12" t="str">
        <v/>
      </c>
      <c r="NT117" s="12" t="str">
        <v/>
      </c>
      <c r="NU117" s="12" t="str">
        <v/>
      </c>
      <c r="NV117" s="12" t="str">
        <v/>
      </c>
      <c r="NW117" s="12" t="str">
        <v/>
      </c>
      <c r="NX117" s="12" t="str">
        <v/>
      </c>
      <c r="NY117" s="12" t="str">
        <v/>
      </c>
      <c r="NZ117" s="12" t="str">
        <v/>
      </c>
      <c r="OA117" s="12" t="str">
        <v/>
      </c>
      <c r="OB117" s="12" t="str">
        <v/>
      </c>
      <c r="OC117" s="12" t="str">
        <v/>
      </c>
      <c r="OD117" s="12" t="str">
        <v/>
      </c>
      <c r="OE117" s="12" t="str">
        <v/>
      </c>
      <c r="OF117" s="12" t="str">
        <v/>
      </c>
      <c r="OG117" s="12" t="str">
        <v/>
      </c>
      <c r="OH117" s="12" t="str">
        <v/>
      </c>
      <c r="OI117" s="12" t="str">
        <v/>
      </c>
      <c r="OJ117" s="12" t="str">
        <v/>
      </c>
      <c r="OK117" s="12" t="str">
        <v/>
      </c>
      <c r="OL117" s="12" t="str">
        <v/>
      </c>
      <c r="OM117" s="12" t="str">
        <v/>
      </c>
      <c r="ON117" s="12" t="str">
        <v/>
      </c>
      <c r="OO117" s="12" t="str">
        <v/>
      </c>
      <c r="OP117" s="12" t="str">
        <v/>
      </c>
      <c r="OQ117" s="12" t="str">
        <v/>
      </c>
      <c r="OR117" s="12" t="str">
        <v/>
      </c>
      <c r="OS117" s="12" t="str">
        <v/>
      </c>
      <c r="OT117" s="12" t="str">
        <v/>
      </c>
      <c r="OU117" s="12" t="str">
        <v/>
      </c>
      <c r="OV117" s="12" t="str">
        <v/>
      </c>
      <c r="OW117" s="12" t="str">
        <v/>
      </c>
      <c r="OX117" s="12" t="str">
        <v/>
      </c>
      <c r="OY117" s="12" t="str">
        <v/>
      </c>
      <c r="OZ117" s="12" t="str">
        <v/>
      </c>
      <c r="PA117" s="12" t="str">
        <v/>
      </c>
      <c r="PB117" s="12" t="str">
        <v/>
      </c>
      <c r="PC117" s="12" t="str">
        <v/>
      </c>
      <c r="PD117" s="12" t="str">
        <v/>
      </c>
      <c r="PE117" s="12" t="str">
        <v/>
      </c>
      <c r="PF117" s="12" t="str">
        <v/>
      </c>
      <c r="PG117" s="12" t="str">
        <v/>
      </c>
      <c r="PH117" s="12" t="str">
        <v/>
      </c>
      <c r="PI117" s="12" t="str">
        <v/>
      </c>
      <c r="PJ117" s="12" t="str">
        <v/>
      </c>
      <c r="PK117" s="12" t="str">
        <v/>
      </c>
      <c r="PL117" s="12" t="str">
        <v/>
      </c>
      <c r="PM117" s="12" t="str">
        <v/>
      </c>
      <c r="PN117" s="12" t="str">
        <v/>
      </c>
      <c r="PO117" s="12" t="str">
        <v/>
      </c>
      <c r="PP117" s="12" t="str">
        <v/>
      </c>
      <c r="PQ117" s="12" t="str">
        <v/>
      </c>
      <c r="PR117" s="12" t="str">
        <v/>
      </c>
      <c r="PS117" s="12" t="str">
        <v/>
      </c>
      <c r="PT117" s="12" t="str">
        <v/>
      </c>
      <c r="PU117" s="12" t="str">
        <v/>
      </c>
      <c r="PV117" s="12" t="str">
        <v/>
      </c>
      <c r="PW117" s="12" t="str">
        <v/>
      </c>
      <c r="PX117" s="12" t="str">
        <v/>
      </c>
      <c r="PY117" s="12" t="str">
        <v/>
      </c>
      <c r="PZ117" s="12" t="str">
        <v/>
      </c>
      <c r="QA117" s="12" t="str">
        <v/>
      </c>
      <c r="QB117" s="12" t="str">
        <v/>
      </c>
      <c r="QC117" s="12" t="str">
        <v/>
      </c>
      <c r="QD117" s="12" t="str">
        <v/>
      </c>
      <c r="QE117" s="12" t="str">
        <v/>
      </c>
      <c r="QF117" s="12" t="str">
        <v/>
      </c>
      <c r="QG117" s="12" t="str">
        <v/>
      </c>
      <c r="QH117" s="12" t="str">
        <v/>
      </c>
      <c r="QI117" s="12" t="str">
        <v/>
      </c>
      <c r="QJ117" s="12" t="str">
        <v/>
      </c>
      <c r="QK117" s="12" t="str">
        <v/>
      </c>
      <c r="QL117" s="12" t="str">
        <v/>
      </c>
      <c r="QM117" s="12" t="str">
        <v/>
      </c>
      <c r="QN117" s="12" t="str">
        <v/>
      </c>
      <c r="QO117" s="12" t="str">
        <v/>
      </c>
      <c r="QP117" s="12" t="str">
        <v/>
      </c>
      <c r="QQ117" s="12" t="str">
        <v/>
      </c>
      <c r="QR117" s="12" t="str">
        <v/>
      </c>
      <c r="QS117" s="12" t="str">
        <v/>
      </c>
      <c r="QT117" s="12" t="str">
        <v/>
      </c>
      <c r="QU117" s="12" t="str">
        <v/>
      </c>
      <c r="QV117" s="12" t="str">
        <v/>
      </c>
      <c r="QW117" s="12" t="str">
        <v/>
      </c>
      <c r="QX117" s="12" t="str">
        <v/>
      </c>
      <c r="QY117" s="12" t="str">
        <v/>
      </c>
      <c r="QZ117" s="12" t="str">
        <v/>
      </c>
      <c r="RA117" s="12" t="str">
        <v/>
      </c>
      <c r="RB117" s="12" t="str">
        <v/>
      </c>
      <c r="RC117" s="12" t="str">
        <v/>
      </c>
      <c r="RD117" s="12" t="str">
        <v/>
      </c>
      <c r="RE117" s="12" t="str">
        <v/>
      </c>
      <c r="RF117" s="12" t="str">
        <v/>
      </c>
      <c r="RG117" s="12" t="str">
        <v/>
      </c>
      <c r="RH117" s="12" t="str">
        <v/>
      </c>
      <c r="RI117" s="12" t="str">
        <v/>
      </c>
      <c r="RJ117" s="12" t="str">
        <v/>
      </c>
      <c r="RK117" s="12" t="str">
        <v/>
      </c>
      <c r="RL117" s="12" t="str">
        <v/>
      </c>
      <c r="RM117" s="12" t="str">
        <v/>
      </c>
      <c r="RN117" s="12" t="str">
        <v/>
      </c>
      <c r="RO117" s="12" t="str">
        <v/>
      </c>
      <c r="RP117" s="12" t="str">
        <v/>
      </c>
      <c r="RQ117" s="12" t="str">
        <v/>
      </c>
      <c r="RR117" s="12" t="str">
        <v/>
      </c>
      <c r="RS117" s="12" t="str">
        <v/>
      </c>
      <c r="RT117" s="12" t="str">
        <v/>
      </c>
      <c r="RU117" s="12" t="str">
        <v/>
      </c>
      <c r="RV117" s="12" t="str">
        <v/>
      </c>
      <c r="RW117" s="12" t="str">
        <v/>
      </c>
      <c r="RX117" s="12" t="str">
        <v/>
      </c>
      <c r="RY117" s="12" t="str">
        <v/>
      </c>
      <c r="RZ117" s="12" t="str">
        <v/>
      </c>
      <c r="SA117" s="12" t="str">
        <v/>
      </c>
      <c r="SB117" s="12" t="str">
        <v/>
      </c>
      <c r="SC117" s="12" t="str">
        <v/>
      </c>
      <c r="SD117" s="12" t="str">
        <v/>
      </c>
      <c r="SE117" s="12" t="str">
        <v/>
      </c>
      <c r="SF117" s="12" t="str">
        <v/>
      </c>
      <c r="SG117" s="12" t="str">
        <v/>
      </c>
      <c r="SH117" s="12" t="str">
        <v/>
      </c>
      <c r="SI117" s="12" t="str">
        <v/>
      </c>
      <c r="SJ117" s="12" t="str">
        <v/>
      </c>
      <c r="SK117" s="12" t="str">
        <v/>
      </c>
      <c r="SL117" s="12" t="str">
        <v/>
      </c>
      <c r="SM117" s="12" t="str">
        <v/>
      </c>
      <c r="SN117" s="12" t="str">
        <v/>
      </c>
      <c r="SO117" s="12" t="str">
        <v/>
      </c>
      <c r="SP117" s="12" t="str">
        <v/>
      </c>
      <c r="SQ117" s="12" t="str">
        <v/>
      </c>
      <c r="SR117" s="12" t="str">
        <v/>
      </c>
      <c r="SS117" s="12" t="str">
        <v/>
      </c>
      <c r="ST117" s="12" t="str">
        <v/>
      </c>
      <c r="SU117" s="12" t="str">
        <v/>
      </c>
      <c r="SV117" s="12" t="str">
        <v/>
      </c>
      <c r="SW117" s="12" t="str">
        <v/>
      </c>
      <c r="SX117" s="12" t="str">
        <v/>
      </c>
      <c r="SY117" s="12" t="str">
        <v/>
      </c>
      <c r="SZ117" s="12" t="str">
        <v/>
      </c>
      <c r="TA117" s="12" t="str">
        <v/>
      </c>
      <c r="TB117" s="12" t="str">
        <v/>
      </c>
      <c r="TC117" s="12" t="str">
        <v/>
      </c>
      <c r="TD117" s="12" t="str">
        <v/>
      </c>
      <c r="TE117" s="12" t="str">
        <v/>
      </c>
      <c r="TF117" s="12" t="str">
        <v/>
      </c>
      <c r="TG117" s="12" t="str">
        <v/>
      </c>
      <c r="TH117" s="12" t="str">
        <v/>
      </c>
      <c r="TI117" s="12" t="str">
        <v/>
      </c>
      <c r="TJ117" s="12" t="str">
        <v/>
      </c>
      <c r="TK117" s="12" t="str">
        <v/>
      </c>
      <c r="TL117" s="12" t="str">
        <v/>
      </c>
      <c r="TM117" s="12" t="str">
        <v/>
      </c>
      <c r="TN117" s="12" t="str">
        <v/>
      </c>
      <c r="TO117" s="12" t="str">
        <v/>
      </c>
      <c r="TP117" s="12" t="str">
        <v/>
      </c>
      <c r="TQ117" s="12" t="str">
        <v/>
      </c>
      <c r="TR117" s="12" t="str">
        <v/>
      </c>
      <c r="TS117" s="12" t="str">
        <v/>
      </c>
      <c r="TT117" s="12" t="str">
        <v/>
      </c>
      <c r="TU117" s="12" t="str">
        <v/>
      </c>
      <c r="TV117" s="12" t="str">
        <v/>
      </c>
      <c r="TW117" s="12" t="str">
        <v/>
      </c>
      <c r="TX117" s="12" t="str">
        <v/>
      </c>
      <c r="TY117" s="12" t="str">
        <v/>
      </c>
      <c r="TZ117" s="12" t="str">
        <v/>
      </c>
      <c r="UA117" s="12" t="str">
        <v/>
      </c>
      <c r="UB117" s="12" t="str">
        <v/>
      </c>
      <c r="UC117" s="12" t="str">
        <v/>
      </c>
      <c r="UD117" s="12" t="str">
        <v/>
      </c>
      <c r="UE117" s="12" t="str">
        <v/>
      </c>
      <c r="UF117" s="12" t="str">
        <v/>
      </c>
      <c r="UG117" s="12" t="str">
        <v/>
      </c>
      <c r="UH117" s="12" t="str">
        <v/>
      </c>
      <c r="UI117" s="12" t="str">
        <v/>
      </c>
      <c r="UJ117" s="12" t="str">
        <v/>
      </c>
      <c r="UK117" s="12" t="str">
        <v/>
      </c>
      <c r="UL117" s="12" t="str">
        <v/>
      </c>
      <c r="UM117" s="12" t="str">
        <v/>
      </c>
      <c r="UN117" s="12" t="str">
        <v/>
      </c>
      <c r="UO117" s="12" t="str">
        <v/>
      </c>
      <c r="UP117" s="12" t="str">
        <v/>
      </c>
      <c r="UQ117" s="12" t="str">
        <v/>
      </c>
      <c r="UR117" s="12" t="str">
        <v/>
      </c>
      <c r="US117" s="12" t="str">
        <v/>
      </c>
      <c r="UT117" s="12" t="str">
        <v/>
      </c>
      <c r="UU117" s="12" t="str">
        <v/>
      </c>
      <c r="UV117" s="12" t="str">
        <v/>
      </c>
      <c r="UW117" s="12" t="str">
        <v/>
      </c>
      <c r="UX117" s="12" t="str">
        <v/>
      </c>
      <c r="UY117" s="12" t="str">
        <v/>
      </c>
      <c r="UZ117" s="12" t="str">
        <v/>
      </c>
      <c r="VA117" s="12" t="str">
        <v/>
      </c>
      <c r="VB117" s="12" t="str">
        <v/>
      </c>
      <c r="VC117" s="12" t="str">
        <v/>
      </c>
      <c r="VD117" s="12" t="str">
        <v/>
      </c>
      <c r="VE117" s="12" t="str">
        <v/>
      </c>
      <c r="VF117" s="12" t="str">
        <v/>
      </c>
      <c r="VG117" s="12" t="str">
        <v/>
      </c>
      <c r="VH117" s="12" t="str">
        <v/>
      </c>
      <c r="VI117" s="12" t="str">
        <v/>
      </c>
      <c r="VJ117" s="12" t="str">
        <v/>
      </c>
      <c r="VK117" s="12" t="str">
        <v/>
      </c>
      <c r="VL117" s="47"/>
      <c r="VM117" s="47"/>
      <c r="VN117" s="19"/>
      <c r="VO117" s="47"/>
      <c r="VP117" s="47"/>
      <c r="VQ117" s="19"/>
      <c r="VR117" s="47"/>
      <c r="VS117" s="13"/>
      <c r="VT117" s="47"/>
      <c r="VU117" s="47"/>
      <c r="VW117" s="20"/>
    </row>
    <row r="118" spans="1:595">
      <c r="A118" s="4" t="str">
        <v>HDD17</v>
      </c>
      <c r="B118" s="4" t="str">
        <v>HDD</v>
      </c>
      <c r="C118" s="4" t="str">
        <v>2016-17</v>
      </c>
      <c r="D118" s="12" t="str">
        <v xml:space="preserve"> </v>
      </c>
      <c r="E118" s="12" t="str">
        <v/>
      </c>
      <c r="F118" s="12" t="str">
        <v/>
      </c>
      <c r="G118" s="12" t="str">
        <v/>
      </c>
      <c r="H118" s="12" t="str">
        <v/>
      </c>
      <c r="I118" s="12" t="str">
        <v/>
      </c>
      <c r="J118" s="12" t="str">
        <v/>
      </c>
      <c r="K118" s="12" t="str">
        <v/>
      </c>
      <c r="L118" s="12" t="str">
        <v/>
      </c>
      <c r="M118" s="12" t="str">
        <v/>
      </c>
      <c r="N118" s="12" t="str">
        <v/>
      </c>
      <c r="O118" s="12" t="str">
        <v/>
      </c>
      <c r="P118" s="12" t="str">
        <v/>
      </c>
      <c r="Q118" s="12" t="str">
        <v/>
      </c>
      <c r="R118" s="12" t="str">
        <v/>
      </c>
      <c r="S118" s="12" t="str">
        <v/>
      </c>
      <c r="T118" s="12" t="str">
        <v/>
      </c>
      <c r="U118" s="12" t="str">
        <v/>
      </c>
      <c r="V118" s="12" t="str">
        <v/>
      </c>
      <c r="W118" s="12" t="str">
        <v/>
      </c>
      <c r="X118" s="12" t="str">
        <v/>
      </c>
      <c r="Y118" s="12" t="str">
        <v/>
      </c>
      <c r="Z118" s="12" t="str">
        <v/>
      </c>
      <c r="AA118" s="12" t="str">
        <v/>
      </c>
      <c r="AB118" s="12" t="str">
        <v/>
      </c>
      <c r="AC118" s="12" t="str">
        <v/>
      </c>
      <c r="AD118" s="12" t="str">
        <v/>
      </c>
      <c r="AE118" s="12" t="str">
        <v/>
      </c>
      <c r="AF118" s="12" t="str">
        <v/>
      </c>
      <c r="AG118" s="12" t="str">
        <v/>
      </c>
      <c r="AH118" s="12" t="str">
        <v/>
      </c>
      <c r="AI118" s="12" t="str">
        <v/>
      </c>
      <c r="AJ118" s="12" t="str">
        <v/>
      </c>
      <c r="AK118" s="12" t="str">
        <v/>
      </c>
      <c r="AL118" s="12" t="str">
        <v/>
      </c>
      <c r="AM118" s="12" t="str">
        <v/>
      </c>
      <c r="AN118" s="12" t="str">
        <v/>
      </c>
      <c r="AO118" s="12" t="str">
        <v/>
      </c>
      <c r="AP118" s="12" t="str">
        <v/>
      </c>
      <c r="AQ118" s="12" t="str">
        <v/>
      </c>
      <c r="AR118" s="12" t="str">
        <v/>
      </c>
      <c r="AS118" s="12" t="str">
        <v/>
      </c>
      <c r="AT118" s="12" t="str">
        <v/>
      </c>
      <c r="AU118" s="12" t="str">
        <v/>
      </c>
      <c r="AV118" s="12" t="str">
        <v/>
      </c>
      <c r="AW118" s="12" t="str">
        <v/>
      </c>
      <c r="AX118" s="12" t="str">
        <v/>
      </c>
      <c r="AY118" s="12" t="str">
        <v/>
      </c>
      <c r="AZ118" s="12" t="str">
        <v/>
      </c>
      <c r="BA118" s="12" t="str">
        <v/>
      </c>
      <c r="BB118" s="12" t="str">
        <v/>
      </c>
      <c r="BC118" s="12" t="str">
        <v/>
      </c>
      <c r="BD118" s="12" t="str">
        <v/>
      </c>
      <c r="BE118" s="12" t="str">
        <v/>
      </c>
      <c r="BF118" s="12" t="str">
        <v/>
      </c>
      <c r="BG118" s="12">
        <v>0</v>
      </c>
      <c r="BH118" s="12">
        <v>0</v>
      </c>
      <c r="BI118" s="12" t="str">
        <v/>
      </c>
      <c r="BJ118" s="12" t="str">
        <v/>
      </c>
      <c r="BK118" s="12" t="str">
        <v/>
      </c>
      <c r="BL118" s="12" t="str">
        <v/>
      </c>
      <c r="BM118" s="12" t="str">
        <v/>
      </c>
      <c r="BN118" s="12" t="str">
        <v/>
      </c>
      <c r="BO118" s="12" t="str">
        <v/>
      </c>
      <c r="BP118" s="12" t="str">
        <v/>
      </c>
      <c r="BQ118" s="12" t="str">
        <v/>
      </c>
      <c r="BR118" s="12" t="str">
        <v/>
      </c>
      <c r="BS118" s="12" t="str">
        <v/>
      </c>
      <c r="BT118" s="12" t="str">
        <v/>
      </c>
      <c r="BU118" s="12" t="str">
        <v/>
      </c>
      <c r="BV118" s="12" t="str">
        <v/>
      </c>
      <c r="BW118" s="12" t="str">
        <v/>
      </c>
      <c r="BX118" s="12" t="str">
        <v/>
      </c>
      <c r="BY118" s="12" t="str">
        <v/>
      </c>
      <c r="BZ118" s="12" t="str">
        <v/>
      </c>
      <c r="CA118" s="12" t="str">
        <v/>
      </c>
      <c r="CB118" s="12" t="str">
        <v/>
      </c>
      <c r="CC118" s="12" t="str">
        <v/>
      </c>
      <c r="CD118" s="12" t="str">
        <v/>
      </c>
      <c r="CE118" s="12" t="str">
        <v/>
      </c>
      <c r="CF118" s="12" t="str">
        <v/>
      </c>
      <c r="CG118" s="12" t="str">
        <v/>
      </c>
      <c r="CH118" s="12" t="str">
        <v/>
      </c>
      <c r="CI118" s="12" t="str">
        <v/>
      </c>
      <c r="CJ118" s="12" t="str">
        <v/>
      </c>
      <c r="CK118" s="12" t="str">
        <v/>
      </c>
      <c r="CL118" s="12" t="str">
        <v/>
      </c>
      <c r="CM118" s="12" t="str">
        <v/>
      </c>
      <c r="CN118" s="12" t="str">
        <v/>
      </c>
      <c r="CO118" s="12" t="str">
        <v/>
      </c>
      <c r="CP118" s="12" t="str">
        <v/>
      </c>
      <c r="CQ118" s="12" t="str">
        <v/>
      </c>
      <c r="CR118" s="12" t="str">
        <v/>
      </c>
      <c r="CS118" s="12" t="str">
        <v/>
      </c>
      <c r="CT118" s="12" t="str">
        <v/>
      </c>
      <c r="CU118" s="12" t="str">
        <v/>
      </c>
      <c r="CV118" s="12" t="str">
        <v/>
      </c>
      <c r="CW118" s="12" t="str">
        <v/>
      </c>
      <c r="CX118" s="12" t="str">
        <v/>
      </c>
      <c r="CY118" s="12" t="str">
        <v/>
      </c>
      <c r="CZ118" s="12" t="str">
        <v/>
      </c>
      <c r="DA118" s="12" t="str">
        <v/>
      </c>
      <c r="DB118" s="12" t="str">
        <v/>
      </c>
      <c r="DC118" s="12" t="str">
        <v/>
      </c>
      <c r="DD118" s="12" t="str">
        <v/>
      </c>
      <c r="DE118" s="12" t="str">
        <v/>
      </c>
      <c r="DF118" s="12" t="str">
        <v/>
      </c>
      <c r="DG118" s="12" t="str">
        <v/>
      </c>
      <c r="DH118" s="12" t="str">
        <v/>
      </c>
      <c r="DI118" s="12" t="str">
        <v/>
      </c>
      <c r="DJ118" s="12" t="str">
        <v/>
      </c>
      <c r="DK118" s="12" t="str">
        <v/>
      </c>
      <c r="DL118" s="12" t="str">
        <v/>
      </c>
      <c r="DM118" s="12" t="str">
        <v/>
      </c>
      <c r="DN118" s="12" t="str">
        <v/>
      </c>
      <c r="DO118" s="12" t="str">
        <v/>
      </c>
      <c r="DP118" s="12" t="str">
        <v/>
      </c>
      <c r="DQ118" s="12" t="str">
        <v/>
      </c>
      <c r="DR118" s="12" t="str">
        <v/>
      </c>
      <c r="DS118" s="12" t="str">
        <v/>
      </c>
      <c r="DT118" s="12" t="str">
        <v/>
      </c>
      <c r="DU118" s="12" t="str">
        <v/>
      </c>
      <c r="DV118" s="12" t="str">
        <v/>
      </c>
      <c r="DW118" s="12" t="str">
        <v/>
      </c>
      <c r="DX118" s="12" t="str">
        <v/>
      </c>
      <c r="DY118" s="12" t="str">
        <v/>
      </c>
      <c r="DZ118" s="12" t="str">
        <v/>
      </c>
      <c r="EA118" s="12" t="str">
        <v/>
      </c>
      <c r="EB118" s="12" t="str">
        <v/>
      </c>
      <c r="EC118" s="12" t="str">
        <v/>
      </c>
      <c r="ED118" s="12" t="str">
        <v/>
      </c>
      <c r="EE118" s="12" t="str">
        <v/>
      </c>
      <c r="EF118" s="12" t="str">
        <v/>
      </c>
      <c r="EG118" s="12" t="str">
        <v/>
      </c>
      <c r="EH118" s="12" t="str">
        <v/>
      </c>
      <c r="EI118" s="12" t="str">
        <v/>
      </c>
      <c r="EJ118" s="12" t="str">
        <v/>
      </c>
      <c r="EK118" s="12" t="str">
        <v/>
      </c>
      <c r="EL118" s="12" t="str">
        <v/>
      </c>
      <c r="EM118" s="12" t="str">
        <v/>
      </c>
      <c r="EN118" s="12" t="str">
        <v/>
      </c>
      <c r="EO118" s="12" t="str">
        <v/>
      </c>
      <c r="EP118" s="12" t="str">
        <v/>
      </c>
      <c r="EQ118" s="12" t="str">
        <v/>
      </c>
      <c r="ER118" s="12" t="str">
        <v/>
      </c>
      <c r="ES118" s="12" t="str">
        <v/>
      </c>
      <c r="ET118" s="12" t="str">
        <v/>
      </c>
      <c r="EU118" s="12" t="str">
        <v/>
      </c>
      <c r="EV118" s="12" t="str">
        <v/>
      </c>
      <c r="EW118" s="12" t="str">
        <v/>
      </c>
      <c r="EX118" s="12" t="str">
        <v/>
      </c>
      <c r="EY118" s="12" t="str">
        <v/>
      </c>
      <c r="EZ118" s="12" t="str">
        <v/>
      </c>
      <c r="FA118" s="12" t="str">
        <v/>
      </c>
      <c r="FB118" s="12" t="str">
        <v/>
      </c>
      <c r="FC118" s="12" t="str">
        <v/>
      </c>
      <c r="FD118" s="12" t="str">
        <v/>
      </c>
      <c r="FE118" s="12" t="str">
        <v/>
      </c>
      <c r="FF118" s="12" t="str">
        <v/>
      </c>
      <c r="FG118" s="12" t="str">
        <v/>
      </c>
      <c r="FH118" s="12" t="str">
        <v/>
      </c>
      <c r="FI118" s="12" t="str">
        <v/>
      </c>
      <c r="FJ118" s="12" t="str">
        <v/>
      </c>
      <c r="FK118" s="12" t="str">
        <v/>
      </c>
      <c r="FL118" s="12" t="str">
        <v/>
      </c>
      <c r="FM118" s="12" t="str">
        <v/>
      </c>
      <c r="FN118" s="12" t="str">
        <v/>
      </c>
      <c r="FO118" s="12" t="str">
        <v/>
      </c>
      <c r="FP118" s="12" t="str">
        <v/>
      </c>
      <c r="FQ118" s="12" t="str">
        <v/>
      </c>
      <c r="FR118" s="12" t="str">
        <v/>
      </c>
      <c r="FS118" s="12" t="str">
        <v/>
      </c>
      <c r="FT118" s="12" t="str">
        <v/>
      </c>
      <c r="FU118" s="12" t="str">
        <v/>
      </c>
      <c r="FV118" s="12" t="str">
        <v/>
      </c>
      <c r="FW118" s="12" t="str">
        <v/>
      </c>
      <c r="FX118" s="12" t="str">
        <v/>
      </c>
      <c r="FY118" s="12" t="str">
        <v/>
      </c>
      <c r="FZ118" s="12" t="str">
        <v/>
      </c>
      <c r="GA118" s="12" t="str">
        <v/>
      </c>
      <c r="GB118" s="12" t="str">
        <v/>
      </c>
      <c r="GC118" s="12" t="str">
        <v/>
      </c>
      <c r="GD118" s="12" t="str">
        <v/>
      </c>
      <c r="GE118" s="12" t="str">
        <v/>
      </c>
      <c r="GF118" s="12" t="str">
        <v/>
      </c>
      <c r="GG118" s="12" t="str">
        <v/>
      </c>
      <c r="GH118" s="12" t="str">
        <v/>
      </c>
      <c r="GI118" s="12" t="str">
        <v/>
      </c>
      <c r="GJ118" s="12" t="str">
        <v/>
      </c>
      <c r="GK118" s="12" t="str">
        <v/>
      </c>
      <c r="GL118" s="12" t="str">
        <v/>
      </c>
      <c r="GM118" s="12" t="str">
        <v/>
      </c>
      <c r="GN118" s="12" t="str">
        <v/>
      </c>
      <c r="GO118" s="12" t="str">
        <v/>
      </c>
      <c r="GP118" s="12" t="str">
        <v/>
      </c>
      <c r="GQ118" s="12" t="str">
        <v/>
      </c>
      <c r="GR118" s="12" t="str">
        <v/>
      </c>
      <c r="GS118" s="12" t="str">
        <v/>
      </c>
      <c r="GT118" s="12" t="str">
        <v/>
      </c>
      <c r="GU118" s="12" t="str">
        <v/>
      </c>
      <c r="GV118" s="12" t="str">
        <v/>
      </c>
      <c r="GW118" s="12" t="str">
        <v/>
      </c>
      <c r="GX118" s="12" t="str">
        <v/>
      </c>
      <c r="GY118" s="12" t="str">
        <v/>
      </c>
      <c r="GZ118" s="12" t="str">
        <v/>
      </c>
      <c r="HA118" s="12" t="str">
        <v/>
      </c>
      <c r="HB118" s="12" t="str">
        <v/>
      </c>
      <c r="HC118" s="12" t="str">
        <v/>
      </c>
      <c r="HD118" s="12" t="str">
        <v/>
      </c>
      <c r="HE118" s="12" t="str">
        <v/>
      </c>
      <c r="HF118" s="12" t="str">
        <v/>
      </c>
      <c r="HG118" s="12" t="str">
        <v/>
      </c>
      <c r="HH118" s="12" t="str">
        <v/>
      </c>
      <c r="HI118" s="12" t="str">
        <v/>
      </c>
      <c r="HJ118" s="12" t="str">
        <v/>
      </c>
      <c r="HK118" s="12" t="str">
        <v/>
      </c>
      <c r="HL118" s="12" t="str">
        <v/>
      </c>
      <c r="HM118" s="12" t="str">
        <v/>
      </c>
      <c r="HN118" s="12" t="str">
        <v/>
      </c>
      <c r="HO118" s="12" t="str">
        <v/>
      </c>
      <c r="HP118" s="12" t="str">
        <v/>
      </c>
      <c r="HQ118" s="12" t="str">
        <v/>
      </c>
      <c r="HR118" s="12" t="str">
        <v/>
      </c>
      <c r="HS118" s="12" t="str">
        <v/>
      </c>
      <c r="HT118" s="12" t="str">
        <v/>
      </c>
      <c r="HU118" s="12" t="str">
        <v/>
      </c>
      <c r="HV118" s="12" t="str">
        <v/>
      </c>
      <c r="HW118" s="12" t="str">
        <v/>
      </c>
      <c r="HX118" s="12" t="str">
        <v/>
      </c>
      <c r="HY118" s="12" t="str">
        <v/>
      </c>
      <c r="HZ118" s="12" t="str">
        <v/>
      </c>
      <c r="IA118" s="12" t="str">
        <v/>
      </c>
      <c r="IB118" s="12" t="str">
        <v/>
      </c>
      <c r="IC118" s="12" t="str">
        <v/>
      </c>
      <c r="ID118" s="12" t="str">
        <v/>
      </c>
      <c r="IE118" s="12" t="str">
        <v/>
      </c>
      <c r="IF118" s="12" t="str">
        <v/>
      </c>
      <c r="IG118" s="12" t="str">
        <v/>
      </c>
      <c r="IH118" s="12" t="str">
        <v/>
      </c>
      <c r="II118" s="12" t="str">
        <v/>
      </c>
      <c r="IJ118" s="12" t="str">
        <v/>
      </c>
      <c r="IK118" s="12" t="str">
        <v/>
      </c>
      <c r="IL118" s="12" t="str">
        <v/>
      </c>
      <c r="IM118" s="12" t="str">
        <v/>
      </c>
      <c r="IN118" s="12" t="str">
        <v/>
      </c>
      <c r="IO118" s="12" t="str">
        <v/>
      </c>
      <c r="IP118" s="12" t="str">
        <v/>
      </c>
      <c r="IQ118" s="12" t="str">
        <v/>
      </c>
      <c r="IR118" s="12" t="str">
        <v/>
      </c>
      <c r="IS118" s="12" t="str">
        <v/>
      </c>
      <c r="IT118" s="12" t="str">
        <v/>
      </c>
      <c r="IU118" s="12" t="str">
        <v/>
      </c>
      <c r="IV118" s="12" t="str">
        <v/>
      </c>
      <c r="IW118" s="12" t="str">
        <v/>
      </c>
      <c r="IX118" s="12" t="str">
        <v/>
      </c>
      <c r="IY118" s="12" t="str">
        <v/>
      </c>
      <c r="IZ118" s="12" t="str">
        <v/>
      </c>
      <c r="JA118" s="12" t="str">
        <v/>
      </c>
      <c r="JB118" s="12" t="str">
        <v/>
      </c>
      <c r="JC118" s="12" t="str">
        <v/>
      </c>
      <c r="JD118" s="12" t="str">
        <v/>
      </c>
      <c r="JE118" s="12" t="str">
        <v/>
      </c>
      <c r="JF118" s="12" t="str">
        <v/>
      </c>
      <c r="JG118" s="12" t="str">
        <v/>
      </c>
      <c r="JH118" s="12" t="str">
        <v/>
      </c>
      <c r="JI118" s="12" t="str">
        <v/>
      </c>
      <c r="JJ118" s="12" t="str">
        <v/>
      </c>
      <c r="JK118" s="12" t="str">
        <v/>
      </c>
      <c r="JL118" s="12" t="str">
        <v/>
      </c>
      <c r="JM118" s="12" t="str">
        <v/>
      </c>
      <c r="JN118" s="12" t="str">
        <v/>
      </c>
      <c r="JO118" s="12" t="str">
        <v/>
      </c>
      <c r="JP118" s="12" t="str">
        <v/>
      </c>
      <c r="JQ118" s="12" t="str">
        <v/>
      </c>
      <c r="JR118" s="12" t="str">
        <v/>
      </c>
      <c r="JS118" s="12" t="str">
        <v/>
      </c>
      <c r="JT118" s="12" t="str">
        <v/>
      </c>
      <c r="JU118" s="12" t="str">
        <v/>
      </c>
      <c r="JV118" s="12" t="str">
        <v/>
      </c>
      <c r="JW118" s="12" t="str">
        <v/>
      </c>
      <c r="JX118" s="12" t="str">
        <v/>
      </c>
      <c r="JY118" s="12" t="str">
        <v/>
      </c>
      <c r="JZ118" s="12" t="str">
        <v/>
      </c>
      <c r="KA118" s="12" t="str">
        <v/>
      </c>
      <c r="KB118" s="12" t="str">
        <v/>
      </c>
      <c r="KC118" s="12" t="str">
        <v/>
      </c>
      <c r="KD118" s="12" t="str">
        <v/>
      </c>
      <c r="KE118" s="12" t="str">
        <v/>
      </c>
      <c r="KF118" s="12" t="str">
        <v/>
      </c>
      <c r="KG118" s="12" t="str">
        <v/>
      </c>
      <c r="KH118" s="12" t="str">
        <v/>
      </c>
      <c r="KI118" s="12" t="str">
        <v/>
      </c>
      <c r="KJ118" s="12" t="str">
        <v/>
      </c>
      <c r="KK118" s="12" t="str">
        <v/>
      </c>
      <c r="KL118" s="12" t="str">
        <v/>
      </c>
      <c r="KM118" s="12" t="str">
        <v/>
      </c>
      <c r="KN118" s="12" t="str">
        <v/>
      </c>
      <c r="KO118" s="12" t="str">
        <v/>
      </c>
      <c r="KP118" s="12" t="str">
        <v/>
      </c>
      <c r="KQ118" s="12" t="str">
        <v/>
      </c>
      <c r="KR118" s="12" t="str">
        <v/>
      </c>
      <c r="KS118" s="12" t="str">
        <v/>
      </c>
      <c r="KT118" s="12" t="str">
        <v/>
      </c>
      <c r="KU118" s="12" t="str">
        <v/>
      </c>
      <c r="KV118" s="12" t="str">
        <v/>
      </c>
      <c r="KW118" s="12" t="str">
        <v/>
      </c>
      <c r="KX118" s="12" t="str">
        <v/>
      </c>
      <c r="KY118" s="12" t="str">
        <v/>
      </c>
      <c r="KZ118" s="12" t="str">
        <v/>
      </c>
      <c r="LA118" s="12" t="str">
        <v/>
      </c>
      <c r="LB118" s="12" t="str">
        <v/>
      </c>
      <c r="LC118" s="12" t="str">
        <v/>
      </c>
      <c r="LD118" s="12" t="str">
        <v/>
      </c>
      <c r="LE118" s="12" t="str">
        <v/>
      </c>
      <c r="LF118" s="12" t="str">
        <v/>
      </c>
      <c r="LG118" s="12" t="str">
        <v/>
      </c>
      <c r="LH118" s="12" t="str">
        <v/>
      </c>
      <c r="LI118" s="12" t="str">
        <v/>
      </c>
      <c r="LJ118" s="12" t="str">
        <v/>
      </c>
      <c r="LK118" s="12" t="str">
        <v/>
      </c>
      <c r="LL118" s="12" t="str">
        <v/>
      </c>
      <c r="LM118" s="12" t="str">
        <v/>
      </c>
      <c r="LN118" s="12" t="str">
        <v/>
      </c>
      <c r="LO118" s="12" t="str">
        <v/>
      </c>
      <c r="LP118" s="12" t="str">
        <v/>
      </c>
      <c r="LQ118" s="12" t="str">
        <v/>
      </c>
      <c r="LR118" s="12" t="str">
        <v/>
      </c>
      <c r="LS118" s="12" t="str">
        <v/>
      </c>
      <c r="LT118" s="12" t="str">
        <v/>
      </c>
      <c r="LU118" s="12" t="str">
        <v/>
      </c>
      <c r="LV118" s="12" t="str">
        <v/>
      </c>
      <c r="LW118" s="12" t="str">
        <v/>
      </c>
      <c r="LX118" s="12" t="str">
        <v/>
      </c>
      <c r="LY118" s="12" t="str">
        <v/>
      </c>
      <c r="LZ118" s="12" t="str">
        <v/>
      </c>
      <c r="MA118" s="12" t="str">
        <v/>
      </c>
      <c r="MB118" s="12" t="str">
        <v/>
      </c>
      <c r="MC118" s="12" t="str">
        <v/>
      </c>
      <c r="MD118" s="12" t="str">
        <v/>
      </c>
      <c r="ME118" s="12" t="str">
        <v/>
      </c>
      <c r="MF118" s="12" t="str">
        <v/>
      </c>
      <c r="MG118" s="12" t="str">
        <v/>
      </c>
      <c r="MH118" s="12" t="str">
        <v/>
      </c>
      <c r="MI118" s="12" t="str">
        <v/>
      </c>
      <c r="MJ118" s="12" t="str">
        <v/>
      </c>
      <c r="MK118" s="12" t="str">
        <v/>
      </c>
      <c r="ML118" s="12" t="str">
        <v/>
      </c>
      <c r="MM118" s="12" t="str">
        <v/>
      </c>
      <c r="MN118" s="12" t="str">
        <v/>
      </c>
      <c r="MO118" s="12" t="str">
        <v/>
      </c>
      <c r="MP118" s="12" t="str">
        <v/>
      </c>
      <c r="MQ118" s="12" t="str">
        <v/>
      </c>
      <c r="MR118" s="12" t="str">
        <v/>
      </c>
      <c r="MS118" s="12" t="str">
        <v/>
      </c>
      <c r="MT118" s="12" t="str">
        <v/>
      </c>
      <c r="MU118" s="12" t="str">
        <v/>
      </c>
      <c r="MV118" s="12" t="str">
        <v/>
      </c>
      <c r="MW118" s="12" t="str">
        <v/>
      </c>
      <c r="MX118" s="12" t="str">
        <v/>
      </c>
      <c r="MY118" s="12" t="str">
        <v/>
      </c>
      <c r="MZ118" s="12" t="str">
        <v/>
      </c>
      <c r="NA118" s="12" t="str">
        <v/>
      </c>
      <c r="NB118" s="12" t="str">
        <v/>
      </c>
      <c r="NC118" s="12" t="str">
        <v/>
      </c>
      <c r="ND118" s="12" t="str">
        <v/>
      </c>
      <c r="NE118" s="12" t="str">
        <v/>
      </c>
      <c r="NF118" s="12" t="str">
        <v/>
      </c>
      <c r="NG118" s="12" t="str">
        <v/>
      </c>
      <c r="NH118" s="12" t="str">
        <v/>
      </c>
      <c r="NI118" s="12" t="str">
        <v/>
      </c>
      <c r="NJ118" s="12" t="str">
        <v/>
      </c>
      <c r="NK118" s="12" t="str">
        <v/>
      </c>
      <c r="NL118" s="12" t="str">
        <v/>
      </c>
      <c r="NM118" s="12" t="str">
        <v/>
      </c>
      <c r="NN118" s="12" t="str">
        <v/>
      </c>
      <c r="NO118" s="12" t="str">
        <v/>
      </c>
      <c r="NP118" s="12" t="str">
        <v/>
      </c>
      <c r="NQ118" s="12" t="str">
        <v/>
      </c>
      <c r="NR118" s="12" t="str">
        <v/>
      </c>
      <c r="NS118" s="12" t="str">
        <v/>
      </c>
      <c r="NT118" s="12" t="str">
        <v/>
      </c>
      <c r="NU118" s="12" t="str">
        <v/>
      </c>
      <c r="NV118" s="12" t="str">
        <v/>
      </c>
      <c r="NW118" s="12" t="str">
        <v/>
      </c>
      <c r="NX118" s="12" t="str">
        <v/>
      </c>
      <c r="NY118" s="12" t="str">
        <v/>
      </c>
      <c r="NZ118" s="12" t="str">
        <v/>
      </c>
      <c r="OA118" s="12" t="str">
        <v/>
      </c>
      <c r="OB118" s="12" t="str">
        <v/>
      </c>
      <c r="OC118" s="12" t="str">
        <v/>
      </c>
      <c r="OD118" s="12" t="str">
        <v/>
      </c>
      <c r="OE118" s="12" t="str">
        <v/>
      </c>
      <c r="OF118" s="12" t="str">
        <v/>
      </c>
      <c r="OG118" s="12" t="str">
        <v/>
      </c>
      <c r="OH118" s="12" t="str">
        <v/>
      </c>
      <c r="OI118" s="12" t="str">
        <v/>
      </c>
      <c r="OJ118" s="12" t="str">
        <v/>
      </c>
      <c r="OK118" s="12" t="str">
        <v/>
      </c>
      <c r="OL118" s="12" t="str">
        <v/>
      </c>
      <c r="OM118" s="12" t="str">
        <v/>
      </c>
      <c r="ON118" s="12" t="str">
        <v/>
      </c>
      <c r="OO118" s="12" t="str">
        <v/>
      </c>
      <c r="OP118" s="12" t="str">
        <v/>
      </c>
      <c r="OQ118" s="12" t="str">
        <v/>
      </c>
      <c r="OR118" s="12" t="str">
        <v/>
      </c>
      <c r="OS118" s="12" t="str">
        <v/>
      </c>
      <c r="OT118" s="12" t="str">
        <v/>
      </c>
      <c r="OU118" s="12" t="str">
        <v/>
      </c>
      <c r="OV118" s="12" t="str">
        <v/>
      </c>
      <c r="OW118" s="12" t="str">
        <v/>
      </c>
      <c r="OX118" s="12" t="str">
        <v/>
      </c>
      <c r="OY118" s="12" t="str">
        <v/>
      </c>
      <c r="OZ118" s="12" t="str">
        <v/>
      </c>
      <c r="PA118" s="12" t="str">
        <v/>
      </c>
      <c r="PB118" s="12" t="str">
        <v/>
      </c>
      <c r="PC118" s="12" t="str">
        <v/>
      </c>
      <c r="PD118" s="12" t="str">
        <v/>
      </c>
      <c r="PE118" s="12" t="str">
        <v/>
      </c>
      <c r="PF118" s="12" t="str">
        <v/>
      </c>
      <c r="PG118" s="12" t="str">
        <v/>
      </c>
      <c r="PH118" s="12" t="str">
        <v/>
      </c>
      <c r="PI118" s="12" t="str">
        <v/>
      </c>
      <c r="PJ118" s="12" t="str">
        <v/>
      </c>
      <c r="PK118" s="12" t="str">
        <v/>
      </c>
      <c r="PL118" s="12" t="str">
        <v/>
      </c>
      <c r="PM118" s="12" t="str">
        <v/>
      </c>
      <c r="PN118" s="12" t="str">
        <v/>
      </c>
      <c r="PO118" s="12" t="str">
        <v/>
      </c>
      <c r="PP118" s="12" t="str">
        <v/>
      </c>
      <c r="PQ118" s="12" t="str">
        <v/>
      </c>
      <c r="PR118" s="12" t="str">
        <v/>
      </c>
      <c r="PS118" s="12" t="str">
        <v/>
      </c>
      <c r="PT118" s="12" t="str">
        <v/>
      </c>
      <c r="PU118" s="12" t="str">
        <v/>
      </c>
      <c r="PV118" s="12" t="str">
        <v/>
      </c>
      <c r="PW118" s="12" t="str">
        <v/>
      </c>
      <c r="PX118" s="12" t="str">
        <v/>
      </c>
      <c r="PY118" s="12" t="str">
        <v/>
      </c>
      <c r="PZ118" s="12" t="str">
        <v/>
      </c>
      <c r="QA118" s="12" t="str">
        <v/>
      </c>
      <c r="QB118" s="12" t="str">
        <v/>
      </c>
      <c r="QC118" s="12" t="str">
        <v/>
      </c>
      <c r="QD118" s="12" t="str">
        <v/>
      </c>
      <c r="QE118" s="12" t="str">
        <v/>
      </c>
      <c r="QF118" s="12" t="str">
        <v/>
      </c>
      <c r="QG118" s="12" t="str">
        <v/>
      </c>
      <c r="QH118" s="12" t="str">
        <v/>
      </c>
      <c r="QI118" s="12" t="str">
        <v/>
      </c>
      <c r="QJ118" s="12" t="str">
        <v/>
      </c>
      <c r="QK118" s="12" t="str">
        <v/>
      </c>
      <c r="QL118" s="12" t="str">
        <v/>
      </c>
      <c r="QM118" s="12" t="str">
        <v/>
      </c>
      <c r="QN118" s="12" t="str">
        <v/>
      </c>
      <c r="QO118" s="12" t="str">
        <v/>
      </c>
      <c r="QP118" s="12" t="str">
        <v/>
      </c>
      <c r="QQ118" s="12" t="str">
        <v/>
      </c>
      <c r="QR118" s="12" t="str">
        <v/>
      </c>
      <c r="QS118" s="12" t="str">
        <v/>
      </c>
      <c r="QT118" s="12" t="str">
        <v/>
      </c>
      <c r="QU118" s="12" t="str">
        <v/>
      </c>
      <c r="QV118" s="12" t="str">
        <v/>
      </c>
      <c r="QW118" s="12" t="str">
        <v/>
      </c>
      <c r="QX118" s="12" t="str">
        <v/>
      </c>
      <c r="QY118" s="12" t="str">
        <v/>
      </c>
      <c r="QZ118" s="12" t="str">
        <v/>
      </c>
      <c r="RA118" s="12" t="str">
        <v/>
      </c>
      <c r="RB118" s="12" t="str">
        <v/>
      </c>
      <c r="RC118" s="12" t="str">
        <v/>
      </c>
      <c r="RD118" s="12" t="str">
        <v/>
      </c>
      <c r="RE118" s="12" t="str">
        <v/>
      </c>
      <c r="RF118" s="12" t="str">
        <v/>
      </c>
      <c r="RG118" s="12" t="str">
        <v/>
      </c>
      <c r="RH118" s="12" t="str">
        <v/>
      </c>
      <c r="RI118" s="12" t="str">
        <v/>
      </c>
      <c r="RJ118" s="12" t="str">
        <v/>
      </c>
      <c r="RK118" s="12" t="str">
        <v/>
      </c>
      <c r="RL118" s="12" t="str">
        <v/>
      </c>
      <c r="RM118" s="12" t="str">
        <v/>
      </c>
      <c r="RN118" s="12" t="str">
        <v/>
      </c>
      <c r="RO118" s="12" t="str">
        <v/>
      </c>
      <c r="RP118" s="12" t="str">
        <v/>
      </c>
      <c r="RQ118" s="12" t="str">
        <v/>
      </c>
      <c r="RR118" s="12" t="str">
        <v/>
      </c>
      <c r="RS118" s="12" t="str">
        <v/>
      </c>
      <c r="RT118" s="12" t="str">
        <v/>
      </c>
      <c r="RU118" s="12" t="str">
        <v/>
      </c>
      <c r="RV118" s="12" t="str">
        <v/>
      </c>
      <c r="RW118" s="12" t="str">
        <v/>
      </c>
      <c r="RX118" s="12" t="str">
        <v/>
      </c>
      <c r="RY118" s="12" t="str">
        <v/>
      </c>
      <c r="RZ118" s="12" t="str">
        <v/>
      </c>
      <c r="SA118" s="12" t="str">
        <v/>
      </c>
      <c r="SB118" s="12" t="str">
        <v/>
      </c>
      <c r="SC118" s="12" t="str">
        <v/>
      </c>
      <c r="SD118" s="12" t="str">
        <v/>
      </c>
      <c r="SE118" s="12" t="str">
        <v/>
      </c>
      <c r="SF118" s="12" t="str">
        <v/>
      </c>
      <c r="SG118" s="12" t="str">
        <v/>
      </c>
      <c r="SH118" s="12" t="str">
        <v/>
      </c>
      <c r="SI118" s="12" t="str">
        <v/>
      </c>
      <c r="SJ118" s="12" t="str">
        <v/>
      </c>
      <c r="SK118" s="12" t="str">
        <v/>
      </c>
      <c r="SL118" s="12" t="str">
        <v/>
      </c>
      <c r="SM118" s="12" t="str">
        <v/>
      </c>
      <c r="SN118" s="12" t="str">
        <v/>
      </c>
      <c r="SO118" s="12" t="str">
        <v/>
      </c>
      <c r="SP118" s="12" t="str">
        <v/>
      </c>
      <c r="SQ118" s="12" t="str">
        <v/>
      </c>
      <c r="SR118" s="12" t="str">
        <v/>
      </c>
      <c r="SS118" s="12" t="str">
        <v/>
      </c>
      <c r="ST118" s="12" t="str">
        <v/>
      </c>
      <c r="SU118" s="12" t="str">
        <v/>
      </c>
      <c r="SV118" s="12" t="str">
        <v/>
      </c>
      <c r="SW118" s="12" t="str">
        <v/>
      </c>
      <c r="SX118" s="12" t="str">
        <v/>
      </c>
      <c r="SY118" s="12" t="str">
        <v/>
      </c>
      <c r="SZ118" s="12" t="str">
        <v/>
      </c>
      <c r="TA118" s="12" t="str">
        <v/>
      </c>
      <c r="TB118" s="12" t="str">
        <v/>
      </c>
      <c r="TC118" s="12" t="str">
        <v/>
      </c>
      <c r="TD118" s="12" t="str">
        <v/>
      </c>
      <c r="TE118" s="12" t="str">
        <v/>
      </c>
      <c r="TF118" s="12" t="str">
        <v/>
      </c>
      <c r="TG118" s="12" t="str">
        <v/>
      </c>
      <c r="TH118" s="12" t="str">
        <v/>
      </c>
      <c r="TI118" s="12" t="str">
        <v/>
      </c>
      <c r="TJ118" s="12" t="str">
        <v/>
      </c>
      <c r="TK118" s="12" t="str">
        <v/>
      </c>
      <c r="TL118" s="12" t="str">
        <v/>
      </c>
      <c r="TM118" s="12" t="str">
        <v/>
      </c>
      <c r="TN118" s="12" t="str">
        <v/>
      </c>
      <c r="TO118" s="12" t="str">
        <v/>
      </c>
      <c r="TP118" s="12" t="str">
        <v/>
      </c>
      <c r="TQ118" s="12" t="str">
        <v/>
      </c>
      <c r="TR118" s="12" t="str">
        <v/>
      </c>
      <c r="TS118" s="12" t="str">
        <v/>
      </c>
      <c r="TT118" s="12" t="str">
        <v/>
      </c>
      <c r="TU118" s="12" t="str">
        <v/>
      </c>
      <c r="TV118" s="12" t="str">
        <v/>
      </c>
      <c r="TW118" s="12" t="str">
        <v/>
      </c>
      <c r="TX118" s="12" t="str">
        <v/>
      </c>
      <c r="TY118" s="12" t="str">
        <v/>
      </c>
      <c r="TZ118" s="12" t="str">
        <v/>
      </c>
      <c r="UA118" s="12" t="str">
        <v/>
      </c>
      <c r="UB118" s="12" t="str">
        <v/>
      </c>
      <c r="UC118" s="12" t="str">
        <v/>
      </c>
      <c r="UD118" s="12" t="str">
        <v/>
      </c>
      <c r="UE118" s="12" t="str">
        <v/>
      </c>
      <c r="UF118" s="12" t="str">
        <v/>
      </c>
      <c r="UG118" s="12" t="str">
        <v/>
      </c>
      <c r="UH118" s="12" t="str">
        <v/>
      </c>
      <c r="UI118" s="12" t="str">
        <v/>
      </c>
      <c r="UJ118" s="12" t="str">
        <v/>
      </c>
      <c r="UK118" s="12" t="str">
        <v/>
      </c>
      <c r="UL118" s="12" t="str">
        <v/>
      </c>
      <c r="UM118" s="12" t="str">
        <v/>
      </c>
      <c r="UN118" s="12" t="str">
        <v/>
      </c>
      <c r="UO118" s="12" t="str">
        <v/>
      </c>
      <c r="UP118" s="12" t="str">
        <v/>
      </c>
      <c r="UQ118" s="12" t="str">
        <v/>
      </c>
      <c r="UR118" s="12" t="str">
        <v/>
      </c>
      <c r="US118" s="12" t="str">
        <v/>
      </c>
      <c r="UT118" s="12" t="str">
        <v/>
      </c>
      <c r="UU118" s="12" t="str">
        <v/>
      </c>
      <c r="UV118" s="12" t="str">
        <v/>
      </c>
      <c r="UW118" s="12" t="str">
        <v/>
      </c>
      <c r="UX118" s="12" t="str">
        <v/>
      </c>
      <c r="UY118" s="12" t="str">
        <v/>
      </c>
      <c r="UZ118" s="12" t="str">
        <v/>
      </c>
      <c r="VA118" s="12" t="str">
        <v/>
      </c>
      <c r="VB118" s="12" t="str">
        <v/>
      </c>
      <c r="VC118" s="12" t="str">
        <v/>
      </c>
      <c r="VD118" s="12" t="str">
        <v/>
      </c>
      <c r="VE118" s="12" t="str">
        <v/>
      </c>
      <c r="VF118" s="12" t="str">
        <v/>
      </c>
      <c r="VG118" s="12" t="str">
        <v/>
      </c>
      <c r="VH118" s="12" t="str">
        <v/>
      </c>
      <c r="VI118" s="12" t="str">
        <v/>
      </c>
      <c r="VJ118" s="12" t="str">
        <v/>
      </c>
      <c r="VK118" s="12" t="str">
        <v/>
      </c>
      <c r="VL118" s="47"/>
      <c r="VM118" s="47"/>
      <c r="VN118" s="19"/>
      <c r="VO118" s="47"/>
      <c r="VP118" s="47"/>
      <c r="VQ118" s="19"/>
      <c r="VR118" s="47"/>
      <c r="VS118" s="13"/>
      <c r="VT118" s="47"/>
      <c r="VU118" s="47"/>
      <c r="VW118" s="20"/>
    </row>
    <row r="119" spans="1:595">
      <c r="A119" s="4" t="str">
        <v>HDD18</v>
      </c>
      <c r="B119" s="4" t="str">
        <v>HDD</v>
      </c>
      <c r="C119" s="4" t="str">
        <v>2017-18</v>
      </c>
      <c r="D119" s="12">
        <v>1</v>
      </c>
      <c r="E119" s="12">
        <v>6.0201558900765603E-2</v>
      </c>
      <c r="F119" s="12">
        <v>0</v>
      </c>
      <c r="G119" s="12">
        <v>2.7463123814569002E-2</v>
      </c>
      <c r="H119" s="12">
        <v>0</v>
      </c>
      <c r="I119" s="12">
        <v>0.68973646740022998</v>
      </c>
      <c r="J119" s="12">
        <v>3.3372199999999998E-2</v>
      </c>
      <c r="K119" s="12">
        <v>0.2057609628723</v>
      </c>
      <c r="L119" s="12">
        <v>0</v>
      </c>
      <c r="M119" s="12">
        <v>2.843265E-2</v>
      </c>
      <c r="N119" s="12">
        <v>0.25415594089795601</v>
      </c>
      <c r="O119" s="12">
        <v>0</v>
      </c>
      <c r="P119" s="12">
        <v>3.6402584267822898E-2</v>
      </c>
      <c r="Q119" s="12">
        <v>0</v>
      </c>
      <c r="R119" s="12">
        <v>0</v>
      </c>
      <c r="S119" s="12">
        <v>4.2219999999999999E-5</v>
      </c>
      <c r="T119" s="12">
        <v>0.86586489831300895</v>
      </c>
      <c r="U119" s="12">
        <v>0</v>
      </c>
      <c r="V119" s="12">
        <v>9.6300000000000606E-5</v>
      </c>
      <c r="W119" s="12">
        <v>-3.6828981887681398E-5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0.38050450656245699</v>
      </c>
      <c r="AD119" s="12">
        <v>0</v>
      </c>
      <c r="AE119" s="12">
        <v>0</v>
      </c>
      <c r="AF119" s="12">
        <v>1.5474120875924599E-3</v>
      </c>
      <c r="AG119" s="12">
        <v>0</v>
      </c>
      <c r="AH119" s="12">
        <v>-1.4479776325592499E-12</v>
      </c>
      <c r="AI119" s="12">
        <v>0</v>
      </c>
      <c r="AJ119" s="12">
        <v>0</v>
      </c>
      <c r="AK119" s="12">
        <v>0</v>
      </c>
      <c r="AL119" s="12">
        <v>0.162238694372313</v>
      </c>
      <c r="AM119" s="12">
        <v>0</v>
      </c>
      <c r="AN119" s="12">
        <v>9.4863600000000006E-2</v>
      </c>
      <c r="AO119" s="12">
        <v>4.2622200787646302E-5</v>
      </c>
      <c r="AP119" s="12">
        <v>0</v>
      </c>
      <c r="AQ119" s="12">
        <v>0</v>
      </c>
      <c r="AR119" s="12">
        <v>0</v>
      </c>
      <c r="AS119" s="12">
        <v>0</v>
      </c>
      <c r="AT119" s="12">
        <v>0</v>
      </c>
      <c r="AU119" s="12">
        <v>0.13108627486035501</v>
      </c>
      <c r="AV119" s="12">
        <v>0</v>
      </c>
      <c r="AW119" s="12">
        <v>0</v>
      </c>
      <c r="AX119" s="12">
        <v>0.31591070510521402</v>
      </c>
      <c r="AY119" s="12">
        <v>0</v>
      </c>
      <c r="AZ119" s="12">
        <v>6.3865708080943898E-2</v>
      </c>
      <c r="BA119" s="12">
        <v>0</v>
      </c>
      <c r="BB119" s="12">
        <v>0.68973646740022998</v>
      </c>
      <c r="BC119" s="12">
        <v>3.341442E-2</v>
      </c>
      <c r="BD119" s="12">
        <v>1.74545533698043</v>
      </c>
      <c r="BE119" s="12">
        <v>0</v>
      </c>
      <c r="BF119" s="12">
        <v>0.12339255</v>
      </c>
      <c r="BG119" s="12">
        <v>0</v>
      </c>
      <c r="BH119" s="12">
        <v>0</v>
      </c>
      <c r="BI119" s="12">
        <v>0</v>
      </c>
      <c r="BJ119" s="12">
        <v>0</v>
      </c>
      <c r="BK119" s="12">
        <v>0</v>
      </c>
      <c r="BL119" s="12">
        <v>0</v>
      </c>
      <c r="BM119" s="12">
        <v>0</v>
      </c>
      <c r="BN119" s="12">
        <v>6.6082259794604706E-2</v>
      </c>
      <c r="BO119" s="12">
        <v>0</v>
      </c>
      <c r="BP119" s="12">
        <v>0</v>
      </c>
      <c r="BQ119" s="12">
        <v>0</v>
      </c>
      <c r="BR119" s="12">
        <v>0</v>
      </c>
      <c r="BS119" s="12">
        <v>0</v>
      </c>
      <c r="BT119" s="12">
        <v>0</v>
      </c>
      <c r="BU119" s="12">
        <v>0</v>
      </c>
      <c r="BV119" s="12">
        <v>0</v>
      </c>
      <c r="BW119" s="12">
        <v>0</v>
      </c>
      <c r="BX119" s="12">
        <v>0</v>
      </c>
      <c r="BY119" s="12">
        <v>0</v>
      </c>
      <c r="BZ119" s="12">
        <v>0</v>
      </c>
      <c r="CA119" s="12">
        <v>0</v>
      </c>
      <c r="CB119" s="12">
        <v>0</v>
      </c>
      <c r="CC119" s="12">
        <v>0</v>
      </c>
      <c r="CD119" s="12">
        <v>6.6082259794604706E-2</v>
      </c>
      <c r="CE119" s="12">
        <v>0</v>
      </c>
      <c r="CF119" s="12">
        <v>0</v>
      </c>
      <c r="CG119" s="12">
        <v>0</v>
      </c>
      <c r="CH119" s="12">
        <v>0</v>
      </c>
      <c r="CI119" s="12">
        <v>0</v>
      </c>
      <c r="CJ119" s="12">
        <v>0</v>
      </c>
      <c r="CK119" s="12">
        <v>0</v>
      </c>
      <c r="CL119" s="12">
        <v>0</v>
      </c>
      <c r="CM119" s="12">
        <v>0</v>
      </c>
      <c r="CN119" s="12">
        <v>0</v>
      </c>
      <c r="CO119" s="12">
        <v>0.23300000000000001</v>
      </c>
      <c r="CP119" s="12">
        <v>1.4E-2</v>
      </c>
      <c r="CQ119" s="12">
        <v>13.747</v>
      </c>
      <c r="CR119" s="12">
        <v>10.443</v>
      </c>
      <c r="CS119" s="12">
        <v>24.19</v>
      </c>
      <c r="CT119" s="12">
        <v>0.20200000000000001</v>
      </c>
      <c r="CU119" s="12">
        <v>0.89400000000000002</v>
      </c>
      <c r="CV119" s="12">
        <v>1.0960000000000001</v>
      </c>
      <c r="CW119" s="12">
        <v>2.9870000000000001</v>
      </c>
      <c r="CX119" s="12">
        <v>28.273</v>
      </c>
      <c r="CY119" s="12">
        <v>40.667999999999999</v>
      </c>
      <c r="CZ119" s="12">
        <v>0.23</v>
      </c>
      <c r="DA119" s="12">
        <v>705</v>
      </c>
      <c r="DB119" s="12">
        <v>88</v>
      </c>
      <c r="DC119" s="12">
        <v>311</v>
      </c>
      <c r="DD119" s="12">
        <v>4.8165165023999998</v>
      </c>
      <c r="DE119" s="12">
        <v>3</v>
      </c>
      <c r="DF119" s="12">
        <v>55</v>
      </c>
      <c r="DG119" s="12">
        <v>7</v>
      </c>
      <c r="DH119" s="12">
        <v>7</v>
      </c>
      <c r="DI119" s="12">
        <v>34</v>
      </c>
      <c r="DJ119" s="12">
        <v>87.6</v>
      </c>
      <c r="DK119" s="12">
        <v>4499.5</v>
      </c>
      <c r="DL119" s="12">
        <v>0</v>
      </c>
      <c r="DM119" s="12">
        <v>0</v>
      </c>
      <c r="DN119" s="12">
        <v>135.16301376547599</v>
      </c>
      <c r="DO119" s="12">
        <v>58.077754620542898</v>
      </c>
      <c r="DP119" s="12">
        <v>83.603971613981201</v>
      </c>
      <c r="DQ119" s="12">
        <v>26.947977999999999</v>
      </c>
      <c r="DR119" s="12">
        <v>1.927751</v>
      </c>
      <c r="DS119" s="12">
        <v>305.72046899999998</v>
      </c>
      <c r="DT119" s="12">
        <v>196</v>
      </c>
      <c r="DU119" s="12">
        <v>0</v>
      </c>
      <c r="DV119" s="12">
        <v>14</v>
      </c>
      <c r="DW119" s="12">
        <v>46</v>
      </c>
      <c r="DX119" s="12">
        <v>0</v>
      </c>
      <c r="DY119" s="12">
        <v>0</v>
      </c>
      <c r="DZ119" s="12">
        <v>90</v>
      </c>
      <c r="EA119" s="12">
        <v>0</v>
      </c>
      <c r="EB119" s="12">
        <v>150</v>
      </c>
      <c r="EC119" s="12">
        <v>0</v>
      </c>
      <c r="ED119" s="12">
        <v>0</v>
      </c>
      <c r="EE119" s="12">
        <v>0</v>
      </c>
      <c r="EF119" s="12">
        <v>150</v>
      </c>
      <c r="EG119" s="12">
        <v>150</v>
      </c>
      <c r="EH119" s="12">
        <v>0</v>
      </c>
      <c r="EI119" s="12">
        <v>0</v>
      </c>
      <c r="EJ119" s="12">
        <v>33</v>
      </c>
      <c r="EK119" s="12">
        <v>79</v>
      </c>
      <c r="EL119" s="12">
        <v>38</v>
      </c>
      <c r="EM119" s="12">
        <v>150</v>
      </c>
      <c r="EN119" s="12">
        <v>0</v>
      </c>
      <c r="EO119" s="12">
        <v>0</v>
      </c>
      <c r="EP119" s="12">
        <v>33</v>
      </c>
      <c r="EQ119" s="12">
        <v>13</v>
      </c>
      <c r="ER119" s="12">
        <v>104</v>
      </c>
      <c r="ES119" s="12">
        <v>150</v>
      </c>
      <c r="ET119" s="12">
        <v>0</v>
      </c>
      <c r="EU119" s="12">
        <v>0</v>
      </c>
      <c r="EV119" s="12">
        <v>61</v>
      </c>
      <c r="EW119" s="12">
        <v>0</v>
      </c>
      <c r="EX119" s="12">
        <v>0</v>
      </c>
      <c r="EY119" s="12">
        <v>175</v>
      </c>
      <c r="EZ119" s="12">
        <v>0</v>
      </c>
      <c r="FA119" s="12">
        <v>236</v>
      </c>
      <c r="FB119" s="12">
        <v>0</v>
      </c>
      <c r="FC119" s="12">
        <v>0</v>
      </c>
      <c r="FD119" s="12">
        <v>0</v>
      </c>
      <c r="FE119" s="12">
        <v>236</v>
      </c>
      <c r="FF119" s="12">
        <v>236</v>
      </c>
      <c r="FG119" s="12">
        <v>0</v>
      </c>
      <c r="FH119" s="12">
        <v>0</v>
      </c>
      <c r="FI119" s="12">
        <v>97</v>
      </c>
      <c r="FJ119" s="12">
        <v>139</v>
      </c>
      <c r="FK119" s="12">
        <v>0</v>
      </c>
      <c r="FL119" s="12">
        <v>236</v>
      </c>
      <c r="FM119" s="12">
        <v>0</v>
      </c>
      <c r="FN119" s="12">
        <v>0</v>
      </c>
      <c r="FO119" s="12">
        <v>87</v>
      </c>
      <c r="FP119" s="12">
        <v>24</v>
      </c>
      <c r="FQ119" s="12">
        <v>125</v>
      </c>
      <c r="FR119" s="12">
        <v>236</v>
      </c>
      <c r="FS119" s="12">
        <v>0</v>
      </c>
      <c r="FT119" s="12">
        <v>132</v>
      </c>
      <c r="FU119" s="12">
        <v>343</v>
      </c>
      <c r="FV119" s="12">
        <v>0</v>
      </c>
      <c r="FW119" s="12">
        <v>0</v>
      </c>
      <c r="FX119" s="12">
        <v>206</v>
      </c>
      <c r="FY119" s="12">
        <v>0</v>
      </c>
      <c r="FZ119" s="12">
        <v>681</v>
      </c>
      <c r="GA119" s="12">
        <v>0</v>
      </c>
      <c r="GB119" s="12">
        <v>0</v>
      </c>
      <c r="GC119" s="12">
        <v>0</v>
      </c>
      <c r="GD119" s="12">
        <v>681</v>
      </c>
      <c r="GE119" s="12">
        <v>681</v>
      </c>
      <c r="GF119" s="12">
        <v>0</v>
      </c>
      <c r="GG119" s="12">
        <v>32</v>
      </c>
      <c r="GH119" s="12">
        <v>105</v>
      </c>
      <c r="GI119" s="12">
        <v>544</v>
      </c>
      <c r="GJ119" s="12">
        <v>0</v>
      </c>
      <c r="GK119" s="12">
        <v>681</v>
      </c>
      <c r="GL119" s="12">
        <v>0</v>
      </c>
      <c r="GM119" s="12">
        <v>0</v>
      </c>
      <c r="GN119" s="12">
        <v>352</v>
      </c>
      <c r="GO119" s="12">
        <v>168</v>
      </c>
      <c r="GP119" s="12">
        <v>161</v>
      </c>
      <c r="GQ119" s="12">
        <v>681</v>
      </c>
      <c r="GR119" s="12">
        <v>0</v>
      </c>
      <c r="GS119" s="12">
        <v>0</v>
      </c>
      <c r="GT119" s="12">
        <v>0</v>
      </c>
      <c r="GU119" s="12">
        <v>248</v>
      </c>
      <c r="GV119" s="12">
        <v>0</v>
      </c>
      <c r="GW119" s="12">
        <v>0</v>
      </c>
      <c r="GX119" s="12">
        <v>172</v>
      </c>
      <c r="GY119" s="12">
        <v>420</v>
      </c>
      <c r="GZ119" s="12">
        <v>0</v>
      </c>
      <c r="HA119" s="12">
        <v>172</v>
      </c>
      <c r="HB119" s="12">
        <v>0</v>
      </c>
      <c r="HC119" s="12">
        <v>248</v>
      </c>
      <c r="HD119" s="12">
        <v>420</v>
      </c>
      <c r="HE119" s="12">
        <v>0</v>
      </c>
      <c r="HF119" s="12">
        <v>0</v>
      </c>
      <c r="HG119" s="12">
        <v>0</v>
      </c>
      <c r="HH119" s="12">
        <v>420</v>
      </c>
      <c r="HI119" s="12">
        <v>0</v>
      </c>
      <c r="HJ119" s="12">
        <v>420</v>
      </c>
      <c r="HK119" s="12">
        <v>0</v>
      </c>
      <c r="HL119" s="12">
        <v>0</v>
      </c>
      <c r="HM119" s="12">
        <v>420</v>
      </c>
      <c r="HN119" s="12">
        <v>0</v>
      </c>
      <c r="HO119" s="12">
        <v>0</v>
      </c>
      <c r="HP119" s="12">
        <v>420</v>
      </c>
      <c r="HQ119" s="12">
        <v>0</v>
      </c>
      <c r="HR119" s="12">
        <v>691</v>
      </c>
      <c r="HS119" s="12">
        <v>0</v>
      </c>
      <c r="HT119" s="12">
        <v>0</v>
      </c>
      <c r="HU119" s="12">
        <v>0</v>
      </c>
      <c r="HV119" s="12">
        <v>693</v>
      </c>
      <c r="HW119" s="12">
        <v>0</v>
      </c>
      <c r="HX119" s="12">
        <v>1384</v>
      </c>
      <c r="HY119" s="12">
        <v>0</v>
      </c>
      <c r="HZ119" s="12">
        <v>0</v>
      </c>
      <c r="IA119" s="12">
        <v>0</v>
      </c>
      <c r="IB119" s="12">
        <v>1384</v>
      </c>
      <c r="IC119" s="12">
        <v>1384</v>
      </c>
      <c r="ID119" s="12">
        <v>0</v>
      </c>
      <c r="IE119" s="12">
        <v>0</v>
      </c>
      <c r="IF119" s="12">
        <v>0</v>
      </c>
      <c r="IG119" s="12">
        <v>1384</v>
      </c>
      <c r="IH119" s="12">
        <v>0</v>
      </c>
      <c r="II119" s="12">
        <v>1384</v>
      </c>
      <c r="IJ119" s="12">
        <v>0</v>
      </c>
      <c r="IK119" s="12">
        <v>0</v>
      </c>
      <c r="IL119" s="12">
        <v>693</v>
      </c>
      <c r="IM119" s="12">
        <v>691</v>
      </c>
      <c r="IN119" s="12">
        <v>0</v>
      </c>
      <c r="IO119" s="12">
        <v>1384</v>
      </c>
      <c r="IP119" s="12">
        <v>0</v>
      </c>
      <c r="IQ119" s="12">
        <v>0</v>
      </c>
      <c r="IR119" s="12">
        <v>0</v>
      </c>
      <c r="IS119" s="12">
        <v>0</v>
      </c>
      <c r="IT119" s="12">
        <v>0</v>
      </c>
      <c r="IU119" s="12">
        <v>0</v>
      </c>
      <c r="IV119" s="12">
        <v>0</v>
      </c>
      <c r="IW119" s="12">
        <v>0</v>
      </c>
      <c r="IX119" s="12">
        <v>0</v>
      </c>
      <c r="IY119" s="12">
        <v>0</v>
      </c>
      <c r="IZ119" s="12">
        <v>0</v>
      </c>
      <c r="JA119" s="12">
        <v>0</v>
      </c>
      <c r="JB119" s="12">
        <v>0</v>
      </c>
      <c r="JC119" s="12">
        <v>0</v>
      </c>
      <c r="JD119" s="12">
        <v>0</v>
      </c>
      <c r="JE119" s="12">
        <v>0</v>
      </c>
      <c r="JF119" s="12">
        <v>0</v>
      </c>
      <c r="JG119" s="12">
        <v>0</v>
      </c>
      <c r="JH119" s="12">
        <v>0</v>
      </c>
      <c r="JI119" s="12">
        <v>0</v>
      </c>
      <c r="JJ119" s="12">
        <v>0</v>
      </c>
      <c r="JK119" s="12">
        <v>0</v>
      </c>
      <c r="JL119" s="12">
        <v>0</v>
      </c>
      <c r="JM119" s="12">
        <v>0</v>
      </c>
      <c r="JN119" s="12">
        <v>0</v>
      </c>
      <c r="JO119" s="12">
        <v>0</v>
      </c>
      <c r="JP119" s="12">
        <v>837</v>
      </c>
      <c r="JQ119" s="12">
        <v>450</v>
      </c>
      <c r="JR119" s="12">
        <v>248</v>
      </c>
      <c r="JS119" s="12">
        <v>0</v>
      </c>
      <c r="JT119" s="12">
        <v>1164</v>
      </c>
      <c r="JU119" s="12">
        <v>172</v>
      </c>
      <c r="JV119" s="12">
        <v>2871</v>
      </c>
      <c r="JW119" s="12">
        <v>0</v>
      </c>
      <c r="JX119" s="12">
        <v>172</v>
      </c>
      <c r="JY119" s="12">
        <v>0</v>
      </c>
      <c r="JZ119" s="12">
        <v>2699</v>
      </c>
      <c r="KA119" s="12">
        <v>2871</v>
      </c>
      <c r="KB119" s="12">
        <v>0</v>
      </c>
      <c r="KC119" s="12">
        <v>32</v>
      </c>
      <c r="KD119" s="12">
        <v>235</v>
      </c>
      <c r="KE119" s="12">
        <v>2566</v>
      </c>
      <c r="KF119" s="12">
        <v>38</v>
      </c>
      <c r="KG119" s="12">
        <v>2871</v>
      </c>
      <c r="KH119" s="12">
        <v>0</v>
      </c>
      <c r="KI119" s="12">
        <v>0</v>
      </c>
      <c r="KJ119" s="12">
        <v>1585</v>
      </c>
      <c r="KK119" s="12">
        <v>896</v>
      </c>
      <c r="KL119" s="12">
        <v>390</v>
      </c>
      <c r="KM119" s="12">
        <v>2871</v>
      </c>
      <c r="KN119" s="12">
        <v>417</v>
      </c>
      <c r="KO119" s="12">
        <v>0</v>
      </c>
      <c r="KP119" s="12">
        <v>1</v>
      </c>
      <c r="KQ119" s="12">
        <v>12</v>
      </c>
      <c r="KR119" s="12">
        <v>0</v>
      </c>
      <c r="KS119" s="12">
        <v>0</v>
      </c>
      <c r="KT119" s="12">
        <v>9</v>
      </c>
      <c r="KU119" s="12">
        <v>0</v>
      </c>
      <c r="KV119" s="12">
        <v>22</v>
      </c>
      <c r="KW119" s="12">
        <v>0</v>
      </c>
      <c r="KX119" s="12">
        <v>0</v>
      </c>
      <c r="KY119" s="12">
        <v>0</v>
      </c>
      <c r="KZ119" s="12">
        <v>22</v>
      </c>
      <c r="LA119" s="12">
        <v>22</v>
      </c>
      <c r="LB119" s="12">
        <v>0</v>
      </c>
      <c r="LC119" s="12">
        <v>0</v>
      </c>
      <c r="LD119" s="12">
        <v>3</v>
      </c>
      <c r="LE119" s="12">
        <v>8</v>
      </c>
      <c r="LF119" s="12">
        <v>11</v>
      </c>
      <c r="LG119" s="12">
        <v>22</v>
      </c>
      <c r="LH119" s="12">
        <v>0</v>
      </c>
      <c r="LI119" s="12">
        <v>0</v>
      </c>
      <c r="LJ119" s="12">
        <v>3</v>
      </c>
      <c r="LK119" s="12">
        <v>2</v>
      </c>
      <c r="LL119" s="12">
        <v>17</v>
      </c>
      <c r="LM119" s="12">
        <v>22</v>
      </c>
      <c r="LN119" s="12">
        <v>0</v>
      </c>
      <c r="LO119" s="12">
        <v>0</v>
      </c>
      <c r="LP119" s="12">
        <v>3</v>
      </c>
      <c r="LQ119" s="12">
        <v>0</v>
      </c>
      <c r="LR119" s="12">
        <v>0</v>
      </c>
      <c r="LS119" s="12">
        <v>8</v>
      </c>
      <c r="LT119" s="12">
        <v>0</v>
      </c>
      <c r="LU119" s="12">
        <v>11</v>
      </c>
      <c r="LV119" s="12">
        <v>0</v>
      </c>
      <c r="LW119" s="12">
        <v>0</v>
      </c>
      <c r="LX119" s="12">
        <v>0</v>
      </c>
      <c r="LY119" s="12">
        <v>11</v>
      </c>
      <c r="LZ119" s="12">
        <v>11</v>
      </c>
      <c r="MA119" s="12">
        <v>0</v>
      </c>
      <c r="MB119" s="12">
        <v>0</v>
      </c>
      <c r="MC119" s="12">
        <v>3</v>
      </c>
      <c r="MD119" s="12">
        <v>7</v>
      </c>
      <c r="ME119" s="12">
        <v>1</v>
      </c>
      <c r="MF119" s="12">
        <v>11</v>
      </c>
      <c r="MG119" s="12">
        <v>0</v>
      </c>
      <c r="MH119" s="12">
        <v>0</v>
      </c>
      <c r="MI119" s="12">
        <v>3</v>
      </c>
      <c r="MJ119" s="12">
        <v>1</v>
      </c>
      <c r="MK119" s="12">
        <v>7</v>
      </c>
      <c r="ML119" s="12">
        <v>11</v>
      </c>
      <c r="MM119" s="12">
        <v>0</v>
      </c>
      <c r="MN119" s="12">
        <v>3</v>
      </c>
      <c r="MO119" s="12">
        <v>6</v>
      </c>
      <c r="MP119" s="12">
        <v>0</v>
      </c>
      <c r="MQ119" s="12">
        <v>0</v>
      </c>
      <c r="MR119" s="12">
        <v>4</v>
      </c>
      <c r="MS119" s="12">
        <v>0</v>
      </c>
      <c r="MT119" s="12">
        <v>13</v>
      </c>
      <c r="MU119" s="12">
        <v>0</v>
      </c>
      <c r="MV119" s="12">
        <v>0</v>
      </c>
      <c r="MW119" s="12">
        <v>0</v>
      </c>
      <c r="MX119" s="12">
        <v>13</v>
      </c>
      <c r="MY119" s="12">
        <v>13</v>
      </c>
      <c r="MZ119" s="12">
        <v>0</v>
      </c>
      <c r="NA119" s="12">
        <v>1</v>
      </c>
      <c r="NB119" s="12">
        <v>2</v>
      </c>
      <c r="NC119" s="12">
        <v>10</v>
      </c>
      <c r="ND119" s="12">
        <v>0</v>
      </c>
      <c r="NE119" s="12">
        <v>13</v>
      </c>
      <c r="NF119" s="12">
        <v>0</v>
      </c>
      <c r="NG119" s="12">
        <v>0</v>
      </c>
      <c r="NH119" s="12">
        <v>6</v>
      </c>
      <c r="NI119" s="12">
        <v>4</v>
      </c>
      <c r="NJ119" s="12">
        <v>3</v>
      </c>
      <c r="NK119" s="12">
        <v>13</v>
      </c>
      <c r="NL119" s="12">
        <v>0</v>
      </c>
      <c r="NM119" s="12">
        <v>0</v>
      </c>
      <c r="NN119" s="12">
        <v>0</v>
      </c>
      <c r="NO119" s="12">
        <v>1</v>
      </c>
      <c r="NP119" s="12">
        <v>0</v>
      </c>
      <c r="NQ119" s="12">
        <v>0</v>
      </c>
      <c r="NR119" s="12">
        <v>1</v>
      </c>
      <c r="NS119" s="12">
        <v>2</v>
      </c>
      <c r="NT119" s="12">
        <v>0</v>
      </c>
      <c r="NU119" s="12">
        <v>1</v>
      </c>
      <c r="NV119" s="12">
        <v>0</v>
      </c>
      <c r="NW119" s="12">
        <v>1</v>
      </c>
      <c r="NX119" s="12">
        <v>2</v>
      </c>
      <c r="NY119" s="12">
        <v>0</v>
      </c>
      <c r="NZ119" s="12">
        <v>0</v>
      </c>
      <c r="OA119" s="12">
        <v>0</v>
      </c>
      <c r="OB119" s="12">
        <v>2</v>
      </c>
      <c r="OC119" s="12">
        <v>0</v>
      </c>
      <c r="OD119" s="12">
        <v>2</v>
      </c>
      <c r="OE119" s="12">
        <v>0</v>
      </c>
      <c r="OF119" s="12">
        <v>0</v>
      </c>
      <c r="OG119" s="12">
        <v>2</v>
      </c>
      <c r="OH119" s="12">
        <v>0</v>
      </c>
      <c r="OI119" s="12">
        <v>0</v>
      </c>
      <c r="OJ119" s="12">
        <v>2</v>
      </c>
      <c r="OK119" s="12">
        <v>0</v>
      </c>
      <c r="OL119" s="12">
        <v>1</v>
      </c>
      <c r="OM119" s="12">
        <v>0</v>
      </c>
      <c r="ON119" s="12">
        <v>0</v>
      </c>
      <c r="OO119" s="12">
        <v>0</v>
      </c>
      <c r="OP119" s="12">
        <v>1</v>
      </c>
      <c r="OQ119" s="12">
        <v>0</v>
      </c>
      <c r="OR119" s="12">
        <v>2</v>
      </c>
      <c r="OS119" s="12">
        <v>0</v>
      </c>
      <c r="OT119" s="12">
        <v>0</v>
      </c>
      <c r="OU119" s="12">
        <v>0</v>
      </c>
      <c r="OV119" s="12">
        <v>2</v>
      </c>
      <c r="OW119" s="12">
        <v>2</v>
      </c>
      <c r="OX119" s="12">
        <v>0</v>
      </c>
      <c r="OY119" s="12">
        <v>0</v>
      </c>
      <c r="OZ119" s="12">
        <v>0</v>
      </c>
      <c r="PA119" s="12">
        <v>2</v>
      </c>
      <c r="PB119" s="12">
        <v>0</v>
      </c>
      <c r="PC119" s="12">
        <v>2</v>
      </c>
      <c r="PD119" s="12">
        <v>0</v>
      </c>
      <c r="PE119" s="12">
        <v>0</v>
      </c>
      <c r="PF119" s="12">
        <v>1</v>
      </c>
      <c r="PG119" s="12">
        <v>1</v>
      </c>
      <c r="PH119" s="12">
        <v>0</v>
      </c>
      <c r="PI119" s="12">
        <v>2</v>
      </c>
      <c r="PJ119" s="12">
        <v>0</v>
      </c>
      <c r="PK119" s="12">
        <v>0</v>
      </c>
      <c r="PL119" s="12">
        <v>0</v>
      </c>
      <c r="PM119" s="12">
        <v>0</v>
      </c>
      <c r="PN119" s="12">
        <v>0</v>
      </c>
      <c r="PO119" s="12">
        <v>0</v>
      </c>
      <c r="PP119" s="12">
        <v>0</v>
      </c>
      <c r="PQ119" s="12">
        <v>0</v>
      </c>
      <c r="PR119" s="12">
        <v>0</v>
      </c>
      <c r="PS119" s="12">
        <v>0</v>
      </c>
      <c r="PT119" s="12">
        <v>0</v>
      </c>
      <c r="PU119" s="12">
        <v>0</v>
      </c>
      <c r="PV119" s="12">
        <v>0</v>
      </c>
      <c r="PW119" s="12">
        <v>0</v>
      </c>
      <c r="PX119" s="12">
        <v>0</v>
      </c>
      <c r="PY119" s="12">
        <v>0</v>
      </c>
      <c r="PZ119" s="12">
        <v>0</v>
      </c>
      <c r="QA119" s="12">
        <v>0</v>
      </c>
      <c r="QB119" s="12">
        <v>0</v>
      </c>
      <c r="QC119" s="12">
        <v>0</v>
      </c>
      <c r="QD119" s="12">
        <v>0</v>
      </c>
      <c r="QE119" s="12">
        <v>0</v>
      </c>
      <c r="QF119" s="12">
        <v>0</v>
      </c>
      <c r="QG119" s="12">
        <v>0</v>
      </c>
      <c r="QH119" s="12">
        <v>0</v>
      </c>
      <c r="QI119" s="12">
        <v>0</v>
      </c>
      <c r="QJ119" s="12">
        <v>5</v>
      </c>
      <c r="QK119" s="12">
        <v>21</v>
      </c>
      <c r="QL119" s="12">
        <v>1</v>
      </c>
      <c r="QM119" s="12">
        <v>0</v>
      </c>
      <c r="QN119" s="12">
        <v>22</v>
      </c>
      <c r="QO119" s="12">
        <v>1</v>
      </c>
      <c r="QP119" s="12">
        <v>50</v>
      </c>
      <c r="QQ119" s="12">
        <v>0</v>
      </c>
      <c r="QR119" s="12">
        <v>1</v>
      </c>
      <c r="QS119" s="12">
        <v>0</v>
      </c>
      <c r="QT119" s="12">
        <v>49</v>
      </c>
      <c r="QU119" s="12">
        <v>50</v>
      </c>
      <c r="QV119" s="12">
        <v>0</v>
      </c>
      <c r="QW119" s="12">
        <v>1</v>
      </c>
      <c r="QX119" s="12">
        <v>8</v>
      </c>
      <c r="QY119" s="12">
        <v>29</v>
      </c>
      <c r="QZ119" s="12">
        <v>12</v>
      </c>
      <c r="RA119" s="12">
        <v>50</v>
      </c>
      <c r="RB119" s="12">
        <v>0</v>
      </c>
      <c r="RC119" s="12">
        <v>0</v>
      </c>
      <c r="RD119" s="12">
        <v>15</v>
      </c>
      <c r="RE119" s="12">
        <v>8</v>
      </c>
      <c r="RF119" s="12">
        <v>27</v>
      </c>
      <c r="RG119" s="12">
        <v>50</v>
      </c>
      <c r="RH119" s="12">
        <v>0</v>
      </c>
      <c r="RI119" s="12">
        <v>0</v>
      </c>
      <c r="RJ119" s="12">
        <v>0</v>
      </c>
      <c r="RK119" s="12">
        <v>0</v>
      </c>
      <c r="RL119" s="12">
        <v>0</v>
      </c>
      <c r="RM119" s="12">
        <v>0</v>
      </c>
      <c r="RN119" s="12">
        <v>0</v>
      </c>
      <c r="RO119" s="12">
        <v>0</v>
      </c>
      <c r="RP119" s="12">
        <v>0</v>
      </c>
      <c r="RQ119" s="12">
        <v>0</v>
      </c>
      <c r="RR119" s="12">
        <v>0.65700000000000003</v>
      </c>
      <c r="RS119" s="12">
        <v>0</v>
      </c>
      <c r="RT119" s="12">
        <v>0.65700000000000003</v>
      </c>
      <c r="RU119" s="12">
        <v>0</v>
      </c>
      <c r="RV119" s="12">
        <v>0</v>
      </c>
      <c r="RW119" s="12">
        <v>0</v>
      </c>
      <c r="RX119" s="12">
        <v>0</v>
      </c>
      <c r="RY119" s="12">
        <v>0</v>
      </c>
      <c r="RZ119" s="12">
        <v>39.667000000000002</v>
      </c>
      <c r="SA119" s="12">
        <v>0</v>
      </c>
      <c r="SB119" s="12">
        <v>39.667000000000002</v>
      </c>
      <c r="SC119" s="12">
        <v>763078</v>
      </c>
      <c r="SD119" s="12">
        <v>0</v>
      </c>
      <c r="SE119" s="12">
        <v>0</v>
      </c>
      <c r="SF119" s="12">
        <v>0</v>
      </c>
      <c r="SG119" s="12">
        <v>0</v>
      </c>
      <c r="SH119" s="12">
        <v>0</v>
      </c>
      <c r="SI119" s="12">
        <v>8.6400000000000005E-2</v>
      </c>
      <c r="SJ119" s="12">
        <v>0</v>
      </c>
      <c r="SK119" s="12">
        <v>0</v>
      </c>
      <c r="SL119" s="12">
        <v>1</v>
      </c>
      <c r="SM119" s="12">
        <v>0</v>
      </c>
      <c r="SN119" s="12">
        <v>0</v>
      </c>
      <c r="SO119" s="12" t="str">
        <v/>
      </c>
      <c r="SP119" s="12">
        <v>0</v>
      </c>
      <c r="SQ119" s="12">
        <v>0</v>
      </c>
      <c r="SR119" s="12">
        <v>1</v>
      </c>
      <c r="SS119" s="12">
        <v>0</v>
      </c>
      <c r="ST119" s="12">
        <v>0</v>
      </c>
      <c r="SU119" s="12">
        <v>0</v>
      </c>
      <c r="SV119" s="12">
        <v>1</v>
      </c>
      <c r="SW119" s="12">
        <v>0</v>
      </c>
      <c r="SX119" s="12">
        <v>1</v>
      </c>
      <c r="SY119" s="12">
        <v>0</v>
      </c>
      <c r="SZ119" s="12">
        <v>0</v>
      </c>
      <c r="TA119" s="12">
        <v>0</v>
      </c>
      <c r="TB119" s="12">
        <v>0</v>
      </c>
      <c r="TC119" s="12">
        <v>0</v>
      </c>
      <c r="TD119" s="12" t="str">
        <v/>
      </c>
      <c r="TE119" s="12">
        <v>0</v>
      </c>
      <c r="TF119" s="12">
        <v>0</v>
      </c>
      <c r="TG119" s="12">
        <v>0</v>
      </c>
      <c r="TH119" s="12">
        <v>0</v>
      </c>
      <c r="TI119" s="12">
        <v>0</v>
      </c>
      <c r="TJ119" s="12">
        <v>0</v>
      </c>
      <c r="TK119" s="12">
        <v>0</v>
      </c>
      <c r="TL119" s="12">
        <v>0</v>
      </c>
      <c r="TM119" s="12">
        <v>0</v>
      </c>
      <c r="TN119" s="12">
        <v>3132.8333603329302</v>
      </c>
      <c r="TO119" s="12">
        <v>718.35245254842005</v>
      </c>
      <c r="TP119" s="12">
        <v>3851.1858128813501</v>
      </c>
      <c r="TQ119" s="12">
        <v>15</v>
      </c>
      <c r="TR119" s="12">
        <v>0</v>
      </c>
      <c r="TS119" s="12">
        <v>14</v>
      </c>
      <c r="TT119" s="12">
        <v>0</v>
      </c>
      <c r="TU119" s="12">
        <v>0</v>
      </c>
      <c r="TV119" s="12">
        <v>0</v>
      </c>
      <c r="TW119" s="12">
        <v>59739</v>
      </c>
      <c r="TX119" s="12" t="str">
        <v/>
      </c>
      <c r="TY119" s="12" t="str">
        <v/>
      </c>
      <c r="TZ119" s="12" t="str">
        <v/>
      </c>
      <c r="UA119" s="12" t="str">
        <v/>
      </c>
      <c r="UB119" s="12" t="str">
        <v/>
      </c>
      <c r="UC119" s="12" t="str">
        <v/>
      </c>
      <c r="UD119" s="12" t="str">
        <v/>
      </c>
      <c r="UE119" s="12" t="str">
        <v/>
      </c>
      <c r="UF119" s="12" t="str">
        <v/>
      </c>
      <c r="UG119" s="12" t="str">
        <v/>
      </c>
      <c r="UH119" s="12" t="str">
        <v/>
      </c>
      <c r="UI119" s="12" t="str">
        <v/>
      </c>
      <c r="UJ119" s="12" t="str">
        <v/>
      </c>
      <c r="UK119" s="12" t="str">
        <v/>
      </c>
      <c r="UL119" s="12" t="str">
        <v/>
      </c>
      <c r="UM119" s="12" t="str">
        <v/>
      </c>
      <c r="UN119" s="12" t="str">
        <v/>
      </c>
      <c r="UO119" s="12" t="str">
        <v/>
      </c>
      <c r="UP119" s="12" t="str">
        <v/>
      </c>
      <c r="UQ119" s="12" t="str">
        <v/>
      </c>
      <c r="UR119" s="12" t="str">
        <v/>
      </c>
      <c r="US119" s="12" t="str">
        <v/>
      </c>
      <c r="UT119" s="12" t="str">
        <v/>
      </c>
      <c r="UU119" s="12" t="str">
        <v/>
      </c>
      <c r="UV119" s="12" t="str">
        <v/>
      </c>
      <c r="UW119" s="12" t="str">
        <v/>
      </c>
      <c r="UX119" s="12" t="str">
        <v/>
      </c>
      <c r="UY119" s="12" t="str">
        <v/>
      </c>
      <c r="UZ119" s="12" t="str">
        <v/>
      </c>
      <c r="VA119" s="12" t="str">
        <v/>
      </c>
      <c r="VB119" s="12" t="str">
        <v/>
      </c>
      <c r="VC119" s="12" t="str">
        <v/>
      </c>
      <c r="VD119" s="12" t="str">
        <v/>
      </c>
      <c r="VE119" s="12" t="str">
        <v/>
      </c>
      <c r="VF119" s="12" t="str">
        <v/>
      </c>
      <c r="VG119" s="12" t="str">
        <v/>
      </c>
      <c r="VH119" s="12" t="str">
        <v/>
      </c>
      <c r="VI119" s="12" t="str">
        <v/>
      </c>
      <c r="VJ119" s="12" t="str">
        <v/>
      </c>
      <c r="VK119" s="12" t="str">
        <v/>
      </c>
      <c r="VL119" s="47"/>
      <c r="VM119" s="47"/>
      <c r="VN119" s="19"/>
      <c r="VO119" s="47"/>
      <c r="VP119" s="47"/>
      <c r="VQ119" s="19"/>
      <c r="VR119" s="47"/>
      <c r="VS119" s="13">
        <v>0</v>
      </c>
      <c r="VT119" s="13"/>
      <c r="VU119" s="13"/>
      <c r="VV119" s="20"/>
      <c r="VW119" s="20"/>
    </row>
    <row r="120" spans="1:595">
      <c r="A120" s="4" t="str">
        <v>HDD19</v>
      </c>
      <c r="B120" s="4" t="str">
        <v>HDD</v>
      </c>
      <c r="C120" s="4" t="str">
        <v>2018-19</v>
      </c>
      <c r="D120" s="12">
        <v>0.97917319135609104</v>
      </c>
      <c r="E120" s="12">
        <v>8.5999999999999993E-2</v>
      </c>
      <c r="F120" s="12">
        <v>0</v>
      </c>
      <c r="G120" s="12">
        <v>3.3000000000000002E-2</v>
      </c>
      <c r="H120" s="12">
        <v>8.9999999999999993E-3</v>
      </c>
      <c r="I120" s="12">
        <v>0.09</v>
      </c>
      <c r="J120" s="12">
        <v>1.9E-2</v>
      </c>
      <c r="K120" s="12">
        <v>0.30599999999999999</v>
      </c>
      <c r="L120" s="12">
        <v>0</v>
      </c>
      <c r="M120" s="12">
        <v>0.161</v>
      </c>
      <c r="N120" s="12">
        <v>0.184</v>
      </c>
      <c r="O120" s="12">
        <v>0</v>
      </c>
      <c r="P120" s="12">
        <v>0.17299999999999999</v>
      </c>
      <c r="Q120" s="12">
        <v>1.0999999999999999E-2</v>
      </c>
      <c r="R120" s="12">
        <v>0</v>
      </c>
      <c r="S120" s="12">
        <v>0</v>
      </c>
      <c r="T120" s="12">
        <v>1.0840000000000001</v>
      </c>
      <c r="U120" s="12">
        <v>0</v>
      </c>
      <c r="V120" s="12">
        <v>0.22500000000000001</v>
      </c>
      <c r="W120" s="12">
        <v>0</v>
      </c>
      <c r="X120" s="12">
        <v>0</v>
      </c>
      <c r="Y120" s="12">
        <v>0</v>
      </c>
      <c r="Z120" s="12">
        <v>1E-3</v>
      </c>
      <c r="AA120" s="12">
        <v>0</v>
      </c>
      <c r="AB120" s="12">
        <v>0</v>
      </c>
      <c r="AC120" s="12">
        <v>8.8999999999999996E-2</v>
      </c>
      <c r="AD120" s="12">
        <v>0</v>
      </c>
      <c r="AE120" s="12">
        <v>0</v>
      </c>
      <c r="AF120" s="12">
        <v>1E-3</v>
      </c>
      <c r="AG120" s="12">
        <v>0</v>
      </c>
      <c r="AH120" s="12">
        <v>0</v>
      </c>
      <c r="AI120" s="12">
        <v>1E-3</v>
      </c>
      <c r="AJ120" s="12">
        <v>0</v>
      </c>
      <c r="AK120" s="12">
        <v>0</v>
      </c>
      <c r="AL120" s="12">
        <v>0.30599999999999999</v>
      </c>
      <c r="AM120" s="12">
        <v>0</v>
      </c>
      <c r="AN120" s="12">
        <v>0</v>
      </c>
      <c r="AO120" s="12">
        <v>0</v>
      </c>
      <c r="AP120" s="12">
        <v>0</v>
      </c>
      <c r="AQ120" s="12">
        <v>0</v>
      </c>
      <c r="AR120" s="12">
        <v>2E-3</v>
      </c>
      <c r="AS120" s="12">
        <v>0</v>
      </c>
      <c r="AT120" s="12">
        <v>0</v>
      </c>
      <c r="AU120" s="12">
        <v>0</v>
      </c>
      <c r="AV120" s="12">
        <v>0</v>
      </c>
      <c r="AW120" s="12">
        <v>0</v>
      </c>
      <c r="AX120" s="12">
        <v>0.27100000000000002</v>
      </c>
      <c r="AY120" s="12">
        <v>0</v>
      </c>
      <c r="AZ120" s="12">
        <v>0.20599999999999999</v>
      </c>
      <c r="BA120" s="12">
        <v>2.4E-2</v>
      </c>
      <c r="BB120" s="12">
        <v>0.09</v>
      </c>
      <c r="BC120" s="12">
        <v>1.9E-2</v>
      </c>
      <c r="BD120" s="12">
        <v>1.7849999999999999</v>
      </c>
      <c r="BE120" s="12">
        <v>0</v>
      </c>
      <c r="BF120" s="12">
        <v>0.38600000000000001</v>
      </c>
      <c r="BG120" s="12">
        <v>2.7056578858128599E-3</v>
      </c>
      <c r="BH120" s="12">
        <v>0</v>
      </c>
      <c r="BI120" s="12">
        <v>1E-3</v>
      </c>
      <c r="BJ120" s="12">
        <v>0</v>
      </c>
      <c r="BK120" s="12">
        <v>0</v>
      </c>
      <c r="BL120" s="12">
        <v>0</v>
      </c>
      <c r="BM120" s="12">
        <v>0</v>
      </c>
      <c r="BN120" s="12">
        <v>1E-3</v>
      </c>
      <c r="BO120" s="12">
        <v>0</v>
      </c>
      <c r="BP120" s="12">
        <v>0</v>
      </c>
      <c r="BQ120" s="12">
        <v>0</v>
      </c>
      <c r="BR120" s="12">
        <v>0</v>
      </c>
      <c r="BS120" s="12">
        <v>0</v>
      </c>
      <c r="BT120" s="12">
        <v>0</v>
      </c>
      <c r="BU120" s="12">
        <v>0</v>
      </c>
      <c r="BV120" s="12">
        <v>0</v>
      </c>
      <c r="BW120" s="12">
        <v>0</v>
      </c>
      <c r="BX120" s="12">
        <v>0</v>
      </c>
      <c r="BY120" s="12">
        <v>0</v>
      </c>
      <c r="BZ120" s="12">
        <v>0</v>
      </c>
      <c r="CA120" s="12">
        <v>0</v>
      </c>
      <c r="CB120" s="12">
        <v>0</v>
      </c>
      <c r="CC120" s="12">
        <v>1E-3</v>
      </c>
      <c r="CD120" s="12">
        <v>1E-3</v>
      </c>
      <c r="CE120" s="12">
        <v>0</v>
      </c>
      <c r="CF120" s="12">
        <v>0</v>
      </c>
      <c r="CG120" s="12">
        <v>0</v>
      </c>
      <c r="CH120" s="12">
        <v>0</v>
      </c>
      <c r="CI120" s="12">
        <v>0</v>
      </c>
      <c r="CJ120" s="12">
        <v>0</v>
      </c>
      <c r="CK120" s="12">
        <v>0</v>
      </c>
      <c r="CL120" s="12">
        <v>0</v>
      </c>
      <c r="CM120" s="12">
        <v>0</v>
      </c>
      <c r="CN120" s="12">
        <v>0</v>
      </c>
      <c r="CO120" s="12">
        <v>7.0999999999999994E-2</v>
      </c>
      <c r="CP120" s="12">
        <v>3.0000000000000001E-3</v>
      </c>
      <c r="CQ120" s="12">
        <v>10.189</v>
      </c>
      <c r="CR120" s="12">
        <v>7.665</v>
      </c>
      <c r="CS120" s="12">
        <v>17.853999999999999</v>
      </c>
      <c r="CT120" s="12">
        <v>0.214</v>
      </c>
      <c r="CU120" s="12">
        <v>1.0680000000000001</v>
      </c>
      <c r="CV120" s="12">
        <v>1.282</v>
      </c>
      <c r="CW120" s="12">
        <v>1.9350000000000001</v>
      </c>
      <c r="CX120" s="12">
        <v>21.071000000000002</v>
      </c>
      <c r="CY120" s="12">
        <v>39.447000000000003</v>
      </c>
      <c r="CZ120" s="12">
        <v>0.219</v>
      </c>
      <c r="DA120" s="12">
        <v>769</v>
      </c>
      <c r="DB120" s="12">
        <v>92</v>
      </c>
      <c r="DC120" s="12">
        <v>252</v>
      </c>
      <c r="DD120" s="12">
        <v>3</v>
      </c>
      <c r="DE120" s="12">
        <v>0</v>
      </c>
      <c r="DF120" s="12">
        <v>54</v>
      </c>
      <c r="DG120" s="12">
        <v>7</v>
      </c>
      <c r="DH120" s="12">
        <v>7</v>
      </c>
      <c r="DI120" s="12">
        <v>42.064</v>
      </c>
      <c r="DJ120" s="12">
        <v>60.884999999999998</v>
      </c>
      <c r="DK120" s="12">
        <v>2789.6203008052298</v>
      </c>
      <c r="DL120" s="12">
        <v>0</v>
      </c>
      <c r="DM120" s="12">
        <v>0</v>
      </c>
      <c r="DN120" s="12">
        <v>126.66418011508</v>
      </c>
      <c r="DO120" s="12">
        <v>51.089458999999998</v>
      </c>
      <c r="DP120" s="12">
        <v>87.616497884919994</v>
      </c>
      <c r="DQ120" s="12">
        <v>37.861324000000003</v>
      </c>
      <c r="DR120" s="12">
        <v>2.0443359999999999</v>
      </c>
      <c r="DS120" s="12">
        <v>305.27579700000001</v>
      </c>
      <c r="DT120" s="12">
        <v>196</v>
      </c>
      <c r="DU120" s="12">
        <v>2.8514934212940601</v>
      </c>
      <c r="DV120" s="12">
        <v>0</v>
      </c>
      <c r="DW120" s="12">
        <v>57.575899081022598</v>
      </c>
      <c r="DX120" s="12">
        <v>0</v>
      </c>
      <c r="DY120" s="12">
        <v>0</v>
      </c>
      <c r="DZ120" s="12">
        <v>87.607585113800397</v>
      </c>
      <c r="EA120" s="12">
        <v>0</v>
      </c>
      <c r="EB120" s="12">
        <v>148.034977616117</v>
      </c>
      <c r="EC120" s="12">
        <v>0</v>
      </c>
      <c r="ED120" s="12">
        <v>0</v>
      </c>
      <c r="EE120" s="12">
        <v>0</v>
      </c>
      <c r="EF120" s="12">
        <v>148.034977616117</v>
      </c>
      <c r="EG120" s="12">
        <v>148.034977616117</v>
      </c>
      <c r="EH120" s="12">
        <v>0</v>
      </c>
      <c r="EI120" s="12">
        <v>0</v>
      </c>
      <c r="EJ120" s="12">
        <v>33.429210109213301</v>
      </c>
      <c r="EK120" s="12">
        <v>76.262281501417704</v>
      </c>
      <c r="EL120" s="12">
        <v>38.343486005486</v>
      </c>
      <c r="EM120" s="12">
        <v>148.034977616117</v>
      </c>
      <c r="EN120" s="12">
        <v>0</v>
      </c>
      <c r="EO120" s="12">
        <v>0</v>
      </c>
      <c r="EP120" s="12">
        <v>33.429210109213301</v>
      </c>
      <c r="EQ120" s="12">
        <v>13.226075868980899</v>
      </c>
      <c r="ER120" s="12">
        <v>101.379691637923</v>
      </c>
      <c r="ES120" s="12">
        <v>148.034977616117</v>
      </c>
      <c r="ET120" s="12">
        <v>0</v>
      </c>
      <c r="EU120" s="12">
        <v>59.517341410414303</v>
      </c>
      <c r="EV120" s="12">
        <v>59.760021701588201</v>
      </c>
      <c r="EW120" s="12">
        <v>0</v>
      </c>
      <c r="EX120" s="12">
        <v>0</v>
      </c>
      <c r="EY120" s="12">
        <v>163.68785639683799</v>
      </c>
      <c r="EZ120" s="12">
        <v>0</v>
      </c>
      <c r="FA120" s="12">
        <v>282.96521950883999</v>
      </c>
      <c r="FB120" s="12">
        <v>0</v>
      </c>
      <c r="FC120" s="12">
        <v>0</v>
      </c>
      <c r="FD120" s="12">
        <v>0</v>
      </c>
      <c r="FE120" s="12">
        <v>282.96521950883999</v>
      </c>
      <c r="FF120" s="12">
        <v>282.96521950883999</v>
      </c>
      <c r="FG120" s="12">
        <v>0</v>
      </c>
      <c r="FH120" s="12">
        <v>30.092356105571302</v>
      </c>
      <c r="FI120" s="12">
        <v>89.791707734366099</v>
      </c>
      <c r="FJ120" s="12">
        <v>163.08115566890299</v>
      </c>
      <c r="FK120" s="12">
        <v>0</v>
      </c>
      <c r="FL120" s="12">
        <v>282.96521950883999</v>
      </c>
      <c r="FM120" s="12">
        <v>0</v>
      </c>
      <c r="FN120" s="12">
        <v>0</v>
      </c>
      <c r="FO120" s="12">
        <v>102.047062438651</v>
      </c>
      <c r="FP120" s="12">
        <v>81.843928198418794</v>
      </c>
      <c r="FQ120" s="12">
        <v>99.074228871770103</v>
      </c>
      <c r="FR120" s="12">
        <v>282.96521950883999</v>
      </c>
      <c r="FS120" s="12">
        <v>0</v>
      </c>
      <c r="FT120" s="12">
        <v>70.923315095590496</v>
      </c>
      <c r="FU120" s="12">
        <v>316.86438753253202</v>
      </c>
      <c r="FV120" s="12">
        <v>0</v>
      </c>
      <c r="FW120" s="12">
        <v>0</v>
      </c>
      <c r="FX120" s="12">
        <v>191.72139357187299</v>
      </c>
      <c r="FY120" s="12">
        <v>0</v>
      </c>
      <c r="FZ120" s="12">
        <v>579.50909619999504</v>
      </c>
      <c r="GA120" s="12">
        <v>0</v>
      </c>
      <c r="GB120" s="12">
        <v>0</v>
      </c>
      <c r="GC120" s="12">
        <v>0</v>
      </c>
      <c r="GD120" s="12">
        <v>579.50909619999504</v>
      </c>
      <c r="GE120" s="12">
        <v>579.50909619999504</v>
      </c>
      <c r="GF120" s="12">
        <v>0</v>
      </c>
      <c r="GG120" s="12">
        <v>0</v>
      </c>
      <c r="GH120" s="12">
        <v>101.667639334021</v>
      </c>
      <c r="GI120" s="12">
        <v>477.84145686597401</v>
      </c>
      <c r="GJ120" s="12">
        <v>0</v>
      </c>
      <c r="GK120" s="12">
        <v>579.50909619999504</v>
      </c>
      <c r="GL120" s="12">
        <v>0</v>
      </c>
      <c r="GM120" s="12">
        <v>0</v>
      </c>
      <c r="GN120" s="12">
        <v>340.40437577640603</v>
      </c>
      <c r="GO120" s="12">
        <v>97.318760305201394</v>
      </c>
      <c r="GP120" s="12">
        <v>141.78596011838701</v>
      </c>
      <c r="GQ120" s="12">
        <v>579.50909619999504</v>
      </c>
      <c r="GR120" s="12">
        <v>0</v>
      </c>
      <c r="GS120" s="12">
        <v>0</v>
      </c>
      <c r="GT120" s="12">
        <v>0</v>
      </c>
      <c r="GU120" s="12">
        <v>203.97293554942999</v>
      </c>
      <c r="GV120" s="12">
        <v>0</v>
      </c>
      <c r="GW120" s="12">
        <v>0</v>
      </c>
      <c r="GX120" s="12">
        <v>167.204388434431</v>
      </c>
      <c r="GY120" s="12">
        <v>371.17732398386102</v>
      </c>
      <c r="GZ120" s="12">
        <v>0</v>
      </c>
      <c r="HA120" s="12">
        <v>167.204388434431</v>
      </c>
      <c r="HB120" s="12">
        <v>0</v>
      </c>
      <c r="HC120" s="12">
        <v>203.97293554942999</v>
      </c>
      <c r="HD120" s="12">
        <v>371.17732398386102</v>
      </c>
      <c r="HE120" s="12">
        <v>0</v>
      </c>
      <c r="HF120" s="12">
        <v>0</v>
      </c>
      <c r="HG120" s="12">
        <v>0</v>
      </c>
      <c r="HH120" s="12">
        <v>371.17732398386102</v>
      </c>
      <c r="HI120" s="12">
        <v>0</v>
      </c>
      <c r="HJ120" s="12">
        <v>371.17732398386102</v>
      </c>
      <c r="HK120" s="12">
        <v>0</v>
      </c>
      <c r="HL120" s="12">
        <v>0</v>
      </c>
      <c r="HM120" s="12">
        <v>371.17732398386102</v>
      </c>
      <c r="HN120" s="12">
        <v>0</v>
      </c>
      <c r="HO120" s="12">
        <v>0</v>
      </c>
      <c r="HP120" s="12">
        <v>371.17732398386102</v>
      </c>
      <c r="HQ120" s="12">
        <v>0</v>
      </c>
      <c r="HR120" s="12">
        <v>685.81495157141603</v>
      </c>
      <c r="HS120" s="12">
        <v>0</v>
      </c>
      <c r="HT120" s="12">
        <v>0</v>
      </c>
      <c r="HU120" s="12">
        <v>0</v>
      </c>
      <c r="HV120" s="12">
        <v>690.79758947103801</v>
      </c>
      <c r="HW120" s="12">
        <v>0</v>
      </c>
      <c r="HX120" s="12">
        <v>1376.6125410424499</v>
      </c>
      <c r="HY120" s="12">
        <v>0</v>
      </c>
      <c r="HZ120" s="12">
        <v>0</v>
      </c>
      <c r="IA120" s="12">
        <v>0</v>
      </c>
      <c r="IB120" s="12">
        <v>1376.6125410424499</v>
      </c>
      <c r="IC120" s="12">
        <v>1376.6125410424499</v>
      </c>
      <c r="ID120" s="12">
        <v>0</v>
      </c>
      <c r="IE120" s="12">
        <v>0</v>
      </c>
      <c r="IF120" s="12">
        <v>0</v>
      </c>
      <c r="IG120" s="12">
        <v>1376.6125410424499</v>
      </c>
      <c r="IH120" s="12">
        <v>0</v>
      </c>
      <c r="II120" s="12">
        <v>1376.6125410424499</v>
      </c>
      <c r="IJ120" s="12">
        <v>0</v>
      </c>
      <c r="IK120" s="12">
        <v>0</v>
      </c>
      <c r="IL120" s="12">
        <v>690.79758947103801</v>
      </c>
      <c r="IM120" s="12">
        <v>685.81495157141603</v>
      </c>
      <c r="IN120" s="12">
        <v>0</v>
      </c>
      <c r="IO120" s="12">
        <v>1376.6125410424499</v>
      </c>
      <c r="IP120" s="12">
        <v>0</v>
      </c>
      <c r="IQ120" s="12">
        <v>0</v>
      </c>
      <c r="IR120" s="12">
        <v>0</v>
      </c>
      <c r="IS120" s="12">
        <v>0</v>
      </c>
      <c r="IT120" s="12">
        <v>0</v>
      </c>
      <c r="IU120" s="12">
        <v>0</v>
      </c>
      <c r="IV120" s="12">
        <v>0</v>
      </c>
      <c r="IW120" s="12">
        <v>0</v>
      </c>
      <c r="IX120" s="12">
        <v>0</v>
      </c>
      <c r="IY120" s="12">
        <v>0</v>
      </c>
      <c r="IZ120" s="12">
        <v>0</v>
      </c>
      <c r="JA120" s="12">
        <v>0</v>
      </c>
      <c r="JB120" s="12">
        <v>0</v>
      </c>
      <c r="JC120" s="12">
        <v>0</v>
      </c>
      <c r="JD120" s="12">
        <v>0</v>
      </c>
      <c r="JE120" s="12">
        <v>0</v>
      </c>
      <c r="JF120" s="12">
        <v>0</v>
      </c>
      <c r="JG120" s="12">
        <v>0</v>
      </c>
      <c r="JH120" s="12">
        <v>0</v>
      </c>
      <c r="JI120" s="12">
        <v>0</v>
      </c>
      <c r="JJ120" s="12">
        <v>0</v>
      </c>
      <c r="JK120" s="12">
        <v>0</v>
      </c>
      <c r="JL120" s="12">
        <v>0</v>
      </c>
      <c r="JM120" s="12">
        <v>0</v>
      </c>
      <c r="JN120" s="12">
        <v>0</v>
      </c>
      <c r="JO120" s="12">
        <v>2.8514934212940601</v>
      </c>
      <c r="JP120" s="12">
        <v>816.25560807742102</v>
      </c>
      <c r="JQ120" s="12">
        <v>434.20030831514299</v>
      </c>
      <c r="JR120" s="12">
        <v>203.97293554942999</v>
      </c>
      <c r="JS120" s="12">
        <v>0</v>
      </c>
      <c r="JT120" s="12">
        <v>1133.81442455355</v>
      </c>
      <c r="JU120" s="12">
        <v>167.204388434431</v>
      </c>
      <c r="JV120" s="12">
        <v>2758.2991583512699</v>
      </c>
      <c r="JW120" s="12">
        <v>0</v>
      </c>
      <c r="JX120" s="12">
        <v>167.204388434431</v>
      </c>
      <c r="JY120" s="12">
        <v>0</v>
      </c>
      <c r="JZ120" s="12">
        <v>2591.0947699168401</v>
      </c>
      <c r="KA120" s="12">
        <v>2758.2991583512699</v>
      </c>
      <c r="KB120" s="12">
        <v>0</v>
      </c>
      <c r="KC120" s="12">
        <v>30.092356105571302</v>
      </c>
      <c r="KD120" s="12">
        <v>224.88855717760001</v>
      </c>
      <c r="KE120" s="12">
        <v>2464.9747590626098</v>
      </c>
      <c r="KF120" s="12">
        <v>38.343486005486</v>
      </c>
      <c r="KG120" s="12">
        <v>2758.2991583512699</v>
      </c>
      <c r="KH120" s="12">
        <v>0</v>
      </c>
      <c r="KI120" s="12">
        <v>0</v>
      </c>
      <c r="KJ120" s="12">
        <v>1537.8555617791701</v>
      </c>
      <c r="KK120" s="12">
        <v>878.20371594401695</v>
      </c>
      <c r="KL120" s="12">
        <v>342.23988062808002</v>
      </c>
      <c r="KM120" s="12">
        <v>2758.2991583512699</v>
      </c>
      <c r="KN120" s="12">
        <v>378</v>
      </c>
      <c r="KO120" s="12">
        <v>1</v>
      </c>
      <c r="KP120" s="12">
        <v>0</v>
      </c>
      <c r="KQ120" s="12">
        <v>12</v>
      </c>
      <c r="KR120" s="12">
        <v>0</v>
      </c>
      <c r="KS120" s="12">
        <v>0</v>
      </c>
      <c r="KT120" s="12">
        <v>9</v>
      </c>
      <c r="KU120" s="12">
        <v>0</v>
      </c>
      <c r="KV120" s="12">
        <v>22</v>
      </c>
      <c r="KW120" s="12">
        <v>0</v>
      </c>
      <c r="KX120" s="12">
        <v>0</v>
      </c>
      <c r="KY120" s="12">
        <v>0</v>
      </c>
      <c r="KZ120" s="12">
        <v>22</v>
      </c>
      <c r="LA120" s="12">
        <v>22</v>
      </c>
      <c r="LB120" s="12">
        <v>0</v>
      </c>
      <c r="LC120" s="12">
        <v>0</v>
      </c>
      <c r="LD120" s="12">
        <v>3</v>
      </c>
      <c r="LE120" s="12">
        <v>8</v>
      </c>
      <c r="LF120" s="12">
        <v>11</v>
      </c>
      <c r="LG120" s="12">
        <v>22</v>
      </c>
      <c r="LH120" s="12">
        <v>0</v>
      </c>
      <c r="LI120" s="12">
        <v>0</v>
      </c>
      <c r="LJ120" s="12">
        <v>3</v>
      </c>
      <c r="LK120" s="12">
        <v>2</v>
      </c>
      <c r="LL120" s="12">
        <v>17</v>
      </c>
      <c r="LM120" s="12">
        <v>22</v>
      </c>
      <c r="LN120" s="12">
        <v>0</v>
      </c>
      <c r="LO120" s="12">
        <v>2</v>
      </c>
      <c r="LP120" s="12">
        <v>3</v>
      </c>
      <c r="LQ120" s="12">
        <v>0</v>
      </c>
      <c r="LR120" s="12">
        <v>0</v>
      </c>
      <c r="LS120" s="12">
        <v>8</v>
      </c>
      <c r="LT120" s="12">
        <v>0</v>
      </c>
      <c r="LU120" s="12">
        <v>13</v>
      </c>
      <c r="LV120" s="12">
        <v>0</v>
      </c>
      <c r="LW120" s="12">
        <v>0</v>
      </c>
      <c r="LX120" s="12">
        <v>0</v>
      </c>
      <c r="LY120" s="12">
        <v>13</v>
      </c>
      <c r="LZ120" s="12">
        <v>13</v>
      </c>
      <c r="MA120" s="12">
        <v>0</v>
      </c>
      <c r="MB120" s="12">
        <v>1</v>
      </c>
      <c r="MC120" s="12">
        <v>4</v>
      </c>
      <c r="MD120" s="12">
        <v>8</v>
      </c>
      <c r="ME120" s="12">
        <v>0</v>
      </c>
      <c r="MF120" s="12">
        <v>13</v>
      </c>
      <c r="MG120" s="12">
        <v>0</v>
      </c>
      <c r="MH120" s="12">
        <v>0</v>
      </c>
      <c r="MI120" s="12">
        <v>5</v>
      </c>
      <c r="MJ120" s="12">
        <v>3</v>
      </c>
      <c r="MK120" s="12">
        <v>5</v>
      </c>
      <c r="ML120" s="12">
        <v>13</v>
      </c>
      <c r="MM120" s="12">
        <v>0</v>
      </c>
      <c r="MN120" s="12">
        <v>1</v>
      </c>
      <c r="MO120" s="12">
        <v>6</v>
      </c>
      <c r="MP120" s="12">
        <v>0</v>
      </c>
      <c r="MQ120" s="12">
        <v>0</v>
      </c>
      <c r="MR120" s="12">
        <v>4</v>
      </c>
      <c r="MS120" s="12">
        <v>0</v>
      </c>
      <c r="MT120" s="12">
        <v>11</v>
      </c>
      <c r="MU120" s="12">
        <v>0</v>
      </c>
      <c r="MV120" s="12">
        <v>0</v>
      </c>
      <c r="MW120" s="12">
        <v>0</v>
      </c>
      <c r="MX120" s="12">
        <v>11</v>
      </c>
      <c r="MY120" s="12">
        <v>11</v>
      </c>
      <c r="MZ120" s="12">
        <v>0</v>
      </c>
      <c r="NA120" s="12">
        <v>0</v>
      </c>
      <c r="NB120" s="12">
        <v>2</v>
      </c>
      <c r="NC120" s="12">
        <v>9</v>
      </c>
      <c r="ND120" s="12">
        <v>0</v>
      </c>
      <c r="NE120" s="12">
        <v>11</v>
      </c>
      <c r="NF120" s="12">
        <v>0</v>
      </c>
      <c r="NG120" s="12">
        <v>0</v>
      </c>
      <c r="NH120" s="12">
        <v>6</v>
      </c>
      <c r="NI120" s="12">
        <v>2</v>
      </c>
      <c r="NJ120" s="12">
        <v>3</v>
      </c>
      <c r="NK120" s="12">
        <v>11</v>
      </c>
      <c r="NL120" s="12">
        <v>0</v>
      </c>
      <c r="NM120" s="12">
        <v>0</v>
      </c>
      <c r="NN120" s="12">
        <v>0</v>
      </c>
      <c r="NO120" s="12">
        <v>1</v>
      </c>
      <c r="NP120" s="12">
        <v>0</v>
      </c>
      <c r="NQ120" s="12">
        <v>0</v>
      </c>
      <c r="NR120" s="12">
        <v>1</v>
      </c>
      <c r="NS120" s="12">
        <v>2</v>
      </c>
      <c r="NT120" s="12">
        <v>0</v>
      </c>
      <c r="NU120" s="12">
        <v>1</v>
      </c>
      <c r="NV120" s="12">
        <v>0</v>
      </c>
      <c r="NW120" s="12">
        <v>1</v>
      </c>
      <c r="NX120" s="12">
        <v>2</v>
      </c>
      <c r="NY120" s="12">
        <v>0</v>
      </c>
      <c r="NZ120" s="12">
        <v>0</v>
      </c>
      <c r="OA120" s="12">
        <v>0</v>
      </c>
      <c r="OB120" s="12">
        <v>2</v>
      </c>
      <c r="OC120" s="12">
        <v>0</v>
      </c>
      <c r="OD120" s="12">
        <v>2</v>
      </c>
      <c r="OE120" s="12">
        <v>0</v>
      </c>
      <c r="OF120" s="12">
        <v>0</v>
      </c>
      <c r="OG120" s="12">
        <v>2</v>
      </c>
      <c r="OH120" s="12">
        <v>0</v>
      </c>
      <c r="OI120" s="12">
        <v>0</v>
      </c>
      <c r="OJ120" s="12">
        <v>2</v>
      </c>
      <c r="OK120" s="12">
        <v>0</v>
      </c>
      <c r="OL120" s="12">
        <v>1</v>
      </c>
      <c r="OM120" s="12">
        <v>0</v>
      </c>
      <c r="ON120" s="12">
        <v>0</v>
      </c>
      <c r="OO120" s="12">
        <v>0</v>
      </c>
      <c r="OP120" s="12">
        <v>1</v>
      </c>
      <c r="OQ120" s="12">
        <v>0</v>
      </c>
      <c r="OR120" s="12">
        <v>2</v>
      </c>
      <c r="OS120" s="12">
        <v>0</v>
      </c>
      <c r="OT120" s="12">
        <v>0</v>
      </c>
      <c r="OU120" s="12">
        <v>0</v>
      </c>
      <c r="OV120" s="12">
        <v>2</v>
      </c>
      <c r="OW120" s="12">
        <v>2</v>
      </c>
      <c r="OX120" s="12">
        <v>0</v>
      </c>
      <c r="OY120" s="12">
        <v>0</v>
      </c>
      <c r="OZ120" s="12">
        <v>0</v>
      </c>
      <c r="PA120" s="12">
        <v>2</v>
      </c>
      <c r="PB120" s="12">
        <v>0</v>
      </c>
      <c r="PC120" s="12">
        <v>2</v>
      </c>
      <c r="PD120" s="12">
        <v>0</v>
      </c>
      <c r="PE120" s="12">
        <v>0</v>
      </c>
      <c r="PF120" s="12">
        <v>1</v>
      </c>
      <c r="PG120" s="12">
        <v>1</v>
      </c>
      <c r="PH120" s="12">
        <v>0</v>
      </c>
      <c r="PI120" s="12">
        <v>2</v>
      </c>
      <c r="PJ120" s="12">
        <v>0</v>
      </c>
      <c r="PK120" s="12">
        <v>0</v>
      </c>
      <c r="PL120" s="12">
        <v>0</v>
      </c>
      <c r="PM120" s="12">
        <v>0</v>
      </c>
      <c r="PN120" s="12">
        <v>0</v>
      </c>
      <c r="PO120" s="12">
        <v>0</v>
      </c>
      <c r="PP120" s="12">
        <v>0</v>
      </c>
      <c r="PQ120" s="12">
        <v>0</v>
      </c>
      <c r="PR120" s="12">
        <v>0</v>
      </c>
      <c r="PS120" s="12">
        <v>0</v>
      </c>
      <c r="PT120" s="12">
        <v>0</v>
      </c>
      <c r="PU120" s="12">
        <v>0</v>
      </c>
      <c r="PV120" s="12">
        <v>0</v>
      </c>
      <c r="PW120" s="12">
        <v>0</v>
      </c>
      <c r="PX120" s="12">
        <v>0</v>
      </c>
      <c r="PY120" s="12">
        <v>0</v>
      </c>
      <c r="PZ120" s="12">
        <v>0</v>
      </c>
      <c r="QA120" s="12">
        <v>0</v>
      </c>
      <c r="QB120" s="12">
        <v>0</v>
      </c>
      <c r="QC120" s="12">
        <v>0</v>
      </c>
      <c r="QD120" s="12">
        <v>0</v>
      </c>
      <c r="QE120" s="12">
        <v>0</v>
      </c>
      <c r="QF120" s="12">
        <v>0</v>
      </c>
      <c r="QG120" s="12">
        <v>0</v>
      </c>
      <c r="QH120" s="12">
        <v>0</v>
      </c>
      <c r="QI120" s="12">
        <v>1</v>
      </c>
      <c r="QJ120" s="12">
        <v>4</v>
      </c>
      <c r="QK120" s="12">
        <v>21</v>
      </c>
      <c r="QL120" s="12">
        <v>1</v>
      </c>
      <c r="QM120" s="12">
        <v>0</v>
      </c>
      <c r="QN120" s="12">
        <v>22</v>
      </c>
      <c r="QO120" s="12">
        <v>1</v>
      </c>
      <c r="QP120" s="12">
        <v>50</v>
      </c>
      <c r="QQ120" s="12">
        <v>0</v>
      </c>
      <c r="QR120" s="12">
        <v>1</v>
      </c>
      <c r="QS120" s="12">
        <v>0</v>
      </c>
      <c r="QT120" s="12">
        <v>49</v>
      </c>
      <c r="QU120" s="12">
        <v>50</v>
      </c>
      <c r="QV120" s="12">
        <v>0</v>
      </c>
      <c r="QW120" s="12">
        <v>1</v>
      </c>
      <c r="QX120" s="12">
        <v>9</v>
      </c>
      <c r="QY120" s="12">
        <v>29</v>
      </c>
      <c r="QZ120" s="12">
        <v>11</v>
      </c>
      <c r="RA120" s="12">
        <v>50</v>
      </c>
      <c r="RB120" s="12">
        <v>0</v>
      </c>
      <c r="RC120" s="12">
        <v>0</v>
      </c>
      <c r="RD120" s="12">
        <v>17</v>
      </c>
      <c r="RE120" s="12">
        <v>8</v>
      </c>
      <c r="RF120" s="12">
        <v>25</v>
      </c>
      <c r="RG120" s="12">
        <v>50</v>
      </c>
      <c r="RH120" s="12">
        <v>45.752855822614798</v>
      </c>
      <c r="RI120" s="12">
        <v>0</v>
      </c>
      <c r="RJ120" s="12">
        <v>0</v>
      </c>
      <c r="RK120" s="12">
        <v>0</v>
      </c>
      <c r="RL120" s="12">
        <v>0</v>
      </c>
      <c r="RM120" s="12">
        <v>0</v>
      </c>
      <c r="RN120" s="12">
        <v>0</v>
      </c>
      <c r="RO120" s="12">
        <v>0</v>
      </c>
      <c r="RP120" s="12">
        <v>0</v>
      </c>
      <c r="RQ120" s="12">
        <v>0</v>
      </c>
      <c r="RR120" s="12">
        <v>0</v>
      </c>
      <c r="RS120" s="12">
        <v>0.43734685272599999</v>
      </c>
      <c r="RT120" s="12">
        <v>0.43734685272599999</v>
      </c>
      <c r="RU120" s="12">
        <v>0</v>
      </c>
      <c r="RV120" s="12">
        <v>0</v>
      </c>
      <c r="RW120" s="12">
        <v>0</v>
      </c>
      <c r="RX120" s="12">
        <v>0</v>
      </c>
      <c r="RY120" s="12">
        <v>0</v>
      </c>
      <c r="RZ120" s="12">
        <v>29.105609453639801</v>
      </c>
      <c r="SA120" s="12">
        <v>0</v>
      </c>
      <c r="SB120" s="12">
        <v>29.105609453639801</v>
      </c>
      <c r="SC120" s="12">
        <v>740730.16981000104</v>
      </c>
      <c r="SD120" s="12">
        <v>0</v>
      </c>
      <c r="SE120" s="12">
        <v>0</v>
      </c>
      <c r="SF120" s="12">
        <v>0</v>
      </c>
      <c r="SG120" s="12">
        <v>0</v>
      </c>
      <c r="SH120" s="12">
        <v>0</v>
      </c>
      <c r="SI120" s="12">
        <v>8.6599999999999996E-2</v>
      </c>
      <c r="SJ120" s="12">
        <v>0</v>
      </c>
      <c r="SK120" s="12">
        <v>0</v>
      </c>
      <c r="SL120" s="12">
        <v>0</v>
      </c>
      <c r="SM120" s="12">
        <v>0</v>
      </c>
      <c r="SN120" s="12">
        <v>0</v>
      </c>
      <c r="SO120" s="12" t="str">
        <v/>
      </c>
      <c r="SP120" s="12">
        <v>0</v>
      </c>
      <c r="SQ120" s="12">
        <v>0</v>
      </c>
      <c r="SR120" s="12">
        <v>0</v>
      </c>
      <c r="SS120" s="12">
        <v>0</v>
      </c>
      <c r="ST120" s="12">
        <v>0</v>
      </c>
      <c r="SU120" s="12">
        <v>0</v>
      </c>
      <c r="SV120" s="12">
        <v>0</v>
      </c>
      <c r="SW120" s="12">
        <v>0</v>
      </c>
      <c r="SX120" s="12">
        <v>0</v>
      </c>
      <c r="SY120" s="12">
        <v>0</v>
      </c>
      <c r="SZ120" s="12">
        <v>0</v>
      </c>
      <c r="TA120" s="12">
        <v>1</v>
      </c>
      <c r="TB120" s="12">
        <v>0</v>
      </c>
      <c r="TC120" s="12">
        <v>0</v>
      </c>
      <c r="TD120" s="12" t="str">
        <v/>
      </c>
      <c r="TE120" s="12">
        <v>0</v>
      </c>
      <c r="TF120" s="12">
        <v>0</v>
      </c>
      <c r="TG120" s="12">
        <v>1</v>
      </c>
      <c r="TH120" s="12">
        <v>0</v>
      </c>
      <c r="TI120" s="12">
        <v>0</v>
      </c>
      <c r="TJ120" s="12">
        <v>0</v>
      </c>
      <c r="TK120" s="12">
        <v>1</v>
      </c>
      <c r="TL120" s="12">
        <v>0</v>
      </c>
      <c r="TM120" s="12">
        <v>1</v>
      </c>
      <c r="TN120" s="12">
        <v>2472.9752166755802</v>
      </c>
      <c r="TO120" s="12">
        <v>739.703358369743</v>
      </c>
      <c r="TP120" s="12">
        <v>3212.67857504532</v>
      </c>
      <c r="TQ120" s="12">
        <v>15</v>
      </c>
      <c r="TR120" s="12">
        <v>0</v>
      </c>
      <c r="TS120" s="12">
        <v>3</v>
      </c>
      <c r="TT120" s="12">
        <v>0</v>
      </c>
      <c r="TU120" s="12">
        <v>1</v>
      </c>
      <c r="TV120" s="12">
        <v>0</v>
      </c>
      <c r="TW120" s="12">
        <v>124825</v>
      </c>
      <c r="TX120" s="12" t="str">
        <v/>
      </c>
      <c r="TY120" s="12" t="str">
        <v/>
      </c>
      <c r="TZ120" s="12" t="str">
        <v/>
      </c>
      <c r="UA120" s="12" t="str">
        <v/>
      </c>
      <c r="UB120" s="12" t="str">
        <v/>
      </c>
      <c r="UC120" s="12" t="str">
        <v/>
      </c>
      <c r="UD120" s="12" t="str">
        <v/>
      </c>
      <c r="UE120" s="12" t="str">
        <v/>
      </c>
      <c r="UF120" s="12" t="str">
        <v/>
      </c>
      <c r="UG120" s="12" t="str">
        <v/>
      </c>
      <c r="UH120" s="12" t="str">
        <v/>
      </c>
      <c r="UI120" s="12" t="str">
        <v/>
      </c>
      <c r="UJ120" s="12" t="str">
        <v/>
      </c>
      <c r="UK120" s="12" t="str">
        <v/>
      </c>
      <c r="UL120" s="12" t="str">
        <v/>
      </c>
      <c r="UM120" s="12" t="str">
        <v/>
      </c>
      <c r="UN120" s="12" t="str">
        <v/>
      </c>
      <c r="UO120" s="12" t="str">
        <v/>
      </c>
      <c r="UP120" s="12" t="str">
        <v/>
      </c>
      <c r="UQ120" s="12" t="str">
        <v/>
      </c>
      <c r="UR120" s="12" t="str">
        <v/>
      </c>
      <c r="US120" s="12" t="str">
        <v/>
      </c>
      <c r="UT120" s="12" t="str">
        <v/>
      </c>
      <c r="UU120" s="12" t="str">
        <v/>
      </c>
      <c r="UV120" s="12" t="str">
        <v/>
      </c>
      <c r="UW120" s="12" t="str">
        <v/>
      </c>
      <c r="UX120" s="12" t="str">
        <v/>
      </c>
      <c r="UY120" s="12" t="str">
        <v/>
      </c>
      <c r="UZ120" s="12" t="str">
        <v/>
      </c>
      <c r="VA120" s="12" t="str">
        <v/>
      </c>
      <c r="VB120" s="12" t="str">
        <v/>
      </c>
      <c r="VC120" s="12" t="str">
        <v/>
      </c>
      <c r="VD120" s="12" t="str">
        <v/>
      </c>
      <c r="VE120" s="12" t="str">
        <v/>
      </c>
      <c r="VF120" s="12" t="str">
        <v/>
      </c>
      <c r="VG120" s="12" t="str">
        <v/>
      </c>
      <c r="VH120" s="12" t="str">
        <v/>
      </c>
      <c r="VI120" s="12" t="str">
        <v/>
      </c>
      <c r="VJ120" s="12" t="str">
        <v/>
      </c>
      <c r="VK120" s="12" t="str">
        <v/>
      </c>
      <c r="VL120" s="47"/>
      <c r="VM120" s="47"/>
      <c r="VN120" s="19"/>
      <c r="VO120" s="47"/>
      <c r="VP120" s="47"/>
      <c r="VQ120" s="19"/>
      <c r="VR120" s="47"/>
      <c r="VS120" s="13">
        <v>0</v>
      </c>
      <c r="VT120" s="13"/>
      <c r="VU120" s="13"/>
      <c r="VV120" s="20"/>
      <c r="VW120" s="20"/>
    </row>
    <row r="121" spans="1:595">
      <c r="A121" s="4" t="str">
        <v>HDD20</v>
      </c>
      <c r="B121" s="4" t="str">
        <v>HDD</v>
      </c>
      <c r="C121" s="4" t="str">
        <v>2019-20</v>
      </c>
      <c r="D121" s="12">
        <v>0.96281468935252901</v>
      </c>
      <c r="E121" s="12">
        <v>0.114</v>
      </c>
      <c r="F121" s="12">
        <v>0</v>
      </c>
      <c r="G121" s="12">
        <v>2.5999999999999999E-2</v>
      </c>
      <c r="H121" s="12">
        <v>1.330068375E-2</v>
      </c>
      <c r="I121" s="12">
        <v>9.0999999999999998E-2</v>
      </c>
      <c r="J121" s="12">
        <v>0.03</v>
      </c>
      <c r="K121" s="12">
        <v>0.39969931624999999</v>
      </c>
      <c r="L121" s="12">
        <v>0</v>
      </c>
      <c r="M121" s="12">
        <v>0.27200000000000002</v>
      </c>
      <c r="N121" s="12">
        <v>0.374</v>
      </c>
      <c r="O121" s="12">
        <v>0</v>
      </c>
      <c r="P121" s="12">
        <v>0.17100000000000001</v>
      </c>
      <c r="Q121" s="12">
        <v>1.6256391249999998E-2</v>
      </c>
      <c r="R121" s="12">
        <v>0</v>
      </c>
      <c r="S121" s="12">
        <v>1E-3</v>
      </c>
      <c r="T121" s="12">
        <v>1.75374360875</v>
      </c>
      <c r="U121" s="12">
        <v>0</v>
      </c>
      <c r="V121" s="12">
        <v>1.2549999999999999</v>
      </c>
      <c r="W121" s="12">
        <v>0</v>
      </c>
      <c r="X121" s="12">
        <v>0</v>
      </c>
      <c r="Y121" s="12">
        <v>0</v>
      </c>
      <c r="Z121" s="12">
        <v>1.4778537499999999E-3</v>
      </c>
      <c r="AA121" s="12">
        <v>0</v>
      </c>
      <c r="AB121" s="12">
        <v>0</v>
      </c>
      <c r="AC121" s="12">
        <v>1.552214625E-2</v>
      </c>
      <c r="AD121" s="12">
        <v>0</v>
      </c>
      <c r="AE121" s="12">
        <v>0</v>
      </c>
      <c r="AF121" s="12">
        <v>1E-3</v>
      </c>
      <c r="AG121" s="12">
        <v>0</v>
      </c>
      <c r="AH121" s="12">
        <v>0</v>
      </c>
      <c r="AI121" s="12">
        <v>1.4778537499999999E-3</v>
      </c>
      <c r="AJ121" s="12">
        <v>0</v>
      </c>
      <c r="AK121" s="12">
        <v>0</v>
      </c>
      <c r="AL121" s="12">
        <v>0.43552214625000002</v>
      </c>
      <c r="AM121" s="12">
        <v>0</v>
      </c>
      <c r="AN121" s="12">
        <v>7.6999999999999999E-2</v>
      </c>
      <c r="AO121" s="12">
        <v>0</v>
      </c>
      <c r="AP121" s="12">
        <v>0</v>
      </c>
      <c r="AQ121" s="12">
        <v>0</v>
      </c>
      <c r="AR121" s="12">
        <v>2.9557074999999999E-3</v>
      </c>
      <c r="AS121" s="12">
        <v>0</v>
      </c>
      <c r="AT121" s="12">
        <v>0</v>
      </c>
      <c r="AU121" s="12">
        <v>7.0442925000000003E-3</v>
      </c>
      <c r="AV121" s="12">
        <v>0</v>
      </c>
      <c r="AW121" s="12">
        <v>0</v>
      </c>
      <c r="AX121" s="12">
        <v>0.48899999999999999</v>
      </c>
      <c r="AY121" s="12">
        <v>0</v>
      </c>
      <c r="AZ121" s="12">
        <v>0.19700000000000001</v>
      </c>
      <c r="BA121" s="12">
        <v>3.5468489999999998E-2</v>
      </c>
      <c r="BB121" s="12">
        <v>9.0999999999999998E-2</v>
      </c>
      <c r="BC121" s="12">
        <v>3.1E-2</v>
      </c>
      <c r="BD121" s="12">
        <v>2.6115315099999998</v>
      </c>
      <c r="BE121" s="12">
        <v>0</v>
      </c>
      <c r="BF121" s="12">
        <v>1.6040000000000001</v>
      </c>
      <c r="BG121" s="12">
        <v>0</v>
      </c>
      <c r="BH121" s="12">
        <v>0</v>
      </c>
      <c r="BI121" s="12">
        <v>6.0000000000000001E-3</v>
      </c>
      <c r="BJ121" s="12">
        <v>0</v>
      </c>
      <c r="BK121" s="12">
        <v>0</v>
      </c>
      <c r="BL121" s="12">
        <v>1.4999999999999999E-2</v>
      </c>
      <c r="BM121" s="12">
        <v>0</v>
      </c>
      <c r="BN121" s="12">
        <v>5.5E-2</v>
      </c>
      <c r="BO121" s="12">
        <v>0</v>
      </c>
      <c r="BP121" s="12">
        <v>2E-3</v>
      </c>
      <c r="BQ121" s="12">
        <v>0</v>
      </c>
      <c r="BR121" s="12">
        <v>0</v>
      </c>
      <c r="BS121" s="12">
        <v>0</v>
      </c>
      <c r="BT121" s="12">
        <v>0</v>
      </c>
      <c r="BU121" s="12">
        <v>0</v>
      </c>
      <c r="BV121" s="12">
        <v>0</v>
      </c>
      <c r="BW121" s="12">
        <v>0</v>
      </c>
      <c r="BX121" s="12">
        <v>0</v>
      </c>
      <c r="BY121" s="12">
        <v>0</v>
      </c>
      <c r="BZ121" s="12">
        <v>0</v>
      </c>
      <c r="CA121" s="12">
        <v>0</v>
      </c>
      <c r="CB121" s="12">
        <v>0</v>
      </c>
      <c r="CC121" s="12">
        <v>6.0000000000000001E-3</v>
      </c>
      <c r="CD121" s="12">
        <v>5.5E-2</v>
      </c>
      <c r="CE121" s="12">
        <v>0</v>
      </c>
      <c r="CF121" s="12">
        <v>1.7000000000000001E-2</v>
      </c>
      <c r="CG121" s="12">
        <v>0</v>
      </c>
      <c r="CH121" s="12">
        <v>0</v>
      </c>
      <c r="CI121" s="12">
        <v>0</v>
      </c>
      <c r="CJ121" s="12">
        <v>0</v>
      </c>
      <c r="CK121" s="12">
        <v>0</v>
      </c>
      <c r="CL121" s="12">
        <v>0</v>
      </c>
      <c r="CM121" s="12">
        <v>0</v>
      </c>
      <c r="CN121" s="12">
        <v>0</v>
      </c>
      <c r="CO121" s="12">
        <v>6.4000000000000001E-2</v>
      </c>
      <c r="CP121" s="12">
        <v>2E-3</v>
      </c>
      <c r="CQ121" s="12">
        <v>10.021443715846999</v>
      </c>
      <c r="CR121" s="12">
        <v>7.7873776502732204</v>
      </c>
      <c r="CS121" s="12">
        <v>17.808821366120199</v>
      </c>
      <c r="CT121" s="12">
        <v>0.227766885245902</v>
      </c>
      <c r="CU121" s="12">
        <v>1.0741519672131099</v>
      </c>
      <c r="CV121" s="12">
        <v>1.3019188524590199</v>
      </c>
      <c r="CW121" s="12">
        <v>1.81164983606557</v>
      </c>
      <c r="CX121" s="12">
        <v>20.922390054644801</v>
      </c>
      <c r="CY121" s="12">
        <v>39.392381999999998</v>
      </c>
      <c r="CZ121" s="12">
        <v>0.215888</v>
      </c>
      <c r="DA121" s="12">
        <v>754</v>
      </c>
      <c r="DB121" s="12">
        <v>94</v>
      </c>
      <c r="DC121" s="12">
        <v>342</v>
      </c>
      <c r="DD121" s="12">
        <v>8</v>
      </c>
      <c r="DE121" s="12">
        <v>5</v>
      </c>
      <c r="DF121" s="12">
        <v>50</v>
      </c>
      <c r="DG121" s="12">
        <v>6</v>
      </c>
      <c r="DH121" s="12">
        <v>9</v>
      </c>
      <c r="DI121" s="12">
        <v>32</v>
      </c>
      <c r="DJ121" s="12">
        <v>107.16</v>
      </c>
      <c r="DK121" s="12">
        <v>6837.9053976270998</v>
      </c>
      <c r="DL121" s="12">
        <v>5.3900000000000003E-2</v>
      </c>
      <c r="DM121" s="12">
        <v>4.3E-3</v>
      </c>
      <c r="DN121" s="12">
        <v>123.49954532863801</v>
      </c>
      <c r="DO121" s="12">
        <v>49.757565999999997</v>
      </c>
      <c r="DP121" s="12">
        <v>85.080173671362303</v>
      </c>
      <c r="DQ121" s="12">
        <v>34.360743999999997</v>
      </c>
      <c r="DR121" s="12">
        <v>2</v>
      </c>
      <c r="DS121" s="12">
        <v>294.69802900000002</v>
      </c>
      <c r="DT121" s="12">
        <v>196</v>
      </c>
      <c r="DU121" s="12">
        <v>2.85111603462691</v>
      </c>
      <c r="DV121" s="12">
        <v>0</v>
      </c>
      <c r="DW121" s="12">
        <v>57.568279082147598</v>
      </c>
      <c r="DX121" s="12">
        <v>0</v>
      </c>
      <c r="DY121" s="12">
        <v>0</v>
      </c>
      <c r="DZ121" s="12">
        <v>87.595990510665104</v>
      </c>
      <c r="EA121" s="12">
        <v>0</v>
      </c>
      <c r="EB121" s="12">
        <v>148.01538562744</v>
      </c>
      <c r="EC121" s="12">
        <v>0</v>
      </c>
      <c r="ED121" s="12">
        <v>0</v>
      </c>
      <c r="EE121" s="12">
        <v>0</v>
      </c>
      <c r="EF121" s="12">
        <v>148.01538562744</v>
      </c>
      <c r="EG121" s="12">
        <v>148.01538562744</v>
      </c>
      <c r="EH121" s="12">
        <v>0</v>
      </c>
      <c r="EI121" s="12">
        <v>0</v>
      </c>
      <c r="EJ121" s="12">
        <v>18.562585246719902</v>
      </c>
      <c r="EK121" s="12">
        <v>91.114389021481301</v>
      </c>
      <c r="EL121" s="12">
        <v>38.338411359238499</v>
      </c>
      <c r="EM121" s="12">
        <v>148.01538562744</v>
      </c>
      <c r="EN121" s="12">
        <v>0</v>
      </c>
      <c r="EO121" s="12">
        <v>0</v>
      </c>
      <c r="EP121" s="12">
        <v>33.485447896043702</v>
      </c>
      <c r="EQ121" s="12">
        <v>13.2243254372057</v>
      </c>
      <c r="ER121" s="12">
        <v>101.30561229419</v>
      </c>
      <c r="ES121" s="12">
        <v>148.01538562744</v>
      </c>
      <c r="ET121" s="12">
        <v>0</v>
      </c>
      <c r="EU121" s="12">
        <v>59.145492207685898</v>
      </c>
      <c r="EV121" s="12">
        <v>59.327478337555704</v>
      </c>
      <c r="EW121" s="12">
        <v>0</v>
      </c>
      <c r="EX121" s="12">
        <v>0</v>
      </c>
      <c r="EY121" s="12">
        <v>171.673582510514</v>
      </c>
      <c r="EZ121" s="12">
        <v>0</v>
      </c>
      <c r="FA121" s="12">
        <v>290.14655305575599</v>
      </c>
      <c r="FB121" s="12">
        <v>0</v>
      </c>
      <c r="FC121" s="12">
        <v>0</v>
      </c>
      <c r="FD121" s="12">
        <v>0</v>
      </c>
      <c r="FE121" s="12">
        <v>290.14655305575599</v>
      </c>
      <c r="FF121" s="12">
        <v>290.14655305575599</v>
      </c>
      <c r="FG121" s="12">
        <v>0</v>
      </c>
      <c r="FH121" s="12">
        <v>29.6030771254879</v>
      </c>
      <c r="FI121" s="12">
        <v>114.34795160152601</v>
      </c>
      <c r="FJ121" s="12">
        <v>146.19552432874201</v>
      </c>
      <c r="FK121" s="12">
        <v>0</v>
      </c>
      <c r="FL121" s="12">
        <v>290.14655305575599</v>
      </c>
      <c r="FM121" s="12">
        <v>0</v>
      </c>
      <c r="FN121" s="12">
        <v>0</v>
      </c>
      <c r="FO121" s="12">
        <v>101.972894770379</v>
      </c>
      <c r="FP121" s="12">
        <v>81.529786181671696</v>
      </c>
      <c r="FQ121" s="12">
        <v>106.643872103704</v>
      </c>
      <c r="FR121" s="12">
        <v>290.14655305575599</v>
      </c>
      <c r="FS121" s="12">
        <v>0</v>
      </c>
      <c r="FT121" s="12">
        <v>70.307308173033803</v>
      </c>
      <c r="FU121" s="12">
        <v>312.37149946857102</v>
      </c>
      <c r="FV121" s="12">
        <v>0</v>
      </c>
      <c r="FW121" s="12">
        <v>0</v>
      </c>
      <c r="FX121" s="12">
        <v>189.29712613605901</v>
      </c>
      <c r="FY121" s="12">
        <v>0</v>
      </c>
      <c r="FZ121" s="12">
        <v>571.97593377766395</v>
      </c>
      <c r="GA121" s="12">
        <v>0</v>
      </c>
      <c r="GB121" s="12">
        <v>0</v>
      </c>
      <c r="GC121" s="12">
        <v>0</v>
      </c>
      <c r="GD121" s="12">
        <v>571.97593377766395</v>
      </c>
      <c r="GE121" s="12">
        <v>571.97593377766395</v>
      </c>
      <c r="GF121" s="12">
        <v>0</v>
      </c>
      <c r="GG121" s="12">
        <v>0</v>
      </c>
      <c r="GH121" s="12">
        <v>99.5083895641921</v>
      </c>
      <c r="GI121" s="12">
        <v>472.46754421347202</v>
      </c>
      <c r="GJ121" s="12">
        <v>0</v>
      </c>
      <c r="GK121" s="12">
        <v>571.97593377766395</v>
      </c>
      <c r="GL121" s="12">
        <v>0</v>
      </c>
      <c r="GM121" s="12">
        <v>0</v>
      </c>
      <c r="GN121" s="12">
        <v>334.63446935597699</v>
      </c>
      <c r="GO121" s="12">
        <v>96.484199902459594</v>
      </c>
      <c r="GP121" s="12">
        <v>140.85726451922699</v>
      </c>
      <c r="GQ121" s="12">
        <v>571.97593377766395</v>
      </c>
      <c r="GR121" s="12">
        <v>0</v>
      </c>
      <c r="GS121" s="12">
        <v>0</v>
      </c>
      <c r="GT121" s="12">
        <v>0</v>
      </c>
      <c r="GU121" s="12">
        <v>216.072318413761</v>
      </c>
      <c r="GV121" s="12">
        <v>0</v>
      </c>
      <c r="GW121" s="12">
        <v>0</v>
      </c>
      <c r="GX121" s="12">
        <v>163.282274247705</v>
      </c>
      <c r="GY121" s="12">
        <v>379.35459266146597</v>
      </c>
      <c r="GZ121" s="12">
        <v>0</v>
      </c>
      <c r="HA121" s="12">
        <v>163.282274247705</v>
      </c>
      <c r="HB121" s="12">
        <v>0</v>
      </c>
      <c r="HC121" s="12">
        <v>216.072318413761</v>
      </c>
      <c r="HD121" s="12">
        <v>379.35459266146597</v>
      </c>
      <c r="HE121" s="12">
        <v>0</v>
      </c>
      <c r="HF121" s="12">
        <v>0</v>
      </c>
      <c r="HG121" s="12">
        <v>0</v>
      </c>
      <c r="HH121" s="12">
        <v>379.35459266146597</v>
      </c>
      <c r="HI121" s="12">
        <v>0</v>
      </c>
      <c r="HJ121" s="12">
        <v>379.35459266146597</v>
      </c>
      <c r="HK121" s="12">
        <v>0</v>
      </c>
      <c r="HL121" s="12">
        <v>0</v>
      </c>
      <c r="HM121" s="12">
        <v>379.35459266146597</v>
      </c>
      <c r="HN121" s="12">
        <v>0</v>
      </c>
      <c r="HO121" s="12">
        <v>0</v>
      </c>
      <c r="HP121" s="12">
        <v>379.35459266146597</v>
      </c>
      <c r="HQ121" s="12">
        <v>0</v>
      </c>
      <c r="HR121" s="12">
        <v>671.78694494223396</v>
      </c>
      <c r="HS121" s="12">
        <v>0</v>
      </c>
      <c r="HT121" s="12">
        <v>0</v>
      </c>
      <c r="HU121" s="12">
        <v>0</v>
      </c>
      <c r="HV121" s="12">
        <v>693.12140168704104</v>
      </c>
      <c r="HW121" s="12">
        <v>0</v>
      </c>
      <c r="HX121" s="12">
        <v>1364.90834662928</v>
      </c>
      <c r="HY121" s="12">
        <v>0</v>
      </c>
      <c r="HZ121" s="12">
        <v>0</v>
      </c>
      <c r="IA121" s="12">
        <v>0</v>
      </c>
      <c r="IB121" s="12">
        <v>1364.90834662928</v>
      </c>
      <c r="IC121" s="12">
        <v>1364.90834662928</v>
      </c>
      <c r="ID121" s="12">
        <v>0</v>
      </c>
      <c r="IE121" s="12">
        <v>0</v>
      </c>
      <c r="IF121" s="12">
        <v>0</v>
      </c>
      <c r="IG121" s="12">
        <v>1364.90834662928</v>
      </c>
      <c r="IH121" s="12">
        <v>0</v>
      </c>
      <c r="II121" s="12">
        <v>1364.90834662928</v>
      </c>
      <c r="IJ121" s="12">
        <v>0</v>
      </c>
      <c r="IK121" s="12">
        <v>0</v>
      </c>
      <c r="IL121" s="12">
        <v>693.12140168704104</v>
      </c>
      <c r="IM121" s="12">
        <v>671.78694494223396</v>
      </c>
      <c r="IN121" s="12">
        <v>0</v>
      </c>
      <c r="IO121" s="12">
        <v>1364.90834662928</v>
      </c>
      <c r="IP121" s="12">
        <v>0</v>
      </c>
      <c r="IQ121" s="12">
        <v>0</v>
      </c>
      <c r="IR121" s="12">
        <v>0</v>
      </c>
      <c r="IS121" s="12">
        <v>0</v>
      </c>
      <c r="IT121" s="12">
        <v>0</v>
      </c>
      <c r="IU121" s="12">
        <v>0</v>
      </c>
      <c r="IV121" s="12">
        <v>0</v>
      </c>
      <c r="IW121" s="12">
        <v>0</v>
      </c>
      <c r="IX121" s="12">
        <v>0</v>
      </c>
      <c r="IY121" s="12">
        <v>0</v>
      </c>
      <c r="IZ121" s="12">
        <v>0</v>
      </c>
      <c r="JA121" s="12">
        <v>0</v>
      </c>
      <c r="JB121" s="12">
        <v>0</v>
      </c>
      <c r="JC121" s="12">
        <v>0</v>
      </c>
      <c r="JD121" s="12">
        <v>0</v>
      </c>
      <c r="JE121" s="12">
        <v>0</v>
      </c>
      <c r="JF121" s="12">
        <v>0</v>
      </c>
      <c r="JG121" s="12">
        <v>0</v>
      </c>
      <c r="JH121" s="12">
        <v>0</v>
      </c>
      <c r="JI121" s="12">
        <v>0</v>
      </c>
      <c r="JJ121" s="12">
        <v>0</v>
      </c>
      <c r="JK121" s="12">
        <v>0</v>
      </c>
      <c r="JL121" s="12">
        <v>0</v>
      </c>
      <c r="JM121" s="12">
        <v>0</v>
      </c>
      <c r="JN121" s="12">
        <v>0</v>
      </c>
      <c r="JO121" s="12">
        <v>2.85111603462691</v>
      </c>
      <c r="JP121" s="12">
        <v>801.23974532295404</v>
      </c>
      <c r="JQ121" s="12">
        <v>429.26725688827503</v>
      </c>
      <c r="JR121" s="12">
        <v>216.072318413761</v>
      </c>
      <c r="JS121" s="12">
        <v>0</v>
      </c>
      <c r="JT121" s="12">
        <v>1141.6881008442799</v>
      </c>
      <c r="JU121" s="12">
        <v>163.282274247705</v>
      </c>
      <c r="JV121" s="12">
        <v>2754.4008117516</v>
      </c>
      <c r="JW121" s="12">
        <v>0</v>
      </c>
      <c r="JX121" s="12">
        <v>163.282274247705</v>
      </c>
      <c r="JY121" s="12">
        <v>0</v>
      </c>
      <c r="JZ121" s="12">
        <v>2591.1185375038999</v>
      </c>
      <c r="KA121" s="12">
        <v>2754.4008117516</v>
      </c>
      <c r="KB121" s="12">
        <v>0</v>
      </c>
      <c r="KC121" s="12">
        <v>29.6030771254879</v>
      </c>
      <c r="KD121" s="12">
        <v>232.418926412438</v>
      </c>
      <c r="KE121" s="12">
        <v>2454.0403968544401</v>
      </c>
      <c r="KF121" s="12">
        <v>38.338411359238499</v>
      </c>
      <c r="KG121" s="12">
        <v>2754.4008117516</v>
      </c>
      <c r="KH121" s="12">
        <v>0</v>
      </c>
      <c r="KI121" s="12">
        <v>0</v>
      </c>
      <c r="KJ121" s="12">
        <v>1542.5688063709099</v>
      </c>
      <c r="KK121" s="12">
        <v>863.02525646357105</v>
      </c>
      <c r="KL121" s="12">
        <v>348.80674891712198</v>
      </c>
      <c r="KM121" s="12">
        <v>2754.4008117516</v>
      </c>
      <c r="KN121" s="12">
        <v>378</v>
      </c>
      <c r="KO121" s="12">
        <v>1</v>
      </c>
      <c r="KP121" s="12">
        <v>0</v>
      </c>
      <c r="KQ121" s="12">
        <v>12</v>
      </c>
      <c r="KR121" s="12">
        <v>0</v>
      </c>
      <c r="KS121" s="12">
        <v>0</v>
      </c>
      <c r="KT121" s="12">
        <v>9</v>
      </c>
      <c r="KU121" s="12">
        <v>0</v>
      </c>
      <c r="KV121" s="12">
        <v>22</v>
      </c>
      <c r="KW121" s="12">
        <v>0</v>
      </c>
      <c r="KX121" s="12">
        <v>0</v>
      </c>
      <c r="KY121" s="12">
        <v>0</v>
      </c>
      <c r="KZ121" s="12">
        <v>22</v>
      </c>
      <c r="LA121" s="12">
        <v>22</v>
      </c>
      <c r="LB121" s="12">
        <v>0</v>
      </c>
      <c r="LC121" s="12">
        <v>0</v>
      </c>
      <c r="LD121" s="12">
        <v>2</v>
      </c>
      <c r="LE121" s="12">
        <v>9</v>
      </c>
      <c r="LF121" s="12">
        <v>11</v>
      </c>
      <c r="LG121" s="12">
        <v>22</v>
      </c>
      <c r="LH121" s="12">
        <v>0</v>
      </c>
      <c r="LI121" s="12">
        <v>0</v>
      </c>
      <c r="LJ121" s="12">
        <v>3</v>
      </c>
      <c r="LK121" s="12">
        <v>2</v>
      </c>
      <c r="LL121" s="12">
        <v>17</v>
      </c>
      <c r="LM121" s="12">
        <v>22</v>
      </c>
      <c r="LN121" s="12">
        <v>0</v>
      </c>
      <c r="LO121" s="12">
        <v>2</v>
      </c>
      <c r="LP121" s="12">
        <v>3</v>
      </c>
      <c r="LQ121" s="12">
        <v>0</v>
      </c>
      <c r="LR121" s="12">
        <v>0</v>
      </c>
      <c r="LS121" s="12">
        <v>8</v>
      </c>
      <c r="LT121" s="12">
        <v>0</v>
      </c>
      <c r="LU121" s="12">
        <v>13</v>
      </c>
      <c r="LV121" s="12">
        <v>0</v>
      </c>
      <c r="LW121" s="12">
        <v>0</v>
      </c>
      <c r="LX121" s="12">
        <v>0</v>
      </c>
      <c r="LY121" s="12">
        <v>13</v>
      </c>
      <c r="LZ121" s="12">
        <v>13</v>
      </c>
      <c r="MA121" s="12">
        <v>0</v>
      </c>
      <c r="MB121" s="12">
        <v>1</v>
      </c>
      <c r="MC121" s="12">
        <v>5</v>
      </c>
      <c r="MD121" s="12">
        <v>7</v>
      </c>
      <c r="ME121" s="12">
        <v>0</v>
      </c>
      <c r="MF121" s="12">
        <v>13</v>
      </c>
      <c r="MG121" s="12">
        <v>0</v>
      </c>
      <c r="MH121" s="12">
        <v>0</v>
      </c>
      <c r="MI121" s="12">
        <v>5</v>
      </c>
      <c r="MJ121" s="12">
        <v>3</v>
      </c>
      <c r="MK121" s="12">
        <v>5</v>
      </c>
      <c r="ML121" s="12">
        <v>13</v>
      </c>
      <c r="MM121" s="12">
        <v>0</v>
      </c>
      <c r="MN121" s="12">
        <v>1</v>
      </c>
      <c r="MO121" s="12">
        <v>6</v>
      </c>
      <c r="MP121" s="12">
        <v>0</v>
      </c>
      <c r="MQ121" s="12">
        <v>0</v>
      </c>
      <c r="MR121" s="12">
        <v>4</v>
      </c>
      <c r="MS121" s="12">
        <v>0</v>
      </c>
      <c r="MT121" s="12">
        <v>11</v>
      </c>
      <c r="MU121" s="12">
        <v>0</v>
      </c>
      <c r="MV121" s="12">
        <v>0</v>
      </c>
      <c r="MW121" s="12">
        <v>0</v>
      </c>
      <c r="MX121" s="12">
        <v>11</v>
      </c>
      <c r="MY121" s="12">
        <v>11</v>
      </c>
      <c r="MZ121" s="12">
        <v>0</v>
      </c>
      <c r="NA121" s="12">
        <v>0</v>
      </c>
      <c r="NB121" s="12">
        <v>2</v>
      </c>
      <c r="NC121" s="12">
        <v>9</v>
      </c>
      <c r="ND121" s="12">
        <v>0</v>
      </c>
      <c r="NE121" s="12">
        <v>11</v>
      </c>
      <c r="NF121" s="12">
        <v>0</v>
      </c>
      <c r="NG121" s="12">
        <v>0</v>
      </c>
      <c r="NH121" s="12">
        <v>6</v>
      </c>
      <c r="NI121" s="12">
        <v>2</v>
      </c>
      <c r="NJ121" s="12">
        <v>3</v>
      </c>
      <c r="NK121" s="12">
        <v>11</v>
      </c>
      <c r="NL121" s="12">
        <v>0</v>
      </c>
      <c r="NM121" s="12">
        <v>0</v>
      </c>
      <c r="NN121" s="12">
        <v>0</v>
      </c>
      <c r="NO121" s="12">
        <v>1</v>
      </c>
      <c r="NP121" s="12">
        <v>0</v>
      </c>
      <c r="NQ121" s="12">
        <v>0</v>
      </c>
      <c r="NR121" s="12">
        <v>1</v>
      </c>
      <c r="NS121" s="12">
        <v>2</v>
      </c>
      <c r="NT121" s="12">
        <v>0</v>
      </c>
      <c r="NU121" s="12">
        <v>1</v>
      </c>
      <c r="NV121" s="12">
        <v>0</v>
      </c>
      <c r="NW121" s="12">
        <v>1</v>
      </c>
      <c r="NX121" s="12">
        <v>2</v>
      </c>
      <c r="NY121" s="12">
        <v>0</v>
      </c>
      <c r="NZ121" s="12">
        <v>0</v>
      </c>
      <c r="OA121" s="12">
        <v>0</v>
      </c>
      <c r="OB121" s="12">
        <v>2</v>
      </c>
      <c r="OC121" s="12">
        <v>0</v>
      </c>
      <c r="OD121" s="12">
        <v>2</v>
      </c>
      <c r="OE121" s="12">
        <v>0</v>
      </c>
      <c r="OF121" s="12">
        <v>0</v>
      </c>
      <c r="OG121" s="12">
        <v>2</v>
      </c>
      <c r="OH121" s="12">
        <v>0</v>
      </c>
      <c r="OI121" s="12">
        <v>0</v>
      </c>
      <c r="OJ121" s="12">
        <v>2</v>
      </c>
      <c r="OK121" s="12">
        <v>0</v>
      </c>
      <c r="OL121" s="12">
        <v>1</v>
      </c>
      <c r="OM121" s="12">
        <v>0</v>
      </c>
      <c r="ON121" s="12">
        <v>0</v>
      </c>
      <c r="OO121" s="12">
        <v>0</v>
      </c>
      <c r="OP121" s="12">
        <v>1</v>
      </c>
      <c r="OQ121" s="12">
        <v>0</v>
      </c>
      <c r="OR121" s="12">
        <v>2</v>
      </c>
      <c r="OS121" s="12">
        <v>0</v>
      </c>
      <c r="OT121" s="12">
        <v>0</v>
      </c>
      <c r="OU121" s="12">
        <v>0</v>
      </c>
      <c r="OV121" s="12">
        <v>2</v>
      </c>
      <c r="OW121" s="12">
        <v>2</v>
      </c>
      <c r="OX121" s="12">
        <v>0</v>
      </c>
      <c r="OY121" s="12">
        <v>0</v>
      </c>
      <c r="OZ121" s="12">
        <v>0</v>
      </c>
      <c r="PA121" s="12">
        <v>2</v>
      </c>
      <c r="PB121" s="12">
        <v>0</v>
      </c>
      <c r="PC121" s="12">
        <v>2</v>
      </c>
      <c r="PD121" s="12">
        <v>0</v>
      </c>
      <c r="PE121" s="12">
        <v>0</v>
      </c>
      <c r="PF121" s="12">
        <v>1</v>
      </c>
      <c r="PG121" s="12">
        <v>1</v>
      </c>
      <c r="PH121" s="12">
        <v>0</v>
      </c>
      <c r="PI121" s="12">
        <v>2</v>
      </c>
      <c r="PJ121" s="12">
        <v>0</v>
      </c>
      <c r="PK121" s="12">
        <v>0</v>
      </c>
      <c r="PL121" s="12">
        <v>0</v>
      </c>
      <c r="PM121" s="12">
        <v>0</v>
      </c>
      <c r="PN121" s="12">
        <v>0</v>
      </c>
      <c r="PO121" s="12">
        <v>0</v>
      </c>
      <c r="PP121" s="12">
        <v>0</v>
      </c>
      <c r="PQ121" s="12">
        <v>0</v>
      </c>
      <c r="PR121" s="12">
        <v>0</v>
      </c>
      <c r="PS121" s="12">
        <v>0</v>
      </c>
      <c r="PT121" s="12">
        <v>0</v>
      </c>
      <c r="PU121" s="12">
        <v>0</v>
      </c>
      <c r="PV121" s="12">
        <v>0</v>
      </c>
      <c r="PW121" s="12">
        <v>0</v>
      </c>
      <c r="PX121" s="12">
        <v>0</v>
      </c>
      <c r="PY121" s="12">
        <v>0</v>
      </c>
      <c r="PZ121" s="12">
        <v>0</v>
      </c>
      <c r="QA121" s="12">
        <v>0</v>
      </c>
      <c r="QB121" s="12">
        <v>0</v>
      </c>
      <c r="QC121" s="12">
        <v>0</v>
      </c>
      <c r="QD121" s="12">
        <v>0</v>
      </c>
      <c r="QE121" s="12">
        <v>0</v>
      </c>
      <c r="QF121" s="12">
        <v>0</v>
      </c>
      <c r="QG121" s="12">
        <v>0</v>
      </c>
      <c r="QH121" s="12">
        <v>0</v>
      </c>
      <c r="QI121" s="12">
        <v>1</v>
      </c>
      <c r="QJ121" s="12">
        <v>4</v>
      </c>
      <c r="QK121" s="12">
        <v>21</v>
      </c>
      <c r="QL121" s="12">
        <v>1</v>
      </c>
      <c r="QM121" s="12">
        <v>0</v>
      </c>
      <c r="QN121" s="12">
        <v>22</v>
      </c>
      <c r="QO121" s="12">
        <v>1</v>
      </c>
      <c r="QP121" s="12">
        <v>50</v>
      </c>
      <c r="QQ121" s="12">
        <v>0</v>
      </c>
      <c r="QR121" s="12">
        <v>1</v>
      </c>
      <c r="QS121" s="12">
        <v>0</v>
      </c>
      <c r="QT121" s="12">
        <v>49</v>
      </c>
      <c r="QU121" s="12">
        <v>50</v>
      </c>
      <c r="QV121" s="12">
        <v>0</v>
      </c>
      <c r="QW121" s="12">
        <v>1</v>
      </c>
      <c r="QX121" s="12">
        <v>9</v>
      </c>
      <c r="QY121" s="12">
        <v>29</v>
      </c>
      <c r="QZ121" s="12">
        <v>11</v>
      </c>
      <c r="RA121" s="12">
        <v>50</v>
      </c>
      <c r="RB121" s="12">
        <v>0</v>
      </c>
      <c r="RC121" s="12">
        <v>0</v>
      </c>
      <c r="RD121" s="12">
        <v>17</v>
      </c>
      <c r="RE121" s="12">
        <v>8</v>
      </c>
      <c r="RF121" s="12">
        <v>25</v>
      </c>
      <c r="RG121" s="12">
        <v>50</v>
      </c>
      <c r="RH121" s="12">
        <v>45690.7917865134</v>
      </c>
      <c r="RI121" s="12">
        <v>0</v>
      </c>
      <c r="RJ121" s="12">
        <v>0</v>
      </c>
      <c r="RK121" s="12">
        <v>0</v>
      </c>
      <c r="RL121" s="12">
        <v>0</v>
      </c>
      <c r="RM121" s="12">
        <v>0</v>
      </c>
      <c r="RN121" s="12">
        <v>0</v>
      </c>
      <c r="RO121" s="12">
        <v>0</v>
      </c>
      <c r="RP121" s="12">
        <v>0</v>
      </c>
      <c r="RQ121" s="12">
        <v>0</v>
      </c>
      <c r="RR121" s="12">
        <v>0</v>
      </c>
      <c r="RS121" s="12">
        <v>0.92007412462337201</v>
      </c>
      <c r="RT121" s="12">
        <v>0.92007412462337201</v>
      </c>
      <c r="RU121" s="12">
        <v>0</v>
      </c>
      <c r="RV121" s="12">
        <v>0</v>
      </c>
      <c r="RW121" s="12">
        <v>0</v>
      </c>
      <c r="RX121" s="12">
        <v>0</v>
      </c>
      <c r="RY121" s="12">
        <v>0</v>
      </c>
      <c r="RZ121" s="12">
        <v>0</v>
      </c>
      <c r="SA121" s="12">
        <v>0</v>
      </c>
      <c r="SB121" s="12">
        <v>0</v>
      </c>
      <c r="SC121" s="12">
        <v>0</v>
      </c>
      <c r="SD121" s="12">
        <v>0</v>
      </c>
      <c r="SE121" s="12">
        <v>0</v>
      </c>
      <c r="SF121" s="12">
        <v>0</v>
      </c>
      <c r="SG121" s="12">
        <v>0</v>
      </c>
      <c r="SH121" s="12">
        <v>0</v>
      </c>
      <c r="SI121" s="12">
        <v>6.1600000000000002E-2</v>
      </c>
      <c r="SJ121" s="12">
        <v>0</v>
      </c>
      <c r="SK121" s="12">
        <v>0</v>
      </c>
      <c r="SL121" s="12">
        <v>0</v>
      </c>
      <c r="SM121" s="12">
        <v>0</v>
      </c>
      <c r="SN121" s="12">
        <v>0</v>
      </c>
      <c r="SO121" s="12" t="str">
        <v/>
      </c>
      <c r="SP121" s="12">
        <v>0</v>
      </c>
      <c r="SQ121" s="12">
        <v>0</v>
      </c>
      <c r="SR121" s="12">
        <v>0</v>
      </c>
      <c r="SS121" s="12">
        <v>0</v>
      </c>
      <c r="ST121" s="12">
        <v>0</v>
      </c>
      <c r="SU121" s="12">
        <v>0</v>
      </c>
      <c r="SV121" s="12">
        <v>0</v>
      </c>
      <c r="SW121" s="12">
        <v>0</v>
      </c>
      <c r="SX121" s="12">
        <v>0</v>
      </c>
      <c r="SY121" s="12">
        <v>0</v>
      </c>
      <c r="SZ121" s="12">
        <v>0</v>
      </c>
      <c r="TA121" s="12">
        <v>0</v>
      </c>
      <c r="TB121" s="12">
        <v>0</v>
      </c>
      <c r="TC121" s="12">
        <v>0</v>
      </c>
      <c r="TD121" s="12" t="str">
        <v/>
      </c>
      <c r="TE121" s="12">
        <v>0</v>
      </c>
      <c r="TF121" s="12">
        <v>0</v>
      </c>
      <c r="TG121" s="12">
        <v>0</v>
      </c>
      <c r="TH121" s="12">
        <v>0</v>
      </c>
      <c r="TI121" s="12">
        <v>0</v>
      </c>
      <c r="TJ121" s="12">
        <v>0</v>
      </c>
      <c r="TK121" s="12">
        <v>0</v>
      </c>
      <c r="TL121" s="12">
        <v>0</v>
      </c>
      <c r="TM121" s="12">
        <v>0</v>
      </c>
      <c r="TN121" s="12">
        <v>3432.4069142726898</v>
      </c>
      <c r="TO121" s="12">
        <v>962.04205461836398</v>
      </c>
      <c r="TP121" s="12">
        <v>4394.4489688910498</v>
      </c>
      <c r="TQ121" s="12">
        <v>15</v>
      </c>
      <c r="TR121" s="12">
        <v>0</v>
      </c>
      <c r="TS121" s="12">
        <v>2</v>
      </c>
      <c r="TT121" s="12">
        <v>3</v>
      </c>
      <c r="TU121" s="12">
        <v>0</v>
      </c>
      <c r="TV121" s="12">
        <v>0</v>
      </c>
      <c r="TW121" s="12">
        <v>96841</v>
      </c>
      <c r="TX121" s="12" t="str">
        <v/>
      </c>
      <c r="TY121" s="12" t="str">
        <v/>
      </c>
      <c r="TZ121" s="12" t="str">
        <v/>
      </c>
      <c r="UA121" s="12" t="str">
        <v/>
      </c>
      <c r="UB121" s="12" t="str">
        <v/>
      </c>
      <c r="UC121" s="12" t="str">
        <v/>
      </c>
      <c r="UD121" s="12">
        <v>0</v>
      </c>
      <c r="UE121" s="12">
        <v>0</v>
      </c>
      <c r="UF121" s="12" t="str">
        <v/>
      </c>
      <c r="UG121" s="12" t="str">
        <v/>
      </c>
      <c r="UH121" s="12" t="str">
        <v/>
      </c>
      <c r="UI121" s="12" t="str">
        <v/>
      </c>
      <c r="UJ121" s="12" t="str">
        <v/>
      </c>
      <c r="UK121" s="12" t="str">
        <v/>
      </c>
      <c r="UL121" s="12" t="str">
        <v/>
      </c>
      <c r="UM121" s="12" t="str">
        <v/>
      </c>
      <c r="UN121" s="12" t="str">
        <v/>
      </c>
      <c r="UO121" s="12" t="str">
        <v/>
      </c>
      <c r="UP121" s="12" t="str">
        <v/>
      </c>
      <c r="UQ121" s="12" t="str">
        <v/>
      </c>
      <c r="UR121" s="12" t="str">
        <v/>
      </c>
      <c r="US121" s="12" t="str">
        <v/>
      </c>
      <c r="UT121" s="12" t="str">
        <v/>
      </c>
      <c r="UU121" s="12" t="str">
        <v/>
      </c>
      <c r="UV121" s="12" t="str">
        <v/>
      </c>
      <c r="UW121" s="12" t="str">
        <v/>
      </c>
      <c r="UX121" s="12" t="str">
        <v/>
      </c>
      <c r="UY121" s="12" t="str">
        <v/>
      </c>
      <c r="UZ121" s="12" t="str">
        <v/>
      </c>
      <c r="VA121" s="12" t="str">
        <v/>
      </c>
      <c r="VB121" s="12" t="str">
        <v/>
      </c>
      <c r="VC121" s="12" t="str">
        <v/>
      </c>
      <c r="VD121" s="12" t="str">
        <v/>
      </c>
      <c r="VE121" s="12" t="str">
        <v/>
      </c>
      <c r="VF121" s="12" t="str">
        <v/>
      </c>
      <c r="VG121" s="12" t="str">
        <v/>
      </c>
      <c r="VH121" s="12" t="str">
        <v/>
      </c>
      <c r="VI121" s="12" t="str">
        <v/>
      </c>
      <c r="VJ121" s="12" t="str">
        <v/>
      </c>
      <c r="VK121" s="12" t="str">
        <v/>
      </c>
      <c r="VL121" s="47"/>
      <c r="VM121" s="47"/>
      <c r="VN121" s="19"/>
      <c r="VO121" s="47"/>
      <c r="VP121" s="47"/>
      <c r="VQ121" s="19"/>
      <c r="VR121" s="47"/>
      <c r="VS121" s="13">
        <v>0</v>
      </c>
      <c r="VT121" s="13"/>
      <c r="VU121" s="13"/>
      <c r="VV121" s="20"/>
      <c r="VW121" s="20"/>
    </row>
    <row r="122" spans="1:595">
      <c r="A122" s="4" t="str">
        <v>HDD21</v>
      </c>
      <c r="B122" s="4" t="str">
        <v>HDD</v>
      </c>
      <c r="C122" s="4" t="str">
        <v>2020-21</v>
      </c>
      <c r="D122" s="12">
        <v>0.95516688299999997</v>
      </c>
      <c r="E122" s="12">
        <v>0.105</v>
      </c>
      <c r="F122" s="12">
        <v>0</v>
      </c>
      <c r="G122" s="12">
        <v>2.9000000000000001E-2</v>
      </c>
      <c r="H122" s="12">
        <v>1E-3</v>
      </c>
      <c r="I122" s="12">
        <v>0.30199999999999999</v>
      </c>
      <c r="J122" s="12">
        <v>0</v>
      </c>
      <c r="K122" s="12">
        <v>0.439</v>
      </c>
      <c r="L122" s="12">
        <v>0</v>
      </c>
      <c r="M122" s="12">
        <v>0.02</v>
      </c>
      <c r="N122" s="12">
        <v>0.35399999999999998</v>
      </c>
      <c r="O122" s="12">
        <v>0</v>
      </c>
      <c r="P122" s="12">
        <v>0.187</v>
      </c>
      <c r="Q122" s="12">
        <v>0</v>
      </c>
      <c r="R122" s="12">
        <v>0</v>
      </c>
      <c r="S122" s="12">
        <v>0</v>
      </c>
      <c r="T122" s="12">
        <v>2.0299999999999998</v>
      </c>
      <c r="U122" s="12">
        <v>0</v>
      </c>
      <c r="V122" s="12">
        <v>0.97499999999999998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3.0000000000000001E-3</v>
      </c>
      <c r="AD122" s="12">
        <v>0</v>
      </c>
      <c r="AE122" s="12">
        <v>0</v>
      </c>
      <c r="AF122" s="12">
        <v>1E-3</v>
      </c>
      <c r="AG122" s="12">
        <v>0</v>
      </c>
      <c r="AH122" s="12">
        <v>0</v>
      </c>
      <c r="AI122" s="12">
        <v>0</v>
      </c>
      <c r="AJ122" s="12">
        <v>0</v>
      </c>
      <c r="AK122" s="12">
        <v>0</v>
      </c>
      <c r="AL122" s="12">
        <v>0.53700000000000003</v>
      </c>
      <c r="AM122" s="12">
        <v>0</v>
      </c>
      <c r="AN122" s="12">
        <v>0</v>
      </c>
      <c r="AO122" s="12">
        <v>0</v>
      </c>
      <c r="AP122" s="12">
        <v>0</v>
      </c>
      <c r="AQ122" s="12">
        <v>0</v>
      </c>
      <c r="AR122" s="12">
        <v>0</v>
      </c>
      <c r="AS122" s="12">
        <v>0</v>
      </c>
      <c r="AT122" s="12">
        <v>0</v>
      </c>
      <c r="AU122" s="12">
        <v>3.0000000000000001E-3</v>
      </c>
      <c r="AV122" s="12">
        <v>0</v>
      </c>
      <c r="AW122" s="12">
        <v>0</v>
      </c>
      <c r="AX122" s="12">
        <v>0.46</v>
      </c>
      <c r="AY122" s="12">
        <v>0</v>
      </c>
      <c r="AZ122" s="12">
        <v>0.216</v>
      </c>
      <c r="BA122" s="12">
        <v>1E-3</v>
      </c>
      <c r="BB122" s="12">
        <v>0.30199999999999999</v>
      </c>
      <c r="BC122" s="12">
        <v>0</v>
      </c>
      <c r="BD122" s="12">
        <v>3.012</v>
      </c>
      <c r="BE122" s="12">
        <v>0</v>
      </c>
      <c r="BF122" s="12">
        <v>0.997</v>
      </c>
      <c r="BG122" s="12" t="str">
        <v/>
      </c>
      <c r="BH122" s="12" t="str">
        <v/>
      </c>
      <c r="BI122" s="12" t="str">
        <v/>
      </c>
      <c r="BJ122" s="12">
        <v>0</v>
      </c>
      <c r="BK122" s="12">
        <v>7.0000000000000001E-3</v>
      </c>
      <c r="BL122" s="12" t="str">
        <v/>
      </c>
      <c r="BM122" s="12" t="str">
        <v/>
      </c>
      <c r="BN122" s="12">
        <v>1.0999999999999999E-2</v>
      </c>
      <c r="BO122" s="12">
        <v>1E-3</v>
      </c>
      <c r="BP122" s="12" t="str">
        <v/>
      </c>
      <c r="BQ122" s="12" t="str">
        <v/>
      </c>
      <c r="BR122" s="12">
        <v>0</v>
      </c>
      <c r="BS122" s="12">
        <v>0</v>
      </c>
      <c r="BT122" s="12" t="str">
        <v/>
      </c>
      <c r="BU122" s="12" t="str">
        <v/>
      </c>
      <c r="BV122" s="12">
        <v>0</v>
      </c>
      <c r="BW122" s="12">
        <v>0</v>
      </c>
      <c r="BX122" s="12" t="str">
        <v/>
      </c>
      <c r="BY122" s="12" t="str">
        <v/>
      </c>
      <c r="BZ122" s="12">
        <v>0</v>
      </c>
      <c r="CA122" s="12">
        <v>0</v>
      </c>
      <c r="CB122" s="12" t="str">
        <v/>
      </c>
      <c r="CC122" s="12" t="str">
        <v/>
      </c>
      <c r="CD122" s="12">
        <v>1.0999999999999999E-2</v>
      </c>
      <c r="CE122" s="12">
        <v>8.0000000000000002E-3</v>
      </c>
      <c r="CF122" s="12" t="str">
        <v/>
      </c>
      <c r="CG122" s="12">
        <v>0</v>
      </c>
      <c r="CH122" s="12">
        <v>0</v>
      </c>
      <c r="CI122" s="12">
        <v>0</v>
      </c>
      <c r="CJ122" s="12">
        <v>0</v>
      </c>
      <c r="CK122" s="12">
        <v>0</v>
      </c>
      <c r="CL122" s="12">
        <v>0</v>
      </c>
      <c r="CM122" s="12">
        <v>0</v>
      </c>
      <c r="CN122" s="12">
        <v>0</v>
      </c>
      <c r="CO122" s="12" t="str">
        <v/>
      </c>
      <c r="CP122" s="12" t="str">
        <v/>
      </c>
      <c r="CQ122" s="12">
        <v>10.231999999999999</v>
      </c>
      <c r="CR122" s="12">
        <v>8.343</v>
      </c>
      <c r="CS122" s="12">
        <v>18.574999999999999</v>
      </c>
      <c r="CT122" s="12">
        <v>0.21199999999999999</v>
      </c>
      <c r="CU122" s="12">
        <v>1.1200000000000001</v>
      </c>
      <c r="CV122" s="12">
        <v>1.3320000000000001</v>
      </c>
      <c r="CW122" s="12">
        <v>1.4419999999999999</v>
      </c>
      <c r="CX122" s="12">
        <v>21.349</v>
      </c>
      <c r="CY122" s="12">
        <v>39.198999999999998</v>
      </c>
      <c r="CZ122" s="12">
        <v>0.21299999999999999</v>
      </c>
      <c r="DA122" s="12">
        <v>745</v>
      </c>
      <c r="DB122" s="12">
        <v>94</v>
      </c>
      <c r="DC122" s="12">
        <v>247</v>
      </c>
      <c r="DD122" s="12">
        <v>5</v>
      </c>
      <c r="DE122" s="12">
        <v>3</v>
      </c>
      <c r="DF122" s="12">
        <v>46</v>
      </c>
      <c r="DG122" s="12">
        <v>6</v>
      </c>
      <c r="DH122" s="12">
        <v>7</v>
      </c>
      <c r="DI122" s="12">
        <v>31</v>
      </c>
      <c r="DJ122" s="12">
        <v>85.39</v>
      </c>
      <c r="DK122" s="12">
        <v>6649.34</v>
      </c>
      <c r="DL122" s="12">
        <v>0</v>
      </c>
      <c r="DM122" s="12">
        <v>0</v>
      </c>
      <c r="DN122" s="12">
        <v>124</v>
      </c>
      <c r="DO122" s="12">
        <v>51</v>
      </c>
      <c r="DP122" s="12">
        <v>85</v>
      </c>
      <c r="DQ122" s="12">
        <v>34</v>
      </c>
      <c r="DR122" s="12">
        <v>2</v>
      </c>
      <c r="DS122" s="12">
        <v>296</v>
      </c>
      <c r="DT122" s="12">
        <v>196</v>
      </c>
      <c r="DU122" s="12">
        <v>3</v>
      </c>
      <c r="DV122" s="12">
        <v>0</v>
      </c>
      <c r="DW122" s="12">
        <v>55</v>
      </c>
      <c r="DX122" s="12">
        <v>0</v>
      </c>
      <c r="DY122" s="12">
        <v>0</v>
      </c>
      <c r="DZ122" s="12">
        <v>88</v>
      </c>
      <c r="EA122" s="12">
        <v>0</v>
      </c>
      <c r="EB122" s="12">
        <v>146</v>
      </c>
      <c r="EC122" s="12">
        <v>0</v>
      </c>
      <c r="ED122" s="12">
        <v>0</v>
      </c>
      <c r="EE122" s="12">
        <v>0</v>
      </c>
      <c r="EF122" s="12">
        <v>146</v>
      </c>
      <c r="EG122" s="12">
        <v>146</v>
      </c>
      <c r="EH122" s="12">
        <v>0</v>
      </c>
      <c r="EI122" s="12">
        <v>0</v>
      </c>
      <c r="EJ122" s="12">
        <v>19</v>
      </c>
      <c r="EK122" s="12">
        <v>89</v>
      </c>
      <c r="EL122" s="12">
        <v>38</v>
      </c>
      <c r="EM122" s="12">
        <v>146</v>
      </c>
      <c r="EN122" s="12">
        <v>0</v>
      </c>
      <c r="EO122" s="12">
        <v>0</v>
      </c>
      <c r="EP122" s="12">
        <v>19</v>
      </c>
      <c r="EQ122" s="12">
        <v>13</v>
      </c>
      <c r="ER122" s="12">
        <v>114</v>
      </c>
      <c r="ES122" s="12">
        <v>146</v>
      </c>
      <c r="ET122" s="12">
        <v>0</v>
      </c>
      <c r="EU122" s="12">
        <v>58</v>
      </c>
      <c r="EV122" s="12">
        <v>58</v>
      </c>
      <c r="EW122" s="12">
        <v>0</v>
      </c>
      <c r="EX122" s="12">
        <v>0</v>
      </c>
      <c r="EY122" s="12">
        <v>171</v>
      </c>
      <c r="EZ122" s="12">
        <v>0</v>
      </c>
      <c r="FA122" s="12">
        <v>287</v>
      </c>
      <c r="FB122" s="12">
        <v>0</v>
      </c>
      <c r="FC122" s="12">
        <v>0</v>
      </c>
      <c r="FD122" s="12">
        <v>0</v>
      </c>
      <c r="FE122" s="12">
        <v>286</v>
      </c>
      <c r="FF122" s="12">
        <v>286</v>
      </c>
      <c r="FG122" s="12">
        <v>0</v>
      </c>
      <c r="FH122" s="12">
        <v>29</v>
      </c>
      <c r="FI122" s="12">
        <v>114</v>
      </c>
      <c r="FJ122" s="12">
        <v>143</v>
      </c>
      <c r="FK122" s="12">
        <v>0</v>
      </c>
      <c r="FL122" s="12">
        <v>286</v>
      </c>
      <c r="FM122" s="12">
        <v>0</v>
      </c>
      <c r="FN122" s="12">
        <v>0</v>
      </c>
      <c r="FO122" s="12">
        <v>116</v>
      </c>
      <c r="FP122" s="12">
        <v>81</v>
      </c>
      <c r="FQ122" s="12">
        <v>90</v>
      </c>
      <c r="FR122" s="12">
        <v>287</v>
      </c>
      <c r="FS122" s="12">
        <v>0</v>
      </c>
      <c r="FT122" s="12">
        <v>69</v>
      </c>
      <c r="FU122" s="12">
        <v>309</v>
      </c>
      <c r="FV122" s="12">
        <v>0</v>
      </c>
      <c r="FW122" s="12">
        <v>0</v>
      </c>
      <c r="FX122" s="12">
        <v>194</v>
      </c>
      <c r="FY122" s="12">
        <v>0</v>
      </c>
      <c r="FZ122" s="12">
        <v>572</v>
      </c>
      <c r="GA122" s="12">
        <v>0</v>
      </c>
      <c r="GB122" s="12">
        <v>0</v>
      </c>
      <c r="GC122" s="12">
        <v>0</v>
      </c>
      <c r="GD122" s="12">
        <v>572</v>
      </c>
      <c r="GE122" s="12">
        <v>572</v>
      </c>
      <c r="GF122" s="12">
        <v>0</v>
      </c>
      <c r="GG122" s="12">
        <v>0</v>
      </c>
      <c r="GH122" s="12">
        <v>99</v>
      </c>
      <c r="GI122" s="12">
        <v>473</v>
      </c>
      <c r="GJ122" s="12">
        <v>0</v>
      </c>
      <c r="GK122" s="12">
        <v>572</v>
      </c>
      <c r="GL122" s="12">
        <v>0</v>
      </c>
      <c r="GM122" s="12">
        <v>0</v>
      </c>
      <c r="GN122" s="12">
        <v>336</v>
      </c>
      <c r="GO122" s="12">
        <v>97</v>
      </c>
      <c r="GP122" s="12">
        <v>139</v>
      </c>
      <c r="GQ122" s="12">
        <v>572</v>
      </c>
      <c r="GR122" s="12">
        <v>0</v>
      </c>
      <c r="GS122" s="12">
        <v>503</v>
      </c>
      <c r="GT122" s="12">
        <v>0</v>
      </c>
      <c r="GU122" s="12">
        <v>206</v>
      </c>
      <c r="GV122" s="12">
        <v>0</v>
      </c>
      <c r="GW122" s="12">
        <v>0</v>
      </c>
      <c r="GX122" s="12">
        <v>166</v>
      </c>
      <c r="GY122" s="12">
        <v>875</v>
      </c>
      <c r="GZ122" s="12">
        <v>0</v>
      </c>
      <c r="HA122" s="12">
        <v>166</v>
      </c>
      <c r="HB122" s="12">
        <v>0</v>
      </c>
      <c r="HC122" s="12">
        <v>709</v>
      </c>
      <c r="HD122" s="12">
        <v>875</v>
      </c>
      <c r="HE122" s="12">
        <v>0</v>
      </c>
      <c r="HF122" s="12">
        <v>0</v>
      </c>
      <c r="HG122" s="12">
        <v>0</v>
      </c>
      <c r="HH122" s="12">
        <v>876</v>
      </c>
      <c r="HI122" s="12">
        <v>0</v>
      </c>
      <c r="HJ122" s="12">
        <v>876</v>
      </c>
      <c r="HK122" s="12">
        <v>0</v>
      </c>
      <c r="HL122" s="12">
        <v>0</v>
      </c>
      <c r="HM122" s="12">
        <v>372</v>
      </c>
      <c r="HN122" s="12">
        <v>503</v>
      </c>
      <c r="HO122" s="12">
        <v>0</v>
      </c>
      <c r="HP122" s="12">
        <v>875</v>
      </c>
      <c r="HQ122" s="12">
        <v>0</v>
      </c>
      <c r="HR122" s="12">
        <v>0</v>
      </c>
      <c r="HS122" s="12">
        <v>0</v>
      </c>
      <c r="HT122" s="12">
        <v>0</v>
      </c>
      <c r="HU122" s="12">
        <v>0</v>
      </c>
      <c r="HV122" s="12">
        <v>698</v>
      </c>
      <c r="HW122" s="12">
        <v>0</v>
      </c>
      <c r="HX122" s="12">
        <v>698</v>
      </c>
      <c r="HY122" s="12">
        <v>0</v>
      </c>
      <c r="HZ122" s="12">
        <v>0</v>
      </c>
      <c r="IA122" s="12">
        <v>0</v>
      </c>
      <c r="IB122" s="12">
        <v>698</v>
      </c>
      <c r="IC122" s="12">
        <v>698</v>
      </c>
      <c r="ID122" s="12">
        <v>0</v>
      </c>
      <c r="IE122" s="12">
        <v>0</v>
      </c>
      <c r="IF122" s="12">
        <v>0</v>
      </c>
      <c r="IG122" s="12">
        <v>698</v>
      </c>
      <c r="IH122" s="12">
        <v>0</v>
      </c>
      <c r="II122" s="12">
        <v>698</v>
      </c>
      <c r="IJ122" s="12">
        <v>0</v>
      </c>
      <c r="IK122" s="12">
        <v>0</v>
      </c>
      <c r="IL122" s="12">
        <v>698</v>
      </c>
      <c r="IM122" s="12">
        <v>0</v>
      </c>
      <c r="IN122" s="12">
        <v>0</v>
      </c>
      <c r="IO122" s="12">
        <v>698</v>
      </c>
      <c r="IP122" s="12">
        <v>0</v>
      </c>
      <c r="IQ122" s="12">
        <v>0</v>
      </c>
      <c r="IR122" s="12">
        <v>0</v>
      </c>
      <c r="IS122" s="12">
        <v>0</v>
      </c>
      <c r="IT122" s="12">
        <v>0</v>
      </c>
      <c r="IU122" s="12">
        <v>0</v>
      </c>
      <c r="IV122" s="12">
        <v>0</v>
      </c>
      <c r="IW122" s="12">
        <v>0</v>
      </c>
      <c r="IX122" s="12">
        <v>0</v>
      </c>
      <c r="IY122" s="12">
        <v>0</v>
      </c>
      <c r="IZ122" s="12">
        <v>0</v>
      </c>
      <c r="JA122" s="12">
        <v>0</v>
      </c>
      <c r="JB122" s="12">
        <v>0</v>
      </c>
      <c r="JC122" s="12">
        <v>0</v>
      </c>
      <c r="JD122" s="12">
        <v>0</v>
      </c>
      <c r="JE122" s="12">
        <v>0</v>
      </c>
      <c r="JF122" s="12">
        <v>0</v>
      </c>
      <c r="JG122" s="12">
        <v>0</v>
      </c>
      <c r="JH122" s="12">
        <v>0</v>
      </c>
      <c r="JI122" s="12">
        <v>0</v>
      </c>
      <c r="JJ122" s="12">
        <v>0</v>
      </c>
      <c r="JK122" s="12">
        <v>0</v>
      </c>
      <c r="JL122" s="12">
        <v>0</v>
      </c>
      <c r="JM122" s="12">
        <v>0</v>
      </c>
      <c r="JN122" s="12">
        <v>0</v>
      </c>
      <c r="JO122" s="12">
        <v>3</v>
      </c>
      <c r="JP122" s="12">
        <v>630</v>
      </c>
      <c r="JQ122" s="12">
        <v>422</v>
      </c>
      <c r="JR122" s="12">
        <v>206</v>
      </c>
      <c r="JS122" s="12">
        <v>0</v>
      </c>
      <c r="JT122" s="12">
        <v>1151</v>
      </c>
      <c r="JU122" s="12">
        <v>166</v>
      </c>
      <c r="JV122" s="12">
        <v>2578</v>
      </c>
      <c r="JW122" s="12">
        <v>0</v>
      </c>
      <c r="JX122" s="12">
        <v>166</v>
      </c>
      <c r="JY122" s="12">
        <v>0</v>
      </c>
      <c r="JZ122" s="12">
        <v>2411</v>
      </c>
      <c r="KA122" s="12">
        <v>2577</v>
      </c>
      <c r="KB122" s="12">
        <v>0</v>
      </c>
      <c r="KC122" s="12">
        <v>29</v>
      </c>
      <c r="KD122" s="12">
        <v>232</v>
      </c>
      <c r="KE122" s="12">
        <v>2279</v>
      </c>
      <c r="KF122" s="12">
        <v>38</v>
      </c>
      <c r="KG122" s="12">
        <v>2578</v>
      </c>
      <c r="KH122" s="12">
        <v>0</v>
      </c>
      <c r="KI122" s="12">
        <v>0</v>
      </c>
      <c r="KJ122" s="12">
        <v>1541</v>
      </c>
      <c r="KK122" s="12">
        <v>694</v>
      </c>
      <c r="KL122" s="12">
        <v>343</v>
      </c>
      <c r="KM122" s="12">
        <v>2578</v>
      </c>
      <c r="KN122" s="12">
        <v>212</v>
      </c>
      <c r="KO122" s="12">
        <v>1</v>
      </c>
      <c r="KP122" s="12">
        <v>0</v>
      </c>
      <c r="KQ122" s="12">
        <v>12</v>
      </c>
      <c r="KR122" s="12">
        <v>0</v>
      </c>
      <c r="KS122" s="12">
        <v>0</v>
      </c>
      <c r="KT122" s="12">
        <v>9</v>
      </c>
      <c r="KU122" s="12">
        <v>0</v>
      </c>
      <c r="KV122" s="12" t="str">
        <v/>
      </c>
      <c r="KW122" s="12">
        <v>0</v>
      </c>
      <c r="KX122" s="12">
        <v>0</v>
      </c>
      <c r="KY122" s="12">
        <v>0</v>
      </c>
      <c r="KZ122" s="12">
        <v>22</v>
      </c>
      <c r="LA122" s="12">
        <v>22</v>
      </c>
      <c r="LB122" s="12">
        <v>0</v>
      </c>
      <c r="LC122" s="12">
        <v>0</v>
      </c>
      <c r="LD122" s="12">
        <v>2</v>
      </c>
      <c r="LE122" s="12">
        <v>9</v>
      </c>
      <c r="LF122" s="12">
        <v>11</v>
      </c>
      <c r="LG122" s="12">
        <v>22</v>
      </c>
      <c r="LH122" s="12">
        <v>0</v>
      </c>
      <c r="LI122" s="12">
        <v>0</v>
      </c>
      <c r="LJ122" s="12">
        <v>2</v>
      </c>
      <c r="LK122" s="12">
        <v>2</v>
      </c>
      <c r="LL122" s="12">
        <v>18</v>
      </c>
      <c r="LM122" s="12">
        <v>22</v>
      </c>
      <c r="LN122" s="12">
        <v>0</v>
      </c>
      <c r="LO122" s="12">
        <v>2</v>
      </c>
      <c r="LP122" s="12">
        <v>3</v>
      </c>
      <c r="LQ122" s="12">
        <v>0</v>
      </c>
      <c r="LR122" s="12">
        <v>0</v>
      </c>
      <c r="LS122" s="12">
        <v>8</v>
      </c>
      <c r="LT122" s="12">
        <v>0</v>
      </c>
      <c r="LU122" s="12">
        <v>13</v>
      </c>
      <c r="LV122" s="12">
        <v>0</v>
      </c>
      <c r="LW122" s="12">
        <v>0</v>
      </c>
      <c r="LX122" s="12">
        <v>0</v>
      </c>
      <c r="LY122" s="12">
        <v>13</v>
      </c>
      <c r="LZ122" s="12">
        <v>13</v>
      </c>
      <c r="MA122" s="12">
        <v>0</v>
      </c>
      <c r="MB122" s="12">
        <v>1</v>
      </c>
      <c r="MC122" s="12">
        <v>5</v>
      </c>
      <c r="MD122" s="12">
        <v>7</v>
      </c>
      <c r="ME122" s="12">
        <v>0</v>
      </c>
      <c r="MF122" s="12">
        <v>13</v>
      </c>
      <c r="MG122" s="12">
        <v>0</v>
      </c>
      <c r="MH122" s="12">
        <v>0</v>
      </c>
      <c r="MI122" s="12">
        <v>6</v>
      </c>
      <c r="MJ122" s="12">
        <v>3</v>
      </c>
      <c r="MK122" s="12">
        <v>4</v>
      </c>
      <c r="ML122" s="12">
        <v>13</v>
      </c>
      <c r="MM122" s="12">
        <v>0</v>
      </c>
      <c r="MN122" s="12">
        <v>1</v>
      </c>
      <c r="MO122" s="12">
        <v>6</v>
      </c>
      <c r="MP122" s="12">
        <v>0</v>
      </c>
      <c r="MQ122" s="12">
        <v>0</v>
      </c>
      <c r="MR122" s="12">
        <v>4</v>
      </c>
      <c r="MS122" s="12">
        <v>0</v>
      </c>
      <c r="MT122" s="12">
        <v>11</v>
      </c>
      <c r="MU122" s="12">
        <v>0</v>
      </c>
      <c r="MV122" s="12">
        <v>0</v>
      </c>
      <c r="MW122" s="12">
        <v>0</v>
      </c>
      <c r="MX122" s="12">
        <v>11</v>
      </c>
      <c r="MY122" s="12">
        <v>11</v>
      </c>
      <c r="MZ122" s="12">
        <v>0</v>
      </c>
      <c r="NA122" s="12">
        <v>0</v>
      </c>
      <c r="NB122" s="12">
        <v>2</v>
      </c>
      <c r="NC122" s="12">
        <v>9</v>
      </c>
      <c r="ND122" s="12">
        <v>0</v>
      </c>
      <c r="NE122" s="12">
        <v>11</v>
      </c>
      <c r="NF122" s="12">
        <v>0</v>
      </c>
      <c r="NG122" s="12">
        <v>0</v>
      </c>
      <c r="NH122" s="12">
        <v>6</v>
      </c>
      <c r="NI122" s="12">
        <v>2</v>
      </c>
      <c r="NJ122" s="12">
        <v>3</v>
      </c>
      <c r="NK122" s="12">
        <v>11</v>
      </c>
      <c r="NL122" s="12">
        <v>0</v>
      </c>
      <c r="NM122" s="12">
        <v>1</v>
      </c>
      <c r="NN122" s="12">
        <v>0</v>
      </c>
      <c r="NO122" s="12">
        <v>1</v>
      </c>
      <c r="NP122" s="12">
        <v>0</v>
      </c>
      <c r="NQ122" s="12">
        <v>0</v>
      </c>
      <c r="NR122" s="12">
        <v>1</v>
      </c>
      <c r="NS122" s="12">
        <v>3</v>
      </c>
      <c r="NT122" s="12">
        <v>0</v>
      </c>
      <c r="NU122" s="12">
        <v>1</v>
      </c>
      <c r="NV122" s="12">
        <v>0</v>
      </c>
      <c r="NW122" s="12">
        <v>2</v>
      </c>
      <c r="NX122" s="12">
        <v>3</v>
      </c>
      <c r="NY122" s="12">
        <v>0</v>
      </c>
      <c r="NZ122" s="12">
        <v>0</v>
      </c>
      <c r="OA122" s="12">
        <v>0</v>
      </c>
      <c r="OB122" s="12">
        <v>3</v>
      </c>
      <c r="OC122" s="12">
        <v>0</v>
      </c>
      <c r="OD122" s="12">
        <v>3</v>
      </c>
      <c r="OE122" s="12">
        <v>0</v>
      </c>
      <c r="OF122" s="12">
        <v>0</v>
      </c>
      <c r="OG122" s="12">
        <v>2</v>
      </c>
      <c r="OH122" s="12">
        <v>1</v>
      </c>
      <c r="OI122" s="12">
        <v>0</v>
      </c>
      <c r="OJ122" s="12">
        <v>3</v>
      </c>
      <c r="OK122" s="12">
        <v>0</v>
      </c>
      <c r="OL122" s="12">
        <v>0</v>
      </c>
      <c r="OM122" s="12">
        <v>0</v>
      </c>
      <c r="ON122" s="12">
        <v>0</v>
      </c>
      <c r="OO122" s="12">
        <v>0</v>
      </c>
      <c r="OP122" s="12">
        <v>1</v>
      </c>
      <c r="OQ122" s="12">
        <v>0</v>
      </c>
      <c r="OR122" s="12">
        <v>1</v>
      </c>
      <c r="OS122" s="12">
        <v>0</v>
      </c>
      <c r="OT122" s="12">
        <v>0</v>
      </c>
      <c r="OU122" s="12">
        <v>0</v>
      </c>
      <c r="OV122" s="12">
        <v>1</v>
      </c>
      <c r="OW122" s="12">
        <v>1</v>
      </c>
      <c r="OX122" s="12">
        <v>0</v>
      </c>
      <c r="OY122" s="12">
        <v>0</v>
      </c>
      <c r="OZ122" s="12">
        <v>0</v>
      </c>
      <c r="PA122" s="12">
        <v>1</v>
      </c>
      <c r="PB122" s="12">
        <v>0</v>
      </c>
      <c r="PC122" s="12">
        <v>1</v>
      </c>
      <c r="PD122" s="12">
        <v>0</v>
      </c>
      <c r="PE122" s="12">
        <v>0</v>
      </c>
      <c r="PF122" s="12">
        <v>1</v>
      </c>
      <c r="PG122" s="12">
        <v>0</v>
      </c>
      <c r="PH122" s="12">
        <v>0</v>
      </c>
      <c r="PI122" s="12">
        <v>1</v>
      </c>
      <c r="PJ122" s="12">
        <v>0</v>
      </c>
      <c r="PK122" s="12">
        <v>0</v>
      </c>
      <c r="PL122" s="12">
        <v>0</v>
      </c>
      <c r="PM122" s="12">
        <v>0</v>
      </c>
      <c r="PN122" s="12">
        <v>0</v>
      </c>
      <c r="PO122" s="12">
        <v>0</v>
      </c>
      <c r="PP122" s="12">
        <v>0</v>
      </c>
      <c r="PQ122" s="12">
        <v>0</v>
      </c>
      <c r="PR122" s="12">
        <v>0</v>
      </c>
      <c r="PS122" s="12">
        <v>0</v>
      </c>
      <c r="PT122" s="12">
        <v>0</v>
      </c>
      <c r="PU122" s="12">
        <v>0</v>
      </c>
      <c r="PV122" s="12">
        <v>0</v>
      </c>
      <c r="PW122" s="12">
        <v>0</v>
      </c>
      <c r="PX122" s="12">
        <v>0</v>
      </c>
      <c r="PY122" s="12">
        <v>0</v>
      </c>
      <c r="PZ122" s="12">
        <v>0</v>
      </c>
      <c r="QA122" s="12">
        <v>0</v>
      </c>
      <c r="QB122" s="12">
        <v>0</v>
      </c>
      <c r="QC122" s="12">
        <v>0</v>
      </c>
      <c r="QD122" s="12">
        <v>0</v>
      </c>
      <c r="QE122" s="12">
        <v>0</v>
      </c>
      <c r="QF122" s="12">
        <v>0</v>
      </c>
      <c r="QG122" s="12">
        <v>0</v>
      </c>
      <c r="QH122" s="12">
        <v>0</v>
      </c>
      <c r="QI122" s="12">
        <v>1</v>
      </c>
      <c r="QJ122" s="12">
        <v>4</v>
      </c>
      <c r="QK122" s="12">
        <v>21</v>
      </c>
      <c r="QL122" s="12">
        <v>1</v>
      </c>
      <c r="QM122" s="12">
        <v>0</v>
      </c>
      <c r="QN122" s="12">
        <v>22</v>
      </c>
      <c r="QO122" s="12">
        <v>1</v>
      </c>
      <c r="QP122" s="12">
        <v>50</v>
      </c>
      <c r="QQ122" s="12">
        <v>0</v>
      </c>
      <c r="QR122" s="12">
        <v>1</v>
      </c>
      <c r="QS122" s="12">
        <v>0</v>
      </c>
      <c r="QT122" s="12">
        <v>49</v>
      </c>
      <c r="QU122" s="12">
        <v>50</v>
      </c>
      <c r="QV122" s="12">
        <v>0</v>
      </c>
      <c r="QW122" s="12">
        <v>1</v>
      </c>
      <c r="QX122" s="12">
        <v>9</v>
      </c>
      <c r="QY122" s="12">
        <v>29</v>
      </c>
      <c r="QZ122" s="12">
        <v>11</v>
      </c>
      <c r="RA122" s="12">
        <v>50</v>
      </c>
      <c r="RB122" s="12">
        <v>0</v>
      </c>
      <c r="RC122" s="12">
        <v>0</v>
      </c>
      <c r="RD122" s="12">
        <v>17</v>
      </c>
      <c r="RE122" s="12">
        <v>8</v>
      </c>
      <c r="RF122" s="12">
        <v>25</v>
      </c>
      <c r="RG122" s="12">
        <v>50</v>
      </c>
      <c r="RH122" s="12">
        <v>42.738</v>
      </c>
      <c r="RI122" s="12" t="str">
        <v/>
      </c>
      <c r="RJ122" s="12">
        <v>0</v>
      </c>
      <c r="RK122" s="12" t="str">
        <v/>
      </c>
      <c r="RL122" s="12" t="str">
        <v/>
      </c>
      <c r="RM122" s="12" t="str">
        <v/>
      </c>
      <c r="RN122" s="12">
        <v>0</v>
      </c>
      <c r="RO122" s="12">
        <v>0</v>
      </c>
      <c r="RP122" s="12">
        <v>0</v>
      </c>
      <c r="RQ122" s="12">
        <v>0</v>
      </c>
      <c r="RR122" s="12">
        <v>0</v>
      </c>
      <c r="RS122" s="12">
        <v>0.8</v>
      </c>
      <c r="RT122" s="12">
        <v>0.8</v>
      </c>
      <c r="RU122" s="12">
        <v>0</v>
      </c>
      <c r="RV122" s="12">
        <v>0</v>
      </c>
      <c r="RW122" s="12">
        <v>0</v>
      </c>
      <c r="RX122" s="12">
        <v>0</v>
      </c>
      <c r="RY122" s="12">
        <v>0</v>
      </c>
      <c r="RZ122" s="12">
        <v>0</v>
      </c>
      <c r="SA122" s="12">
        <v>0</v>
      </c>
      <c r="SB122" s="12">
        <v>0</v>
      </c>
      <c r="SC122" s="12">
        <v>0</v>
      </c>
      <c r="SD122" s="12">
        <v>0</v>
      </c>
      <c r="SE122" s="12">
        <v>0</v>
      </c>
      <c r="SF122" s="12">
        <v>0</v>
      </c>
      <c r="SG122" s="12">
        <v>0</v>
      </c>
      <c r="SH122" s="12">
        <v>0</v>
      </c>
      <c r="SI122" s="12">
        <v>0.11169999999999999</v>
      </c>
      <c r="SJ122" s="12">
        <v>0</v>
      </c>
      <c r="SK122" s="12">
        <v>0</v>
      </c>
      <c r="SL122" s="12">
        <v>0</v>
      </c>
      <c r="SM122" s="12">
        <v>0</v>
      </c>
      <c r="SN122" s="12">
        <v>0</v>
      </c>
      <c r="SO122" s="12" t="str">
        <v/>
      </c>
      <c r="SP122" s="12" t="str">
        <v/>
      </c>
      <c r="SQ122" s="12">
        <v>0</v>
      </c>
      <c r="SR122" s="12">
        <v>0</v>
      </c>
      <c r="SS122" s="12">
        <v>0</v>
      </c>
      <c r="ST122" s="12">
        <v>0</v>
      </c>
      <c r="SU122" s="12">
        <v>0</v>
      </c>
      <c r="SV122" s="12">
        <v>0</v>
      </c>
      <c r="SW122" s="12">
        <v>0</v>
      </c>
      <c r="SX122" s="12">
        <v>0</v>
      </c>
      <c r="SY122" s="12">
        <v>0</v>
      </c>
      <c r="SZ122" s="12">
        <v>0</v>
      </c>
      <c r="TA122" s="12">
        <v>0</v>
      </c>
      <c r="TB122" s="12">
        <v>0</v>
      </c>
      <c r="TC122" s="12">
        <v>0</v>
      </c>
      <c r="TD122" s="12" t="str">
        <v/>
      </c>
      <c r="TE122" s="12" t="str">
        <v/>
      </c>
      <c r="TF122" s="12">
        <v>0</v>
      </c>
      <c r="TG122" s="12">
        <v>0</v>
      </c>
      <c r="TH122" s="12">
        <v>0</v>
      </c>
      <c r="TI122" s="12">
        <v>0</v>
      </c>
      <c r="TJ122" s="12">
        <v>0</v>
      </c>
      <c r="TK122" s="12">
        <v>0</v>
      </c>
      <c r="TL122" s="12">
        <v>0</v>
      </c>
      <c r="TM122" s="12" t="str">
        <v/>
      </c>
      <c r="TN122" s="12">
        <v>3395.451</v>
      </c>
      <c r="TO122" s="12" t="str">
        <v/>
      </c>
      <c r="TP122" s="12" t="str">
        <v/>
      </c>
      <c r="TQ122" s="12">
        <v>15</v>
      </c>
      <c r="TR122" s="12">
        <v>0</v>
      </c>
      <c r="TS122" s="12">
        <v>2</v>
      </c>
      <c r="TT122" s="12">
        <v>0</v>
      </c>
      <c r="TU122" s="12">
        <v>0</v>
      </c>
      <c r="TV122" s="12" t="str">
        <v/>
      </c>
      <c r="TW122" s="12" t="str">
        <v/>
      </c>
      <c r="TX122" s="12" t="str">
        <v/>
      </c>
      <c r="TY122" s="12" t="str">
        <v/>
      </c>
      <c r="TZ122" s="12" t="str">
        <v/>
      </c>
      <c r="UA122" s="12" t="str">
        <v/>
      </c>
      <c r="UB122" s="12" t="str">
        <v/>
      </c>
      <c r="UC122" s="12" t="str">
        <v/>
      </c>
      <c r="UD122" s="12" t="str">
        <v/>
      </c>
      <c r="UE122" s="12" t="str">
        <v/>
      </c>
      <c r="UF122" s="12">
        <v>0</v>
      </c>
      <c r="UG122" s="12">
        <v>0</v>
      </c>
      <c r="UH122" s="12">
        <v>0</v>
      </c>
      <c r="UI122" s="12">
        <v>0</v>
      </c>
      <c r="UJ122" s="12">
        <v>0</v>
      </c>
      <c r="UK122" s="12">
        <v>0</v>
      </c>
      <c r="UL122" s="12">
        <v>0</v>
      </c>
      <c r="UM122" s="12">
        <v>0</v>
      </c>
      <c r="UN122" s="12">
        <v>0</v>
      </c>
      <c r="UO122" s="12">
        <v>0</v>
      </c>
      <c r="UP122" s="12">
        <v>0</v>
      </c>
      <c r="UQ122" s="12">
        <v>0</v>
      </c>
      <c r="UR122" s="12">
        <v>4.8000000000000001E-2</v>
      </c>
      <c r="US122" s="12">
        <v>0</v>
      </c>
      <c r="UT122" s="12">
        <v>0</v>
      </c>
      <c r="UU122" s="12">
        <v>0</v>
      </c>
      <c r="UV122" s="12">
        <v>0</v>
      </c>
      <c r="UW122" s="12">
        <v>0</v>
      </c>
      <c r="UX122" s="12">
        <v>0</v>
      </c>
      <c r="UY122" s="12">
        <v>0</v>
      </c>
      <c r="UZ122" s="12">
        <v>4.8000000000000001E-2</v>
      </c>
      <c r="VA122" s="12">
        <v>0</v>
      </c>
      <c r="VB122" s="12">
        <v>0</v>
      </c>
      <c r="VC122" s="12">
        <v>0</v>
      </c>
      <c r="VD122" s="12">
        <v>0</v>
      </c>
      <c r="VE122" s="12">
        <v>0</v>
      </c>
      <c r="VF122" s="12">
        <v>0</v>
      </c>
      <c r="VG122" s="12">
        <v>0</v>
      </c>
      <c r="VH122" s="12">
        <v>0</v>
      </c>
      <c r="VI122" s="12">
        <v>0</v>
      </c>
      <c r="VJ122" s="12">
        <v>0</v>
      </c>
      <c r="VK122" s="12">
        <v>0</v>
      </c>
      <c r="VL122" s="47"/>
      <c r="VM122" s="47"/>
      <c r="VN122" s="19"/>
      <c r="VO122" s="47"/>
      <c r="VP122" s="47"/>
      <c r="VQ122" s="19"/>
      <c r="VR122" s="47"/>
      <c r="VS122" s="13">
        <v>0</v>
      </c>
      <c r="VT122" s="13"/>
      <c r="VU122" s="13"/>
      <c r="VV122" s="20"/>
      <c r="VW122" s="20"/>
    </row>
    <row r="123" spans="1:595">
      <c r="A123" s="4" t="str" cm="1">
        <f t="array" ref="A123:A132">_xlfn.ANCHORARRAY(Input_overrides!A123)</f>
        <v>SVH12</v>
      </c>
      <c r="B123" s="4" t="str" cm="1">
        <f t="array" ref="B123:B132">Input_overrides!B123:B132</f>
        <v>SVH</v>
      </c>
      <c r="C123" s="4" t="str" cm="1">
        <f t="array" ref="C123:C132">Input_overrides!C123:C132</f>
        <v>2011-12</v>
      </c>
      <c r="D123" s="12">
        <v>1.1050631792878001</v>
      </c>
      <c r="E123" s="12">
        <v>5.3</v>
      </c>
      <c r="F123" s="12">
        <v>0</v>
      </c>
      <c r="G123" s="12">
        <v>3.4</v>
      </c>
      <c r="H123" s="12">
        <v>0</v>
      </c>
      <c r="I123" s="12">
        <v>0</v>
      </c>
      <c r="J123" s="12">
        <v>1.29645831</v>
      </c>
      <c r="K123" s="12">
        <v>39.203541690000002</v>
      </c>
      <c r="L123" s="12">
        <v>39.900100989999999</v>
      </c>
      <c r="M123" s="12">
        <v>26.994236219373398</v>
      </c>
      <c r="N123" s="12">
        <v>22.505525863090799</v>
      </c>
      <c r="O123" s="12">
        <v>0</v>
      </c>
      <c r="P123" s="12">
        <v>5.7</v>
      </c>
      <c r="Q123" s="12">
        <v>0</v>
      </c>
      <c r="R123" s="12">
        <v>0</v>
      </c>
      <c r="S123" s="12">
        <v>0.21070243999999999</v>
      </c>
      <c r="T123" s="12">
        <v>62.489297559999997</v>
      </c>
      <c r="U123" s="12">
        <v>0</v>
      </c>
      <c r="V123" s="12">
        <v>90.934863802643306</v>
      </c>
      <c r="W123" s="12">
        <v>3.5344155503473897E-2</v>
      </c>
      <c r="X123" s="12">
        <v>0</v>
      </c>
      <c r="Y123" s="12">
        <v>2.65086174523678E-4</v>
      </c>
      <c r="Z123" s="12">
        <v>0</v>
      </c>
      <c r="AA123" s="12">
        <v>0</v>
      </c>
      <c r="AB123" s="12">
        <v>0</v>
      </c>
      <c r="AC123" s="12">
        <v>13.966826012351101</v>
      </c>
      <c r="AD123" s="12">
        <v>0</v>
      </c>
      <c r="AE123" s="12">
        <v>0</v>
      </c>
      <c r="AF123" s="12">
        <v>-6.3582212424126299</v>
      </c>
      <c r="AG123" s="12">
        <v>-12.3826487761817</v>
      </c>
      <c r="AH123" s="12">
        <v>-2.65086174523678E-4</v>
      </c>
      <c r="AI123" s="12">
        <v>0</v>
      </c>
      <c r="AJ123" s="12">
        <v>0</v>
      </c>
      <c r="AK123" s="12">
        <v>2.2537410000000001E-2</v>
      </c>
      <c r="AL123" s="12">
        <v>24.3106365776489</v>
      </c>
      <c r="AM123" s="12">
        <v>0</v>
      </c>
      <c r="AN123" s="12">
        <v>19.303112249820799</v>
      </c>
      <c r="AO123" s="12">
        <v>0</v>
      </c>
      <c r="AP123" s="12">
        <v>-1.58783702</v>
      </c>
      <c r="AQ123" s="12">
        <v>0</v>
      </c>
      <c r="AR123" s="12">
        <v>0</v>
      </c>
      <c r="AS123" s="12">
        <v>0</v>
      </c>
      <c r="AT123" s="12">
        <v>0</v>
      </c>
      <c r="AU123" s="12">
        <v>14.58783702</v>
      </c>
      <c r="AV123" s="12">
        <v>0</v>
      </c>
      <c r="AW123" s="12">
        <v>0</v>
      </c>
      <c r="AX123" s="12">
        <v>21.482648776181598</v>
      </c>
      <c r="AY123" s="12">
        <v>-13.9704857961817</v>
      </c>
      <c r="AZ123" s="12">
        <v>9.1</v>
      </c>
      <c r="BA123" s="12">
        <v>0</v>
      </c>
      <c r="BB123" s="12">
        <v>0</v>
      </c>
      <c r="BC123" s="12">
        <v>1.5296981599999999</v>
      </c>
      <c r="BD123" s="12">
        <v>154.55813885999899</v>
      </c>
      <c r="BE123" s="12">
        <v>39.900100989999999</v>
      </c>
      <c r="BF123" s="12">
        <v>137.232212271837</v>
      </c>
      <c r="BG123" s="12">
        <v>0.17778169038861399</v>
      </c>
      <c r="BH123" s="12">
        <v>0</v>
      </c>
      <c r="BI123" s="12">
        <v>4.2543055909190004</v>
      </c>
      <c r="BJ123" s="12">
        <v>0</v>
      </c>
      <c r="BK123" s="12">
        <v>16.533000000000001</v>
      </c>
      <c r="BL123" s="12">
        <v>1.71960373</v>
      </c>
      <c r="BM123" s="12">
        <v>0</v>
      </c>
      <c r="BN123" s="12">
        <v>8.0672022659580005</v>
      </c>
      <c r="BO123" s="12">
        <v>1.1083703439999999</v>
      </c>
      <c r="BP123" s="12">
        <v>0</v>
      </c>
      <c r="BQ123" s="12">
        <v>0</v>
      </c>
      <c r="BR123" s="12">
        <v>0</v>
      </c>
      <c r="BS123" s="12">
        <v>0</v>
      </c>
      <c r="BT123" s="12">
        <v>0</v>
      </c>
      <c r="BU123" s="12">
        <v>0</v>
      </c>
      <c r="BV123" s="12">
        <v>0</v>
      </c>
      <c r="BW123" s="12">
        <v>0</v>
      </c>
      <c r="BX123" s="12">
        <v>0</v>
      </c>
      <c r="BY123" s="12">
        <v>0</v>
      </c>
      <c r="BZ123" s="12">
        <v>0</v>
      </c>
      <c r="CA123" s="12">
        <v>0</v>
      </c>
      <c r="CB123" s="12">
        <v>0</v>
      </c>
      <c r="CC123" s="12">
        <v>4.2543055909190004</v>
      </c>
      <c r="CD123" s="12">
        <v>8.0672022659580005</v>
      </c>
      <c r="CE123" s="12">
        <v>17.641370343999998</v>
      </c>
      <c r="CF123" s="12">
        <v>1.71960373</v>
      </c>
      <c r="CG123" s="12">
        <v>0</v>
      </c>
      <c r="CH123" s="12">
        <v>0</v>
      </c>
      <c r="CI123" s="12">
        <v>0</v>
      </c>
      <c r="CJ123" s="12">
        <v>0</v>
      </c>
      <c r="CK123" s="12">
        <v>0</v>
      </c>
      <c r="CL123" s="12">
        <v>0</v>
      </c>
      <c r="CM123" s="12">
        <v>0</v>
      </c>
      <c r="CN123" s="12">
        <v>0</v>
      </c>
      <c r="CO123" s="12">
        <v>19.024000000000001</v>
      </c>
      <c r="CP123" s="12">
        <v>1.214</v>
      </c>
      <c r="CQ123" s="12">
        <v>2329.9659999999999</v>
      </c>
      <c r="CR123" s="12">
        <v>1226.4839999999999</v>
      </c>
      <c r="CS123" s="12">
        <v>3556.45</v>
      </c>
      <c r="CT123" s="12">
        <v>43.578000000000003</v>
      </c>
      <c r="CU123" s="12">
        <v>159.59200000000001</v>
      </c>
      <c r="CV123" s="12">
        <v>203.17</v>
      </c>
      <c r="CW123" s="12">
        <v>172.346</v>
      </c>
      <c r="CX123" s="12">
        <v>3931.9659999999999</v>
      </c>
      <c r="CY123" s="12">
        <v>8644.82600000001</v>
      </c>
      <c r="CZ123" s="12">
        <v>50.576000000000001</v>
      </c>
      <c r="DA123" s="12">
        <v>98795.989999999496</v>
      </c>
      <c r="DB123" s="12">
        <v>3321</v>
      </c>
      <c r="DC123" s="12">
        <v>40105</v>
      </c>
      <c r="DD123" s="12">
        <v>570</v>
      </c>
      <c r="DE123" s="12">
        <v>28</v>
      </c>
      <c r="DF123" s="12">
        <v>2572</v>
      </c>
      <c r="DG123" s="12">
        <v>710</v>
      </c>
      <c r="DH123" s="12">
        <v>312</v>
      </c>
      <c r="DI123" s="12">
        <v>5737</v>
      </c>
      <c r="DJ123" s="12">
        <v>33332</v>
      </c>
      <c r="DK123" s="12">
        <v>799303.61284510104</v>
      </c>
      <c r="DL123" s="12">
        <v>29.6</v>
      </c>
      <c r="DM123" s="12">
        <v>12.8</v>
      </c>
      <c r="DN123" s="12">
        <v>24327.305694266899</v>
      </c>
      <c r="DO123" s="12">
        <v>16338.1289963831</v>
      </c>
      <c r="DP123" s="12">
        <v>12152.147328356001</v>
      </c>
      <c r="DQ123" s="12">
        <v>2203.6029923999999</v>
      </c>
      <c r="DR123" s="12">
        <v>169.1818864</v>
      </c>
      <c r="DS123" s="12">
        <v>55190.366897806001</v>
      </c>
      <c r="DT123" s="12">
        <v>37000</v>
      </c>
      <c r="DU123" s="12">
        <v>17.806476381615699</v>
      </c>
      <c r="DV123" s="12">
        <v>158.98469999032901</v>
      </c>
      <c r="DW123" s="12">
        <v>1159.1752523590601</v>
      </c>
      <c r="DX123" s="12">
        <v>95.433620731489199</v>
      </c>
      <c r="DY123" s="12">
        <v>13.5379754600013</v>
      </c>
      <c r="DZ123" s="12">
        <v>865.91507275918605</v>
      </c>
      <c r="EA123" s="12">
        <v>35.9393787996448</v>
      </c>
      <c r="EB123" s="12">
        <v>2346.7924764813201</v>
      </c>
      <c r="EC123" s="12">
        <v>0</v>
      </c>
      <c r="ED123" s="12">
        <v>14.9342688930956</v>
      </c>
      <c r="EE123" s="12">
        <v>13.5379754600013</v>
      </c>
      <c r="EF123" s="12">
        <v>2318.3202321282301</v>
      </c>
      <c r="EG123" s="12">
        <v>2346.7924764813201</v>
      </c>
      <c r="EH123" s="12">
        <v>0</v>
      </c>
      <c r="EI123" s="12">
        <v>53.787651379198103</v>
      </c>
      <c r="EJ123" s="12">
        <v>153.84410575122499</v>
      </c>
      <c r="EK123" s="12">
        <v>1079.5885880772601</v>
      </c>
      <c r="EL123" s="12">
        <v>1059.57213127364</v>
      </c>
      <c r="EM123" s="12">
        <v>2346.7924764813201</v>
      </c>
      <c r="EN123" s="12">
        <v>0</v>
      </c>
      <c r="EO123" s="12">
        <v>0</v>
      </c>
      <c r="EP123" s="12">
        <v>324.05795124747601</v>
      </c>
      <c r="EQ123" s="12">
        <v>274.77880078989199</v>
      </c>
      <c r="ER123" s="12">
        <v>1747.95572444396</v>
      </c>
      <c r="ES123" s="12">
        <v>2346.7924764813201</v>
      </c>
      <c r="ET123" s="12">
        <v>0</v>
      </c>
      <c r="EU123" s="12">
        <v>69.268295963504599</v>
      </c>
      <c r="EV123" s="12">
        <v>637.86326528356005</v>
      </c>
      <c r="EW123" s="12">
        <v>120.74902775759</v>
      </c>
      <c r="EX123" s="12">
        <v>0</v>
      </c>
      <c r="EY123" s="12">
        <v>1451.59879472687</v>
      </c>
      <c r="EZ123" s="12">
        <v>42.192345043501902</v>
      </c>
      <c r="FA123" s="12">
        <v>2321.6717287750198</v>
      </c>
      <c r="FB123" s="12">
        <v>0</v>
      </c>
      <c r="FC123" s="12">
        <v>0</v>
      </c>
      <c r="FD123" s="12">
        <v>41.888802992829199</v>
      </c>
      <c r="FE123" s="12">
        <v>2279.7829257822</v>
      </c>
      <c r="FF123" s="12">
        <v>2321.6717287750198</v>
      </c>
      <c r="FG123" s="12">
        <v>0</v>
      </c>
      <c r="FH123" s="12">
        <v>42.617303914443603</v>
      </c>
      <c r="FI123" s="12">
        <v>597.73500618463299</v>
      </c>
      <c r="FJ123" s="12">
        <v>1491.30209495485</v>
      </c>
      <c r="FK123" s="12">
        <v>190.01732372109501</v>
      </c>
      <c r="FL123" s="12">
        <v>2321.6717287750198</v>
      </c>
      <c r="FM123" s="12">
        <v>0</v>
      </c>
      <c r="FN123" s="12">
        <v>0</v>
      </c>
      <c r="FO123" s="12">
        <v>477.89660457906001</v>
      </c>
      <c r="FP123" s="12">
        <v>500.72296678964602</v>
      </c>
      <c r="FQ123" s="12">
        <v>1343.05215740632</v>
      </c>
      <c r="FR123" s="12">
        <v>2321.6717287750198</v>
      </c>
      <c r="FS123" s="12">
        <v>0</v>
      </c>
      <c r="FT123" s="12">
        <v>677.32457167711095</v>
      </c>
      <c r="FU123" s="12">
        <v>3438.9913185918499</v>
      </c>
      <c r="FV123" s="12">
        <v>418.44969871279</v>
      </c>
      <c r="FW123" s="12">
        <v>92.337491814627896</v>
      </c>
      <c r="FX123" s="12">
        <v>5021.1316741419896</v>
      </c>
      <c r="FY123" s="12">
        <v>1252.0887465967601</v>
      </c>
      <c r="FZ123" s="12">
        <v>10900.3235015351</v>
      </c>
      <c r="GA123" s="12">
        <v>0</v>
      </c>
      <c r="GB123" s="12">
        <v>341.15982241360302</v>
      </c>
      <c r="GC123" s="12">
        <v>566.10592450453998</v>
      </c>
      <c r="GD123" s="12">
        <v>9993.0577546169698</v>
      </c>
      <c r="GE123" s="12">
        <v>10900.3235015351</v>
      </c>
      <c r="GF123" s="12">
        <v>0</v>
      </c>
      <c r="GG123" s="12">
        <v>467.24865648221697</v>
      </c>
      <c r="GH123" s="12">
        <v>3529.1899796999501</v>
      </c>
      <c r="GI123" s="12">
        <v>6869.0382379357397</v>
      </c>
      <c r="GJ123" s="12">
        <v>34.846627417223097</v>
      </c>
      <c r="GK123" s="12">
        <v>10900.3235015351</v>
      </c>
      <c r="GL123" s="12">
        <v>0</v>
      </c>
      <c r="GM123" s="12">
        <v>0</v>
      </c>
      <c r="GN123" s="12">
        <v>5309.02374217334</v>
      </c>
      <c r="GO123" s="12">
        <v>1758.4812663949799</v>
      </c>
      <c r="GP123" s="12">
        <v>3832.81849296681</v>
      </c>
      <c r="GQ123" s="12">
        <v>10900.3235015351</v>
      </c>
      <c r="GR123" s="12">
        <v>0</v>
      </c>
      <c r="GS123" s="12">
        <v>3564.91554715859</v>
      </c>
      <c r="GT123" s="12">
        <v>13292.327132554999</v>
      </c>
      <c r="GU123" s="12">
        <v>765.630775520763</v>
      </c>
      <c r="GV123" s="12">
        <v>3870.2195283204801</v>
      </c>
      <c r="GW123" s="12">
        <v>8927.6261535101094</v>
      </c>
      <c r="GX123" s="12">
        <v>10678.5124061727</v>
      </c>
      <c r="GY123" s="12">
        <v>41099.231543237598</v>
      </c>
      <c r="GZ123" s="12">
        <v>0</v>
      </c>
      <c r="HA123" s="12">
        <v>2006.08179295693</v>
      </c>
      <c r="HB123" s="12">
        <v>5146.0545472965196</v>
      </c>
      <c r="HC123" s="12">
        <v>33947.095202984201</v>
      </c>
      <c r="HD123" s="12">
        <v>41099.231543237598</v>
      </c>
      <c r="HE123" s="12">
        <v>0</v>
      </c>
      <c r="HF123" s="12">
        <v>5710.5512947147499</v>
      </c>
      <c r="HG123" s="12">
        <v>20162.608806856399</v>
      </c>
      <c r="HH123" s="12">
        <v>15226.0714416665</v>
      </c>
      <c r="HI123" s="12">
        <v>0</v>
      </c>
      <c r="HJ123" s="12">
        <v>41099.231543237598</v>
      </c>
      <c r="HK123" s="12">
        <v>0</v>
      </c>
      <c r="HL123" s="12">
        <v>2186.2122487227002</v>
      </c>
      <c r="HM123" s="12">
        <v>27672.312966800499</v>
      </c>
      <c r="HN123" s="12">
        <v>5113.4014439181301</v>
      </c>
      <c r="HO123" s="12">
        <v>6127.3048837963797</v>
      </c>
      <c r="HP123" s="12">
        <v>41099.2315432377</v>
      </c>
      <c r="HQ123" s="12">
        <v>0</v>
      </c>
      <c r="HR123" s="12">
        <v>7730.9177686309804</v>
      </c>
      <c r="HS123" s="12">
        <v>13009.092650979899</v>
      </c>
      <c r="HT123" s="12">
        <v>2754.6547398357302</v>
      </c>
      <c r="HU123" s="12">
        <v>10013.866359576899</v>
      </c>
      <c r="HV123" s="12">
        <v>1536.45276964404</v>
      </c>
      <c r="HW123" s="12">
        <v>15435.997139897299</v>
      </c>
      <c r="HX123" s="12">
        <v>50480.981428564803</v>
      </c>
      <c r="HY123" s="12">
        <v>0</v>
      </c>
      <c r="HZ123" s="12">
        <v>2808.77543429347</v>
      </c>
      <c r="IA123" s="12">
        <v>16848.976239181498</v>
      </c>
      <c r="IB123" s="12">
        <v>30823.22975509</v>
      </c>
      <c r="IC123" s="12">
        <v>50480.981428564897</v>
      </c>
      <c r="ID123" s="12">
        <v>0</v>
      </c>
      <c r="IE123" s="12">
        <v>4440.7894840489098</v>
      </c>
      <c r="IF123" s="12">
        <v>25525.5192179736</v>
      </c>
      <c r="IG123" s="12">
        <v>20514.672726542402</v>
      </c>
      <c r="IH123" s="12">
        <v>0</v>
      </c>
      <c r="II123" s="12">
        <v>50480.981428564897</v>
      </c>
      <c r="IJ123" s="12">
        <v>0</v>
      </c>
      <c r="IK123" s="12">
        <v>4439.8183284578299</v>
      </c>
      <c r="IL123" s="12">
        <v>33993.4651224513</v>
      </c>
      <c r="IM123" s="12">
        <v>5673.5624633875595</v>
      </c>
      <c r="IN123" s="12">
        <v>6374.1355142682196</v>
      </c>
      <c r="IO123" s="12">
        <v>50480.981428564897</v>
      </c>
      <c r="IP123" s="12">
        <v>0</v>
      </c>
      <c r="IQ123" s="12">
        <v>209433.702668571</v>
      </c>
      <c r="IR123" s="12">
        <v>22979.7248438715</v>
      </c>
      <c r="IS123" s="12">
        <v>20703.187410267801</v>
      </c>
      <c r="IT123" s="12">
        <v>174781.61584009399</v>
      </c>
      <c r="IU123" s="12">
        <v>18856.2291255083</v>
      </c>
      <c r="IV123" s="12">
        <v>45951.475658086798</v>
      </c>
      <c r="IW123" s="12">
        <v>492705.93554639898</v>
      </c>
      <c r="IX123" s="12">
        <v>0</v>
      </c>
      <c r="IY123" s="12">
        <v>142096.805234725</v>
      </c>
      <c r="IZ123" s="12">
        <v>50982.029583619602</v>
      </c>
      <c r="JA123" s="12">
        <v>299627.100728055</v>
      </c>
      <c r="JB123" s="12">
        <v>492705.93554639898</v>
      </c>
      <c r="JC123" s="12">
        <v>0</v>
      </c>
      <c r="JD123" s="12">
        <v>99999.418190030396</v>
      </c>
      <c r="JE123" s="12">
        <v>259112.20111833999</v>
      </c>
      <c r="JF123" s="12">
        <v>133594.31623802899</v>
      </c>
      <c r="JG123" s="12">
        <v>0</v>
      </c>
      <c r="JH123" s="12">
        <v>492705.93554639898</v>
      </c>
      <c r="JI123" s="12">
        <v>0</v>
      </c>
      <c r="JJ123" s="12">
        <v>260946.16423213601</v>
      </c>
      <c r="JK123" s="12">
        <v>194046.71551079501</v>
      </c>
      <c r="JL123" s="12">
        <v>31968.081197950902</v>
      </c>
      <c r="JM123" s="12">
        <v>5744.97460551731</v>
      </c>
      <c r="JN123" s="12">
        <v>492705.93554639898</v>
      </c>
      <c r="JO123" s="12">
        <v>17.806476381615699</v>
      </c>
      <c r="JP123" s="12">
        <v>221635.113551991</v>
      </c>
      <c r="JQ123" s="12">
        <v>54517.174463640797</v>
      </c>
      <c r="JR123" s="12">
        <v>24858.105272826098</v>
      </c>
      <c r="JS123" s="12">
        <v>188771.577195266</v>
      </c>
      <c r="JT123" s="12">
        <v>36658.953590290403</v>
      </c>
      <c r="JU123" s="12">
        <v>73396.205674596698</v>
      </c>
      <c r="JV123" s="12">
        <v>599854.93622499297</v>
      </c>
      <c r="JW123" s="12">
        <v>0</v>
      </c>
      <c r="JX123" s="12">
        <v>147267.756553282</v>
      </c>
      <c r="JY123" s="12">
        <v>73598.593073054901</v>
      </c>
      <c r="JZ123" s="12">
        <v>378988.58659865602</v>
      </c>
      <c r="KA123" s="12">
        <v>599854.93622499297</v>
      </c>
      <c r="KB123" s="12">
        <v>0</v>
      </c>
      <c r="KC123" s="12">
        <v>110714.412580569</v>
      </c>
      <c r="KD123" s="12">
        <v>309081.09823480499</v>
      </c>
      <c r="KE123" s="12">
        <v>178774.989327205</v>
      </c>
      <c r="KF123" s="12">
        <v>1284.4360824119501</v>
      </c>
      <c r="KG123" s="12">
        <v>599854.93622499297</v>
      </c>
      <c r="KH123" s="12">
        <v>0</v>
      </c>
      <c r="KI123" s="12">
        <v>267572.19480931602</v>
      </c>
      <c r="KJ123" s="12">
        <v>261823.471898046</v>
      </c>
      <c r="KK123" s="12">
        <v>45289.028139231101</v>
      </c>
      <c r="KL123" s="12">
        <v>25170.2413783989</v>
      </c>
      <c r="KM123" s="12">
        <v>599854.93622499297</v>
      </c>
      <c r="KN123" s="12">
        <v>78421</v>
      </c>
      <c r="KO123" s="12">
        <v>8</v>
      </c>
      <c r="KP123" s="12">
        <v>30</v>
      </c>
      <c r="KQ123" s="12">
        <v>287</v>
      </c>
      <c r="KR123" s="12">
        <v>14</v>
      </c>
      <c r="KS123" s="12">
        <v>1</v>
      </c>
      <c r="KT123" s="12">
        <v>121</v>
      </c>
      <c r="KU123" s="12">
        <v>1</v>
      </c>
      <c r="KV123" s="12">
        <v>462</v>
      </c>
      <c r="KW123" s="12">
        <v>0</v>
      </c>
      <c r="KX123" s="12">
        <v>1</v>
      </c>
      <c r="KY123" s="12">
        <v>1</v>
      </c>
      <c r="KZ123" s="12">
        <v>460</v>
      </c>
      <c r="LA123" s="12">
        <v>462</v>
      </c>
      <c r="LB123" s="12">
        <v>0</v>
      </c>
      <c r="LC123" s="12">
        <v>4</v>
      </c>
      <c r="LD123" s="12">
        <v>22</v>
      </c>
      <c r="LE123" s="12">
        <v>131</v>
      </c>
      <c r="LF123" s="12">
        <v>305</v>
      </c>
      <c r="LG123" s="12">
        <v>462</v>
      </c>
      <c r="LH123" s="12">
        <v>0</v>
      </c>
      <c r="LI123" s="12">
        <v>0</v>
      </c>
      <c r="LJ123" s="12">
        <v>41</v>
      </c>
      <c r="LK123" s="12">
        <v>30</v>
      </c>
      <c r="LL123" s="12">
        <v>391</v>
      </c>
      <c r="LM123" s="12">
        <v>462</v>
      </c>
      <c r="LN123" s="12">
        <v>0</v>
      </c>
      <c r="LO123" s="12">
        <v>3</v>
      </c>
      <c r="LP123" s="12">
        <v>32</v>
      </c>
      <c r="LQ123" s="12">
        <v>5</v>
      </c>
      <c r="LR123" s="12">
        <v>0</v>
      </c>
      <c r="LS123" s="12">
        <v>67</v>
      </c>
      <c r="LT123" s="12">
        <v>2</v>
      </c>
      <c r="LU123" s="12">
        <v>109</v>
      </c>
      <c r="LV123" s="12">
        <v>0</v>
      </c>
      <c r="LW123" s="12">
        <v>0</v>
      </c>
      <c r="LX123" s="12">
        <v>2</v>
      </c>
      <c r="LY123" s="12">
        <v>107</v>
      </c>
      <c r="LZ123" s="12">
        <v>109</v>
      </c>
      <c r="MA123" s="12">
        <v>0</v>
      </c>
      <c r="MB123" s="12">
        <v>2</v>
      </c>
      <c r="MC123" s="12">
        <v>27</v>
      </c>
      <c r="MD123" s="12">
        <v>70</v>
      </c>
      <c r="ME123" s="12">
        <v>10</v>
      </c>
      <c r="MF123" s="12">
        <v>109</v>
      </c>
      <c r="MG123" s="12">
        <v>0</v>
      </c>
      <c r="MH123" s="12">
        <v>0</v>
      </c>
      <c r="MI123" s="12">
        <v>23</v>
      </c>
      <c r="MJ123" s="12">
        <v>23</v>
      </c>
      <c r="MK123" s="12">
        <v>63</v>
      </c>
      <c r="ML123" s="12">
        <v>109</v>
      </c>
      <c r="MM123" s="12">
        <v>0</v>
      </c>
      <c r="MN123" s="12">
        <v>9</v>
      </c>
      <c r="MO123" s="12">
        <v>60</v>
      </c>
      <c r="MP123" s="12">
        <v>7</v>
      </c>
      <c r="MQ123" s="12">
        <v>1</v>
      </c>
      <c r="MR123" s="12">
        <v>94</v>
      </c>
      <c r="MS123" s="12">
        <v>14</v>
      </c>
      <c r="MT123" s="12">
        <v>185</v>
      </c>
      <c r="MU123" s="12">
        <v>0</v>
      </c>
      <c r="MV123" s="12">
        <v>3</v>
      </c>
      <c r="MW123" s="12">
        <v>8</v>
      </c>
      <c r="MX123" s="12">
        <v>174</v>
      </c>
      <c r="MY123" s="12">
        <v>185</v>
      </c>
      <c r="MZ123" s="12">
        <v>0</v>
      </c>
      <c r="NA123" s="12">
        <v>8</v>
      </c>
      <c r="NB123" s="12">
        <v>59</v>
      </c>
      <c r="NC123" s="12">
        <v>117</v>
      </c>
      <c r="ND123" s="12">
        <v>1</v>
      </c>
      <c r="NE123" s="12">
        <v>185</v>
      </c>
      <c r="NF123" s="12">
        <v>0</v>
      </c>
      <c r="NG123" s="12">
        <v>0</v>
      </c>
      <c r="NH123" s="12">
        <v>82</v>
      </c>
      <c r="NI123" s="12">
        <v>31</v>
      </c>
      <c r="NJ123" s="12">
        <v>72</v>
      </c>
      <c r="NK123" s="12">
        <v>185</v>
      </c>
      <c r="NL123" s="12">
        <v>0</v>
      </c>
      <c r="NM123" s="12">
        <v>16</v>
      </c>
      <c r="NN123" s="12">
        <v>49</v>
      </c>
      <c r="NO123" s="12">
        <v>4</v>
      </c>
      <c r="NP123" s="12">
        <v>10</v>
      </c>
      <c r="NQ123" s="12">
        <v>34</v>
      </c>
      <c r="NR123" s="12">
        <v>35</v>
      </c>
      <c r="NS123" s="12">
        <v>148</v>
      </c>
      <c r="NT123" s="12">
        <v>0</v>
      </c>
      <c r="NU123" s="12">
        <v>7</v>
      </c>
      <c r="NV123" s="12">
        <v>14</v>
      </c>
      <c r="NW123" s="12">
        <v>127</v>
      </c>
      <c r="NX123" s="12">
        <v>148</v>
      </c>
      <c r="NY123" s="12">
        <v>0</v>
      </c>
      <c r="NZ123" s="12">
        <v>20</v>
      </c>
      <c r="OA123" s="12">
        <v>73</v>
      </c>
      <c r="OB123" s="12">
        <v>55</v>
      </c>
      <c r="OC123" s="12">
        <v>0</v>
      </c>
      <c r="OD123" s="12">
        <v>148</v>
      </c>
      <c r="OE123" s="12">
        <v>0</v>
      </c>
      <c r="OF123" s="12">
        <v>6</v>
      </c>
      <c r="OG123" s="12">
        <v>100</v>
      </c>
      <c r="OH123" s="12">
        <v>18</v>
      </c>
      <c r="OI123" s="12">
        <v>24</v>
      </c>
      <c r="OJ123" s="12">
        <v>148</v>
      </c>
      <c r="OK123" s="12">
        <v>0</v>
      </c>
      <c r="OL123" s="12">
        <v>9</v>
      </c>
      <c r="OM123" s="12">
        <v>13</v>
      </c>
      <c r="ON123" s="12">
        <v>2</v>
      </c>
      <c r="OO123" s="12">
        <v>12</v>
      </c>
      <c r="OP123" s="12">
        <v>2</v>
      </c>
      <c r="OQ123" s="12">
        <v>16</v>
      </c>
      <c r="OR123" s="12">
        <v>54</v>
      </c>
      <c r="OS123" s="12">
        <v>0</v>
      </c>
      <c r="OT123" s="12">
        <v>3</v>
      </c>
      <c r="OU123" s="12">
        <v>18</v>
      </c>
      <c r="OV123" s="12">
        <v>33</v>
      </c>
      <c r="OW123" s="12">
        <v>54</v>
      </c>
      <c r="OX123" s="12">
        <v>0</v>
      </c>
      <c r="OY123" s="12">
        <v>5</v>
      </c>
      <c r="OZ123" s="12">
        <v>27</v>
      </c>
      <c r="PA123" s="12">
        <v>22</v>
      </c>
      <c r="PB123" s="12">
        <v>0</v>
      </c>
      <c r="PC123" s="12">
        <v>54</v>
      </c>
      <c r="PD123" s="12">
        <v>0</v>
      </c>
      <c r="PE123" s="12">
        <v>5</v>
      </c>
      <c r="PF123" s="12">
        <v>37</v>
      </c>
      <c r="PG123" s="12">
        <v>6</v>
      </c>
      <c r="PH123" s="12">
        <v>6</v>
      </c>
      <c r="PI123" s="12">
        <v>54</v>
      </c>
      <c r="PJ123" s="12">
        <v>0</v>
      </c>
      <c r="PK123" s="12">
        <v>15</v>
      </c>
      <c r="PL123" s="12">
        <v>8</v>
      </c>
      <c r="PM123" s="12">
        <v>1</v>
      </c>
      <c r="PN123" s="12">
        <v>25</v>
      </c>
      <c r="PO123" s="12">
        <v>1</v>
      </c>
      <c r="PP123" s="12">
        <v>15</v>
      </c>
      <c r="PQ123" s="12">
        <v>65</v>
      </c>
      <c r="PR123" s="12">
        <v>0</v>
      </c>
      <c r="PS123" s="12">
        <v>13</v>
      </c>
      <c r="PT123" s="12">
        <v>20</v>
      </c>
      <c r="PU123" s="12">
        <v>32</v>
      </c>
      <c r="PV123" s="12">
        <v>65</v>
      </c>
      <c r="PW123" s="12">
        <v>0</v>
      </c>
      <c r="PX123" s="12">
        <v>15</v>
      </c>
      <c r="PY123" s="12">
        <v>27</v>
      </c>
      <c r="PZ123" s="12">
        <v>23</v>
      </c>
      <c r="QA123" s="12">
        <v>0</v>
      </c>
      <c r="QB123" s="12">
        <v>65</v>
      </c>
      <c r="QC123" s="12">
        <v>0</v>
      </c>
      <c r="QD123" s="12">
        <v>19</v>
      </c>
      <c r="QE123" s="12">
        <v>35</v>
      </c>
      <c r="QF123" s="12">
        <v>8</v>
      </c>
      <c r="QG123" s="12">
        <v>3</v>
      </c>
      <c r="QH123" s="12">
        <v>65</v>
      </c>
      <c r="QI123" s="12">
        <v>8</v>
      </c>
      <c r="QJ123" s="12">
        <v>82</v>
      </c>
      <c r="QK123" s="12">
        <v>449</v>
      </c>
      <c r="QL123" s="12">
        <v>33</v>
      </c>
      <c r="QM123" s="12">
        <v>49</v>
      </c>
      <c r="QN123" s="12">
        <v>319</v>
      </c>
      <c r="QO123" s="12">
        <v>83</v>
      </c>
      <c r="QP123" s="12">
        <v>1023</v>
      </c>
      <c r="QQ123" s="12">
        <v>0</v>
      </c>
      <c r="QR123" s="12">
        <v>27</v>
      </c>
      <c r="QS123" s="12">
        <v>63</v>
      </c>
      <c r="QT123" s="12">
        <v>933</v>
      </c>
      <c r="QU123" s="12">
        <v>1023</v>
      </c>
      <c r="QV123" s="12">
        <v>0</v>
      </c>
      <c r="QW123" s="12">
        <v>54</v>
      </c>
      <c r="QX123" s="12">
        <v>235</v>
      </c>
      <c r="QY123" s="12">
        <v>418</v>
      </c>
      <c r="QZ123" s="12">
        <v>316</v>
      </c>
      <c r="RA123" s="12">
        <v>1023</v>
      </c>
      <c r="RB123" s="12">
        <v>0</v>
      </c>
      <c r="RC123" s="12">
        <v>30</v>
      </c>
      <c r="RD123" s="12">
        <v>318</v>
      </c>
      <c r="RE123" s="12">
        <v>116</v>
      </c>
      <c r="RF123" s="12">
        <v>559</v>
      </c>
      <c r="RG123" s="12">
        <v>1023</v>
      </c>
      <c r="RH123" s="12">
        <v>10170.278</v>
      </c>
      <c r="RI123" s="12">
        <v>3.069</v>
      </c>
      <c r="RJ123" s="12">
        <v>18.43</v>
      </c>
      <c r="RK123" s="12">
        <v>269.49299999999999</v>
      </c>
      <c r="RL123" s="12">
        <v>0</v>
      </c>
      <c r="RM123" s="12">
        <v>0</v>
      </c>
      <c r="RN123" s="12">
        <v>0</v>
      </c>
      <c r="RO123" s="12">
        <v>0</v>
      </c>
      <c r="RP123" s="12">
        <v>0</v>
      </c>
      <c r="RQ123" s="12">
        <v>7.6680000000000001</v>
      </c>
      <c r="RR123" s="12">
        <v>216.39500000000001</v>
      </c>
      <c r="RS123" s="12">
        <v>0</v>
      </c>
      <c r="RT123" s="12">
        <v>216.39500000000001</v>
      </c>
      <c r="RU123" s="12">
        <v>0.73299999999999998</v>
      </c>
      <c r="RV123" s="12">
        <v>138.81842</v>
      </c>
      <c r="RW123" s="12">
        <v>0</v>
      </c>
      <c r="RX123" s="12">
        <v>138.81842</v>
      </c>
      <c r="RY123" s="12">
        <v>102</v>
      </c>
      <c r="RZ123" s="12">
        <v>1255.3808723866</v>
      </c>
      <c r="SA123" s="12">
        <v>0</v>
      </c>
      <c r="SB123" s="12">
        <v>1357.3808723866</v>
      </c>
      <c r="SC123" s="12">
        <v>28861398.911999598</v>
      </c>
      <c r="SD123" s="12">
        <v>0</v>
      </c>
      <c r="SE123" s="12">
        <v>87.232121000000006</v>
      </c>
      <c r="SF123" s="12">
        <v>4942.1086599999999</v>
      </c>
      <c r="SG123" s="12">
        <v>5029.3407809999999</v>
      </c>
      <c r="SH123" s="12">
        <v>2392433.61</v>
      </c>
      <c r="SI123" s="12">
        <v>0.314</v>
      </c>
      <c r="SJ123" s="12">
        <v>0</v>
      </c>
      <c r="SK123" s="12">
        <v>0</v>
      </c>
      <c r="SL123" s="12">
        <v>0.94399999999999995</v>
      </c>
      <c r="SM123" s="12">
        <v>5.6000000000000008E-2</v>
      </c>
      <c r="SN123" s="12">
        <v>0</v>
      </c>
      <c r="SO123" s="12">
        <v>0</v>
      </c>
      <c r="SP123" s="12">
        <v>0</v>
      </c>
      <c r="SQ123" s="12">
        <v>0</v>
      </c>
      <c r="SR123" s="12">
        <v>1</v>
      </c>
      <c r="SS123" s="12">
        <v>0</v>
      </c>
      <c r="ST123" s="12">
        <v>0</v>
      </c>
      <c r="SU123" s="12">
        <v>0</v>
      </c>
      <c r="SV123" s="12">
        <v>1</v>
      </c>
      <c r="SW123" s="12">
        <v>0</v>
      </c>
      <c r="SX123" s="12">
        <v>1</v>
      </c>
      <c r="SY123" s="12">
        <v>0</v>
      </c>
      <c r="SZ123" s="12">
        <v>0</v>
      </c>
      <c r="TA123" s="12">
        <v>0</v>
      </c>
      <c r="TB123" s="12">
        <v>0</v>
      </c>
      <c r="TC123" s="12">
        <v>0</v>
      </c>
      <c r="TD123" s="12">
        <v>0</v>
      </c>
      <c r="TE123" s="12">
        <v>0</v>
      </c>
      <c r="TF123" s="12">
        <v>0</v>
      </c>
      <c r="TG123" s="12">
        <v>0</v>
      </c>
      <c r="TH123" s="12">
        <v>0</v>
      </c>
      <c r="TI123" s="12">
        <v>0</v>
      </c>
      <c r="TJ123" s="12">
        <v>0</v>
      </c>
      <c r="TK123" s="12">
        <v>0</v>
      </c>
      <c r="TL123" s="12">
        <v>0</v>
      </c>
      <c r="TM123" s="12">
        <v>0</v>
      </c>
      <c r="TN123" s="12">
        <v>370716.89200460899</v>
      </c>
      <c r="TO123" s="12">
        <v>91532.808154606493</v>
      </c>
      <c r="TP123" s="12">
        <v>462249.70015921502</v>
      </c>
      <c r="TQ123" s="12">
        <v>2432</v>
      </c>
      <c r="TR123" s="12">
        <v>0</v>
      </c>
      <c r="TS123" s="12">
        <v>114</v>
      </c>
      <c r="TT123" s="12">
        <v>0</v>
      </c>
      <c r="TU123" s="12">
        <v>431</v>
      </c>
      <c r="TV123" s="12">
        <v>0</v>
      </c>
      <c r="TW123" s="12">
        <v>9717996.8379826304</v>
      </c>
      <c r="TX123" s="12">
        <v>0.45992976852369094</v>
      </c>
      <c r="TY123" s="12">
        <v>0.18230844119998801</v>
      </c>
      <c r="TZ123" s="12">
        <v>1897.4560843604299</v>
      </c>
      <c r="UA123" s="12">
        <v>6.9322636990770503</v>
      </c>
      <c r="UB123" s="12">
        <v>49.764883312748502</v>
      </c>
      <c r="UC123" s="12">
        <v>8986554.6500000004</v>
      </c>
      <c r="UD123" s="12">
        <v>14.2313218612942</v>
      </c>
      <c r="UE123" s="12">
        <v>13.6998881174737</v>
      </c>
      <c r="UF123" s="12" t="str">
        <v/>
      </c>
      <c r="UG123" s="12" t="str">
        <v/>
      </c>
      <c r="UH123" s="12" t="str">
        <v/>
      </c>
      <c r="UI123" s="12" t="str">
        <v/>
      </c>
      <c r="UJ123" s="12" t="str">
        <v/>
      </c>
      <c r="UK123" s="12" t="str">
        <v/>
      </c>
      <c r="UL123" s="12" t="str">
        <v/>
      </c>
      <c r="UM123" s="12" t="str">
        <v/>
      </c>
      <c r="UN123" s="12" t="str">
        <v/>
      </c>
      <c r="UO123" s="12" t="str">
        <v/>
      </c>
      <c r="UP123" s="12" t="str">
        <v/>
      </c>
      <c r="UQ123" s="12" t="str">
        <v/>
      </c>
      <c r="UR123" s="12" t="str">
        <v/>
      </c>
      <c r="US123" s="12" t="str">
        <v/>
      </c>
      <c r="UT123" s="12" t="str">
        <v/>
      </c>
      <c r="UU123" s="12" t="str">
        <v/>
      </c>
      <c r="UV123" s="12" t="str">
        <v/>
      </c>
      <c r="UW123" s="12" t="str">
        <v/>
      </c>
      <c r="UX123" s="12" t="str">
        <v/>
      </c>
      <c r="UY123" s="12" t="str">
        <v/>
      </c>
      <c r="UZ123" s="12" t="str">
        <v/>
      </c>
      <c r="VA123" s="12" t="str">
        <v/>
      </c>
      <c r="VB123" s="12" t="str">
        <v/>
      </c>
      <c r="VC123" s="12" t="str">
        <v/>
      </c>
      <c r="VD123" s="12" t="str">
        <v/>
      </c>
      <c r="VE123" s="12" t="str">
        <v/>
      </c>
      <c r="VF123" s="12" t="str">
        <v/>
      </c>
      <c r="VG123" s="12" t="str">
        <v/>
      </c>
      <c r="VH123" s="12" t="str">
        <v/>
      </c>
      <c r="VI123" s="12" t="str">
        <v/>
      </c>
      <c r="VJ123" s="12" t="str">
        <v/>
      </c>
      <c r="VK123" s="12" t="str">
        <v/>
      </c>
      <c r="VL123" s="47">
        <v>22.404285942747482</v>
      </c>
      <c r="VM123" s="47">
        <v>22.404285942747482</v>
      </c>
      <c r="VN123" s="19"/>
      <c r="VO123" s="47">
        <v>323.7883999195634</v>
      </c>
      <c r="VP123" s="47">
        <v>323.7883999195634</v>
      </c>
      <c r="VQ123" s="19"/>
      <c r="VR123" s="47">
        <v>4.0761822947517077</v>
      </c>
      <c r="VS123" s="49">
        <v>2.2299686191374374E-2</v>
      </c>
      <c r="VT123" s="47">
        <v>318.95324055359197</v>
      </c>
      <c r="VU123" s="47">
        <v>318.95324055359197</v>
      </c>
      <c r="VW123" s="20">
        <v>12.321000000000005</v>
      </c>
    </row>
    <row r="124" spans="1:595">
      <c r="A124" s="4" t="str">
        <v>SVH13</v>
      </c>
      <c r="B124" s="4" t="str">
        <v>SVH</v>
      </c>
      <c r="C124" s="4" t="str">
        <v>2012-13</v>
      </c>
      <c r="D124" s="12">
        <v>1.07903364969802</v>
      </c>
      <c r="E124" s="12">
        <v>8.8000000000000007</v>
      </c>
      <c r="F124" s="12">
        <v>0</v>
      </c>
      <c r="G124" s="12">
        <v>3.5</v>
      </c>
      <c r="H124" s="12">
        <v>0</v>
      </c>
      <c r="I124" s="12">
        <v>0</v>
      </c>
      <c r="J124" s="12">
        <v>1.5713559699999899</v>
      </c>
      <c r="K124" s="12">
        <v>43.82864403</v>
      </c>
      <c r="L124" s="12">
        <v>51.09957343</v>
      </c>
      <c r="M124" s="12">
        <v>27.8365976126289</v>
      </c>
      <c r="N124" s="12">
        <v>26.5</v>
      </c>
      <c r="O124" s="12">
        <v>0</v>
      </c>
      <c r="P124" s="12">
        <v>5.5</v>
      </c>
      <c r="Q124" s="12">
        <v>0</v>
      </c>
      <c r="R124" s="12">
        <v>0</v>
      </c>
      <c r="S124" s="12">
        <v>6.24819600000001E-2</v>
      </c>
      <c r="T124" s="12">
        <v>68.037518039999995</v>
      </c>
      <c r="U124" s="12">
        <v>0</v>
      </c>
      <c r="V124" s="12">
        <v>99.102834138788097</v>
      </c>
      <c r="W124" s="12">
        <v>3.7109427001425999E-2</v>
      </c>
      <c r="X124" s="12">
        <v>0</v>
      </c>
      <c r="Y124" s="12">
        <v>2.7832596089633098E-4</v>
      </c>
      <c r="Z124" s="12">
        <v>0</v>
      </c>
      <c r="AA124" s="12">
        <v>0</v>
      </c>
      <c r="AB124" s="12">
        <v>0</v>
      </c>
      <c r="AC124" s="12">
        <v>14.6358631366643</v>
      </c>
      <c r="AD124" s="12">
        <v>0</v>
      </c>
      <c r="AE124" s="12">
        <v>0</v>
      </c>
      <c r="AF124" s="12">
        <v>-6.36166004700143</v>
      </c>
      <c r="AG124" s="12">
        <v>-10.375449379999999</v>
      </c>
      <c r="AH124" s="12">
        <v>-2.7832596089633098E-4</v>
      </c>
      <c r="AI124" s="12">
        <v>0</v>
      </c>
      <c r="AJ124" s="12">
        <v>0</v>
      </c>
      <c r="AK124" s="12">
        <v>9.1182299999999997E-3</v>
      </c>
      <c r="AL124" s="12">
        <v>23.455018633335701</v>
      </c>
      <c r="AM124" s="12">
        <v>0</v>
      </c>
      <c r="AN124" s="12">
        <v>23.656745171878601</v>
      </c>
      <c r="AO124" s="12">
        <v>0</v>
      </c>
      <c r="AP124" s="12">
        <v>-1.4222550300000001</v>
      </c>
      <c r="AQ124" s="12">
        <v>0</v>
      </c>
      <c r="AR124" s="12">
        <v>0</v>
      </c>
      <c r="AS124" s="12">
        <v>0</v>
      </c>
      <c r="AT124" s="12">
        <v>0</v>
      </c>
      <c r="AU124" s="12">
        <v>10.422255030000001</v>
      </c>
      <c r="AV124" s="12">
        <v>0</v>
      </c>
      <c r="AW124" s="12">
        <v>0</v>
      </c>
      <c r="AX124" s="12">
        <v>28.975449379999901</v>
      </c>
      <c r="AY124" s="12">
        <v>-11.79770441</v>
      </c>
      <c r="AZ124" s="12">
        <v>9</v>
      </c>
      <c r="BA124" s="12">
        <v>0</v>
      </c>
      <c r="BB124" s="12">
        <v>0</v>
      </c>
      <c r="BC124" s="12">
        <v>1.64295615999999</v>
      </c>
      <c r="BD124" s="12">
        <v>160.37929887000001</v>
      </c>
      <c r="BE124" s="12">
        <v>51.09957343</v>
      </c>
      <c r="BF124" s="12">
        <v>150.59617692329499</v>
      </c>
      <c r="BG124" s="12">
        <v>2.6555538845354199</v>
      </c>
      <c r="BH124" s="12">
        <v>1.9243144090836401E-2</v>
      </c>
      <c r="BI124" s="12">
        <v>3.499009359445</v>
      </c>
      <c r="BJ124" s="12">
        <v>0</v>
      </c>
      <c r="BK124" s="12">
        <v>16.027000000000001</v>
      </c>
      <c r="BL124" s="12">
        <v>10.26926759</v>
      </c>
      <c r="BM124" s="12">
        <v>0</v>
      </c>
      <c r="BN124" s="12">
        <v>8.5991931554590106</v>
      </c>
      <c r="BO124" s="12">
        <v>1.1590209176799999</v>
      </c>
      <c r="BP124" s="12">
        <v>0</v>
      </c>
      <c r="BQ124" s="12">
        <v>0</v>
      </c>
      <c r="BR124" s="12">
        <v>0</v>
      </c>
      <c r="BS124" s="12">
        <v>0</v>
      </c>
      <c r="BT124" s="12">
        <v>0</v>
      </c>
      <c r="BU124" s="12">
        <v>0</v>
      </c>
      <c r="BV124" s="12">
        <v>0</v>
      </c>
      <c r="BW124" s="12">
        <v>0</v>
      </c>
      <c r="BX124" s="12">
        <v>0</v>
      </c>
      <c r="BY124" s="12">
        <v>0</v>
      </c>
      <c r="BZ124" s="12">
        <v>0</v>
      </c>
      <c r="CA124" s="12">
        <v>0</v>
      </c>
      <c r="CB124" s="12">
        <v>0</v>
      </c>
      <c r="CC124" s="12">
        <v>3.499009359445</v>
      </c>
      <c r="CD124" s="12">
        <v>8.5991931554590106</v>
      </c>
      <c r="CE124" s="12">
        <v>17.186020917680001</v>
      </c>
      <c r="CF124" s="12">
        <v>10.26926759</v>
      </c>
      <c r="CG124" s="12">
        <v>3.08390918931617E-2</v>
      </c>
      <c r="CH124" s="12">
        <v>0</v>
      </c>
      <c r="CI124" s="12">
        <v>0</v>
      </c>
      <c r="CJ124" s="12">
        <v>3.08390918931617E-2</v>
      </c>
      <c r="CK124" s="12">
        <v>0</v>
      </c>
      <c r="CL124" s="12">
        <v>0</v>
      </c>
      <c r="CM124" s="12">
        <v>0</v>
      </c>
      <c r="CN124" s="12">
        <v>0</v>
      </c>
      <c r="CO124" s="12">
        <v>15.33</v>
      </c>
      <c r="CP124" s="12">
        <v>0.97899999999999998</v>
      </c>
      <c r="CQ124" s="12">
        <v>2276.7689999999998</v>
      </c>
      <c r="CR124" s="12">
        <v>1287.028</v>
      </c>
      <c r="CS124" s="12">
        <v>3563.79699999999</v>
      </c>
      <c r="CT124" s="12">
        <v>41.393000000000001</v>
      </c>
      <c r="CU124" s="12">
        <v>158.56</v>
      </c>
      <c r="CV124" s="12">
        <v>199.953</v>
      </c>
      <c r="CW124" s="12">
        <v>196.048</v>
      </c>
      <c r="CX124" s="12">
        <v>3959.7979999999998</v>
      </c>
      <c r="CY124" s="12">
        <v>8863.0169999999998</v>
      </c>
      <c r="CZ124" s="12">
        <v>50.576000000000001</v>
      </c>
      <c r="DA124" s="12">
        <v>111435.069999999</v>
      </c>
      <c r="DB124" s="12">
        <v>3350</v>
      </c>
      <c r="DC124" s="12">
        <v>55167</v>
      </c>
      <c r="DD124" s="12">
        <v>717</v>
      </c>
      <c r="DE124" s="12">
        <v>82</v>
      </c>
      <c r="DF124" s="12">
        <v>2572</v>
      </c>
      <c r="DG124" s="12">
        <v>710</v>
      </c>
      <c r="DH124" s="12">
        <v>312</v>
      </c>
      <c r="DI124" s="12">
        <v>5848</v>
      </c>
      <c r="DJ124" s="12">
        <v>32614</v>
      </c>
      <c r="DK124" s="12">
        <v>1044677.9398541501</v>
      </c>
      <c r="DL124" s="12">
        <v>50.1</v>
      </c>
      <c r="DM124" s="12">
        <v>11.2</v>
      </c>
      <c r="DN124" s="12">
        <v>24816.595847890199</v>
      </c>
      <c r="DO124" s="12">
        <v>16536.830963725301</v>
      </c>
      <c r="DP124" s="12">
        <v>12172.4085008905</v>
      </c>
      <c r="DQ124" s="12">
        <v>2235.521471</v>
      </c>
      <c r="DR124" s="12">
        <v>167.3059599</v>
      </c>
      <c r="DS124" s="12">
        <v>55928.662743405999</v>
      </c>
      <c r="DT124" s="12">
        <v>37000</v>
      </c>
      <c r="DU124" s="12">
        <v>18.2029879601861</v>
      </c>
      <c r="DV124" s="12">
        <v>162.97957722691299</v>
      </c>
      <c r="DW124" s="12">
        <v>1142.1864215289399</v>
      </c>
      <c r="DX124" s="12">
        <v>97.755136482606403</v>
      </c>
      <c r="DY124" s="12">
        <v>13.878750277112699</v>
      </c>
      <c r="DZ124" s="12">
        <v>857.29891809135097</v>
      </c>
      <c r="EA124" s="12">
        <v>0</v>
      </c>
      <c r="EB124" s="12">
        <v>2292.3017915670998</v>
      </c>
      <c r="EC124" s="12">
        <v>0</v>
      </c>
      <c r="ED124" s="12">
        <v>0</v>
      </c>
      <c r="EE124" s="12">
        <v>13.878750277112699</v>
      </c>
      <c r="EF124" s="12">
        <v>2278.4230412900001</v>
      </c>
      <c r="EG124" s="12">
        <v>2292.3017915671098</v>
      </c>
      <c r="EH124" s="12">
        <v>0</v>
      </c>
      <c r="EI124" s="12">
        <v>39.826009763911003</v>
      </c>
      <c r="EJ124" s="12">
        <v>157.951197011826</v>
      </c>
      <c r="EK124" s="12">
        <v>1024.0640932466199</v>
      </c>
      <c r="EL124" s="12">
        <v>1070.4604915447601</v>
      </c>
      <c r="EM124" s="12">
        <v>2292.3017915671098</v>
      </c>
      <c r="EN124" s="12">
        <v>0</v>
      </c>
      <c r="EO124" s="12">
        <v>0</v>
      </c>
      <c r="EP124" s="12">
        <v>316.73642448283601</v>
      </c>
      <c r="EQ124" s="12">
        <v>266.26707361848298</v>
      </c>
      <c r="ER124" s="12">
        <v>1709.29829346579</v>
      </c>
      <c r="ES124" s="12">
        <v>2292.3017915670998</v>
      </c>
      <c r="ET124" s="12">
        <v>0</v>
      </c>
      <c r="EU124" s="12">
        <v>71.022933032222596</v>
      </c>
      <c r="EV124" s="12">
        <v>669.68014229600999</v>
      </c>
      <c r="EW124" s="12">
        <v>123.82239596940499</v>
      </c>
      <c r="EX124" s="12">
        <v>0</v>
      </c>
      <c r="EY124" s="12">
        <v>1426.8571529323699</v>
      </c>
      <c r="EZ124" s="12">
        <v>43.265432477997102</v>
      </c>
      <c r="FA124" s="12">
        <v>2334.6480567079998</v>
      </c>
      <c r="FB124" s="12">
        <v>0</v>
      </c>
      <c r="FC124" s="12">
        <v>15.326872503003299</v>
      </c>
      <c r="FD124" s="12">
        <v>42.903666776716499</v>
      </c>
      <c r="FE124" s="12">
        <v>2276.41751742828</v>
      </c>
      <c r="FF124" s="12">
        <v>2334.6480567079998</v>
      </c>
      <c r="FG124" s="12">
        <v>0</v>
      </c>
      <c r="FH124" s="12">
        <v>59.014776962793199</v>
      </c>
      <c r="FI124" s="12">
        <v>530.95299266513905</v>
      </c>
      <c r="FJ124" s="12">
        <v>1534.44737929493</v>
      </c>
      <c r="FK124" s="12">
        <v>210.232907785143</v>
      </c>
      <c r="FL124" s="12">
        <v>2334.6480567079998</v>
      </c>
      <c r="FM124" s="12">
        <v>0</v>
      </c>
      <c r="FN124" s="12">
        <v>0</v>
      </c>
      <c r="FO124" s="12">
        <v>444.18071514811999</v>
      </c>
      <c r="FP124" s="12">
        <v>581.33868313233199</v>
      </c>
      <c r="FQ124" s="12">
        <v>1309.1286584275499</v>
      </c>
      <c r="FR124" s="12">
        <v>2334.6480567079998</v>
      </c>
      <c r="FS124" s="12">
        <v>0</v>
      </c>
      <c r="FT124" s="12">
        <v>694.03984677857295</v>
      </c>
      <c r="FU124" s="12">
        <v>3558.92894626011</v>
      </c>
      <c r="FV124" s="12">
        <v>317.68461964801202</v>
      </c>
      <c r="FW124" s="12">
        <v>94.677126329544706</v>
      </c>
      <c r="FX124" s="12">
        <v>5239.2807655495399</v>
      </c>
      <c r="FY124" s="12">
        <v>1193.1897630198901</v>
      </c>
      <c r="FZ124" s="12">
        <v>11097.8010675856</v>
      </c>
      <c r="GA124" s="12">
        <v>0</v>
      </c>
      <c r="GB124" s="12">
        <v>343.56869224346298</v>
      </c>
      <c r="GC124" s="12">
        <v>615.73396969396197</v>
      </c>
      <c r="GD124" s="12">
        <v>10138.498405648201</v>
      </c>
      <c r="GE124" s="12">
        <v>11097.8010675856</v>
      </c>
      <c r="GF124" s="12">
        <v>0</v>
      </c>
      <c r="GG124" s="12">
        <v>478.83963647298299</v>
      </c>
      <c r="GH124" s="12">
        <v>3624.41662630992</v>
      </c>
      <c r="GI124" s="12">
        <v>6891.2989451178801</v>
      </c>
      <c r="GJ124" s="12">
        <v>103.245859684888</v>
      </c>
      <c r="GK124" s="12">
        <v>11097.8010675856</v>
      </c>
      <c r="GL124" s="12">
        <v>0</v>
      </c>
      <c r="GM124" s="12">
        <v>0</v>
      </c>
      <c r="GN124" s="12">
        <v>5300.1769701900803</v>
      </c>
      <c r="GO124" s="12">
        <v>1834.17324300991</v>
      </c>
      <c r="GP124" s="12">
        <v>3963.45085438568</v>
      </c>
      <c r="GQ124" s="12">
        <v>11097.8010675856</v>
      </c>
      <c r="GR124" s="12">
        <v>0</v>
      </c>
      <c r="GS124" s="12">
        <v>3959.7454512295599</v>
      </c>
      <c r="GT124" s="12">
        <v>13719.387562747001</v>
      </c>
      <c r="GU124" s="12">
        <v>909.97534729870199</v>
      </c>
      <c r="GV124" s="12">
        <v>3623.0995461566199</v>
      </c>
      <c r="GW124" s="12">
        <v>8575.3875973136292</v>
      </c>
      <c r="GX124" s="12">
        <v>11678.3945907288</v>
      </c>
      <c r="GY124" s="12">
        <v>42465.990095474299</v>
      </c>
      <c r="GZ124" s="12">
        <v>0</v>
      </c>
      <c r="HA124" s="12">
        <v>2050.6256936754799</v>
      </c>
      <c r="HB124" s="12">
        <v>5260.7283173650603</v>
      </c>
      <c r="HC124" s="12">
        <v>35154.636084433798</v>
      </c>
      <c r="HD124" s="12">
        <v>42465.990095474299</v>
      </c>
      <c r="HE124" s="12">
        <v>0</v>
      </c>
      <c r="HF124" s="12">
        <v>5426.0374836024703</v>
      </c>
      <c r="HG124" s="12">
        <v>21412.182326369999</v>
      </c>
      <c r="HH124" s="12">
        <v>15273.680917444601</v>
      </c>
      <c r="HI124" s="12">
        <v>354.08936805727097</v>
      </c>
      <c r="HJ124" s="12">
        <v>42465.990095474299</v>
      </c>
      <c r="HK124" s="12">
        <v>0</v>
      </c>
      <c r="HL124" s="12">
        <v>2795.48508488986</v>
      </c>
      <c r="HM124" s="12">
        <v>28028.043981354302</v>
      </c>
      <c r="HN124" s="12">
        <v>4930.6933873976004</v>
      </c>
      <c r="HO124" s="12">
        <v>6711.76764183261</v>
      </c>
      <c r="HP124" s="12">
        <v>42465.990095474299</v>
      </c>
      <c r="HQ124" s="12">
        <v>0</v>
      </c>
      <c r="HR124" s="12">
        <v>8044.4805979502898</v>
      </c>
      <c r="HS124" s="12">
        <v>13463.643503494401</v>
      </c>
      <c r="HT124" s="12">
        <v>1507.0225959562399</v>
      </c>
      <c r="HU124" s="12">
        <v>10177.8794597339</v>
      </c>
      <c r="HV124" s="12">
        <v>1574.99836982432</v>
      </c>
      <c r="HW124" s="12">
        <v>14812.096813876</v>
      </c>
      <c r="HX124" s="12">
        <v>49580.121340835103</v>
      </c>
      <c r="HY124" s="12">
        <v>0</v>
      </c>
      <c r="HZ124" s="12">
        <v>2887.9599939507102</v>
      </c>
      <c r="IA124" s="12">
        <v>16081.6569665603</v>
      </c>
      <c r="IB124" s="12">
        <v>30610.504380324001</v>
      </c>
      <c r="IC124" s="12">
        <v>49580.121340835001</v>
      </c>
      <c r="ID124" s="12">
        <v>0</v>
      </c>
      <c r="IE124" s="12">
        <v>4621.4099815654799</v>
      </c>
      <c r="IF124" s="12">
        <v>24044.128471503402</v>
      </c>
      <c r="IG124" s="12">
        <v>19887.197659777699</v>
      </c>
      <c r="IH124" s="12">
        <v>1027.38522798845</v>
      </c>
      <c r="II124" s="12">
        <v>49580.121340835001</v>
      </c>
      <c r="IJ124" s="12">
        <v>0</v>
      </c>
      <c r="IK124" s="12">
        <v>4094.5195899453101</v>
      </c>
      <c r="IL124" s="12">
        <v>33245.498783174698</v>
      </c>
      <c r="IM124" s="12">
        <v>6173.8927890868599</v>
      </c>
      <c r="IN124" s="12">
        <v>6066.2101786282401</v>
      </c>
      <c r="IO124" s="12">
        <v>49580.121340835103</v>
      </c>
      <c r="IP124" s="12">
        <v>0</v>
      </c>
      <c r="IQ124" s="12">
        <v>212402.49075978401</v>
      </c>
      <c r="IR124" s="12">
        <v>21350.404695884499</v>
      </c>
      <c r="IS124" s="12">
        <v>22060.406341438302</v>
      </c>
      <c r="IT124" s="12">
        <v>174237.02709896199</v>
      </c>
      <c r="IU124" s="12">
        <v>17508.893862286699</v>
      </c>
      <c r="IV124" s="12">
        <v>52957.265429318199</v>
      </c>
      <c r="IW124" s="12">
        <v>500516.48818767298</v>
      </c>
      <c r="IX124" s="12">
        <v>0</v>
      </c>
      <c r="IY124" s="12">
        <v>144849.258302712</v>
      </c>
      <c r="IZ124" s="12">
        <v>53308.739270840997</v>
      </c>
      <c r="JA124" s="12">
        <v>302358.49061412102</v>
      </c>
      <c r="JB124" s="12">
        <v>500516.48818767403</v>
      </c>
      <c r="JC124" s="12">
        <v>0</v>
      </c>
      <c r="JD124" s="12">
        <v>101746.814731459</v>
      </c>
      <c r="JE124" s="12">
        <v>264537.99979423202</v>
      </c>
      <c r="JF124" s="12">
        <v>134231.67366198299</v>
      </c>
      <c r="JG124" s="12">
        <v>0</v>
      </c>
      <c r="JH124" s="12">
        <v>500516.48818767403</v>
      </c>
      <c r="JI124" s="12">
        <v>0</v>
      </c>
      <c r="JJ124" s="12">
        <v>266319.569753722</v>
      </c>
      <c r="JK124" s="12">
        <v>195359.41822355299</v>
      </c>
      <c r="JL124" s="12">
        <v>31566.370676534902</v>
      </c>
      <c r="JM124" s="12">
        <v>7271.1295338642103</v>
      </c>
      <c r="JN124" s="12">
        <v>500516.48818767403</v>
      </c>
      <c r="JO124" s="12">
        <v>18.2029879601861</v>
      </c>
      <c r="JP124" s="12">
        <v>225334.75916600099</v>
      </c>
      <c r="JQ124" s="12">
        <v>53904.231272210898</v>
      </c>
      <c r="JR124" s="12">
        <v>25016.666436793199</v>
      </c>
      <c r="JS124" s="12">
        <v>188146.561981459</v>
      </c>
      <c r="JT124" s="12">
        <v>35182.716665997898</v>
      </c>
      <c r="JU124" s="12">
        <v>80684.2120294208</v>
      </c>
      <c r="JV124" s="12">
        <v>608287.35053984297</v>
      </c>
      <c r="JW124" s="12">
        <v>0</v>
      </c>
      <c r="JX124" s="12">
        <v>150146.739555084</v>
      </c>
      <c r="JY124" s="12">
        <v>75323.640941514095</v>
      </c>
      <c r="JZ124" s="12">
        <v>382816.970043245</v>
      </c>
      <c r="KA124" s="12">
        <v>608287.35053984402</v>
      </c>
      <c r="KB124" s="12">
        <v>0</v>
      </c>
      <c r="KC124" s="12">
        <v>112371.942619826</v>
      </c>
      <c r="KD124" s="12">
        <v>314307.63140809198</v>
      </c>
      <c r="KE124" s="12">
        <v>178842.36265686399</v>
      </c>
      <c r="KF124" s="12">
        <v>2765.4138550605098</v>
      </c>
      <c r="KG124" s="12">
        <v>608287.35053984402</v>
      </c>
      <c r="KH124" s="12">
        <v>0</v>
      </c>
      <c r="KI124" s="12">
        <v>273209.57442855701</v>
      </c>
      <c r="KJ124" s="12">
        <v>262694.05509790301</v>
      </c>
      <c r="KK124" s="12">
        <v>45352.735852780002</v>
      </c>
      <c r="KL124" s="12">
        <v>27030.985160603999</v>
      </c>
      <c r="KM124" s="12">
        <v>608287.35053984402</v>
      </c>
      <c r="KN124" s="12">
        <v>73289</v>
      </c>
      <c r="KO124" s="12">
        <v>8</v>
      </c>
      <c r="KP124" s="12">
        <v>30</v>
      </c>
      <c r="KQ124" s="12">
        <v>285</v>
      </c>
      <c r="KR124" s="12">
        <v>14</v>
      </c>
      <c r="KS124" s="12">
        <v>1</v>
      </c>
      <c r="KT124" s="12">
        <v>119</v>
      </c>
      <c r="KU124" s="12">
        <v>0</v>
      </c>
      <c r="KV124" s="12">
        <v>457</v>
      </c>
      <c r="KW124" s="12">
        <v>0</v>
      </c>
      <c r="KX124" s="12">
        <v>0</v>
      </c>
      <c r="KY124" s="12">
        <v>1</v>
      </c>
      <c r="KZ124" s="12">
        <v>456</v>
      </c>
      <c r="LA124" s="12">
        <v>457</v>
      </c>
      <c r="LB124" s="12">
        <v>0</v>
      </c>
      <c r="LC124" s="12">
        <v>3</v>
      </c>
      <c r="LD124" s="12">
        <v>23</v>
      </c>
      <c r="LE124" s="12">
        <v>127</v>
      </c>
      <c r="LF124" s="12">
        <v>304</v>
      </c>
      <c r="LG124" s="12">
        <v>457</v>
      </c>
      <c r="LH124" s="12">
        <v>0</v>
      </c>
      <c r="LI124" s="12">
        <v>0</v>
      </c>
      <c r="LJ124" s="12">
        <v>40</v>
      </c>
      <c r="LK124" s="12">
        <v>29</v>
      </c>
      <c r="LL124" s="12">
        <v>388</v>
      </c>
      <c r="LM124" s="12">
        <v>457</v>
      </c>
      <c r="LN124" s="12">
        <v>0</v>
      </c>
      <c r="LO124" s="12">
        <v>3</v>
      </c>
      <c r="LP124" s="12">
        <v>34</v>
      </c>
      <c r="LQ124" s="12">
        <v>5</v>
      </c>
      <c r="LR124" s="12">
        <v>0</v>
      </c>
      <c r="LS124" s="12">
        <v>66</v>
      </c>
      <c r="LT124" s="12">
        <v>2</v>
      </c>
      <c r="LU124" s="12">
        <v>110</v>
      </c>
      <c r="LV124" s="12">
        <v>0</v>
      </c>
      <c r="LW124" s="12">
        <v>1</v>
      </c>
      <c r="LX124" s="12">
        <v>2</v>
      </c>
      <c r="LY124" s="12">
        <v>107</v>
      </c>
      <c r="LZ124" s="12">
        <v>110</v>
      </c>
      <c r="MA124" s="12">
        <v>0</v>
      </c>
      <c r="MB124" s="12">
        <v>3</v>
      </c>
      <c r="MC124" s="12">
        <v>24</v>
      </c>
      <c r="MD124" s="12">
        <v>72</v>
      </c>
      <c r="ME124" s="12">
        <v>11</v>
      </c>
      <c r="MF124" s="12">
        <v>110</v>
      </c>
      <c r="MG124" s="12">
        <v>0</v>
      </c>
      <c r="MH124" s="12">
        <v>0</v>
      </c>
      <c r="MI124" s="12">
        <v>22</v>
      </c>
      <c r="MJ124" s="12">
        <v>26</v>
      </c>
      <c r="MK124" s="12">
        <v>62</v>
      </c>
      <c r="ML124" s="12">
        <v>110</v>
      </c>
      <c r="MM124" s="12">
        <v>0</v>
      </c>
      <c r="MN124" s="12">
        <v>9</v>
      </c>
      <c r="MO124" s="12">
        <v>60</v>
      </c>
      <c r="MP124" s="12">
        <v>6</v>
      </c>
      <c r="MQ124" s="12">
        <v>1</v>
      </c>
      <c r="MR124" s="12">
        <v>97</v>
      </c>
      <c r="MS124" s="12">
        <v>14</v>
      </c>
      <c r="MT124" s="12">
        <v>187</v>
      </c>
      <c r="MU124" s="12">
        <v>0</v>
      </c>
      <c r="MV124" s="12">
        <v>3</v>
      </c>
      <c r="MW124" s="12">
        <v>8</v>
      </c>
      <c r="MX124" s="12">
        <v>176</v>
      </c>
      <c r="MY124" s="12">
        <v>187</v>
      </c>
      <c r="MZ124" s="12">
        <v>0</v>
      </c>
      <c r="NA124" s="12">
        <v>8</v>
      </c>
      <c r="NB124" s="12">
        <v>61</v>
      </c>
      <c r="NC124" s="12">
        <v>116</v>
      </c>
      <c r="ND124" s="12">
        <v>2</v>
      </c>
      <c r="NE124" s="12">
        <v>187</v>
      </c>
      <c r="NF124" s="12">
        <v>0</v>
      </c>
      <c r="NG124" s="12">
        <v>0</v>
      </c>
      <c r="NH124" s="12">
        <v>82</v>
      </c>
      <c r="NI124" s="12">
        <v>32</v>
      </c>
      <c r="NJ124" s="12">
        <v>73</v>
      </c>
      <c r="NK124" s="12">
        <v>187</v>
      </c>
      <c r="NL124" s="12">
        <v>0</v>
      </c>
      <c r="NM124" s="12">
        <v>17</v>
      </c>
      <c r="NN124" s="12">
        <v>49</v>
      </c>
      <c r="NO124" s="12">
        <v>5</v>
      </c>
      <c r="NP124" s="12">
        <v>9</v>
      </c>
      <c r="NQ124" s="12">
        <v>33</v>
      </c>
      <c r="NR124" s="12">
        <v>37</v>
      </c>
      <c r="NS124" s="12">
        <v>150</v>
      </c>
      <c r="NT124" s="12">
        <v>0</v>
      </c>
      <c r="NU124" s="12">
        <v>7</v>
      </c>
      <c r="NV124" s="12">
        <v>14</v>
      </c>
      <c r="NW124" s="12">
        <v>129</v>
      </c>
      <c r="NX124" s="12">
        <v>150</v>
      </c>
      <c r="NY124" s="12">
        <v>0</v>
      </c>
      <c r="NZ124" s="12">
        <v>19</v>
      </c>
      <c r="OA124" s="12">
        <v>75</v>
      </c>
      <c r="OB124" s="12">
        <v>54</v>
      </c>
      <c r="OC124" s="12">
        <v>2</v>
      </c>
      <c r="OD124" s="12">
        <v>150</v>
      </c>
      <c r="OE124" s="12">
        <v>0</v>
      </c>
      <c r="OF124" s="12">
        <v>8</v>
      </c>
      <c r="OG124" s="12">
        <v>100</v>
      </c>
      <c r="OH124" s="12">
        <v>17</v>
      </c>
      <c r="OI124" s="12">
        <v>25</v>
      </c>
      <c r="OJ124" s="12">
        <v>150</v>
      </c>
      <c r="OK124" s="12">
        <v>0</v>
      </c>
      <c r="OL124" s="12">
        <v>9</v>
      </c>
      <c r="OM124" s="12">
        <v>13</v>
      </c>
      <c r="ON124" s="12">
        <v>1</v>
      </c>
      <c r="OO124" s="12">
        <v>12</v>
      </c>
      <c r="OP124" s="12">
        <v>2</v>
      </c>
      <c r="OQ124" s="12">
        <v>15</v>
      </c>
      <c r="OR124" s="12">
        <v>52</v>
      </c>
      <c r="OS124" s="12">
        <v>0</v>
      </c>
      <c r="OT124" s="12">
        <v>3</v>
      </c>
      <c r="OU124" s="12">
        <v>17</v>
      </c>
      <c r="OV124" s="12">
        <v>32</v>
      </c>
      <c r="OW124" s="12">
        <v>52</v>
      </c>
      <c r="OX124" s="12">
        <v>0</v>
      </c>
      <c r="OY124" s="12">
        <v>5</v>
      </c>
      <c r="OZ124" s="12">
        <v>25</v>
      </c>
      <c r="PA124" s="12">
        <v>21</v>
      </c>
      <c r="PB124" s="12">
        <v>1</v>
      </c>
      <c r="PC124" s="12">
        <v>52</v>
      </c>
      <c r="PD124" s="12">
        <v>0</v>
      </c>
      <c r="PE124" s="12">
        <v>5</v>
      </c>
      <c r="PF124" s="12">
        <v>35</v>
      </c>
      <c r="PG124" s="12">
        <v>6</v>
      </c>
      <c r="PH124" s="12">
        <v>6</v>
      </c>
      <c r="PI124" s="12">
        <v>52</v>
      </c>
      <c r="PJ124" s="12">
        <v>0</v>
      </c>
      <c r="PK124" s="12">
        <v>15</v>
      </c>
      <c r="PL124" s="12">
        <v>7</v>
      </c>
      <c r="PM124" s="12">
        <v>2</v>
      </c>
      <c r="PN124" s="12">
        <v>24</v>
      </c>
      <c r="PO124" s="12">
        <v>1</v>
      </c>
      <c r="PP124" s="12">
        <v>18</v>
      </c>
      <c r="PQ124" s="12">
        <v>67</v>
      </c>
      <c r="PR124" s="12">
        <v>0</v>
      </c>
      <c r="PS124" s="12">
        <v>13</v>
      </c>
      <c r="PT124" s="12">
        <v>21</v>
      </c>
      <c r="PU124" s="12">
        <v>33</v>
      </c>
      <c r="PV124" s="12">
        <v>67</v>
      </c>
      <c r="PW124" s="12">
        <v>0</v>
      </c>
      <c r="PX124" s="12">
        <v>15</v>
      </c>
      <c r="PY124" s="12">
        <v>28</v>
      </c>
      <c r="PZ124" s="12">
        <v>24</v>
      </c>
      <c r="QA124" s="12">
        <v>0</v>
      </c>
      <c r="QB124" s="12">
        <v>67</v>
      </c>
      <c r="QC124" s="12">
        <v>0</v>
      </c>
      <c r="QD124" s="12">
        <v>20</v>
      </c>
      <c r="QE124" s="12">
        <v>35</v>
      </c>
      <c r="QF124" s="12">
        <v>8</v>
      </c>
      <c r="QG124" s="12">
        <v>4</v>
      </c>
      <c r="QH124" s="12">
        <v>67</v>
      </c>
      <c r="QI124" s="12">
        <v>8</v>
      </c>
      <c r="QJ124" s="12">
        <v>83</v>
      </c>
      <c r="QK124" s="12">
        <v>448</v>
      </c>
      <c r="QL124" s="12">
        <v>33</v>
      </c>
      <c r="QM124" s="12">
        <v>47</v>
      </c>
      <c r="QN124" s="12">
        <v>318</v>
      </c>
      <c r="QO124" s="12">
        <v>86</v>
      </c>
      <c r="QP124" s="12">
        <v>1023</v>
      </c>
      <c r="QQ124" s="12">
        <v>0</v>
      </c>
      <c r="QR124" s="12">
        <v>27</v>
      </c>
      <c r="QS124" s="12">
        <v>63</v>
      </c>
      <c r="QT124" s="12">
        <v>933</v>
      </c>
      <c r="QU124" s="12">
        <v>1023</v>
      </c>
      <c r="QV124" s="12">
        <v>0</v>
      </c>
      <c r="QW124" s="12">
        <v>53</v>
      </c>
      <c r="QX124" s="12">
        <v>236</v>
      </c>
      <c r="QY124" s="12">
        <v>414</v>
      </c>
      <c r="QZ124" s="12">
        <v>320</v>
      </c>
      <c r="RA124" s="12">
        <v>1023</v>
      </c>
      <c r="RB124" s="12">
        <v>0</v>
      </c>
      <c r="RC124" s="12">
        <v>33</v>
      </c>
      <c r="RD124" s="12">
        <v>314</v>
      </c>
      <c r="RE124" s="12">
        <v>118</v>
      </c>
      <c r="RF124" s="12">
        <v>558</v>
      </c>
      <c r="RG124" s="12">
        <v>1023</v>
      </c>
      <c r="RH124" s="12">
        <v>10422.558999999999</v>
      </c>
      <c r="RI124" s="12">
        <v>182.358</v>
      </c>
      <c r="RJ124" s="12">
        <v>104.19</v>
      </c>
      <c r="RK124" s="12">
        <v>113.752</v>
      </c>
      <c r="RL124" s="12">
        <v>0.21299999999999999</v>
      </c>
      <c r="RM124" s="12">
        <v>0</v>
      </c>
      <c r="RN124" s="12">
        <v>0</v>
      </c>
      <c r="RO124" s="12">
        <v>24.547000000000001</v>
      </c>
      <c r="RP124" s="12">
        <v>0</v>
      </c>
      <c r="RQ124" s="12">
        <v>90.515000000000001</v>
      </c>
      <c r="RR124" s="12">
        <v>197.35300000000001</v>
      </c>
      <c r="RS124" s="12">
        <v>0</v>
      </c>
      <c r="RT124" s="12">
        <v>197.35300000000001</v>
      </c>
      <c r="RU124" s="12">
        <v>0.70099999999999996</v>
      </c>
      <c r="RV124" s="12">
        <v>129.76091</v>
      </c>
      <c r="RW124" s="12">
        <v>0</v>
      </c>
      <c r="RX124" s="12">
        <v>129.76091</v>
      </c>
      <c r="RY124" s="12">
        <v>103</v>
      </c>
      <c r="RZ124" s="12">
        <v>1308.5583570951901</v>
      </c>
      <c r="SA124" s="12">
        <v>0</v>
      </c>
      <c r="SB124" s="12">
        <v>1411.5583570951901</v>
      </c>
      <c r="SC124" s="12">
        <v>29694891.325999901</v>
      </c>
      <c r="SD124" s="12">
        <v>0</v>
      </c>
      <c r="SE124" s="12">
        <v>76.564976999999999</v>
      </c>
      <c r="SF124" s="12">
        <v>4951.0131499999998</v>
      </c>
      <c r="SG124" s="12">
        <v>5027.5781269999998</v>
      </c>
      <c r="SH124" s="12">
        <v>2115483.2799999998</v>
      </c>
      <c r="SI124" s="12">
        <v>0.376</v>
      </c>
      <c r="SJ124" s="12">
        <v>0</v>
      </c>
      <c r="SK124" s="12">
        <v>0</v>
      </c>
      <c r="SL124" s="12">
        <v>0.96099999999999997</v>
      </c>
      <c r="SM124" s="12">
        <v>3.9E-2</v>
      </c>
      <c r="SN124" s="12">
        <v>0</v>
      </c>
      <c r="SO124" s="12">
        <v>0</v>
      </c>
      <c r="SP124" s="12">
        <v>0</v>
      </c>
      <c r="SQ124" s="12">
        <v>0</v>
      </c>
      <c r="SR124" s="12">
        <v>1</v>
      </c>
      <c r="SS124" s="12">
        <v>0</v>
      </c>
      <c r="ST124" s="12">
        <v>0</v>
      </c>
      <c r="SU124" s="12">
        <v>0</v>
      </c>
      <c r="SV124" s="12">
        <v>1</v>
      </c>
      <c r="SW124" s="12">
        <v>0</v>
      </c>
      <c r="SX124" s="12">
        <v>1</v>
      </c>
      <c r="SY124" s="12">
        <v>0</v>
      </c>
      <c r="SZ124" s="12">
        <v>0</v>
      </c>
      <c r="TA124" s="12">
        <v>0</v>
      </c>
      <c r="TB124" s="12">
        <v>0</v>
      </c>
      <c r="TC124" s="12">
        <v>0</v>
      </c>
      <c r="TD124" s="12">
        <v>0</v>
      </c>
      <c r="TE124" s="12">
        <v>0</v>
      </c>
      <c r="TF124" s="12">
        <v>0</v>
      </c>
      <c r="TG124" s="12">
        <v>0</v>
      </c>
      <c r="TH124" s="12">
        <v>0</v>
      </c>
      <c r="TI124" s="12">
        <v>0</v>
      </c>
      <c r="TJ124" s="12">
        <v>0</v>
      </c>
      <c r="TK124" s="12">
        <v>0</v>
      </c>
      <c r="TL124" s="12">
        <v>0</v>
      </c>
      <c r="TM124" s="12">
        <v>0</v>
      </c>
      <c r="TN124" s="12">
        <v>401521.805373454</v>
      </c>
      <c r="TO124" s="12">
        <v>101709.15276398401</v>
      </c>
      <c r="TP124" s="12">
        <v>503230.95813743799</v>
      </c>
      <c r="TQ124" s="12">
        <v>2432</v>
      </c>
      <c r="TR124" s="12">
        <v>0</v>
      </c>
      <c r="TS124" s="12">
        <v>123</v>
      </c>
      <c r="TT124" s="12">
        <v>0</v>
      </c>
      <c r="TU124" s="12">
        <v>311</v>
      </c>
      <c r="TV124" s="12">
        <v>0</v>
      </c>
      <c r="TW124" s="12">
        <v>10016510.438860301</v>
      </c>
      <c r="TX124" s="12">
        <v>0.46087434737852495</v>
      </c>
      <c r="TY124" s="12">
        <v>0.181942382008594</v>
      </c>
      <c r="TZ124" s="12">
        <v>1916.02212675276</v>
      </c>
      <c r="UA124" s="12">
        <v>6.9407668014368404</v>
      </c>
      <c r="UB124" s="12">
        <v>49.887791572236203</v>
      </c>
      <c r="UC124" s="12">
        <v>9042900.7899999991</v>
      </c>
      <c r="UD124" s="12">
        <v>14.364738382873201</v>
      </c>
      <c r="UE124" s="12">
        <v>13.8225165785949</v>
      </c>
      <c r="UF124" s="12" t="str">
        <v/>
      </c>
      <c r="UG124" s="12" t="str">
        <v/>
      </c>
      <c r="UH124" s="12" t="str">
        <v/>
      </c>
      <c r="UI124" s="12" t="str">
        <v/>
      </c>
      <c r="UJ124" s="12" t="str">
        <v/>
      </c>
      <c r="UK124" s="12" t="str">
        <v/>
      </c>
      <c r="UL124" s="12" t="str">
        <v/>
      </c>
      <c r="UM124" s="12" t="str">
        <v/>
      </c>
      <c r="UN124" s="12" t="str">
        <v/>
      </c>
      <c r="UO124" s="12" t="str">
        <v/>
      </c>
      <c r="UP124" s="12" t="str">
        <v/>
      </c>
      <c r="UQ124" s="12" t="str">
        <v/>
      </c>
      <c r="UR124" s="12" t="str">
        <v/>
      </c>
      <c r="US124" s="12" t="str">
        <v/>
      </c>
      <c r="UT124" s="12" t="str">
        <v/>
      </c>
      <c r="UU124" s="12" t="str">
        <v/>
      </c>
      <c r="UV124" s="12" t="str">
        <v/>
      </c>
      <c r="UW124" s="12" t="str">
        <v/>
      </c>
      <c r="UX124" s="12" t="str">
        <v/>
      </c>
      <c r="UY124" s="12" t="str">
        <v/>
      </c>
      <c r="UZ124" s="12" t="str">
        <v/>
      </c>
      <c r="VA124" s="12" t="str">
        <v/>
      </c>
      <c r="VB124" s="12" t="str">
        <v/>
      </c>
      <c r="VC124" s="12" t="str">
        <v/>
      </c>
      <c r="VD124" s="12" t="str">
        <v/>
      </c>
      <c r="VE124" s="12" t="str">
        <v/>
      </c>
      <c r="VF124" s="12" t="str">
        <v/>
      </c>
      <c r="VG124" s="12" t="str">
        <v/>
      </c>
      <c r="VH124" s="12" t="str">
        <v/>
      </c>
      <c r="VI124" s="12" t="str">
        <v/>
      </c>
      <c r="VJ124" s="12" t="str">
        <v/>
      </c>
      <c r="VK124" s="12" t="str">
        <v/>
      </c>
      <c r="VL124" s="47">
        <v>22.404285942747482</v>
      </c>
      <c r="VM124" s="47">
        <v>22.404285942747482</v>
      </c>
      <c r="VN124" s="19"/>
      <c r="VO124" s="47">
        <v>332.43443940473475</v>
      </c>
      <c r="VP124" s="47">
        <v>332.43443940473475</v>
      </c>
      <c r="VQ124" s="19"/>
      <c r="VR124" s="47">
        <v>3.3314712334969698</v>
      </c>
      <c r="VS124" s="49">
        <v>2.2299686191374374E-2</v>
      </c>
      <c r="VT124" s="47">
        <v>323.7883999195634</v>
      </c>
      <c r="VU124" s="47">
        <v>323.7883999195634</v>
      </c>
      <c r="VW124" s="20">
        <v>11.055</v>
      </c>
    </row>
    <row r="125" spans="1:595">
      <c r="A125" s="4" t="str">
        <v>SVH14</v>
      </c>
      <c r="B125" s="4" t="str">
        <v>SVH</v>
      </c>
      <c r="C125" s="4" t="str">
        <v>2013-14</v>
      </c>
      <c r="D125" s="12">
        <v>1.0569641649763399</v>
      </c>
      <c r="E125" s="12">
        <v>8.3000000000000007</v>
      </c>
      <c r="F125" s="12">
        <v>0</v>
      </c>
      <c r="G125" s="12">
        <v>3.5</v>
      </c>
      <c r="H125" s="12">
        <v>0</v>
      </c>
      <c r="I125" s="12">
        <v>0</v>
      </c>
      <c r="J125" s="12">
        <v>1.6096677799999899</v>
      </c>
      <c r="K125" s="12">
        <v>40.290332220000003</v>
      </c>
      <c r="L125" s="12">
        <v>54.684281050000003</v>
      </c>
      <c r="M125" s="12">
        <v>30.9945883618647</v>
      </c>
      <c r="N125" s="12">
        <v>28.179417884999999</v>
      </c>
      <c r="O125" s="12">
        <v>0</v>
      </c>
      <c r="P125" s="12">
        <v>5.5</v>
      </c>
      <c r="Q125" s="12">
        <v>0</v>
      </c>
      <c r="R125" s="12">
        <v>0</v>
      </c>
      <c r="S125" s="12">
        <v>5.1092810000000002E-2</v>
      </c>
      <c r="T125" s="12">
        <v>67.94890719</v>
      </c>
      <c r="U125" s="12">
        <v>0</v>
      </c>
      <c r="V125" s="12">
        <v>103.204957191752</v>
      </c>
      <c r="W125" s="12">
        <v>3.7117220012443802E-2</v>
      </c>
      <c r="X125" s="12">
        <v>0</v>
      </c>
      <c r="Y125" s="12">
        <v>2.7838440958323003E-4</v>
      </c>
      <c r="Z125" s="12">
        <v>0</v>
      </c>
      <c r="AA125" s="12">
        <v>0</v>
      </c>
      <c r="AB125" s="12">
        <v>0</v>
      </c>
      <c r="AC125" s="12">
        <v>14.638936680286401</v>
      </c>
      <c r="AD125" s="12">
        <v>0</v>
      </c>
      <c r="AE125" s="12">
        <v>0</v>
      </c>
      <c r="AF125" s="12">
        <v>-7.1030064250124401</v>
      </c>
      <c r="AG125" s="12">
        <v>-10.61352868</v>
      </c>
      <c r="AH125" s="12">
        <v>-2.7838440958323003E-4</v>
      </c>
      <c r="AI125" s="12">
        <v>0</v>
      </c>
      <c r="AJ125" s="12">
        <v>0</v>
      </c>
      <c r="AK125" s="12">
        <v>1.7598500000000001E-3</v>
      </c>
      <c r="AL125" s="12">
        <v>27.559303469713601</v>
      </c>
      <c r="AM125" s="12">
        <v>0</v>
      </c>
      <c r="AN125" s="12">
        <v>47.515119664301999</v>
      </c>
      <c r="AO125" s="12">
        <v>0</v>
      </c>
      <c r="AP125" s="12">
        <v>-1.5020836</v>
      </c>
      <c r="AQ125" s="12">
        <v>0</v>
      </c>
      <c r="AR125" s="12">
        <v>0</v>
      </c>
      <c r="AS125" s="12">
        <v>0</v>
      </c>
      <c r="AT125" s="12">
        <v>0</v>
      </c>
      <c r="AU125" s="12">
        <v>13.4</v>
      </c>
      <c r="AV125" s="12">
        <v>0</v>
      </c>
      <c r="AW125" s="12">
        <v>0</v>
      </c>
      <c r="AX125" s="12">
        <v>29.413528679999999</v>
      </c>
      <c r="AY125" s="12">
        <v>-12.115612280000001</v>
      </c>
      <c r="AZ125" s="12">
        <v>9</v>
      </c>
      <c r="BA125" s="12">
        <v>0</v>
      </c>
      <c r="BB125" s="12">
        <v>0</v>
      </c>
      <c r="BC125" s="12">
        <v>1.66252043999999</v>
      </c>
      <c r="BD125" s="12">
        <v>163.83747955999999</v>
      </c>
      <c r="BE125" s="12">
        <v>54.684281050000003</v>
      </c>
      <c r="BF125" s="12">
        <v>181.714665217918</v>
      </c>
      <c r="BG125" s="12">
        <v>2.78431104621782</v>
      </c>
      <c r="BH125" s="12">
        <v>6.8869884535423004E-2</v>
      </c>
      <c r="BI125" s="12">
        <v>4.6882137115819997</v>
      </c>
      <c r="BJ125" s="12">
        <v>0</v>
      </c>
      <c r="BK125" s="12">
        <v>15.36</v>
      </c>
      <c r="BL125" s="12">
        <v>13.90119378</v>
      </c>
      <c r="BM125" s="12">
        <v>0</v>
      </c>
      <c r="BN125" s="12">
        <v>6.6708272180400003</v>
      </c>
      <c r="BO125" s="12">
        <v>1.1045961900800001</v>
      </c>
      <c r="BP125" s="12">
        <v>0</v>
      </c>
      <c r="BQ125" s="12">
        <v>0</v>
      </c>
      <c r="BR125" s="12">
        <v>0</v>
      </c>
      <c r="BS125" s="12">
        <v>0</v>
      </c>
      <c r="BT125" s="12">
        <v>0</v>
      </c>
      <c r="BU125" s="12">
        <v>0</v>
      </c>
      <c r="BV125" s="12">
        <v>0</v>
      </c>
      <c r="BW125" s="12">
        <v>0</v>
      </c>
      <c r="BX125" s="12">
        <v>0</v>
      </c>
      <c r="BY125" s="12">
        <v>0</v>
      </c>
      <c r="BZ125" s="12">
        <v>0</v>
      </c>
      <c r="CA125" s="12">
        <v>0</v>
      </c>
      <c r="CB125" s="12">
        <v>0</v>
      </c>
      <c r="CC125" s="12">
        <v>4.6882137115819997</v>
      </c>
      <c r="CD125" s="12">
        <v>6.6708272180400003</v>
      </c>
      <c r="CE125" s="12">
        <v>16.464596190079899</v>
      </c>
      <c r="CF125" s="12">
        <v>13.90119378</v>
      </c>
      <c r="CG125" s="12">
        <v>2.1012342110671201E-2</v>
      </c>
      <c r="CH125" s="12">
        <v>0</v>
      </c>
      <c r="CI125" s="12">
        <v>0</v>
      </c>
      <c r="CJ125" s="12">
        <v>2.1012342110671201E-2</v>
      </c>
      <c r="CK125" s="12">
        <v>0</v>
      </c>
      <c r="CL125" s="12">
        <v>0</v>
      </c>
      <c r="CM125" s="12">
        <v>0</v>
      </c>
      <c r="CN125" s="12">
        <v>0</v>
      </c>
      <c r="CO125" s="12">
        <v>18.776</v>
      </c>
      <c r="CP125" s="12">
        <v>1.198</v>
      </c>
      <c r="CQ125" s="12">
        <v>2233.221</v>
      </c>
      <c r="CR125" s="12">
        <v>1347.114</v>
      </c>
      <c r="CS125" s="12">
        <v>3580.335</v>
      </c>
      <c r="CT125" s="12">
        <v>39.927999999999997</v>
      </c>
      <c r="CU125" s="12">
        <v>157.91999999999999</v>
      </c>
      <c r="CV125" s="12">
        <v>197.84799999999899</v>
      </c>
      <c r="CW125" s="12">
        <v>199.791</v>
      </c>
      <c r="CX125" s="12">
        <v>3977.9740000000002</v>
      </c>
      <c r="CY125" s="12">
        <v>8893.6831491550292</v>
      </c>
      <c r="CZ125" s="12">
        <v>50.575879879428797</v>
      </c>
      <c r="DA125" s="12">
        <v>112378.41999999899</v>
      </c>
      <c r="DB125" s="12">
        <v>3396</v>
      </c>
      <c r="DC125" s="12">
        <v>52062</v>
      </c>
      <c r="DD125" s="12">
        <v>376</v>
      </c>
      <c r="DE125" s="12">
        <v>89</v>
      </c>
      <c r="DF125" s="12">
        <v>2572</v>
      </c>
      <c r="DG125" s="12">
        <v>710</v>
      </c>
      <c r="DH125" s="12">
        <v>312</v>
      </c>
      <c r="DI125" s="12">
        <v>5965</v>
      </c>
      <c r="DJ125" s="12">
        <v>32174</v>
      </c>
      <c r="DK125" s="12">
        <v>1036627.46217245</v>
      </c>
      <c r="DL125" s="12">
        <v>40.299999999999997</v>
      </c>
      <c r="DM125" s="12">
        <v>7.7</v>
      </c>
      <c r="DN125" s="12">
        <v>25130.194664205599</v>
      </c>
      <c r="DO125" s="12">
        <v>16632.559597846601</v>
      </c>
      <c r="DP125" s="12">
        <v>12188.3577433548</v>
      </c>
      <c r="DQ125" s="12">
        <v>2250.3904898000001</v>
      </c>
      <c r="DR125" s="12">
        <v>168.343884</v>
      </c>
      <c r="DS125" s="12">
        <v>56369.846379206901</v>
      </c>
      <c r="DT125" s="12">
        <v>37000</v>
      </c>
      <c r="DU125" s="12">
        <v>18.408675872966899</v>
      </c>
      <c r="DV125" s="12">
        <v>144.670992420647</v>
      </c>
      <c r="DW125" s="12">
        <v>1237.18896085606</v>
      </c>
      <c r="DX125" s="12">
        <v>86.966581738618601</v>
      </c>
      <c r="DY125" s="12">
        <v>0</v>
      </c>
      <c r="DZ125" s="12">
        <v>848.019032725486</v>
      </c>
      <c r="EA125" s="12">
        <v>0</v>
      </c>
      <c r="EB125" s="12">
        <v>2335.2542436137701</v>
      </c>
      <c r="EC125" s="12">
        <v>0</v>
      </c>
      <c r="ED125" s="12">
        <v>0</v>
      </c>
      <c r="EE125" s="12">
        <v>0</v>
      </c>
      <c r="EF125" s="12">
        <v>2335.2542436137801</v>
      </c>
      <c r="EG125" s="12">
        <v>2335.2542436137801</v>
      </c>
      <c r="EH125" s="12">
        <v>0</v>
      </c>
      <c r="EI125" s="12">
        <v>25.792601004126301</v>
      </c>
      <c r="EJ125" s="12">
        <v>219.824078975643</v>
      </c>
      <c r="EK125" s="12">
        <v>1006.43487813698</v>
      </c>
      <c r="EL125" s="12">
        <v>1083.20268549703</v>
      </c>
      <c r="EM125" s="12">
        <v>2335.2542436137701</v>
      </c>
      <c r="EN125" s="12">
        <v>0</v>
      </c>
      <c r="EO125" s="12">
        <v>0</v>
      </c>
      <c r="EP125" s="12">
        <v>371.16725820286001</v>
      </c>
      <c r="EQ125" s="12">
        <v>279.90910956177402</v>
      </c>
      <c r="ER125" s="12">
        <v>1684.17787584915</v>
      </c>
      <c r="ES125" s="12">
        <v>2335.2542436137801</v>
      </c>
      <c r="ET125" s="12">
        <v>0</v>
      </c>
      <c r="EU125" s="12">
        <v>116.582556538651</v>
      </c>
      <c r="EV125" s="12">
        <v>532.21059796643601</v>
      </c>
      <c r="EW125" s="12">
        <v>92.489232777149198</v>
      </c>
      <c r="EX125" s="12">
        <v>15.7790029672302</v>
      </c>
      <c r="EY125" s="12">
        <v>1397.5440875818999</v>
      </c>
      <c r="EZ125" s="12">
        <v>58.928507235309603</v>
      </c>
      <c r="FA125" s="12">
        <v>2213.5339850666701</v>
      </c>
      <c r="FB125" s="12">
        <v>0</v>
      </c>
      <c r="FC125" s="12">
        <v>0</v>
      </c>
      <c r="FD125" s="12">
        <v>40.843342295945803</v>
      </c>
      <c r="FE125" s="12">
        <v>2172.6906427707299</v>
      </c>
      <c r="FF125" s="12">
        <v>2213.5339850666701</v>
      </c>
      <c r="FG125" s="12">
        <v>0</v>
      </c>
      <c r="FH125" s="12">
        <v>108.064929359994</v>
      </c>
      <c r="FI125" s="12">
        <v>576.08615868425204</v>
      </c>
      <c r="FJ125" s="12">
        <v>1390.83111327556</v>
      </c>
      <c r="FK125" s="12">
        <v>138.551783746871</v>
      </c>
      <c r="FL125" s="12">
        <v>2213.5339850666701</v>
      </c>
      <c r="FM125" s="12">
        <v>0</v>
      </c>
      <c r="FN125" s="12">
        <v>47.094255009887</v>
      </c>
      <c r="FO125" s="12">
        <v>584.37923851299104</v>
      </c>
      <c r="FP125" s="12">
        <v>409.43781718679497</v>
      </c>
      <c r="FQ125" s="12">
        <v>1172.6226743570101</v>
      </c>
      <c r="FR125" s="12">
        <v>2213.5339850666801</v>
      </c>
      <c r="FS125" s="12">
        <v>0</v>
      </c>
      <c r="FT125" s="12">
        <v>648.50661278390305</v>
      </c>
      <c r="FU125" s="12">
        <v>3323.5780009402201</v>
      </c>
      <c r="FV125" s="12">
        <v>357.30678687505298</v>
      </c>
      <c r="FW125" s="12">
        <v>100.196668841912</v>
      </c>
      <c r="FX125" s="12">
        <v>5363.62722179102</v>
      </c>
      <c r="FY125" s="12">
        <v>1088.2215162626901</v>
      </c>
      <c r="FZ125" s="12">
        <v>10881.4368074947</v>
      </c>
      <c r="GA125" s="12">
        <v>0</v>
      </c>
      <c r="GB125" s="12">
        <v>346.48699985697198</v>
      </c>
      <c r="GC125" s="12">
        <v>513.60654658334204</v>
      </c>
      <c r="GD125" s="12">
        <v>10021.343261054501</v>
      </c>
      <c r="GE125" s="12">
        <v>10881.4368074948</v>
      </c>
      <c r="GF125" s="12">
        <v>0</v>
      </c>
      <c r="GG125" s="12">
        <v>467.24055324886598</v>
      </c>
      <c r="GH125" s="12">
        <v>4236.7880521439401</v>
      </c>
      <c r="GI125" s="12">
        <v>6110.22606254537</v>
      </c>
      <c r="GJ125" s="12">
        <v>67.182139556630005</v>
      </c>
      <c r="GK125" s="12">
        <v>10881.4368074948</v>
      </c>
      <c r="GL125" s="12">
        <v>0</v>
      </c>
      <c r="GM125" s="12">
        <v>154.33078671410101</v>
      </c>
      <c r="GN125" s="12">
        <v>5446.4504477526198</v>
      </c>
      <c r="GO125" s="12">
        <v>1779.7353386259199</v>
      </c>
      <c r="GP125" s="12">
        <v>3500.9202344021701</v>
      </c>
      <c r="GQ125" s="12">
        <v>10881.4368074948</v>
      </c>
      <c r="GR125" s="12">
        <v>0</v>
      </c>
      <c r="GS125" s="12">
        <v>3874.3585841155</v>
      </c>
      <c r="GT125" s="12">
        <v>13449.7876539182</v>
      </c>
      <c r="GU125" s="12">
        <v>941.52912888920798</v>
      </c>
      <c r="GV125" s="12">
        <v>3577.7696537043798</v>
      </c>
      <c r="GW125" s="12">
        <v>8088.0107024679501</v>
      </c>
      <c r="GX125" s="12">
        <v>11727.870847341301</v>
      </c>
      <c r="GY125" s="12">
        <v>41659.326570436497</v>
      </c>
      <c r="GZ125" s="12">
        <v>0</v>
      </c>
      <c r="HA125" s="12">
        <v>2053.83725677752</v>
      </c>
      <c r="HB125" s="12">
        <v>5300.0951554851299</v>
      </c>
      <c r="HC125" s="12">
        <v>34305.394158173898</v>
      </c>
      <c r="HD125" s="12">
        <v>41659.326570436497</v>
      </c>
      <c r="HE125" s="12">
        <v>0</v>
      </c>
      <c r="HF125" s="12">
        <v>6042.5331615138202</v>
      </c>
      <c r="HG125" s="12">
        <v>20558.023145985699</v>
      </c>
      <c r="HH125" s="12">
        <v>14693.729098137401</v>
      </c>
      <c r="HI125" s="12">
        <v>365.04116479957497</v>
      </c>
      <c r="HJ125" s="12">
        <v>41659.326570436402</v>
      </c>
      <c r="HK125" s="12">
        <v>0</v>
      </c>
      <c r="HL125" s="12">
        <v>3770.7650435989999</v>
      </c>
      <c r="HM125" s="12">
        <v>27748.499327545898</v>
      </c>
      <c r="HN125" s="12">
        <v>3768.6315002015999</v>
      </c>
      <c r="HO125" s="12">
        <v>6371.4306990900895</v>
      </c>
      <c r="HP125" s="12">
        <v>41659.326570436497</v>
      </c>
      <c r="HQ125" s="12">
        <v>0</v>
      </c>
      <c r="HR125" s="12">
        <v>8007.5640895116003</v>
      </c>
      <c r="HS125" s="12">
        <v>14228.769420606901</v>
      </c>
      <c r="HT125" s="12">
        <v>1263.5733637631799</v>
      </c>
      <c r="HU125" s="12">
        <v>14626.6238127129</v>
      </c>
      <c r="HV125" s="12">
        <v>2196.79116572677</v>
      </c>
      <c r="HW125" s="12">
        <v>15024.7677227517</v>
      </c>
      <c r="HX125" s="12">
        <v>55348.089575072998</v>
      </c>
      <c r="HY125" s="12">
        <v>0</v>
      </c>
      <c r="HZ125" s="12">
        <v>4365.3576596286903</v>
      </c>
      <c r="IA125" s="12">
        <v>16063.6457011523</v>
      </c>
      <c r="IB125" s="12">
        <v>34919.086214292001</v>
      </c>
      <c r="IC125" s="12">
        <v>55348.089575072903</v>
      </c>
      <c r="ID125" s="12">
        <v>0</v>
      </c>
      <c r="IE125" s="12">
        <v>8263.9373360806494</v>
      </c>
      <c r="IF125" s="12">
        <v>24673.823326422</v>
      </c>
      <c r="IG125" s="12">
        <v>21405.0286425023</v>
      </c>
      <c r="IH125" s="12">
        <v>1005.3002700680501</v>
      </c>
      <c r="II125" s="12">
        <v>55348.089575072998</v>
      </c>
      <c r="IJ125" s="12">
        <v>0</v>
      </c>
      <c r="IK125" s="12">
        <v>10423.8562580695</v>
      </c>
      <c r="IL125" s="12">
        <v>31323.341225013301</v>
      </c>
      <c r="IM125" s="12">
        <v>5364.6840601579597</v>
      </c>
      <c r="IN125" s="12">
        <v>8236.2080318322605</v>
      </c>
      <c r="IO125" s="12">
        <v>55348.089575072998</v>
      </c>
      <c r="IP125" s="12">
        <v>0</v>
      </c>
      <c r="IQ125" s="12">
        <v>203586.234999593</v>
      </c>
      <c r="IR125" s="12">
        <v>21311.9361062508</v>
      </c>
      <c r="IS125" s="12">
        <v>1572.0049115076899</v>
      </c>
      <c r="IT125" s="12">
        <v>202677.01813362699</v>
      </c>
      <c r="IU125" s="12">
        <v>19886.543746285301</v>
      </c>
      <c r="IV125" s="12">
        <v>50147.109570058397</v>
      </c>
      <c r="IW125" s="12">
        <v>499180.84746732202</v>
      </c>
      <c r="IX125" s="12">
        <v>0</v>
      </c>
      <c r="IY125" s="12">
        <v>149758.02402600099</v>
      </c>
      <c r="IZ125" s="12">
        <v>53892.9137785024</v>
      </c>
      <c r="JA125" s="12">
        <v>295529.909662819</v>
      </c>
      <c r="JB125" s="12">
        <v>499180.84746732202</v>
      </c>
      <c r="JC125" s="12">
        <v>0</v>
      </c>
      <c r="JD125" s="12">
        <v>107217.150243816</v>
      </c>
      <c r="JE125" s="12">
        <v>260274.88409573</v>
      </c>
      <c r="JF125" s="12">
        <v>131688.813127776</v>
      </c>
      <c r="JG125" s="12">
        <v>0</v>
      </c>
      <c r="JH125" s="12">
        <v>499180.84746732202</v>
      </c>
      <c r="JI125" s="12">
        <v>0</v>
      </c>
      <c r="JJ125" s="12">
        <v>269513.86403045099</v>
      </c>
      <c r="JK125" s="12">
        <v>193812.66610967499</v>
      </c>
      <c r="JL125" s="12">
        <v>32311.757698974601</v>
      </c>
      <c r="JM125" s="12">
        <v>3542.5596282229399</v>
      </c>
      <c r="JN125" s="12">
        <v>499180.84746732301</v>
      </c>
      <c r="JO125" s="12">
        <v>18.408675872966899</v>
      </c>
      <c r="JP125" s="12">
        <v>216377.91783496301</v>
      </c>
      <c r="JQ125" s="12">
        <v>54083.4707405386</v>
      </c>
      <c r="JR125" s="12">
        <v>4313.8700055508898</v>
      </c>
      <c r="JS125" s="12">
        <v>220997.38727185299</v>
      </c>
      <c r="JT125" s="12">
        <v>37780.535956578402</v>
      </c>
      <c r="JU125" s="12">
        <v>78046.898163649399</v>
      </c>
      <c r="JV125" s="12">
        <v>611618.488649006</v>
      </c>
      <c r="JW125" s="12">
        <v>0</v>
      </c>
      <c r="JX125" s="12">
        <v>156523.705942264</v>
      </c>
      <c r="JY125" s="12">
        <v>75811.104524019102</v>
      </c>
      <c r="JZ125" s="12">
        <v>379283.678182723</v>
      </c>
      <c r="KA125" s="12">
        <v>611618.48864900705</v>
      </c>
      <c r="KB125" s="12">
        <v>0</v>
      </c>
      <c r="KC125" s="12">
        <v>122124.718825023</v>
      </c>
      <c r="KD125" s="12">
        <v>310539.42885794101</v>
      </c>
      <c r="KE125" s="12">
        <v>176295.06292237301</v>
      </c>
      <c r="KF125" s="12">
        <v>2659.2780436681501</v>
      </c>
      <c r="KG125" s="12">
        <v>611618.488649006</v>
      </c>
      <c r="KH125" s="12">
        <v>0</v>
      </c>
      <c r="KI125" s="12">
        <v>283909.91037384298</v>
      </c>
      <c r="KJ125" s="12">
        <v>259286.503606702</v>
      </c>
      <c r="KK125" s="12">
        <v>43914.1555247086</v>
      </c>
      <c r="KL125" s="12">
        <v>24507.919143753599</v>
      </c>
      <c r="KM125" s="12">
        <v>611618.48864900798</v>
      </c>
      <c r="KN125" s="12">
        <v>74966</v>
      </c>
      <c r="KO125" s="12">
        <v>8</v>
      </c>
      <c r="KP125" s="12">
        <v>28</v>
      </c>
      <c r="KQ125" s="12">
        <v>290</v>
      </c>
      <c r="KR125" s="12">
        <v>13</v>
      </c>
      <c r="KS125" s="12">
        <v>0</v>
      </c>
      <c r="KT125" s="12">
        <v>121</v>
      </c>
      <c r="KU125" s="12">
        <v>0</v>
      </c>
      <c r="KV125" s="12">
        <v>460</v>
      </c>
      <c r="KW125" s="12">
        <v>0</v>
      </c>
      <c r="KX125" s="12">
        <v>0</v>
      </c>
      <c r="KY125" s="12">
        <v>0</v>
      </c>
      <c r="KZ125" s="12">
        <v>460</v>
      </c>
      <c r="LA125" s="12">
        <v>460</v>
      </c>
      <c r="LB125" s="12">
        <v>0</v>
      </c>
      <c r="LC125" s="12">
        <v>2</v>
      </c>
      <c r="LD125" s="12">
        <v>28</v>
      </c>
      <c r="LE125" s="12">
        <v>125</v>
      </c>
      <c r="LF125" s="12">
        <v>305</v>
      </c>
      <c r="LG125" s="12">
        <v>460</v>
      </c>
      <c r="LH125" s="12">
        <v>0</v>
      </c>
      <c r="LI125" s="12">
        <v>0</v>
      </c>
      <c r="LJ125" s="12">
        <v>48</v>
      </c>
      <c r="LK125" s="12">
        <v>29</v>
      </c>
      <c r="LL125" s="12">
        <v>383</v>
      </c>
      <c r="LM125" s="12">
        <v>460</v>
      </c>
      <c r="LN125" s="12">
        <v>0</v>
      </c>
      <c r="LO125" s="12">
        <v>5</v>
      </c>
      <c r="LP125" s="12">
        <v>25</v>
      </c>
      <c r="LQ125" s="12">
        <v>4</v>
      </c>
      <c r="LR125" s="12">
        <v>1</v>
      </c>
      <c r="LS125" s="12">
        <v>64</v>
      </c>
      <c r="LT125" s="12">
        <v>3</v>
      </c>
      <c r="LU125" s="12">
        <v>102</v>
      </c>
      <c r="LV125" s="12">
        <v>0</v>
      </c>
      <c r="LW125" s="12">
        <v>0</v>
      </c>
      <c r="LX125" s="12">
        <v>2</v>
      </c>
      <c r="LY125" s="12">
        <v>100</v>
      </c>
      <c r="LZ125" s="12">
        <v>102</v>
      </c>
      <c r="MA125" s="12">
        <v>0</v>
      </c>
      <c r="MB125" s="12">
        <v>5</v>
      </c>
      <c r="MC125" s="12">
        <v>26</v>
      </c>
      <c r="MD125" s="12">
        <v>64</v>
      </c>
      <c r="ME125" s="12">
        <v>7</v>
      </c>
      <c r="MF125" s="12">
        <v>102</v>
      </c>
      <c r="MG125" s="12">
        <v>0</v>
      </c>
      <c r="MH125" s="12">
        <v>2</v>
      </c>
      <c r="MI125" s="12">
        <v>28</v>
      </c>
      <c r="MJ125" s="12">
        <v>18</v>
      </c>
      <c r="MK125" s="12">
        <v>54</v>
      </c>
      <c r="ML125" s="12">
        <v>102</v>
      </c>
      <c r="MM125" s="12">
        <v>0</v>
      </c>
      <c r="MN125" s="12">
        <v>8</v>
      </c>
      <c r="MO125" s="12">
        <v>58</v>
      </c>
      <c r="MP125" s="12">
        <v>7</v>
      </c>
      <c r="MQ125" s="12">
        <v>1</v>
      </c>
      <c r="MR125" s="12">
        <v>99</v>
      </c>
      <c r="MS125" s="12">
        <v>13</v>
      </c>
      <c r="MT125" s="12">
        <v>186</v>
      </c>
      <c r="MU125" s="12">
        <v>0</v>
      </c>
      <c r="MV125" s="12">
        <v>3</v>
      </c>
      <c r="MW125" s="12">
        <v>7</v>
      </c>
      <c r="MX125" s="12">
        <v>176</v>
      </c>
      <c r="MY125" s="12">
        <v>186</v>
      </c>
      <c r="MZ125" s="12">
        <v>0</v>
      </c>
      <c r="NA125" s="12">
        <v>9</v>
      </c>
      <c r="NB125" s="12">
        <v>69</v>
      </c>
      <c r="NC125" s="12">
        <v>106</v>
      </c>
      <c r="ND125" s="12">
        <v>2</v>
      </c>
      <c r="NE125" s="12">
        <v>186</v>
      </c>
      <c r="NF125" s="12">
        <v>0</v>
      </c>
      <c r="NG125" s="12">
        <v>2</v>
      </c>
      <c r="NH125" s="12">
        <v>83</v>
      </c>
      <c r="NI125" s="12">
        <v>35</v>
      </c>
      <c r="NJ125" s="12">
        <v>66</v>
      </c>
      <c r="NK125" s="12">
        <v>186</v>
      </c>
      <c r="NL125" s="12">
        <v>0</v>
      </c>
      <c r="NM125" s="12">
        <v>17</v>
      </c>
      <c r="NN125" s="12">
        <v>49</v>
      </c>
      <c r="NO125" s="12">
        <v>5</v>
      </c>
      <c r="NP125" s="12">
        <v>9</v>
      </c>
      <c r="NQ125" s="12">
        <v>32</v>
      </c>
      <c r="NR125" s="12">
        <v>38</v>
      </c>
      <c r="NS125" s="12">
        <v>150</v>
      </c>
      <c r="NT125" s="12">
        <v>0</v>
      </c>
      <c r="NU125" s="12">
        <v>7</v>
      </c>
      <c r="NV125" s="12">
        <v>15</v>
      </c>
      <c r="NW125" s="12">
        <v>128</v>
      </c>
      <c r="NX125" s="12">
        <v>150</v>
      </c>
      <c r="NY125" s="12">
        <v>0</v>
      </c>
      <c r="NZ125" s="12">
        <v>22</v>
      </c>
      <c r="OA125" s="12">
        <v>73</v>
      </c>
      <c r="OB125" s="12">
        <v>53</v>
      </c>
      <c r="OC125" s="12">
        <v>2</v>
      </c>
      <c r="OD125" s="12">
        <v>150</v>
      </c>
      <c r="OE125" s="12">
        <v>0</v>
      </c>
      <c r="OF125" s="12">
        <v>14</v>
      </c>
      <c r="OG125" s="12">
        <v>98</v>
      </c>
      <c r="OH125" s="12">
        <v>13</v>
      </c>
      <c r="OI125" s="12">
        <v>25</v>
      </c>
      <c r="OJ125" s="12">
        <v>150</v>
      </c>
      <c r="OK125" s="12">
        <v>0</v>
      </c>
      <c r="OL125" s="12">
        <v>9</v>
      </c>
      <c r="OM125" s="12">
        <v>14</v>
      </c>
      <c r="ON125" s="12">
        <v>1</v>
      </c>
      <c r="OO125" s="12">
        <v>15</v>
      </c>
      <c r="OP125" s="12">
        <v>3</v>
      </c>
      <c r="OQ125" s="12">
        <v>15</v>
      </c>
      <c r="OR125" s="12">
        <v>57</v>
      </c>
      <c r="OS125" s="12">
        <v>0</v>
      </c>
      <c r="OT125" s="12">
        <v>4</v>
      </c>
      <c r="OU125" s="12">
        <v>17</v>
      </c>
      <c r="OV125" s="12">
        <v>36</v>
      </c>
      <c r="OW125" s="12">
        <v>57</v>
      </c>
      <c r="OX125" s="12">
        <v>0</v>
      </c>
      <c r="OY125" s="12">
        <v>8</v>
      </c>
      <c r="OZ125" s="12">
        <v>26</v>
      </c>
      <c r="PA125" s="12">
        <v>22</v>
      </c>
      <c r="PB125" s="12">
        <v>1</v>
      </c>
      <c r="PC125" s="12">
        <v>57</v>
      </c>
      <c r="PD125" s="12">
        <v>0</v>
      </c>
      <c r="PE125" s="12">
        <v>10</v>
      </c>
      <c r="PF125" s="12">
        <v>33</v>
      </c>
      <c r="PG125" s="12">
        <v>6</v>
      </c>
      <c r="PH125" s="12">
        <v>8</v>
      </c>
      <c r="PI125" s="12">
        <v>57</v>
      </c>
      <c r="PJ125" s="12">
        <v>0</v>
      </c>
      <c r="PK125" s="12">
        <v>12</v>
      </c>
      <c r="PL125" s="12">
        <v>7</v>
      </c>
      <c r="PM125" s="12">
        <v>1</v>
      </c>
      <c r="PN125" s="12">
        <v>26</v>
      </c>
      <c r="PO125" s="12">
        <v>1</v>
      </c>
      <c r="PP125" s="12">
        <v>17</v>
      </c>
      <c r="PQ125" s="12">
        <v>64</v>
      </c>
      <c r="PR125" s="12">
        <v>0</v>
      </c>
      <c r="PS125" s="12">
        <v>13</v>
      </c>
      <c r="PT125" s="12">
        <v>21</v>
      </c>
      <c r="PU125" s="12">
        <v>30</v>
      </c>
      <c r="PV125" s="12">
        <v>64</v>
      </c>
      <c r="PW125" s="12">
        <v>0</v>
      </c>
      <c r="PX125" s="12">
        <v>16</v>
      </c>
      <c r="PY125" s="12">
        <v>26</v>
      </c>
      <c r="PZ125" s="12">
        <v>22</v>
      </c>
      <c r="QA125" s="12">
        <v>0</v>
      </c>
      <c r="QB125" s="12">
        <v>64</v>
      </c>
      <c r="QC125" s="12">
        <v>0</v>
      </c>
      <c r="QD125" s="12">
        <v>19</v>
      </c>
      <c r="QE125" s="12">
        <v>34</v>
      </c>
      <c r="QF125" s="12">
        <v>9</v>
      </c>
      <c r="QG125" s="12">
        <v>2</v>
      </c>
      <c r="QH125" s="12">
        <v>64</v>
      </c>
      <c r="QI125" s="12">
        <v>8</v>
      </c>
      <c r="QJ125" s="12">
        <v>79</v>
      </c>
      <c r="QK125" s="12">
        <v>443</v>
      </c>
      <c r="QL125" s="12">
        <v>31</v>
      </c>
      <c r="QM125" s="12">
        <v>52</v>
      </c>
      <c r="QN125" s="12">
        <v>320</v>
      </c>
      <c r="QO125" s="12">
        <v>86</v>
      </c>
      <c r="QP125" s="12">
        <v>1019</v>
      </c>
      <c r="QQ125" s="12">
        <v>0</v>
      </c>
      <c r="QR125" s="12">
        <v>27</v>
      </c>
      <c r="QS125" s="12">
        <v>62</v>
      </c>
      <c r="QT125" s="12">
        <v>930</v>
      </c>
      <c r="QU125" s="12">
        <v>1019</v>
      </c>
      <c r="QV125" s="12">
        <v>0</v>
      </c>
      <c r="QW125" s="12">
        <v>62</v>
      </c>
      <c r="QX125" s="12">
        <v>248</v>
      </c>
      <c r="QY125" s="12">
        <v>392</v>
      </c>
      <c r="QZ125" s="12">
        <v>317</v>
      </c>
      <c r="RA125" s="12">
        <v>1019</v>
      </c>
      <c r="RB125" s="12">
        <v>0</v>
      </c>
      <c r="RC125" s="12">
        <v>47</v>
      </c>
      <c r="RD125" s="12">
        <v>324</v>
      </c>
      <c r="RE125" s="12">
        <v>110</v>
      </c>
      <c r="RF125" s="12">
        <v>538</v>
      </c>
      <c r="RG125" s="12">
        <v>1019</v>
      </c>
      <c r="RH125" s="12">
        <v>10474.061</v>
      </c>
      <c r="RI125" s="12">
        <v>0</v>
      </c>
      <c r="RJ125" s="12">
        <v>128.654</v>
      </c>
      <c r="RK125" s="12">
        <v>2372.4929999999999</v>
      </c>
      <c r="RL125" s="12">
        <v>1.29</v>
      </c>
      <c r="RM125" s="12">
        <v>3.331</v>
      </c>
      <c r="RN125" s="12">
        <v>0</v>
      </c>
      <c r="RO125" s="12">
        <v>29.616</v>
      </c>
      <c r="RP125" s="12">
        <v>0</v>
      </c>
      <c r="RQ125" s="12">
        <v>45.798000000000002</v>
      </c>
      <c r="RR125" s="12">
        <v>226.607</v>
      </c>
      <c r="RS125" s="12">
        <v>0.06</v>
      </c>
      <c r="RT125" s="12">
        <v>226.667</v>
      </c>
      <c r="RU125" s="12">
        <v>0.70399999999999996</v>
      </c>
      <c r="RV125" s="12">
        <v>161.80090000000001</v>
      </c>
      <c r="RW125" s="12">
        <v>6.298</v>
      </c>
      <c r="RX125" s="12">
        <v>168.09889999999999</v>
      </c>
      <c r="RY125" s="12">
        <v>106</v>
      </c>
      <c r="RZ125" s="12">
        <v>1724.61258023698</v>
      </c>
      <c r="SA125" s="12">
        <v>0</v>
      </c>
      <c r="SB125" s="12">
        <v>1830.61258023698</v>
      </c>
      <c r="SC125" s="12">
        <v>38201278.605000101</v>
      </c>
      <c r="SD125" s="12">
        <v>0</v>
      </c>
      <c r="SE125" s="12">
        <v>32.421182999999999</v>
      </c>
      <c r="SF125" s="12">
        <v>6882.7286800000002</v>
      </c>
      <c r="SG125" s="12">
        <v>6915.1498629999996</v>
      </c>
      <c r="SH125" s="12">
        <v>850869.79799999995</v>
      </c>
      <c r="SI125" s="12">
        <v>0.36199999999999899</v>
      </c>
      <c r="SJ125" s="12">
        <v>0</v>
      </c>
      <c r="SK125" s="12">
        <v>0</v>
      </c>
      <c r="SL125" s="12">
        <v>0.99973999999999885</v>
      </c>
      <c r="SM125" s="12">
        <v>0</v>
      </c>
      <c r="SN125" s="12">
        <v>0</v>
      </c>
      <c r="SO125" s="12">
        <v>0</v>
      </c>
      <c r="SP125" s="12">
        <v>0</v>
      </c>
      <c r="SQ125" s="12">
        <v>0</v>
      </c>
      <c r="SR125" s="12">
        <v>0.99973999999999885</v>
      </c>
      <c r="SS125" s="12">
        <v>0</v>
      </c>
      <c r="ST125" s="12">
        <v>0</v>
      </c>
      <c r="SU125" s="12">
        <v>0</v>
      </c>
      <c r="SV125" s="12">
        <v>0.97199999999999998</v>
      </c>
      <c r="SW125" s="12">
        <v>0</v>
      </c>
      <c r="SX125" s="12">
        <v>0.97199999999999998</v>
      </c>
      <c r="SY125" s="12">
        <v>0</v>
      </c>
      <c r="SZ125" s="12">
        <v>0</v>
      </c>
      <c r="TA125" s="12">
        <v>2.5999999999999998E-4</v>
      </c>
      <c r="TB125" s="12">
        <v>0</v>
      </c>
      <c r="TC125" s="12">
        <v>0</v>
      </c>
      <c r="TD125" s="12">
        <v>0</v>
      </c>
      <c r="TE125" s="12">
        <v>0</v>
      </c>
      <c r="TF125" s="12">
        <v>0</v>
      </c>
      <c r="TG125" s="12">
        <v>2.5999999999999998E-4</v>
      </c>
      <c r="TH125" s="12">
        <v>0</v>
      </c>
      <c r="TI125" s="12">
        <v>0</v>
      </c>
      <c r="TJ125" s="12">
        <v>2.8000000000000004E-2</v>
      </c>
      <c r="TK125" s="12">
        <v>0</v>
      </c>
      <c r="TL125" s="12">
        <v>0</v>
      </c>
      <c r="TM125" s="12">
        <v>2.8000000000000004E-2</v>
      </c>
      <c r="TN125" s="12">
        <v>391540.07255308598</v>
      </c>
      <c r="TO125" s="12">
        <v>96842.842329256498</v>
      </c>
      <c r="TP125" s="12">
        <v>488382.91488234198</v>
      </c>
      <c r="TQ125" s="12">
        <v>2432</v>
      </c>
      <c r="TR125" s="12">
        <v>0</v>
      </c>
      <c r="TS125" s="12">
        <v>28</v>
      </c>
      <c r="TT125" s="12">
        <v>0</v>
      </c>
      <c r="TU125" s="12">
        <v>415</v>
      </c>
      <c r="TV125" s="12">
        <v>0</v>
      </c>
      <c r="TW125" s="12">
        <v>10194893.2870859</v>
      </c>
      <c r="TX125" s="12">
        <v>0.46101577020034201</v>
      </c>
      <c r="TY125" s="12">
        <v>0.18169097072828</v>
      </c>
      <c r="TZ125" s="12">
        <v>1929.01270147632</v>
      </c>
      <c r="UA125" s="12">
        <v>6.94754375511397</v>
      </c>
      <c r="UB125" s="12">
        <v>49.9810660142914</v>
      </c>
      <c r="UC125" s="12">
        <v>9096155.2100000009</v>
      </c>
      <c r="UD125" s="12">
        <v>14.6057412797343</v>
      </c>
      <c r="UE125" s="12">
        <v>14.0741140230668</v>
      </c>
      <c r="UF125" s="12" t="str">
        <v/>
      </c>
      <c r="UG125" s="12" t="str">
        <v/>
      </c>
      <c r="UH125" s="12" t="str">
        <v/>
      </c>
      <c r="UI125" s="12" t="str">
        <v/>
      </c>
      <c r="UJ125" s="12" t="str">
        <v/>
      </c>
      <c r="UK125" s="12" t="str">
        <v/>
      </c>
      <c r="UL125" s="12" t="str">
        <v/>
      </c>
      <c r="UM125" s="12" t="str">
        <v/>
      </c>
      <c r="UN125" s="12" t="str">
        <v/>
      </c>
      <c r="UO125" s="12" t="str">
        <v/>
      </c>
      <c r="UP125" s="12" t="str">
        <v/>
      </c>
      <c r="UQ125" s="12" t="str">
        <v/>
      </c>
      <c r="UR125" s="12" t="str">
        <v/>
      </c>
      <c r="US125" s="12" t="str">
        <v/>
      </c>
      <c r="UT125" s="12" t="str">
        <v/>
      </c>
      <c r="UU125" s="12" t="str">
        <v/>
      </c>
      <c r="UV125" s="12" t="str">
        <v/>
      </c>
      <c r="UW125" s="12" t="str">
        <v/>
      </c>
      <c r="UX125" s="12" t="str">
        <v/>
      </c>
      <c r="UY125" s="12" t="str">
        <v/>
      </c>
      <c r="UZ125" s="12" t="str">
        <v/>
      </c>
      <c r="VA125" s="12" t="str">
        <v/>
      </c>
      <c r="VB125" s="12" t="str">
        <v/>
      </c>
      <c r="VC125" s="12" t="str">
        <v/>
      </c>
      <c r="VD125" s="12" t="str">
        <v/>
      </c>
      <c r="VE125" s="12" t="str">
        <v/>
      </c>
      <c r="VF125" s="12" t="str">
        <v/>
      </c>
      <c r="VG125" s="12" t="str">
        <v/>
      </c>
      <c r="VH125" s="12" t="str">
        <v/>
      </c>
      <c r="VI125" s="12" t="str">
        <v/>
      </c>
      <c r="VJ125" s="12" t="str">
        <v/>
      </c>
      <c r="VK125" s="12" t="str">
        <v/>
      </c>
      <c r="VL125" s="47">
        <v>20.215960339037267</v>
      </c>
      <c r="VM125" s="47">
        <v>20.215960339037267</v>
      </c>
      <c r="VN125" s="19"/>
      <c r="VO125" s="47">
        <v>385.82683419649226</v>
      </c>
      <c r="VP125" s="47">
        <v>385.82683419649226</v>
      </c>
      <c r="VQ125" s="19"/>
      <c r="VR125" s="47">
        <v>19.073095555659496</v>
      </c>
      <c r="VS125" s="49">
        <v>2.2299686191374374E-2</v>
      </c>
      <c r="VT125" s="47">
        <v>332.43443940473475</v>
      </c>
      <c r="VU125" s="47">
        <v>332.43443940473475</v>
      </c>
      <c r="VV125" s="20"/>
      <c r="VW125" s="20">
        <v>12.603999999999999</v>
      </c>
    </row>
    <row r="126" spans="1:595">
      <c r="A126" s="4" t="str">
        <v>SVH15</v>
      </c>
      <c r="B126" s="4" t="str">
        <v>SVH</v>
      </c>
      <c r="C126" s="4" t="str">
        <v>2014-15</v>
      </c>
      <c r="D126" s="12">
        <v>1.0450405281189901</v>
      </c>
      <c r="E126" s="12">
        <v>8.8000000000000007</v>
      </c>
      <c r="F126" s="12">
        <v>0</v>
      </c>
      <c r="G126" s="12">
        <v>3.5</v>
      </c>
      <c r="H126" s="12">
        <v>0</v>
      </c>
      <c r="I126" s="12">
        <v>0</v>
      </c>
      <c r="J126" s="12">
        <v>1.5381658299999901</v>
      </c>
      <c r="K126" s="12">
        <v>43.461834170000003</v>
      </c>
      <c r="L126" s="12">
        <v>54.36702056</v>
      </c>
      <c r="M126" s="12">
        <v>24.192519460448501</v>
      </c>
      <c r="N126" s="12">
        <v>31.219994985</v>
      </c>
      <c r="O126" s="12">
        <v>0</v>
      </c>
      <c r="P126" s="12">
        <v>5.6</v>
      </c>
      <c r="Q126" s="12">
        <v>0</v>
      </c>
      <c r="R126" s="12">
        <v>0</v>
      </c>
      <c r="S126" s="12">
        <v>2.9078670000000001E-2</v>
      </c>
      <c r="T126" s="12">
        <v>74.481921330000006</v>
      </c>
      <c r="U126" s="12">
        <v>0</v>
      </c>
      <c r="V126" s="12">
        <v>80.411284195241905</v>
      </c>
      <c r="W126" s="12">
        <v>3.8106019616862899E-2</v>
      </c>
      <c r="X126" s="12">
        <v>0</v>
      </c>
      <c r="Y126" s="12">
        <v>2.8580054672873998E-4</v>
      </c>
      <c r="Z126" s="12">
        <v>0</v>
      </c>
      <c r="AA126" s="12">
        <v>0</v>
      </c>
      <c r="AB126" s="12">
        <v>0</v>
      </c>
      <c r="AC126" s="12">
        <v>14.9996112618376</v>
      </c>
      <c r="AD126" s="12">
        <v>0</v>
      </c>
      <c r="AE126" s="12">
        <v>7.2962119199999995E-2</v>
      </c>
      <c r="AF126" s="12">
        <v>-9.7450506746168593</v>
      </c>
      <c r="AG126" s="12">
        <v>-12.913050330000001</v>
      </c>
      <c r="AH126" s="12">
        <v>-2.8580054672873998E-4</v>
      </c>
      <c r="AI126" s="12">
        <v>0</v>
      </c>
      <c r="AJ126" s="12">
        <v>0</v>
      </c>
      <c r="AK126" s="12">
        <v>3.2985800000000002E-3</v>
      </c>
      <c r="AL126" s="12">
        <v>29.1970901581624</v>
      </c>
      <c r="AM126" s="12">
        <v>0</v>
      </c>
      <c r="AN126" s="12">
        <v>35.039699847757703</v>
      </c>
      <c r="AO126" s="12">
        <v>0</v>
      </c>
      <c r="AP126" s="12">
        <v>-1.81864772</v>
      </c>
      <c r="AQ126" s="12">
        <v>0</v>
      </c>
      <c r="AR126" s="12">
        <v>0</v>
      </c>
      <c r="AS126" s="12">
        <v>0</v>
      </c>
      <c r="AT126" s="12">
        <v>0</v>
      </c>
      <c r="AU126" s="12">
        <v>13.4</v>
      </c>
      <c r="AV126" s="12">
        <v>0</v>
      </c>
      <c r="AW126" s="12">
        <v>0</v>
      </c>
      <c r="AX126" s="12">
        <v>30.313050329999999</v>
      </c>
      <c r="AY126" s="12">
        <v>-14.73169805</v>
      </c>
      <c r="AZ126" s="12">
        <v>9.1</v>
      </c>
      <c r="BA126" s="12">
        <v>0</v>
      </c>
      <c r="BB126" s="12">
        <v>0</v>
      </c>
      <c r="BC126" s="12">
        <v>1.57054307999999</v>
      </c>
      <c r="BD126" s="12">
        <v>175.54045692</v>
      </c>
      <c r="BE126" s="12">
        <v>54.36702056</v>
      </c>
      <c r="BF126" s="12">
        <v>139.716465622648</v>
      </c>
      <c r="BG126" s="12">
        <v>1.4377394556212999</v>
      </c>
      <c r="BH126" s="12">
        <v>3.9937207100591697E-2</v>
      </c>
      <c r="BI126" s="12">
        <v>5.5582632706419997</v>
      </c>
      <c r="BJ126" s="12">
        <v>0</v>
      </c>
      <c r="BK126" s="12">
        <v>26.343</v>
      </c>
      <c r="BL126" s="12">
        <v>11.779177305399999</v>
      </c>
      <c r="BM126" s="12">
        <v>0</v>
      </c>
      <c r="BN126" s="12">
        <v>2.6868022502779998</v>
      </c>
      <c r="BO126" s="12">
        <v>2.0247660610930001</v>
      </c>
      <c r="BP126" s="12">
        <v>0</v>
      </c>
      <c r="BQ126" s="12">
        <v>0</v>
      </c>
      <c r="BR126" s="12">
        <v>0</v>
      </c>
      <c r="BS126" s="12">
        <v>0</v>
      </c>
      <c r="BT126" s="12">
        <v>0</v>
      </c>
      <c r="BU126" s="12">
        <v>0</v>
      </c>
      <c r="BV126" s="12">
        <v>0</v>
      </c>
      <c r="BW126" s="12">
        <v>0</v>
      </c>
      <c r="BX126" s="12">
        <v>0</v>
      </c>
      <c r="BY126" s="12">
        <v>0</v>
      </c>
      <c r="BZ126" s="12">
        <v>0</v>
      </c>
      <c r="CA126" s="12">
        <v>0</v>
      </c>
      <c r="CB126" s="12">
        <v>0</v>
      </c>
      <c r="CC126" s="12">
        <v>5.5582632706419997</v>
      </c>
      <c r="CD126" s="12">
        <v>2.6868022502779998</v>
      </c>
      <c r="CE126" s="12">
        <v>28.367766061093</v>
      </c>
      <c r="CF126" s="12">
        <v>11.779177305399999</v>
      </c>
      <c r="CG126" s="12">
        <v>7.9842554625929693E-2</v>
      </c>
      <c r="CH126" s="12">
        <v>0</v>
      </c>
      <c r="CI126" s="12">
        <v>0</v>
      </c>
      <c r="CJ126" s="12">
        <v>7.9842554625929693E-2</v>
      </c>
      <c r="CK126" s="12">
        <v>0</v>
      </c>
      <c r="CL126" s="12">
        <v>0</v>
      </c>
      <c r="CM126" s="12">
        <v>4.5662000000000001E-2</v>
      </c>
      <c r="CN126" s="12">
        <v>4.5662000000000001E-2</v>
      </c>
      <c r="CO126" s="12">
        <v>23.286999999999999</v>
      </c>
      <c r="CP126" s="12">
        <v>1.454</v>
      </c>
      <c r="CQ126" s="12">
        <v>2186.3139999999999</v>
      </c>
      <c r="CR126" s="12">
        <v>1403.8920000000001</v>
      </c>
      <c r="CS126" s="12">
        <v>3590.2060000000001</v>
      </c>
      <c r="CT126" s="12">
        <v>36.131</v>
      </c>
      <c r="CU126" s="12">
        <v>158.881</v>
      </c>
      <c r="CV126" s="12">
        <v>195.012</v>
      </c>
      <c r="CW126" s="12">
        <v>212.851</v>
      </c>
      <c r="CX126" s="12">
        <v>3998.069</v>
      </c>
      <c r="CY126" s="12">
        <v>8916.7005874083006</v>
      </c>
      <c r="CZ126" s="12">
        <v>50.576000000000001</v>
      </c>
      <c r="DA126" s="12">
        <v>114218.319999999</v>
      </c>
      <c r="DB126" s="12">
        <v>3494</v>
      </c>
      <c r="DC126" s="12">
        <v>45920</v>
      </c>
      <c r="DD126" s="12">
        <v>324</v>
      </c>
      <c r="DE126" s="12">
        <v>105</v>
      </c>
      <c r="DF126" s="12">
        <v>2572</v>
      </c>
      <c r="DG126" s="12">
        <v>710</v>
      </c>
      <c r="DH126" s="12">
        <v>312</v>
      </c>
      <c r="DI126" s="12">
        <v>6080</v>
      </c>
      <c r="DJ126" s="12">
        <v>30754</v>
      </c>
      <c r="DK126" s="12">
        <v>1124359.22111394</v>
      </c>
      <c r="DL126" s="12">
        <v>38.700000000000003</v>
      </c>
      <c r="DM126" s="12">
        <v>6.6</v>
      </c>
      <c r="DN126" s="12">
        <v>24821.010389710998</v>
      </c>
      <c r="DO126" s="12">
        <v>16667.580570922801</v>
      </c>
      <c r="DP126" s="12">
        <v>12176.683724365201</v>
      </c>
      <c r="DQ126" s="12">
        <v>2304.5964410000001</v>
      </c>
      <c r="DR126" s="12">
        <v>169.152073</v>
      </c>
      <c r="DS126" s="12">
        <v>56139.023198998897</v>
      </c>
      <c r="DT126" s="12">
        <v>37000</v>
      </c>
      <c r="DU126" s="12">
        <v>7.2755422529999603</v>
      </c>
      <c r="DV126" s="12">
        <v>151.34244768351701</v>
      </c>
      <c r="DW126" s="12">
        <v>1223.6850363815799</v>
      </c>
      <c r="DX126" s="12">
        <v>99.344206074190296</v>
      </c>
      <c r="DY126" s="12">
        <v>0</v>
      </c>
      <c r="DZ126" s="12">
        <v>789.814744690059</v>
      </c>
      <c r="EA126" s="12">
        <v>0</v>
      </c>
      <c r="EB126" s="12">
        <v>2271.4619770823401</v>
      </c>
      <c r="EC126" s="12">
        <v>0</v>
      </c>
      <c r="ED126" s="12">
        <v>0</v>
      </c>
      <c r="EE126" s="12">
        <v>0</v>
      </c>
      <c r="EF126" s="12">
        <v>2271.4619770823501</v>
      </c>
      <c r="EG126" s="12">
        <v>2271.4619770823501</v>
      </c>
      <c r="EH126" s="12">
        <v>0</v>
      </c>
      <c r="EI126" s="12">
        <v>27.005602750772599</v>
      </c>
      <c r="EJ126" s="12">
        <v>213.56721950991701</v>
      </c>
      <c r="EK126" s="12">
        <v>968.01135097208396</v>
      </c>
      <c r="EL126" s="12">
        <v>1062.87780384957</v>
      </c>
      <c r="EM126" s="12">
        <v>2271.4619770823401</v>
      </c>
      <c r="EN126" s="12">
        <v>0</v>
      </c>
      <c r="EO126" s="12">
        <v>0</v>
      </c>
      <c r="EP126" s="12">
        <v>370.85328178925198</v>
      </c>
      <c r="EQ126" s="12">
        <v>259.08571406459799</v>
      </c>
      <c r="ER126" s="12">
        <v>1641.5229812284999</v>
      </c>
      <c r="ES126" s="12">
        <v>2271.4619770823501</v>
      </c>
      <c r="ET126" s="12">
        <v>0</v>
      </c>
      <c r="EU126" s="12">
        <v>75.737061197672205</v>
      </c>
      <c r="EV126" s="12">
        <v>640.02127287105998</v>
      </c>
      <c r="EW126" s="12">
        <v>90.544627649781205</v>
      </c>
      <c r="EX126" s="12">
        <v>16.0213014071999</v>
      </c>
      <c r="EY126" s="12">
        <v>1496.16972772388</v>
      </c>
      <c r="EZ126" s="12">
        <v>42.420036680427003</v>
      </c>
      <c r="FA126" s="12">
        <v>2360.9140275300201</v>
      </c>
      <c r="FB126" s="12">
        <v>0</v>
      </c>
      <c r="FC126" s="12">
        <v>0</v>
      </c>
      <c r="FD126" s="12">
        <v>40.9028679865634</v>
      </c>
      <c r="FE126" s="12">
        <v>2320.01115954345</v>
      </c>
      <c r="FF126" s="12">
        <v>2360.9140275300101</v>
      </c>
      <c r="FG126" s="12">
        <v>0</v>
      </c>
      <c r="FH126" s="12">
        <v>75.805364424178805</v>
      </c>
      <c r="FI126" s="12">
        <v>637.99081124810198</v>
      </c>
      <c r="FJ126" s="12">
        <v>1441.4504637175801</v>
      </c>
      <c r="FK126" s="12">
        <v>205.66738814015301</v>
      </c>
      <c r="FL126" s="12">
        <v>2360.9140275300101</v>
      </c>
      <c r="FM126" s="12">
        <v>0</v>
      </c>
      <c r="FN126" s="12">
        <v>46.8501692665088</v>
      </c>
      <c r="FO126" s="12">
        <v>638.66598195215397</v>
      </c>
      <c r="FP126" s="12">
        <v>413.41695675558799</v>
      </c>
      <c r="FQ126" s="12">
        <v>1261.98091955576</v>
      </c>
      <c r="FR126" s="12">
        <v>2360.9140275300101</v>
      </c>
      <c r="FS126" s="12">
        <v>0</v>
      </c>
      <c r="FT126" s="12">
        <v>618.39824894808305</v>
      </c>
      <c r="FU126" s="12">
        <v>3532.2157369942702</v>
      </c>
      <c r="FV126" s="12">
        <v>360.33232633608998</v>
      </c>
      <c r="FW126" s="12">
        <v>100.315194038263</v>
      </c>
      <c r="FX126" s="12">
        <v>5133.23223179045</v>
      </c>
      <c r="FY126" s="12">
        <v>1020.90715782676</v>
      </c>
      <c r="FZ126" s="12">
        <v>10765.400895933901</v>
      </c>
      <c r="GA126" s="12">
        <v>0</v>
      </c>
      <c r="GB126" s="12">
        <v>337.33163111956401</v>
      </c>
      <c r="GC126" s="12">
        <v>506.73434375045099</v>
      </c>
      <c r="GD126" s="12">
        <v>9921.3349210639008</v>
      </c>
      <c r="GE126" s="12">
        <v>10765.400895933901</v>
      </c>
      <c r="GF126" s="12">
        <v>0</v>
      </c>
      <c r="GG126" s="12">
        <v>493.07982550567903</v>
      </c>
      <c r="GH126" s="12">
        <v>4087.7995006679698</v>
      </c>
      <c r="GI126" s="12">
        <v>6147.5026536300002</v>
      </c>
      <c r="GJ126" s="12">
        <v>37.018916130272501</v>
      </c>
      <c r="GK126" s="12">
        <v>10765.400895933901</v>
      </c>
      <c r="GL126" s="12">
        <v>0</v>
      </c>
      <c r="GM126" s="12">
        <v>153.53747181899899</v>
      </c>
      <c r="GN126" s="12">
        <v>5284.1570433593197</v>
      </c>
      <c r="GO126" s="12">
        <v>1819.32641938902</v>
      </c>
      <c r="GP126" s="12">
        <v>3508.3799613665901</v>
      </c>
      <c r="GQ126" s="12">
        <v>10765.400895933901</v>
      </c>
      <c r="GR126" s="12">
        <v>0</v>
      </c>
      <c r="GS126" s="12">
        <v>4039.7012194333201</v>
      </c>
      <c r="GT126" s="12">
        <v>14584.545203485801</v>
      </c>
      <c r="GU126" s="12">
        <v>663.362684252299</v>
      </c>
      <c r="GV126" s="12">
        <v>2873.49084423872</v>
      </c>
      <c r="GW126" s="12">
        <v>9356.12549549697</v>
      </c>
      <c r="GX126" s="12">
        <v>10998.9029791627</v>
      </c>
      <c r="GY126" s="12">
        <v>42516.128426069801</v>
      </c>
      <c r="GZ126" s="12">
        <v>0</v>
      </c>
      <c r="HA126" s="12">
        <v>1943.35336396564</v>
      </c>
      <c r="HB126" s="12">
        <v>5308.4132327059096</v>
      </c>
      <c r="HC126" s="12">
        <v>35264.3618293982</v>
      </c>
      <c r="HD126" s="12">
        <v>42516.128426069699</v>
      </c>
      <c r="HE126" s="12">
        <v>0</v>
      </c>
      <c r="HF126" s="12">
        <v>6238.5745907957998</v>
      </c>
      <c r="HG126" s="12">
        <v>20764.923218268799</v>
      </c>
      <c r="HH126" s="12">
        <v>15144.4441183783</v>
      </c>
      <c r="HI126" s="12">
        <v>368.18649862682503</v>
      </c>
      <c r="HJ126" s="12">
        <v>42516.128426069699</v>
      </c>
      <c r="HK126" s="12">
        <v>0</v>
      </c>
      <c r="HL126" s="12">
        <v>3759.6728453501401</v>
      </c>
      <c r="HM126" s="12">
        <v>28124.1201708097</v>
      </c>
      <c r="HN126" s="12">
        <v>4350.0898597915702</v>
      </c>
      <c r="HO126" s="12">
        <v>6282.2455501183404</v>
      </c>
      <c r="HP126" s="12">
        <v>42516.128426069699</v>
      </c>
      <c r="HQ126" s="12">
        <v>0</v>
      </c>
      <c r="HR126" s="12">
        <v>10408.883178062701</v>
      </c>
      <c r="HS126" s="12">
        <v>15338.863796692</v>
      </c>
      <c r="HT126" s="12">
        <v>2768.6900460513202</v>
      </c>
      <c r="HU126" s="12">
        <v>12078.767929731501</v>
      </c>
      <c r="HV126" s="12">
        <v>2183.38092251532</v>
      </c>
      <c r="HW126" s="12">
        <v>14246.3809806258</v>
      </c>
      <c r="HX126" s="12">
        <v>57024.966853678598</v>
      </c>
      <c r="HY126" s="12">
        <v>0</v>
      </c>
      <c r="HZ126" s="12">
        <v>4407.5035196962899</v>
      </c>
      <c r="IA126" s="12">
        <v>17214.8956100207</v>
      </c>
      <c r="IB126" s="12">
        <v>35402.567723961503</v>
      </c>
      <c r="IC126" s="12">
        <v>57024.966853678401</v>
      </c>
      <c r="ID126" s="12">
        <v>0</v>
      </c>
      <c r="IE126" s="12">
        <v>7957.7118981810099</v>
      </c>
      <c r="IF126" s="12">
        <v>25890.432872075799</v>
      </c>
      <c r="IG126" s="12">
        <v>22164.991938110299</v>
      </c>
      <c r="IH126" s="12">
        <v>1011.83014531153</v>
      </c>
      <c r="II126" s="12">
        <v>57024.966853678598</v>
      </c>
      <c r="IJ126" s="12">
        <v>0</v>
      </c>
      <c r="IK126" s="12">
        <v>10149.7329994298</v>
      </c>
      <c r="IL126" s="12">
        <v>31241.263444299198</v>
      </c>
      <c r="IM126" s="12">
        <v>5879.2027734522198</v>
      </c>
      <c r="IN126" s="12">
        <v>9754.7676364974195</v>
      </c>
      <c r="IO126" s="12">
        <v>57024.966853678598</v>
      </c>
      <c r="IP126" s="12">
        <v>0</v>
      </c>
      <c r="IQ126" s="12">
        <v>220699.901545106</v>
      </c>
      <c r="IR126" s="12">
        <v>25050.7920874515</v>
      </c>
      <c r="IS126" s="12">
        <v>40366.129161995203</v>
      </c>
      <c r="IT126" s="12">
        <v>144538.087220096</v>
      </c>
      <c r="IU126" s="12">
        <v>23348.3297237107</v>
      </c>
      <c r="IV126" s="12">
        <v>39607.072059266698</v>
      </c>
      <c r="IW126" s="12">
        <v>493610.31179762603</v>
      </c>
      <c r="IX126" s="12">
        <v>0</v>
      </c>
      <c r="IY126" s="12">
        <v>148529.58812182001</v>
      </c>
      <c r="IZ126" s="12">
        <v>51232.462957249503</v>
      </c>
      <c r="JA126" s="12">
        <v>293848.260718556</v>
      </c>
      <c r="JB126" s="12">
        <v>493610.31179762498</v>
      </c>
      <c r="JC126" s="12">
        <v>0</v>
      </c>
      <c r="JD126" s="12">
        <v>107533.73754760101</v>
      </c>
      <c r="JE126" s="12">
        <v>258007.26388764201</v>
      </c>
      <c r="JF126" s="12">
        <v>128069.310362384</v>
      </c>
      <c r="JG126" s="12">
        <v>0</v>
      </c>
      <c r="JH126" s="12">
        <v>493610.31179762702</v>
      </c>
      <c r="JI126" s="12">
        <v>0</v>
      </c>
      <c r="JJ126" s="12">
        <v>269484.20537784102</v>
      </c>
      <c r="JK126" s="12">
        <v>191092.000938552</v>
      </c>
      <c r="JL126" s="12">
        <v>31086.485685546199</v>
      </c>
      <c r="JM126" s="12">
        <v>1947.6197956866099</v>
      </c>
      <c r="JN126" s="12">
        <v>493610.31179762498</v>
      </c>
      <c r="JO126" s="12">
        <v>7.2755422529999603</v>
      </c>
      <c r="JP126" s="12">
        <v>235993.96370043099</v>
      </c>
      <c r="JQ126" s="12">
        <v>60370.123133876201</v>
      </c>
      <c r="JR126" s="12">
        <v>44348.403052358801</v>
      </c>
      <c r="JS126" s="12">
        <v>159606.682489511</v>
      </c>
      <c r="JT126" s="12">
        <v>42307.052845927297</v>
      </c>
      <c r="JU126" s="12">
        <v>65915.683213562297</v>
      </c>
      <c r="JV126" s="12">
        <v>608549.18397791998</v>
      </c>
      <c r="JW126" s="12">
        <v>0</v>
      </c>
      <c r="JX126" s="12">
        <v>155217.77663660099</v>
      </c>
      <c r="JY126" s="12">
        <v>74303.409011713098</v>
      </c>
      <c r="JZ126" s="12">
        <v>379027.99832960498</v>
      </c>
      <c r="KA126" s="12">
        <v>608549.18397791998</v>
      </c>
      <c r="KB126" s="12">
        <v>0</v>
      </c>
      <c r="KC126" s="12">
        <v>122325.91482925801</v>
      </c>
      <c r="KD126" s="12">
        <v>309601.97750941198</v>
      </c>
      <c r="KE126" s="12">
        <v>173935.71088719199</v>
      </c>
      <c r="KF126" s="12">
        <v>2685.5807520583498</v>
      </c>
      <c r="KG126" s="12">
        <v>608549.18397792103</v>
      </c>
      <c r="KH126" s="12">
        <v>0</v>
      </c>
      <c r="KI126" s="12">
        <v>283593.99886370602</v>
      </c>
      <c r="KJ126" s="12">
        <v>256751.060860761</v>
      </c>
      <c r="KK126" s="12">
        <v>43807.607408999102</v>
      </c>
      <c r="KL126" s="12">
        <v>24396.516844453199</v>
      </c>
      <c r="KM126" s="12">
        <v>608549.18397791998</v>
      </c>
      <c r="KN126" s="12">
        <v>70250</v>
      </c>
      <c r="KO126" s="12">
        <v>5</v>
      </c>
      <c r="KP126" s="12">
        <v>28</v>
      </c>
      <c r="KQ126" s="12">
        <v>296</v>
      </c>
      <c r="KR126" s="12">
        <v>15</v>
      </c>
      <c r="KS126" s="12">
        <v>0</v>
      </c>
      <c r="KT126" s="12">
        <v>111</v>
      </c>
      <c r="KU126" s="12">
        <v>0</v>
      </c>
      <c r="KV126" s="12">
        <v>455</v>
      </c>
      <c r="KW126" s="12">
        <v>0</v>
      </c>
      <c r="KX126" s="12">
        <v>0</v>
      </c>
      <c r="KY126" s="12">
        <v>0</v>
      </c>
      <c r="KZ126" s="12">
        <v>455</v>
      </c>
      <c r="LA126" s="12">
        <v>455</v>
      </c>
      <c r="LB126" s="12">
        <v>0</v>
      </c>
      <c r="LC126" s="12">
        <v>2</v>
      </c>
      <c r="LD126" s="12">
        <v>28</v>
      </c>
      <c r="LE126" s="12">
        <v>121</v>
      </c>
      <c r="LF126" s="12">
        <v>304</v>
      </c>
      <c r="LG126" s="12">
        <v>455</v>
      </c>
      <c r="LH126" s="12">
        <v>0</v>
      </c>
      <c r="LI126" s="12">
        <v>0</v>
      </c>
      <c r="LJ126" s="12">
        <v>48</v>
      </c>
      <c r="LK126" s="12">
        <v>27</v>
      </c>
      <c r="LL126" s="12">
        <v>380</v>
      </c>
      <c r="LM126" s="12">
        <v>455</v>
      </c>
      <c r="LN126" s="12">
        <v>0</v>
      </c>
      <c r="LO126" s="12">
        <v>4</v>
      </c>
      <c r="LP126" s="12">
        <v>31</v>
      </c>
      <c r="LQ126" s="12">
        <v>4</v>
      </c>
      <c r="LR126" s="12">
        <v>1</v>
      </c>
      <c r="LS126" s="12">
        <v>68</v>
      </c>
      <c r="LT126" s="12">
        <v>2</v>
      </c>
      <c r="LU126" s="12">
        <v>110</v>
      </c>
      <c r="LV126" s="12">
        <v>0</v>
      </c>
      <c r="LW126" s="12">
        <v>0</v>
      </c>
      <c r="LX126" s="12">
        <v>2</v>
      </c>
      <c r="LY126" s="12">
        <v>108</v>
      </c>
      <c r="LZ126" s="12">
        <v>110</v>
      </c>
      <c r="MA126" s="12">
        <v>0</v>
      </c>
      <c r="MB126" s="12">
        <v>4</v>
      </c>
      <c r="MC126" s="12">
        <v>28</v>
      </c>
      <c r="MD126" s="12">
        <v>68</v>
      </c>
      <c r="ME126" s="12">
        <v>10</v>
      </c>
      <c r="MF126" s="12">
        <v>110</v>
      </c>
      <c r="MG126" s="12">
        <v>0</v>
      </c>
      <c r="MH126" s="12">
        <v>2</v>
      </c>
      <c r="MI126" s="12">
        <v>30</v>
      </c>
      <c r="MJ126" s="12">
        <v>19</v>
      </c>
      <c r="MK126" s="12">
        <v>59</v>
      </c>
      <c r="ML126" s="12">
        <v>110</v>
      </c>
      <c r="MM126" s="12">
        <v>0</v>
      </c>
      <c r="MN126" s="12">
        <v>9</v>
      </c>
      <c r="MO126" s="12">
        <v>60</v>
      </c>
      <c r="MP126" s="12">
        <v>7</v>
      </c>
      <c r="MQ126" s="12">
        <v>1</v>
      </c>
      <c r="MR126" s="12">
        <v>93</v>
      </c>
      <c r="MS126" s="12">
        <v>12</v>
      </c>
      <c r="MT126" s="12">
        <v>182</v>
      </c>
      <c r="MU126" s="12">
        <v>0</v>
      </c>
      <c r="MV126" s="12">
        <v>3</v>
      </c>
      <c r="MW126" s="12">
        <v>7</v>
      </c>
      <c r="MX126" s="12">
        <v>172</v>
      </c>
      <c r="MY126" s="12">
        <v>182</v>
      </c>
      <c r="MZ126" s="12">
        <v>0</v>
      </c>
      <c r="NA126" s="12">
        <v>10</v>
      </c>
      <c r="NB126" s="12">
        <v>66</v>
      </c>
      <c r="NC126" s="12">
        <v>105</v>
      </c>
      <c r="ND126" s="12">
        <v>1</v>
      </c>
      <c r="NE126" s="12">
        <v>182</v>
      </c>
      <c r="NF126" s="12">
        <v>0</v>
      </c>
      <c r="NG126" s="12">
        <v>2</v>
      </c>
      <c r="NH126" s="12">
        <v>80</v>
      </c>
      <c r="NI126" s="12">
        <v>35</v>
      </c>
      <c r="NJ126" s="12">
        <v>65</v>
      </c>
      <c r="NK126" s="12">
        <v>182</v>
      </c>
      <c r="NL126" s="12">
        <v>0</v>
      </c>
      <c r="NM126" s="12">
        <v>17</v>
      </c>
      <c r="NN126" s="12">
        <v>54</v>
      </c>
      <c r="NO126" s="12">
        <v>4</v>
      </c>
      <c r="NP126" s="12">
        <v>7</v>
      </c>
      <c r="NQ126" s="12">
        <v>37</v>
      </c>
      <c r="NR126" s="12">
        <v>33</v>
      </c>
      <c r="NS126" s="12">
        <v>152</v>
      </c>
      <c r="NT126" s="12">
        <v>0</v>
      </c>
      <c r="NU126" s="12">
        <v>7</v>
      </c>
      <c r="NV126" s="12">
        <v>15</v>
      </c>
      <c r="NW126" s="12">
        <v>130</v>
      </c>
      <c r="NX126" s="12">
        <v>152</v>
      </c>
      <c r="NY126" s="12">
        <v>0</v>
      </c>
      <c r="NZ126" s="12">
        <v>22</v>
      </c>
      <c r="OA126" s="12">
        <v>74</v>
      </c>
      <c r="OB126" s="12">
        <v>54</v>
      </c>
      <c r="OC126" s="12">
        <v>2</v>
      </c>
      <c r="OD126" s="12">
        <v>152</v>
      </c>
      <c r="OE126" s="12">
        <v>0</v>
      </c>
      <c r="OF126" s="12">
        <v>14</v>
      </c>
      <c r="OG126" s="12">
        <v>99</v>
      </c>
      <c r="OH126" s="12">
        <v>14</v>
      </c>
      <c r="OI126" s="12">
        <v>25</v>
      </c>
      <c r="OJ126" s="12">
        <v>152</v>
      </c>
      <c r="OK126" s="12">
        <v>0</v>
      </c>
      <c r="OL126" s="12">
        <v>11</v>
      </c>
      <c r="OM126" s="12">
        <v>15</v>
      </c>
      <c r="ON126" s="12">
        <v>2</v>
      </c>
      <c r="OO126" s="12">
        <v>13</v>
      </c>
      <c r="OP126" s="12">
        <v>3</v>
      </c>
      <c r="OQ126" s="12">
        <v>14</v>
      </c>
      <c r="OR126" s="12">
        <v>58</v>
      </c>
      <c r="OS126" s="12">
        <v>0</v>
      </c>
      <c r="OT126" s="12">
        <v>4</v>
      </c>
      <c r="OU126" s="12">
        <v>18</v>
      </c>
      <c r="OV126" s="12">
        <v>36</v>
      </c>
      <c r="OW126" s="12">
        <v>58</v>
      </c>
      <c r="OX126" s="12">
        <v>0</v>
      </c>
      <c r="OY126" s="12">
        <v>8</v>
      </c>
      <c r="OZ126" s="12">
        <v>27</v>
      </c>
      <c r="PA126" s="12">
        <v>22</v>
      </c>
      <c r="PB126" s="12">
        <v>1</v>
      </c>
      <c r="PC126" s="12">
        <v>58</v>
      </c>
      <c r="PD126" s="12">
        <v>0</v>
      </c>
      <c r="PE126" s="12">
        <v>10</v>
      </c>
      <c r="PF126" s="12">
        <v>33</v>
      </c>
      <c r="PG126" s="12">
        <v>6</v>
      </c>
      <c r="PH126" s="12">
        <v>9</v>
      </c>
      <c r="PI126" s="12">
        <v>58</v>
      </c>
      <c r="PJ126" s="12">
        <v>0</v>
      </c>
      <c r="PK126" s="12">
        <v>13</v>
      </c>
      <c r="PL126" s="12">
        <v>9</v>
      </c>
      <c r="PM126" s="12">
        <v>2</v>
      </c>
      <c r="PN126" s="12">
        <v>22</v>
      </c>
      <c r="PO126" s="12">
        <v>3</v>
      </c>
      <c r="PP126" s="12">
        <v>13</v>
      </c>
      <c r="PQ126" s="12">
        <v>62</v>
      </c>
      <c r="PR126" s="12">
        <v>0</v>
      </c>
      <c r="PS126" s="12">
        <v>13</v>
      </c>
      <c r="PT126" s="12">
        <v>20</v>
      </c>
      <c r="PU126" s="12">
        <v>29</v>
      </c>
      <c r="PV126" s="12">
        <v>62</v>
      </c>
      <c r="PW126" s="12">
        <v>0</v>
      </c>
      <c r="PX126" s="12">
        <v>16</v>
      </c>
      <c r="PY126" s="12">
        <v>25</v>
      </c>
      <c r="PZ126" s="12">
        <v>21</v>
      </c>
      <c r="QA126" s="12">
        <v>0</v>
      </c>
      <c r="QB126" s="12">
        <v>62</v>
      </c>
      <c r="QC126" s="12">
        <v>0</v>
      </c>
      <c r="QD126" s="12">
        <v>19</v>
      </c>
      <c r="QE126" s="12">
        <v>34</v>
      </c>
      <c r="QF126" s="12">
        <v>8</v>
      </c>
      <c r="QG126" s="12">
        <v>1</v>
      </c>
      <c r="QH126" s="12">
        <v>62</v>
      </c>
      <c r="QI126" s="12">
        <v>5</v>
      </c>
      <c r="QJ126" s="12">
        <v>82</v>
      </c>
      <c r="QK126" s="12">
        <v>465</v>
      </c>
      <c r="QL126" s="12">
        <v>34</v>
      </c>
      <c r="QM126" s="12">
        <v>44</v>
      </c>
      <c r="QN126" s="12">
        <v>315</v>
      </c>
      <c r="QO126" s="12">
        <v>74</v>
      </c>
      <c r="QP126" s="12">
        <v>1019</v>
      </c>
      <c r="QQ126" s="12">
        <v>0</v>
      </c>
      <c r="QR126" s="12">
        <v>27</v>
      </c>
      <c r="QS126" s="12">
        <v>62</v>
      </c>
      <c r="QT126" s="12">
        <v>930</v>
      </c>
      <c r="QU126" s="12">
        <v>1019</v>
      </c>
      <c r="QV126" s="12">
        <v>0</v>
      </c>
      <c r="QW126" s="12">
        <v>62</v>
      </c>
      <c r="QX126" s="12">
        <v>248</v>
      </c>
      <c r="QY126" s="12">
        <v>391</v>
      </c>
      <c r="QZ126" s="12">
        <v>318</v>
      </c>
      <c r="RA126" s="12">
        <v>1019</v>
      </c>
      <c r="RB126" s="12">
        <v>0</v>
      </c>
      <c r="RC126" s="12">
        <v>47</v>
      </c>
      <c r="RD126" s="12">
        <v>324</v>
      </c>
      <c r="RE126" s="12">
        <v>109</v>
      </c>
      <c r="RF126" s="12">
        <v>539</v>
      </c>
      <c r="RG126" s="12">
        <v>1019</v>
      </c>
      <c r="RH126" s="12">
        <v>10388.219999999999</v>
      </c>
      <c r="RI126" s="12">
        <v>0</v>
      </c>
      <c r="RJ126" s="12">
        <v>517.68899999999996</v>
      </c>
      <c r="RK126" s="12">
        <v>1000.927</v>
      </c>
      <c r="RL126" s="12">
        <v>0</v>
      </c>
      <c r="RM126" s="12">
        <v>116.732</v>
      </c>
      <c r="RN126" s="12">
        <v>0</v>
      </c>
      <c r="RO126" s="12">
        <v>115.301</v>
      </c>
      <c r="RP126" s="12">
        <v>0</v>
      </c>
      <c r="RQ126" s="12">
        <v>135.55500000000001</v>
      </c>
      <c r="RR126" s="12">
        <v>233.77</v>
      </c>
      <c r="RS126" s="12">
        <v>0</v>
      </c>
      <c r="RT126" s="12">
        <v>233.77</v>
      </c>
      <c r="RU126" s="12">
        <v>0.72399999999999887</v>
      </c>
      <c r="RV126" s="12">
        <v>153.83375000000001</v>
      </c>
      <c r="RW126" s="12">
        <v>0</v>
      </c>
      <c r="RX126" s="12">
        <v>153.83375000000001</v>
      </c>
      <c r="RY126" s="12">
        <v>110</v>
      </c>
      <c r="RZ126" s="12">
        <v>1427.9194656642101</v>
      </c>
      <c r="SA126" s="12">
        <v>0</v>
      </c>
      <c r="SB126" s="12">
        <v>1537.9194656642101</v>
      </c>
      <c r="SC126" s="12">
        <v>30530075.278000001</v>
      </c>
      <c r="SD126" s="12">
        <v>0</v>
      </c>
      <c r="SE126" s="12">
        <v>34.543468699999998</v>
      </c>
      <c r="SF126" s="12">
        <v>6144.1724800000002</v>
      </c>
      <c r="SG126" s="12">
        <v>6178.7159486999999</v>
      </c>
      <c r="SH126" s="12">
        <v>883679.68799999997</v>
      </c>
      <c r="SI126" s="12">
        <v>0.44299999999999895</v>
      </c>
      <c r="SJ126" s="12">
        <v>0</v>
      </c>
      <c r="SK126" s="12">
        <v>0</v>
      </c>
      <c r="SL126" s="12">
        <v>0.95599999999999996</v>
      </c>
      <c r="SM126" s="12">
        <v>4.3999999999999997E-2</v>
      </c>
      <c r="SN126" s="12">
        <v>0</v>
      </c>
      <c r="SO126" s="12">
        <v>0</v>
      </c>
      <c r="SP126" s="12">
        <v>0</v>
      </c>
      <c r="SQ126" s="12">
        <v>0</v>
      </c>
      <c r="SR126" s="12">
        <v>1</v>
      </c>
      <c r="SS126" s="12">
        <v>0</v>
      </c>
      <c r="ST126" s="12">
        <v>0</v>
      </c>
      <c r="SU126" s="12">
        <v>0</v>
      </c>
      <c r="SV126" s="12">
        <v>1</v>
      </c>
      <c r="SW126" s="12">
        <v>0</v>
      </c>
      <c r="SX126" s="12">
        <v>1</v>
      </c>
      <c r="SY126" s="12">
        <v>0</v>
      </c>
      <c r="SZ126" s="12">
        <v>0</v>
      </c>
      <c r="TA126" s="12">
        <v>0</v>
      </c>
      <c r="TB126" s="12">
        <v>0</v>
      </c>
      <c r="TC126" s="12">
        <v>0</v>
      </c>
      <c r="TD126" s="12">
        <v>0</v>
      </c>
      <c r="TE126" s="12">
        <v>0</v>
      </c>
      <c r="TF126" s="12">
        <v>0</v>
      </c>
      <c r="TG126" s="12">
        <v>0</v>
      </c>
      <c r="TH126" s="12">
        <v>0</v>
      </c>
      <c r="TI126" s="12">
        <v>0</v>
      </c>
      <c r="TJ126" s="12">
        <v>0</v>
      </c>
      <c r="TK126" s="12">
        <v>0</v>
      </c>
      <c r="TL126" s="12">
        <v>0</v>
      </c>
      <c r="TM126" s="12">
        <v>0</v>
      </c>
      <c r="TN126" s="12">
        <v>381575.38429800299</v>
      </c>
      <c r="TO126" s="12">
        <v>91753.369985575802</v>
      </c>
      <c r="TP126" s="12">
        <v>473328.75428357802</v>
      </c>
      <c r="TQ126" s="12">
        <v>2432</v>
      </c>
      <c r="TR126" s="12">
        <v>0</v>
      </c>
      <c r="TS126" s="12">
        <v>18</v>
      </c>
      <c r="TT126" s="12">
        <v>0</v>
      </c>
      <c r="TU126" s="12">
        <v>253</v>
      </c>
      <c r="TV126" s="12">
        <v>0</v>
      </c>
      <c r="TW126" s="12">
        <v>10101565.0378474</v>
      </c>
      <c r="TX126" s="12">
        <v>0.46145753845145998</v>
      </c>
      <c r="TY126" s="12">
        <v>0.18142269916345</v>
      </c>
      <c r="TZ126" s="12">
        <v>1946.3401854859501</v>
      </c>
      <c r="UA126" s="12">
        <v>6.9557758068948798</v>
      </c>
      <c r="UB126" s="12">
        <v>50.097695520165402</v>
      </c>
      <c r="UC126" s="12">
        <v>9161633.8399999999</v>
      </c>
      <c r="UD126" s="12">
        <v>14.7538605917947</v>
      </c>
      <c r="UE126" s="12">
        <v>14.2024075509427</v>
      </c>
      <c r="UF126" s="12" t="str">
        <v/>
      </c>
      <c r="UG126" s="12" t="str">
        <v/>
      </c>
      <c r="UH126" s="12" t="str">
        <v/>
      </c>
      <c r="UI126" s="12" t="str">
        <v/>
      </c>
      <c r="UJ126" s="12" t="str">
        <v/>
      </c>
      <c r="UK126" s="12" t="str">
        <v/>
      </c>
      <c r="UL126" s="12" t="str">
        <v/>
      </c>
      <c r="UM126" s="12" t="str">
        <v/>
      </c>
      <c r="UN126" s="12" t="str">
        <v/>
      </c>
      <c r="UO126" s="12" t="str">
        <v/>
      </c>
      <c r="UP126" s="12" t="str">
        <v/>
      </c>
      <c r="UQ126" s="12" t="str">
        <v/>
      </c>
      <c r="UR126" s="12" t="str">
        <v/>
      </c>
      <c r="US126" s="12" t="str">
        <v/>
      </c>
      <c r="UT126" s="12" t="str">
        <v/>
      </c>
      <c r="UU126" s="12" t="str">
        <v/>
      </c>
      <c r="UV126" s="12" t="str">
        <v/>
      </c>
      <c r="UW126" s="12" t="str">
        <v/>
      </c>
      <c r="UX126" s="12" t="str">
        <v/>
      </c>
      <c r="UY126" s="12" t="str">
        <v/>
      </c>
      <c r="UZ126" s="12" t="str">
        <v/>
      </c>
      <c r="VA126" s="12" t="str">
        <v/>
      </c>
      <c r="VB126" s="12" t="str">
        <v/>
      </c>
      <c r="VC126" s="12" t="str">
        <v/>
      </c>
      <c r="VD126" s="12" t="str">
        <v/>
      </c>
      <c r="VE126" s="12" t="str">
        <v/>
      </c>
      <c r="VF126" s="12" t="str">
        <v/>
      </c>
      <c r="VG126" s="12" t="str">
        <v/>
      </c>
      <c r="VH126" s="12" t="str">
        <v/>
      </c>
      <c r="VI126" s="12" t="str">
        <v/>
      </c>
      <c r="VJ126" s="12" t="str">
        <v/>
      </c>
      <c r="VK126" s="12" t="str">
        <v/>
      </c>
      <c r="VL126" s="47">
        <v>24.279993603070533</v>
      </c>
      <c r="VM126" s="47">
        <v>24.279993603070533</v>
      </c>
      <c r="VN126" s="19"/>
      <c r="VO126" s="47">
        <v>406.91941199016111</v>
      </c>
      <c r="VP126" s="47">
        <v>406.91941199016111</v>
      </c>
      <c r="VQ126" s="19"/>
      <c r="VR126" s="47">
        <v>5.5268051607174078</v>
      </c>
      <c r="VS126" s="49">
        <v>2.2299686191374374E-2</v>
      </c>
      <c r="VT126" s="47">
        <v>385.82683419649226</v>
      </c>
      <c r="VU126" s="47">
        <v>385.82683419649226</v>
      </c>
      <c r="VV126" s="20"/>
      <c r="VW126" s="20">
        <v>12.922000000000004</v>
      </c>
    </row>
    <row r="127" spans="1:595">
      <c r="A127" s="4" t="str">
        <v>SVH16</v>
      </c>
      <c r="B127" s="4" t="str">
        <v>SVH</v>
      </c>
      <c r="C127" s="4" t="str">
        <v>2015-16</v>
      </c>
      <c r="D127" s="12">
        <v>1.04043261231281</v>
      </c>
      <c r="E127" s="12">
        <v>7.9864541125628099</v>
      </c>
      <c r="F127" s="12">
        <v>0</v>
      </c>
      <c r="G127" s="12">
        <v>3.6672633213892598</v>
      </c>
      <c r="H127" s="12">
        <v>0</v>
      </c>
      <c r="I127" s="12">
        <v>47.716184519999999</v>
      </c>
      <c r="J127" s="12">
        <v>1.34276047</v>
      </c>
      <c r="K127" s="12">
        <v>47.683221638929403</v>
      </c>
      <c r="L127" s="12">
        <v>0</v>
      </c>
      <c r="M127" s="12">
        <v>26.651118356901002</v>
      </c>
      <c r="N127" s="12">
        <v>29.7637828531088</v>
      </c>
      <c r="O127" s="12">
        <v>0</v>
      </c>
      <c r="P127" s="12">
        <v>5.4402370946699001</v>
      </c>
      <c r="Q127" s="12">
        <v>0</v>
      </c>
      <c r="R127" s="12">
        <v>0</v>
      </c>
      <c r="S127" s="12">
        <v>6.6568390000000005E-2</v>
      </c>
      <c r="T127" s="12">
        <v>69.959612753560194</v>
      </c>
      <c r="U127" s="12">
        <v>0</v>
      </c>
      <c r="V127" s="12">
        <v>78.831140394568806</v>
      </c>
      <c r="W127" s="12">
        <v>3.6839350649678797E-2</v>
      </c>
      <c r="X127" s="12">
        <v>0</v>
      </c>
      <c r="Y127" s="12">
        <v>2.7630034998855397E-4</v>
      </c>
      <c r="Z127" s="12">
        <v>0</v>
      </c>
      <c r="AA127" s="12">
        <v>0</v>
      </c>
      <c r="AB127" s="12">
        <v>0</v>
      </c>
      <c r="AC127" s="12">
        <v>14.5576770360657</v>
      </c>
      <c r="AD127" s="12">
        <v>0</v>
      </c>
      <c r="AE127" s="12">
        <v>1.10623131152442</v>
      </c>
      <c r="AF127" s="12">
        <v>-11.0797587159299</v>
      </c>
      <c r="AG127" s="12">
        <v>-14.720871519999999</v>
      </c>
      <c r="AH127" s="12">
        <v>4.6546454725383797E-3</v>
      </c>
      <c r="AI127" s="12">
        <v>0</v>
      </c>
      <c r="AJ127" s="12">
        <v>0</v>
      </c>
      <c r="AK127" s="12">
        <v>2.475304E-2</v>
      </c>
      <c r="AL127" s="12">
        <v>24.1718692111215</v>
      </c>
      <c r="AM127" s="12">
        <v>0</v>
      </c>
      <c r="AN127" s="12">
        <v>26.443112781690399</v>
      </c>
      <c r="AO127" s="12">
        <v>4.1738036804271898E-2</v>
      </c>
      <c r="AP127" s="12">
        <v>-1.337</v>
      </c>
      <c r="AQ127" s="12">
        <v>3.1304119028916801E-4</v>
      </c>
      <c r="AR127" s="12">
        <v>0</v>
      </c>
      <c r="AS127" s="12">
        <v>0</v>
      </c>
      <c r="AT127" s="12">
        <v>0</v>
      </c>
      <c r="AU127" s="12">
        <v>16.109380728318701</v>
      </c>
      <c r="AV127" s="12">
        <v>0</v>
      </c>
      <c r="AW127" s="12">
        <v>1.8200106715403801</v>
      </c>
      <c r="AX127" s="12">
        <v>26.7490556371956</v>
      </c>
      <c r="AY127" s="12">
        <v>-16.057871519999999</v>
      </c>
      <c r="AZ127" s="12">
        <v>9.1127444030719698</v>
      </c>
      <c r="BA127" s="12">
        <v>0</v>
      </c>
      <c r="BB127" s="12">
        <v>47.716184519999999</v>
      </c>
      <c r="BC127" s="12">
        <v>1.4340819</v>
      </c>
      <c r="BD127" s="12">
        <v>172.48176136799501</v>
      </c>
      <c r="BE127" s="12">
        <v>0</v>
      </c>
      <c r="BF127" s="12">
        <v>134.851613516225</v>
      </c>
      <c r="BG127" s="12">
        <v>0.52148307692307705</v>
      </c>
      <c r="BH127" s="12">
        <v>0.54154011834319504</v>
      </c>
      <c r="BI127" s="12">
        <v>11.709</v>
      </c>
      <c r="BJ127" s="12">
        <v>0</v>
      </c>
      <c r="BK127" s="12">
        <v>16.050350000000002</v>
      </c>
      <c r="BL127" s="12">
        <v>12.800700000000001</v>
      </c>
      <c r="BM127" s="12">
        <v>0</v>
      </c>
      <c r="BN127" s="12">
        <v>2.6391</v>
      </c>
      <c r="BO127" s="12">
        <v>0.56225000000000003</v>
      </c>
      <c r="BP127" s="12">
        <v>0</v>
      </c>
      <c r="BQ127" s="12">
        <v>0</v>
      </c>
      <c r="BR127" s="12">
        <v>0</v>
      </c>
      <c r="BS127" s="12">
        <v>0</v>
      </c>
      <c r="BT127" s="12">
        <v>0</v>
      </c>
      <c r="BU127" s="12">
        <v>0</v>
      </c>
      <c r="BV127" s="12">
        <v>0.18099999999999999</v>
      </c>
      <c r="BW127" s="12">
        <v>0</v>
      </c>
      <c r="BX127" s="12">
        <v>0</v>
      </c>
      <c r="BY127" s="12">
        <v>0</v>
      </c>
      <c r="BZ127" s="12">
        <v>0</v>
      </c>
      <c r="CA127" s="12">
        <v>0</v>
      </c>
      <c r="CB127" s="12">
        <v>0</v>
      </c>
      <c r="CC127" s="12">
        <v>11.709</v>
      </c>
      <c r="CD127" s="12">
        <v>2.8201000000000001</v>
      </c>
      <c r="CE127" s="12">
        <v>16.6126</v>
      </c>
      <c r="CF127" s="12">
        <v>12.800700000000001</v>
      </c>
      <c r="CG127" s="12">
        <v>5.8398136752430198E-2</v>
      </c>
      <c r="CH127" s="12">
        <v>0</v>
      </c>
      <c r="CI127" s="12">
        <v>0</v>
      </c>
      <c r="CJ127" s="12">
        <v>5.8398136752430198E-2</v>
      </c>
      <c r="CK127" s="12">
        <v>2.3308800000000001E-2</v>
      </c>
      <c r="CL127" s="12">
        <v>3.49632E-2</v>
      </c>
      <c r="CM127" s="12">
        <v>0</v>
      </c>
      <c r="CN127" s="12">
        <v>5.8271999999999997E-2</v>
      </c>
      <c r="CO127" s="12">
        <v>27.157</v>
      </c>
      <c r="CP127" s="12">
        <v>1.9410000000000001</v>
      </c>
      <c r="CQ127" s="12">
        <v>2153.1350000000002</v>
      </c>
      <c r="CR127" s="12">
        <v>1464.278</v>
      </c>
      <c r="CS127" s="12">
        <v>3617.413</v>
      </c>
      <c r="CT127" s="12">
        <v>33.572000000000003</v>
      </c>
      <c r="CU127" s="12">
        <v>158.34100000000001</v>
      </c>
      <c r="CV127" s="12">
        <v>191.91300000000001</v>
      </c>
      <c r="CW127" s="12">
        <v>219.98599999999999</v>
      </c>
      <c r="CX127" s="12">
        <v>4029.3119999999999</v>
      </c>
      <c r="CY127" s="12">
        <v>8916.80073787318</v>
      </c>
      <c r="CZ127" s="12">
        <v>50.576155557320398</v>
      </c>
      <c r="DA127" s="12">
        <v>116545.819999999</v>
      </c>
      <c r="DB127" s="12">
        <v>3595</v>
      </c>
      <c r="DC127" s="12">
        <v>44107</v>
      </c>
      <c r="DD127" s="12">
        <v>693</v>
      </c>
      <c r="DE127" s="12">
        <v>83</v>
      </c>
      <c r="DF127" s="12">
        <v>2572</v>
      </c>
      <c r="DG127" s="12">
        <v>710</v>
      </c>
      <c r="DH127" s="12">
        <v>312</v>
      </c>
      <c r="DI127" s="12">
        <v>6177</v>
      </c>
      <c r="DJ127" s="12">
        <v>30104</v>
      </c>
      <c r="DK127" s="12">
        <v>1004764.9518774</v>
      </c>
      <c r="DL127" s="12">
        <v>31.4</v>
      </c>
      <c r="DM127" s="12">
        <v>8</v>
      </c>
      <c r="DN127" s="12">
        <v>24873.247938145501</v>
      </c>
      <c r="DO127" s="12">
        <v>16709.6716044438</v>
      </c>
      <c r="DP127" s="12">
        <v>12182.7409834097</v>
      </c>
      <c r="DQ127" s="12">
        <v>2332.6596450000002</v>
      </c>
      <c r="DR127" s="12">
        <v>173.93078499999999</v>
      </c>
      <c r="DS127" s="12">
        <v>56272.250955998898</v>
      </c>
      <c r="DT127" s="12">
        <v>37000</v>
      </c>
      <c r="DU127" s="12">
        <v>7.2755422529999603</v>
      </c>
      <c r="DV127" s="12">
        <v>143.817290961954</v>
      </c>
      <c r="DW127" s="12">
        <v>1164.7215779160099</v>
      </c>
      <c r="DX127" s="12">
        <v>106.869362795754</v>
      </c>
      <c r="DY127" s="12">
        <v>0</v>
      </c>
      <c r="DZ127" s="12">
        <v>852.27521517288596</v>
      </c>
      <c r="EA127" s="12">
        <v>0</v>
      </c>
      <c r="EB127" s="12">
        <v>2274.9589890995999</v>
      </c>
      <c r="EC127" s="12">
        <v>0</v>
      </c>
      <c r="ED127" s="12">
        <v>0</v>
      </c>
      <c r="EE127" s="12">
        <v>0</v>
      </c>
      <c r="EF127" s="12">
        <v>2274.9589890996099</v>
      </c>
      <c r="EG127" s="12">
        <v>2274.9589890996099</v>
      </c>
      <c r="EH127" s="12">
        <v>0</v>
      </c>
      <c r="EI127" s="12">
        <v>27.005602750772599</v>
      </c>
      <c r="EJ127" s="12">
        <v>219.69658103312599</v>
      </c>
      <c r="EK127" s="12">
        <v>963.07633879023399</v>
      </c>
      <c r="EL127" s="12">
        <v>1065.1804665254699</v>
      </c>
      <c r="EM127" s="12">
        <v>2274.9589890995999</v>
      </c>
      <c r="EN127" s="12">
        <v>0</v>
      </c>
      <c r="EO127" s="12">
        <v>0</v>
      </c>
      <c r="EP127" s="12">
        <v>363.02469132891599</v>
      </c>
      <c r="EQ127" s="12">
        <v>273.78571406459798</v>
      </c>
      <c r="ER127" s="12">
        <v>1638.14858370609</v>
      </c>
      <c r="ES127" s="12">
        <v>2274.9589890995999</v>
      </c>
      <c r="ET127" s="12">
        <v>0</v>
      </c>
      <c r="EU127" s="12">
        <v>60.565374259035998</v>
      </c>
      <c r="EV127" s="12">
        <v>597.33965814798705</v>
      </c>
      <c r="EW127" s="12">
        <v>50.005880149745103</v>
      </c>
      <c r="EX127" s="12">
        <v>16.0213014071999</v>
      </c>
      <c r="EY127" s="12">
        <v>1579.0617893537501</v>
      </c>
      <c r="EZ127" s="12">
        <v>57.591723619063302</v>
      </c>
      <c r="FA127" s="12">
        <v>2360.5857269367798</v>
      </c>
      <c r="FB127" s="12">
        <v>0</v>
      </c>
      <c r="FC127" s="12">
        <v>0</v>
      </c>
      <c r="FD127" s="12">
        <v>56.0745549251996</v>
      </c>
      <c r="FE127" s="12">
        <v>2304.5111720115801</v>
      </c>
      <c r="FF127" s="12">
        <v>2360.5857269367798</v>
      </c>
      <c r="FG127" s="12">
        <v>0</v>
      </c>
      <c r="FH127" s="12">
        <v>75.805364424178805</v>
      </c>
      <c r="FI127" s="12">
        <v>653.62312531431405</v>
      </c>
      <c r="FJ127" s="12">
        <v>1441.4504637175801</v>
      </c>
      <c r="FK127" s="12">
        <v>189.70677348070799</v>
      </c>
      <c r="FL127" s="12">
        <v>2360.5857269367798</v>
      </c>
      <c r="FM127" s="12">
        <v>0</v>
      </c>
      <c r="FN127" s="12">
        <v>46.8501692665088</v>
      </c>
      <c r="FO127" s="12">
        <v>654.29829601836605</v>
      </c>
      <c r="FP127" s="12">
        <v>441.636294461452</v>
      </c>
      <c r="FQ127" s="12">
        <v>1217.8009671904599</v>
      </c>
      <c r="FR127" s="12">
        <v>2360.5857269367798</v>
      </c>
      <c r="FS127" s="12">
        <v>0</v>
      </c>
      <c r="FT127" s="12">
        <v>716.681542223875</v>
      </c>
      <c r="FU127" s="12">
        <v>2999.1503891770199</v>
      </c>
      <c r="FV127" s="12">
        <v>305.85951941926101</v>
      </c>
      <c r="FW127" s="12">
        <v>100.315194038263</v>
      </c>
      <c r="FX127" s="12">
        <v>5237.9664292715097</v>
      </c>
      <c r="FY127" s="12">
        <v>1400.9230324576999</v>
      </c>
      <c r="FZ127" s="12">
        <v>10760.896106587599</v>
      </c>
      <c r="GA127" s="12">
        <v>0</v>
      </c>
      <c r="GB127" s="12">
        <v>337.99877728507101</v>
      </c>
      <c r="GC127" s="12">
        <v>641.94441774757797</v>
      </c>
      <c r="GD127" s="12">
        <v>9780.9529115549794</v>
      </c>
      <c r="GE127" s="12">
        <v>10760.896106587599</v>
      </c>
      <c r="GF127" s="12">
        <v>0</v>
      </c>
      <c r="GG127" s="12">
        <v>578.290459387699</v>
      </c>
      <c r="GH127" s="12">
        <v>4045.4134037087802</v>
      </c>
      <c r="GI127" s="12">
        <v>6100.1733273608797</v>
      </c>
      <c r="GJ127" s="12">
        <v>37.018916130272501</v>
      </c>
      <c r="GK127" s="12">
        <v>10760.896106587599</v>
      </c>
      <c r="GL127" s="12">
        <v>0</v>
      </c>
      <c r="GM127" s="12">
        <v>238.748105701019</v>
      </c>
      <c r="GN127" s="12">
        <v>5197.6299165113796</v>
      </c>
      <c r="GO127" s="12">
        <v>1907.22733738132</v>
      </c>
      <c r="GP127" s="12">
        <v>3417.29074699391</v>
      </c>
      <c r="GQ127" s="12">
        <v>10760.896106587599</v>
      </c>
      <c r="GR127" s="12">
        <v>0</v>
      </c>
      <c r="GS127" s="12">
        <v>3576.4988092585399</v>
      </c>
      <c r="GT127" s="12">
        <v>12576.6230823429</v>
      </c>
      <c r="GU127" s="12">
        <v>756.37181566170602</v>
      </c>
      <c r="GV127" s="12">
        <v>4703.2281570044397</v>
      </c>
      <c r="GW127" s="12">
        <v>6948.8440958562296</v>
      </c>
      <c r="GX127" s="12">
        <v>13224.2309815301</v>
      </c>
      <c r="GY127" s="12">
        <v>41785.796941653898</v>
      </c>
      <c r="GZ127" s="12">
        <v>0</v>
      </c>
      <c r="HA127" s="12">
        <v>2813.8919150274201</v>
      </c>
      <c r="HB127" s="12">
        <v>5317.5882882043497</v>
      </c>
      <c r="HC127" s="12">
        <v>33654.316738422101</v>
      </c>
      <c r="HD127" s="12">
        <v>41785.796941653804</v>
      </c>
      <c r="HE127" s="12">
        <v>0</v>
      </c>
      <c r="HF127" s="12">
        <v>6110.5932622347</v>
      </c>
      <c r="HG127" s="12">
        <v>21349.148518117101</v>
      </c>
      <c r="HH127" s="12">
        <v>14171.425328023601</v>
      </c>
      <c r="HI127" s="12">
        <v>154.629833278581</v>
      </c>
      <c r="HJ127" s="12">
        <v>41785.796941653898</v>
      </c>
      <c r="HK127" s="12">
        <v>0</v>
      </c>
      <c r="HL127" s="12">
        <v>3756.9050974373999</v>
      </c>
      <c r="HM127" s="12">
        <v>27643.032111697899</v>
      </c>
      <c r="HN127" s="12">
        <v>3737.8624775660601</v>
      </c>
      <c r="HO127" s="12">
        <v>6647.9972549525801</v>
      </c>
      <c r="HP127" s="12">
        <v>41785.796941653898</v>
      </c>
      <c r="HQ127" s="12">
        <v>0</v>
      </c>
      <c r="HR127" s="12">
        <v>8278.0732970139507</v>
      </c>
      <c r="HS127" s="12">
        <v>8474.0458768429507</v>
      </c>
      <c r="HT127" s="12">
        <v>1246.2518924577901</v>
      </c>
      <c r="HU127" s="12">
        <v>18189.4332578336</v>
      </c>
      <c r="HV127" s="12">
        <v>739.40154383267202</v>
      </c>
      <c r="HW127" s="12">
        <v>16626.2716602256</v>
      </c>
      <c r="HX127" s="12">
        <v>53553.477528206502</v>
      </c>
      <c r="HY127" s="12">
        <v>0</v>
      </c>
      <c r="HZ127" s="12">
        <v>6085.5229614608497</v>
      </c>
      <c r="IA127" s="12">
        <v>26206.220836757799</v>
      </c>
      <c r="IB127" s="12">
        <v>21261.733729987802</v>
      </c>
      <c r="IC127" s="12">
        <v>53553.4775282064</v>
      </c>
      <c r="ID127" s="12">
        <v>0</v>
      </c>
      <c r="IE127" s="12">
        <v>7896.4800295669802</v>
      </c>
      <c r="IF127" s="12">
        <v>24212.660421465102</v>
      </c>
      <c r="IG127" s="12">
        <v>21444.337077174401</v>
      </c>
      <c r="IH127" s="12">
        <v>0</v>
      </c>
      <c r="II127" s="12">
        <v>53553.4775282064</v>
      </c>
      <c r="IJ127" s="12">
        <v>0</v>
      </c>
      <c r="IK127" s="12">
        <v>9999.0564964443602</v>
      </c>
      <c r="IL127" s="12">
        <v>30521.917592426798</v>
      </c>
      <c r="IM127" s="12">
        <v>6427.9825117451601</v>
      </c>
      <c r="IN127" s="12">
        <v>6604.5209275901198</v>
      </c>
      <c r="IO127" s="12">
        <v>53553.4775282064</v>
      </c>
      <c r="IP127" s="12">
        <v>0</v>
      </c>
      <c r="IQ127" s="12">
        <v>40714.761170097197</v>
      </c>
      <c r="IR127" s="12">
        <v>8058.0283986416598</v>
      </c>
      <c r="IS127" s="12">
        <v>2891.20255514777</v>
      </c>
      <c r="IT127" s="12">
        <v>383163.44190995197</v>
      </c>
      <c r="IU127" s="12">
        <v>2610.6783234111899</v>
      </c>
      <c r="IV127" s="12">
        <v>61596.126411858102</v>
      </c>
      <c r="IW127" s="12">
        <v>499034.23876910697</v>
      </c>
      <c r="IX127" s="12">
        <v>0</v>
      </c>
      <c r="IY127" s="12">
        <v>363013.36805097701</v>
      </c>
      <c r="IZ127" s="12">
        <v>77051.511332115406</v>
      </c>
      <c r="JA127" s="12">
        <v>58969.359386015101</v>
      </c>
      <c r="JB127" s="12">
        <v>499034.23876910697</v>
      </c>
      <c r="JC127" s="12">
        <v>0</v>
      </c>
      <c r="JD127" s="12">
        <v>107733.77925286</v>
      </c>
      <c r="JE127" s="12">
        <v>259094.48442552</v>
      </c>
      <c r="JF127" s="12">
        <v>132205.975090728</v>
      </c>
      <c r="JG127" s="12">
        <v>0</v>
      </c>
      <c r="JH127" s="12">
        <v>499034.23876910697</v>
      </c>
      <c r="JI127" s="12">
        <v>0</v>
      </c>
      <c r="JJ127" s="12">
        <v>267368.78045412101</v>
      </c>
      <c r="JK127" s="12">
        <v>197252.31855633901</v>
      </c>
      <c r="JL127" s="12">
        <v>30889.764284811499</v>
      </c>
      <c r="JM127" s="12">
        <v>3523.37547383635</v>
      </c>
      <c r="JN127" s="12">
        <v>499034.23876910697</v>
      </c>
      <c r="JO127" s="12">
        <v>7.2755422529999603</v>
      </c>
      <c r="JP127" s="12">
        <v>53490.3974838145</v>
      </c>
      <c r="JQ127" s="12">
        <v>33869.908983068497</v>
      </c>
      <c r="JR127" s="12">
        <v>5356.5610256320197</v>
      </c>
      <c r="JS127" s="12">
        <v>406172.43982023501</v>
      </c>
      <c r="JT127" s="12">
        <v>17968.227396898201</v>
      </c>
      <c r="JU127" s="12">
        <v>92905.143809690504</v>
      </c>
      <c r="JV127" s="12">
        <v>609769.954061592</v>
      </c>
      <c r="JW127" s="12">
        <v>0</v>
      </c>
      <c r="JX127" s="12">
        <v>372250.78170475003</v>
      </c>
      <c r="JY127" s="12">
        <v>109273.33942975001</v>
      </c>
      <c r="JZ127" s="12">
        <v>128245.832927091</v>
      </c>
      <c r="KA127" s="12">
        <v>609769.95406159095</v>
      </c>
      <c r="KB127" s="12">
        <v>0</v>
      </c>
      <c r="KC127" s="12">
        <v>122421.95397122399</v>
      </c>
      <c r="KD127" s="12">
        <v>309575.026475158</v>
      </c>
      <c r="KE127" s="12">
        <v>176326.437625794</v>
      </c>
      <c r="KF127" s="12">
        <v>1446.5359894150299</v>
      </c>
      <c r="KG127" s="12">
        <v>609769.954061592</v>
      </c>
      <c r="KH127" s="12">
        <v>0</v>
      </c>
      <c r="KI127" s="12">
        <v>281410.34032297001</v>
      </c>
      <c r="KJ127" s="12">
        <v>261632.22116432199</v>
      </c>
      <c r="KK127" s="12">
        <v>43678.258620029999</v>
      </c>
      <c r="KL127" s="12">
        <v>23049.133954269499</v>
      </c>
      <c r="KM127" s="12">
        <v>609769.954061592</v>
      </c>
      <c r="KN127" s="12">
        <v>71861</v>
      </c>
      <c r="KO127" s="12">
        <v>5</v>
      </c>
      <c r="KP127" s="12">
        <v>28</v>
      </c>
      <c r="KQ127" s="12">
        <v>286</v>
      </c>
      <c r="KR127" s="12">
        <v>17</v>
      </c>
      <c r="KS127" s="12">
        <v>0</v>
      </c>
      <c r="KT127" s="12">
        <v>119</v>
      </c>
      <c r="KU127" s="12">
        <v>0</v>
      </c>
      <c r="KV127" s="12">
        <v>455</v>
      </c>
      <c r="KW127" s="12">
        <v>0</v>
      </c>
      <c r="KX127" s="12">
        <v>0</v>
      </c>
      <c r="KY127" s="12">
        <v>0</v>
      </c>
      <c r="KZ127" s="12">
        <v>455</v>
      </c>
      <c r="LA127" s="12">
        <v>455</v>
      </c>
      <c r="LB127" s="12">
        <v>0</v>
      </c>
      <c r="LC127" s="12">
        <v>2</v>
      </c>
      <c r="LD127" s="12">
        <v>29</v>
      </c>
      <c r="LE127" s="12">
        <v>119</v>
      </c>
      <c r="LF127" s="12">
        <v>305</v>
      </c>
      <c r="LG127" s="12">
        <v>455</v>
      </c>
      <c r="LH127" s="12">
        <v>0</v>
      </c>
      <c r="LI127" s="12">
        <v>0</v>
      </c>
      <c r="LJ127" s="12">
        <v>48</v>
      </c>
      <c r="LK127" s="12">
        <v>28</v>
      </c>
      <c r="LL127" s="12">
        <v>379</v>
      </c>
      <c r="LM127" s="12">
        <v>455</v>
      </c>
      <c r="LN127" s="12">
        <v>0</v>
      </c>
      <c r="LO127" s="12">
        <v>3</v>
      </c>
      <c r="LP127" s="12">
        <v>29</v>
      </c>
      <c r="LQ127" s="12">
        <v>2</v>
      </c>
      <c r="LR127" s="12">
        <v>1</v>
      </c>
      <c r="LS127" s="12">
        <v>72</v>
      </c>
      <c r="LT127" s="12">
        <v>3</v>
      </c>
      <c r="LU127" s="12">
        <v>110</v>
      </c>
      <c r="LV127" s="12">
        <v>0</v>
      </c>
      <c r="LW127" s="12">
        <v>0</v>
      </c>
      <c r="LX127" s="12">
        <v>3</v>
      </c>
      <c r="LY127" s="12">
        <v>107</v>
      </c>
      <c r="LZ127" s="12">
        <v>110</v>
      </c>
      <c r="MA127" s="12">
        <v>0</v>
      </c>
      <c r="MB127" s="12">
        <v>4</v>
      </c>
      <c r="MC127" s="12">
        <v>29</v>
      </c>
      <c r="MD127" s="12">
        <v>68</v>
      </c>
      <c r="ME127" s="12">
        <v>9</v>
      </c>
      <c r="MF127" s="12">
        <v>110</v>
      </c>
      <c r="MG127" s="12">
        <v>0</v>
      </c>
      <c r="MH127" s="12">
        <v>2</v>
      </c>
      <c r="MI127" s="12">
        <v>31</v>
      </c>
      <c r="MJ127" s="12">
        <v>20</v>
      </c>
      <c r="MK127" s="12">
        <v>57</v>
      </c>
      <c r="ML127" s="12">
        <v>110</v>
      </c>
      <c r="MM127" s="12">
        <v>0</v>
      </c>
      <c r="MN127" s="12">
        <v>10</v>
      </c>
      <c r="MO127" s="12">
        <v>50</v>
      </c>
      <c r="MP127" s="12">
        <v>6</v>
      </c>
      <c r="MQ127" s="12">
        <v>1</v>
      </c>
      <c r="MR127" s="12">
        <v>96</v>
      </c>
      <c r="MS127" s="12">
        <v>19</v>
      </c>
      <c r="MT127" s="12">
        <v>182</v>
      </c>
      <c r="MU127" s="12">
        <v>0</v>
      </c>
      <c r="MV127" s="12">
        <v>3</v>
      </c>
      <c r="MW127" s="12">
        <v>10</v>
      </c>
      <c r="MX127" s="12">
        <v>169</v>
      </c>
      <c r="MY127" s="12">
        <v>182</v>
      </c>
      <c r="MZ127" s="12">
        <v>0</v>
      </c>
      <c r="NA127" s="12">
        <v>11</v>
      </c>
      <c r="NB127" s="12">
        <v>66</v>
      </c>
      <c r="NC127" s="12">
        <v>104</v>
      </c>
      <c r="ND127" s="12">
        <v>1</v>
      </c>
      <c r="NE127" s="12">
        <v>182</v>
      </c>
      <c r="NF127" s="12">
        <v>0</v>
      </c>
      <c r="NG127" s="12">
        <v>3</v>
      </c>
      <c r="NH127" s="12">
        <v>79</v>
      </c>
      <c r="NI127" s="12">
        <v>37</v>
      </c>
      <c r="NJ127" s="12">
        <v>63</v>
      </c>
      <c r="NK127" s="12">
        <v>182</v>
      </c>
      <c r="NL127" s="12">
        <v>0</v>
      </c>
      <c r="NM127" s="12">
        <v>15</v>
      </c>
      <c r="NN127" s="12">
        <v>46</v>
      </c>
      <c r="NO127" s="12">
        <v>4</v>
      </c>
      <c r="NP127" s="12">
        <v>15</v>
      </c>
      <c r="NQ127" s="12">
        <v>29</v>
      </c>
      <c r="NR127" s="12">
        <v>41</v>
      </c>
      <c r="NS127" s="12">
        <v>150</v>
      </c>
      <c r="NT127" s="12">
        <v>0</v>
      </c>
      <c r="NU127" s="12">
        <v>10</v>
      </c>
      <c r="NV127" s="12">
        <v>15</v>
      </c>
      <c r="NW127" s="12">
        <v>125</v>
      </c>
      <c r="NX127" s="12">
        <v>150</v>
      </c>
      <c r="NY127" s="12">
        <v>0</v>
      </c>
      <c r="NZ127" s="12">
        <v>22</v>
      </c>
      <c r="OA127" s="12">
        <v>75</v>
      </c>
      <c r="OB127" s="12">
        <v>52</v>
      </c>
      <c r="OC127" s="12">
        <v>1</v>
      </c>
      <c r="OD127" s="12">
        <v>150</v>
      </c>
      <c r="OE127" s="12">
        <v>0</v>
      </c>
      <c r="OF127" s="12">
        <v>14</v>
      </c>
      <c r="OG127" s="12">
        <v>98</v>
      </c>
      <c r="OH127" s="12">
        <v>13</v>
      </c>
      <c r="OI127" s="12">
        <v>25</v>
      </c>
      <c r="OJ127" s="12">
        <v>150</v>
      </c>
      <c r="OK127" s="12">
        <v>0</v>
      </c>
      <c r="OL127" s="12">
        <v>9</v>
      </c>
      <c r="OM127" s="12">
        <v>8</v>
      </c>
      <c r="ON127" s="12">
        <v>1</v>
      </c>
      <c r="OO127" s="12">
        <v>19</v>
      </c>
      <c r="OP127" s="12">
        <v>1</v>
      </c>
      <c r="OQ127" s="12">
        <v>17</v>
      </c>
      <c r="OR127" s="12">
        <v>55</v>
      </c>
      <c r="OS127" s="12">
        <v>0</v>
      </c>
      <c r="OT127" s="12">
        <v>6</v>
      </c>
      <c r="OU127" s="12">
        <v>27</v>
      </c>
      <c r="OV127" s="12">
        <v>22</v>
      </c>
      <c r="OW127" s="12">
        <v>55</v>
      </c>
      <c r="OX127" s="12">
        <v>0</v>
      </c>
      <c r="OY127" s="12">
        <v>8</v>
      </c>
      <c r="OZ127" s="12">
        <v>25</v>
      </c>
      <c r="PA127" s="12">
        <v>22</v>
      </c>
      <c r="PB127" s="12">
        <v>0</v>
      </c>
      <c r="PC127" s="12">
        <v>55</v>
      </c>
      <c r="PD127" s="12">
        <v>0</v>
      </c>
      <c r="PE127" s="12">
        <v>10</v>
      </c>
      <c r="PF127" s="12">
        <v>32</v>
      </c>
      <c r="PG127" s="12">
        <v>7</v>
      </c>
      <c r="PH127" s="12">
        <v>6</v>
      </c>
      <c r="PI127" s="12">
        <v>55</v>
      </c>
      <c r="PJ127" s="12">
        <v>0</v>
      </c>
      <c r="PK127" s="12">
        <v>6</v>
      </c>
      <c r="PL127" s="12">
        <v>2</v>
      </c>
      <c r="PM127" s="12">
        <v>1</v>
      </c>
      <c r="PN127" s="12">
        <v>31</v>
      </c>
      <c r="PO127" s="12">
        <v>1</v>
      </c>
      <c r="PP127" s="12">
        <v>22</v>
      </c>
      <c r="PQ127" s="12">
        <v>63</v>
      </c>
      <c r="PR127" s="12">
        <v>0</v>
      </c>
      <c r="PS127" s="12">
        <v>21</v>
      </c>
      <c r="PT127" s="12">
        <v>30</v>
      </c>
      <c r="PU127" s="12">
        <v>12</v>
      </c>
      <c r="PV127" s="12">
        <v>63</v>
      </c>
      <c r="PW127" s="12">
        <v>0</v>
      </c>
      <c r="PX127" s="12">
        <v>16</v>
      </c>
      <c r="PY127" s="12">
        <v>25</v>
      </c>
      <c r="PZ127" s="12">
        <v>22</v>
      </c>
      <c r="QA127" s="12">
        <v>0</v>
      </c>
      <c r="QB127" s="12">
        <v>63</v>
      </c>
      <c r="QC127" s="12">
        <v>0</v>
      </c>
      <c r="QD127" s="12">
        <v>18</v>
      </c>
      <c r="QE127" s="12">
        <v>35</v>
      </c>
      <c r="QF127" s="12">
        <v>8</v>
      </c>
      <c r="QG127" s="12">
        <v>2</v>
      </c>
      <c r="QH127" s="12">
        <v>63</v>
      </c>
      <c r="QI127" s="12">
        <v>5</v>
      </c>
      <c r="QJ127" s="12">
        <v>71</v>
      </c>
      <c r="QK127" s="12">
        <v>421</v>
      </c>
      <c r="QL127" s="12">
        <v>31</v>
      </c>
      <c r="QM127" s="12">
        <v>67</v>
      </c>
      <c r="QN127" s="12">
        <v>318</v>
      </c>
      <c r="QO127" s="12">
        <v>102</v>
      </c>
      <c r="QP127" s="12">
        <v>1015</v>
      </c>
      <c r="QQ127" s="12">
        <v>0</v>
      </c>
      <c r="QR127" s="12">
        <v>40</v>
      </c>
      <c r="QS127" s="12">
        <v>85</v>
      </c>
      <c r="QT127" s="12">
        <v>890</v>
      </c>
      <c r="QU127" s="12">
        <v>1015</v>
      </c>
      <c r="QV127" s="12">
        <v>0</v>
      </c>
      <c r="QW127" s="12">
        <v>63</v>
      </c>
      <c r="QX127" s="12">
        <v>249</v>
      </c>
      <c r="QY127" s="12">
        <v>387</v>
      </c>
      <c r="QZ127" s="12">
        <v>316</v>
      </c>
      <c r="RA127" s="12">
        <v>1015</v>
      </c>
      <c r="RB127" s="12">
        <v>0</v>
      </c>
      <c r="RC127" s="12">
        <v>47</v>
      </c>
      <c r="RD127" s="12">
        <v>323</v>
      </c>
      <c r="RE127" s="12">
        <v>113</v>
      </c>
      <c r="RF127" s="12">
        <v>532</v>
      </c>
      <c r="RG127" s="12">
        <v>1015</v>
      </c>
      <c r="RH127" s="12">
        <v>10465.638999999999</v>
      </c>
      <c r="RI127" s="12">
        <v>7.359</v>
      </c>
      <c r="RJ127" s="12">
        <v>97.46</v>
      </c>
      <c r="RK127" s="12">
        <v>13.214</v>
      </c>
      <c r="RL127" s="12">
        <v>0</v>
      </c>
      <c r="RM127" s="12">
        <v>0</v>
      </c>
      <c r="RN127" s="12">
        <v>0</v>
      </c>
      <c r="RO127" s="12">
        <v>13.785</v>
      </c>
      <c r="RP127" s="12">
        <v>0</v>
      </c>
      <c r="RQ127" s="12">
        <v>1.1040000000000001</v>
      </c>
      <c r="RR127" s="12">
        <v>224.46299999999999</v>
      </c>
      <c r="RS127" s="12">
        <v>0</v>
      </c>
      <c r="RT127" s="12">
        <v>224.46299999999999</v>
      </c>
      <c r="RU127" s="12">
        <v>0.71099999999999997</v>
      </c>
      <c r="RV127" s="12">
        <v>157.91907</v>
      </c>
      <c r="RW127" s="12">
        <v>0</v>
      </c>
      <c r="RX127" s="12">
        <v>157.91907</v>
      </c>
      <c r="RY127" s="12">
        <v>35</v>
      </c>
      <c r="RZ127" s="12">
        <v>1322.80847737301</v>
      </c>
      <c r="SA127" s="12">
        <v>0</v>
      </c>
      <c r="SB127" s="12">
        <v>1357.80847737301</v>
      </c>
      <c r="SC127" s="12">
        <v>28550845.9940001</v>
      </c>
      <c r="SD127" s="12">
        <v>0</v>
      </c>
      <c r="SE127" s="12">
        <v>47.686777999999997</v>
      </c>
      <c r="SF127" s="12">
        <v>6786.5290500000001</v>
      </c>
      <c r="SG127" s="12">
        <v>6834.2158280000003</v>
      </c>
      <c r="SH127" s="12">
        <v>1133016.49</v>
      </c>
      <c r="SI127" s="12">
        <v>0.47799999999999998</v>
      </c>
      <c r="SJ127" s="12">
        <v>0</v>
      </c>
      <c r="SK127" s="12">
        <v>0</v>
      </c>
      <c r="SL127" s="12">
        <v>0.89500000000000002</v>
      </c>
      <c r="SM127" s="12">
        <v>0.105</v>
      </c>
      <c r="SN127" s="12">
        <v>0</v>
      </c>
      <c r="SO127" s="12">
        <v>0</v>
      </c>
      <c r="SP127" s="12">
        <v>0</v>
      </c>
      <c r="SQ127" s="12">
        <v>0</v>
      </c>
      <c r="SR127" s="12">
        <v>1</v>
      </c>
      <c r="SS127" s="12">
        <v>0</v>
      </c>
      <c r="ST127" s="12">
        <v>0</v>
      </c>
      <c r="SU127" s="12">
        <v>0</v>
      </c>
      <c r="SV127" s="12">
        <v>1</v>
      </c>
      <c r="SW127" s="12">
        <v>0</v>
      </c>
      <c r="SX127" s="12">
        <v>1</v>
      </c>
      <c r="SY127" s="12">
        <v>0</v>
      </c>
      <c r="SZ127" s="12">
        <v>0</v>
      </c>
      <c r="TA127" s="12">
        <v>0</v>
      </c>
      <c r="TB127" s="12">
        <v>0</v>
      </c>
      <c r="TC127" s="12">
        <v>0</v>
      </c>
      <c r="TD127" s="12">
        <v>0</v>
      </c>
      <c r="TE127" s="12">
        <v>0</v>
      </c>
      <c r="TF127" s="12">
        <v>0</v>
      </c>
      <c r="TG127" s="12">
        <v>0</v>
      </c>
      <c r="TH127" s="12">
        <v>0</v>
      </c>
      <c r="TI127" s="12">
        <v>0</v>
      </c>
      <c r="TJ127" s="12">
        <v>0</v>
      </c>
      <c r="TK127" s="12">
        <v>0</v>
      </c>
      <c r="TL127" s="12">
        <v>0</v>
      </c>
      <c r="TM127" s="12">
        <v>0</v>
      </c>
      <c r="TN127" s="12">
        <v>394390.33659729903</v>
      </c>
      <c r="TO127" s="12">
        <v>89870.826168206098</v>
      </c>
      <c r="TP127" s="12">
        <v>484261.16276550503</v>
      </c>
      <c r="TQ127" s="12">
        <v>2432</v>
      </c>
      <c r="TR127" s="12">
        <v>0</v>
      </c>
      <c r="TS127" s="12">
        <v>241</v>
      </c>
      <c r="TT127" s="12">
        <v>0</v>
      </c>
      <c r="TU127" s="12">
        <v>107</v>
      </c>
      <c r="TV127" s="12">
        <v>0</v>
      </c>
      <c r="TW127" s="12">
        <v>10155432.735621899</v>
      </c>
      <c r="TX127" s="12">
        <v>0.462481549095075</v>
      </c>
      <c r="TY127" s="12">
        <v>0.18095110388565699</v>
      </c>
      <c r="TZ127" s="12">
        <v>1969.5856861499899</v>
      </c>
      <c r="UA127" s="12">
        <v>6.9662373238542896</v>
      </c>
      <c r="UB127" s="12">
        <v>50.247786362356599</v>
      </c>
      <c r="UC127" s="12">
        <v>9232988.8800000008</v>
      </c>
      <c r="UD127" s="12">
        <v>14.836057476043401</v>
      </c>
      <c r="UE127" s="12">
        <v>14.3961150972175</v>
      </c>
      <c r="UF127" s="12" t="str">
        <v/>
      </c>
      <c r="UG127" s="12" t="str">
        <v/>
      </c>
      <c r="UH127" s="12" t="str">
        <v/>
      </c>
      <c r="UI127" s="12" t="str">
        <v/>
      </c>
      <c r="UJ127" s="12" t="str">
        <v/>
      </c>
      <c r="UK127" s="12" t="str">
        <v/>
      </c>
      <c r="UL127" s="12" t="str">
        <v/>
      </c>
      <c r="UM127" s="12" t="str">
        <v/>
      </c>
      <c r="UN127" s="12" t="str">
        <v/>
      </c>
      <c r="UO127" s="12" t="str">
        <v/>
      </c>
      <c r="UP127" s="12" t="str">
        <v/>
      </c>
      <c r="UQ127" s="12" t="str">
        <v/>
      </c>
      <c r="UR127" s="12" t="str">
        <v/>
      </c>
      <c r="US127" s="12" t="str">
        <v/>
      </c>
      <c r="UT127" s="12" t="str">
        <v/>
      </c>
      <c r="UU127" s="12" t="str">
        <v/>
      </c>
      <c r="UV127" s="12" t="str">
        <v/>
      </c>
      <c r="UW127" s="12" t="str">
        <v/>
      </c>
      <c r="UX127" s="12" t="str">
        <v/>
      </c>
      <c r="UY127" s="12" t="str">
        <v/>
      </c>
      <c r="UZ127" s="12" t="str">
        <v/>
      </c>
      <c r="VA127" s="12" t="str">
        <v/>
      </c>
      <c r="VB127" s="12" t="str">
        <v/>
      </c>
      <c r="VC127" s="12" t="str">
        <v/>
      </c>
      <c r="VD127" s="12" t="str">
        <v/>
      </c>
      <c r="VE127" s="12" t="str">
        <v/>
      </c>
      <c r="VF127" s="12" t="str">
        <v/>
      </c>
      <c r="VG127" s="12" t="str">
        <v/>
      </c>
      <c r="VH127" s="12" t="str">
        <v/>
      </c>
      <c r="VI127" s="12" t="str">
        <v/>
      </c>
      <c r="VJ127" s="12" t="str">
        <v/>
      </c>
      <c r="VK127" s="12" t="str">
        <v/>
      </c>
      <c r="VL127" s="47">
        <v>33.264633296017919</v>
      </c>
      <c r="VM127" s="47">
        <v>33.264633296017919</v>
      </c>
      <c r="VN127" s="19"/>
      <c r="VO127" s="47">
        <v>408.76194525976626</v>
      </c>
      <c r="VP127" s="47">
        <v>408.76194525976626</v>
      </c>
      <c r="VQ127" s="19"/>
      <c r="VR127" s="47">
        <v>1.9258467929430481</v>
      </c>
      <c r="VS127" s="49">
        <v>2.2299686191374374E-2</v>
      </c>
      <c r="VT127" s="47">
        <v>406.91941199016111</v>
      </c>
      <c r="VU127" s="47">
        <v>406.91941199016111</v>
      </c>
      <c r="VV127" s="20"/>
      <c r="VW127" s="20">
        <v>12.391000000000005</v>
      </c>
    </row>
    <row r="128" spans="1:595">
      <c r="A128" s="4" t="str">
        <v>SVH17</v>
      </c>
      <c r="B128" s="4" t="str">
        <v>SVH</v>
      </c>
      <c r="C128" s="4" t="str">
        <v>2016-17</v>
      </c>
      <c r="D128" s="12">
        <v>1.0263438654082899</v>
      </c>
      <c r="E128" s="12">
        <v>13.285744080004999</v>
      </c>
      <c r="F128" s="12">
        <v>0</v>
      </c>
      <c r="G128" s="12">
        <v>3.9787342246261699</v>
      </c>
      <c r="H128" s="12">
        <v>0</v>
      </c>
      <c r="I128" s="12">
        <v>50.937269569999998</v>
      </c>
      <c r="J128" s="12">
        <v>1.6800955900000001</v>
      </c>
      <c r="K128" s="12">
        <v>42.023564270171804</v>
      </c>
      <c r="L128" s="12">
        <v>0</v>
      </c>
      <c r="M128" s="12">
        <v>20.770574251478799</v>
      </c>
      <c r="N128" s="12">
        <v>27.309392750057</v>
      </c>
      <c r="O128" s="12">
        <v>2.56117204085471E-2</v>
      </c>
      <c r="P128" s="12">
        <v>5.5000941059863004</v>
      </c>
      <c r="Q128" s="12">
        <v>0</v>
      </c>
      <c r="R128" s="12">
        <v>0</v>
      </c>
      <c r="S128" s="12">
        <v>7.532142E-2</v>
      </c>
      <c r="T128" s="12">
        <v>73.981670248516807</v>
      </c>
      <c r="U128" s="12">
        <v>0</v>
      </c>
      <c r="V128" s="12">
        <v>82.062700846499197</v>
      </c>
      <c r="W128" s="12">
        <v>-7.0381947174237604E-3</v>
      </c>
      <c r="X128" s="12">
        <v>0</v>
      </c>
      <c r="Y128" s="12">
        <v>4.9487275366414903E-4</v>
      </c>
      <c r="Z128" s="12">
        <v>0</v>
      </c>
      <c r="AA128" s="12">
        <v>0</v>
      </c>
      <c r="AB128" s="12">
        <v>0</v>
      </c>
      <c r="AC128" s="12">
        <v>10.447261998370299</v>
      </c>
      <c r="AD128" s="12">
        <v>0</v>
      </c>
      <c r="AE128" s="12">
        <v>0.210554697009183</v>
      </c>
      <c r="AF128" s="12">
        <v>-12.0237622515537</v>
      </c>
      <c r="AG128" s="12">
        <v>-15.586589030000001</v>
      </c>
      <c r="AH128" s="12">
        <v>1.7488042962215801E-3</v>
      </c>
      <c r="AI128" s="12">
        <v>0</v>
      </c>
      <c r="AJ128" s="12">
        <v>0</v>
      </c>
      <c r="AK128" s="12">
        <v>1.368144E-2</v>
      </c>
      <c r="AL128" s="12">
        <v>27.7051627028967</v>
      </c>
      <c r="AM128" s="12">
        <v>0</v>
      </c>
      <c r="AN128" s="12">
        <v>43.892802934009097</v>
      </c>
      <c r="AO128" s="12">
        <v>-9.2973972557027201E-3</v>
      </c>
      <c r="AP128" s="12">
        <v>-2.0188999999999999</v>
      </c>
      <c r="AQ128" s="12">
        <v>5.7754865959480097E-4</v>
      </c>
      <c r="AR128" s="12">
        <v>0</v>
      </c>
      <c r="AS128" s="12">
        <v>0</v>
      </c>
      <c r="AT128" s="12">
        <v>0</v>
      </c>
      <c r="AU128" s="12">
        <v>13.4952905402469</v>
      </c>
      <c r="AV128" s="12">
        <v>0</v>
      </c>
      <c r="AW128" s="12">
        <v>0.24575442294990499</v>
      </c>
      <c r="AX128" s="12">
        <v>28.555038986535099</v>
      </c>
      <c r="AY128" s="12">
        <v>-17.579877309591399</v>
      </c>
      <c r="AZ128" s="12">
        <v>9.4816495563219494</v>
      </c>
      <c r="BA128" s="12">
        <v>0</v>
      </c>
      <c r="BB128" s="12">
        <v>50.937269569999998</v>
      </c>
      <c r="BC128" s="12">
        <v>1.76909845</v>
      </c>
      <c r="BD128" s="12">
        <v>167.65294976020201</v>
      </c>
      <c r="BE128" s="12">
        <v>0</v>
      </c>
      <c r="BF128" s="12">
        <v>147.18238715194599</v>
      </c>
      <c r="BG128" s="12">
        <v>0.48797680473372801</v>
      </c>
      <c r="BH128" s="12">
        <v>0.52864153846153905</v>
      </c>
      <c r="BI128" s="12">
        <v>6.8166000000000002</v>
      </c>
      <c r="BJ128" s="12">
        <v>0</v>
      </c>
      <c r="BK128" s="12">
        <v>22.943750000000001</v>
      </c>
      <c r="BL128" s="12">
        <v>14.990399999999999</v>
      </c>
      <c r="BM128" s="12">
        <v>0</v>
      </c>
      <c r="BN128" s="12">
        <v>6.3536999999999999</v>
      </c>
      <c r="BO128" s="12">
        <v>0.18004999999999999</v>
      </c>
      <c r="BP128" s="12">
        <v>0</v>
      </c>
      <c r="BQ128" s="12">
        <v>0</v>
      </c>
      <c r="BR128" s="12">
        <v>0</v>
      </c>
      <c r="BS128" s="12">
        <v>0</v>
      </c>
      <c r="BT128" s="12">
        <v>0</v>
      </c>
      <c r="BU128" s="12">
        <v>0</v>
      </c>
      <c r="BV128" s="12">
        <v>0.24110000000000001</v>
      </c>
      <c r="BW128" s="12">
        <v>0</v>
      </c>
      <c r="BX128" s="12">
        <v>0</v>
      </c>
      <c r="BY128" s="12">
        <v>0</v>
      </c>
      <c r="BZ128" s="12">
        <v>0</v>
      </c>
      <c r="CA128" s="12">
        <v>0</v>
      </c>
      <c r="CB128" s="12">
        <v>0</v>
      </c>
      <c r="CC128" s="12">
        <v>6.8166000000000002</v>
      </c>
      <c r="CD128" s="12">
        <v>6.5948000000000002</v>
      </c>
      <c r="CE128" s="12">
        <v>23.123799999999999</v>
      </c>
      <c r="CF128" s="12">
        <v>14.990399999999999</v>
      </c>
      <c r="CG128" s="12">
        <v>5.8561543400617103E-2</v>
      </c>
      <c r="CH128" s="12">
        <v>0</v>
      </c>
      <c r="CI128" s="12">
        <v>0</v>
      </c>
      <c r="CJ128" s="12">
        <v>5.8561543400617103E-2</v>
      </c>
      <c r="CK128" s="12">
        <v>0</v>
      </c>
      <c r="CL128" s="12">
        <v>0</v>
      </c>
      <c r="CM128" s="12">
        <v>2.9495799999999998E-3</v>
      </c>
      <c r="CN128" s="12">
        <v>2.9495799999999998E-3</v>
      </c>
      <c r="CO128" s="12">
        <v>25.436</v>
      </c>
      <c r="CP128" s="12">
        <v>1.3169999999999999</v>
      </c>
      <c r="CQ128" s="12">
        <v>2119.136</v>
      </c>
      <c r="CR128" s="12">
        <v>1525.1679999999999</v>
      </c>
      <c r="CS128" s="12">
        <v>3644.3040000000001</v>
      </c>
      <c r="CT128" s="12">
        <v>30.225999999999999</v>
      </c>
      <c r="CU128" s="12">
        <v>156.04</v>
      </c>
      <c r="CV128" s="12">
        <v>186.26599999999999</v>
      </c>
      <c r="CW128" s="12">
        <v>248.09399999999999</v>
      </c>
      <c r="CX128" s="12">
        <v>4078.6640000000002</v>
      </c>
      <c r="CY128" s="12">
        <v>8951.7520000000004</v>
      </c>
      <c r="CZ128" s="12">
        <v>50.576155557320398</v>
      </c>
      <c r="DA128" s="12">
        <v>120034.579999999</v>
      </c>
      <c r="DB128" s="12">
        <v>4350</v>
      </c>
      <c r="DC128" s="12">
        <v>45240</v>
      </c>
      <c r="DD128" s="12">
        <v>555</v>
      </c>
      <c r="DE128" s="12">
        <v>56</v>
      </c>
      <c r="DF128" s="12">
        <v>2613</v>
      </c>
      <c r="DG128" s="12">
        <v>708</v>
      </c>
      <c r="DH128" s="12">
        <v>312</v>
      </c>
      <c r="DI128" s="12">
        <v>6323.6</v>
      </c>
      <c r="DJ128" s="12">
        <v>30721</v>
      </c>
      <c r="DK128" s="12">
        <v>950051.62495335599</v>
      </c>
      <c r="DL128" s="12">
        <v>36.4</v>
      </c>
      <c r="DM128" s="12">
        <v>12.6</v>
      </c>
      <c r="DN128" s="12">
        <v>25067.3621653587</v>
      </c>
      <c r="DO128" s="12">
        <v>16861.350091311298</v>
      </c>
      <c r="DP128" s="12">
        <v>12250.233713329</v>
      </c>
      <c r="DQ128" s="12">
        <v>2378.968081</v>
      </c>
      <c r="DR128" s="12">
        <v>169.147807</v>
      </c>
      <c r="DS128" s="12">
        <v>56727.061857998997</v>
      </c>
      <c r="DT128" s="12">
        <v>37000</v>
      </c>
      <c r="DU128" s="12">
        <v>3.4772076903960798</v>
      </c>
      <c r="DV128" s="12">
        <v>152.66141319031601</v>
      </c>
      <c r="DW128" s="12">
        <v>937.94013661387703</v>
      </c>
      <c r="DX128" s="12">
        <v>122.36325007466399</v>
      </c>
      <c r="DY128" s="12">
        <v>14.210636541729</v>
      </c>
      <c r="DZ128" s="12">
        <v>872.24452667022797</v>
      </c>
      <c r="EA128" s="12">
        <v>0</v>
      </c>
      <c r="EB128" s="12">
        <v>2102.8971707812002</v>
      </c>
      <c r="EC128" s="12">
        <v>0</v>
      </c>
      <c r="ED128" s="12">
        <v>0</v>
      </c>
      <c r="EE128" s="12">
        <v>14.210636541729</v>
      </c>
      <c r="EF128" s="12">
        <v>2088.6865342394799</v>
      </c>
      <c r="EG128" s="12">
        <v>2102.8971707812002</v>
      </c>
      <c r="EH128" s="12">
        <v>0</v>
      </c>
      <c r="EI128" s="12">
        <v>54.519044354498298</v>
      </c>
      <c r="EJ128" s="12">
        <v>249.446313112826</v>
      </c>
      <c r="EK128" s="12">
        <v>1005.55480568064</v>
      </c>
      <c r="EL128" s="12">
        <v>793.37700763324199</v>
      </c>
      <c r="EM128" s="12">
        <v>2102.8971707812002</v>
      </c>
      <c r="EN128" s="12">
        <v>0</v>
      </c>
      <c r="EO128" s="12">
        <v>0</v>
      </c>
      <c r="EP128" s="12">
        <v>383.28304179084103</v>
      </c>
      <c r="EQ128" s="12">
        <v>289.55310414244201</v>
      </c>
      <c r="ER128" s="12">
        <v>1430.06102484793</v>
      </c>
      <c r="ES128" s="12">
        <v>2102.8971707812102</v>
      </c>
      <c r="ET128" s="12">
        <v>0</v>
      </c>
      <c r="EU128" s="12">
        <v>15.2744671972999</v>
      </c>
      <c r="EV128" s="12">
        <v>450.94578986612999</v>
      </c>
      <c r="EW128" s="12">
        <v>16.6114377944495</v>
      </c>
      <c r="EX128" s="12">
        <v>0</v>
      </c>
      <c r="EY128" s="12">
        <v>1473.71176393313</v>
      </c>
      <c r="EZ128" s="12">
        <v>85.887628966646901</v>
      </c>
      <c r="FA128" s="12">
        <v>2042.4310877576499</v>
      </c>
      <c r="FB128" s="12">
        <v>0</v>
      </c>
      <c r="FC128" s="12">
        <v>0</v>
      </c>
      <c r="FD128" s="12">
        <v>45.724555719832402</v>
      </c>
      <c r="FE128" s="12">
        <v>1996.7065320378199</v>
      </c>
      <c r="FF128" s="12">
        <v>2042.4310877576499</v>
      </c>
      <c r="FG128" s="12">
        <v>0</v>
      </c>
      <c r="FH128" s="12">
        <v>46.119729906015102</v>
      </c>
      <c r="FI128" s="12">
        <v>721.86370936559899</v>
      </c>
      <c r="FJ128" s="12">
        <v>1209.44168234226</v>
      </c>
      <c r="FK128" s="12">
        <v>65.005966143783496</v>
      </c>
      <c r="FL128" s="12">
        <v>2042.4310877576499</v>
      </c>
      <c r="FM128" s="12">
        <v>0</v>
      </c>
      <c r="FN128" s="12">
        <v>52.279940298458499</v>
      </c>
      <c r="FO128" s="12">
        <v>686.04893612884302</v>
      </c>
      <c r="FP128" s="12">
        <v>343.40970150914399</v>
      </c>
      <c r="FQ128" s="12">
        <v>960.69250982121105</v>
      </c>
      <c r="FR128" s="12">
        <v>2042.4310877576499</v>
      </c>
      <c r="FS128" s="12">
        <v>0</v>
      </c>
      <c r="FT128" s="12">
        <v>658.40206080467397</v>
      </c>
      <c r="FU128" s="12">
        <v>3102.9572557506399</v>
      </c>
      <c r="FV128" s="12">
        <v>372.10624401257002</v>
      </c>
      <c r="FW128" s="12">
        <v>142.504460052664</v>
      </c>
      <c r="FX128" s="12">
        <v>5163.4119353584101</v>
      </c>
      <c r="FY128" s="12">
        <v>1565.31625426907</v>
      </c>
      <c r="FZ128" s="12">
        <v>11004.698210248</v>
      </c>
      <c r="GA128" s="12">
        <v>153.03860406154001</v>
      </c>
      <c r="GB128" s="12">
        <v>314.71302752342802</v>
      </c>
      <c r="GC128" s="12">
        <v>722.89967273201796</v>
      </c>
      <c r="GD128" s="12">
        <v>9814.0469059310508</v>
      </c>
      <c r="GE128" s="12">
        <v>11004.698210248</v>
      </c>
      <c r="GF128" s="12">
        <v>0</v>
      </c>
      <c r="GG128" s="12">
        <v>764.240746760261</v>
      </c>
      <c r="GH128" s="12">
        <v>4043.54836344461</v>
      </c>
      <c r="GI128" s="12">
        <v>6157.8393896899097</v>
      </c>
      <c r="GJ128" s="12">
        <v>39.069710353247601</v>
      </c>
      <c r="GK128" s="12">
        <v>11004.698210248</v>
      </c>
      <c r="GL128" s="12">
        <v>0</v>
      </c>
      <c r="GM128" s="12">
        <v>339.50373771035402</v>
      </c>
      <c r="GN128" s="12">
        <v>5284.46755490941</v>
      </c>
      <c r="GO128" s="12">
        <v>1832.38393219771</v>
      </c>
      <c r="GP128" s="12">
        <v>3548.34298543055</v>
      </c>
      <c r="GQ128" s="12">
        <v>11004.698210248</v>
      </c>
      <c r="GR128" s="12">
        <v>0</v>
      </c>
      <c r="GS128" s="12">
        <v>3539.6131148567601</v>
      </c>
      <c r="GT128" s="12">
        <v>11720.891998315699</v>
      </c>
      <c r="GU128" s="12">
        <v>453.85915599108102</v>
      </c>
      <c r="GV128" s="12">
        <v>4254.3281122182798</v>
      </c>
      <c r="GW128" s="12">
        <v>6274.5334485174399</v>
      </c>
      <c r="GX128" s="12">
        <v>12366.9638331346</v>
      </c>
      <c r="GY128" s="12">
        <v>38610.189663033801</v>
      </c>
      <c r="GZ128" s="12">
        <v>0</v>
      </c>
      <c r="HA128" s="12">
        <v>3462.9217050899701</v>
      </c>
      <c r="HB128" s="12">
        <v>4659.7243506745799</v>
      </c>
      <c r="HC128" s="12">
        <v>30487.543607269301</v>
      </c>
      <c r="HD128" s="12">
        <v>38610.189663033801</v>
      </c>
      <c r="HE128" s="12">
        <v>0</v>
      </c>
      <c r="HF128" s="12">
        <v>5749.3362602387397</v>
      </c>
      <c r="HG128" s="12">
        <v>19020.813062576799</v>
      </c>
      <c r="HH128" s="12">
        <v>13668.7594657757</v>
      </c>
      <c r="HI128" s="12">
        <v>171.28087444269099</v>
      </c>
      <c r="HJ128" s="12">
        <v>38610.189663033903</v>
      </c>
      <c r="HK128" s="12">
        <v>0</v>
      </c>
      <c r="HL128" s="12">
        <v>3497.7328344179</v>
      </c>
      <c r="HM128" s="12">
        <v>25122.514050623398</v>
      </c>
      <c r="HN128" s="12">
        <v>4293.9807689946201</v>
      </c>
      <c r="HO128" s="12">
        <v>5695.9620089980099</v>
      </c>
      <c r="HP128" s="12">
        <v>38610.189663033903</v>
      </c>
      <c r="HQ128" s="12">
        <v>0</v>
      </c>
      <c r="HR128" s="12">
        <v>8308.3274594758896</v>
      </c>
      <c r="HS128" s="12">
        <v>8022.5692590344397</v>
      </c>
      <c r="HT128" s="12">
        <v>1269.68381800101</v>
      </c>
      <c r="HU128" s="12">
        <v>17844.574996838699</v>
      </c>
      <c r="HV128" s="12">
        <v>693.41482328217</v>
      </c>
      <c r="HW128" s="12">
        <v>17147.872966188301</v>
      </c>
      <c r="HX128" s="12">
        <v>53286.443322820502</v>
      </c>
      <c r="HY128" s="12">
        <v>0</v>
      </c>
      <c r="HZ128" s="12">
        <v>4514.8210676600802</v>
      </c>
      <c r="IA128" s="12">
        <v>27166.0843721278</v>
      </c>
      <c r="IB128" s="12">
        <v>21605.537883032699</v>
      </c>
      <c r="IC128" s="12">
        <v>53286.443322820502</v>
      </c>
      <c r="ID128" s="12">
        <v>0</v>
      </c>
      <c r="IE128" s="12">
        <v>6596.7602466162298</v>
      </c>
      <c r="IF128" s="12">
        <v>26651.406651162601</v>
      </c>
      <c r="IG128" s="12">
        <v>20038.276425041699</v>
      </c>
      <c r="IH128" s="12">
        <v>0</v>
      </c>
      <c r="II128" s="12">
        <v>53286.443322820502</v>
      </c>
      <c r="IJ128" s="12">
        <v>0</v>
      </c>
      <c r="IK128" s="12">
        <v>8450.1922445323798</v>
      </c>
      <c r="IL128" s="12">
        <v>33204.6603958204</v>
      </c>
      <c r="IM128" s="12">
        <v>5647.0559042899504</v>
      </c>
      <c r="IN128" s="12">
        <v>5984.53477817783</v>
      </c>
      <c r="IO128" s="12">
        <v>53286.443322820502</v>
      </c>
      <c r="IP128" s="12">
        <v>0</v>
      </c>
      <c r="IQ128" s="12">
        <v>40316.273182263198</v>
      </c>
      <c r="IR128" s="12">
        <v>9942.9633955429599</v>
      </c>
      <c r="IS128" s="12">
        <v>2628.3580201609502</v>
      </c>
      <c r="IT128" s="12">
        <v>385474.99502228398</v>
      </c>
      <c r="IU128" s="12">
        <v>2508.5597189619202</v>
      </c>
      <c r="IV128" s="12">
        <v>63847.107856667702</v>
      </c>
      <c r="IW128" s="12">
        <v>504718.25719588</v>
      </c>
      <c r="IX128" s="12">
        <v>0</v>
      </c>
      <c r="IY128" s="12">
        <v>366836.71124713297</v>
      </c>
      <c r="IZ128" s="12">
        <v>77937.312956505004</v>
      </c>
      <c r="JA128" s="12">
        <v>59944.232992242301</v>
      </c>
      <c r="JB128" s="12">
        <v>504718.25719588</v>
      </c>
      <c r="JC128" s="12">
        <v>0</v>
      </c>
      <c r="JD128" s="12">
        <v>109740.46053423799</v>
      </c>
      <c r="JE128" s="12">
        <v>257901.75860291201</v>
      </c>
      <c r="JF128" s="12">
        <v>137076.03805873101</v>
      </c>
      <c r="JG128" s="12">
        <v>0</v>
      </c>
      <c r="JH128" s="12">
        <v>504718.25719588099</v>
      </c>
      <c r="JI128" s="12">
        <v>0</v>
      </c>
      <c r="JJ128" s="12">
        <v>268168.96806157002</v>
      </c>
      <c r="JK128" s="12">
        <v>199580.73241597501</v>
      </c>
      <c r="JL128" s="12">
        <v>31837.780726092598</v>
      </c>
      <c r="JM128" s="12">
        <v>5130.7759922427003</v>
      </c>
      <c r="JN128" s="12">
        <v>504718.25719588</v>
      </c>
      <c r="JO128" s="12">
        <v>3.4772076903960798</v>
      </c>
      <c r="JP128" s="12">
        <v>52990.551697788098</v>
      </c>
      <c r="JQ128" s="12">
        <v>34178.267835123697</v>
      </c>
      <c r="JR128" s="12">
        <v>4862.9819260347203</v>
      </c>
      <c r="JS128" s="12">
        <v>407730.61322793498</v>
      </c>
      <c r="JT128" s="12">
        <v>16985.8762167233</v>
      </c>
      <c r="JU128" s="12">
        <v>95013.148539226298</v>
      </c>
      <c r="JV128" s="12">
        <v>611764.91665052099</v>
      </c>
      <c r="JW128" s="12">
        <v>153.03860406154001</v>
      </c>
      <c r="JX128" s="12">
        <v>375129.16704740602</v>
      </c>
      <c r="JY128" s="12">
        <v>110545.9565443</v>
      </c>
      <c r="JZ128" s="12">
        <v>125936.75445475199</v>
      </c>
      <c r="KA128" s="12">
        <v>611764.91665052099</v>
      </c>
      <c r="KB128" s="12">
        <v>0</v>
      </c>
      <c r="KC128" s="12">
        <v>122951.436562113</v>
      </c>
      <c r="KD128" s="12">
        <v>308588.83670257399</v>
      </c>
      <c r="KE128" s="12">
        <v>179155.909827261</v>
      </c>
      <c r="KF128" s="12">
        <v>1068.73355857296</v>
      </c>
      <c r="KG128" s="12">
        <v>611764.91665052203</v>
      </c>
      <c r="KH128" s="12">
        <v>0</v>
      </c>
      <c r="KI128" s="12">
        <v>280508.67681852903</v>
      </c>
      <c r="KJ128" s="12">
        <v>264261.70639524702</v>
      </c>
      <c r="KK128" s="12">
        <v>44244.164137226398</v>
      </c>
      <c r="KL128" s="12">
        <v>22750.369299518199</v>
      </c>
      <c r="KM128" s="12">
        <v>611764.91665052099</v>
      </c>
      <c r="KN128" s="12">
        <v>71728</v>
      </c>
      <c r="KO128" s="12">
        <v>5</v>
      </c>
      <c r="KP128" s="12">
        <v>30</v>
      </c>
      <c r="KQ128" s="12">
        <v>293</v>
      </c>
      <c r="KR128" s="12">
        <v>18</v>
      </c>
      <c r="KS128" s="12">
        <v>1</v>
      </c>
      <c r="KT128" s="12">
        <v>126</v>
      </c>
      <c r="KU128" s="12">
        <v>0</v>
      </c>
      <c r="KV128" s="12">
        <v>473</v>
      </c>
      <c r="KW128" s="12">
        <v>0</v>
      </c>
      <c r="KX128" s="12">
        <v>0</v>
      </c>
      <c r="KY128" s="12">
        <v>1</v>
      </c>
      <c r="KZ128" s="12">
        <v>472</v>
      </c>
      <c r="LA128" s="12">
        <v>473</v>
      </c>
      <c r="LB128" s="12">
        <v>0</v>
      </c>
      <c r="LC128" s="12">
        <v>4</v>
      </c>
      <c r="LD128" s="12">
        <v>30</v>
      </c>
      <c r="LE128" s="12">
        <v>129</v>
      </c>
      <c r="LF128" s="12">
        <v>310</v>
      </c>
      <c r="LG128" s="12">
        <v>473</v>
      </c>
      <c r="LH128" s="12">
        <v>0</v>
      </c>
      <c r="LI128" s="12">
        <v>0</v>
      </c>
      <c r="LJ128" s="12">
        <v>49</v>
      </c>
      <c r="LK128" s="12">
        <v>33</v>
      </c>
      <c r="LL128" s="12">
        <v>391</v>
      </c>
      <c r="LM128" s="12">
        <v>473</v>
      </c>
      <c r="LN128" s="12">
        <v>0</v>
      </c>
      <c r="LO128" s="12">
        <v>1</v>
      </c>
      <c r="LP128" s="12">
        <v>22</v>
      </c>
      <c r="LQ128" s="12">
        <v>1</v>
      </c>
      <c r="LR128" s="12">
        <v>0</v>
      </c>
      <c r="LS128" s="12">
        <v>67</v>
      </c>
      <c r="LT128" s="12">
        <v>4</v>
      </c>
      <c r="LU128" s="12">
        <v>95</v>
      </c>
      <c r="LV128" s="12">
        <v>0</v>
      </c>
      <c r="LW128" s="12">
        <v>0</v>
      </c>
      <c r="LX128" s="12">
        <v>2</v>
      </c>
      <c r="LY128" s="12">
        <v>93</v>
      </c>
      <c r="LZ128" s="12">
        <v>95</v>
      </c>
      <c r="MA128" s="12">
        <v>0</v>
      </c>
      <c r="MB128" s="12">
        <v>2</v>
      </c>
      <c r="MC128" s="12">
        <v>32</v>
      </c>
      <c r="MD128" s="12">
        <v>57</v>
      </c>
      <c r="ME128" s="12">
        <v>4</v>
      </c>
      <c r="MF128" s="12">
        <v>95</v>
      </c>
      <c r="MG128" s="12">
        <v>0</v>
      </c>
      <c r="MH128" s="12">
        <v>2</v>
      </c>
      <c r="MI128" s="12">
        <v>32</v>
      </c>
      <c r="MJ128" s="12">
        <v>15</v>
      </c>
      <c r="MK128" s="12">
        <v>46</v>
      </c>
      <c r="ML128" s="12">
        <v>95</v>
      </c>
      <c r="MM128" s="12">
        <v>0</v>
      </c>
      <c r="MN128" s="12">
        <v>10</v>
      </c>
      <c r="MO128" s="12">
        <v>51</v>
      </c>
      <c r="MP128" s="12">
        <v>6</v>
      </c>
      <c r="MQ128" s="12">
        <v>2</v>
      </c>
      <c r="MR128" s="12">
        <v>93</v>
      </c>
      <c r="MS128" s="12">
        <v>22</v>
      </c>
      <c r="MT128" s="12">
        <v>184</v>
      </c>
      <c r="MU128" s="12">
        <v>2</v>
      </c>
      <c r="MV128" s="12">
        <v>3</v>
      </c>
      <c r="MW128" s="12">
        <v>11</v>
      </c>
      <c r="MX128" s="12">
        <v>168</v>
      </c>
      <c r="MY128" s="12">
        <v>184</v>
      </c>
      <c r="MZ128" s="12">
        <v>0</v>
      </c>
      <c r="NA128" s="12">
        <v>13</v>
      </c>
      <c r="NB128" s="12">
        <v>64</v>
      </c>
      <c r="NC128" s="12">
        <v>106</v>
      </c>
      <c r="ND128" s="12">
        <v>1</v>
      </c>
      <c r="NE128" s="12">
        <v>184</v>
      </c>
      <c r="NF128" s="12">
        <v>0</v>
      </c>
      <c r="NG128" s="12">
        <v>4</v>
      </c>
      <c r="NH128" s="12">
        <v>80</v>
      </c>
      <c r="NI128" s="12">
        <v>37</v>
      </c>
      <c r="NJ128" s="12">
        <v>63</v>
      </c>
      <c r="NK128" s="12">
        <v>184</v>
      </c>
      <c r="NL128" s="12">
        <v>0</v>
      </c>
      <c r="NM128" s="12">
        <v>15</v>
      </c>
      <c r="NN128" s="12">
        <v>43</v>
      </c>
      <c r="NO128" s="12">
        <v>2</v>
      </c>
      <c r="NP128" s="12">
        <v>15</v>
      </c>
      <c r="NQ128" s="12">
        <v>26</v>
      </c>
      <c r="NR128" s="12">
        <v>39</v>
      </c>
      <c r="NS128" s="12">
        <v>140</v>
      </c>
      <c r="NT128" s="12">
        <v>0</v>
      </c>
      <c r="NU128" s="12">
        <v>13</v>
      </c>
      <c r="NV128" s="12">
        <v>13</v>
      </c>
      <c r="NW128" s="12">
        <v>114</v>
      </c>
      <c r="NX128" s="12">
        <v>140</v>
      </c>
      <c r="NY128" s="12">
        <v>0</v>
      </c>
      <c r="NZ128" s="12">
        <v>20</v>
      </c>
      <c r="OA128" s="12">
        <v>70</v>
      </c>
      <c r="OB128" s="12">
        <v>49</v>
      </c>
      <c r="OC128" s="12">
        <v>1</v>
      </c>
      <c r="OD128" s="12">
        <v>140</v>
      </c>
      <c r="OE128" s="12">
        <v>0</v>
      </c>
      <c r="OF128" s="12">
        <v>13</v>
      </c>
      <c r="OG128" s="12">
        <v>92</v>
      </c>
      <c r="OH128" s="12">
        <v>14</v>
      </c>
      <c r="OI128" s="12">
        <v>21</v>
      </c>
      <c r="OJ128" s="12">
        <v>140</v>
      </c>
      <c r="OK128" s="12">
        <v>0</v>
      </c>
      <c r="OL128" s="12">
        <v>9</v>
      </c>
      <c r="OM128" s="12">
        <v>8</v>
      </c>
      <c r="ON128" s="12">
        <v>1</v>
      </c>
      <c r="OO128" s="12">
        <v>19</v>
      </c>
      <c r="OP128" s="12">
        <v>1</v>
      </c>
      <c r="OQ128" s="12">
        <v>18</v>
      </c>
      <c r="OR128" s="12">
        <v>56</v>
      </c>
      <c r="OS128" s="12">
        <v>0</v>
      </c>
      <c r="OT128" s="12">
        <v>5</v>
      </c>
      <c r="OU128" s="12">
        <v>28</v>
      </c>
      <c r="OV128" s="12">
        <v>23</v>
      </c>
      <c r="OW128" s="12">
        <v>56</v>
      </c>
      <c r="OX128" s="12">
        <v>0</v>
      </c>
      <c r="OY128" s="12">
        <v>7</v>
      </c>
      <c r="OZ128" s="12">
        <v>28</v>
      </c>
      <c r="PA128" s="12">
        <v>21</v>
      </c>
      <c r="PB128" s="12">
        <v>0</v>
      </c>
      <c r="PC128" s="12">
        <v>56</v>
      </c>
      <c r="PD128" s="12">
        <v>0</v>
      </c>
      <c r="PE128" s="12">
        <v>9</v>
      </c>
      <c r="PF128" s="12">
        <v>35</v>
      </c>
      <c r="PG128" s="12">
        <v>6</v>
      </c>
      <c r="PH128" s="12">
        <v>6</v>
      </c>
      <c r="PI128" s="12">
        <v>56</v>
      </c>
      <c r="PJ128" s="12">
        <v>0</v>
      </c>
      <c r="PK128" s="12">
        <v>6</v>
      </c>
      <c r="PL128" s="12">
        <v>3</v>
      </c>
      <c r="PM128" s="12">
        <v>1</v>
      </c>
      <c r="PN128" s="12">
        <v>32</v>
      </c>
      <c r="PO128" s="12">
        <v>1</v>
      </c>
      <c r="PP128" s="12">
        <v>22</v>
      </c>
      <c r="PQ128" s="12">
        <v>65</v>
      </c>
      <c r="PR128" s="12">
        <v>0</v>
      </c>
      <c r="PS128" s="12">
        <v>22</v>
      </c>
      <c r="PT128" s="12">
        <v>30</v>
      </c>
      <c r="PU128" s="12">
        <v>13</v>
      </c>
      <c r="PV128" s="12">
        <v>65</v>
      </c>
      <c r="PW128" s="12">
        <v>0</v>
      </c>
      <c r="PX128" s="12">
        <v>17</v>
      </c>
      <c r="PY128" s="12">
        <v>25</v>
      </c>
      <c r="PZ128" s="12">
        <v>23</v>
      </c>
      <c r="QA128" s="12">
        <v>0</v>
      </c>
      <c r="QB128" s="12">
        <v>65</v>
      </c>
      <c r="QC128" s="12">
        <v>0</v>
      </c>
      <c r="QD128" s="12">
        <v>20</v>
      </c>
      <c r="QE128" s="12">
        <v>34</v>
      </c>
      <c r="QF128" s="12">
        <v>8</v>
      </c>
      <c r="QG128" s="12">
        <v>3</v>
      </c>
      <c r="QH128" s="12">
        <v>65</v>
      </c>
      <c r="QI128" s="12">
        <v>5</v>
      </c>
      <c r="QJ128" s="12">
        <v>71</v>
      </c>
      <c r="QK128" s="12">
        <v>420</v>
      </c>
      <c r="QL128" s="12">
        <v>29</v>
      </c>
      <c r="QM128" s="12">
        <v>69</v>
      </c>
      <c r="QN128" s="12">
        <v>314</v>
      </c>
      <c r="QO128" s="12">
        <v>105</v>
      </c>
      <c r="QP128" s="12">
        <v>1013</v>
      </c>
      <c r="QQ128" s="12">
        <v>2</v>
      </c>
      <c r="QR128" s="12">
        <v>43</v>
      </c>
      <c r="QS128" s="12">
        <v>85</v>
      </c>
      <c r="QT128" s="12">
        <v>883</v>
      </c>
      <c r="QU128" s="12">
        <v>1013</v>
      </c>
      <c r="QV128" s="12">
        <v>0</v>
      </c>
      <c r="QW128" s="12">
        <v>63</v>
      </c>
      <c r="QX128" s="12">
        <v>249</v>
      </c>
      <c r="QY128" s="12">
        <v>385</v>
      </c>
      <c r="QZ128" s="12">
        <v>316</v>
      </c>
      <c r="RA128" s="12">
        <v>1013</v>
      </c>
      <c r="RB128" s="12">
        <v>0</v>
      </c>
      <c r="RC128" s="12">
        <v>48</v>
      </c>
      <c r="RD128" s="12">
        <v>322</v>
      </c>
      <c r="RE128" s="12">
        <v>113</v>
      </c>
      <c r="RF128" s="12">
        <v>530</v>
      </c>
      <c r="RG128" s="12">
        <v>1013</v>
      </c>
      <c r="RH128" s="12">
        <v>10196.082</v>
      </c>
      <c r="RI128" s="12">
        <v>0</v>
      </c>
      <c r="RJ128" s="12">
        <v>15.095000000000001</v>
      </c>
      <c r="RK128" s="12">
        <v>0</v>
      </c>
      <c r="RL128" s="12">
        <v>0</v>
      </c>
      <c r="RM128" s="12">
        <v>0</v>
      </c>
      <c r="RN128" s="12">
        <v>0</v>
      </c>
      <c r="RO128" s="12">
        <v>0.746</v>
      </c>
      <c r="RP128" s="12">
        <v>0</v>
      </c>
      <c r="RQ128" s="12">
        <v>0.94199999999999995</v>
      </c>
      <c r="RR128" s="12">
        <v>234.72900000000001</v>
      </c>
      <c r="RS128" s="12">
        <v>0</v>
      </c>
      <c r="RT128" s="12">
        <v>234.72900000000001</v>
      </c>
      <c r="RU128" s="12">
        <v>0.70199999999999885</v>
      </c>
      <c r="RV128" s="12">
        <v>147.39940000000001</v>
      </c>
      <c r="RW128" s="12">
        <v>0</v>
      </c>
      <c r="RX128" s="12">
        <v>147.39940000000001</v>
      </c>
      <c r="RY128" s="12">
        <v>35</v>
      </c>
      <c r="RZ128" s="12">
        <v>1466.8638559279</v>
      </c>
      <c r="SA128" s="12">
        <v>0</v>
      </c>
      <c r="SB128" s="12">
        <v>1501.8638559279</v>
      </c>
      <c r="SC128" s="12">
        <v>29759628.116999999</v>
      </c>
      <c r="SD128" s="12">
        <v>0</v>
      </c>
      <c r="SE128" s="12">
        <v>18.483357099999999</v>
      </c>
      <c r="SF128" s="12">
        <v>6719.1311519999999</v>
      </c>
      <c r="SG128" s="12">
        <v>6737.6145090999999</v>
      </c>
      <c r="SH128" s="12">
        <v>548506.04200000002</v>
      </c>
      <c r="SI128" s="12">
        <v>0.46300000000000002</v>
      </c>
      <c r="SJ128" s="12">
        <v>0</v>
      </c>
      <c r="SK128" s="12">
        <v>0</v>
      </c>
      <c r="SL128" s="12">
        <v>0.91299999999999892</v>
      </c>
      <c r="SM128" s="12">
        <v>8.6999999999999994E-2</v>
      </c>
      <c r="SN128" s="12">
        <v>0</v>
      </c>
      <c r="SO128" s="12">
        <v>0</v>
      </c>
      <c r="SP128" s="12">
        <v>0</v>
      </c>
      <c r="SQ128" s="12">
        <v>0</v>
      </c>
      <c r="SR128" s="12">
        <v>0.999999999999999</v>
      </c>
      <c r="SS128" s="12">
        <v>0</v>
      </c>
      <c r="ST128" s="12">
        <v>0</v>
      </c>
      <c r="SU128" s="12">
        <v>0</v>
      </c>
      <c r="SV128" s="12">
        <v>1</v>
      </c>
      <c r="SW128" s="12">
        <v>0</v>
      </c>
      <c r="SX128" s="12">
        <v>1</v>
      </c>
      <c r="SY128" s="12">
        <v>0</v>
      </c>
      <c r="SZ128" s="12">
        <v>0</v>
      </c>
      <c r="TA128" s="12">
        <v>0</v>
      </c>
      <c r="TB128" s="12">
        <v>0</v>
      </c>
      <c r="TC128" s="12">
        <v>0</v>
      </c>
      <c r="TD128" s="12">
        <v>0</v>
      </c>
      <c r="TE128" s="12">
        <v>0</v>
      </c>
      <c r="TF128" s="12">
        <v>0</v>
      </c>
      <c r="TG128" s="12">
        <v>0</v>
      </c>
      <c r="TH128" s="12">
        <v>0</v>
      </c>
      <c r="TI128" s="12">
        <v>0</v>
      </c>
      <c r="TJ128" s="12">
        <v>0</v>
      </c>
      <c r="TK128" s="12">
        <v>0</v>
      </c>
      <c r="TL128" s="12">
        <v>0</v>
      </c>
      <c r="TM128" s="12">
        <v>0</v>
      </c>
      <c r="TN128" s="12">
        <v>385273.110131722</v>
      </c>
      <c r="TO128" s="12">
        <v>89113.526887770393</v>
      </c>
      <c r="TP128" s="12">
        <v>474386.63701949199</v>
      </c>
      <c r="TQ128" s="12">
        <v>2432</v>
      </c>
      <c r="TR128" s="12">
        <v>0</v>
      </c>
      <c r="TS128" s="12">
        <v>58</v>
      </c>
      <c r="TT128" s="12">
        <v>0</v>
      </c>
      <c r="TU128" s="12">
        <v>129</v>
      </c>
      <c r="TV128" s="12">
        <v>0</v>
      </c>
      <c r="TW128" s="12">
        <v>10339325.4676257</v>
      </c>
      <c r="TX128" s="12">
        <v>0.463744272599379</v>
      </c>
      <c r="TY128" s="12">
        <v>0.180563259184054</v>
      </c>
      <c r="TZ128" s="12">
        <v>1998.2548781748401</v>
      </c>
      <c r="UA128" s="12">
        <v>6.9788243522957201</v>
      </c>
      <c r="UB128" s="12">
        <v>50.429834230494997</v>
      </c>
      <c r="UC128" s="12">
        <v>9322032.1099999994</v>
      </c>
      <c r="UD128" s="12">
        <v>15.2041329457162</v>
      </c>
      <c r="UE128" s="12">
        <v>14.666223405881601</v>
      </c>
      <c r="UF128" s="12" t="str">
        <v/>
      </c>
      <c r="UG128" s="12" t="str">
        <v/>
      </c>
      <c r="UH128" s="12" t="str">
        <v/>
      </c>
      <c r="UI128" s="12" t="str">
        <v/>
      </c>
      <c r="UJ128" s="12" t="str">
        <v/>
      </c>
      <c r="UK128" s="12" t="str">
        <v/>
      </c>
      <c r="UL128" s="12" t="str">
        <v/>
      </c>
      <c r="UM128" s="12" t="str">
        <v/>
      </c>
      <c r="UN128" s="12" t="str">
        <v/>
      </c>
      <c r="UO128" s="12" t="str">
        <v/>
      </c>
      <c r="UP128" s="12" t="str">
        <v/>
      </c>
      <c r="UQ128" s="12" t="str">
        <v/>
      </c>
      <c r="UR128" s="12" t="str">
        <v/>
      </c>
      <c r="US128" s="12" t="str">
        <v/>
      </c>
      <c r="UT128" s="12" t="str">
        <v/>
      </c>
      <c r="UU128" s="12" t="str">
        <v/>
      </c>
      <c r="UV128" s="12" t="str">
        <v/>
      </c>
      <c r="UW128" s="12" t="str">
        <v/>
      </c>
      <c r="UX128" s="12" t="str">
        <v/>
      </c>
      <c r="UY128" s="12" t="str">
        <v/>
      </c>
      <c r="UZ128" s="12" t="str">
        <v/>
      </c>
      <c r="VA128" s="12" t="str">
        <v/>
      </c>
      <c r="VB128" s="12" t="str">
        <v/>
      </c>
      <c r="VC128" s="12" t="str">
        <v/>
      </c>
      <c r="VD128" s="12" t="str">
        <v/>
      </c>
      <c r="VE128" s="12" t="str">
        <v/>
      </c>
      <c r="VF128" s="12" t="str">
        <v/>
      </c>
      <c r="VG128" s="12" t="str">
        <v/>
      </c>
      <c r="VH128" s="12" t="str">
        <v/>
      </c>
      <c r="VI128" s="12" t="str">
        <v/>
      </c>
      <c r="VJ128" s="12" t="str">
        <v/>
      </c>
      <c r="VK128" s="12" t="str">
        <v/>
      </c>
      <c r="VL128" s="47">
        <v>51.563203582280508</v>
      </c>
      <c r="VM128" s="47">
        <v>51.563203582280508</v>
      </c>
      <c r="VN128" s="19"/>
      <c r="VO128" s="47">
        <v>408.1976075952864</v>
      </c>
      <c r="VP128" s="47">
        <v>408.1976075952864</v>
      </c>
      <c r="VQ128" s="19"/>
      <c r="VR128" s="47">
        <v>1.5719954157876195</v>
      </c>
      <c r="VS128" s="49">
        <v>2.2299686191374374E-2</v>
      </c>
      <c r="VT128" s="47">
        <v>408.76194525976626</v>
      </c>
      <c r="VU128" s="47">
        <v>408.76194525976626</v>
      </c>
      <c r="VV128" s="20"/>
      <c r="VW128" s="20">
        <v>13.082000000000004</v>
      </c>
    </row>
    <row r="129" spans="1:595">
      <c r="A129" s="4" t="str">
        <v>SVH18</v>
      </c>
      <c r="B129" s="4" t="str">
        <v>SVH</v>
      </c>
      <c r="C129" s="4" t="str">
        <v>2017-18</v>
      </c>
      <c r="D129" s="12">
        <v>1</v>
      </c>
      <c r="E129" s="12">
        <v>7.5529999999999999</v>
      </c>
      <c r="F129" s="12">
        <v>0</v>
      </c>
      <c r="G129" s="12">
        <v>4.1219999999999999</v>
      </c>
      <c r="H129" s="12">
        <v>0</v>
      </c>
      <c r="I129" s="12">
        <v>48.497</v>
      </c>
      <c r="J129" s="12">
        <v>1.41</v>
      </c>
      <c r="K129" s="12">
        <v>43.277999999999999</v>
      </c>
      <c r="L129" s="12">
        <v>0</v>
      </c>
      <c r="M129" s="12">
        <v>16.876999999999999</v>
      </c>
      <c r="N129" s="12">
        <v>33.637999999999998</v>
      </c>
      <c r="O129" s="12">
        <v>0</v>
      </c>
      <c r="P129" s="12">
        <v>5.4960000000000004</v>
      </c>
      <c r="Q129" s="12">
        <v>0</v>
      </c>
      <c r="R129" s="12">
        <v>3.5999999999999997E-2</v>
      </c>
      <c r="S129" s="12">
        <v>7.4999999999999997E-2</v>
      </c>
      <c r="T129" s="12">
        <v>71.638000000000005</v>
      </c>
      <c r="U129" s="12">
        <v>0</v>
      </c>
      <c r="V129" s="12">
        <v>75.908000000000001</v>
      </c>
      <c r="W129" s="12">
        <v>5.0000000000000001E-3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6.8719999999999999</v>
      </c>
      <c r="AD129" s="12">
        <v>0</v>
      </c>
      <c r="AE129" s="12">
        <v>3.09</v>
      </c>
      <c r="AF129" s="12">
        <v>-10.721</v>
      </c>
      <c r="AG129" s="12">
        <v>-16.719000000000001</v>
      </c>
      <c r="AH129" s="12">
        <v>0</v>
      </c>
      <c r="AI129" s="12">
        <v>0</v>
      </c>
      <c r="AJ129" s="12">
        <v>0</v>
      </c>
      <c r="AK129" s="12">
        <v>3.0000000000000001E-3</v>
      </c>
      <c r="AL129" s="12">
        <v>25.321999999999999</v>
      </c>
      <c r="AM129" s="12">
        <v>0</v>
      </c>
      <c r="AN129" s="12">
        <v>48.776000000000003</v>
      </c>
      <c r="AO129" s="12">
        <v>1.6E-2</v>
      </c>
      <c r="AP129" s="12">
        <v>-2</v>
      </c>
      <c r="AQ129" s="12">
        <v>0</v>
      </c>
      <c r="AR129" s="12">
        <v>0</v>
      </c>
      <c r="AS129" s="12">
        <v>0</v>
      </c>
      <c r="AT129" s="12">
        <v>0</v>
      </c>
      <c r="AU129" s="12">
        <v>13.201000000000001</v>
      </c>
      <c r="AV129" s="12">
        <v>0</v>
      </c>
      <c r="AW129" s="12">
        <v>2.5</v>
      </c>
      <c r="AX129" s="12">
        <v>30.491</v>
      </c>
      <c r="AY129" s="12">
        <v>-18.719000000000001</v>
      </c>
      <c r="AZ129" s="12">
        <v>9.6180000000000003</v>
      </c>
      <c r="BA129" s="12">
        <v>0</v>
      </c>
      <c r="BB129" s="12">
        <v>48.533000000000001</v>
      </c>
      <c r="BC129" s="12">
        <v>1.488</v>
      </c>
      <c r="BD129" s="12">
        <v>160.31100000000001</v>
      </c>
      <c r="BE129" s="12">
        <v>0</v>
      </c>
      <c r="BF129" s="12">
        <v>147.15100000000001</v>
      </c>
      <c r="BG129" s="12">
        <v>0.29278895725168502</v>
      </c>
      <c r="BH129" s="12">
        <v>4.5253831800000004</v>
      </c>
      <c r="BI129" s="12">
        <v>5.9219999999999997</v>
      </c>
      <c r="BJ129" s="12">
        <v>0</v>
      </c>
      <c r="BK129" s="12">
        <v>43.758000000000003</v>
      </c>
      <c r="BL129" s="12">
        <v>17.619</v>
      </c>
      <c r="BM129" s="12">
        <v>0</v>
      </c>
      <c r="BN129" s="12">
        <v>10.557</v>
      </c>
      <c r="BO129" s="12">
        <v>8.9999999999999993E-3</v>
      </c>
      <c r="BP129" s="12">
        <v>0</v>
      </c>
      <c r="BQ129" s="12">
        <v>0</v>
      </c>
      <c r="BR129" s="12">
        <v>0</v>
      </c>
      <c r="BS129" s="12">
        <v>0</v>
      </c>
      <c r="BT129" s="12">
        <v>0</v>
      </c>
      <c r="BU129" s="12">
        <v>0</v>
      </c>
      <c r="BV129" s="12">
        <v>0</v>
      </c>
      <c r="BW129" s="12">
        <v>0</v>
      </c>
      <c r="BX129" s="12">
        <v>0</v>
      </c>
      <c r="BY129" s="12">
        <v>0</v>
      </c>
      <c r="BZ129" s="12">
        <v>0</v>
      </c>
      <c r="CA129" s="12">
        <v>0</v>
      </c>
      <c r="CB129" s="12">
        <v>0</v>
      </c>
      <c r="CC129" s="12">
        <v>5.9219999999999997</v>
      </c>
      <c r="CD129" s="12">
        <v>10.557</v>
      </c>
      <c r="CE129" s="12">
        <v>43.767000000000003</v>
      </c>
      <c r="CF129" s="12">
        <v>17.619</v>
      </c>
      <c r="CG129" s="12">
        <v>8.3999999999999995E-5</v>
      </c>
      <c r="CH129" s="12">
        <v>0</v>
      </c>
      <c r="CI129" s="12">
        <v>0</v>
      </c>
      <c r="CJ129" s="12">
        <v>8.3999999999999995E-5</v>
      </c>
      <c r="CK129" s="12">
        <v>0</v>
      </c>
      <c r="CL129" s="12">
        <v>0</v>
      </c>
      <c r="CM129" s="12">
        <v>0</v>
      </c>
      <c r="CN129" s="12">
        <v>0</v>
      </c>
      <c r="CO129" s="12">
        <v>31.513000000000002</v>
      </c>
      <c r="CP129" s="12">
        <v>1.736</v>
      </c>
      <c r="CQ129" s="12">
        <v>2112.8330000000001</v>
      </c>
      <c r="CR129" s="12">
        <v>1584.83</v>
      </c>
      <c r="CS129" s="12">
        <v>3697.663</v>
      </c>
      <c r="CT129" s="12">
        <v>26.893999999999998</v>
      </c>
      <c r="CU129" s="12">
        <v>146.87799999999999</v>
      </c>
      <c r="CV129" s="12">
        <v>173.77199999999999</v>
      </c>
      <c r="CW129" s="12">
        <v>259.37799999999999</v>
      </c>
      <c r="CX129" s="12">
        <v>4130.8130000000001</v>
      </c>
      <c r="CY129" s="12">
        <v>8953.7960000000003</v>
      </c>
      <c r="CZ129" s="12">
        <v>50.576000000000001</v>
      </c>
      <c r="DA129" s="12">
        <v>104862</v>
      </c>
      <c r="DB129" s="12">
        <v>4468</v>
      </c>
      <c r="DC129" s="12">
        <v>45401</v>
      </c>
      <c r="DD129" s="12">
        <v>361</v>
      </c>
      <c r="DE129" s="12">
        <v>127</v>
      </c>
      <c r="DF129" s="12">
        <v>2980</v>
      </c>
      <c r="DG129" s="12">
        <v>746</v>
      </c>
      <c r="DH129" s="12">
        <v>311</v>
      </c>
      <c r="DI129" s="12">
        <v>6425</v>
      </c>
      <c r="DJ129" s="12">
        <v>30524.95</v>
      </c>
      <c r="DK129" s="12">
        <v>1011902.81</v>
      </c>
      <c r="DL129" s="12">
        <v>32</v>
      </c>
      <c r="DM129" s="12">
        <v>8</v>
      </c>
      <c r="DN129" s="12">
        <v>25200</v>
      </c>
      <c r="DO129" s="12">
        <v>16986</v>
      </c>
      <c r="DP129" s="12">
        <v>12277</v>
      </c>
      <c r="DQ129" s="12">
        <v>2392</v>
      </c>
      <c r="DR129" s="12">
        <v>172</v>
      </c>
      <c r="DS129" s="12">
        <v>57027</v>
      </c>
      <c r="DT129" s="12">
        <v>37000</v>
      </c>
      <c r="DU129" s="12">
        <v>3.45897408230323</v>
      </c>
      <c r="DV129" s="12">
        <v>152.49827840049201</v>
      </c>
      <c r="DW129" s="12">
        <v>926.94437030143695</v>
      </c>
      <c r="DX129" s="12">
        <v>121.752147642803</v>
      </c>
      <c r="DY129" s="12">
        <v>14.199998864192199</v>
      </c>
      <c r="DZ129" s="12">
        <v>826.97856926673001</v>
      </c>
      <c r="EA129" s="12">
        <v>22.452989657056101</v>
      </c>
      <c r="EB129" s="12">
        <v>2068.2853282150099</v>
      </c>
      <c r="EC129" s="12">
        <v>0</v>
      </c>
      <c r="ED129" s="12">
        <v>22.452989657056101</v>
      </c>
      <c r="EE129" s="12">
        <v>14.199998864192199</v>
      </c>
      <c r="EF129" s="12">
        <v>2031.6323396937601</v>
      </c>
      <c r="EG129" s="12">
        <v>2068.2853282150099</v>
      </c>
      <c r="EH129" s="12">
        <v>0</v>
      </c>
      <c r="EI129" s="12">
        <v>54.494012735233397</v>
      </c>
      <c r="EJ129" s="12">
        <v>238.28545396105099</v>
      </c>
      <c r="EK129" s="12">
        <v>984.18968549707597</v>
      </c>
      <c r="EL129" s="12">
        <v>791.31617602165204</v>
      </c>
      <c r="EM129" s="12">
        <v>2068.2853282150099</v>
      </c>
      <c r="EN129" s="12">
        <v>0</v>
      </c>
      <c r="EO129" s="12">
        <v>0</v>
      </c>
      <c r="EP129" s="12">
        <v>361.048692004901</v>
      </c>
      <c r="EQ129" s="12">
        <v>288.69315993080602</v>
      </c>
      <c r="ER129" s="12">
        <v>1418.54347627931</v>
      </c>
      <c r="ES129" s="12">
        <v>2068.2853282150099</v>
      </c>
      <c r="ET129" s="12">
        <v>0</v>
      </c>
      <c r="EU129" s="12">
        <v>15.231622713300199</v>
      </c>
      <c r="EV129" s="12">
        <v>450.69825454852798</v>
      </c>
      <c r="EW129" s="12">
        <v>16.6880328532174</v>
      </c>
      <c r="EX129" s="12">
        <v>0</v>
      </c>
      <c r="EY129" s="12">
        <v>1397.12211047136</v>
      </c>
      <c r="EZ129" s="12">
        <v>133.68631409322899</v>
      </c>
      <c r="FA129" s="12">
        <v>2013.4263346796299</v>
      </c>
      <c r="FB129" s="12">
        <v>0</v>
      </c>
      <c r="FC129" s="12">
        <v>18.144442993134501</v>
      </c>
      <c r="FD129" s="12">
        <v>45.755551895730498</v>
      </c>
      <c r="FE129" s="12">
        <v>1949.52633979077</v>
      </c>
      <c r="FF129" s="12">
        <v>2013.4263346796299</v>
      </c>
      <c r="FG129" s="12">
        <v>0</v>
      </c>
      <c r="FH129" s="12">
        <v>46.058970674879902</v>
      </c>
      <c r="FI129" s="12">
        <v>693.00849157724497</v>
      </c>
      <c r="FJ129" s="12">
        <v>1209.3665699337</v>
      </c>
      <c r="FK129" s="12">
        <v>64.992302493802896</v>
      </c>
      <c r="FL129" s="12">
        <v>2013.4263346796299</v>
      </c>
      <c r="FM129" s="12">
        <v>0</v>
      </c>
      <c r="FN129" s="12">
        <v>52.309397525357703</v>
      </c>
      <c r="FO129" s="12">
        <v>657.32644314927404</v>
      </c>
      <c r="FP129" s="12">
        <v>343.409374241298</v>
      </c>
      <c r="FQ129" s="12">
        <v>960.38111976370101</v>
      </c>
      <c r="FR129" s="12">
        <v>2013.4263346796299</v>
      </c>
      <c r="FS129" s="12">
        <v>0</v>
      </c>
      <c r="FT129" s="12">
        <v>678.59258797188397</v>
      </c>
      <c r="FU129" s="12">
        <v>3012.84396193372</v>
      </c>
      <c r="FV129" s="12">
        <v>369.92966782301198</v>
      </c>
      <c r="FW129" s="12">
        <v>142.395039892375</v>
      </c>
      <c r="FX129" s="12">
        <v>5131.78879393845</v>
      </c>
      <c r="FY129" s="12">
        <v>1898.4378732877101</v>
      </c>
      <c r="FZ129" s="12">
        <v>11233.987924847201</v>
      </c>
      <c r="GA129" s="12">
        <v>241.68210933285201</v>
      </c>
      <c r="GB129" s="12">
        <v>367.70535424093902</v>
      </c>
      <c r="GC129" s="12">
        <v>792.60874002082801</v>
      </c>
      <c r="GD129" s="12">
        <v>9831.9917212525397</v>
      </c>
      <c r="GE129" s="12">
        <v>11233.987924847201</v>
      </c>
      <c r="GF129" s="12">
        <v>0</v>
      </c>
      <c r="GG129" s="12">
        <v>759.31407468402904</v>
      </c>
      <c r="GH129" s="12">
        <v>4235.9301731653404</v>
      </c>
      <c r="GI129" s="12">
        <v>6199.6633382433502</v>
      </c>
      <c r="GJ129" s="12">
        <v>39.080338754443602</v>
      </c>
      <c r="GK129" s="12">
        <v>11233.987924847201</v>
      </c>
      <c r="GL129" s="12">
        <v>0</v>
      </c>
      <c r="GM129" s="12">
        <v>334.80328812632803</v>
      </c>
      <c r="GN129" s="12">
        <v>5492.3709521576902</v>
      </c>
      <c r="GO129" s="12">
        <v>1859.3355431029099</v>
      </c>
      <c r="GP129" s="12">
        <v>3547.4781414602398</v>
      </c>
      <c r="GQ129" s="12">
        <v>11233.987924847201</v>
      </c>
      <c r="GR129" s="12">
        <v>0</v>
      </c>
      <c r="GS129" s="12">
        <v>3429.0483092587801</v>
      </c>
      <c r="GT129" s="12">
        <v>11353.7878508786</v>
      </c>
      <c r="GU129" s="12">
        <v>419.24373317617801</v>
      </c>
      <c r="GV129" s="12">
        <v>4348.7277401705896</v>
      </c>
      <c r="GW129" s="12">
        <v>6003.46452231485</v>
      </c>
      <c r="GX129" s="12">
        <v>12641.914955369</v>
      </c>
      <c r="GY129" s="12">
        <v>38196.187111168103</v>
      </c>
      <c r="GZ129" s="12">
        <v>137.17866424123801</v>
      </c>
      <c r="HA129" s="12">
        <v>3882.7505454674501</v>
      </c>
      <c r="HB129" s="12">
        <v>4680.3542789861604</v>
      </c>
      <c r="HC129" s="12">
        <v>29495.903622473201</v>
      </c>
      <c r="HD129" s="12">
        <v>38196.187111168001</v>
      </c>
      <c r="HE129" s="12">
        <v>0</v>
      </c>
      <c r="HF129" s="12">
        <v>5614.69119041262</v>
      </c>
      <c r="HG129" s="12">
        <v>19036.925960586101</v>
      </c>
      <c r="HH129" s="12">
        <v>13544.5699601694</v>
      </c>
      <c r="HI129" s="12">
        <v>0</v>
      </c>
      <c r="HJ129" s="12">
        <v>38196.187111168001</v>
      </c>
      <c r="HK129" s="12">
        <v>0</v>
      </c>
      <c r="HL129" s="12">
        <v>3501.5586507445701</v>
      </c>
      <c r="HM129" s="12">
        <v>24922.503402603899</v>
      </c>
      <c r="HN129" s="12">
        <v>4252.4865930108399</v>
      </c>
      <c r="HO129" s="12">
        <v>5519.6384648086896</v>
      </c>
      <c r="HP129" s="12">
        <v>38196.187111168001</v>
      </c>
      <c r="HQ129" s="12">
        <v>0</v>
      </c>
      <c r="HR129" s="12">
        <v>8285.10992764806</v>
      </c>
      <c r="HS129" s="12">
        <v>6386.7700964638598</v>
      </c>
      <c r="HT129" s="12">
        <v>1268.8412919253601</v>
      </c>
      <c r="HU129" s="12">
        <v>17902.794518501301</v>
      </c>
      <c r="HV129" s="12">
        <v>695.93634199330802</v>
      </c>
      <c r="HW129" s="12">
        <v>15954.631299951099</v>
      </c>
      <c r="HX129" s="12">
        <v>50494.083476483</v>
      </c>
      <c r="HY129" s="12">
        <v>0</v>
      </c>
      <c r="HZ129" s="12">
        <v>4555.1068124694602</v>
      </c>
      <c r="IA129" s="12">
        <v>25972.672104348701</v>
      </c>
      <c r="IB129" s="12">
        <v>19966.304559664801</v>
      </c>
      <c r="IC129" s="12">
        <v>50494.083476483</v>
      </c>
      <c r="ID129" s="12">
        <v>0</v>
      </c>
      <c r="IE129" s="12">
        <v>6781.3311347724703</v>
      </c>
      <c r="IF129" s="12">
        <v>25001.2647219385</v>
      </c>
      <c r="IG129" s="12">
        <v>18711.487619772</v>
      </c>
      <c r="IH129" s="12">
        <v>0</v>
      </c>
      <c r="II129" s="12">
        <v>50494.083476483</v>
      </c>
      <c r="IJ129" s="12">
        <v>0</v>
      </c>
      <c r="IK129" s="12">
        <v>8512.8687707052304</v>
      </c>
      <c r="IL129" s="12">
        <v>31623.126917535301</v>
      </c>
      <c r="IM129" s="12">
        <v>4604.4643905088296</v>
      </c>
      <c r="IN129" s="12">
        <v>5753.6233977335996</v>
      </c>
      <c r="IO129" s="12">
        <v>50494.083476483</v>
      </c>
      <c r="IP129" s="12">
        <v>0</v>
      </c>
      <c r="IQ129" s="12">
        <v>40365.660020766401</v>
      </c>
      <c r="IR129" s="12">
        <v>11781.725620715901</v>
      </c>
      <c r="IS129" s="12">
        <v>2675.3487869432502</v>
      </c>
      <c r="IT129" s="12">
        <v>389398.121991875</v>
      </c>
      <c r="IU129" s="12">
        <v>2553.5717785456</v>
      </c>
      <c r="IV129" s="12">
        <v>66048.051668638305</v>
      </c>
      <c r="IW129" s="12">
        <v>512822.47986748401</v>
      </c>
      <c r="IX129" s="12">
        <v>0</v>
      </c>
      <c r="IY129" s="12">
        <v>371622.523759734</v>
      </c>
      <c r="IZ129" s="12">
        <v>79285.537456343198</v>
      </c>
      <c r="JA129" s="12">
        <v>61914.418651406799</v>
      </c>
      <c r="JB129" s="12">
        <v>512822.47986748401</v>
      </c>
      <c r="JC129" s="12">
        <v>0</v>
      </c>
      <c r="JD129" s="12">
        <v>111588.46658876</v>
      </c>
      <c r="JE129" s="12">
        <v>263007.430466666</v>
      </c>
      <c r="JF129" s="12">
        <v>138226.58281205699</v>
      </c>
      <c r="JG129" s="12">
        <v>0</v>
      </c>
      <c r="JH129" s="12">
        <v>512822.47986748401</v>
      </c>
      <c r="JI129" s="12">
        <v>0</v>
      </c>
      <c r="JJ129" s="12">
        <v>273453.12277413398</v>
      </c>
      <c r="JK129" s="12">
        <v>201113.223314665</v>
      </c>
      <c r="JL129" s="12">
        <v>33133.667930302101</v>
      </c>
      <c r="JM129" s="12">
        <v>5122.4658483833</v>
      </c>
      <c r="JN129" s="12">
        <v>512822.47986748401</v>
      </c>
      <c r="JO129" s="12">
        <v>3.45897408230323</v>
      </c>
      <c r="JP129" s="12">
        <v>52926.140746758902</v>
      </c>
      <c r="JQ129" s="12">
        <v>33912.770154842103</v>
      </c>
      <c r="JR129" s="12">
        <v>4871.8036603638202</v>
      </c>
      <c r="JS129" s="12">
        <v>411806.23928930302</v>
      </c>
      <c r="JT129" s="12">
        <v>16608.862116530301</v>
      </c>
      <c r="JU129" s="12">
        <v>96699.175100996406</v>
      </c>
      <c r="JV129" s="12">
        <v>616828.450042877</v>
      </c>
      <c r="JW129" s="12">
        <v>378.86077357408999</v>
      </c>
      <c r="JX129" s="12">
        <v>380468.68390456203</v>
      </c>
      <c r="JY129" s="12">
        <v>110791.12813045899</v>
      </c>
      <c r="JZ129" s="12">
        <v>125189.777234282</v>
      </c>
      <c r="KA129" s="12">
        <v>616828.450042877</v>
      </c>
      <c r="KB129" s="12">
        <v>0</v>
      </c>
      <c r="KC129" s="12">
        <v>124844.35597203999</v>
      </c>
      <c r="KD129" s="12">
        <v>312212.84526789503</v>
      </c>
      <c r="KE129" s="12">
        <v>178875.85998567301</v>
      </c>
      <c r="KF129" s="12">
        <v>895.38881726989905</v>
      </c>
      <c r="KG129" s="12">
        <v>616828.450042877</v>
      </c>
      <c r="KH129" s="12">
        <v>0</v>
      </c>
      <c r="KI129" s="12">
        <v>285854.662881236</v>
      </c>
      <c r="KJ129" s="12">
        <v>264169.59972211602</v>
      </c>
      <c r="KK129" s="12">
        <v>44482.056991096797</v>
      </c>
      <c r="KL129" s="12">
        <v>22322.130448428801</v>
      </c>
      <c r="KM129" s="12">
        <v>616828.450042877</v>
      </c>
      <c r="KN129" s="12">
        <v>76566</v>
      </c>
      <c r="KO129" s="12">
        <v>5</v>
      </c>
      <c r="KP129" s="12">
        <v>30</v>
      </c>
      <c r="KQ129" s="12">
        <v>292</v>
      </c>
      <c r="KR129" s="12">
        <v>18</v>
      </c>
      <c r="KS129" s="12">
        <v>1</v>
      </c>
      <c r="KT129" s="12">
        <v>122</v>
      </c>
      <c r="KU129" s="12">
        <v>2</v>
      </c>
      <c r="KV129" s="12">
        <v>470</v>
      </c>
      <c r="KW129" s="12">
        <v>0</v>
      </c>
      <c r="KX129" s="12">
        <v>2</v>
      </c>
      <c r="KY129" s="12">
        <v>1</v>
      </c>
      <c r="KZ129" s="12">
        <v>467</v>
      </c>
      <c r="LA129" s="12">
        <v>470</v>
      </c>
      <c r="LB129" s="12">
        <v>0</v>
      </c>
      <c r="LC129" s="12">
        <v>4</v>
      </c>
      <c r="LD129" s="12">
        <v>29</v>
      </c>
      <c r="LE129" s="12">
        <v>127</v>
      </c>
      <c r="LF129" s="12">
        <v>310</v>
      </c>
      <c r="LG129" s="12">
        <v>470</v>
      </c>
      <c r="LH129" s="12">
        <v>0</v>
      </c>
      <c r="LI129" s="12">
        <v>0</v>
      </c>
      <c r="LJ129" s="12">
        <v>47</v>
      </c>
      <c r="LK129" s="12">
        <v>33</v>
      </c>
      <c r="LL129" s="12">
        <v>390</v>
      </c>
      <c r="LM129" s="12">
        <v>470</v>
      </c>
      <c r="LN129" s="12">
        <v>0</v>
      </c>
      <c r="LO129" s="12">
        <v>1</v>
      </c>
      <c r="LP129" s="12">
        <v>22</v>
      </c>
      <c r="LQ129" s="12">
        <v>1</v>
      </c>
      <c r="LR129" s="12">
        <v>0</v>
      </c>
      <c r="LS129" s="12">
        <v>64</v>
      </c>
      <c r="LT129" s="12">
        <v>6</v>
      </c>
      <c r="LU129" s="12">
        <v>94</v>
      </c>
      <c r="LV129" s="12">
        <v>0</v>
      </c>
      <c r="LW129" s="12">
        <v>1</v>
      </c>
      <c r="LX129" s="12">
        <v>2</v>
      </c>
      <c r="LY129" s="12">
        <v>91</v>
      </c>
      <c r="LZ129" s="12">
        <v>94</v>
      </c>
      <c r="MA129" s="12">
        <v>0</v>
      </c>
      <c r="MB129" s="12">
        <v>2</v>
      </c>
      <c r="MC129" s="12">
        <v>31</v>
      </c>
      <c r="MD129" s="12">
        <v>57</v>
      </c>
      <c r="ME129" s="12">
        <v>4</v>
      </c>
      <c r="MF129" s="12">
        <v>94</v>
      </c>
      <c r="MG129" s="12">
        <v>0</v>
      </c>
      <c r="MH129" s="12">
        <v>2</v>
      </c>
      <c r="MI129" s="12">
        <v>31</v>
      </c>
      <c r="MJ129" s="12">
        <v>15</v>
      </c>
      <c r="MK129" s="12">
        <v>46</v>
      </c>
      <c r="ML129" s="12">
        <v>94</v>
      </c>
      <c r="MM129" s="12">
        <v>0</v>
      </c>
      <c r="MN129" s="12">
        <v>10</v>
      </c>
      <c r="MO129" s="12">
        <v>50</v>
      </c>
      <c r="MP129" s="12">
        <v>6</v>
      </c>
      <c r="MQ129" s="12">
        <v>2</v>
      </c>
      <c r="MR129" s="12">
        <v>92</v>
      </c>
      <c r="MS129" s="12">
        <v>27</v>
      </c>
      <c r="MT129" s="12">
        <v>187</v>
      </c>
      <c r="MU129" s="12">
        <v>4</v>
      </c>
      <c r="MV129" s="12">
        <v>4</v>
      </c>
      <c r="MW129" s="12">
        <v>12</v>
      </c>
      <c r="MX129" s="12">
        <v>167</v>
      </c>
      <c r="MY129" s="12">
        <v>187</v>
      </c>
      <c r="MZ129" s="12">
        <v>0</v>
      </c>
      <c r="NA129" s="12">
        <v>13</v>
      </c>
      <c r="NB129" s="12">
        <v>67</v>
      </c>
      <c r="NC129" s="12">
        <v>106</v>
      </c>
      <c r="ND129" s="12">
        <v>1</v>
      </c>
      <c r="NE129" s="12">
        <v>187</v>
      </c>
      <c r="NF129" s="12">
        <v>0</v>
      </c>
      <c r="NG129" s="12">
        <v>4</v>
      </c>
      <c r="NH129" s="12">
        <v>83</v>
      </c>
      <c r="NI129" s="12">
        <v>37</v>
      </c>
      <c r="NJ129" s="12">
        <v>63</v>
      </c>
      <c r="NK129" s="12">
        <v>187</v>
      </c>
      <c r="NL129" s="12">
        <v>0</v>
      </c>
      <c r="NM129" s="12">
        <v>14</v>
      </c>
      <c r="NN129" s="12">
        <v>42</v>
      </c>
      <c r="NO129" s="12">
        <v>2</v>
      </c>
      <c r="NP129" s="12">
        <v>16</v>
      </c>
      <c r="NQ129" s="12">
        <v>24</v>
      </c>
      <c r="NR129" s="12">
        <v>40</v>
      </c>
      <c r="NS129" s="12">
        <v>138</v>
      </c>
      <c r="NT129" s="12">
        <v>1</v>
      </c>
      <c r="NU129" s="12">
        <v>15</v>
      </c>
      <c r="NV129" s="12">
        <v>13</v>
      </c>
      <c r="NW129" s="12">
        <v>109</v>
      </c>
      <c r="NX129" s="12">
        <v>138</v>
      </c>
      <c r="NY129" s="12">
        <v>0</v>
      </c>
      <c r="NZ129" s="12">
        <v>20</v>
      </c>
      <c r="OA129" s="12">
        <v>69</v>
      </c>
      <c r="OB129" s="12">
        <v>49</v>
      </c>
      <c r="OC129" s="12">
        <v>0</v>
      </c>
      <c r="OD129" s="12">
        <v>138</v>
      </c>
      <c r="OE129" s="12">
        <v>0</v>
      </c>
      <c r="OF129" s="12">
        <v>13</v>
      </c>
      <c r="OG129" s="12">
        <v>91</v>
      </c>
      <c r="OH129" s="12">
        <v>14</v>
      </c>
      <c r="OI129" s="12">
        <v>20</v>
      </c>
      <c r="OJ129" s="12">
        <v>138</v>
      </c>
      <c r="OK129" s="12">
        <v>0</v>
      </c>
      <c r="OL129" s="12">
        <v>9</v>
      </c>
      <c r="OM129" s="12">
        <v>7</v>
      </c>
      <c r="ON129" s="12">
        <v>1</v>
      </c>
      <c r="OO129" s="12">
        <v>19</v>
      </c>
      <c r="OP129" s="12">
        <v>1</v>
      </c>
      <c r="OQ129" s="12">
        <v>17</v>
      </c>
      <c r="OR129" s="12">
        <v>54</v>
      </c>
      <c r="OS129" s="12">
        <v>0</v>
      </c>
      <c r="OT129" s="12">
        <v>5</v>
      </c>
      <c r="OU129" s="12">
        <v>27</v>
      </c>
      <c r="OV129" s="12">
        <v>22</v>
      </c>
      <c r="OW129" s="12">
        <v>54</v>
      </c>
      <c r="OX129" s="12">
        <v>0</v>
      </c>
      <c r="OY129" s="12">
        <v>7</v>
      </c>
      <c r="OZ129" s="12">
        <v>27</v>
      </c>
      <c r="PA129" s="12">
        <v>20</v>
      </c>
      <c r="PB129" s="12">
        <v>0</v>
      </c>
      <c r="PC129" s="12">
        <v>54</v>
      </c>
      <c r="PD129" s="12">
        <v>0</v>
      </c>
      <c r="PE129" s="12">
        <v>9</v>
      </c>
      <c r="PF129" s="12">
        <v>34</v>
      </c>
      <c r="PG129" s="12">
        <v>5</v>
      </c>
      <c r="PH129" s="12">
        <v>6</v>
      </c>
      <c r="PI129" s="12">
        <v>54</v>
      </c>
      <c r="PJ129" s="12">
        <v>0</v>
      </c>
      <c r="PK129" s="12">
        <v>6</v>
      </c>
      <c r="PL129" s="12">
        <v>4</v>
      </c>
      <c r="PM129" s="12">
        <v>1</v>
      </c>
      <c r="PN129" s="12">
        <v>32</v>
      </c>
      <c r="PO129" s="12">
        <v>1</v>
      </c>
      <c r="PP129" s="12">
        <v>23</v>
      </c>
      <c r="PQ129" s="12">
        <v>67</v>
      </c>
      <c r="PR129" s="12">
        <v>0</v>
      </c>
      <c r="PS129" s="12">
        <v>22</v>
      </c>
      <c r="PT129" s="12">
        <v>31</v>
      </c>
      <c r="PU129" s="12">
        <v>14</v>
      </c>
      <c r="PV129" s="12">
        <v>67</v>
      </c>
      <c r="PW129" s="12">
        <v>0</v>
      </c>
      <c r="PX129" s="12">
        <v>17</v>
      </c>
      <c r="PY129" s="12">
        <v>26</v>
      </c>
      <c r="PZ129" s="12">
        <v>24</v>
      </c>
      <c r="QA129" s="12">
        <v>0</v>
      </c>
      <c r="QB129" s="12">
        <v>67</v>
      </c>
      <c r="QC129" s="12">
        <v>0</v>
      </c>
      <c r="QD129" s="12">
        <v>20</v>
      </c>
      <c r="QE129" s="12">
        <v>35</v>
      </c>
      <c r="QF129" s="12">
        <v>9</v>
      </c>
      <c r="QG129" s="12">
        <v>3</v>
      </c>
      <c r="QH129" s="12">
        <v>67</v>
      </c>
      <c r="QI129" s="12">
        <v>5</v>
      </c>
      <c r="QJ129" s="12">
        <v>70</v>
      </c>
      <c r="QK129" s="12">
        <v>417</v>
      </c>
      <c r="QL129" s="12">
        <v>29</v>
      </c>
      <c r="QM129" s="12">
        <v>70</v>
      </c>
      <c r="QN129" s="12">
        <v>304</v>
      </c>
      <c r="QO129" s="12">
        <v>115</v>
      </c>
      <c r="QP129" s="12">
        <v>1010</v>
      </c>
      <c r="QQ129" s="12">
        <v>5</v>
      </c>
      <c r="QR129" s="12">
        <v>49</v>
      </c>
      <c r="QS129" s="12">
        <v>86</v>
      </c>
      <c r="QT129" s="12">
        <v>870</v>
      </c>
      <c r="QU129" s="12">
        <v>1010</v>
      </c>
      <c r="QV129" s="12">
        <v>0</v>
      </c>
      <c r="QW129" s="12">
        <v>63</v>
      </c>
      <c r="QX129" s="12">
        <v>249</v>
      </c>
      <c r="QY129" s="12">
        <v>383</v>
      </c>
      <c r="QZ129" s="12">
        <v>315</v>
      </c>
      <c r="RA129" s="12">
        <v>1010</v>
      </c>
      <c r="RB129" s="12">
        <v>0</v>
      </c>
      <c r="RC129" s="12">
        <v>48</v>
      </c>
      <c r="RD129" s="12">
        <v>321</v>
      </c>
      <c r="RE129" s="12">
        <v>113</v>
      </c>
      <c r="RF129" s="12">
        <v>528</v>
      </c>
      <c r="RG129" s="12">
        <v>1010</v>
      </c>
      <c r="RH129" s="12">
        <v>10229.897999999999</v>
      </c>
      <c r="RI129" s="12">
        <v>0</v>
      </c>
      <c r="RJ129" s="12">
        <v>104.46</v>
      </c>
      <c r="RK129" s="12">
        <v>43.484000000000002</v>
      </c>
      <c r="RL129" s="12">
        <v>0</v>
      </c>
      <c r="RM129" s="12">
        <v>0</v>
      </c>
      <c r="RN129" s="12">
        <v>0</v>
      </c>
      <c r="RO129" s="12">
        <v>45.165999999999997</v>
      </c>
      <c r="RP129" s="12">
        <v>0</v>
      </c>
      <c r="RQ129" s="12">
        <v>1.377</v>
      </c>
      <c r="RR129" s="12">
        <v>233.982</v>
      </c>
      <c r="RS129" s="12">
        <v>0.5</v>
      </c>
      <c r="RT129" s="12">
        <v>234.482</v>
      </c>
      <c r="RU129" s="12">
        <v>0.75819999999999999</v>
      </c>
      <c r="RV129" s="12">
        <v>137.30000000000001</v>
      </c>
      <c r="RW129" s="12">
        <v>0.4</v>
      </c>
      <c r="RX129" s="12">
        <v>137.69999999999999</v>
      </c>
      <c r="RY129" s="12">
        <v>38</v>
      </c>
      <c r="RZ129" s="12">
        <v>1311</v>
      </c>
      <c r="SA129" s="12">
        <v>29</v>
      </c>
      <c r="SB129" s="12">
        <v>1378</v>
      </c>
      <c r="SC129" s="12">
        <v>27032769</v>
      </c>
      <c r="SD129" s="12">
        <v>0</v>
      </c>
      <c r="SE129" s="12">
        <v>21</v>
      </c>
      <c r="SF129" s="12">
        <v>5997</v>
      </c>
      <c r="SG129" s="12">
        <v>6018</v>
      </c>
      <c r="SH129" s="12">
        <v>499879</v>
      </c>
      <c r="SI129" s="12">
        <v>0.47210000000000002</v>
      </c>
      <c r="SJ129" s="12">
        <v>0</v>
      </c>
      <c r="SK129" s="12">
        <v>0</v>
      </c>
      <c r="SL129" s="12">
        <v>0.92900000000000005</v>
      </c>
      <c r="SM129" s="12">
        <v>6.9000000000000006E-2</v>
      </c>
      <c r="SN129" s="12">
        <v>0</v>
      </c>
      <c r="SO129" s="12">
        <v>0</v>
      </c>
      <c r="SP129" s="12">
        <v>0</v>
      </c>
      <c r="SQ129" s="12">
        <v>0</v>
      </c>
      <c r="SR129" s="12">
        <v>0.998</v>
      </c>
      <c r="SS129" s="12">
        <v>0</v>
      </c>
      <c r="ST129" s="12">
        <v>0</v>
      </c>
      <c r="SU129" s="12">
        <v>0</v>
      </c>
      <c r="SV129" s="12">
        <v>0.998</v>
      </c>
      <c r="SW129" s="12">
        <v>0</v>
      </c>
      <c r="SX129" s="12">
        <v>0.998</v>
      </c>
      <c r="SY129" s="12">
        <v>0</v>
      </c>
      <c r="SZ129" s="12">
        <v>1E-3</v>
      </c>
      <c r="TA129" s="12">
        <v>0</v>
      </c>
      <c r="TB129" s="12">
        <v>1E-3</v>
      </c>
      <c r="TC129" s="12">
        <v>0</v>
      </c>
      <c r="TD129" s="12">
        <v>0</v>
      </c>
      <c r="TE129" s="12">
        <v>0</v>
      </c>
      <c r="TF129" s="12">
        <v>0</v>
      </c>
      <c r="TG129" s="12">
        <v>2E-3</v>
      </c>
      <c r="TH129" s="12">
        <v>0</v>
      </c>
      <c r="TI129" s="12">
        <v>0</v>
      </c>
      <c r="TJ129" s="12">
        <v>0</v>
      </c>
      <c r="TK129" s="12">
        <v>2E-3</v>
      </c>
      <c r="TL129" s="12">
        <v>0</v>
      </c>
      <c r="TM129" s="12">
        <v>2E-3</v>
      </c>
      <c r="TN129" s="12">
        <v>387068.26299999998</v>
      </c>
      <c r="TO129" s="12">
        <v>88753.982000000004</v>
      </c>
      <c r="TP129" s="12">
        <v>475822.245</v>
      </c>
      <c r="TQ129" s="12">
        <v>2241</v>
      </c>
      <c r="TR129" s="12">
        <v>0</v>
      </c>
      <c r="TS129" s="12">
        <v>770</v>
      </c>
      <c r="TT129" s="12">
        <v>0</v>
      </c>
      <c r="TU129" s="12">
        <v>149</v>
      </c>
      <c r="TV129" s="12">
        <v>0</v>
      </c>
      <c r="TW129" s="12">
        <v>10700234</v>
      </c>
      <c r="TX129" s="12">
        <v>0.46366184831637097</v>
      </c>
      <c r="TY129" s="12">
        <v>0.18071453128352899</v>
      </c>
      <c r="TZ129" s="12">
        <v>2015.9453113437</v>
      </c>
      <c r="UA129" s="12">
        <v>6.9873659564291604</v>
      </c>
      <c r="UB129" s="12">
        <v>50.548468104683501</v>
      </c>
      <c r="UC129" s="12">
        <v>9404737.5600000005</v>
      </c>
      <c r="UD129" s="12">
        <v>15.65121092253</v>
      </c>
      <c r="UE129" s="12">
        <v>15.071851170613799</v>
      </c>
      <c r="UF129" s="12" t="str">
        <v/>
      </c>
      <c r="UG129" s="12" t="str">
        <v/>
      </c>
      <c r="UH129" s="12" t="str">
        <v/>
      </c>
      <c r="UI129" s="12" t="str">
        <v/>
      </c>
      <c r="UJ129" s="12" t="str">
        <v/>
      </c>
      <c r="UK129" s="12" t="str">
        <v/>
      </c>
      <c r="UL129" s="12" t="str">
        <v/>
      </c>
      <c r="UM129" s="12" t="str">
        <v/>
      </c>
      <c r="UN129" s="12" t="str">
        <v/>
      </c>
      <c r="UO129" s="12" t="str">
        <v/>
      </c>
      <c r="UP129" s="12" t="str">
        <v/>
      </c>
      <c r="UQ129" s="12" t="str">
        <v/>
      </c>
      <c r="UR129" s="12" t="str">
        <v/>
      </c>
      <c r="US129" s="12" t="str">
        <v/>
      </c>
      <c r="UT129" s="12" t="str">
        <v/>
      </c>
      <c r="UU129" s="12" t="str">
        <v/>
      </c>
      <c r="UV129" s="12" t="str">
        <v/>
      </c>
      <c r="UW129" s="12" t="str">
        <v/>
      </c>
      <c r="UX129" s="12" t="str">
        <v/>
      </c>
      <c r="UY129" s="12" t="str">
        <v/>
      </c>
      <c r="UZ129" s="12" t="str">
        <v/>
      </c>
      <c r="VA129" s="12" t="str">
        <v/>
      </c>
      <c r="VB129" s="12" t="str">
        <v/>
      </c>
      <c r="VC129" s="12" t="str">
        <v/>
      </c>
      <c r="VD129" s="12" t="str">
        <v/>
      </c>
      <c r="VE129" s="12" t="str">
        <v/>
      </c>
      <c r="VF129" s="12" t="str">
        <v/>
      </c>
      <c r="VG129" s="12" t="str">
        <v/>
      </c>
      <c r="VH129" s="12" t="str">
        <v/>
      </c>
      <c r="VI129" s="12" t="str">
        <v/>
      </c>
      <c r="VJ129" s="12" t="str">
        <v/>
      </c>
      <c r="VK129" s="12" t="str">
        <v/>
      </c>
      <c r="VL129" s="47">
        <v>33.398016951863106</v>
      </c>
      <c r="VM129" s="47">
        <v>33.398016951863106</v>
      </c>
      <c r="VN129" s="19"/>
      <c r="VO129" s="47">
        <v>435.76572302625732</v>
      </c>
      <c r="VP129" s="47">
        <v>435.76572302625732</v>
      </c>
      <c r="VQ129" s="19"/>
      <c r="VR129" s="47">
        <v>1.9307100202457756</v>
      </c>
      <c r="VS129" s="49">
        <v>2.2299686191374374E-2</v>
      </c>
      <c r="VT129" s="47">
        <v>408.1976075952864</v>
      </c>
      <c r="VU129" s="47">
        <v>408.1976075952864</v>
      </c>
      <c r="VV129" s="20"/>
      <c r="VW129" s="20">
        <v>13.081000000000003</v>
      </c>
    </row>
    <row r="130" spans="1:595">
      <c r="A130" s="4" t="str">
        <v>SVH19</v>
      </c>
      <c r="B130" s="4" t="str">
        <v>SVH</v>
      </c>
      <c r="C130" s="4" t="str">
        <v>2018-19</v>
      </c>
      <c r="D130" s="12">
        <v>0.97917319135609104</v>
      </c>
      <c r="E130" s="12">
        <v>8.6050000000000004</v>
      </c>
      <c r="F130" s="12">
        <v>0</v>
      </c>
      <c r="G130" s="12">
        <v>5.5949999999999998</v>
      </c>
      <c r="H130" s="12">
        <v>1.7999999999999999E-2</v>
      </c>
      <c r="I130" s="12">
        <v>32.805</v>
      </c>
      <c r="J130" s="12">
        <v>1.59</v>
      </c>
      <c r="K130" s="12">
        <v>39.844999999999999</v>
      </c>
      <c r="L130" s="12">
        <v>0</v>
      </c>
      <c r="M130" s="12">
        <v>17.466000000000001</v>
      </c>
      <c r="N130" s="12">
        <v>36.948</v>
      </c>
      <c r="O130" s="12">
        <v>0</v>
      </c>
      <c r="P130" s="12">
        <v>5.6449999999999996</v>
      </c>
      <c r="Q130" s="12">
        <v>2.1999999999999999E-2</v>
      </c>
      <c r="R130" s="12">
        <v>0</v>
      </c>
      <c r="S130" s="12">
        <v>2.7E-2</v>
      </c>
      <c r="T130" s="12">
        <v>81.783000000000001</v>
      </c>
      <c r="U130" s="12">
        <v>0</v>
      </c>
      <c r="V130" s="12">
        <v>85.125</v>
      </c>
      <c r="W130" s="12">
        <v>3.5000000000000003E-2</v>
      </c>
      <c r="X130" s="12">
        <v>0</v>
      </c>
      <c r="Y130" s="12">
        <v>0</v>
      </c>
      <c r="Z130" s="12">
        <v>3.0000000000000001E-3</v>
      </c>
      <c r="AA130" s="12">
        <v>0</v>
      </c>
      <c r="AB130" s="12">
        <v>0</v>
      </c>
      <c r="AC130" s="12">
        <v>11.525</v>
      </c>
      <c r="AD130" s="12">
        <v>0</v>
      </c>
      <c r="AE130" s="12">
        <v>3.4470000000000001</v>
      </c>
      <c r="AF130" s="12">
        <v>-11.557</v>
      </c>
      <c r="AG130" s="12">
        <v>-18.196000000000002</v>
      </c>
      <c r="AH130" s="12">
        <v>0</v>
      </c>
      <c r="AI130" s="12">
        <v>3.0000000000000001E-3</v>
      </c>
      <c r="AJ130" s="12">
        <v>0</v>
      </c>
      <c r="AK130" s="12">
        <v>0</v>
      </c>
      <c r="AL130" s="12">
        <v>24.768000000000001</v>
      </c>
      <c r="AM130" s="12">
        <v>0</v>
      </c>
      <c r="AN130" s="12">
        <v>53.546999999999997</v>
      </c>
      <c r="AO130" s="12">
        <v>3.0000000000000001E-3</v>
      </c>
      <c r="AP130" s="12">
        <v>-2.2549999999999999</v>
      </c>
      <c r="AQ130" s="12">
        <v>0</v>
      </c>
      <c r="AR130" s="12">
        <v>5.0000000000000001E-3</v>
      </c>
      <c r="AS130" s="12">
        <v>0</v>
      </c>
      <c r="AT130" s="12">
        <v>0</v>
      </c>
      <c r="AU130" s="12">
        <v>13.382</v>
      </c>
      <c r="AV130" s="12">
        <v>0</v>
      </c>
      <c r="AW130" s="12">
        <v>2.79</v>
      </c>
      <c r="AX130" s="12">
        <v>34.033999999999999</v>
      </c>
      <c r="AY130" s="12">
        <v>-20.451000000000001</v>
      </c>
      <c r="AZ130" s="12">
        <v>11.24</v>
      </c>
      <c r="BA130" s="12">
        <v>5.0999999999999997E-2</v>
      </c>
      <c r="BB130" s="12">
        <v>32.805</v>
      </c>
      <c r="BC130" s="12">
        <v>1.617</v>
      </c>
      <c r="BD130" s="12">
        <v>171.303</v>
      </c>
      <c r="BE130" s="12">
        <v>0</v>
      </c>
      <c r="BF130" s="12">
        <v>162.375</v>
      </c>
      <c r="BG130" s="12">
        <v>0.28511180253620599</v>
      </c>
      <c r="BH130" s="12">
        <v>20.553951677060802</v>
      </c>
      <c r="BI130" s="12">
        <v>10.547000000000001</v>
      </c>
      <c r="BJ130" s="12">
        <v>0</v>
      </c>
      <c r="BK130" s="12">
        <v>43.481999999999999</v>
      </c>
      <c r="BL130" s="12">
        <v>20.253</v>
      </c>
      <c r="BM130" s="12">
        <v>0</v>
      </c>
      <c r="BN130" s="12">
        <v>13.872999999999999</v>
      </c>
      <c r="BO130" s="12">
        <v>8.9999999999999993E-3</v>
      </c>
      <c r="BP130" s="12">
        <v>0</v>
      </c>
      <c r="BQ130" s="12">
        <v>0</v>
      </c>
      <c r="BR130" s="12">
        <v>0</v>
      </c>
      <c r="BS130" s="12">
        <v>0</v>
      </c>
      <c r="BT130" s="12">
        <v>0</v>
      </c>
      <c r="BU130" s="12">
        <v>0</v>
      </c>
      <c r="BV130" s="12">
        <v>0</v>
      </c>
      <c r="BW130" s="12">
        <v>0</v>
      </c>
      <c r="BX130" s="12">
        <v>0</v>
      </c>
      <c r="BY130" s="12">
        <v>0</v>
      </c>
      <c r="BZ130" s="12">
        <v>0</v>
      </c>
      <c r="CA130" s="12">
        <v>0</v>
      </c>
      <c r="CB130" s="12">
        <v>0</v>
      </c>
      <c r="CC130" s="12">
        <v>10.547000000000001</v>
      </c>
      <c r="CD130" s="12">
        <v>13.872999999999999</v>
      </c>
      <c r="CE130" s="12">
        <v>43.491</v>
      </c>
      <c r="CF130" s="12">
        <v>20.253</v>
      </c>
      <c r="CG130" s="12">
        <v>0.151</v>
      </c>
      <c r="CH130" s="12">
        <v>0</v>
      </c>
      <c r="CI130" s="12">
        <v>0</v>
      </c>
      <c r="CJ130" s="12">
        <v>0.151</v>
      </c>
      <c r="CK130" s="12">
        <v>0</v>
      </c>
      <c r="CL130" s="12">
        <v>0</v>
      </c>
      <c r="CM130" s="12">
        <v>1.3899999999999999E-4</v>
      </c>
      <c r="CN130" s="12">
        <v>1.3899999999999999E-4</v>
      </c>
      <c r="CO130" s="12">
        <v>30.106000000000002</v>
      </c>
      <c r="CP130" s="12">
        <v>1.2050000000000001</v>
      </c>
      <c r="CQ130" s="12">
        <v>2064.7480077169098</v>
      </c>
      <c r="CR130" s="12">
        <v>1648.8554444292399</v>
      </c>
      <c r="CS130" s="12">
        <v>3713.6034521461502</v>
      </c>
      <c r="CT130" s="12">
        <v>27.718116621004601</v>
      </c>
      <c r="CU130" s="12">
        <v>144.05118990867601</v>
      </c>
      <c r="CV130" s="12">
        <v>171.76930652968099</v>
      </c>
      <c r="CW130" s="12">
        <v>285.68400000000003</v>
      </c>
      <c r="CX130" s="12">
        <v>4171.0567586758298</v>
      </c>
      <c r="CY130" s="12">
        <v>0</v>
      </c>
      <c r="CZ130" s="12">
        <v>0</v>
      </c>
      <c r="DA130" s="12">
        <v>103553</v>
      </c>
      <c r="DB130" s="12">
        <v>0</v>
      </c>
      <c r="DC130" s="12">
        <v>0</v>
      </c>
      <c r="DD130" s="12">
        <v>0</v>
      </c>
      <c r="DE130" s="12">
        <v>0</v>
      </c>
      <c r="DF130" s="12">
        <v>0</v>
      </c>
      <c r="DG130" s="12">
        <v>0</v>
      </c>
      <c r="DH130" s="12">
        <v>0</v>
      </c>
      <c r="DI130" s="12">
        <v>0</v>
      </c>
      <c r="DJ130" s="12">
        <v>0</v>
      </c>
      <c r="DK130" s="12">
        <v>0</v>
      </c>
      <c r="DL130" s="12">
        <v>0</v>
      </c>
      <c r="DM130" s="12">
        <v>0</v>
      </c>
      <c r="DN130" s="12">
        <v>24361.231134000001</v>
      </c>
      <c r="DO130" s="12">
        <v>16566.467140000001</v>
      </c>
      <c r="DP130" s="12">
        <v>12203.138523</v>
      </c>
      <c r="DQ130" s="12">
        <v>2422.0370499999999</v>
      </c>
      <c r="DR130" s="12">
        <v>171.59350000000001</v>
      </c>
      <c r="DS130" s="12">
        <v>55724.467346999998</v>
      </c>
      <c r="DT130" s="12">
        <v>36999.9</v>
      </c>
      <c r="DU130" s="12">
        <v>80.327176378581498</v>
      </c>
      <c r="DV130" s="12">
        <v>149.30904914478</v>
      </c>
      <c r="DW130" s="12">
        <v>838.76375637000694</v>
      </c>
      <c r="DX130" s="12">
        <v>111.87561423119701</v>
      </c>
      <c r="DY130" s="12">
        <v>14.9248379071987</v>
      </c>
      <c r="DZ130" s="12">
        <v>876.78907357396702</v>
      </c>
      <c r="EA130" s="12">
        <v>47.383326851716099</v>
      </c>
      <c r="EB130" s="12">
        <v>2119.3728344574502</v>
      </c>
      <c r="EC130" s="12">
        <v>0</v>
      </c>
      <c r="ED130" s="12">
        <v>36.644723967268298</v>
      </c>
      <c r="EE130" s="12">
        <v>14.9248379071987</v>
      </c>
      <c r="EF130" s="12">
        <v>2067.8032725829798</v>
      </c>
      <c r="EG130" s="12">
        <v>2119.3728344574502</v>
      </c>
      <c r="EH130" s="12">
        <v>0</v>
      </c>
      <c r="EI130" s="12">
        <v>57.272548717055102</v>
      </c>
      <c r="EJ130" s="12">
        <v>262.019225957527</v>
      </c>
      <c r="EK130" s="12">
        <v>1007.66923902708</v>
      </c>
      <c r="EL130" s="12">
        <v>792.41182075577899</v>
      </c>
      <c r="EM130" s="12">
        <v>2119.3728344574502</v>
      </c>
      <c r="EN130" s="12">
        <v>0</v>
      </c>
      <c r="EO130" s="12">
        <v>0</v>
      </c>
      <c r="EP130" s="12">
        <v>420.73213638529899</v>
      </c>
      <c r="EQ130" s="12">
        <v>260.75997286642303</v>
      </c>
      <c r="ER130" s="12">
        <v>1437.88072520573</v>
      </c>
      <c r="ES130" s="12">
        <v>2119.3728344574502</v>
      </c>
      <c r="ET130" s="12">
        <v>0</v>
      </c>
      <c r="EU130" s="12">
        <v>106.71865804375</v>
      </c>
      <c r="EV130" s="12">
        <v>536.68746393121796</v>
      </c>
      <c r="EW130" s="12">
        <v>16.684270018209901</v>
      </c>
      <c r="EX130" s="12">
        <v>0</v>
      </c>
      <c r="EY130" s="12">
        <v>1328.6139241046501</v>
      </c>
      <c r="EZ130" s="12">
        <v>169.45151331221899</v>
      </c>
      <c r="FA130" s="12">
        <v>2158.15582941005</v>
      </c>
      <c r="FB130" s="12">
        <v>0</v>
      </c>
      <c r="FC130" s="12">
        <v>29.546325450429901</v>
      </c>
      <c r="FD130" s="12">
        <v>88.153615768941805</v>
      </c>
      <c r="FE130" s="12">
        <v>2040.4558881906801</v>
      </c>
      <c r="FF130" s="12">
        <v>2158.15582941005</v>
      </c>
      <c r="FG130" s="12">
        <v>0</v>
      </c>
      <c r="FH130" s="12">
        <v>104.89855585994501</v>
      </c>
      <c r="FI130" s="12">
        <v>654.812095660144</v>
      </c>
      <c r="FJ130" s="12">
        <v>1309.5635212474899</v>
      </c>
      <c r="FK130" s="12">
        <v>88.881656642463696</v>
      </c>
      <c r="FL130" s="12">
        <v>2158.15582941005</v>
      </c>
      <c r="FM130" s="12">
        <v>0</v>
      </c>
      <c r="FN130" s="12">
        <v>66.251719490491695</v>
      </c>
      <c r="FO130" s="12">
        <v>679.50481528709395</v>
      </c>
      <c r="FP130" s="12">
        <v>507.62649906313601</v>
      </c>
      <c r="FQ130" s="12">
        <v>904.77279556932501</v>
      </c>
      <c r="FR130" s="12">
        <v>2158.15582941005</v>
      </c>
      <c r="FS130" s="12">
        <v>0</v>
      </c>
      <c r="FT130" s="12">
        <v>596.99683041872595</v>
      </c>
      <c r="FU130" s="12">
        <v>2721.6392643272102</v>
      </c>
      <c r="FV130" s="12">
        <v>376.58791012015303</v>
      </c>
      <c r="FW130" s="12">
        <v>147.367606815389</v>
      </c>
      <c r="FX130" s="12">
        <v>4498.7757163608303</v>
      </c>
      <c r="FY130" s="12">
        <v>2632.6588517540299</v>
      </c>
      <c r="FZ130" s="12">
        <v>10974.026179796299</v>
      </c>
      <c r="GA130" s="12">
        <v>294.64600441515199</v>
      </c>
      <c r="GB130" s="12">
        <v>828.54578797789202</v>
      </c>
      <c r="GC130" s="12">
        <v>801.39099152921699</v>
      </c>
      <c r="GD130" s="12">
        <v>9049.4433958740701</v>
      </c>
      <c r="GE130" s="12">
        <v>10974.026179796299</v>
      </c>
      <c r="GF130" s="12">
        <v>0</v>
      </c>
      <c r="GG130" s="12">
        <v>599.02568426829805</v>
      </c>
      <c r="GH130" s="12">
        <v>4382.9222630073</v>
      </c>
      <c r="GI130" s="12">
        <v>5956.1615494269799</v>
      </c>
      <c r="GJ130" s="12">
        <v>35.9166830937464</v>
      </c>
      <c r="GK130" s="12">
        <v>10974.026179796299</v>
      </c>
      <c r="GL130" s="12">
        <v>0</v>
      </c>
      <c r="GM130" s="12">
        <v>348.39761355838903</v>
      </c>
      <c r="GN130" s="12">
        <v>5488.84386428589</v>
      </c>
      <c r="GO130" s="12">
        <v>1758.8255979682999</v>
      </c>
      <c r="GP130" s="12">
        <v>3377.9591039837601</v>
      </c>
      <c r="GQ130" s="12">
        <v>10974.026179796299</v>
      </c>
      <c r="GR130" s="12">
        <v>0</v>
      </c>
      <c r="GS130" s="12">
        <v>3409.7215739681701</v>
      </c>
      <c r="GT130" s="12">
        <v>9841.5450546111897</v>
      </c>
      <c r="GU130" s="12">
        <v>424.71615790156898</v>
      </c>
      <c r="GV130" s="12">
        <v>4573.2322215117601</v>
      </c>
      <c r="GW130" s="12">
        <v>5975.2437185416002</v>
      </c>
      <c r="GX130" s="12">
        <v>14711.143795562701</v>
      </c>
      <c r="GY130" s="12">
        <v>38935.602522096997</v>
      </c>
      <c r="GZ130" s="12">
        <v>261.24533344877</v>
      </c>
      <c r="HA130" s="12">
        <v>5238.1876616335203</v>
      </c>
      <c r="HB130" s="12">
        <v>5071.7705631109302</v>
      </c>
      <c r="HC130" s="12">
        <v>28364.398963903801</v>
      </c>
      <c r="HD130" s="12">
        <v>38935.602522096997</v>
      </c>
      <c r="HE130" s="12">
        <v>0</v>
      </c>
      <c r="HF130" s="12">
        <v>5803.2468097130704</v>
      </c>
      <c r="HG130" s="12">
        <v>19380.0371447094</v>
      </c>
      <c r="HH130" s="12">
        <v>13752.3185676746</v>
      </c>
      <c r="HI130" s="12">
        <v>0</v>
      </c>
      <c r="HJ130" s="12">
        <v>38935.602522096997</v>
      </c>
      <c r="HK130" s="12">
        <v>0</v>
      </c>
      <c r="HL130" s="12">
        <v>3603.6150650659902</v>
      </c>
      <c r="HM130" s="12">
        <v>25409.8781794856</v>
      </c>
      <c r="HN130" s="12">
        <v>4405.7807188754896</v>
      </c>
      <c r="HO130" s="12">
        <v>5516.3285586699403</v>
      </c>
      <c r="HP130" s="12">
        <v>38935.602522096997</v>
      </c>
      <c r="HQ130" s="12">
        <v>0</v>
      </c>
      <c r="HR130" s="12">
        <v>5174.3553307230404</v>
      </c>
      <c r="HS130" s="12">
        <v>5016.6859992620903</v>
      </c>
      <c r="HT130" s="12">
        <v>1295.79010262012</v>
      </c>
      <c r="HU130" s="12">
        <v>19555.7506187904</v>
      </c>
      <c r="HV130" s="12">
        <v>690.79758947103801</v>
      </c>
      <c r="HW130" s="12">
        <v>19476.757809528001</v>
      </c>
      <c r="HX130" s="12">
        <v>51210.137450394599</v>
      </c>
      <c r="HY130" s="12">
        <v>1682.89540533429</v>
      </c>
      <c r="HZ130" s="12">
        <v>6918.2715984462502</v>
      </c>
      <c r="IA130" s="12">
        <v>24265.347041266999</v>
      </c>
      <c r="IB130" s="12">
        <v>18343.623405347102</v>
      </c>
      <c r="IC130" s="12">
        <v>51210.137450394599</v>
      </c>
      <c r="ID130" s="12">
        <v>0</v>
      </c>
      <c r="IE130" s="12">
        <v>6577.5797690784402</v>
      </c>
      <c r="IF130" s="12">
        <v>25623.773494611902</v>
      </c>
      <c r="IG130" s="12">
        <v>19008.784186704201</v>
      </c>
      <c r="IH130" s="12">
        <v>0</v>
      </c>
      <c r="II130" s="12">
        <v>51210.137450394599</v>
      </c>
      <c r="IJ130" s="12">
        <v>0</v>
      </c>
      <c r="IK130" s="12">
        <v>8754.8814754699106</v>
      </c>
      <c r="IL130" s="12">
        <v>31986.767628346501</v>
      </c>
      <c r="IM130" s="12">
        <v>4540.3661946052098</v>
      </c>
      <c r="IN130" s="12">
        <v>5928.1221519730097</v>
      </c>
      <c r="IO130" s="12">
        <v>51210.137450394599</v>
      </c>
      <c r="IP130" s="12">
        <v>0</v>
      </c>
      <c r="IQ130" s="12">
        <v>42159.207553002299</v>
      </c>
      <c r="IR130" s="12">
        <v>7960.4602113453102</v>
      </c>
      <c r="IS130" s="12">
        <v>2696.7529824356302</v>
      </c>
      <c r="IT130" s="12">
        <v>403083.29352376098</v>
      </c>
      <c r="IU130" s="12">
        <v>2370.3057591328202</v>
      </c>
      <c r="IV130" s="12">
        <v>66095.055784803102</v>
      </c>
      <c r="IW130" s="12">
        <v>524365.07581447996</v>
      </c>
      <c r="IX130" s="12">
        <v>0</v>
      </c>
      <c r="IY130" s="12">
        <v>385591.85941423703</v>
      </c>
      <c r="IZ130" s="12">
        <v>78878.159571139506</v>
      </c>
      <c r="JA130" s="12">
        <v>59895.056829103298</v>
      </c>
      <c r="JB130" s="12">
        <v>524365.07581447996</v>
      </c>
      <c r="JC130" s="12">
        <v>0</v>
      </c>
      <c r="JD130" s="12">
        <v>113053.382289777</v>
      </c>
      <c r="JE130" s="12">
        <v>270788.65657307103</v>
      </c>
      <c r="JF130" s="12">
        <v>140523.03695163099</v>
      </c>
      <c r="JG130" s="12">
        <v>0</v>
      </c>
      <c r="JH130" s="12">
        <v>524365.07581447996</v>
      </c>
      <c r="JI130" s="12">
        <v>0</v>
      </c>
      <c r="JJ130" s="12">
        <v>282493.50876599498</v>
      </c>
      <c r="JK130" s="12">
        <v>201613.47730629001</v>
      </c>
      <c r="JL130" s="12">
        <v>34801.074347089598</v>
      </c>
      <c r="JM130" s="12">
        <v>5457.0153951053699</v>
      </c>
      <c r="JN130" s="12">
        <v>524365.07581447996</v>
      </c>
      <c r="JO130" s="12">
        <v>80.327176378581498</v>
      </c>
      <c r="JP130" s="12">
        <v>51596.308995300802</v>
      </c>
      <c r="JQ130" s="12">
        <v>26915.781749846999</v>
      </c>
      <c r="JR130" s="12">
        <v>4922.4070373268796</v>
      </c>
      <c r="JS130" s="12">
        <v>427374.568808785</v>
      </c>
      <c r="JT130" s="12">
        <v>15740.525781184901</v>
      </c>
      <c r="JU130" s="12">
        <v>103132.451081812</v>
      </c>
      <c r="JV130" s="12">
        <v>629762.37063063495</v>
      </c>
      <c r="JW130" s="12">
        <v>2238.7867431982099</v>
      </c>
      <c r="JX130" s="12">
        <v>398643.05551171198</v>
      </c>
      <c r="JY130" s="12">
        <v>109119.746620723</v>
      </c>
      <c r="JZ130" s="12">
        <v>119760.781755002</v>
      </c>
      <c r="KA130" s="12">
        <v>629762.37063063495</v>
      </c>
      <c r="KB130" s="12">
        <v>0</v>
      </c>
      <c r="KC130" s="12">
        <v>126195.405657414</v>
      </c>
      <c r="KD130" s="12">
        <v>321092.22079701797</v>
      </c>
      <c r="KE130" s="12">
        <v>181557.53401571201</v>
      </c>
      <c r="KF130" s="12">
        <v>917.21016049199</v>
      </c>
      <c r="KG130" s="12">
        <v>629762.37063063495</v>
      </c>
      <c r="KH130" s="12">
        <v>0</v>
      </c>
      <c r="KI130" s="12">
        <v>295266.65463958</v>
      </c>
      <c r="KJ130" s="12">
        <v>265599.20393008</v>
      </c>
      <c r="KK130" s="12">
        <v>46274.433330468099</v>
      </c>
      <c r="KL130" s="12">
        <v>22622.078730507099</v>
      </c>
      <c r="KM130" s="12">
        <v>629762.37063063495</v>
      </c>
      <c r="KN130" s="12">
        <v>77565</v>
      </c>
      <c r="KO130" s="12">
        <v>68</v>
      </c>
      <c r="KP130" s="12">
        <v>31</v>
      </c>
      <c r="KQ130" s="12">
        <v>239</v>
      </c>
      <c r="KR130" s="12">
        <v>17</v>
      </c>
      <c r="KS130" s="12">
        <v>1</v>
      </c>
      <c r="KT130" s="12">
        <v>113</v>
      </c>
      <c r="KU130" s="12">
        <v>4</v>
      </c>
      <c r="KV130" s="12">
        <v>473</v>
      </c>
      <c r="KW130" s="12">
        <v>0</v>
      </c>
      <c r="KX130" s="12">
        <v>3</v>
      </c>
      <c r="KY130" s="12">
        <v>1</v>
      </c>
      <c r="KZ130" s="12">
        <v>469</v>
      </c>
      <c r="LA130" s="12">
        <v>473</v>
      </c>
      <c r="LB130" s="12">
        <v>0</v>
      </c>
      <c r="LC130" s="12">
        <v>4</v>
      </c>
      <c r="LD130" s="12">
        <v>31</v>
      </c>
      <c r="LE130" s="12">
        <v>125</v>
      </c>
      <c r="LF130" s="12">
        <v>313</v>
      </c>
      <c r="LG130" s="12">
        <v>473</v>
      </c>
      <c r="LH130" s="12">
        <v>0</v>
      </c>
      <c r="LI130" s="12">
        <v>0</v>
      </c>
      <c r="LJ130" s="12">
        <v>50</v>
      </c>
      <c r="LK130" s="12">
        <v>29</v>
      </c>
      <c r="LL130" s="12">
        <v>394</v>
      </c>
      <c r="LM130" s="12">
        <v>473</v>
      </c>
      <c r="LN130" s="12">
        <v>0</v>
      </c>
      <c r="LO130" s="12">
        <v>4</v>
      </c>
      <c r="LP130" s="12">
        <v>26</v>
      </c>
      <c r="LQ130" s="12">
        <v>1</v>
      </c>
      <c r="LR130" s="12">
        <v>0</v>
      </c>
      <c r="LS130" s="12">
        <v>61</v>
      </c>
      <c r="LT130" s="12">
        <v>8</v>
      </c>
      <c r="LU130" s="12">
        <v>100</v>
      </c>
      <c r="LV130" s="12">
        <v>0</v>
      </c>
      <c r="LW130" s="12">
        <v>1</v>
      </c>
      <c r="LX130" s="12">
        <v>4</v>
      </c>
      <c r="LY130" s="12">
        <v>95</v>
      </c>
      <c r="LZ130" s="12">
        <v>100</v>
      </c>
      <c r="MA130" s="12">
        <v>0</v>
      </c>
      <c r="MB130" s="12">
        <v>4</v>
      </c>
      <c r="MC130" s="12">
        <v>30</v>
      </c>
      <c r="MD130" s="12">
        <v>61</v>
      </c>
      <c r="ME130" s="12">
        <v>5</v>
      </c>
      <c r="MF130" s="12">
        <v>100</v>
      </c>
      <c r="MG130" s="12">
        <v>0</v>
      </c>
      <c r="MH130" s="12">
        <v>3</v>
      </c>
      <c r="MI130" s="12">
        <v>32</v>
      </c>
      <c r="MJ130" s="12">
        <v>22</v>
      </c>
      <c r="MK130" s="12">
        <v>43</v>
      </c>
      <c r="ML130" s="12">
        <v>100</v>
      </c>
      <c r="MM130" s="12">
        <v>0</v>
      </c>
      <c r="MN130" s="12">
        <v>7</v>
      </c>
      <c r="MO130" s="12">
        <v>43</v>
      </c>
      <c r="MP130" s="12">
        <v>6</v>
      </c>
      <c r="MQ130" s="12">
        <v>2</v>
      </c>
      <c r="MR130" s="12">
        <v>84</v>
      </c>
      <c r="MS130" s="12">
        <v>38</v>
      </c>
      <c r="MT130" s="12">
        <v>180</v>
      </c>
      <c r="MU130" s="12">
        <v>5</v>
      </c>
      <c r="MV130" s="12">
        <v>10</v>
      </c>
      <c r="MW130" s="12">
        <v>13</v>
      </c>
      <c r="MX130" s="12">
        <v>152</v>
      </c>
      <c r="MY130" s="12">
        <v>180</v>
      </c>
      <c r="MZ130" s="12">
        <v>0</v>
      </c>
      <c r="NA130" s="12">
        <v>10</v>
      </c>
      <c r="NB130" s="12">
        <v>68</v>
      </c>
      <c r="NC130" s="12">
        <v>101</v>
      </c>
      <c r="ND130" s="12">
        <v>1</v>
      </c>
      <c r="NE130" s="12">
        <v>180</v>
      </c>
      <c r="NF130" s="12">
        <v>0</v>
      </c>
      <c r="NG130" s="12">
        <v>4</v>
      </c>
      <c r="NH130" s="12">
        <v>81</v>
      </c>
      <c r="NI130" s="12">
        <v>34</v>
      </c>
      <c r="NJ130" s="12">
        <v>61</v>
      </c>
      <c r="NK130" s="12">
        <v>180</v>
      </c>
      <c r="NL130" s="12">
        <v>0</v>
      </c>
      <c r="NM130" s="12">
        <v>13</v>
      </c>
      <c r="NN130" s="12">
        <v>37</v>
      </c>
      <c r="NO130" s="12">
        <v>2</v>
      </c>
      <c r="NP130" s="12">
        <v>18</v>
      </c>
      <c r="NQ130" s="12">
        <v>23</v>
      </c>
      <c r="NR130" s="12">
        <v>45</v>
      </c>
      <c r="NS130" s="12">
        <v>138</v>
      </c>
      <c r="NT130" s="12">
        <v>2</v>
      </c>
      <c r="NU130" s="12">
        <v>19</v>
      </c>
      <c r="NV130" s="12">
        <v>15</v>
      </c>
      <c r="NW130" s="12">
        <v>102</v>
      </c>
      <c r="NX130" s="12">
        <v>138</v>
      </c>
      <c r="NY130" s="12">
        <v>0</v>
      </c>
      <c r="NZ130" s="12">
        <v>21</v>
      </c>
      <c r="OA130" s="12">
        <v>68</v>
      </c>
      <c r="OB130" s="12">
        <v>49</v>
      </c>
      <c r="OC130" s="12">
        <v>0</v>
      </c>
      <c r="OD130" s="12">
        <v>138</v>
      </c>
      <c r="OE130" s="12">
        <v>0</v>
      </c>
      <c r="OF130" s="12">
        <v>13</v>
      </c>
      <c r="OG130" s="12">
        <v>91</v>
      </c>
      <c r="OH130" s="12">
        <v>14</v>
      </c>
      <c r="OI130" s="12">
        <v>20</v>
      </c>
      <c r="OJ130" s="12">
        <v>138</v>
      </c>
      <c r="OK130" s="12">
        <v>0</v>
      </c>
      <c r="OL130" s="12">
        <v>5</v>
      </c>
      <c r="OM130" s="12">
        <v>5</v>
      </c>
      <c r="ON130" s="12">
        <v>1</v>
      </c>
      <c r="OO130" s="12">
        <v>22</v>
      </c>
      <c r="OP130" s="12">
        <v>1</v>
      </c>
      <c r="OQ130" s="12">
        <v>20</v>
      </c>
      <c r="OR130" s="12">
        <v>54</v>
      </c>
      <c r="OS130" s="12">
        <v>2</v>
      </c>
      <c r="OT130" s="12">
        <v>8</v>
      </c>
      <c r="OU130" s="12">
        <v>26</v>
      </c>
      <c r="OV130" s="12">
        <v>18</v>
      </c>
      <c r="OW130" s="12">
        <v>54</v>
      </c>
      <c r="OX130" s="12">
        <v>0</v>
      </c>
      <c r="OY130" s="12">
        <v>7</v>
      </c>
      <c r="OZ130" s="12">
        <v>27</v>
      </c>
      <c r="PA130" s="12">
        <v>20</v>
      </c>
      <c r="PB130" s="12">
        <v>0</v>
      </c>
      <c r="PC130" s="12">
        <v>54</v>
      </c>
      <c r="PD130" s="12">
        <v>0</v>
      </c>
      <c r="PE130" s="12">
        <v>9</v>
      </c>
      <c r="PF130" s="12">
        <v>34</v>
      </c>
      <c r="PG130" s="12">
        <v>5</v>
      </c>
      <c r="PH130" s="12">
        <v>6</v>
      </c>
      <c r="PI130" s="12">
        <v>54</v>
      </c>
      <c r="PJ130" s="12">
        <v>0</v>
      </c>
      <c r="PK130" s="12">
        <v>6</v>
      </c>
      <c r="PL130" s="12">
        <v>2</v>
      </c>
      <c r="PM130" s="12">
        <v>1</v>
      </c>
      <c r="PN130" s="12">
        <v>33</v>
      </c>
      <c r="PO130" s="12">
        <v>1</v>
      </c>
      <c r="PP130" s="12">
        <v>23</v>
      </c>
      <c r="PQ130" s="12">
        <v>66</v>
      </c>
      <c r="PR130" s="12">
        <v>0</v>
      </c>
      <c r="PS130" s="12">
        <v>23</v>
      </c>
      <c r="PT130" s="12">
        <v>31</v>
      </c>
      <c r="PU130" s="12">
        <v>12</v>
      </c>
      <c r="PV130" s="12">
        <v>66</v>
      </c>
      <c r="PW130" s="12">
        <v>0</v>
      </c>
      <c r="PX130" s="12">
        <v>16</v>
      </c>
      <c r="PY130" s="12">
        <v>26</v>
      </c>
      <c r="PZ130" s="12">
        <v>24</v>
      </c>
      <c r="QA130" s="12">
        <v>0</v>
      </c>
      <c r="QB130" s="12">
        <v>66</v>
      </c>
      <c r="QC130" s="12">
        <v>0</v>
      </c>
      <c r="QD130" s="12">
        <v>19</v>
      </c>
      <c r="QE130" s="12">
        <v>35</v>
      </c>
      <c r="QF130" s="12">
        <v>9</v>
      </c>
      <c r="QG130" s="12">
        <v>3</v>
      </c>
      <c r="QH130" s="12">
        <v>66</v>
      </c>
      <c r="QI130" s="12">
        <v>68</v>
      </c>
      <c r="QJ130" s="12">
        <v>66</v>
      </c>
      <c r="QK130" s="12">
        <v>352</v>
      </c>
      <c r="QL130" s="12">
        <v>28</v>
      </c>
      <c r="QM130" s="12">
        <v>76</v>
      </c>
      <c r="QN130" s="12">
        <v>283</v>
      </c>
      <c r="QO130" s="12">
        <v>138</v>
      </c>
      <c r="QP130" s="12">
        <v>1011</v>
      </c>
      <c r="QQ130" s="12">
        <v>9</v>
      </c>
      <c r="QR130" s="12">
        <v>64</v>
      </c>
      <c r="QS130" s="12">
        <v>90</v>
      </c>
      <c r="QT130" s="12">
        <v>848</v>
      </c>
      <c r="QU130" s="12">
        <v>1011</v>
      </c>
      <c r="QV130" s="12">
        <v>0</v>
      </c>
      <c r="QW130" s="12">
        <v>62</v>
      </c>
      <c r="QX130" s="12">
        <v>250</v>
      </c>
      <c r="QY130" s="12">
        <v>380</v>
      </c>
      <c r="QZ130" s="12">
        <v>319</v>
      </c>
      <c r="RA130" s="12">
        <v>1011</v>
      </c>
      <c r="RB130" s="12">
        <v>0</v>
      </c>
      <c r="RC130" s="12">
        <v>48</v>
      </c>
      <c r="RD130" s="12">
        <v>323</v>
      </c>
      <c r="RE130" s="12">
        <v>113</v>
      </c>
      <c r="RF130" s="12">
        <v>527</v>
      </c>
      <c r="RG130" s="12">
        <v>1011</v>
      </c>
      <c r="RH130" s="12">
        <v>0</v>
      </c>
      <c r="RI130" s="12">
        <v>0</v>
      </c>
      <c r="RJ130" s="12">
        <v>0</v>
      </c>
      <c r="RK130" s="12">
        <v>0</v>
      </c>
      <c r="RL130" s="12">
        <v>0</v>
      </c>
      <c r="RM130" s="12">
        <v>0</v>
      </c>
      <c r="RN130" s="12">
        <v>0</v>
      </c>
      <c r="RO130" s="12">
        <v>0</v>
      </c>
      <c r="RP130" s="12">
        <v>0</v>
      </c>
      <c r="RQ130" s="12">
        <v>0</v>
      </c>
      <c r="RR130" s="12">
        <v>239.32739702848599</v>
      </c>
      <c r="RS130" s="12">
        <v>0</v>
      </c>
      <c r="RT130" s="12">
        <v>239.32739702848599</v>
      </c>
      <c r="RU130" s="12">
        <v>0</v>
      </c>
      <c r="RV130" s="12">
        <v>0</v>
      </c>
      <c r="RW130" s="12">
        <v>0</v>
      </c>
      <c r="RX130" s="12">
        <v>0</v>
      </c>
      <c r="RY130" s="12">
        <v>0</v>
      </c>
      <c r="RZ130" s="12">
        <v>0</v>
      </c>
      <c r="SA130" s="12">
        <v>0</v>
      </c>
      <c r="SB130" s="12">
        <v>0</v>
      </c>
      <c r="SC130" s="12">
        <v>0</v>
      </c>
      <c r="SD130" s="12">
        <v>0</v>
      </c>
      <c r="SE130" s="12">
        <v>0</v>
      </c>
      <c r="SF130" s="12">
        <v>0</v>
      </c>
      <c r="SG130" s="12">
        <v>0</v>
      </c>
      <c r="SH130" s="12">
        <v>0</v>
      </c>
      <c r="SI130" s="12">
        <v>0</v>
      </c>
      <c r="SJ130" s="12">
        <v>0</v>
      </c>
      <c r="SK130" s="12">
        <v>0</v>
      </c>
      <c r="SL130" s="12">
        <v>0.59899999999999998</v>
      </c>
      <c r="SM130" s="12">
        <v>0.40100000000000002</v>
      </c>
      <c r="SN130" s="12">
        <v>0</v>
      </c>
      <c r="SO130" s="12">
        <v>0</v>
      </c>
      <c r="SP130" s="12">
        <v>0</v>
      </c>
      <c r="SQ130" s="12">
        <v>0</v>
      </c>
      <c r="SR130" s="12">
        <v>1</v>
      </c>
      <c r="SS130" s="12">
        <v>0</v>
      </c>
      <c r="ST130" s="12">
        <v>0</v>
      </c>
      <c r="SU130" s="12">
        <v>0</v>
      </c>
      <c r="SV130" s="12">
        <v>1</v>
      </c>
      <c r="SW130" s="12">
        <v>0</v>
      </c>
      <c r="SX130" s="12">
        <v>1</v>
      </c>
      <c r="SY130" s="12">
        <v>0</v>
      </c>
      <c r="SZ130" s="12">
        <v>0</v>
      </c>
      <c r="TA130" s="12">
        <v>0</v>
      </c>
      <c r="TB130" s="12">
        <v>0</v>
      </c>
      <c r="TC130" s="12">
        <v>0</v>
      </c>
      <c r="TD130" s="12">
        <v>0</v>
      </c>
      <c r="TE130" s="12">
        <v>0</v>
      </c>
      <c r="TF130" s="12">
        <v>0</v>
      </c>
      <c r="TG130" s="12">
        <v>0</v>
      </c>
      <c r="TH130" s="12">
        <v>0</v>
      </c>
      <c r="TI130" s="12">
        <v>0</v>
      </c>
      <c r="TJ130" s="12">
        <v>0</v>
      </c>
      <c r="TK130" s="12">
        <v>0</v>
      </c>
      <c r="TL130" s="12">
        <v>0</v>
      </c>
      <c r="TM130" s="12">
        <v>0</v>
      </c>
      <c r="TN130" s="12">
        <v>0</v>
      </c>
      <c r="TO130" s="12">
        <v>0</v>
      </c>
      <c r="TP130" s="12">
        <v>0</v>
      </c>
      <c r="TQ130" s="12">
        <v>0</v>
      </c>
      <c r="TR130" s="12">
        <v>0</v>
      </c>
      <c r="TS130" s="12">
        <v>0</v>
      </c>
      <c r="TT130" s="12">
        <v>0</v>
      </c>
      <c r="TU130" s="12">
        <v>0</v>
      </c>
      <c r="TV130" s="12">
        <v>0</v>
      </c>
      <c r="TW130" s="12">
        <v>0</v>
      </c>
      <c r="TX130" s="12">
        <v>0.46284908778459494</v>
      </c>
      <c r="TY130" s="12">
        <v>0.18112524225785001</v>
      </c>
      <c r="TZ130" s="12">
        <v>2024.10044744167</v>
      </c>
      <c r="UA130" s="12">
        <v>6.9918172626622601</v>
      </c>
      <c r="UB130" s="12">
        <v>50.607023670611397</v>
      </c>
      <c r="UC130" s="12">
        <v>9469270.0399999991</v>
      </c>
      <c r="UD130" s="12">
        <v>0</v>
      </c>
      <c r="UE130" s="12">
        <v>0</v>
      </c>
      <c r="UF130" s="12" t="str">
        <v/>
      </c>
      <c r="UG130" s="12" t="str">
        <v/>
      </c>
      <c r="UH130" s="12" t="str">
        <v/>
      </c>
      <c r="UI130" s="12" t="str">
        <v/>
      </c>
      <c r="UJ130" s="12" t="str">
        <v/>
      </c>
      <c r="UK130" s="12" t="str">
        <v/>
      </c>
      <c r="UL130" s="12" t="str">
        <v/>
      </c>
      <c r="UM130" s="12" t="str">
        <v/>
      </c>
      <c r="UN130" s="12" t="str">
        <v/>
      </c>
      <c r="UO130" s="12" t="str">
        <v/>
      </c>
      <c r="UP130" s="12" t="str">
        <v/>
      </c>
      <c r="UQ130" s="12" t="str">
        <v/>
      </c>
      <c r="UR130" s="12" t="str">
        <v/>
      </c>
      <c r="US130" s="12" t="str">
        <v/>
      </c>
      <c r="UT130" s="12" t="str">
        <v/>
      </c>
      <c r="UU130" s="12" t="str">
        <v/>
      </c>
      <c r="UV130" s="12" t="str">
        <v/>
      </c>
      <c r="UW130" s="12" t="str">
        <v/>
      </c>
      <c r="UX130" s="12" t="str">
        <v/>
      </c>
      <c r="UY130" s="12" t="str">
        <v/>
      </c>
      <c r="UZ130" s="12" t="str">
        <v/>
      </c>
      <c r="VA130" s="12" t="str">
        <v/>
      </c>
      <c r="VB130" s="12" t="str">
        <v/>
      </c>
      <c r="VC130" s="12" t="str">
        <v/>
      </c>
      <c r="VD130" s="12" t="str">
        <v/>
      </c>
      <c r="VE130" s="12" t="str">
        <v/>
      </c>
      <c r="VF130" s="12" t="str">
        <v/>
      </c>
      <c r="VG130" s="12" t="str">
        <v/>
      </c>
      <c r="VH130" s="12" t="str">
        <v/>
      </c>
      <c r="VI130" s="12" t="str">
        <v/>
      </c>
      <c r="VJ130" s="12" t="str">
        <v/>
      </c>
      <c r="VK130" s="12" t="str">
        <v/>
      </c>
      <c r="VL130" s="47">
        <v>31.261794338717415</v>
      </c>
      <c r="VM130" s="47">
        <v>31.261794338717415</v>
      </c>
      <c r="VN130" s="19"/>
      <c r="VO130" s="47">
        <v>469.51775964642468</v>
      </c>
      <c r="VP130" s="47">
        <v>469.51775964642468</v>
      </c>
      <c r="VQ130" s="19"/>
      <c r="VR130" s="47">
        <v>1.4471146280978364</v>
      </c>
      <c r="VS130" s="49">
        <v>2.2299686191374374E-2</v>
      </c>
      <c r="VT130" s="47">
        <v>435.76572302625732</v>
      </c>
      <c r="VU130" s="47">
        <v>435.76572302625732</v>
      </c>
      <c r="VV130" s="20"/>
      <c r="VW130" s="20">
        <v>15.036000000000008</v>
      </c>
    </row>
    <row r="131" spans="1:595">
      <c r="A131" s="4" t="str">
        <v>SVH20</v>
      </c>
      <c r="B131" s="4" t="str">
        <v>SVH</v>
      </c>
      <c r="C131" s="4" t="str">
        <v>2019-20</v>
      </c>
      <c r="D131" s="12">
        <v>0.96281468935252901</v>
      </c>
      <c r="E131" s="12">
        <v>10.289000000000001</v>
      </c>
      <c r="F131" s="12">
        <v>-4.1000000000000002E-2</v>
      </c>
      <c r="G131" s="12">
        <v>5.2489999999999997</v>
      </c>
      <c r="H131" s="12">
        <v>2.530068375E-2</v>
      </c>
      <c r="I131" s="12">
        <v>38.495000000000005</v>
      </c>
      <c r="J131" s="12">
        <v>1.9339999999999999</v>
      </c>
      <c r="K131" s="12">
        <v>51.96369931625</v>
      </c>
      <c r="L131" s="12">
        <v>0</v>
      </c>
      <c r="M131" s="12">
        <v>22.49</v>
      </c>
      <c r="N131" s="12">
        <v>35.792999999999999</v>
      </c>
      <c r="O131" s="12">
        <v>0</v>
      </c>
      <c r="P131" s="12">
        <v>5.7490000000000006</v>
      </c>
      <c r="Q131" s="12">
        <v>4.2563912499999981E-3</v>
      </c>
      <c r="R131" s="12">
        <v>-0.38500000000000001</v>
      </c>
      <c r="S131" s="12">
        <v>5.7000000000000002E-2</v>
      </c>
      <c r="T131" s="12">
        <v>73.39074360875</v>
      </c>
      <c r="U131" s="12">
        <v>0</v>
      </c>
      <c r="V131" s="12">
        <v>101.95099999999999</v>
      </c>
      <c r="W131" s="12">
        <v>4.5999999999999999E-2</v>
      </c>
      <c r="X131" s="12">
        <v>0</v>
      </c>
      <c r="Y131" s="12">
        <v>0</v>
      </c>
      <c r="Z131" s="12">
        <v>1.4778537499999999E-3</v>
      </c>
      <c r="AA131" s="12">
        <v>0</v>
      </c>
      <c r="AB131" s="12">
        <v>0</v>
      </c>
      <c r="AC131" s="12">
        <v>12.70952214625</v>
      </c>
      <c r="AD131" s="12">
        <v>0</v>
      </c>
      <c r="AE131" s="12">
        <v>4.0650000000000004</v>
      </c>
      <c r="AF131" s="12">
        <v>-11.620000000000001</v>
      </c>
      <c r="AG131" s="12">
        <v>-18.405000000000001</v>
      </c>
      <c r="AH131" s="12">
        <v>0</v>
      </c>
      <c r="AI131" s="12">
        <v>2.5477853750000001E-2</v>
      </c>
      <c r="AJ131" s="12">
        <v>0</v>
      </c>
      <c r="AK131" s="12">
        <v>0</v>
      </c>
      <c r="AL131" s="12">
        <v>23.601522146250002</v>
      </c>
      <c r="AM131" s="12">
        <v>0</v>
      </c>
      <c r="AN131" s="12">
        <v>64.016999999999996</v>
      </c>
      <c r="AO131" s="12">
        <v>1.4E-2</v>
      </c>
      <c r="AP131" s="12">
        <v>-1.8360000000000001</v>
      </c>
      <c r="AQ131" s="12">
        <v>0</v>
      </c>
      <c r="AR131" s="12">
        <v>2.9557074999999999E-3</v>
      </c>
      <c r="AS131" s="12">
        <v>0</v>
      </c>
      <c r="AT131" s="12">
        <v>0</v>
      </c>
      <c r="AU131" s="12">
        <v>13.101044292499999</v>
      </c>
      <c r="AV131" s="12">
        <v>0</v>
      </c>
      <c r="AW131" s="12">
        <v>3.2890000000000001</v>
      </c>
      <c r="AX131" s="12">
        <v>34.521999999999998</v>
      </c>
      <c r="AY131" s="12">
        <v>-20.282</v>
      </c>
      <c r="AZ131" s="12">
        <v>10.997999999999999</v>
      </c>
      <c r="BA131" s="12">
        <v>5.9468489999999999E-2</v>
      </c>
      <c r="BB131" s="12">
        <v>38.11</v>
      </c>
      <c r="BC131" s="12">
        <v>1.9909999999999999</v>
      </c>
      <c r="BD131" s="12">
        <v>174.76653150999999</v>
      </c>
      <c r="BE131" s="12">
        <v>0</v>
      </c>
      <c r="BF131" s="12">
        <v>195.81200000000001</v>
      </c>
      <c r="BG131" s="12">
        <v>4.9200000000000001E-2</v>
      </c>
      <c r="BH131" s="12">
        <v>7.2480000000000002</v>
      </c>
      <c r="BI131" s="12">
        <v>10.837</v>
      </c>
      <c r="BJ131" s="12">
        <v>0</v>
      </c>
      <c r="BK131" s="12">
        <v>36.92</v>
      </c>
      <c r="BL131" s="12">
        <v>20.181000000000001</v>
      </c>
      <c r="BM131" s="12">
        <v>0</v>
      </c>
      <c r="BN131" s="12">
        <v>11.257</v>
      </c>
      <c r="BO131" s="12">
        <v>7.0000000000000001E-3</v>
      </c>
      <c r="BP131" s="12">
        <v>2E-3</v>
      </c>
      <c r="BQ131" s="12">
        <v>0</v>
      </c>
      <c r="BR131" s="12">
        <v>0</v>
      </c>
      <c r="BS131" s="12">
        <v>0</v>
      </c>
      <c r="BT131" s="12">
        <v>0</v>
      </c>
      <c r="BU131" s="12">
        <v>0</v>
      </c>
      <c r="BV131" s="12">
        <v>0</v>
      </c>
      <c r="BW131" s="12">
        <v>0</v>
      </c>
      <c r="BX131" s="12">
        <v>0</v>
      </c>
      <c r="BY131" s="12">
        <v>0</v>
      </c>
      <c r="BZ131" s="12">
        <v>0</v>
      </c>
      <c r="CA131" s="12">
        <v>0</v>
      </c>
      <c r="CB131" s="12">
        <v>0</v>
      </c>
      <c r="CC131" s="12">
        <v>10.837</v>
      </c>
      <c r="CD131" s="12">
        <v>11.257</v>
      </c>
      <c r="CE131" s="12">
        <v>36.927</v>
      </c>
      <c r="CF131" s="12">
        <v>20.183</v>
      </c>
      <c r="CG131" s="12">
        <v>0</v>
      </c>
      <c r="CH131" s="12">
        <v>0</v>
      </c>
      <c r="CI131" s="12">
        <v>0</v>
      </c>
      <c r="CJ131" s="12">
        <v>0</v>
      </c>
      <c r="CK131" s="12">
        <v>0</v>
      </c>
      <c r="CL131" s="12">
        <v>0</v>
      </c>
      <c r="CM131" s="12">
        <v>0.16</v>
      </c>
      <c r="CN131" s="12">
        <v>0.16</v>
      </c>
      <c r="CO131" s="12">
        <v>34.008000000000003</v>
      </c>
      <c r="CP131" s="12">
        <v>1.0149999999999999</v>
      </c>
      <c r="CQ131" s="12">
        <v>2033.7115973422769</v>
      </c>
      <c r="CR131" s="12">
        <v>1712.7385585544032</v>
      </c>
      <c r="CS131" s="12">
        <v>3746.4501558966804</v>
      </c>
      <c r="CT131" s="12">
        <v>27.001463606557401</v>
      </c>
      <c r="CU131" s="12">
        <v>144.34633775956311</v>
      </c>
      <c r="CV131" s="12">
        <v>171.34780136612102</v>
      </c>
      <c r="CW131" s="12">
        <v>313.14325690015357</v>
      </c>
      <c r="CX131" s="12">
        <v>4230.9412141629546</v>
      </c>
      <c r="CY131" s="12">
        <v>9262.9069999999992</v>
      </c>
      <c r="CZ131" s="12">
        <v>50.765000000000001</v>
      </c>
      <c r="DA131" s="12">
        <v>105979</v>
      </c>
      <c r="DB131" s="12">
        <v>4672</v>
      </c>
      <c r="DC131" s="12">
        <v>46987</v>
      </c>
      <c r="DD131" s="12">
        <v>765</v>
      </c>
      <c r="DE131" s="12">
        <v>110</v>
      </c>
      <c r="DF131" s="12">
        <v>2687</v>
      </c>
      <c r="DG131" s="12">
        <v>725</v>
      </c>
      <c r="DH131" s="12">
        <v>326</v>
      </c>
      <c r="DI131" s="12">
        <v>7032.9848279989801</v>
      </c>
      <c r="DJ131" s="12">
        <v>30248.17</v>
      </c>
      <c r="DK131" s="12">
        <v>1162307.7052989569</v>
      </c>
      <c r="DL131" s="12">
        <v>64.783839999999302</v>
      </c>
      <c r="DM131" s="12">
        <v>4.2195900000000002</v>
      </c>
      <c r="DN131" s="12">
        <v>24414.502393705439</v>
      </c>
      <c r="DO131" s="12">
        <v>16663.808870896399</v>
      </c>
      <c r="DP131" s="12">
        <v>12214.936468397162</v>
      </c>
      <c r="DQ131" s="12">
        <v>2424.4334840000001</v>
      </c>
      <c r="DR131" s="12">
        <v>156</v>
      </c>
      <c r="DS131" s="12">
        <v>55873.681216999001</v>
      </c>
      <c r="DT131" s="12">
        <v>37000</v>
      </c>
      <c r="DU131" s="12">
        <v>80.316545315873014</v>
      </c>
      <c r="DV131" s="12">
        <v>138.30945870105</v>
      </c>
      <c r="DW131" s="12">
        <v>829.67476607643152</v>
      </c>
      <c r="DX131" s="12">
        <v>115.136558164295</v>
      </c>
      <c r="DY131" s="12">
        <v>14.801538562744</v>
      </c>
      <c r="DZ131" s="12">
        <v>789.64170464211202</v>
      </c>
      <c r="EA131" s="12">
        <v>47.619703982598402</v>
      </c>
      <c r="EB131" s="12">
        <v>2015.5002754451</v>
      </c>
      <c r="EC131" s="12">
        <v>0</v>
      </c>
      <c r="ED131" s="12">
        <v>36.882522320280003</v>
      </c>
      <c r="EE131" s="12">
        <v>25.538720225062299</v>
      </c>
      <c r="EF131" s="12">
        <v>1953.07903289976</v>
      </c>
      <c r="EG131" s="12">
        <v>2015.50027544511</v>
      </c>
      <c r="EH131" s="12">
        <v>0</v>
      </c>
      <c r="EI131" s="12">
        <v>28.0258639999496</v>
      </c>
      <c r="EJ131" s="12">
        <v>218.08393276435189</v>
      </c>
      <c r="EK131" s="12">
        <v>982.30046699390527</v>
      </c>
      <c r="EL131" s="12">
        <v>787.09001168689758</v>
      </c>
      <c r="EM131" s="12">
        <v>2015.5002754451</v>
      </c>
      <c r="EN131" s="12">
        <v>0</v>
      </c>
      <c r="EO131" s="12">
        <v>0</v>
      </c>
      <c r="EP131" s="12">
        <v>377.50378253029868</v>
      </c>
      <c r="EQ131" s="12">
        <v>260.36148980039769</v>
      </c>
      <c r="ER131" s="12">
        <v>1377.63500311441</v>
      </c>
      <c r="ES131" s="12">
        <v>2015.5002754451</v>
      </c>
      <c r="ET131" s="12">
        <v>0</v>
      </c>
      <c r="EU131" s="12">
        <v>104.6420246751366</v>
      </c>
      <c r="EV131" s="12">
        <v>553.48048297736068</v>
      </c>
      <c r="EW131" s="12">
        <v>29.906387341937599</v>
      </c>
      <c r="EX131" s="12">
        <v>0</v>
      </c>
      <c r="EY131" s="12">
        <v>1428.8337676511142</v>
      </c>
      <c r="EZ131" s="12">
        <v>187.991672155506</v>
      </c>
      <c r="FA131" s="12">
        <v>2304.8543348010562</v>
      </c>
      <c r="FB131" s="12">
        <v>19.229867722909201</v>
      </c>
      <c r="FC131" s="12">
        <v>65.515006753129001</v>
      </c>
      <c r="FD131" s="12">
        <v>87.232018250925506</v>
      </c>
      <c r="FE131" s="12">
        <v>2132.877442074086</v>
      </c>
      <c r="FF131" s="12">
        <v>2304.8543348010562</v>
      </c>
      <c r="FG131" s="12">
        <v>0</v>
      </c>
      <c r="FH131" s="12">
        <v>134.42708793049388</v>
      </c>
      <c r="FI131" s="12">
        <v>748.32696602462897</v>
      </c>
      <c r="FJ131" s="12">
        <v>1333.655021729202</v>
      </c>
      <c r="FK131" s="12">
        <v>88.445259116724102</v>
      </c>
      <c r="FL131" s="12">
        <v>2304.8543348010562</v>
      </c>
      <c r="FM131" s="12">
        <v>0</v>
      </c>
      <c r="FN131" s="12">
        <v>70.1859840864539</v>
      </c>
      <c r="FO131" s="12">
        <v>742.98870621511401</v>
      </c>
      <c r="FP131" s="12">
        <v>495.12359733244369</v>
      </c>
      <c r="FQ131" s="12">
        <v>996.55604716703999</v>
      </c>
      <c r="FR131" s="12">
        <v>2304.8543348010562</v>
      </c>
      <c r="FS131" s="12">
        <v>0</v>
      </c>
      <c r="FT131" s="12">
        <v>599.34493907468084</v>
      </c>
      <c r="FU131" s="12">
        <v>2632.7228120681211</v>
      </c>
      <c r="FV131" s="12">
        <v>350.13850701746702</v>
      </c>
      <c r="FW131" s="12">
        <v>271.21999554929602</v>
      </c>
      <c r="FX131" s="12">
        <v>4399.1568564219588</v>
      </c>
      <c r="FY131" s="12">
        <v>2980.3463601652602</v>
      </c>
      <c r="FZ131" s="12">
        <v>11232.929470296764</v>
      </c>
      <c r="GA131" s="12">
        <v>448.53656198784802</v>
      </c>
      <c r="GB131" s="12">
        <v>982.98650889881606</v>
      </c>
      <c r="GC131" s="12">
        <v>1270.44517262109</v>
      </c>
      <c r="GD131" s="12">
        <v>8530.9612267890243</v>
      </c>
      <c r="GE131" s="12">
        <v>11232.929470296764</v>
      </c>
      <c r="GF131" s="12">
        <v>0</v>
      </c>
      <c r="GG131" s="12">
        <v>598.41836721385698</v>
      </c>
      <c r="GH131" s="12">
        <v>4634.1322287786215</v>
      </c>
      <c r="GI131" s="12">
        <v>5962.5257592913922</v>
      </c>
      <c r="GJ131" s="12">
        <v>37.853115012918998</v>
      </c>
      <c r="GK131" s="12">
        <v>11232.929470296764</v>
      </c>
      <c r="GL131" s="12">
        <v>0</v>
      </c>
      <c r="GM131" s="12">
        <v>228.19791701538799</v>
      </c>
      <c r="GN131" s="12">
        <v>5947.5060629286172</v>
      </c>
      <c r="GO131" s="12">
        <v>1780.7153795691895</v>
      </c>
      <c r="GP131" s="12">
        <v>3276.5101107835872</v>
      </c>
      <c r="GQ131" s="12">
        <v>11232.929470296764</v>
      </c>
      <c r="GR131" s="12">
        <v>0</v>
      </c>
      <c r="GS131" s="12">
        <v>3007.57316528718</v>
      </c>
      <c r="GT131" s="12">
        <v>7960.2492629016597</v>
      </c>
      <c r="GU131" s="12">
        <v>448.64772613082903</v>
      </c>
      <c r="GV131" s="12">
        <v>5848.5173092252398</v>
      </c>
      <c r="GW131" s="12">
        <v>4993.6226921206498</v>
      </c>
      <c r="GX131" s="12">
        <v>16634.868325130803</v>
      </c>
      <c r="GY131" s="12">
        <v>38893.478480796366</v>
      </c>
      <c r="GZ131" s="12">
        <v>3357.0336511074102</v>
      </c>
      <c r="HA131" s="12">
        <v>8631.2810072553948</v>
      </c>
      <c r="HB131" s="12">
        <v>5831.3136492629001</v>
      </c>
      <c r="HC131" s="12">
        <v>21073.85017317066</v>
      </c>
      <c r="HD131" s="12">
        <v>38893.478480796366</v>
      </c>
      <c r="HE131" s="12">
        <v>0</v>
      </c>
      <c r="HF131" s="12">
        <v>6198.1968266068097</v>
      </c>
      <c r="HG131" s="12">
        <v>20343.7667176955</v>
      </c>
      <c r="HH131" s="12">
        <v>12351.514936494066</v>
      </c>
      <c r="HI131" s="12">
        <v>0</v>
      </c>
      <c r="HJ131" s="12">
        <v>38893.478480796366</v>
      </c>
      <c r="HK131" s="12">
        <v>424.95373572298701</v>
      </c>
      <c r="HL131" s="12">
        <v>4364.0236923906295</v>
      </c>
      <c r="HM131" s="12">
        <v>24394.286441426066</v>
      </c>
      <c r="HN131" s="12">
        <v>4054.57870001938</v>
      </c>
      <c r="HO131" s="12">
        <v>5655.6359112374003</v>
      </c>
      <c r="HP131" s="12">
        <v>38893.478480796366</v>
      </c>
      <c r="HQ131" s="12">
        <v>0</v>
      </c>
      <c r="HR131" s="12">
        <v>5003.0731625909839</v>
      </c>
      <c r="HS131" s="12">
        <v>3540.1928032924998</v>
      </c>
      <c r="HT131" s="12">
        <v>1308.4551612626501</v>
      </c>
      <c r="HU131" s="12">
        <v>22285.203843376599</v>
      </c>
      <c r="HV131" s="12">
        <v>693.12140168704104</v>
      </c>
      <c r="HW131" s="12">
        <v>18605.562243313099</v>
      </c>
      <c r="HX131" s="12">
        <v>51435.608615522979</v>
      </c>
      <c r="HY131" s="12">
        <v>8348.7182030280092</v>
      </c>
      <c r="HZ131" s="12">
        <v>8605.29418020704</v>
      </c>
      <c r="IA131" s="12">
        <v>19349.323960870199</v>
      </c>
      <c r="IB131" s="12">
        <v>15132.27227141778</v>
      </c>
      <c r="IC131" s="12">
        <v>51435.608615522979</v>
      </c>
      <c r="ID131" s="12">
        <v>0</v>
      </c>
      <c r="IE131" s="12">
        <v>11142.0710640754</v>
      </c>
      <c r="IF131" s="12">
        <v>22548.994151061601</v>
      </c>
      <c r="IG131" s="12">
        <v>17744.543400385981</v>
      </c>
      <c r="IH131" s="12">
        <v>0</v>
      </c>
      <c r="II131" s="12">
        <v>51435.608615522979</v>
      </c>
      <c r="IJ131" s="12">
        <v>1387.77066469739</v>
      </c>
      <c r="IK131" s="12">
        <v>11991.4778460377</v>
      </c>
      <c r="IL131" s="12">
        <v>27933.466226905439</v>
      </c>
      <c r="IM131" s="12">
        <v>4949.4799278485543</v>
      </c>
      <c r="IN131" s="12">
        <v>5173.4139500338597</v>
      </c>
      <c r="IO131" s="12">
        <v>51435.608615522979</v>
      </c>
      <c r="IP131" s="12">
        <v>0</v>
      </c>
      <c r="IQ131" s="12">
        <v>35703.842603580997</v>
      </c>
      <c r="IR131" s="12">
        <v>7654.0099232633902</v>
      </c>
      <c r="IS131" s="12">
        <v>2918.3977738910899</v>
      </c>
      <c r="IT131" s="12">
        <v>417564.65372679598</v>
      </c>
      <c r="IU131" s="12">
        <v>2477.8689090131302</v>
      </c>
      <c r="IV131" s="12">
        <v>60779.848683723802</v>
      </c>
      <c r="IW131" s="12">
        <v>527098.62162026903</v>
      </c>
      <c r="IX131" s="12">
        <v>27776.5876104987</v>
      </c>
      <c r="IY131" s="12">
        <v>380249.42339352798</v>
      </c>
      <c r="IZ131" s="12">
        <v>68625.252992264199</v>
      </c>
      <c r="JA131" s="12">
        <v>50447.357623978103</v>
      </c>
      <c r="JB131" s="12">
        <v>527098.62162026903</v>
      </c>
      <c r="JC131" s="12">
        <v>0</v>
      </c>
      <c r="JD131" s="12">
        <v>115467.178491648</v>
      </c>
      <c r="JE131" s="12">
        <v>273599.60153436702</v>
      </c>
      <c r="JF131" s="12">
        <v>138031.84159425501</v>
      </c>
      <c r="JG131" s="12">
        <v>0</v>
      </c>
      <c r="JH131" s="12">
        <v>527098.62162026903</v>
      </c>
      <c r="JI131" s="12">
        <v>9783.0901435039796</v>
      </c>
      <c r="JJ131" s="12">
        <v>282444.30247853801</v>
      </c>
      <c r="JK131" s="12">
        <v>197505.75002770999</v>
      </c>
      <c r="JL131" s="12">
        <v>33982.459696875201</v>
      </c>
      <c r="JM131" s="12">
        <v>3383.01927364112</v>
      </c>
      <c r="JN131" s="12">
        <v>527098.62162026903</v>
      </c>
      <c r="JO131" s="12">
        <v>80.316545315873014</v>
      </c>
      <c r="JP131" s="12">
        <v>44556.785353910054</v>
      </c>
      <c r="JQ131" s="12">
        <v>23170.330050579472</v>
      </c>
      <c r="JR131" s="12">
        <v>5170.6821138082814</v>
      </c>
      <c r="JS131" s="12">
        <v>445984.39641351003</v>
      </c>
      <c r="JT131" s="12">
        <v>14782.24533153598</v>
      </c>
      <c r="JU131" s="12">
        <v>99236.236988471195</v>
      </c>
      <c r="JV131" s="12">
        <v>632980.9927971306</v>
      </c>
      <c r="JW131" s="12">
        <v>39950.105894344902</v>
      </c>
      <c r="JX131" s="12">
        <v>398571.38261896273</v>
      </c>
      <c r="JY131" s="12">
        <v>95189.106513494393</v>
      </c>
      <c r="JZ131" s="12">
        <v>99270.397770329408</v>
      </c>
      <c r="KA131" s="12">
        <v>632980.9927971306</v>
      </c>
      <c r="KB131" s="12">
        <v>0</v>
      </c>
      <c r="KC131" s="12">
        <v>133568.31770147447</v>
      </c>
      <c r="KD131" s="12">
        <v>322092.90553069144</v>
      </c>
      <c r="KE131" s="12">
        <v>176406.38117914944</v>
      </c>
      <c r="KF131" s="12">
        <v>913.38838581654056</v>
      </c>
      <c r="KG131" s="12">
        <v>632980.99279713165</v>
      </c>
      <c r="KH131" s="12">
        <v>11595.8145439243</v>
      </c>
      <c r="KI131" s="12">
        <v>299098.18791806902</v>
      </c>
      <c r="KJ131" s="12">
        <v>256901.50124771593</v>
      </c>
      <c r="KK131" s="12">
        <v>45522.718791445172</v>
      </c>
      <c r="KL131" s="12">
        <v>19862.770295977421</v>
      </c>
      <c r="KM131" s="12">
        <v>632980.99279713165</v>
      </c>
      <c r="KN131" s="12">
        <v>74162</v>
      </c>
      <c r="KO131" s="12">
        <v>68</v>
      </c>
      <c r="KP131" s="12">
        <v>31</v>
      </c>
      <c r="KQ131" s="12">
        <v>239</v>
      </c>
      <c r="KR131" s="12">
        <v>18</v>
      </c>
      <c r="KS131" s="12">
        <v>1</v>
      </c>
      <c r="KT131" s="12">
        <v>107</v>
      </c>
      <c r="KU131" s="12">
        <v>4</v>
      </c>
      <c r="KV131" s="12">
        <v>468</v>
      </c>
      <c r="KW131" s="12">
        <v>0</v>
      </c>
      <c r="KX131" s="12">
        <v>3</v>
      </c>
      <c r="KY131" s="12">
        <v>2</v>
      </c>
      <c r="KZ131" s="12">
        <v>463</v>
      </c>
      <c r="LA131" s="12">
        <v>468</v>
      </c>
      <c r="LB131" s="12">
        <v>0</v>
      </c>
      <c r="LC131" s="12">
        <v>2</v>
      </c>
      <c r="LD131" s="12">
        <v>28</v>
      </c>
      <c r="LE131" s="12">
        <v>124</v>
      </c>
      <c r="LF131" s="12">
        <v>314</v>
      </c>
      <c r="LG131" s="12">
        <v>468</v>
      </c>
      <c r="LH131" s="12">
        <v>0</v>
      </c>
      <c r="LI131" s="12">
        <v>0</v>
      </c>
      <c r="LJ131" s="12">
        <v>47</v>
      </c>
      <c r="LK131" s="12">
        <v>29</v>
      </c>
      <c r="LL131" s="12">
        <v>392</v>
      </c>
      <c r="LM131" s="12">
        <v>468</v>
      </c>
      <c r="LN131" s="12">
        <v>0</v>
      </c>
      <c r="LO131" s="12">
        <v>4</v>
      </c>
      <c r="LP131" s="12">
        <v>27</v>
      </c>
      <c r="LQ131" s="12">
        <v>1</v>
      </c>
      <c r="LR131" s="12">
        <v>0</v>
      </c>
      <c r="LS131" s="12">
        <v>66</v>
      </c>
      <c r="LT131" s="12">
        <v>9</v>
      </c>
      <c r="LU131" s="12">
        <v>107</v>
      </c>
      <c r="LV131" s="12">
        <v>1</v>
      </c>
      <c r="LW131" s="12">
        <v>3</v>
      </c>
      <c r="LX131" s="12">
        <v>4</v>
      </c>
      <c r="LY131" s="12">
        <v>99</v>
      </c>
      <c r="LZ131" s="12">
        <v>107</v>
      </c>
      <c r="MA131" s="12">
        <v>0</v>
      </c>
      <c r="MB131" s="12">
        <v>6</v>
      </c>
      <c r="MC131" s="12">
        <v>34</v>
      </c>
      <c r="MD131" s="12">
        <v>62</v>
      </c>
      <c r="ME131" s="12">
        <v>5</v>
      </c>
      <c r="MF131" s="12">
        <v>107</v>
      </c>
      <c r="MG131" s="12">
        <v>0</v>
      </c>
      <c r="MH131" s="12">
        <v>3</v>
      </c>
      <c r="MI131" s="12">
        <v>36</v>
      </c>
      <c r="MJ131" s="12">
        <v>21</v>
      </c>
      <c r="MK131" s="12">
        <v>47</v>
      </c>
      <c r="ML131" s="12">
        <v>107</v>
      </c>
      <c r="MM131" s="12">
        <v>0</v>
      </c>
      <c r="MN131" s="12">
        <v>7</v>
      </c>
      <c r="MO131" s="12">
        <v>41</v>
      </c>
      <c r="MP131" s="12">
        <v>5</v>
      </c>
      <c r="MQ131" s="12">
        <v>3</v>
      </c>
      <c r="MR131" s="12">
        <v>80</v>
      </c>
      <c r="MS131" s="12">
        <v>44</v>
      </c>
      <c r="MT131" s="12">
        <v>180</v>
      </c>
      <c r="MU131" s="12">
        <v>7</v>
      </c>
      <c r="MV131" s="12">
        <v>13</v>
      </c>
      <c r="MW131" s="12">
        <v>21</v>
      </c>
      <c r="MX131" s="12">
        <v>139</v>
      </c>
      <c r="MY131" s="12">
        <v>180</v>
      </c>
      <c r="MZ131" s="12">
        <v>0</v>
      </c>
      <c r="NA131" s="12">
        <v>10</v>
      </c>
      <c r="NB131" s="12">
        <v>71</v>
      </c>
      <c r="NC131" s="12">
        <v>98</v>
      </c>
      <c r="ND131" s="12">
        <v>1</v>
      </c>
      <c r="NE131" s="12">
        <v>180</v>
      </c>
      <c r="NF131" s="12">
        <v>0</v>
      </c>
      <c r="NG131" s="12">
        <v>3</v>
      </c>
      <c r="NH131" s="12">
        <v>85</v>
      </c>
      <c r="NI131" s="12">
        <v>34</v>
      </c>
      <c r="NJ131" s="12">
        <v>58</v>
      </c>
      <c r="NK131" s="12">
        <v>180</v>
      </c>
      <c r="NL131" s="12">
        <v>0</v>
      </c>
      <c r="NM131" s="12">
        <v>11</v>
      </c>
      <c r="NN131" s="12">
        <v>31</v>
      </c>
      <c r="NO131" s="12">
        <v>2</v>
      </c>
      <c r="NP131" s="12">
        <v>21</v>
      </c>
      <c r="NQ131" s="12">
        <v>19</v>
      </c>
      <c r="NR131" s="12">
        <v>51</v>
      </c>
      <c r="NS131" s="12">
        <v>135</v>
      </c>
      <c r="NT131" s="12">
        <v>11</v>
      </c>
      <c r="NU131" s="12">
        <v>30</v>
      </c>
      <c r="NV131" s="12">
        <v>16</v>
      </c>
      <c r="NW131" s="12">
        <v>78</v>
      </c>
      <c r="NX131" s="12">
        <v>135</v>
      </c>
      <c r="NY131" s="12">
        <v>0</v>
      </c>
      <c r="NZ131" s="12">
        <v>22</v>
      </c>
      <c r="OA131" s="12">
        <v>69</v>
      </c>
      <c r="OB131" s="12">
        <v>44</v>
      </c>
      <c r="OC131" s="12">
        <v>0</v>
      </c>
      <c r="OD131" s="12">
        <v>135</v>
      </c>
      <c r="OE131" s="12">
        <v>1</v>
      </c>
      <c r="OF131" s="12">
        <v>16</v>
      </c>
      <c r="OG131" s="12">
        <v>85</v>
      </c>
      <c r="OH131" s="12">
        <v>13</v>
      </c>
      <c r="OI131" s="12">
        <v>20</v>
      </c>
      <c r="OJ131" s="12">
        <v>135</v>
      </c>
      <c r="OK131" s="12">
        <v>0</v>
      </c>
      <c r="OL131" s="12">
        <v>5</v>
      </c>
      <c r="OM131" s="12">
        <v>4</v>
      </c>
      <c r="ON131" s="12">
        <v>1</v>
      </c>
      <c r="OO131" s="12">
        <v>24</v>
      </c>
      <c r="OP131" s="12">
        <v>1</v>
      </c>
      <c r="OQ131" s="12">
        <v>19</v>
      </c>
      <c r="OR131" s="12">
        <v>54</v>
      </c>
      <c r="OS131" s="12">
        <v>9</v>
      </c>
      <c r="OT131" s="12">
        <v>10</v>
      </c>
      <c r="OU131" s="12">
        <v>19</v>
      </c>
      <c r="OV131" s="12">
        <v>16</v>
      </c>
      <c r="OW131" s="12">
        <v>54</v>
      </c>
      <c r="OX131" s="12">
        <v>0</v>
      </c>
      <c r="OY131" s="12">
        <v>11</v>
      </c>
      <c r="OZ131" s="12">
        <v>23</v>
      </c>
      <c r="PA131" s="12">
        <v>20</v>
      </c>
      <c r="PB131" s="12">
        <v>0</v>
      </c>
      <c r="PC131" s="12">
        <v>54</v>
      </c>
      <c r="PD131" s="12">
        <v>1</v>
      </c>
      <c r="PE131" s="12">
        <v>12</v>
      </c>
      <c r="PF131" s="12">
        <v>30</v>
      </c>
      <c r="PG131" s="12">
        <v>6</v>
      </c>
      <c r="PH131" s="12">
        <v>5</v>
      </c>
      <c r="PI131" s="12">
        <v>54</v>
      </c>
      <c r="PJ131" s="12">
        <v>0</v>
      </c>
      <c r="PK131" s="12">
        <v>5</v>
      </c>
      <c r="PL131" s="12">
        <v>2</v>
      </c>
      <c r="PM131" s="12">
        <v>1</v>
      </c>
      <c r="PN131" s="12">
        <v>36</v>
      </c>
      <c r="PO131" s="12">
        <v>1</v>
      </c>
      <c r="PP131" s="12">
        <v>21</v>
      </c>
      <c r="PQ131" s="12">
        <v>66</v>
      </c>
      <c r="PR131" s="12">
        <v>8</v>
      </c>
      <c r="PS131" s="12">
        <v>21</v>
      </c>
      <c r="PT131" s="12">
        <v>27</v>
      </c>
      <c r="PU131" s="12">
        <v>10</v>
      </c>
      <c r="PV131" s="12">
        <v>66</v>
      </c>
      <c r="PW131" s="12">
        <v>0</v>
      </c>
      <c r="PX131" s="12">
        <v>17</v>
      </c>
      <c r="PY131" s="12">
        <v>26</v>
      </c>
      <c r="PZ131" s="12">
        <v>23</v>
      </c>
      <c r="QA131" s="12">
        <v>0</v>
      </c>
      <c r="QB131" s="12">
        <v>66</v>
      </c>
      <c r="QC131" s="12">
        <v>4</v>
      </c>
      <c r="QD131" s="12">
        <v>18</v>
      </c>
      <c r="QE131" s="12">
        <v>34</v>
      </c>
      <c r="QF131" s="12">
        <v>8</v>
      </c>
      <c r="QG131" s="12">
        <v>2</v>
      </c>
      <c r="QH131" s="12">
        <v>66</v>
      </c>
      <c r="QI131" s="12">
        <v>68</v>
      </c>
      <c r="QJ131" s="12">
        <v>63</v>
      </c>
      <c r="QK131" s="12">
        <v>344</v>
      </c>
      <c r="QL131" s="12">
        <v>28</v>
      </c>
      <c r="QM131" s="12">
        <v>85</v>
      </c>
      <c r="QN131" s="12">
        <v>274</v>
      </c>
      <c r="QO131" s="12">
        <v>148</v>
      </c>
      <c r="QP131" s="12">
        <v>1010</v>
      </c>
      <c r="QQ131" s="12">
        <v>36</v>
      </c>
      <c r="QR131" s="12">
        <v>80</v>
      </c>
      <c r="QS131" s="12">
        <v>89</v>
      </c>
      <c r="QT131" s="12">
        <v>805</v>
      </c>
      <c r="QU131" s="12">
        <v>1010</v>
      </c>
      <c r="QV131" s="12">
        <v>0</v>
      </c>
      <c r="QW131" s="12">
        <v>68</v>
      </c>
      <c r="QX131" s="12">
        <v>251</v>
      </c>
      <c r="QY131" s="12">
        <v>371</v>
      </c>
      <c r="QZ131" s="12">
        <v>320</v>
      </c>
      <c r="RA131" s="12">
        <v>1010</v>
      </c>
      <c r="RB131" s="12">
        <v>6</v>
      </c>
      <c r="RC131" s="12">
        <v>52</v>
      </c>
      <c r="RD131" s="12">
        <v>317</v>
      </c>
      <c r="RE131" s="12">
        <v>111</v>
      </c>
      <c r="RF131" s="12">
        <v>524</v>
      </c>
      <c r="RG131" s="12">
        <v>1010</v>
      </c>
      <c r="RH131" s="12">
        <v>10498918.213285515</v>
      </c>
      <c r="RI131" s="12">
        <v>0</v>
      </c>
      <c r="RJ131" s="12">
        <v>293598.252006936</v>
      </c>
      <c r="RK131" s="12">
        <v>810033.87447231903</v>
      </c>
      <c r="RL131" s="12">
        <v>0</v>
      </c>
      <c r="RM131" s="12">
        <v>0</v>
      </c>
      <c r="RN131" s="12">
        <v>0</v>
      </c>
      <c r="RO131" s="12">
        <v>315883.29335971002</v>
      </c>
      <c r="RP131" s="12">
        <v>0</v>
      </c>
      <c r="RQ131" s="12">
        <v>150184</v>
      </c>
      <c r="RR131" s="12">
        <v>236.504916825603</v>
      </c>
      <c r="RS131" s="12">
        <v>0.92007412462337201</v>
      </c>
      <c r="RT131" s="12">
        <v>247.45211783333338</v>
      </c>
      <c r="RU131" s="12">
        <v>0.75770000000000015</v>
      </c>
      <c r="RV131" s="12">
        <v>121.5</v>
      </c>
      <c r="RW131" s="12">
        <v>0</v>
      </c>
      <c r="RX131" s="12">
        <v>121.5</v>
      </c>
      <c r="RY131" s="12">
        <v>17</v>
      </c>
      <c r="RZ131" s="12">
        <v>1385.0024359449601</v>
      </c>
      <c r="SA131" s="12">
        <v>138.27621500734301</v>
      </c>
      <c r="SB131" s="12">
        <v>1540.2786509523</v>
      </c>
      <c r="SC131" s="12">
        <v>25003365.8634197</v>
      </c>
      <c r="SD131" s="12">
        <v>0</v>
      </c>
      <c r="SE131" s="12">
        <v>36</v>
      </c>
      <c r="SF131" s="12">
        <v>6261</v>
      </c>
      <c r="SG131" s="12">
        <v>6297</v>
      </c>
      <c r="SH131" s="12">
        <v>854024</v>
      </c>
      <c r="SI131" s="12">
        <v>0.54039999999999999</v>
      </c>
      <c r="SJ131" s="12">
        <v>0</v>
      </c>
      <c r="SK131" s="12">
        <v>0</v>
      </c>
      <c r="SL131" s="12">
        <v>0.628</v>
      </c>
      <c r="SM131" s="12">
        <v>0.37200000000000005</v>
      </c>
      <c r="SN131" s="12">
        <v>0</v>
      </c>
      <c r="SO131" s="12">
        <v>0</v>
      </c>
      <c r="SP131" s="12">
        <v>0</v>
      </c>
      <c r="SQ131" s="12">
        <v>0</v>
      </c>
      <c r="SR131" s="12">
        <v>1</v>
      </c>
      <c r="SS131" s="12">
        <v>0</v>
      </c>
      <c r="ST131" s="12">
        <v>0</v>
      </c>
      <c r="SU131" s="12">
        <v>4.0000000000000001E-3</v>
      </c>
      <c r="SV131" s="12">
        <v>0.996</v>
      </c>
      <c r="SW131" s="12">
        <v>0</v>
      </c>
      <c r="SX131" s="12">
        <v>1</v>
      </c>
      <c r="SY131" s="12">
        <v>0</v>
      </c>
      <c r="SZ131" s="12">
        <v>0</v>
      </c>
      <c r="TA131" s="12">
        <v>0</v>
      </c>
      <c r="TB131" s="12">
        <v>0</v>
      </c>
      <c r="TC131" s="12">
        <v>0</v>
      </c>
      <c r="TD131" s="12">
        <v>0</v>
      </c>
      <c r="TE131" s="12">
        <v>0</v>
      </c>
      <c r="TF131" s="12">
        <v>0</v>
      </c>
      <c r="TG131" s="12">
        <v>0</v>
      </c>
      <c r="TH131" s="12">
        <v>0</v>
      </c>
      <c r="TI131" s="12">
        <v>0</v>
      </c>
      <c r="TJ131" s="12">
        <v>0</v>
      </c>
      <c r="TK131" s="12">
        <v>0</v>
      </c>
      <c r="TL131" s="12">
        <v>0</v>
      </c>
      <c r="TM131" s="12">
        <v>0</v>
      </c>
      <c r="TN131" s="12">
        <v>425499.69171886169</v>
      </c>
      <c r="TO131" s="12">
        <v>119259.92689227336</v>
      </c>
      <c r="TP131" s="12">
        <v>544759.61861113505</v>
      </c>
      <c r="TQ131" s="12">
        <v>2486</v>
      </c>
      <c r="TR131" s="12">
        <v>0</v>
      </c>
      <c r="TS131" s="12">
        <v>402</v>
      </c>
      <c r="TT131" s="12">
        <v>7</v>
      </c>
      <c r="TU131" s="12">
        <v>76</v>
      </c>
      <c r="TV131" s="12">
        <v>0</v>
      </c>
      <c r="TW131" s="12">
        <v>23796180</v>
      </c>
      <c r="TX131" s="12">
        <v>0.46127803215556396</v>
      </c>
      <c r="TY131" s="12">
        <v>0.18173726247378799</v>
      </c>
      <c r="TZ131" s="12">
        <v>2024.9035484111</v>
      </c>
      <c r="UA131" s="12">
        <v>6.99361996494914</v>
      </c>
      <c r="UB131" s="12">
        <v>50.624594518172799</v>
      </c>
      <c r="UC131" s="12">
        <v>9524377.2599999998</v>
      </c>
      <c r="UD131" s="12">
        <v>0</v>
      </c>
      <c r="UE131" s="12">
        <v>0</v>
      </c>
      <c r="UF131" s="12" t="str">
        <v/>
      </c>
      <c r="UG131" s="12" t="str">
        <v/>
      </c>
      <c r="UH131" s="12" t="str">
        <v/>
      </c>
      <c r="UI131" s="12" t="str">
        <v/>
      </c>
      <c r="UJ131" s="12" t="str">
        <v/>
      </c>
      <c r="UK131" s="12" t="str">
        <v/>
      </c>
      <c r="UL131" s="12" t="str">
        <v/>
      </c>
      <c r="UM131" s="12" t="str">
        <v/>
      </c>
      <c r="UN131" s="12" t="str">
        <v/>
      </c>
      <c r="UO131" s="12" t="str">
        <v/>
      </c>
      <c r="UP131" s="12" t="str">
        <v/>
      </c>
      <c r="UQ131" s="12" t="str">
        <v/>
      </c>
      <c r="UR131" s="12" t="str">
        <v/>
      </c>
      <c r="US131" s="12" t="str">
        <v/>
      </c>
      <c r="UT131" s="12" t="str">
        <v/>
      </c>
      <c r="UU131" s="12" t="str">
        <v/>
      </c>
      <c r="UV131" s="12" t="str">
        <v/>
      </c>
      <c r="UW131" s="12" t="str">
        <v/>
      </c>
      <c r="UX131" s="12" t="str">
        <v/>
      </c>
      <c r="UY131" s="12" t="str">
        <v/>
      </c>
      <c r="UZ131" s="12" t="str">
        <v/>
      </c>
      <c r="VA131" s="12" t="str">
        <v/>
      </c>
      <c r="VB131" s="12" t="str">
        <v/>
      </c>
      <c r="VC131" s="12" t="str">
        <v/>
      </c>
      <c r="VD131" s="12" t="str">
        <v/>
      </c>
      <c r="VE131" s="12" t="str">
        <v/>
      </c>
      <c r="VF131" s="12" t="str">
        <v/>
      </c>
      <c r="VG131" s="12" t="str">
        <v/>
      </c>
      <c r="VH131" s="12" t="str">
        <v/>
      </c>
      <c r="VI131" s="12" t="str">
        <v/>
      </c>
      <c r="VJ131" s="12" t="str">
        <v/>
      </c>
      <c r="VK131" s="12" t="str">
        <v/>
      </c>
      <c r="VL131" s="47">
        <v>5.3541033104110012</v>
      </c>
      <c r="VM131" s="47">
        <v>5.3541033104110012</v>
      </c>
      <c r="VN131" s="19"/>
      <c r="VO131" s="47">
        <v>550.57542747481205</v>
      </c>
      <c r="VP131" s="47">
        <v>550.57542747481205</v>
      </c>
      <c r="VQ131" s="19"/>
      <c r="VR131" s="47">
        <v>1.1644588516515073</v>
      </c>
      <c r="VS131" s="49">
        <v>2.2299686191374374E-2</v>
      </c>
      <c r="VT131" s="47">
        <v>469.51775964642468</v>
      </c>
      <c r="VU131" s="47">
        <v>469.51775964642468</v>
      </c>
      <c r="VV131" s="20"/>
      <c r="VW131" s="20">
        <v>14.547000000000001</v>
      </c>
    </row>
    <row r="132" spans="1:595">
      <c r="A132" s="4" t="str">
        <v>SVH21</v>
      </c>
      <c r="B132" s="4" t="str">
        <v>SVH</v>
      </c>
      <c r="C132" s="4" t="str">
        <v>2020-21</v>
      </c>
      <c r="D132" s="12">
        <v>0.95516688299999997</v>
      </c>
      <c r="E132" s="12">
        <v>9.52</v>
      </c>
      <c r="F132" s="12">
        <v>-5.0000000000000001E-3</v>
      </c>
      <c r="G132" s="12">
        <v>5.1619999999999999</v>
      </c>
      <c r="H132" s="12">
        <v>3.3000000000000002E-2</v>
      </c>
      <c r="I132" s="12">
        <v>64.532000000000011</v>
      </c>
      <c r="J132" s="12">
        <v>1.982</v>
      </c>
      <c r="K132" s="12">
        <v>53.704999999999998</v>
      </c>
      <c r="L132" s="12">
        <v>0</v>
      </c>
      <c r="M132" s="12">
        <v>22.919</v>
      </c>
      <c r="N132" s="12">
        <v>35.945999999999998</v>
      </c>
      <c r="O132" s="12">
        <v>-5.0000000000000001E-3</v>
      </c>
      <c r="P132" s="12">
        <v>5.7780000000000005</v>
      </c>
      <c r="Q132" s="12">
        <v>0.153</v>
      </c>
      <c r="R132" s="12">
        <v>1.4E-2</v>
      </c>
      <c r="S132" s="12">
        <v>9.0999999999999998E-2</v>
      </c>
      <c r="T132" s="12">
        <v>84.924000000000007</v>
      </c>
      <c r="U132" s="12">
        <v>0</v>
      </c>
      <c r="V132" s="12">
        <v>56.288000000000004</v>
      </c>
      <c r="W132" s="12">
        <v>1.9E-2</v>
      </c>
      <c r="X132" s="12">
        <v>-1E-3</v>
      </c>
      <c r="Y132" s="12">
        <v>0</v>
      </c>
      <c r="Z132" s="12">
        <v>0</v>
      </c>
      <c r="AA132" s="12">
        <v>0</v>
      </c>
      <c r="AB132" s="12">
        <v>0</v>
      </c>
      <c r="AC132" s="12">
        <v>14.712</v>
      </c>
      <c r="AD132" s="12">
        <v>0</v>
      </c>
      <c r="AE132" s="12">
        <v>0</v>
      </c>
      <c r="AF132" s="12">
        <v>-9.2530000000000001</v>
      </c>
      <c r="AG132" s="12">
        <v>-18.545000000000002</v>
      </c>
      <c r="AH132" s="12">
        <v>0</v>
      </c>
      <c r="AI132" s="12">
        <v>0.1</v>
      </c>
      <c r="AJ132" s="12">
        <v>0</v>
      </c>
      <c r="AK132" s="12">
        <v>0</v>
      </c>
      <c r="AL132" s="12">
        <v>24.619</v>
      </c>
      <c r="AM132" s="12">
        <v>0</v>
      </c>
      <c r="AN132" s="12">
        <v>82.893000000000001</v>
      </c>
      <c r="AO132" s="12">
        <v>0.01</v>
      </c>
      <c r="AP132" s="12">
        <v>-1.637</v>
      </c>
      <c r="AQ132" s="12">
        <v>0</v>
      </c>
      <c r="AR132" s="12">
        <v>0</v>
      </c>
      <c r="AS132" s="12">
        <v>0</v>
      </c>
      <c r="AT132" s="12">
        <v>0</v>
      </c>
      <c r="AU132" s="12">
        <v>11.465</v>
      </c>
      <c r="AV132" s="12">
        <v>0</v>
      </c>
      <c r="AW132" s="12">
        <v>0</v>
      </c>
      <c r="AX132" s="12">
        <v>36.241999999999997</v>
      </c>
      <c r="AY132" s="12">
        <v>-20.193000000000001</v>
      </c>
      <c r="AZ132" s="12">
        <v>10.944999999999999</v>
      </c>
      <c r="BA132" s="12">
        <v>0.28599999999999998</v>
      </c>
      <c r="BB132" s="12">
        <v>64.546000000000006</v>
      </c>
      <c r="BC132" s="12">
        <v>2.073</v>
      </c>
      <c r="BD132" s="12">
        <v>189.42500000000001</v>
      </c>
      <c r="BE132" s="12">
        <v>0</v>
      </c>
      <c r="BF132" s="12">
        <v>164.64600000000002</v>
      </c>
      <c r="BG132" s="12">
        <v>0</v>
      </c>
      <c r="BH132" s="12">
        <v>0</v>
      </c>
      <c r="BI132" s="12">
        <v>0</v>
      </c>
      <c r="BJ132" s="12">
        <v>0</v>
      </c>
      <c r="BK132" s="12">
        <v>31.324000000000002</v>
      </c>
      <c r="BL132" s="12">
        <v>0</v>
      </c>
      <c r="BM132" s="12">
        <v>0</v>
      </c>
      <c r="BN132" s="12">
        <v>13.366999999999999</v>
      </c>
      <c r="BO132" s="12">
        <v>12.202</v>
      </c>
      <c r="BP132" s="12">
        <v>0</v>
      </c>
      <c r="BQ132" s="12">
        <v>0</v>
      </c>
      <c r="BR132" s="12">
        <v>0</v>
      </c>
      <c r="BS132" s="12">
        <v>0</v>
      </c>
      <c r="BT132" s="12">
        <v>0</v>
      </c>
      <c r="BU132" s="12">
        <v>0</v>
      </c>
      <c r="BV132" s="12">
        <v>0</v>
      </c>
      <c r="BW132" s="12">
        <v>0</v>
      </c>
      <c r="BX132" s="12">
        <v>0</v>
      </c>
      <c r="BY132" s="12">
        <v>0</v>
      </c>
      <c r="BZ132" s="12">
        <v>0</v>
      </c>
      <c r="CA132" s="12">
        <v>0</v>
      </c>
      <c r="CB132" s="12">
        <v>0</v>
      </c>
      <c r="CC132" s="12">
        <v>0</v>
      </c>
      <c r="CD132" s="12">
        <v>13.366999999999999</v>
      </c>
      <c r="CE132" s="12">
        <v>43.526000000000003</v>
      </c>
      <c r="CF132" s="12">
        <v>0</v>
      </c>
      <c r="CG132" s="12">
        <v>4.5999999999999999E-2</v>
      </c>
      <c r="CH132" s="12">
        <v>2.4E-2</v>
      </c>
      <c r="CI132" s="12">
        <v>3.0000000000000001E-3</v>
      </c>
      <c r="CJ132" s="12">
        <v>7.2999999999999995E-2</v>
      </c>
      <c r="CK132" s="12">
        <v>0</v>
      </c>
      <c r="CL132" s="12">
        <v>0</v>
      </c>
      <c r="CM132" s="12">
        <v>0</v>
      </c>
      <c r="CN132" s="12">
        <v>0</v>
      </c>
      <c r="CO132" s="12">
        <v>0</v>
      </c>
      <c r="CP132" s="12">
        <v>0</v>
      </c>
      <c r="CQ132" s="12">
        <v>2010.3519999999999</v>
      </c>
      <c r="CR132" s="12">
        <v>1784.5150000000001</v>
      </c>
      <c r="CS132" s="12">
        <v>3794.8669999999997</v>
      </c>
      <c r="CT132" s="12">
        <v>25.02</v>
      </c>
      <c r="CU132" s="12">
        <v>133.60400000000001</v>
      </c>
      <c r="CV132" s="12">
        <v>158.624</v>
      </c>
      <c r="CW132" s="12">
        <v>257.75400000000002</v>
      </c>
      <c r="CX132" s="12">
        <v>4211.2449999999999</v>
      </c>
      <c r="CY132" s="12">
        <v>9335.9040000000005</v>
      </c>
      <c r="CZ132" s="12">
        <v>50.765000000000001</v>
      </c>
      <c r="DA132" s="12">
        <v>105896</v>
      </c>
      <c r="DB132" s="12">
        <v>4717</v>
      </c>
      <c r="DC132" s="12">
        <v>32676</v>
      </c>
      <c r="DD132" s="12">
        <v>565</v>
      </c>
      <c r="DE132" s="12">
        <v>158</v>
      </c>
      <c r="DF132" s="12">
        <v>2683</v>
      </c>
      <c r="DG132" s="12">
        <v>728</v>
      </c>
      <c r="DH132" s="12">
        <v>331</v>
      </c>
      <c r="DI132" s="12">
        <v>7138</v>
      </c>
      <c r="DJ132" s="12">
        <v>26212.03</v>
      </c>
      <c r="DK132" s="12">
        <v>1144776.2100000002</v>
      </c>
      <c r="DL132" s="12">
        <v>79</v>
      </c>
      <c r="DM132" s="12">
        <v>7</v>
      </c>
      <c r="DN132" s="12">
        <v>24414</v>
      </c>
      <c r="DO132" s="12">
        <v>16698</v>
      </c>
      <c r="DP132" s="12">
        <v>12194</v>
      </c>
      <c r="DQ132" s="12">
        <v>2437</v>
      </c>
      <c r="DR132" s="12">
        <v>152</v>
      </c>
      <c r="DS132" s="12">
        <v>55895</v>
      </c>
      <c r="DT132" s="12">
        <v>37000</v>
      </c>
      <c r="DU132" s="12">
        <v>80</v>
      </c>
      <c r="DV132" s="12">
        <v>138</v>
      </c>
      <c r="DW132" s="12">
        <v>829</v>
      </c>
      <c r="DX132" s="12">
        <v>115</v>
      </c>
      <c r="DY132" s="12">
        <v>15</v>
      </c>
      <c r="DZ132" s="12">
        <v>812</v>
      </c>
      <c r="EA132" s="12">
        <v>48</v>
      </c>
      <c r="EB132" s="12">
        <v>2037</v>
      </c>
      <c r="EC132" s="12">
        <v>0</v>
      </c>
      <c r="ED132" s="12">
        <v>51</v>
      </c>
      <c r="EE132" s="12">
        <v>26</v>
      </c>
      <c r="EF132" s="12">
        <v>1960</v>
      </c>
      <c r="EG132" s="12">
        <v>2037</v>
      </c>
      <c r="EH132" s="12">
        <v>0</v>
      </c>
      <c r="EI132" s="12">
        <v>28</v>
      </c>
      <c r="EJ132" s="12">
        <v>248</v>
      </c>
      <c r="EK132" s="12">
        <v>970</v>
      </c>
      <c r="EL132" s="12">
        <v>792</v>
      </c>
      <c r="EM132" s="12">
        <v>2038</v>
      </c>
      <c r="EN132" s="12">
        <v>0</v>
      </c>
      <c r="EO132" s="12">
        <v>0</v>
      </c>
      <c r="EP132" s="12">
        <v>392</v>
      </c>
      <c r="EQ132" s="12">
        <v>260</v>
      </c>
      <c r="ER132" s="12">
        <v>1385</v>
      </c>
      <c r="ES132" s="12">
        <v>2037</v>
      </c>
      <c r="ET132" s="12">
        <v>0</v>
      </c>
      <c r="EU132" s="12">
        <v>103</v>
      </c>
      <c r="EV132" s="12">
        <v>527</v>
      </c>
      <c r="EW132" s="12">
        <v>28</v>
      </c>
      <c r="EX132" s="12">
        <v>0</v>
      </c>
      <c r="EY132" s="12">
        <v>1314</v>
      </c>
      <c r="EZ132" s="12">
        <v>172</v>
      </c>
      <c r="FA132" s="12">
        <v>2144</v>
      </c>
      <c r="FB132" s="12">
        <v>19</v>
      </c>
      <c r="FC132" s="12">
        <v>20</v>
      </c>
      <c r="FD132" s="12">
        <v>171</v>
      </c>
      <c r="FE132" s="12">
        <v>1932</v>
      </c>
      <c r="FF132" s="12">
        <v>2142</v>
      </c>
      <c r="FG132" s="12">
        <v>0</v>
      </c>
      <c r="FH132" s="12">
        <v>76</v>
      </c>
      <c r="FI132" s="12">
        <v>705</v>
      </c>
      <c r="FJ132" s="12">
        <v>1275</v>
      </c>
      <c r="FK132" s="12">
        <v>87</v>
      </c>
      <c r="FL132" s="12">
        <v>2143</v>
      </c>
      <c r="FM132" s="12">
        <v>0</v>
      </c>
      <c r="FN132" s="12">
        <v>72</v>
      </c>
      <c r="FO132" s="12">
        <v>657</v>
      </c>
      <c r="FP132" s="12">
        <v>466</v>
      </c>
      <c r="FQ132" s="12">
        <v>950</v>
      </c>
      <c r="FR132" s="12">
        <v>2145</v>
      </c>
      <c r="FS132" s="12">
        <v>0</v>
      </c>
      <c r="FT132" s="12">
        <v>608</v>
      </c>
      <c r="FU132" s="12">
        <v>2512</v>
      </c>
      <c r="FV132" s="12">
        <v>352</v>
      </c>
      <c r="FW132" s="12">
        <v>388</v>
      </c>
      <c r="FX132" s="12">
        <v>4390</v>
      </c>
      <c r="FY132" s="12">
        <v>3111</v>
      </c>
      <c r="FZ132" s="12">
        <v>11361</v>
      </c>
      <c r="GA132" s="12">
        <v>565</v>
      </c>
      <c r="GB132" s="12">
        <v>1054</v>
      </c>
      <c r="GC132" s="12">
        <v>1490</v>
      </c>
      <c r="GD132" s="12">
        <v>8250</v>
      </c>
      <c r="GE132" s="12">
        <v>11359</v>
      </c>
      <c r="GF132" s="12">
        <v>0</v>
      </c>
      <c r="GG132" s="12">
        <v>783</v>
      </c>
      <c r="GH132" s="12">
        <v>4599</v>
      </c>
      <c r="GI132" s="12">
        <v>5939</v>
      </c>
      <c r="GJ132" s="12">
        <v>39</v>
      </c>
      <c r="GK132" s="12">
        <v>11360</v>
      </c>
      <c r="GL132" s="12">
        <v>0</v>
      </c>
      <c r="GM132" s="12">
        <v>343</v>
      </c>
      <c r="GN132" s="12">
        <v>5999</v>
      </c>
      <c r="GO132" s="12">
        <v>1842</v>
      </c>
      <c r="GP132" s="12">
        <v>3175</v>
      </c>
      <c r="GQ132" s="12">
        <v>11359</v>
      </c>
      <c r="GR132" s="12">
        <v>0</v>
      </c>
      <c r="GS132" s="12">
        <v>2850</v>
      </c>
      <c r="GT132" s="12">
        <v>8308</v>
      </c>
      <c r="GU132" s="12">
        <v>419</v>
      </c>
      <c r="GV132" s="12">
        <v>5155</v>
      </c>
      <c r="GW132" s="12">
        <v>5118</v>
      </c>
      <c r="GX132" s="12">
        <v>16320</v>
      </c>
      <c r="GY132" s="12">
        <v>38170</v>
      </c>
      <c r="GZ132" s="12">
        <v>2142</v>
      </c>
      <c r="HA132" s="12">
        <v>8754</v>
      </c>
      <c r="HB132" s="12">
        <v>5845</v>
      </c>
      <c r="HC132" s="12">
        <v>21430</v>
      </c>
      <c r="HD132" s="12">
        <v>38171</v>
      </c>
      <c r="HE132" s="12">
        <v>0</v>
      </c>
      <c r="HF132" s="12">
        <v>6163</v>
      </c>
      <c r="HG132" s="12">
        <v>18838</v>
      </c>
      <c r="HH132" s="12">
        <v>13171</v>
      </c>
      <c r="HI132" s="12">
        <v>0</v>
      </c>
      <c r="HJ132" s="12">
        <v>38172</v>
      </c>
      <c r="HK132" s="12">
        <v>427</v>
      </c>
      <c r="HL132" s="12">
        <v>4275</v>
      </c>
      <c r="HM132" s="12">
        <v>23612</v>
      </c>
      <c r="HN132" s="12">
        <v>4713</v>
      </c>
      <c r="HO132" s="12">
        <v>5144</v>
      </c>
      <c r="HP132" s="12">
        <v>38171</v>
      </c>
      <c r="HQ132" s="12">
        <v>0</v>
      </c>
      <c r="HR132" s="12">
        <v>4954</v>
      </c>
      <c r="HS132" s="12">
        <v>3559</v>
      </c>
      <c r="HT132" s="12">
        <v>1308</v>
      </c>
      <c r="HU132" s="12">
        <v>24509</v>
      </c>
      <c r="HV132" s="12">
        <v>698</v>
      </c>
      <c r="HW132" s="12">
        <v>19140</v>
      </c>
      <c r="HX132" s="12">
        <v>54168</v>
      </c>
      <c r="HY132" s="12">
        <v>11758</v>
      </c>
      <c r="HZ132" s="12">
        <v>7318</v>
      </c>
      <c r="IA132" s="12">
        <v>20671</v>
      </c>
      <c r="IB132" s="12">
        <v>14421</v>
      </c>
      <c r="IC132" s="12">
        <v>54168</v>
      </c>
      <c r="ID132" s="12">
        <v>0</v>
      </c>
      <c r="IE132" s="12">
        <v>11330</v>
      </c>
      <c r="IF132" s="12">
        <v>24701</v>
      </c>
      <c r="IG132" s="12">
        <v>18137</v>
      </c>
      <c r="IH132" s="12">
        <v>0</v>
      </c>
      <c r="II132" s="12">
        <v>54168</v>
      </c>
      <c r="IJ132" s="12">
        <v>1389</v>
      </c>
      <c r="IK132" s="12">
        <v>10783</v>
      </c>
      <c r="IL132" s="12">
        <v>32157</v>
      </c>
      <c r="IM132" s="12">
        <v>3903</v>
      </c>
      <c r="IN132" s="12">
        <v>5936</v>
      </c>
      <c r="IO132" s="12">
        <v>54168</v>
      </c>
      <c r="IP132" s="12">
        <v>0</v>
      </c>
      <c r="IQ132" s="12">
        <v>35284</v>
      </c>
      <c r="IR132" s="12">
        <v>7727</v>
      </c>
      <c r="IS132" s="12">
        <v>3183</v>
      </c>
      <c r="IT132" s="12">
        <v>405343</v>
      </c>
      <c r="IU132" s="12">
        <v>2816</v>
      </c>
      <c r="IV132" s="12">
        <v>60924</v>
      </c>
      <c r="IW132" s="12">
        <v>515277</v>
      </c>
      <c r="IX132" s="12">
        <v>56786</v>
      </c>
      <c r="IY132" s="12">
        <v>340262</v>
      </c>
      <c r="IZ132" s="12">
        <v>67535</v>
      </c>
      <c r="JA132" s="12">
        <v>50695</v>
      </c>
      <c r="JB132" s="12">
        <v>515278</v>
      </c>
      <c r="JC132" s="12">
        <v>0</v>
      </c>
      <c r="JD132" s="12">
        <v>115434</v>
      </c>
      <c r="JE132" s="12">
        <v>268155</v>
      </c>
      <c r="JF132" s="12">
        <v>131689</v>
      </c>
      <c r="JG132" s="12">
        <v>0</v>
      </c>
      <c r="JH132" s="12">
        <v>515278</v>
      </c>
      <c r="JI132" s="12">
        <v>9820</v>
      </c>
      <c r="JJ132" s="12">
        <v>277707</v>
      </c>
      <c r="JK132" s="12">
        <v>190181</v>
      </c>
      <c r="JL132" s="12">
        <v>34101</v>
      </c>
      <c r="JM132" s="12">
        <v>3468</v>
      </c>
      <c r="JN132" s="12">
        <v>515277</v>
      </c>
      <c r="JO132" s="12">
        <v>80</v>
      </c>
      <c r="JP132" s="12">
        <v>43937</v>
      </c>
      <c r="JQ132" s="12">
        <v>23462</v>
      </c>
      <c r="JR132" s="12">
        <v>5405</v>
      </c>
      <c r="JS132" s="12">
        <v>435410</v>
      </c>
      <c r="JT132" s="12">
        <v>15148</v>
      </c>
      <c r="JU132" s="12">
        <v>99715</v>
      </c>
      <c r="JV132" s="12">
        <v>623157</v>
      </c>
      <c r="JW132" s="12">
        <v>71270</v>
      </c>
      <c r="JX132" s="12">
        <v>357459</v>
      </c>
      <c r="JY132" s="12">
        <v>95738</v>
      </c>
      <c r="JZ132" s="12">
        <v>98688</v>
      </c>
      <c r="KA132" s="12">
        <v>623155</v>
      </c>
      <c r="KB132" s="12">
        <v>0</v>
      </c>
      <c r="KC132" s="12">
        <v>133814</v>
      </c>
      <c r="KD132" s="12">
        <v>317246</v>
      </c>
      <c r="KE132" s="12">
        <v>171181</v>
      </c>
      <c r="KF132" s="12">
        <v>918</v>
      </c>
      <c r="KG132" s="12">
        <v>623159</v>
      </c>
      <c r="KH132" s="12">
        <v>11636</v>
      </c>
      <c r="KI132" s="12">
        <v>293180</v>
      </c>
      <c r="KJ132" s="12">
        <v>252998</v>
      </c>
      <c r="KK132" s="12">
        <v>45285</v>
      </c>
      <c r="KL132" s="12">
        <v>20058</v>
      </c>
      <c r="KM132" s="12">
        <v>623157</v>
      </c>
      <c r="KN132" s="12">
        <v>59955</v>
      </c>
      <c r="KO132" s="12">
        <v>67</v>
      </c>
      <c r="KP132" s="12">
        <v>31</v>
      </c>
      <c r="KQ132" s="12">
        <v>240</v>
      </c>
      <c r="KR132" s="12">
        <v>18</v>
      </c>
      <c r="KS132" s="12">
        <v>1</v>
      </c>
      <c r="KT132" s="12">
        <v>108</v>
      </c>
      <c r="KU132" s="12">
        <v>4</v>
      </c>
      <c r="KV132" s="12">
        <v>0</v>
      </c>
      <c r="KW132" s="12">
        <v>0</v>
      </c>
      <c r="KX132" s="12">
        <v>4</v>
      </c>
      <c r="KY132" s="12">
        <v>2</v>
      </c>
      <c r="KZ132" s="12">
        <v>463</v>
      </c>
      <c r="LA132" s="12">
        <v>469</v>
      </c>
      <c r="LB132" s="12">
        <v>0</v>
      </c>
      <c r="LC132" s="12">
        <v>2</v>
      </c>
      <c r="LD132" s="12">
        <v>30</v>
      </c>
      <c r="LE132" s="12">
        <v>123</v>
      </c>
      <c r="LF132" s="12">
        <v>314</v>
      </c>
      <c r="LG132" s="12">
        <v>469</v>
      </c>
      <c r="LH132" s="12">
        <v>0</v>
      </c>
      <c r="LI132" s="12">
        <v>0</v>
      </c>
      <c r="LJ132" s="12">
        <v>48</v>
      </c>
      <c r="LK132" s="12">
        <v>29</v>
      </c>
      <c r="LL132" s="12">
        <v>392</v>
      </c>
      <c r="LM132" s="12">
        <v>469</v>
      </c>
      <c r="LN132" s="12">
        <v>0</v>
      </c>
      <c r="LO132" s="12">
        <v>4</v>
      </c>
      <c r="LP132" s="12">
        <v>26</v>
      </c>
      <c r="LQ132" s="12">
        <v>1</v>
      </c>
      <c r="LR132" s="12">
        <v>0</v>
      </c>
      <c r="LS132" s="12">
        <v>61</v>
      </c>
      <c r="LT132" s="12">
        <v>8</v>
      </c>
      <c r="LU132" s="12">
        <v>100</v>
      </c>
      <c r="LV132" s="12">
        <v>1</v>
      </c>
      <c r="LW132" s="12">
        <v>1</v>
      </c>
      <c r="LX132" s="12">
        <v>7</v>
      </c>
      <c r="LY132" s="12">
        <v>91</v>
      </c>
      <c r="LZ132" s="12">
        <v>100</v>
      </c>
      <c r="MA132" s="12">
        <v>0</v>
      </c>
      <c r="MB132" s="12">
        <v>4</v>
      </c>
      <c r="MC132" s="12">
        <v>31</v>
      </c>
      <c r="MD132" s="12">
        <v>60</v>
      </c>
      <c r="ME132" s="12">
        <v>5</v>
      </c>
      <c r="MF132" s="12">
        <v>100</v>
      </c>
      <c r="MG132" s="12">
        <v>0</v>
      </c>
      <c r="MH132" s="12">
        <v>3</v>
      </c>
      <c r="MI132" s="12">
        <v>32</v>
      </c>
      <c r="MJ132" s="12">
        <v>20</v>
      </c>
      <c r="MK132" s="12">
        <v>45</v>
      </c>
      <c r="ML132" s="12">
        <v>100</v>
      </c>
      <c r="MM132" s="12">
        <v>0</v>
      </c>
      <c r="MN132" s="12">
        <v>7</v>
      </c>
      <c r="MO132" s="12">
        <v>40</v>
      </c>
      <c r="MP132" s="12">
        <v>5</v>
      </c>
      <c r="MQ132" s="12">
        <v>4</v>
      </c>
      <c r="MR132" s="12">
        <v>81</v>
      </c>
      <c r="MS132" s="12">
        <v>46</v>
      </c>
      <c r="MT132" s="12">
        <v>183</v>
      </c>
      <c r="MU132" s="12">
        <v>8</v>
      </c>
      <c r="MV132" s="12">
        <v>15</v>
      </c>
      <c r="MW132" s="12">
        <v>23</v>
      </c>
      <c r="MX132" s="12">
        <v>137</v>
      </c>
      <c r="MY132" s="12">
        <v>183</v>
      </c>
      <c r="MZ132" s="12">
        <v>0</v>
      </c>
      <c r="NA132" s="12">
        <v>13</v>
      </c>
      <c r="NB132" s="12">
        <v>71</v>
      </c>
      <c r="NC132" s="12">
        <v>98</v>
      </c>
      <c r="ND132" s="12">
        <v>1</v>
      </c>
      <c r="NE132" s="12">
        <v>183</v>
      </c>
      <c r="NF132" s="12">
        <v>0</v>
      </c>
      <c r="NG132" s="12">
        <v>4</v>
      </c>
      <c r="NH132" s="12">
        <v>88</v>
      </c>
      <c r="NI132" s="12">
        <v>34</v>
      </c>
      <c r="NJ132" s="12">
        <v>57</v>
      </c>
      <c r="NK132" s="12">
        <v>183</v>
      </c>
      <c r="NL132" s="12">
        <v>0</v>
      </c>
      <c r="NM132" s="12">
        <v>11</v>
      </c>
      <c r="NN132" s="12">
        <v>32</v>
      </c>
      <c r="NO132" s="12">
        <v>2</v>
      </c>
      <c r="NP132" s="12">
        <v>19</v>
      </c>
      <c r="NQ132" s="12">
        <v>20</v>
      </c>
      <c r="NR132" s="12">
        <v>50</v>
      </c>
      <c r="NS132" s="12">
        <v>134</v>
      </c>
      <c r="NT132" s="12">
        <v>8</v>
      </c>
      <c r="NU132" s="12">
        <v>30</v>
      </c>
      <c r="NV132" s="12">
        <v>16</v>
      </c>
      <c r="NW132" s="12">
        <v>80</v>
      </c>
      <c r="NX132" s="12">
        <v>134</v>
      </c>
      <c r="NY132" s="12">
        <v>0</v>
      </c>
      <c r="NZ132" s="12">
        <v>21</v>
      </c>
      <c r="OA132" s="12">
        <v>67</v>
      </c>
      <c r="OB132" s="12">
        <v>46</v>
      </c>
      <c r="OC132" s="12">
        <v>0</v>
      </c>
      <c r="OD132" s="12">
        <v>134</v>
      </c>
      <c r="OE132" s="12">
        <v>1</v>
      </c>
      <c r="OF132" s="12">
        <v>15</v>
      </c>
      <c r="OG132" s="12">
        <v>84</v>
      </c>
      <c r="OH132" s="12">
        <v>15</v>
      </c>
      <c r="OI132" s="12">
        <v>19</v>
      </c>
      <c r="OJ132" s="12">
        <v>134</v>
      </c>
      <c r="OK132" s="12">
        <v>0</v>
      </c>
      <c r="OL132" s="12">
        <v>5</v>
      </c>
      <c r="OM132" s="12">
        <v>4</v>
      </c>
      <c r="ON132" s="12">
        <v>1</v>
      </c>
      <c r="OO132" s="12">
        <v>26</v>
      </c>
      <c r="OP132" s="12">
        <v>1</v>
      </c>
      <c r="OQ132" s="12">
        <v>20</v>
      </c>
      <c r="OR132" s="12">
        <v>57</v>
      </c>
      <c r="OS132" s="12">
        <v>13</v>
      </c>
      <c r="OT132" s="12">
        <v>9</v>
      </c>
      <c r="OU132" s="12">
        <v>20</v>
      </c>
      <c r="OV132" s="12">
        <v>15</v>
      </c>
      <c r="OW132" s="12">
        <v>57</v>
      </c>
      <c r="OX132" s="12">
        <v>0</v>
      </c>
      <c r="OY132" s="12">
        <v>11</v>
      </c>
      <c r="OZ132" s="12">
        <v>26</v>
      </c>
      <c r="PA132" s="12">
        <v>20</v>
      </c>
      <c r="PB132" s="12">
        <v>0</v>
      </c>
      <c r="PC132" s="12">
        <v>57</v>
      </c>
      <c r="PD132" s="12">
        <v>1</v>
      </c>
      <c r="PE132" s="12">
        <v>11</v>
      </c>
      <c r="PF132" s="12">
        <v>34</v>
      </c>
      <c r="PG132" s="12">
        <v>5</v>
      </c>
      <c r="PH132" s="12">
        <v>6</v>
      </c>
      <c r="PI132" s="12">
        <v>57</v>
      </c>
      <c r="PJ132" s="12">
        <v>0</v>
      </c>
      <c r="PK132" s="12">
        <v>5</v>
      </c>
      <c r="PL132" s="12">
        <v>2</v>
      </c>
      <c r="PM132" s="12">
        <v>1</v>
      </c>
      <c r="PN132" s="12">
        <v>35</v>
      </c>
      <c r="PO132" s="12">
        <v>1</v>
      </c>
      <c r="PP132" s="12">
        <v>21</v>
      </c>
      <c r="PQ132" s="12">
        <v>65</v>
      </c>
      <c r="PR132" s="12">
        <v>9</v>
      </c>
      <c r="PS132" s="12">
        <v>20</v>
      </c>
      <c r="PT132" s="12">
        <v>26</v>
      </c>
      <c r="PU132" s="12">
        <v>10</v>
      </c>
      <c r="PV132" s="12">
        <v>65</v>
      </c>
      <c r="PW132" s="12">
        <v>0</v>
      </c>
      <c r="PX132" s="12">
        <v>17</v>
      </c>
      <c r="PY132" s="12">
        <v>26</v>
      </c>
      <c r="PZ132" s="12">
        <v>22</v>
      </c>
      <c r="QA132" s="12">
        <v>0</v>
      </c>
      <c r="QB132" s="12">
        <v>65</v>
      </c>
      <c r="QC132" s="12">
        <v>4</v>
      </c>
      <c r="QD132" s="12">
        <v>18</v>
      </c>
      <c r="QE132" s="12">
        <v>33</v>
      </c>
      <c r="QF132" s="12">
        <v>8</v>
      </c>
      <c r="QG132" s="12">
        <v>2</v>
      </c>
      <c r="QH132" s="12">
        <v>65</v>
      </c>
      <c r="QI132" s="12">
        <v>67</v>
      </c>
      <c r="QJ132" s="12">
        <v>63</v>
      </c>
      <c r="QK132" s="12">
        <v>344</v>
      </c>
      <c r="QL132" s="12">
        <v>28</v>
      </c>
      <c r="QM132" s="12">
        <v>85</v>
      </c>
      <c r="QN132" s="12">
        <v>272</v>
      </c>
      <c r="QO132" s="12">
        <v>149</v>
      </c>
      <c r="QP132" s="12">
        <v>1008</v>
      </c>
      <c r="QQ132" s="12">
        <v>39</v>
      </c>
      <c r="QR132" s="12">
        <v>79</v>
      </c>
      <c r="QS132" s="12">
        <v>94</v>
      </c>
      <c r="QT132" s="12">
        <v>796</v>
      </c>
      <c r="QU132" s="12">
        <v>1008</v>
      </c>
      <c r="QV132" s="12">
        <v>0</v>
      </c>
      <c r="QW132" s="12">
        <v>68</v>
      </c>
      <c r="QX132" s="12">
        <v>251</v>
      </c>
      <c r="QY132" s="12">
        <v>369</v>
      </c>
      <c r="QZ132" s="12">
        <v>320</v>
      </c>
      <c r="RA132" s="12">
        <v>1008</v>
      </c>
      <c r="RB132" s="12">
        <v>6</v>
      </c>
      <c r="RC132" s="12">
        <v>51</v>
      </c>
      <c r="RD132" s="12">
        <v>319</v>
      </c>
      <c r="RE132" s="12">
        <v>111</v>
      </c>
      <c r="RF132" s="12">
        <v>521</v>
      </c>
      <c r="RG132" s="12">
        <v>1008</v>
      </c>
      <c r="RH132" s="12">
        <v>10335.157999999999</v>
      </c>
      <c r="RI132" s="12">
        <v>0</v>
      </c>
      <c r="RJ132" s="12">
        <v>0</v>
      </c>
      <c r="RK132" s="12">
        <v>0</v>
      </c>
      <c r="RL132" s="12">
        <v>0</v>
      </c>
      <c r="RM132" s="12">
        <v>0</v>
      </c>
      <c r="RN132" s="12">
        <v>0</v>
      </c>
      <c r="RO132" s="12">
        <v>0.53600000000000003</v>
      </c>
      <c r="RP132" s="12">
        <v>0</v>
      </c>
      <c r="RQ132" s="12">
        <v>19.088999999999999</v>
      </c>
      <c r="RR132" s="12">
        <v>251</v>
      </c>
      <c r="RS132" s="12">
        <v>0.8</v>
      </c>
      <c r="RT132" s="12">
        <v>251.8</v>
      </c>
      <c r="RU132" s="12">
        <v>74.319999999999993</v>
      </c>
      <c r="RV132" s="12">
        <v>154.80000000000001</v>
      </c>
      <c r="RW132" s="12">
        <v>0</v>
      </c>
      <c r="RX132" s="12">
        <v>154.80000000000001</v>
      </c>
      <c r="RY132" s="12">
        <v>5</v>
      </c>
      <c r="RZ132" s="12">
        <v>1594</v>
      </c>
      <c r="SA132" s="12">
        <v>180</v>
      </c>
      <c r="SB132" s="12">
        <v>1779</v>
      </c>
      <c r="SC132" s="12">
        <v>30002529</v>
      </c>
      <c r="SD132" s="12">
        <v>0</v>
      </c>
      <c r="SE132" s="12">
        <v>0</v>
      </c>
      <c r="SF132" s="12">
        <v>5291</v>
      </c>
      <c r="SG132" s="12">
        <v>5291</v>
      </c>
      <c r="SH132" s="12">
        <v>0</v>
      </c>
      <c r="SI132" s="12">
        <v>49.941699999999997</v>
      </c>
      <c r="SJ132" s="12">
        <v>0</v>
      </c>
      <c r="SK132" s="12">
        <v>0</v>
      </c>
      <c r="SL132" s="12">
        <v>0.60899999999999999</v>
      </c>
      <c r="SM132" s="12">
        <v>0.39100000000000001</v>
      </c>
      <c r="SN132" s="12">
        <v>0</v>
      </c>
      <c r="SO132" s="12">
        <v>0</v>
      </c>
      <c r="SP132" s="12">
        <v>0</v>
      </c>
      <c r="SQ132" s="12">
        <v>0</v>
      </c>
      <c r="SR132" s="12">
        <v>1</v>
      </c>
      <c r="SS132" s="12">
        <v>0</v>
      </c>
      <c r="ST132" s="12">
        <v>0</v>
      </c>
      <c r="SU132" s="12">
        <v>0.3</v>
      </c>
      <c r="SV132" s="12">
        <v>0.997</v>
      </c>
      <c r="SW132" s="12">
        <v>0</v>
      </c>
      <c r="SX132" s="12">
        <v>100</v>
      </c>
      <c r="SY132" s="12">
        <v>0</v>
      </c>
      <c r="SZ132" s="12">
        <v>0</v>
      </c>
      <c r="TA132" s="12">
        <v>0</v>
      </c>
      <c r="TB132" s="12">
        <v>0</v>
      </c>
      <c r="TC132" s="12">
        <v>0</v>
      </c>
      <c r="TD132" s="12">
        <v>0</v>
      </c>
      <c r="TE132" s="12">
        <v>0</v>
      </c>
      <c r="TF132" s="12">
        <v>0</v>
      </c>
      <c r="TG132" s="12">
        <v>0</v>
      </c>
      <c r="TH132" s="12">
        <v>0</v>
      </c>
      <c r="TI132" s="12">
        <v>0</v>
      </c>
      <c r="TJ132" s="12">
        <v>0</v>
      </c>
      <c r="TK132" s="12">
        <v>0</v>
      </c>
      <c r="TL132" s="12">
        <v>0</v>
      </c>
      <c r="TM132" s="12">
        <v>0</v>
      </c>
      <c r="TN132" s="12">
        <v>423762.364</v>
      </c>
      <c r="TO132" s="12">
        <v>0</v>
      </c>
      <c r="TP132" s="12">
        <v>0</v>
      </c>
      <c r="TQ132" s="12">
        <v>2487</v>
      </c>
      <c r="TR132" s="12">
        <v>0</v>
      </c>
      <c r="TS132" s="12">
        <v>101</v>
      </c>
      <c r="TT132" s="12">
        <v>0</v>
      </c>
      <c r="TU132" s="12">
        <v>137</v>
      </c>
      <c r="TV132" s="12">
        <v>0</v>
      </c>
      <c r="TW132" s="12">
        <v>0</v>
      </c>
      <c r="TX132" s="12">
        <v>0.46032491303439699</v>
      </c>
      <c r="TY132" s="12">
        <v>0.18216532529387897</v>
      </c>
      <c r="TZ132" s="12">
        <v>2028.78071556595</v>
      </c>
      <c r="UA132" s="12">
        <v>6.9961555430983102</v>
      </c>
      <c r="UB132" s="12">
        <v>50.6558160731187</v>
      </c>
      <c r="UC132" s="12">
        <v>9574115.75</v>
      </c>
      <c r="UD132" s="12">
        <v>0</v>
      </c>
      <c r="UE132" s="12">
        <v>0</v>
      </c>
      <c r="UF132" s="12">
        <v>0</v>
      </c>
      <c r="UG132" s="12">
        <v>0</v>
      </c>
      <c r="UH132" s="12">
        <v>0</v>
      </c>
      <c r="UI132" s="12">
        <v>0</v>
      </c>
      <c r="UJ132" s="12">
        <v>0</v>
      </c>
      <c r="UK132" s="12">
        <v>0</v>
      </c>
      <c r="UL132" s="12">
        <v>0</v>
      </c>
      <c r="UM132" s="12">
        <v>0</v>
      </c>
      <c r="UN132" s="12">
        <v>0</v>
      </c>
      <c r="UO132" s="12">
        <v>0</v>
      </c>
      <c r="UP132" s="12">
        <v>0</v>
      </c>
      <c r="UQ132" s="12">
        <v>0</v>
      </c>
      <c r="UR132" s="12">
        <v>5.1159999999999997</v>
      </c>
      <c r="US132" s="12">
        <v>0</v>
      </c>
      <c r="UT132" s="12">
        <v>4.3319999999999999</v>
      </c>
      <c r="UU132" s="12">
        <v>0</v>
      </c>
      <c r="UV132" s="12">
        <v>0</v>
      </c>
      <c r="UW132" s="12">
        <v>0.92800000000000005</v>
      </c>
      <c r="UX132" s="12">
        <v>0</v>
      </c>
      <c r="UY132" s="12">
        <v>1.7999999999999999E-2</v>
      </c>
      <c r="UZ132" s="12">
        <v>9.4480000000000004</v>
      </c>
      <c r="VA132" s="12">
        <v>0.94599999999999995</v>
      </c>
      <c r="VB132" s="12">
        <v>0</v>
      </c>
      <c r="VC132" s="12">
        <v>0</v>
      </c>
      <c r="VD132" s="12">
        <v>0</v>
      </c>
      <c r="VE132" s="12">
        <v>0</v>
      </c>
      <c r="VF132" s="12">
        <v>0</v>
      </c>
      <c r="VG132" s="12">
        <v>0</v>
      </c>
      <c r="VH132" s="12">
        <v>0</v>
      </c>
      <c r="VI132" s="12">
        <v>0</v>
      </c>
      <c r="VJ132" s="12">
        <v>0</v>
      </c>
      <c r="VK132" s="12">
        <v>0</v>
      </c>
      <c r="VL132" s="47">
        <v>25.382390974602739</v>
      </c>
      <c r="VM132" s="47">
        <v>37.471411924140483</v>
      </c>
      <c r="VN132" s="19"/>
      <c r="VO132" s="47">
        <v>536.97119338707637</v>
      </c>
      <c r="VP132" s="47">
        <v>611.22462027155416</v>
      </c>
      <c r="VQ132" s="19"/>
      <c r="VR132" s="47">
        <v>5.2898470924220953E-2</v>
      </c>
      <c r="VS132" s="49">
        <v>2.2299686191374374E-2</v>
      </c>
      <c r="VT132" s="47">
        <v>531.97729909441034</v>
      </c>
      <c r="VU132" s="47">
        <v>550.57542747481205</v>
      </c>
      <c r="VV132" s="20"/>
      <c r="VW132" s="20">
        <v>13.881000000000007</v>
      </c>
    </row>
    <row r="134" spans="1:595">
      <c r="W134" s="20"/>
      <c r="VO134" s="21"/>
      <c r="VT134" s="21"/>
      <c r="VU134" s="21"/>
    </row>
    <row r="135" spans="1:595">
      <c r="VO135" s="21"/>
      <c r="VT135" s="21"/>
      <c r="VU135" s="21"/>
    </row>
    <row r="136" spans="1:595">
      <c r="VO136" s="21"/>
      <c r="VT136" s="21"/>
      <c r="VU136" s="21"/>
    </row>
    <row r="137" spans="1:595">
      <c r="VO137" s="21"/>
      <c r="VT137" s="21"/>
      <c r="VU137" s="21"/>
    </row>
    <row r="138" spans="1:595">
      <c r="VO138" s="21"/>
      <c r="VT138" s="21"/>
      <c r="VU138" s="21"/>
    </row>
    <row r="139" spans="1:595">
      <c r="VO139" s="21"/>
      <c r="VT139" s="21"/>
      <c r="VU139" s="21"/>
    </row>
    <row r="140" spans="1:595">
      <c r="VO140" s="21"/>
      <c r="VT140" s="21"/>
      <c r="VU140" s="21"/>
    </row>
    <row r="141" spans="1:595">
      <c r="VO141" s="21"/>
      <c r="VT141" s="21"/>
      <c r="VU141" s="21"/>
    </row>
    <row r="142" spans="1:595">
      <c r="VO142" s="21"/>
      <c r="VT142" s="21"/>
      <c r="VU142" s="21"/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E g Q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R J D Z i K w A A A D 2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s 7 T U M z I w 0 j O w 0 Y e J 2 f h m 5 i H k j Y D u B c k i C d o 4 l + a U l B a l 2 q X m 6 b o 7 2 e j D u D b 6 U C / Y A Q A A A P / / A w B Q S w M E F A A C A A g A A A A h A J 3 o w v 9 Y C w A A A T E A A B M A A A B G b 3 J t d W x h c y 9 T Z W N 0 a W 9 u M S 5 t 7 F p t b 9 t G E v 4 e I P 9 B Y I G D D f i F u 1 x S 0 h X B g R y m S N D G 5 l l q 1 M I w D F l m G q E y Z U h U 0 S D w f 7 / l 6 z w j U Z a R H o r 7 c P n g z M z O z s z O z u 4 8 p n e d z v L 5 M u u N q v / V 9 6 9 f v X 6 1 / j x d p f e 9 9 9 n j J l / 3 3 v Q W a f 7 6 V c / + G y 0 3 q 1 l q J b 8 8 L M 7 G 0 7 t F u j 6 a p H d n t M z y N M v X R 8 7 n P H 9 c / / P 8 / N N y k + X T e e a q 8 x 9 q 8 n y V r v P T d b r 6 Y z 5 L 1 5 Z 7 X K 7 y 8 0 + L a Z 4 X l s 6 V 7 7 u D f 6 0 2 2 f v 7 N 8 r X / 8 i n v 1 n K d Y 6 P T y r v p U P X e q / C + O o + X Z e i m 3 r 8 O 4 c + T 7 P f b O T j L 4 + p Y x X L 4 b P x a p q t P y 1 X D 7 R c b B 6 y Y n B 9 V B k 7 + f r V m a W L x a 3 r n N j 1 5 o E 5 K 4 a f T n q 1 X F l 5 b i W 9 P P 0 z Z 7 H u F n v d Y t M t 9 r v F Q b e 4 3 y 0 e d I u H 3 W L l 7 p H v W a f a s 1 C 1 Z 6 V K L v X p u N 2 a q / R h + Y f d m m o P 1 r w 7 1 U A t P t r a w 5 N 2 e 8 B U s l o + L H O r 8 i 6 d 3 q c r s F W P 1 P K j X a 8 n v e t a J 1 w s R r P p Y r p a v 8 l X m / T m u L O I 1 I E q 6 g i m K C l a P j x O s y + 9 c L Z a Z l 8 e d n L 1 P k 8 f b E z 3 a f d I n K 5 n q / l j c S C 7 F X 7 O 5 n n 3 S B l r b 7 S Z 5 7 u 2 t a v U a c e O W r k + 7 d h R K / d O l e m S m 1 P l d 8 n 9 U x V 0 y Y N T 1 e + S 9 0 / V o E s + O F X D L v n w V L s v r D D 1 s h J T R Y 1 h U n f z C D 5 + z h 7 n f 5 T b f Z l / T l e 7 1 V w r l K P s c C e 0 P V s t C m O n i m w S n D D P V / O 7 T b m 7 z s f p Y p M 6 m I F s + t B 9 x o o B j m f f M o r a F R 5 + T a c r B 5 M c 3 t + X D r L 7 e R H z d F H P Z V 9 W o x I d 7 Q b U x F z U Y D q d f e 7 N P / X G d h v L B m J b x P r o u s 3 A j V V O r r T 5 d + g c 9 2 y U W S / b L B a 9 d L F O e 9 e l l Z u 9 e 6 / 3 7 / 3 e B d g y q P I p S u p x M Z 1 Z / W o E j J b y U n r U 4 f 3 E y c 6 n z k k R 8 E m t u x K T G m d 6 v z f 1 j D s R 1 Y l z c R 7 a n 8 6 O q y K 1 L / C k X + j J l q 1 z 2 u l o / 5 r w q O m D l + l 2 X E U 9 t g V T H v p s 8 3 C X r p 4 5 9 t 7 L j r 1 u j z 2 e Q G w y 9 Q H Z L u 9 S f t T h 9 q T 3 0 3 y d n 8 X 2 x z y b d a p c f w c H 3 F b v 1 n l v V 1 o a G m 0 e D h 8 7 1 X 3 u t o L n u 2 R k I R e c v e u t K + b G W n P C i 3 d O d e B U d d r 2 K V 6 8 H d W K + n n F d 3 H c K H o H T E 7 G t a Z 5 X n F 0 d V E r + g c U P 7 5 t f O t D m o 3 v / g H F S V Q r D g 8 p N h Y H z y u O P z S Z V O 7 z m p N R u z n q k O Y v j e a B h f / 6 4 6 + N 5 o H t C X + Y N J o H 9 i e 6 + q n R P L B B 0 a R d U f C 8 Z v y x 9 X 5 g h 5 K r J v H q Q O Z H b Q 2 r Q 5 v 5 t v G u D + z R a E S N Z r 1 H R S P g w 1 w c Q n s 4 7 7 7 0 Z t V s P s T F 0 N F z x x 3 Q Z X W W L 1 c W d Z 6 F 6 1 l q l b P f n u y 1 V j b t n Y G n v T h B 7 Q c K u 6 E W A V Q O e s 6 n e T b N Z n M b 3 p c S J x S o Z h f 6 O v X U W X H N P X N z m / 0 3 9 0 7 A d p U V N r i l 0 H X 9 2 8 u f x + W v a r t S v X 3 7 i Q C W R Z K 6 E V M 5 t B f C m f J X E 1 j Y b j o K v 7 c U u x Y t 3 y Z X a j i Z l B F G H 4 y r b Y W U 5 M A L G t J 4 q i G V c V l h + B 7 o C 2 Q u a 5 o 8 d 2 j 8 i q G R 6 7 p s 1 L e u x u y q J n 3 r a s y u x u B q j K 7 G 4 G q M r s b o q t Y K C l c J + K r p o H C W g L c E 3 S X C X 4 I O E + E x E S 4 T 9 h n D + h q 6 8 B n D C m N c Y i z W G O M i Y 7 H K W C w z h n X a f s Y + Y / A Z g 8 8 Y f c b C Z 4 w + Y + E z F j 4 b R V d T O L r V q n U r W Y W s d S 5 H h + 8 p n C B / s S 2 4 B L 4 K h C 3 U s b A g T B I 9 u L q 6 n U z s g N 6 R F E j I G X m u r m u 4 I B W T H p O G y b o I K 9 0 x 6 4 5 Z d w y 6 C S g n o J 2 A e s L 6 M R i P w X o M 5 m O w X 6 W 9 1 o 9 B P w b 9 l o Z s l 1 M k 6 0 n W M D v x X E 9 f J F U S G m b c M q O f W v J y / G 5 8 O Y Z p A U 4 L c F r A 0 4 J q W r m p i W f K T z 8 V 5 Z f U h V a e 2 1 C m p f y G 0 k w F L d V v q U F t R a n + o J Y F r b 2 g / D X d G d m r b l g S g V v + Q l / o e 7 7 W T C o m y y m U f B h p e 3 k D b Z g u v 0 Y 4 U a S 9 P m g r D b T f G k S P H p O G S d b V A Z P 9 l v R Y 1 / N v M d Z y y a P x p L j e m d R M e k w a J n 0 m A y b 7 L a l 0 U y u W S 8 B 2 A s Y T s J 6 A + a T o e T w 9 g u k R T I 9 g e g T T I w j P 0 g G Y C s F U C K Z C M B W C q R B M h d J U v U E V y T l Q k A P O b b W D J V k X V E m y M R 2 I f L H t B I w n Y D 0 B 8 5 Y e i n w p W D 9 P j 2 B 6 B N M j C C + y 8 Y l 8 K V g / m w r B V A i m Q j A V S l P N A S p I j 3 P g s Y L H V e d x 1 X l c d R 5 n 3 L g i X 2 w 7 A e M J W E / A v K U 9 k S 8 N 6 + f p E U y P Y H o E 4 V n a i H x p W D + b C s F U C K Z C M B V K U 6 7 h H B j O g Y E c c N U Z r j r D V W c 4 4 7 4 R + T J w 7 g y c O w N 1 Z 6 D u T F / k y 8 D 6 D Z w 7 A 3 V n o O 4 M 1 J 0 Z i H w Z T 7 J w 9 A y U n o H S M 1 B 6 w p r r c x p 8 T o P P a Q i 4 8 A K e F n D h B Z z 0 Y C B S 5 s P R 8 + H o + V B 6 A Z R e o E T K f E i B D 0 f P h 9 I L o P Q C m B t o k S M f 1 u / D 0 f O h 9 A I o v Q D m C l P K B V I z 6 T F p m P S Z D J j s M y n y B b Y T M J 6 A 9 Q T M W 1 p c + T A 9 g u k R T I 9 g e g T h W V p c + W A q B F M h m A r B V A i m Q m l K a S U 4 k U v t C c 4 I z h e c t N k X n E y i c J h I j 4 l 0 m U i f i X Q a S V O R N B V J U 5 E 0 F e 2 Y k v k V t J Z D n m S N Z H 3 J i r y 0 l y d x z y Z u 2 c Q d m 7 h h E / d r Y m R C j E x I l C k B M i F A J g T I h A C Z k E Q m B M i E A J k Q I B M C Z E K A T E g i E w J k Q o B M C J A J A T I h Q C Y k k Q l x z y Z u 2 c Q d m 7 h h E / d r Y m R C j E x s v o Y i X 2 w b k A k B M i F A J i S R C Q E y I U A m B M i E A J k Q I B O S y I Q A m R A g E w J k Q o B M C J A J S W R C 3 L P J h a r z W M H j q v O 4 6 j y u u h a Z k F K u y B f b B m R C g E w I k A l J Z E K A T A i Q C Q E y I U A m B M i E J D I h Q C Y E y I Q A m R A g E w J k Q h K Z E L d / 4 n 5 N 3 K 6 J u z V x s y Z G J s T I x O Z L i X w Z O H c G z p 2 B u j N Q d 4 h M C J A J A T I h Q C Y E y I Q A m Z B E J h S C K Y A l B L C E A J Y Q w B K S s I S 4 Y R P 3 a + J 2 T d y t i Z s 1 M S w h h i U 2 X 1 r k y 4 d z 5 8 O 5 8 6 H u A q g 7 h C U E s I Q A l h D A E g J Y Q g B L S M I S A l h C A E s I Y A k B L C G A J S R h C X H D J u 7 X x O 2 a u F s T N 2 t i W E I K 7 n u F p Q u w h A C W E M A S A l h C E p Y Q w B I C W E I A S w h g C Q E s I Q l L C G A J A S w h g C U E s I Q A l p C E J S R a O 4 k W T K I D k 2 j A J P o v i f Z L A p b Y J P o i i Y L W c s i T r M y + l t k U g U t M Q h K T k M Q k F O 2 Y k s k V t J Z D n m S N Z H 3 J B v y 1 J K h 3 x j S t x L j t 1 6 G 6 0 Z i m c 1 p C N 0 Q z q / p g U x B + Q 1 R f a O x p D c p n K 8 6 H k j R M K i a b b z x B + w 0 o a L 8 / B R x k 8 w H M U i x r 9 U w 7 1 5 i W G r R U 6 8 M E L d V v q S E H U w 8 X E b 6 / o J b R y H j I G G R 8 Z A J k + s g M k B l a p t 0 L P 9 A u D G o M Q m M Q G o P Q G I T 2 p U G l x s m I F 4 K M h 4 x B x k c m Q K a P z A C Z I T D a R Q Y j 0 B i B x g g 0 R q C L C N o v 4 E N X v 6 W L e r T 4 w P + W Y G A y a j 9 0 B h Q 2 u 6 q a Y m w x 1 I c G i p o G S 9 l K D e D L Z M B / E n K 9 + k 9 C 1 d + E a q H p E g 6 6 h M M O o U V Q H U K / S x h 0 C f s s 3 P t U x H v m q c j 2 3 9 J O 3 B O n t / + t y M 7 f x p 6 O X 7 + a Z / v 8 i o e p e f o A z z b q J 6 r / K y 9 U / 5 s P V P / / P v X v f p + 6 5 1 3 f K F 2 k s / z A K 9 W y X d S J / m v v V b e e 5 f 0 9 r 1 a / 8 V V q R x L j z e N i P p v m K a w V H k Z t v b 8 U D 2 K 3 b 4 E d g 3 g R / H C 7 3 O R 7 H 6 m / / d P u x R l t V i t 7 8 i f L 1 e 9 3 y + X v R 8 d f r y + m D + k b p w z L d 2 6 e r u v L 4 e a v P f O s / B a r 2 X 0 I s P V S o P j f i u 7 m W f q S V 5 0 v f D m 9 / 1 W n d P j N j 9 w O v 3 E r n r h t r b 5 8 5 7 a b k W 9 + u 7 r 9 t m 3 7 y W p Z S q v 0 k + 1 F 2 a x 8 c C I L S r r 5 / j 8 A A A D / / w M A U E s B A i 0 A F A A G A A g A A A A h A C r d q k D S A A A A N w E A A B M A A A A A A A A A A A A A A A A A A A A A A F t D b 2 5 0 Z W 5 0 X 1 R 5 c G V z X S 5 4 b W x Q S w E C L Q A U A A I A C A A A A C E A R J D Z i K w A A A D 2 A A A A E g A A A A A A A A A A A A A A A A A L A w A A Q 2 9 u Z m l n L 1 B h Y 2 t h Z 2 U u e G 1 s U E s B A i 0 A F A A C A A g A A A A h A J 3 o w v 9 Y C w A A A T E A A B M A A A A A A A A A A A A A A A A A 5 w M A A E Z v c m 1 1 b G F z L 1 N l Y 3 R p b 2 4 x L m 1 Q S w U G A A A A A A M A A w D C A A A A c A 8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a C A Q A A A A A A R I I B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J b n B 1 d H M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M T I w I i 8 + P E V u d H J 5 I F R 5 c G U 9 I k Z p b G x F b m F i b G V k I i B W Y W x 1 Z T 0 i b D E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D I t M D J U M D k 6 M D Y 6 N D I u M j g 0 M T Q z N l o i L z 4 8 R W 5 0 c n k g V H l w Z T 0 i R m l s b E N v b H V t b l R 5 c G V z I i B W Y W x 1 Z T 0 i c 0 J n W U F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I i 8 + P E V u d H J 5 I F R 5 c G U 9 I k Z p b G x D b 2 x 1 b W 5 O Y W 1 l c y I g V m F s d W U 9 I n N b J n F 1 b 3 Q 7 Y 2 9 t c G F u e W N v Z G U m c X V v d D s s J n F 1 b 3 Q 7 Z m l u Y W 5 j a W F s I H l l Y X I m c X V v d D s s J n F 1 b 3 Q 7 Q 1 9 D R D A w M T R f U F I x O V d X M S Z x d W 9 0 O y w m c X V v d D t C T T Q w M l N D J n F 1 b 3 Q 7 L C Z x d W 9 0 O 0 J N O D M 2 U 0 M m c X V v d D s s J n F 1 b 3 Q 7 Q k 0 0 M z F T Q y Z x d W 9 0 O y w m c X V v d D t C T T E 0 M F N D J n F 1 b 3 Q 7 L C Z x d W 9 0 O 0 J N O D M 5 S V N D J n F 1 b 3 Q 7 L C Z x d W 9 0 O 0 J N O D M 5 T k l T Q y Z x d W 9 0 O y w m c X V v d D t C T T g z O U 9 T Q y Z x d W 9 0 O y w m c X V v d D t C Q z M w O T Q 1 U 0 M m c X V v d D s s J n F 1 b 3 Q 7 Q 1 M w M D A z N l N D J n F 1 b 3 Q 7 L C Z x d W 9 0 O 0 J N N T A y U 1 Q m c X V v d D s s J n F 1 b 3 Q 7 Q k 0 4 M z Z T V C Z x d W 9 0 O y w m c X V v d D t C T T U z M V N U J n F 1 b 3 Q 7 L C Z x d W 9 0 O 0 J N M T Q w U 1 Q m c X V v d D s s J n F 1 b 3 Q 7 Q k 0 4 M z l J U 1 Q m c X V v d D s s J n F 1 b 3 Q 7 Q k 0 4 M z l O S V N U J n F 1 b 3 Q 7 L C Z x d W 9 0 O 0 J N O D M 5 T 1 N U J n F 1 b 3 Q 7 L C Z x d W 9 0 O 0 J D M z A 5 N D V T V C Z x d W 9 0 O y w m c X V v d D t D U z A w M D M 2 U 1 Q m c X V v d D s s J n F 1 b 3 Q 7 Q k 0 2 M D J T V F A m c X V v d D s s J n F 1 b 3 Q 7 Q k 0 4 M z Z T V F A m c X V v d D s s J n F 1 b 3 Q 7 Q k 0 2 M z F T V F A m c X V v d D s s J n F 1 b 3 Q 7 Q k 0 x N D B T V F A m c X V v d D s s J n F 1 b 3 Q 7 Q k 0 4 M z l J U 1 R Q J n F 1 b 3 Q 7 L C Z x d W 9 0 O 0 J N O D M 5 T k l T V F A m c X V v d D s s J n F 1 b 3 Q 7 Q k 0 4 M z l P U 1 R Q J n F 1 b 3 Q 7 L C Z x d W 9 0 O 0 J D M z A 5 N D V T V F A m c X V v d D s s J n F 1 b 3 Q 7 Q 1 M w M D A z N l N U U C Z x d W 9 0 O y w m c X V v d D t C T T Y w M l N E V C Z x d W 9 0 O y w m c X V v d D t C T T g z N l N E V C Z x d W 9 0 O y w m c X V v d D t C T T Y z M V N E V C Z x d W 9 0 O y w m c X V v d D t C T T E 0 M F N E V C Z x d W 9 0 O y w m c X V v d D t C T T g z O U l T R F Q m c X V v d D s s J n F 1 b 3 Q 7 Q k 0 4 M z l O S V N E V C Z x d W 9 0 O y w m c X V v d D t C T T g z O U 9 T R F Q m c X V v d D s s J n F 1 b 3 Q 7 Q k M z M D k 0 N V N E V C Z x d W 9 0 O y w m c X V v d D t D U z A w M D M 2 U 0 R U J n F 1 b 3 Q 7 L C Z x d W 9 0 O 0 J N N j A y U 0 R E J n F 1 b 3 Q 7 L C Z x d W 9 0 O 0 J N O D M 2 U 0 R E J n F 1 b 3 Q 7 L C Z x d W 9 0 O 0 J N N j M x U 0 R E J n F 1 b 3 Q 7 L C Z x d W 9 0 O 0 J N M T Q w U 0 R E J n F 1 b 3 Q 7 L C Z x d W 9 0 O 0 J N O D M 5 S V N E R C Z x d W 9 0 O y w m c X V v d D t C T T g z O U 5 J U 0 R E J n F 1 b 3 Q 7 L C Z x d W 9 0 O 0 J N O D M 5 T 1 N E R C Z x d W 9 0 O y w m c X V v d D t C Q z M w O T Q 1 U 0 R E J n F 1 b 3 Q 7 L C Z x d W 9 0 O 0 N T M D A w M z Z T R E Q m c X V v d D s s J n F 1 b 3 Q 7 Q k 0 4 M D J D Q V N f M j E m c X V v d D s s J n F 1 b 3 Q 7 Q k 0 4 M z Z D Q V N f M j E m c X V v d D s s J n F 1 b 3 Q 7 Q k 0 4 M z F D Q V N f M j E m c X V v d D s s J n F 1 b 3 Q 7 Q k 0 x N D B D Q V N f M j E m c X V v d D s s J n F 1 b 3 Q 7 Q k 0 4 M z l J Q 0 F X X z I x J n F 1 b 3 Q 7 L C Z x d W 9 0 O 0 J N O D M 5 T k l D Q V d f M j E m c X V v d D s s J n F 1 b 3 Q 7 Q k 0 4 M z l P Q 0 F X X z I x J n F 1 b 3 Q 7 L C Z x d W 9 0 O 0 J D M z A 5 N D V D Q V N f M j E m c X V v d D s s J n F 1 b 3 Q 7 Q 1 M w M D A z N k N B U 1 8 y M S Z x d W 9 0 O y w m c X V v d D t B U F A y O F J S X 1 d X M D A w M i Z x d W 9 0 O y w m c X V v d D t B U F A y O F J S X 1 d X M D A w M y Z x d W 9 0 O y w m c X V v d D t T M z A y M F N D J n F 1 b 3 Q 7 L C Z x d W 9 0 O 1 M z M D I x U 0 M m c X V v d D s s J n F 1 b 3 Q 7 U z M w M j N T Q y Z x d W 9 0 O y w m c X V v d D t T M z A y N F N D J n F 1 b 3 Q 7 L C Z x d W 9 0 O 1 M z M D I w U 1 Q m c X V v d D s s J n F 1 b 3 Q 7 U z M w M j F T V C Z x d W 9 0 O y w m c X V v d D t T M z A y M 1 N U J n F 1 b 3 Q 7 L C Z x d W 9 0 O 1 M z M D I 0 U 1 Q m c X V v d D s s J n F 1 b 3 Q 7 U z M w M j B T V F A m c X V v d D s s J n F 1 b 3 Q 7 U z M w M j F T V F A m c X V v d D s s J n F 1 b 3 Q 7 U z M w M j N T V F A m c X V v d D s s J n F 1 b 3 Q 7 U z M w M j R T V F A m c X V v d D s s J n F 1 b 3 Q 7 U z M w M j B T R F Q m c X V v d D s s J n F 1 b 3 Q 7 U z M w M j F T R F Q m c X V v d D s s J n F 1 b 3 Q 7 U z M w M j N T R F Q m c X V v d D s s J n F 1 b 3 Q 7 U z M w M j R T R F Q m c X V v d D s s J n F 1 b 3 Q 7 U z M w M j B T R E Q m c X V v d D s s J n F 1 b 3 Q 7 U z M w M j F T R E Q m c X V v d D s s J n F 1 b 3 Q 7 U z M w M j N T R E Q m c X V v d D s s J n F 1 b 3 Q 7 U z M w M j R T R E Q m c X V v d D s s J n F 1 b 3 Q 7 U z M w M j B D Q V N f M j E m c X V v d D s s J n F 1 b 3 Q 7 U z M w M j F D Q V N f M j E m c X V v d D s s J n F 1 b 3 Q 7 U z M w M j N D Q V N f M j E m c X V v d D s s J n F 1 b 3 Q 7 U z M w M j R D Q V N f M j E m c X V v d D s s J n F 1 b 3 Q 7 V z M w M z J O U F N D J n F 1 b 3 Q 7 L C Z x d W 9 0 O 1 c z M D M y T l B T V C Z x d W 9 0 O y w m c X V v d D t X M z A z M l N M J n F 1 b 3 Q 7 L C Z x d W 9 0 O 1 c z M D M y T 1 R I V E 9 U X z I x J n F 1 b 3 Q 7 L C Z x d W 9 0 O 1 c z M D M 2 T l B T Q y Z x d W 9 0 O y w m c X V v d D t X M z A z N k 5 Q U 1 Q m c X V v d D s s J n F 1 b 3 Q 7 V z M w M z Z T T C Z x d W 9 0 O y w m c X V v d D t X M z A z N k 9 U S F R P V C Z x d W 9 0 O y w m c X V v d D t C U D M 0 M T A m c X V v d D s s J n F 1 b 3 Q 7 Q l A z N D E 1 J n F 1 b 3 Q 7 L C Z x d W 9 0 O 0 J O M j E z M C Z x d W 9 0 O y w m c X V v d D t C T j I x N D A m c X V v d D s s J n F 1 b 3 Q 7 Q k 4 y M T U w J n F 1 b 3 Q 7 L C Z x d W 9 0 O 0 J O M j I 1 M C Z x d W 9 0 O y w m c X V v d D t C T j I y N j A m c X V v d D s s J n F 1 b 3 Q 7 Q k 4 y M j c w J n F 1 b 3 Q 7 L C Z x d W 9 0 O 0 J O M j I 4 N S Z x d W 9 0 O y w m c X V v d D t C T j E x N z g m c X V v d D s s J n F 1 b 3 Q 7 Q k 4 y N j M w J n F 1 b 3 Q 7 L C Z x d W 9 0 O 0 J O M j Y y M C Z x d W 9 0 O y w m c X V v d D t T N D A y O S Z x d W 9 0 O y w m c X V v d D t T N j A x O S Z x d W 9 0 O y w m c X V v d D t C T j E z N T I y J n F 1 b 3 Q 7 L C Z x d W 9 0 O 0 J O M T M 1 M j E m c X V v d D s s J n F 1 b 3 Q 7 Q k 4 x M z U y M C Z x d W 9 0 O y w m c X V v d D t D U E 1 T M j A w N S Z x d W 9 0 O y w m c X V v d D t D U E 1 T M j A w N C Z x d W 9 0 O y w m c X V v d D t D U E 1 T M j A x N C Z x d W 9 0 O y w m c X V v d D t C Q j I z N z A m c X V v d D s s J n F 1 b 3 Q 7 Q 1 B N U z I w M T I m c X V v d D s s J n F 1 b 3 Q 7 Q 1 B N U z I w M T U m c X V v d D s s J n F 1 b 3 Q 7 Q k 4 x M z U x O S Z x d W 9 0 O y w m c X V v d D t C T j E z N T I z J n F 1 b 3 Q 7 L C Z x d W 9 0 O 0 J O M T M 1 M j Q m c X V v d D s s J n F 1 b 3 Q 7 Q k 4 x M z U y N S Z x d W 9 0 O y w m c X V v d D t C T j E z N T I 2 J n F 1 b 3 Q 7 L C Z x d W 9 0 O 0 J O M T M 1 M j c m c X V v d D s s J n F 1 b 3 Q 7 Q k 4 x M z U z N C Z x d W 9 0 O y w m c X V v d D t C T j E z N T M 1 X z I x J n F 1 b 3 Q 7 L C Z x d W 9 0 O 0 J O M T M 1 M j g m c X V v d D s s J n F 1 b 3 Q 7 U 1 R X R D A w M S Z x d W 9 0 O y w m c X V v d D t T V F d E M D A y J n F 1 b 3 Q 7 L C Z x d W 9 0 O 1 N U V 0 Q w M D M m c X V v d D s s J n F 1 b 3 Q 7 U 1 R X R D A w N C Z x d W 9 0 O y w m c X V v d D t T V F d E M D A 1 J n F 1 b 3 Q 7 L C Z x d W 9 0 O 1 N U V 0 Q w M D Y m c X V v d D s s J n F 1 b 3 Q 7 U 1 R X R D A w N y Z x d W 9 0 O y w m c X V v d D t T V F d E M D E y X z I x J n F 1 b 3 Q 7 L C Z x d W 9 0 O 1 N U V 0 R Q M D A x J n F 1 b 3 Q 7 L C Z x d W 9 0 O 1 N U V 0 R Q M D A y J n F 1 b 3 Q 7 L C Z x d W 9 0 O 1 N U V 0 R Q M D A z J n F 1 b 3 Q 7 L C Z x d W 9 0 O 1 N U V 0 R Q M D A 0 J n F 1 b 3 Q 7 L C Z x d W 9 0 O 1 N U V 0 R Q M D A 1 X z I x J n F 1 b 3 Q 7 L C Z x d W 9 0 O 1 N U V 0 R C M D A x J n F 1 b 3 Q 7 L C Z x d W 9 0 O 1 N U V 0 R C M D A y J n F 1 b 3 Q 7 L C Z x d W 9 0 O 1 N U V 0 R C M D A z J n F 1 b 3 Q 7 L C Z x d W 9 0 O 1 N U V 0 R C M D A 0 J n F 1 b 3 Q 7 L C Z x d W 9 0 O 1 N U V 0 R C M D A 1 J n F 1 b 3 Q 7 L C Z x d W 9 0 O 1 N U V 0 R C M D A 2 X z I x J n F 1 b 3 Q 7 L C Z x d W 9 0 O 1 N U V 0 R B M D A x J n F 1 b 3 Q 7 L C Z x d W 9 0 O 1 N U V 0 R B M D A y J n F 1 b 3 Q 7 L C Z x d W 9 0 O 1 N U V 0 R B M D A z J n F 1 b 3 Q 7 L C Z x d W 9 0 O 1 N U V 0 R B M D A 0 J n F 1 b 3 Q 7 L C Z x d W 9 0 O 1 N U V 0 R B M D A 1 J n F 1 b 3 Q 7 L C Z x d W 9 0 O 1 N U V 0 R B M D A 2 X z I x J n F 1 b 3 Q 7 L C Z x d W 9 0 O 1 N U V 0 Q w M T U m c X V v d D s s J n F 1 b 3 Q 7 U 1 R X R D A x N i Z x d W 9 0 O y w m c X V v d D t T V F d E M D E 3 J n F 1 b 3 Q 7 L C Z x d W 9 0 O 1 N U V 0 Q w M T g m c X V v d D s s J n F 1 b 3 Q 7 U 1 R X R D A x O S Z x d W 9 0 O y w m c X V v d D t T V F d E M D I w J n F 1 b 3 Q 7 L C Z x d W 9 0 O 1 N U V 0 Q w M j E m c X V v d D s s J n F 1 b 3 Q 7 U 1 R X R D A y N l 8 y M S Z x d W 9 0 O y w m c X V v d D t T V F d E U D A x N S Z x d W 9 0 O y w m c X V v d D t T V F d E U D A x N i Z x d W 9 0 O y w m c X V v d D t T V F d E U D A x N y Z x d W 9 0 O y w m c X V v d D t T V F d E U D A x O C Z x d W 9 0 O y w m c X V v d D t T V F d E U D A x O V 8 y M S Z x d W 9 0 O y w m c X V v d D t T V F d E Q j A x N S Z x d W 9 0 O y w m c X V v d D t T V F d E Q j A x N i Z x d W 9 0 O y w m c X V v d D t T V F d E Q j A x N y Z x d W 9 0 O y w m c X V v d D t T V F d E Q j A x O C Z x d W 9 0 O y w m c X V v d D t T V F d E Q j A x O S Z x d W 9 0 O y w m c X V v d D t T V F d E Q j A y M F 8 y M S Z x d W 9 0 O y w m c X V v d D t T V F d E Q T A x N S Z x d W 9 0 O y w m c X V v d D t T V F d E Q T A x N i Z x d W 9 0 O y w m c X V v d D t T V F d E Q T A x N y Z x d W 9 0 O y w m c X V v d D t T V F d E Q T A x O C Z x d W 9 0 O y w m c X V v d D t T V F d E Q T A x O S Z x d W 9 0 O y w m c X V v d D t T V F d E Q T A y M F 8 y M S Z x d W 9 0 O y w m c X V v d D t T V F d E M D I 5 J n F 1 b 3 Q 7 L C Z x d W 9 0 O 1 N U V 0 Q w M z A m c X V v d D s s J n F 1 b 3 Q 7 U 1 R X R D A z M S Z x d W 9 0 O y w m c X V v d D t T V F d E M D M y J n F 1 b 3 Q 7 L C Z x d W 9 0 O 1 N U V 0 Q w M z M m c X V v d D s s J n F 1 b 3 Q 7 U 1 R X R D A z N C Z x d W 9 0 O y w m c X V v d D t T V F d E M D M 1 J n F 1 b 3 Q 7 L C Z x d W 9 0 O 1 N U V 0 Q w N D B f M j E m c X V v d D s s J n F 1 b 3 Q 7 U 1 R X R F A w M j k m c X V v d D s s J n F 1 b 3 Q 7 U 1 R X R F A w M z A m c X V v d D s s J n F 1 b 3 Q 7 U 1 R X R F A w M z E m c X V v d D s s J n F 1 b 3 Q 7 U 1 R X R F A w M z I m c X V v d D s s J n F 1 b 3 Q 7 U 1 R X R F A w M z N f M j E m c X V v d D s s J n F 1 b 3 Q 7 U 1 R X R E I w M j k m c X V v d D s s J n F 1 b 3 Q 7 U 1 R X R E I w M z A m c X V v d D s s J n F 1 b 3 Q 7 U 1 R X R E I w M z E m c X V v d D s s J n F 1 b 3 Q 7 U 1 R X R E I w M z I m c X V v d D s s J n F 1 b 3 Q 7 U 1 R X R E I w M z M m c X V v d D s s J n F 1 b 3 Q 7 U 1 R X R E I w M z R f M j E m c X V v d D s s J n F 1 b 3 Q 7 U 1 R X R E E w M j k m c X V v d D s s J n F 1 b 3 Q 7 U 1 R X R E E w M z A m c X V v d D s s J n F 1 b 3 Q 7 U 1 R X R E E w M z E m c X V v d D s s J n F 1 b 3 Q 7 U 1 R X R E E w M z I m c X V v d D s s J n F 1 b 3 Q 7 U 1 R X R E E w M z M m c X V v d D s s J n F 1 b 3 Q 7 U 1 R X R E E w M z R f M j E m c X V v d D s s J n F 1 b 3 Q 7 U 1 R X R D A 0 M y Z x d W 9 0 O y w m c X V v d D t T V F d E M D Q 0 J n F 1 b 3 Q 7 L C Z x d W 9 0 O 1 N U V 0 Q w N D U m c X V v d D s s J n F 1 b 3 Q 7 U 1 R X R D A 0 N i Z x d W 9 0 O y w m c X V v d D t T V F d E M D Q 3 J n F 1 b 3 Q 7 L C Z x d W 9 0 O 1 N U V 0 Q w N D g m c X V v d D s s J n F 1 b 3 Q 7 U 1 R X R D A 0 O S Z x d W 9 0 O y w m c X V v d D t T V F d E M D U 0 X z I x J n F 1 b 3 Q 7 L C Z x d W 9 0 O 1 N U V 0 R Q M D Q z J n F 1 b 3 Q 7 L C Z x d W 9 0 O 1 N U V 0 R Q M D Q 0 J n F 1 b 3 Q 7 L C Z x d W 9 0 O 1 N U V 0 R Q M D Q 1 J n F 1 b 3 Q 7 L C Z x d W 9 0 O 1 N U V 0 R Q M D Q 2 J n F 1 b 3 Q 7 L C Z x d W 9 0 O 1 N U V 0 R Q M D Q 3 X z I x J n F 1 b 3 Q 7 L C Z x d W 9 0 O 1 N U V 0 R C M D Q z J n F 1 b 3 Q 7 L C Z x d W 9 0 O 1 N U V 0 R C M D Q 0 J n F 1 b 3 Q 7 L C Z x d W 9 0 O 1 N U V 0 R C M D Q 1 J n F 1 b 3 Q 7 L C Z x d W 9 0 O 1 N U V 0 R C M D Q 2 J n F 1 b 3 Q 7 L C Z x d W 9 0 O 1 N U V 0 R C M D Q 3 J n F 1 b 3 Q 7 L C Z x d W 9 0 O 1 N U V 0 R C M D Q 4 X z I x J n F 1 b 3 Q 7 L C Z x d W 9 0 O 1 N U V 0 R B M D Q z X z I x J n F 1 b 3 Q 7 L C Z x d W 9 0 O 1 N U V 0 R B M D Q 0 J n F 1 b 3 Q 7 L C Z x d W 9 0 O 1 N U V 0 R B M D Q 1 J n F 1 b 3 Q 7 L C Z x d W 9 0 O 1 N U V 0 R B M D Q 2 J n F 1 b 3 Q 7 L C Z x d W 9 0 O 1 N U V 0 R B M D Q 3 J n F 1 b 3 Q 7 L C Z x d W 9 0 O 1 N U V 0 R B M D Q 4 X z I x J n F 1 b 3 Q 7 L C Z x d W 9 0 O 1 N U V 0 Q w N T c m c X V v d D s s J n F 1 b 3 Q 7 U 1 R X R D A 1 O C Z x d W 9 0 O y w m c X V v d D t T V F d E M D U 5 J n F 1 b 3 Q 7 L C Z x d W 9 0 O 1 N U V 0 Q w N j A m c X V v d D s s J n F 1 b 3 Q 7 U 1 R X R D A 2 M S Z x d W 9 0 O y w m c X V v d D t T V F d E M D Y y J n F 1 b 3 Q 7 L C Z x d W 9 0 O 1 N U V 0 Q w N j M m c X V v d D s s J n F 1 b 3 Q 7 U 1 R X R D A 2 O F 8 y M S Z x d W 9 0 O y w m c X V v d D t T V F d E U D A 1 N y Z x d W 9 0 O y w m c X V v d D t T V F d E U D A 1 O C Z x d W 9 0 O y w m c X V v d D t T V F d E U D A 1 O S Z x d W 9 0 O y w m c X V v d D t T V F d E U D A 2 M C Z x d W 9 0 O y w m c X V v d D t T V F d E U D A 2 M V 8 y M S Z x d W 9 0 O y w m c X V v d D t T V F d E Q j A 1 N y Z x d W 9 0 O y w m c X V v d D t T V F d E Q j A 1 O C Z x d W 9 0 O y w m c X V v d D t T V F d E Q j A 1 O S Z x d W 9 0 O y w m c X V v d D t T V F d E Q j A 2 M C Z x d W 9 0 O y w m c X V v d D t T V F d E Q j A 2 M S Z x d W 9 0 O y w m c X V v d D t T V F d E Q j A 2 M l 8 y M S Z x d W 9 0 O y w m c X V v d D t T V F d E Q T A 1 N y Z x d W 9 0 O y w m c X V v d D t T V F d E Q T A 1 O C Z x d W 9 0 O y w m c X V v d D t T V F d E Q T A 1 O S Z x d W 9 0 O y w m c X V v d D t T V F d E Q T A 2 M C Z x d W 9 0 O y w m c X V v d D t T V F d E Q T A 2 M S Z x d W 9 0 O y w m c X V v d D t T V F d E Q T A 2 M l 8 y M S Z x d W 9 0 O y w m c X V v d D t T V F d E M T A x J n F 1 b 3 Q 7 L C Z x d W 9 0 O 1 N U V 0 Q x M D I m c X V v d D s s J n F 1 b 3 Q 7 U 1 R X R D E w M y Z x d W 9 0 O y w m c X V v d D t T V F d E M T A 0 J n F 1 b 3 Q 7 L C Z x d W 9 0 O 1 N U V 0 Q x M D U m c X V v d D s s J n F 1 b 3 Q 7 U 1 R X R D E w N i Z x d W 9 0 O y w m c X V v d D t T V F d E M T A 3 J n F 1 b 3 Q 7 L C Z x d W 9 0 O 1 N U V 0 Q x M D h f M j E m c X V v d D s s J n F 1 b 3 Q 7 U 1 R X R F A x M D E m c X V v d D s s J n F 1 b 3 Q 7 U 1 R X R F A x M D I m c X V v d D s s J n F 1 b 3 Q 7 U 1 R X R F A x M D M m c X V v d D s s J n F 1 b 3 Q 7 U 1 R X R F A x M D Q m c X V v d D s s J n F 1 b 3 Q 7 U 1 R X R F A x M D V f M j E m c X V v d D s s J n F 1 b 3 Q 7 U 1 R X R E I x M D E m c X V v d D s s J n F 1 b 3 Q 7 U 1 R X R E I x M D I m c X V v d D s s J n F 1 b 3 Q 7 U 1 R X R E I x M D M m c X V v d D s s J n F 1 b 3 Q 7 U 1 R X R E I x M D Q m c X V v d D s s J n F 1 b 3 Q 7 U 1 R X R E I x M D U m c X V v d D s s J n F 1 b 3 Q 7 U 1 R X R E I x M D Z f M j E m c X V v d D s s J n F 1 b 3 Q 7 U 1 R X R E E x M D E m c X V v d D s s J n F 1 b 3 Q 7 U 1 R X R E E x M D I m c X V v d D s s J n F 1 b 3 Q 7 U 1 R X R E E x M D M m c X V v d D s s J n F 1 b 3 Q 7 U 1 R X R E E x M D Q m c X V v d D s s J n F 1 b 3 Q 7 U 1 R X R E E x M D U m c X V v d D s s J n F 1 b 3 Q 7 U 1 R X R E E x M D Z f M j E m c X V v d D s s J n F 1 b 3 Q 7 U 1 R X R D E y M V 8 y M S Z x d W 9 0 O y w m c X V v d D t T V F d E M T I y X z I x J n F 1 b 3 Q 7 L C Z x d W 9 0 O 1 N U V 0 Q x M j N f M j E m c X V v d D s s J n F 1 b 3 Q 7 U 1 R X R D E y N F 8 y M S Z x d W 9 0 O y w m c X V v d D t T V F d E M T I 1 X z I x J n F 1 b 3 Q 7 L C Z x d W 9 0 O 1 N U V 0 Q x M j Z f M j E m c X V v d D s s J n F 1 b 3 Q 7 U 1 R X R D E y N 1 8 y M S Z x d W 9 0 O y w m c X V v d D t T V F d E M T I 4 X z I x J n F 1 b 3 Q 7 L C Z x d W 9 0 O 1 N U V 0 R Q M T I x X z I x J n F 1 b 3 Q 7 L C Z x d W 9 0 O 1 N U V 0 R Q M T I y X z I x J n F 1 b 3 Q 7 L C Z x d W 9 0 O 1 N U V 0 R Q M T I z X z I x J n F 1 b 3 Q 7 L C Z x d W 9 0 O 1 N U V 0 R Q M T I 0 X z I x J n F 1 b 3 Q 7 L C Z x d W 9 0 O 1 N U V 0 R Q M T I 1 X z I x J n F 1 b 3 Q 7 L C Z x d W 9 0 O 1 N U V 0 R C M T I x X z I x J n F 1 b 3 Q 7 L C Z x d W 9 0 O 1 N U V 0 R C M T I y X z I x J n F 1 b 3 Q 7 L C Z x d W 9 0 O 1 N U V 0 R C M T I z X z I x J n F 1 b 3 Q 7 L C Z x d W 9 0 O 1 N U V 0 R C M T I 0 X z I x J n F 1 b 3 Q 7 L C Z x d W 9 0 O 1 N U V 0 R C M T I 1 X z I x J n F 1 b 3 Q 7 L C Z x d W 9 0 O 1 N U V 0 R C M T I 2 X z I x J n F 1 b 3 Q 7 L C Z x d W 9 0 O 1 N U V 0 R B M T I x J n F 1 b 3 Q 7 L C Z x d W 9 0 O 1 N U V 0 R B M T I y X z I x J n F 1 b 3 Q 7 L C Z x d W 9 0 O 1 N U V 0 R B M T I z X z I x J n F 1 b 3 Q 7 L C Z x d W 9 0 O 1 N U V 0 R B M T I 0 X z I x J n F 1 b 3 Q 7 L C Z x d W 9 0 O 1 N U V 0 R B M T I 1 X z I x J n F 1 b 3 Q 7 L C Z x d W 9 0 O 1 N U V 0 R B M T I 2 X z I x J n F 1 b 3 Q 7 L C Z x d W 9 0 O 1 N U V 0 Q x M z A m c X V v d D s s J n F 1 b 3 Q 7 U 1 R X Q z A w M S Z x d W 9 0 O y w m c X V v d D t T V F d D M D A y J n F 1 b 3 Q 7 L C Z x d W 9 0 O 1 N U V 0 M w M D M m c X V v d D s s J n F 1 b 3 Q 7 U 1 R X Q z A w N C Z x d W 9 0 O y w m c X V v d D t T V F d D M D A 1 J n F 1 b 3 Q 7 L C Z x d W 9 0 O 1 N U V 0 M w M D Y m c X V v d D s s J n F 1 b 3 Q 7 U 1 R X Q z A w N y Z x d W 9 0 O y w m c X V v d D t T V F d D M T A 4 X z I x J n F 1 b 3 Q 7 L C Z x d W 9 0 O 1 N U V 0 N Q M D A x J n F 1 b 3 Q 7 L C Z x d W 9 0 O 1 N U V 0 N Q M D A y J n F 1 b 3 Q 7 L C Z x d W 9 0 O 1 N U V 0 N Q M D A z J n F 1 b 3 Q 7 L C Z x d W 9 0 O 1 N U V 0 N Q M D A 0 J n F 1 b 3 Q 7 L C Z x d W 9 0 O 1 N U V 0 N Q M D A 1 X z I x J n F 1 b 3 Q 7 L C Z x d W 9 0 O 1 N U V 0 N C M D A x J n F 1 b 3 Q 7 L C Z x d W 9 0 O 1 N U V 0 N C M D A y J n F 1 b 3 Q 7 L C Z x d W 9 0 O 1 N U V 0 N C M D A z J n F 1 b 3 Q 7 L C Z x d W 9 0 O 1 N U V 0 N C M D A 0 J n F 1 b 3 Q 7 L C Z x d W 9 0 O 1 N U V 0 N C M D A 1 J n F 1 b 3 Q 7 L C Z x d W 9 0 O 1 N U V 0 N C M D A 2 X z I x J n F 1 b 3 Q 7 L C Z x d W 9 0 O 1 N U V 0 N B M D A x J n F 1 b 3 Q 7 L C Z x d W 9 0 O 1 N U V 0 N B M D A y J n F 1 b 3 Q 7 L C Z x d W 9 0 O 1 N U V 0 N B M D A z J n F 1 b 3 Q 7 L C Z x d W 9 0 O 1 N U V 0 N B M D A 0 J n F 1 b 3 Q 7 L C Z x d W 9 0 O 1 N U V 0 N B M D A 1 J n F 1 b 3 Q 7 L C Z x d W 9 0 O 1 N U V 0 N B M D A 2 X z I x J n F 1 b 3 Q 7 L C Z x d W 9 0 O 1 N U V 0 M w M T U m c X V v d D s s J n F 1 b 3 Q 7 U 1 R X Q z A x N i Z x d W 9 0 O y w m c X V v d D t T V F d D M D E 3 J n F 1 b 3 Q 7 L C Z x d W 9 0 O 1 N U V 0 M w M T g m c X V v d D s s J n F 1 b 3 Q 7 U 1 R X Q z A x O S Z x d W 9 0 O y w m c X V v d D t T V F d D M D I w J n F 1 b 3 Q 7 L C Z x d W 9 0 O 1 N U V 0 M w M j E m c X V v d D s s J n F 1 b 3 Q 7 U 1 R X Q z E w O V 8 y M S Z x d W 9 0 O y w m c X V v d D t T V F d D U D A x N S Z x d W 9 0 O y w m c X V v d D t T V F d D U D A x N i Z x d W 9 0 O y w m c X V v d D t T V F d D U D A x N y Z x d W 9 0 O y w m c X V v d D t T V F d D U D A x O C Z x d W 9 0 O y w m c X V v d D t T V F d D U D A x O V 8 y M S Z x d W 9 0 O y w m c X V v d D t T V F d D Q j A x N S Z x d W 9 0 O y w m c X V v d D t T V F d D Q j A x N i Z x d W 9 0 O y w m c X V v d D t T V F d D Q j A x N y Z x d W 9 0 O y w m c X V v d D t T V F d D Q j A x O C Z x d W 9 0 O y w m c X V v d D t T V F d D Q j A x O S Z x d W 9 0 O y w m c X V v d D t T V F d D Q j A y M F 8 y M S Z x d W 9 0 O y w m c X V v d D t T V F d D Q T A x N S Z x d W 9 0 O y w m c X V v d D t T V F d D Q T A x N i Z x d W 9 0 O y w m c X V v d D t T V F d D Q T A x N y Z x d W 9 0 O y w m c X V v d D t T V F d D Q T A x O C Z x d W 9 0 O y w m c X V v d D t T V F d D Q T A x O S Z x d W 9 0 O y w m c X V v d D t T V F d D Q T A y M F 8 y M S Z x d W 9 0 O y w m c X V v d D t T V F d D M D I 5 J n F 1 b 3 Q 7 L C Z x d W 9 0 O 1 N U V 0 M w M z A m c X V v d D s s J n F 1 b 3 Q 7 U 1 R X Q z A z M S Z x d W 9 0 O y w m c X V v d D t T V F d D M D M y J n F 1 b 3 Q 7 L C Z x d W 9 0 O 1 N U V 0 M w M z M m c X V v d D s s J n F 1 b 3 Q 7 U 1 R X Q z A z N C Z x d W 9 0 O y w m c X V v d D t T V F d D M D M 1 J n F 1 b 3 Q 7 L C Z x d W 9 0 O 1 N U V 0 M x M T B f M j E m c X V v d D s s J n F 1 b 3 Q 7 U 1 R X Q 1 A w M j k m c X V v d D s s J n F 1 b 3 Q 7 U 1 R X Q 1 A w M z A m c X V v d D s s J n F 1 b 3 Q 7 U 1 R X Q 1 A w M z E m c X V v d D s s J n F 1 b 3 Q 7 U 1 R X Q 1 A w M z I m c X V v d D s s J n F 1 b 3 Q 7 U 1 R X Q 1 A w M z N f M j E m c X V v d D s s J n F 1 b 3 Q 7 U 1 R X Q 0 I w M j k m c X V v d D s s J n F 1 b 3 Q 7 U 1 R X Q 0 I w M z A m c X V v d D s s J n F 1 b 3 Q 7 U 1 R X Q 0 I w M z E m c X V v d D s s J n F 1 b 3 Q 7 U 1 R X Q 0 I w M z I m c X V v d D s s J n F 1 b 3 Q 7 U 1 R X Q 0 I w M z M m c X V v d D s s J n F 1 b 3 Q 7 U 1 R X Q 0 I w M z R f M j E m c X V v d D s s J n F 1 b 3 Q 7 U 1 R X Q 0 E w M j k m c X V v d D s s J n F 1 b 3 Q 7 U 1 R X Q 0 E w M z A m c X V v d D s s J n F 1 b 3 Q 7 U 1 R X Q 0 E w M z E m c X V v d D s s J n F 1 b 3 Q 7 U 1 R X Q 0 E w M z I m c X V v d D s s J n F 1 b 3 Q 7 U 1 R X Q 0 E w M z M m c X V v d D s s J n F 1 b 3 Q 7 U 1 R X Q 0 E w M z R f M j E m c X V v d D s s J n F 1 b 3 Q 7 U 1 R X Q z A 0 M y Z x d W 9 0 O y w m c X V v d D t T V F d D M D Q 0 J n F 1 b 3 Q 7 L C Z x d W 9 0 O 1 N U V 0 M w N D U m c X V v d D s s J n F 1 b 3 Q 7 U 1 R X Q z A 0 N i Z x d W 9 0 O y w m c X V v d D t T V F d D M D Q 3 J n F 1 b 3 Q 7 L C Z x d W 9 0 O 1 N U V 0 M w N D g m c X V v d D s s J n F 1 b 3 Q 7 U 1 R X Q z A 0 O S Z x d W 9 0 O y w m c X V v d D t T V F d D M T E x X z I x J n F 1 b 3 Q 7 L C Z x d W 9 0 O 1 N U V 0 N Q M D Q z J n F 1 b 3 Q 7 L C Z x d W 9 0 O 1 N U V 0 N Q M D Q 0 J n F 1 b 3 Q 7 L C Z x d W 9 0 O 1 N U V 0 N Q M D Q 1 J n F 1 b 3 Q 7 L C Z x d W 9 0 O 1 N U V 0 N Q M D Q 2 J n F 1 b 3 Q 7 L C Z x d W 9 0 O 1 N U V 0 N Q M D Q 3 X z I x J n F 1 b 3 Q 7 L C Z x d W 9 0 O 1 N U V 0 N C M D Q z J n F 1 b 3 Q 7 L C Z x d W 9 0 O 1 N U V 0 N C M D Q 0 J n F 1 b 3 Q 7 L C Z x d W 9 0 O 1 N U V 0 N C M D Q 1 J n F 1 b 3 Q 7 L C Z x d W 9 0 O 1 N U V 0 N C M D Q 2 J n F 1 b 3 Q 7 L C Z x d W 9 0 O 1 N U V 0 N C M D Q 3 J n F 1 b 3 Q 7 L C Z x d W 9 0 O 1 N U V 0 N C M D Q 4 X z I x J n F 1 b 3 Q 7 L C Z x d W 9 0 O 1 N U V 0 N B M D Q z J n F 1 b 3 Q 7 L C Z x d W 9 0 O 1 N U V 0 N B M D Q 0 J n F 1 b 3 Q 7 L C Z x d W 9 0 O 1 N U V 0 N B M D Q 1 J n F 1 b 3 Q 7 L C Z x d W 9 0 O 1 N U V 0 N B M D Q 2 J n F 1 b 3 Q 7 L C Z x d W 9 0 O 1 N U V 0 N B M D Q 3 J n F 1 b 3 Q 7 L C Z x d W 9 0 O 1 N U V 0 N B M D Q 4 X z I x J n F 1 b 3 Q 7 L C Z x d W 9 0 O 1 N U V 0 M w N T c m c X V v d D s s J n F 1 b 3 Q 7 U 1 R X Q z A 1 O C Z x d W 9 0 O y w m c X V v d D t T V F d D M D U 5 J n F 1 b 3 Q 7 L C Z x d W 9 0 O 1 N U V 0 M w N j A m c X V v d D s s J n F 1 b 3 Q 7 U 1 R X Q z A 2 M S Z x d W 9 0 O y w m c X V v d D t T V F d D M D Y y J n F 1 b 3 Q 7 L C Z x d W 9 0 O 1 N U V 0 M w N j M m c X V v d D s s J n F 1 b 3 Q 7 U 1 R X Q z E x M l 8 y M S Z x d W 9 0 O y w m c X V v d D t T V F d D U D A 1 N y Z x d W 9 0 O y w m c X V v d D t T V F d D U D A 1 O C Z x d W 9 0 O y w m c X V v d D t T V F d D U D A 1 O S Z x d W 9 0 O y w m c X V v d D t T V F d D U D A 2 M C Z x d W 9 0 O y w m c X V v d D t T V F d D U D A 2 M V 8 y M S Z x d W 9 0 O y w m c X V v d D t T V F d D Q j A 1 N y Z x d W 9 0 O y w m c X V v d D t T V F d D Q j A 1 O C Z x d W 9 0 O y w m c X V v d D t T V F d D Q j A 1 O S Z x d W 9 0 O y w m c X V v d D t T V F d D Q j A 2 M C Z x d W 9 0 O y w m c X V v d D t T V F d D Q j A 2 M S Z x d W 9 0 O y w m c X V v d D t T V F d D Q j A 2 M l 8 y M S Z x d W 9 0 O y w m c X V v d D t T V F d D Q T A 1 N y Z x d W 9 0 O y w m c X V v d D t T V F d D Q T A 1 O C Z x d W 9 0 O y w m c X V v d D t T V F d D Q T A 1 O S Z x d W 9 0 O y w m c X V v d D t T V F d D Q T A 2 M C Z x d W 9 0 O y w m c X V v d D t T V F d D Q T A 2 M S Z x d W 9 0 O y w m c X V v d D t T V F d D Q T A 2 M l 8 y M S Z x d W 9 0 O y w m c X V v d D t T V F d D M T A x J n F 1 b 3 Q 7 L C Z x d W 9 0 O 1 N U V 0 M x M D I m c X V v d D s s J n F 1 b 3 Q 7 U 1 R X Q z E w M y Z x d W 9 0 O y w m c X V v d D t T V F d D M T A 0 J n F 1 b 3 Q 7 L C Z x d W 9 0 O 1 N U V 0 M x M D U m c X V v d D s s J n F 1 b 3 Q 7 U 1 R X Q z E w N i Z x d W 9 0 O y w m c X V v d D t T V F d D M T A 3 J n F 1 b 3 Q 7 L C Z x d W 9 0 O 1 N U V 0 M x M T R f M j E m c X V v d D s s J n F 1 b 3 Q 7 U 1 R X Q 1 A x M D E m c X V v d D s s J n F 1 b 3 Q 7 U 1 R X Q 1 A x M D I m c X V v d D s s J n F 1 b 3 Q 7 U 1 R X Q 1 A x M D M m c X V v d D s s J n F 1 b 3 Q 7 U 1 R X Q 1 A x M D Q m c X V v d D s s J n F 1 b 3 Q 7 U 1 R X Q 1 A x M D V f M j E m c X V v d D s s J n F 1 b 3 Q 7 U 1 R X Q 0 I x M D E m c X V v d D s s J n F 1 b 3 Q 7 U 1 R X Q 0 I x M D I m c X V v d D s s J n F 1 b 3 Q 7 U 1 R X Q 0 I x M D M m c X V v d D s s J n F 1 b 3 Q 7 U 1 R X Q 0 I x M D Q m c X V v d D s s J n F 1 b 3 Q 7 U 1 R X Q 0 I x M D U m c X V v d D s s J n F 1 b 3 Q 7 U 1 R X Q 0 I x M D Z f M j E m c X V v d D s s J n F 1 b 3 Q 7 U 1 R X Q 0 E x M D E m c X V v d D s s J n F 1 b 3 Q 7 U 1 R X Q 0 E x M D I m c X V v d D s s J n F 1 b 3 Q 7 U 1 R X Q 0 E x M D M m c X V v d D s s J n F 1 b 3 Q 7 U 1 R X Q 0 E x M D Q m c X V v d D s s J n F 1 b 3 Q 7 U 1 R X Q 0 E x M D U m c X V v d D s s J n F 1 b 3 Q 7 U 1 R X Q 0 E x M D Z f M j E m c X V v d D s s J n F 1 b 3 Q 7 U 1 R X Q z E y M V 8 y M S Z x d W 9 0 O y w m c X V v d D t T V F d D M T I y X z I x J n F 1 b 3 Q 7 L C Z x d W 9 0 O 1 N U V 0 M x M j N f M j E m c X V v d D s s J n F 1 b 3 Q 7 U 1 R X Q z E y N F 8 y M S Z x d W 9 0 O y w m c X V v d D t T V F d D M T I 1 X z I x J n F 1 b 3 Q 7 L C Z x d W 9 0 O 1 N U V 0 M x M j Z f M j E m c X V v d D s s J n F 1 b 3 Q 7 U 1 R X Q z E y N 1 8 y M S Z x d W 9 0 O y w m c X V v d D t T V F d D M T E 1 X z I x J n F 1 b 3 Q 7 L C Z x d W 9 0 O 1 N U V 0 N Q M T I x J n F 1 b 3 Q 7 L C Z x d W 9 0 O 1 N U V 0 N Q M T I y X z I x J n F 1 b 3 Q 7 L C Z x d W 9 0 O 1 N U V 0 N Q M T I z X z I x J n F 1 b 3 Q 7 L C Z x d W 9 0 O 1 N U V 0 N Q M T I 0 X z I x J n F 1 b 3 Q 7 L C Z x d W 9 0 O 1 N U V 0 N Q M T I 1 X z I x J n F 1 b 3 Q 7 L C Z x d W 9 0 O 1 N U V 0 N C M T I x X z I x J n F 1 b 3 Q 7 L C Z x d W 9 0 O 1 N U V 0 N C M T I y X z I x J n F 1 b 3 Q 7 L C Z x d W 9 0 O 1 N U V 0 N C M T I z X z I x J n F 1 b 3 Q 7 L C Z x d W 9 0 O 1 N U V 0 N C M T I 0 X z I x J n F 1 b 3 Q 7 L C Z x d W 9 0 O 1 N U V 0 N C M T I 1 X z I x J n F 1 b 3 Q 7 L C Z x d W 9 0 O 1 N U V 0 N C M T I 2 X z I x J n F 1 b 3 Q 7 L C Z x d W 9 0 O 1 N U V 0 N B M T I x J n F 1 b 3 Q 7 L C Z x d W 9 0 O 1 N U V 0 N B M T I y X z I x J n F 1 b 3 Q 7 L C Z x d W 9 0 O 1 N U V 0 N B M T I z X z I x J n F 1 b 3 Q 7 L C Z x d W 9 0 O 1 N U V 0 N B M T I 0 X z I x J n F 1 b 3 Q 7 L C Z x d W 9 0 O 1 N U V 0 N B M T I 1 X z I x J n F 1 b 3 Q 7 L C Z x d W 9 0 O 1 N U V 0 N B M T I 2 X z I x J n F 1 b 3 Q 7 L C Z x d W 9 0 O 0 J O M T Y w M y Z x d W 9 0 O y w m c X V v d D t T N D A x O S Z x d W 9 0 O y w m c X V v d D t T N D A y M C Z x d W 9 0 O y w m c X V v d D t T N D A x O C Z x d W 9 0 O y w m c X V v d D t T N D A y M S Z x d W 9 0 O y w m c X V v d D t T N D A y M i Z x d W 9 0 O y w m c X V v d D t T N D A y M y Z x d W 9 0 O y w m c X V v d D t T N D A y N C Z x d W 9 0 O y w m c X V v d D t T N D A y N S Z x d W 9 0 O y w m c X V v d D t T N D A y N y Z x d W 9 0 O y w m c X V v d D t C U D A 1 N j E z J n F 1 b 3 Q 7 L C Z x d W 9 0 O 0 1 Q M D U 2 M T Q m c X V v d D s s J n F 1 b 3 Q 7 T V A w N T Y x M S Z x d W 9 0 O y w m c X V v d D t N U D A 1 N j E 1 J n F 1 b 3 Q 7 L C Z x d W 9 0 O 0 J O M T Y y M y Z x d W 9 0 O y w m c X V v d D t C T j E 2 M j I m c X V v d D s s J n F 1 b 3 Q 7 Q k 4 x N j I x J n F 1 b 3 Q 7 L C Z x d W 9 0 O 0 J O M T Y 0 M C Z x d W 9 0 O y w m c X V v d D t C T j E 2 N D E m c X V v d D s s J n F 1 b 3 Q 7 Q k 4 x N j Q y J n F 1 b 3 Q 7 L C Z x d W 9 0 O 0 J O M T Y 0 M y Z x d W 9 0 O y w m c X V v d D t C T j E 2 N D Q m c X V v d D s s J n F 1 b 3 Q 7 Q k 4 x N j Q 4 J n F 1 b 3 Q 7 L C Z x d W 9 0 O 0 J O M T Y 0 N S Z x d W 9 0 O y w m c X V v d D t C T j E 2 N D Y m c X V v d D s s J n F 1 b 3 Q 7 Q k 4 x N j Q 3 J n F 1 b 3 Q 7 L C Z x d W 9 0 O 0 J O M T Y 0 O S Z x d W 9 0 O y w m c X V v d D t N U D A 1 N j E 2 J n F 1 b 3 Q 7 L C Z x d W 9 0 O 0 J O N T Y x M U l O Q y Z x d W 9 0 O y w m c X V v d D t C T j U 2 M T J J T k M m c X V v d D s s J n F 1 b 3 Q 7 Q k 4 1 N j E z S U 5 D J n F 1 b 3 Q 7 L C Z x d W 9 0 O 0 J O N T Y x N E l O Q y Z x d W 9 0 O y w m c X V v d D t C T j U 2 M T V J T k M m c X V v d D s s J n F 1 b 3 Q 7 Q k 4 1 N j E 2 S U 5 D J n F 1 b 3 Q 7 L C Z x d W 9 0 O 0 J O N T Y x N 0 l O Q y Z x d W 9 0 O y w m c X V v d D t C T j U 2 M T h J T k M m c X V v d D s s J n F 1 b 3 Q 7 Q k 4 1 N j E 5 S U 5 D X z I x J n F 1 b 3 Q 7 L C Z x d W 9 0 O 0 J O N T Y y M E l O Q y Z x d W 9 0 O y w m c X V v d D t C T j U 2 M j F J T k M m c X V v d D s s J n F 1 b 3 Q 7 Q k 4 1 N j I y S U 5 D J n F 1 b 3 Q 7 L C Z x d W 9 0 O 0 J O N T Y y M 0 l O Q y Z x d W 9 0 O y w m c X V v d D t C T j U 2 M j R J T k M m c X V v d D s s J n F 1 b 3 Q 7 Q k 4 1 N j I 1 S U 5 D X z I x J n F 1 b 3 Q 7 L C Z x d W 9 0 O 0 J O N T Y x M V R Q U y Z x d W 9 0 O y w m c X V v d D t C T j U 2 M T J U U F M m c X V v d D s s J n F 1 b 3 Q 7 Q k 4 1 N j E z V F B T J n F 1 b 3 Q 7 L C Z x d W 9 0 O 0 J O N T Y x N F R Q U y Z x d W 9 0 O y w m c X V v d D t C T j U 2 M T V U U F M m c X V v d D s s J n F 1 b 3 Q 7 Q k 4 1 N j E 2 V F B T J n F 1 b 3 Q 7 L C Z x d W 9 0 O 0 J O N T Y x N 1 R Q U y Z x d W 9 0 O y w m c X V v d D t C T j U 2 M T h U U F M m c X V v d D s s J n F 1 b 3 Q 7 Q k 4 1 N j E 5 V F B T J n F 1 b 3 Q 7 L C Z x d W 9 0 O 0 J O N T Y y M F R Q U y Z x d W 9 0 O y w m c X V v d D t C T j U 2 M j F U U F M m c X V v d D s s J n F 1 b 3 Q 7 Q k 4 1 N j I y V F B T J n F 1 b 3 Q 7 L C Z x d W 9 0 O 0 J O N T Y y M 1 R Q U y Z x d W 9 0 O y w m c X V v d D t C T j U 2 M j R U U F M m c X V v d D s s J n F 1 b 3 Q 7 Q k 4 1 N j I 1 V F B T X z I x J n F 1 b 3 Q 7 L C Z x d W 9 0 O 0 J N O T A y R U N O U F M m c X V v d D s s J n F 1 b 3 Q 7 Q k 0 2 M D J F Q y Z x d W 9 0 O y w m c X V v d D t C T T k w M k V D V 1 M m c X V v d D s s J n F 1 b 3 Q 7 Q k 4 x M T c 2 Q 0 E m c X V v d D s s J n F 1 b 3 Q 7 Q k 4 x N j E 1 J n F 1 b 3 Q 7 L C Z x d W 9 0 O 1 M 0 M D E 2 J n F 1 b 3 Q 7 L C Z x d W 9 0 O 1 N U V 0 0 w M D E m c X V v d D s s J n F 1 b 3 Q 7 U z Q w M T c m c X V v d D s s J n F 1 b 3 Q 7 U z Q w M j Y m c X V v d D s s J n F 1 b 3 Q 7 Q 1 B N U z I w M T Y m c X V v d D s s J n F 1 b 3 Q 7 Q 1 9 D R D A w M D N f U F I x O V d X V z E m c X V v d D s s J n F 1 b 3 Q 7 Q 1 9 D R D A w M D R f U F I x O V d X V z E m c X V v d D s s J n F 1 b 3 Q 7 Q 1 9 D R D A w M D h f U F I x O V d X V z E m c X V v d D s s J n F 1 b 3 Q 7 Q 1 9 D R D A w M D l f U F I x O V d X V z E m c X V v d D s s J n F 1 b 3 Q 7 Q 1 9 D R D A w M T B f U F I x O V d X V z E m c X V v d D s s J n F 1 b 3 Q 7 Q 1 9 D R D A w M T V f U F I x O V d X V z E m c X V v d D s s J n F 1 b 3 Q 7 Q 1 9 D R D A w M T Z f U F I x O V d X V z E m c X V v d D s s J n F 1 b 3 Q 7 Q 1 9 D R D A w M T d f U F I x O V d X V z E m c X V v d D s s J n F 1 b 3 Q 7 V 1 d T M j A z N F N D J n F 1 b 3 Q 7 L C Z x d W 9 0 O 1 d X U z I w M z h T Q y Z x d W 9 0 O y w m c X V v d D t X V 1 M y M D M 0 U 1 Q m c X V v d D s s J n F 1 b 3 Q 7 V 1 d T M j A z O F N U J n F 1 b 3 Q 7 L C Z x d W 9 0 O 1 d X U z I w M z R T V F A m c X V v d D s s J n F 1 b 3 Q 7 V 1 d T M j A z O F N U U C Z x d W 9 0 O y w m c X V v d D t X V 1 M y M D M 0 U 0 R U J n F 1 b 3 Q 7 L C Z x d W 9 0 O 1 d X U z I w M z h T R F Q m c X V v d D s s J n F 1 b 3 Q 7 V 1 d T M j A z N F N E R C Z x d W 9 0 O y w m c X V v d D t X V 1 M y M D M 4 U 0 R E J n F 1 b 3 Q 7 L C Z x d W 9 0 O 0 I w M z M 0 R 1 N P X 1 R P V C Z x d W 9 0 O y w m c X V v d D t C M D M z N 1 J G T 1 9 U T 1 Q m c X V v d D s s J n F 1 b 3 Q 7 Q j A y M D B E U 0 N T V 0 N X V 0 M m c X V v d D s s J n F 1 b 3 Q 7 Q j A y M D B E U 0 N T V 0 N X V 0 8 m c X V v d D s s J n F 1 b 3 Q 7 Q j A y M D B E U 0 l T V 0 N X V 0 M m c X V v d D s s J n F 1 b 3 Q 7 Q j A y M D B E U 0 l T V 0 N X V 0 8 m c X V v d D s s J n F 1 b 3 Q 7 Q j A y M D B E U 0 R T V 0 N X V 0 M m c X V v d D s s J n F 1 b 3 Q 7 Q j A y M D B E U 0 R T V 0 N X V 0 8 m c X V v d D s s J n F 1 b 3 Q 7 Q j A y M D B E U 0 9 T V 0 N X V 0 M m c X V v d D s s J n F 1 b 3 Q 7 Q j A y M D B E U 0 9 T V 0 N X V 0 8 m c X V v d D s s J n F 1 b 3 Q 7 Q j A y M D B E U 1 N X Q 1 d X V E M m c X V v d D s s J n F 1 b 3 Q 7 Q j A y M D B E U 1 N X Q 1 d X V E 8 m c X V v d D s s J n F 1 b 3 Q 7 Q j A y M D B E U 0 N T V 1 R X V 0 M m c X V v d D s s J n F 1 b 3 Q 7 Q j A y M D B E U 0 N T V 1 R X V 0 8 m c X V v d D s s J n F 1 b 3 Q 7 Q j A y M D B E U 0 l T V 1 R X V 0 M m c X V v d D s s J n F 1 b 3 Q 7 Q j A y M D B E U 0 l T V 1 R X V 0 8 m c X V v d D s s J n F 1 b 3 Q 7 Q j A y M D B E U 0 R T V 1 R X V 0 M m c X V v d D s s J n F 1 b 3 Q 7 Q j A y M D B E U 0 R T V 1 R X V 0 8 m c X V v d D s s J n F 1 b 3 Q 7 Q j A y M D B E U 0 9 T V 1 R X V 0 M m c X V v d D s s J n F 1 b 3 Q 7 Q j A y M D B E U 0 9 T V 1 R X V 0 8 m c X V v d D s s J n F 1 b 3 Q 7 Q j A y M D B E U 1 N X V F d X V E M m c X V v d D s s J n F 1 b 3 Q 7 Q j A y M D B E U 1 N X V F d X V E 8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z l m M m I y O T I 4 L W I y Y m U t N D Q 0 M C 0 4 N G M 3 L T U x M T I 3 O W M 2 M m E 4 M S I v P j x F b n R y e S B U e X B l P S J S Z W x h d G l v b n N o a X B J b m Z v Q 2 9 u d G F p b m V y I i B W Y W x 1 Z T 0 i c 3 s m c X V v d D t j b 2 x 1 b W 5 D b 3 V u d C Z x d W 9 0 O z o 1 O D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u c H V 0 c y 9 B d X R v U m V t b 3 Z l Z E N v b H V t b n M x L n t j b 2 1 w Y W 5 5 Y 2 9 k Z S w w f S Z x d W 9 0 O y w m c X V v d D t T Z W N 0 a W 9 u M S 9 J b n B 1 d H M v Q X V 0 b 1 J l b W 9 2 Z W R D b 2 x 1 b W 5 z M S 5 7 Z m l u Y W 5 j a W F s I H l l Y X I s M X 0 m c X V v d D s s J n F 1 b 3 Q 7 U 2 V j d G l v b j E v S W 5 w d X R z L 0 F 1 d G 9 S Z W 1 v d m V k Q 2 9 s d W 1 u c z E u e 0 N f Q 0 Q w M D E 0 X 1 B S M T l X V z E s M n 0 m c X V v d D s s J n F 1 b 3 Q 7 U 2 V j d G l v b j E v S W 5 w d X R z L 0 F 1 d G 9 S Z W 1 v d m V k Q 2 9 s d W 1 u c z E u e 0 J N N D A y U 0 M s M 3 0 m c X V v d D s s J n F 1 b 3 Q 7 U 2 V j d G l v b j E v S W 5 w d X R z L 0 F 1 d G 9 S Z W 1 v d m V k Q 2 9 s d W 1 u c z E u e 0 J N O D M 2 U 0 M s N H 0 m c X V v d D s s J n F 1 b 3 Q 7 U 2 V j d G l v b j E v S W 5 w d X R z L 0 F 1 d G 9 S Z W 1 v d m V k Q 2 9 s d W 1 u c z E u e 0 J N N D M x U 0 M s N X 0 m c X V v d D s s J n F 1 b 3 Q 7 U 2 V j d G l v b j E v S W 5 w d X R z L 0 F 1 d G 9 S Z W 1 v d m V k Q 2 9 s d W 1 u c z E u e 0 J N M T Q w U 0 M s N n 0 m c X V v d D s s J n F 1 b 3 Q 7 U 2 V j d G l v b j E v S W 5 w d X R z L 0 F 1 d G 9 S Z W 1 v d m V k Q 2 9 s d W 1 u c z E u e 0 J N O D M 5 S V N D L D d 9 J n F 1 b 3 Q 7 L C Z x d W 9 0 O 1 N l Y 3 R p b 2 4 x L 0 l u c H V 0 c y 9 B d X R v U m V t b 3 Z l Z E N v b H V t b n M x L n t C T T g z O U 5 J U 0 M s O H 0 m c X V v d D s s J n F 1 b 3 Q 7 U 2 V j d G l v b j E v S W 5 w d X R z L 0 F 1 d G 9 S Z W 1 v d m V k Q 2 9 s d W 1 u c z E u e 0 J N O D M 5 T 1 N D L D l 9 J n F 1 b 3 Q 7 L C Z x d W 9 0 O 1 N l Y 3 R p b 2 4 x L 0 l u c H V 0 c y 9 B d X R v U m V t b 3 Z l Z E N v b H V t b n M x L n t C Q z M w O T Q 1 U 0 M s M T B 9 J n F 1 b 3 Q 7 L C Z x d W 9 0 O 1 N l Y 3 R p b 2 4 x L 0 l u c H V 0 c y 9 B d X R v U m V t b 3 Z l Z E N v b H V t b n M x L n t D U z A w M D M 2 U 0 M s M T F 9 J n F 1 b 3 Q 7 L C Z x d W 9 0 O 1 N l Y 3 R p b 2 4 x L 0 l u c H V 0 c y 9 B d X R v U m V t b 3 Z l Z E N v b H V t b n M x L n t C T T U w M l N U L D E y f S Z x d W 9 0 O y w m c X V v d D t T Z W N 0 a W 9 u M S 9 J b n B 1 d H M v Q X V 0 b 1 J l b W 9 2 Z W R D b 2 x 1 b W 5 z M S 5 7 Q k 0 4 M z Z T V C w x M 3 0 m c X V v d D s s J n F 1 b 3 Q 7 U 2 V j d G l v b j E v S W 5 w d X R z L 0 F 1 d G 9 S Z W 1 v d m V k Q 2 9 s d W 1 u c z E u e 0 J N N T M x U 1 Q s M T R 9 J n F 1 b 3 Q 7 L C Z x d W 9 0 O 1 N l Y 3 R p b 2 4 x L 0 l u c H V 0 c y 9 B d X R v U m V t b 3 Z l Z E N v b H V t b n M x L n t C T T E 0 M F N U L D E 1 f S Z x d W 9 0 O y w m c X V v d D t T Z W N 0 a W 9 u M S 9 J b n B 1 d H M v Q X V 0 b 1 J l b W 9 2 Z W R D b 2 x 1 b W 5 z M S 5 7 Q k 0 4 M z l J U 1 Q s M T Z 9 J n F 1 b 3 Q 7 L C Z x d W 9 0 O 1 N l Y 3 R p b 2 4 x L 0 l u c H V 0 c y 9 B d X R v U m V t b 3 Z l Z E N v b H V t b n M x L n t C T T g z O U 5 J U 1 Q s M T d 9 J n F 1 b 3 Q 7 L C Z x d W 9 0 O 1 N l Y 3 R p b 2 4 x L 0 l u c H V 0 c y 9 B d X R v U m V t b 3 Z l Z E N v b H V t b n M x L n t C T T g z O U 9 T V C w x O H 0 m c X V v d D s s J n F 1 b 3 Q 7 U 2 V j d G l v b j E v S W 5 w d X R z L 0 F 1 d G 9 S Z W 1 v d m V k Q 2 9 s d W 1 u c z E u e 0 J D M z A 5 N D V T V C w x O X 0 m c X V v d D s s J n F 1 b 3 Q 7 U 2 V j d G l v b j E v S W 5 w d X R z L 0 F 1 d G 9 S Z W 1 v d m V k Q 2 9 s d W 1 u c z E u e 0 N T M D A w M z Z T V C w y M H 0 m c X V v d D s s J n F 1 b 3 Q 7 U 2 V j d G l v b j E v S W 5 w d X R z L 0 F 1 d G 9 S Z W 1 v d m V k Q 2 9 s d W 1 u c z E u e 0 J N N j A y U 1 R Q L D I x f S Z x d W 9 0 O y w m c X V v d D t T Z W N 0 a W 9 u M S 9 J b n B 1 d H M v Q X V 0 b 1 J l b W 9 2 Z W R D b 2 x 1 b W 5 z M S 5 7 Q k 0 4 M z Z T V F A s M j J 9 J n F 1 b 3 Q 7 L C Z x d W 9 0 O 1 N l Y 3 R p b 2 4 x L 0 l u c H V 0 c y 9 B d X R v U m V t b 3 Z l Z E N v b H V t b n M x L n t C T T Y z M V N U U C w y M 3 0 m c X V v d D s s J n F 1 b 3 Q 7 U 2 V j d G l v b j E v S W 5 w d X R z L 0 F 1 d G 9 S Z W 1 v d m V k Q 2 9 s d W 1 u c z E u e 0 J N M T Q w U 1 R Q L D I 0 f S Z x d W 9 0 O y w m c X V v d D t T Z W N 0 a W 9 u M S 9 J b n B 1 d H M v Q X V 0 b 1 J l b W 9 2 Z W R D b 2 x 1 b W 5 z M S 5 7 Q k 0 4 M z l J U 1 R Q L D I 1 f S Z x d W 9 0 O y w m c X V v d D t T Z W N 0 a W 9 u M S 9 J b n B 1 d H M v Q X V 0 b 1 J l b W 9 2 Z W R D b 2 x 1 b W 5 z M S 5 7 Q k 0 4 M z l O S V N U U C w y N n 0 m c X V v d D s s J n F 1 b 3 Q 7 U 2 V j d G l v b j E v S W 5 w d X R z L 0 F 1 d G 9 S Z W 1 v d m V k Q 2 9 s d W 1 u c z E u e 0 J N O D M 5 T 1 N U U C w y N 3 0 m c X V v d D s s J n F 1 b 3 Q 7 U 2 V j d G l v b j E v S W 5 w d X R z L 0 F 1 d G 9 S Z W 1 v d m V k Q 2 9 s d W 1 u c z E u e 0 J D M z A 5 N D V T V F A s M j h 9 J n F 1 b 3 Q 7 L C Z x d W 9 0 O 1 N l Y 3 R p b 2 4 x L 0 l u c H V 0 c y 9 B d X R v U m V t b 3 Z l Z E N v b H V t b n M x L n t D U z A w M D M 2 U 1 R Q L D I 5 f S Z x d W 9 0 O y w m c X V v d D t T Z W N 0 a W 9 u M S 9 J b n B 1 d H M v Q X V 0 b 1 J l b W 9 2 Z W R D b 2 x 1 b W 5 z M S 5 7 Q k 0 2 M D J T R F Q s M z B 9 J n F 1 b 3 Q 7 L C Z x d W 9 0 O 1 N l Y 3 R p b 2 4 x L 0 l u c H V 0 c y 9 B d X R v U m V t b 3 Z l Z E N v b H V t b n M x L n t C T T g z N l N E V C w z M X 0 m c X V v d D s s J n F 1 b 3 Q 7 U 2 V j d G l v b j E v S W 5 w d X R z L 0 F 1 d G 9 S Z W 1 v d m V k Q 2 9 s d W 1 u c z E u e 0 J N N j M x U 0 R U L D M y f S Z x d W 9 0 O y w m c X V v d D t T Z W N 0 a W 9 u M S 9 J b n B 1 d H M v Q X V 0 b 1 J l b W 9 2 Z W R D b 2 x 1 b W 5 z M S 5 7 Q k 0 x N D B T R F Q s M z N 9 J n F 1 b 3 Q 7 L C Z x d W 9 0 O 1 N l Y 3 R p b 2 4 x L 0 l u c H V 0 c y 9 B d X R v U m V t b 3 Z l Z E N v b H V t b n M x L n t C T T g z O U l T R F Q s M z R 9 J n F 1 b 3 Q 7 L C Z x d W 9 0 O 1 N l Y 3 R p b 2 4 x L 0 l u c H V 0 c y 9 B d X R v U m V t b 3 Z l Z E N v b H V t b n M x L n t C T T g z O U 5 J U 0 R U L D M 1 f S Z x d W 9 0 O y w m c X V v d D t T Z W N 0 a W 9 u M S 9 J b n B 1 d H M v Q X V 0 b 1 J l b W 9 2 Z W R D b 2 x 1 b W 5 z M S 5 7 Q k 0 4 M z l P U 0 R U L D M 2 f S Z x d W 9 0 O y w m c X V v d D t T Z W N 0 a W 9 u M S 9 J b n B 1 d H M v Q X V 0 b 1 J l b W 9 2 Z W R D b 2 x 1 b W 5 z M S 5 7 Q k M z M D k 0 N V N E V C w z N 3 0 m c X V v d D s s J n F 1 b 3 Q 7 U 2 V j d G l v b j E v S W 5 w d X R z L 0 F 1 d G 9 S Z W 1 v d m V k Q 2 9 s d W 1 u c z E u e 0 N T M D A w M z Z T R F Q s M z h 9 J n F 1 b 3 Q 7 L C Z x d W 9 0 O 1 N l Y 3 R p b 2 4 x L 0 l u c H V 0 c y 9 B d X R v U m V t b 3 Z l Z E N v b H V t b n M x L n t C T T Y w M l N E R C w z O X 0 m c X V v d D s s J n F 1 b 3 Q 7 U 2 V j d G l v b j E v S W 5 w d X R z L 0 F 1 d G 9 S Z W 1 v d m V k Q 2 9 s d W 1 u c z E u e 0 J N O D M 2 U 0 R E L D Q w f S Z x d W 9 0 O y w m c X V v d D t T Z W N 0 a W 9 u M S 9 J b n B 1 d H M v Q X V 0 b 1 J l b W 9 2 Z W R D b 2 x 1 b W 5 z M S 5 7 Q k 0 2 M z F T R E Q s N D F 9 J n F 1 b 3 Q 7 L C Z x d W 9 0 O 1 N l Y 3 R p b 2 4 x L 0 l u c H V 0 c y 9 B d X R v U m V t b 3 Z l Z E N v b H V t b n M x L n t C T T E 0 M F N E R C w 0 M n 0 m c X V v d D s s J n F 1 b 3 Q 7 U 2 V j d G l v b j E v S W 5 w d X R z L 0 F 1 d G 9 S Z W 1 v d m V k Q 2 9 s d W 1 u c z E u e 0 J N O D M 5 S V N E R C w 0 M 3 0 m c X V v d D s s J n F 1 b 3 Q 7 U 2 V j d G l v b j E v S W 5 w d X R z L 0 F 1 d G 9 S Z W 1 v d m V k Q 2 9 s d W 1 u c z E u e 0 J N O D M 5 T k l T R E Q s N D R 9 J n F 1 b 3 Q 7 L C Z x d W 9 0 O 1 N l Y 3 R p b 2 4 x L 0 l u c H V 0 c y 9 B d X R v U m V t b 3 Z l Z E N v b H V t b n M x L n t C T T g z O U 9 T R E Q s N D V 9 J n F 1 b 3 Q 7 L C Z x d W 9 0 O 1 N l Y 3 R p b 2 4 x L 0 l u c H V 0 c y 9 B d X R v U m V t b 3 Z l Z E N v b H V t b n M x L n t C Q z M w O T Q 1 U 0 R E L D Q 2 f S Z x d W 9 0 O y w m c X V v d D t T Z W N 0 a W 9 u M S 9 J b n B 1 d H M v Q X V 0 b 1 J l b W 9 2 Z W R D b 2 x 1 b W 5 z M S 5 7 Q 1 M w M D A z N l N E R C w 0 N 3 0 m c X V v d D s s J n F 1 b 3 Q 7 U 2 V j d G l v b j E v S W 5 w d X R z L 0 F 1 d G 9 S Z W 1 v d m V k Q 2 9 s d W 1 u c z E u e 0 J N O D A y Q 0 F T X z I x L D Q 4 f S Z x d W 9 0 O y w m c X V v d D t T Z W N 0 a W 9 u M S 9 J b n B 1 d H M v Q X V 0 b 1 J l b W 9 2 Z W R D b 2 x 1 b W 5 z M S 5 7 Q k 0 4 M z Z D Q V N f M j E s N D l 9 J n F 1 b 3 Q 7 L C Z x d W 9 0 O 1 N l Y 3 R p b 2 4 x L 0 l u c H V 0 c y 9 B d X R v U m V t b 3 Z l Z E N v b H V t b n M x L n t C T T g z M U N B U 1 8 y M S w 1 M H 0 m c X V v d D s s J n F 1 b 3 Q 7 U 2 V j d G l v b j E v S W 5 w d X R z L 0 F 1 d G 9 S Z W 1 v d m V k Q 2 9 s d W 1 u c z E u e 0 J N M T Q w Q 0 F T X z I x L D U x f S Z x d W 9 0 O y w m c X V v d D t T Z W N 0 a W 9 u M S 9 J b n B 1 d H M v Q X V 0 b 1 J l b W 9 2 Z W R D b 2 x 1 b W 5 z M S 5 7 Q k 0 4 M z l J Q 0 F X X z I x L D U y f S Z x d W 9 0 O y w m c X V v d D t T Z W N 0 a W 9 u M S 9 J b n B 1 d H M v Q X V 0 b 1 J l b W 9 2 Z W R D b 2 x 1 b W 5 z M S 5 7 Q k 0 4 M z l O S U N B V 1 8 y M S w 1 M 3 0 m c X V v d D s s J n F 1 b 3 Q 7 U 2 V j d G l v b j E v S W 5 w d X R z L 0 F 1 d G 9 S Z W 1 v d m V k Q 2 9 s d W 1 u c z E u e 0 J N O D M 5 T 0 N B V 1 8 y M S w 1 N H 0 m c X V v d D s s J n F 1 b 3 Q 7 U 2 V j d G l v b j E v S W 5 w d X R z L 0 F 1 d G 9 S Z W 1 v d m V k Q 2 9 s d W 1 u c z E u e 0 J D M z A 5 N D V D Q V N f M j E s N T V 9 J n F 1 b 3 Q 7 L C Z x d W 9 0 O 1 N l Y 3 R p b 2 4 x L 0 l u c H V 0 c y 9 B d X R v U m V t b 3 Z l Z E N v b H V t b n M x L n t D U z A w M D M 2 Q 0 F T X z I x L D U 2 f S Z x d W 9 0 O y w m c X V v d D t T Z W N 0 a W 9 u M S 9 J b n B 1 d H M v Q X V 0 b 1 J l b W 9 2 Z W R D b 2 x 1 b W 5 z M S 5 7 Q V B Q M j h S U l 9 X V z A w M D I s N T d 9 J n F 1 b 3 Q 7 L C Z x d W 9 0 O 1 N l Y 3 R p b 2 4 x L 0 l u c H V 0 c y 9 B d X R v U m V t b 3 Z l Z E N v b H V t b n M x L n t B U F A y O F J S X 1 d X M D A w M y w 1 O H 0 m c X V v d D s s J n F 1 b 3 Q 7 U 2 V j d G l v b j E v S W 5 w d X R z L 0 F 1 d G 9 S Z W 1 v d m V k Q 2 9 s d W 1 u c z E u e 1 M z M D I w U 0 M s N T l 9 J n F 1 b 3 Q 7 L C Z x d W 9 0 O 1 N l Y 3 R p b 2 4 x L 0 l u c H V 0 c y 9 B d X R v U m V t b 3 Z l Z E N v b H V t b n M x L n t T M z A y M V N D L D Y w f S Z x d W 9 0 O y w m c X V v d D t T Z W N 0 a W 9 u M S 9 J b n B 1 d H M v Q X V 0 b 1 J l b W 9 2 Z W R D b 2 x 1 b W 5 z M S 5 7 U z M w M j N T Q y w 2 M X 0 m c X V v d D s s J n F 1 b 3 Q 7 U 2 V j d G l v b j E v S W 5 w d X R z L 0 F 1 d G 9 S Z W 1 v d m V k Q 2 9 s d W 1 u c z E u e 1 M z M D I 0 U 0 M s N j J 9 J n F 1 b 3 Q 7 L C Z x d W 9 0 O 1 N l Y 3 R p b 2 4 x L 0 l u c H V 0 c y 9 B d X R v U m V t b 3 Z l Z E N v b H V t b n M x L n t T M z A y M F N U L D Y z f S Z x d W 9 0 O y w m c X V v d D t T Z W N 0 a W 9 u M S 9 J b n B 1 d H M v Q X V 0 b 1 J l b W 9 2 Z W R D b 2 x 1 b W 5 z M S 5 7 U z M w M j F T V C w 2 N H 0 m c X V v d D s s J n F 1 b 3 Q 7 U 2 V j d G l v b j E v S W 5 w d X R z L 0 F 1 d G 9 S Z W 1 v d m V k Q 2 9 s d W 1 u c z E u e 1 M z M D I z U 1 Q s N j V 9 J n F 1 b 3 Q 7 L C Z x d W 9 0 O 1 N l Y 3 R p b 2 4 x L 0 l u c H V 0 c y 9 B d X R v U m V t b 3 Z l Z E N v b H V t b n M x L n t T M z A y N F N U L D Y 2 f S Z x d W 9 0 O y w m c X V v d D t T Z W N 0 a W 9 u M S 9 J b n B 1 d H M v Q X V 0 b 1 J l b W 9 2 Z W R D b 2 x 1 b W 5 z M S 5 7 U z M w M j B T V F A s N j d 9 J n F 1 b 3 Q 7 L C Z x d W 9 0 O 1 N l Y 3 R p b 2 4 x L 0 l u c H V 0 c y 9 B d X R v U m V t b 3 Z l Z E N v b H V t b n M x L n t T M z A y M V N U U C w 2 O H 0 m c X V v d D s s J n F 1 b 3 Q 7 U 2 V j d G l v b j E v S W 5 w d X R z L 0 F 1 d G 9 S Z W 1 v d m V k Q 2 9 s d W 1 u c z E u e 1 M z M D I z U 1 R Q L D Y 5 f S Z x d W 9 0 O y w m c X V v d D t T Z W N 0 a W 9 u M S 9 J b n B 1 d H M v Q X V 0 b 1 J l b W 9 2 Z W R D b 2 x 1 b W 5 z M S 5 7 U z M w M j R T V F A s N z B 9 J n F 1 b 3 Q 7 L C Z x d W 9 0 O 1 N l Y 3 R p b 2 4 x L 0 l u c H V 0 c y 9 B d X R v U m V t b 3 Z l Z E N v b H V t b n M x L n t T M z A y M F N E V C w 3 M X 0 m c X V v d D s s J n F 1 b 3 Q 7 U 2 V j d G l v b j E v S W 5 w d X R z L 0 F 1 d G 9 S Z W 1 v d m V k Q 2 9 s d W 1 u c z E u e 1 M z M D I x U 0 R U L D c y f S Z x d W 9 0 O y w m c X V v d D t T Z W N 0 a W 9 u M S 9 J b n B 1 d H M v Q X V 0 b 1 J l b W 9 2 Z W R D b 2 x 1 b W 5 z M S 5 7 U z M w M j N T R F Q s N z N 9 J n F 1 b 3 Q 7 L C Z x d W 9 0 O 1 N l Y 3 R p b 2 4 x L 0 l u c H V 0 c y 9 B d X R v U m V t b 3 Z l Z E N v b H V t b n M x L n t T M z A y N F N E V C w 3 N H 0 m c X V v d D s s J n F 1 b 3 Q 7 U 2 V j d G l v b j E v S W 5 w d X R z L 0 F 1 d G 9 S Z W 1 v d m V k Q 2 9 s d W 1 u c z E u e 1 M z M D I w U 0 R E L D c 1 f S Z x d W 9 0 O y w m c X V v d D t T Z W N 0 a W 9 u M S 9 J b n B 1 d H M v Q X V 0 b 1 J l b W 9 2 Z W R D b 2 x 1 b W 5 z M S 5 7 U z M w M j F T R E Q s N z Z 9 J n F 1 b 3 Q 7 L C Z x d W 9 0 O 1 N l Y 3 R p b 2 4 x L 0 l u c H V 0 c y 9 B d X R v U m V t b 3 Z l Z E N v b H V t b n M x L n t T M z A y M 1 N E R C w 3 N 3 0 m c X V v d D s s J n F 1 b 3 Q 7 U 2 V j d G l v b j E v S W 5 w d X R z L 0 F 1 d G 9 S Z W 1 v d m V k Q 2 9 s d W 1 u c z E u e 1 M z M D I 0 U 0 R E L D c 4 f S Z x d W 9 0 O y w m c X V v d D t T Z W N 0 a W 9 u M S 9 J b n B 1 d H M v Q X V 0 b 1 J l b W 9 2 Z W R D b 2 x 1 b W 5 z M S 5 7 U z M w M j B D Q V N f M j E s N z l 9 J n F 1 b 3 Q 7 L C Z x d W 9 0 O 1 N l Y 3 R p b 2 4 x L 0 l u c H V 0 c y 9 B d X R v U m V t b 3 Z l Z E N v b H V t b n M x L n t T M z A y M U N B U 1 8 y M S w 4 M H 0 m c X V v d D s s J n F 1 b 3 Q 7 U 2 V j d G l v b j E v S W 5 w d X R z L 0 F 1 d G 9 S Z W 1 v d m V k Q 2 9 s d W 1 u c z E u e 1 M z M D I z Q 0 F T X z I x L D g x f S Z x d W 9 0 O y w m c X V v d D t T Z W N 0 a W 9 u M S 9 J b n B 1 d H M v Q X V 0 b 1 J l b W 9 2 Z W R D b 2 x 1 b W 5 z M S 5 7 U z M w M j R D Q V N f M j E s O D J 9 J n F 1 b 3 Q 7 L C Z x d W 9 0 O 1 N l Y 3 R p b 2 4 x L 0 l u c H V 0 c y 9 B d X R v U m V t b 3 Z l Z E N v b H V t b n M x L n t X M z A z M k 5 Q U 0 M s O D N 9 J n F 1 b 3 Q 7 L C Z x d W 9 0 O 1 N l Y 3 R p b 2 4 x L 0 l u c H V 0 c y 9 B d X R v U m V t b 3 Z l Z E N v b H V t b n M x L n t X M z A z M k 5 Q U 1 Q s O D R 9 J n F 1 b 3 Q 7 L C Z x d W 9 0 O 1 N l Y 3 R p b 2 4 x L 0 l u c H V 0 c y 9 B d X R v U m V t b 3 Z l Z E N v b H V t b n M x L n t X M z A z M l N M L D g 1 f S Z x d W 9 0 O y w m c X V v d D t T Z W N 0 a W 9 u M S 9 J b n B 1 d H M v Q X V 0 b 1 J l b W 9 2 Z W R D b 2 x 1 b W 5 z M S 5 7 V z M w M z J P V E h U T 1 R f M j E s O D Z 9 J n F 1 b 3 Q 7 L C Z x d W 9 0 O 1 N l Y 3 R p b 2 4 x L 0 l u c H V 0 c y 9 B d X R v U m V t b 3 Z l Z E N v b H V t b n M x L n t X M z A z N k 5 Q U 0 M s O D d 9 J n F 1 b 3 Q 7 L C Z x d W 9 0 O 1 N l Y 3 R p b 2 4 x L 0 l u c H V 0 c y 9 B d X R v U m V t b 3 Z l Z E N v b H V t b n M x L n t X M z A z N k 5 Q U 1 Q s O D h 9 J n F 1 b 3 Q 7 L C Z x d W 9 0 O 1 N l Y 3 R p b 2 4 x L 0 l u c H V 0 c y 9 B d X R v U m V t b 3 Z l Z E N v b H V t b n M x L n t X M z A z N l N M L D g 5 f S Z x d W 9 0 O y w m c X V v d D t T Z W N 0 a W 9 u M S 9 J b n B 1 d H M v Q X V 0 b 1 J l b W 9 2 Z W R D b 2 x 1 b W 5 z M S 5 7 V z M w M z Z P V E h U T 1 Q s O T B 9 J n F 1 b 3 Q 7 L C Z x d W 9 0 O 1 N l Y 3 R p b 2 4 x L 0 l u c H V 0 c y 9 B d X R v U m V t b 3 Z l Z E N v b H V t b n M x L n t C U D M 0 M T A s O T F 9 J n F 1 b 3 Q 7 L C Z x d W 9 0 O 1 N l Y 3 R p b 2 4 x L 0 l u c H V 0 c y 9 B d X R v U m V t b 3 Z l Z E N v b H V t b n M x L n t C U D M 0 M T U s O T J 9 J n F 1 b 3 Q 7 L C Z x d W 9 0 O 1 N l Y 3 R p b 2 4 x L 0 l u c H V 0 c y 9 B d X R v U m V t b 3 Z l Z E N v b H V t b n M x L n t C T j I x M z A s O T N 9 J n F 1 b 3 Q 7 L C Z x d W 9 0 O 1 N l Y 3 R p b 2 4 x L 0 l u c H V 0 c y 9 B d X R v U m V t b 3 Z l Z E N v b H V t b n M x L n t C T j I x N D A s O T R 9 J n F 1 b 3 Q 7 L C Z x d W 9 0 O 1 N l Y 3 R p b 2 4 x L 0 l u c H V 0 c y 9 B d X R v U m V t b 3 Z l Z E N v b H V t b n M x L n t C T j I x N T A s O T V 9 J n F 1 b 3 Q 7 L C Z x d W 9 0 O 1 N l Y 3 R p b 2 4 x L 0 l u c H V 0 c y 9 B d X R v U m V t b 3 Z l Z E N v b H V t b n M x L n t C T j I y N T A s O T Z 9 J n F 1 b 3 Q 7 L C Z x d W 9 0 O 1 N l Y 3 R p b 2 4 x L 0 l u c H V 0 c y 9 B d X R v U m V t b 3 Z l Z E N v b H V t b n M x L n t C T j I y N j A s O T d 9 J n F 1 b 3 Q 7 L C Z x d W 9 0 O 1 N l Y 3 R p b 2 4 x L 0 l u c H V 0 c y 9 B d X R v U m V t b 3 Z l Z E N v b H V t b n M x L n t C T j I y N z A s O T h 9 J n F 1 b 3 Q 7 L C Z x d W 9 0 O 1 N l Y 3 R p b 2 4 x L 0 l u c H V 0 c y 9 B d X R v U m V t b 3 Z l Z E N v b H V t b n M x L n t C T j I y O D U s O T l 9 J n F 1 b 3 Q 7 L C Z x d W 9 0 O 1 N l Y 3 R p b 2 4 x L 0 l u c H V 0 c y 9 B d X R v U m V t b 3 Z l Z E N v b H V t b n M x L n t C T j E x N z g s M T A w f S Z x d W 9 0 O y w m c X V v d D t T Z W N 0 a W 9 u M S 9 J b n B 1 d H M v Q X V 0 b 1 J l b W 9 2 Z W R D b 2 x 1 b W 5 z M S 5 7 Q k 4 y N j M w L D E w M X 0 m c X V v d D s s J n F 1 b 3 Q 7 U 2 V j d G l v b j E v S W 5 w d X R z L 0 F 1 d G 9 S Z W 1 v d m V k Q 2 9 s d W 1 u c z E u e 0 J O M j Y y M C w x M D J 9 J n F 1 b 3 Q 7 L C Z x d W 9 0 O 1 N l Y 3 R p b 2 4 x L 0 l u c H V 0 c y 9 B d X R v U m V t b 3 Z l Z E N v b H V t b n M x L n t T N D A y O S w x M D N 9 J n F 1 b 3 Q 7 L C Z x d W 9 0 O 1 N l Y 3 R p b 2 4 x L 0 l u c H V 0 c y 9 B d X R v U m V t b 3 Z l Z E N v b H V t b n M x L n t T N j A x O S w x M D R 9 J n F 1 b 3 Q 7 L C Z x d W 9 0 O 1 N l Y 3 R p b 2 4 x L 0 l u c H V 0 c y 9 B d X R v U m V t b 3 Z l Z E N v b H V t b n M x L n t C T j E z N T I y L D E w N X 0 m c X V v d D s s J n F 1 b 3 Q 7 U 2 V j d G l v b j E v S W 5 w d X R z L 0 F 1 d G 9 S Z W 1 v d m V k Q 2 9 s d W 1 u c z E u e 0 J O M T M 1 M j E s M T A 2 f S Z x d W 9 0 O y w m c X V v d D t T Z W N 0 a W 9 u M S 9 J b n B 1 d H M v Q X V 0 b 1 J l b W 9 2 Z W R D b 2 x 1 b W 5 z M S 5 7 Q k 4 x M z U y M C w x M D d 9 J n F 1 b 3 Q 7 L C Z x d W 9 0 O 1 N l Y 3 R p b 2 4 x L 0 l u c H V 0 c y 9 B d X R v U m V t b 3 Z l Z E N v b H V t b n M x L n t D U E 1 T M j A w N S w x M D h 9 J n F 1 b 3 Q 7 L C Z x d W 9 0 O 1 N l Y 3 R p b 2 4 x L 0 l u c H V 0 c y 9 B d X R v U m V t b 3 Z l Z E N v b H V t b n M x L n t D U E 1 T M j A w N C w x M D l 9 J n F 1 b 3 Q 7 L C Z x d W 9 0 O 1 N l Y 3 R p b 2 4 x L 0 l u c H V 0 c y 9 B d X R v U m V t b 3 Z l Z E N v b H V t b n M x L n t D U E 1 T M j A x N C w x M T B 9 J n F 1 b 3 Q 7 L C Z x d W 9 0 O 1 N l Y 3 R p b 2 4 x L 0 l u c H V 0 c y 9 B d X R v U m V t b 3 Z l Z E N v b H V t b n M x L n t C Q j I z N z A s M T E x f S Z x d W 9 0 O y w m c X V v d D t T Z W N 0 a W 9 u M S 9 J b n B 1 d H M v Q X V 0 b 1 J l b W 9 2 Z W R D b 2 x 1 b W 5 z M S 5 7 Q 1 B N U z I w M T I s M T E y f S Z x d W 9 0 O y w m c X V v d D t T Z W N 0 a W 9 u M S 9 J b n B 1 d H M v Q X V 0 b 1 J l b W 9 2 Z W R D b 2 x 1 b W 5 z M S 5 7 Q 1 B N U z I w M T U s M T E z f S Z x d W 9 0 O y w m c X V v d D t T Z W N 0 a W 9 u M S 9 J b n B 1 d H M v Q X V 0 b 1 J l b W 9 2 Z W R D b 2 x 1 b W 5 z M S 5 7 Q k 4 x M z U x O S w x M T R 9 J n F 1 b 3 Q 7 L C Z x d W 9 0 O 1 N l Y 3 R p b 2 4 x L 0 l u c H V 0 c y 9 B d X R v U m V t b 3 Z l Z E N v b H V t b n M x L n t C T j E z N T I z L D E x N X 0 m c X V v d D s s J n F 1 b 3 Q 7 U 2 V j d G l v b j E v S W 5 w d X R z L 0 F 1 d G 9 S Z W 1 v d m V k Q 2 9 s d W 1 u c z E u e 0 J O M T M 1 M j Q s M T E 2 f S Z x d W 9 0 O y w m c X V v d D t T Z W N 0 a W 9 u M S 9 J b n B 1 d H M v Q X V 0 b 1 J l b W 9 2 Z W R D b 2 x 1 b W 5 z M S 5 7 Q k 4 x M z U y N S w x M T d 9 J n F 1 b 3 Q 7 L C Z x d W 9 0 O 1 N l Y 3 R p b 2 4 x L 0 l u c H V 0 c y 9 B d X R v U m V t b 3 Z l Z E N v b H V t b n M x L n t C T j E z N T I 2 L D E x O H 0 m c X V v d D s s J n F 1 b 3 Q 7 U 2 V j d G l v b j E v S W 5 w d X R z L 0 F 1 d G 9 S Z W 1 v d m V k Q 2 9 s d W 1 u c z E u e 0 J O M T M 1 M j c s M T E 5 f S Z x d W 9 0 O y w m c X V v d D t T Z W N 0 a W 9 u M S 9 J b n B 1 d H M v Q X V 0 b 1 J l b W 9 2 Z W R D b 2 x 1 b W 5 z M S 5 7 Q k 4 x M z U z N C w x M j B 9 J n F 1 b 3 Q 7 L C Z x d W 9 0 O 1 N l Y 3 R p b 2 4 x L 0 l u c H V 0 c y 9 B d X R v U m V t b 3 Z l Z E N v b H V t b n M x L n t C T j E z N T M 1 X z I x L D E y M X 0 m c X V v d D s s J n F 1 b 3 Q 7 U 2 V j d G l v b j E v S W 5 w d X R z L 0 F 1 d G 9 S Z W 1 v d m V k Q 2 9 s d W 1 u c z E u e 0 J O M T M 1 M j g s M T I y f S Z x d W 9 0 O y w m c X V v d D t T Z W N 0 a W 9 u M S 9 J b n B 1 d H M v Q X V 0 b 1 J l b W 9 2 Z W R D b 2 x 1 b W 5 z M S 5 7 U 1 R X R D A w M S w x M j N 9 J n F 1 b 3 Q 7 L C Z x d W 9 0 O 1 N l Y 3 R p b 2 4 x L 0 l u c H V 0 c y 9 B d X R v U m V t b 3 Z l Z E N v b H V t b n M x L n t T V F d E M D A y L D E y N H 0 m c X V v d D s s J n F 1 b 3 Q 7 U 2 V j d G l v b j E v S W 5 w d X R z L 0 F 1 d G 9 S Z W 1 v d m V k Q 2 9 s d W 1 u c z E u e 1 N U V 0 Q w M D M s M T I 1 f S Z x d W 9 0 O y w m c X V v d D t T Z W N 0 a W 9 u M S 9 J b n B 1 d H M v Q X V 0 b 1 J l b W 9 2 Z W R D b 2 x 1 b W 5 z M S 5 7 U 1 R X R D A w N C w x M j Z 9 J n F 1 b 3 Q 7 L C Z x d W 9 0 O 1 N l Y 3 R p b 2 4 x L 0 l u c H V 0 c y 9 B d X R v U m V t b 3 Z l Z E N v b H V t b n M x L n t T V F d E M D A 1 L D E y N 3 0 m c X V v d D s s J n F 1 b 3 Q 7 U 2 V j d G l v b j E v S W 5 w d X R z L 0 F 1 d G 9 S Z W 1 v d m V k Q 2 9 s d W 1 u c z E u e 1 N U V 0 Q w M D Y s M T I 4 f S Z x d W 9 0 O y w m c X V v d D t T Z W N 0 a W 9 u M S 9 J b n B 1 d H M v Q X V 0 b 1 J l b W 9 2 Z W R D b 2 x 1 b W 5 z M S 5 7 U 1 R X R D A w N y w x M j l 9 J n F 1 b 3 Q 7 L C Z x d W 9 0 O 1 N l Y 3 R p b 2 4 x L 0 l u c H V 0 c y 9 B d X R v U m V t b 3 Z l Z E N v b H V t b n M x L n t T V F d E M D E y X z I x L D E z M H 0 m c X V v d D s s J n F 1 b 3 Q 7 U 2 V j d G l v b j E v S W 5 w d X R z L 0 F 1 d G 9 S Z W 1 v d m V k Q 2 9 s d W 1 u c z E u e 1 N U V 0 R Q M D A x L D E z M X 0 m c X V v d D s s J n F 1 b 3 Q 7 U 2 V j d G l v b j E v S W 5 w d X R z L 0 F 1 d G 9 S Z W 1 v d m V k Q 2 9 s d W 1 u c z E u e 1 N U V 0 R Q M D A y L D E z M n 0 m c X V v d D s s J n F 1 b 3 Q 7 U 2 V j d G l v b j E v S W 5 w d X R z L 0 F 1 d G 9 S Z W 1 v d m V k Q 2 9 s d W 1 u c z E u e 1 N U V 0 R Q M D A z L D E z M 3 0 m c X V v d D s s J n F 1 b 3 Q 7 U 2 V j d G l v b j E v S W 5 w d X R z L 0 F 1 d G 9 S Z W 1 v d m V k Q 2 9 s d W 1 u c z E u e 1 N U V 0 R Q M D A 0 L D E z N H 0 m c X V v d D s s J n F 1 b 3 Q 7 U 2 V j d G l v b j E v S W 5 w d X R z L 0 F 1 d G 9 S Z W 1 v d m V k Q 2 9 s d W 1 u c z E u e 1 N U V 0 R Q M D A 1 X z I x L D E z N X 0 m c X V v d D s s J n F 1 b 3 Q 7 U 2 V j d G l v b j E v S W 5 w d X R z L 0 F 1 d G 9 S Z W 1 v d m V k Q 2 9 s d W 1 u c z E u e 1 N U V 0 R C M D A x L D E z N n 0 m c X V v d D s s J n F 1 b 3 Q 7 U 2 V j d G l v b j E v S W 5 w d X R z L 0 F 1 d G 9 S Z W 1 v d m V k Q 2 9 s d W 1 u c z E u e 1 N U V 0 R C M D A y L D E z N 3 0 m c X V v d D s s J n F 1 b 3 Q 7 U 2 V j d G l v b j E v S W 5 w d X R z L 0 F 1 d G 9 S Z W 1 v d m V k Q 2 9 s d W 1 u c z E u e 1 N U V 0 R C M D A z L D E z O H 0 m c X V v d D s s J n F 1 b 3 Q 7 U 2 V j d G l v b j E v S W 5 w d X R z L 0 F 1 d G 9 S Z W 1 v d m V k Q 2 9 s d W 1 u c z E u e 1 N U V 0 R C M D A 0 L D E z O X 0 m c X V v d D s s J n F 1 b 3 Q 7 U 2 V j d G l v b j E v S W 5 w d X R z L 0 F 1 d G 9 S Z W 1 v d m V k Q 2 9 s d W 1 u c z E u e 1 N U V 0 R C M D A 1 L D E 0 M H 0 m c X V v d D s s J n F 1 b 3 Q 7 U 2 V j d G l v b j E v S W 5 w d X R z L 0 F 1 d G 9 S Z W 1 v d m V k Q 2 9 s d W 1 u c z E u e 1 N U V 0 R C M D A 2 X z I x L D E 0 M X 0 m c X V v d D s s J n F 1 b 3 Q 7 U 2 V j d G l v b j E v S W 5 w d X R z L 0 F 1 d G 9 S Z W 1 v d m V k Q 2 9 s d W 1 u c z E u e 1 N U V 0 R B M D A x L D E 0 M n 0 m c X V v d D s s J n F 1 b 3 Q 7 U 2 V j d G l v b j E v S W 5 w d X R z L 0 F 1 d G 9 S Z W 1 v d m V k Q 2 9 s d W 1 u c z E u e 1 N U V 0 R B M D A y L D E 0 M 3 0 m c X V v d D s s J n F 1 b 3 Q 7 U 2 V j d G l v b j E v S W 5 w d X R z L 0 F 1 d G 9 S Z W 1 v d m V k Q 2 9 s d W 1 u c z E u e 1 N U V 0 R B M D A z L D E 0 N H 0 m c X V v d D s s J n F 1 b 3 Q 7 U 2 V j d G l v b j E v S W 5 w d X R z L 0 F 1 d G 9 S Z W 1 v d m V k Q 2 9 s d W 1 u c z E u e 1 N U V 0 R B M D A 0 L D E 0 N X 0 m c X V v d D s s J n F 1 b 3 Q 7 U 2 V j d G l v b j E v S W 5 w d X R z L 0 F 1 d G 9 S Z W 1 v d m V k Q 2 9 s d W 1 u c z E u e 1 N U V 0 R B M D A 1 L D E 0 N n 0 m c X V v d D s s J n F 1 b 3 Q 7 U 2 V j d G l v b j E v S W 5 w d X R z L 0 F 1 d G 9 S Z W 1 v d m V k Q 2 9 s d W 1 u c z E u e 1 N U V 0 R B M D A 2 X z I x L D E 0 N 3 0 m c X V v d D s s J n F 1 b 3 Q 7 U 2 V j d G l v b j E v S W 5 w d X R z L 0 F 1 d G 9 S Z W 1 v d m V k Q 2 9 s d W 1 u c z E u e 1 N U V 0 Q w M T U s M T Q 4 f S Z x d W 9 0 O y w m c X V v d D t T Z W N 0 a W 9 u M S 9 J b n B 1 d H M v Q X V 0 b 1 J l b W 9 2 Z W R D b 2 x 1 b W 5 z M S 5 7 U 1 R X R D A x N i w x N D l 9 J n F 1 b 3 Q 7 L C Z x d W 9 0 O 1 N l Y 3 R p b 2 4 x L 0 l u c H V 0 c y 9 B d X R v U m V t b 3 Z l Z E N v b H V t b n M x L n t T V F d E M D E 3 L D E 1 M H 0 m c X V v d D s s J n F 1 b 3 Q 7 U 2 V j d G l v b j E v S W 5 w d X R z L 0 F 1 d G 9 S Z W 1 v d m V k Q 2 9 s d W 1 u c z E u e 1 N U V 0 Q w M T g s M T U x f S Z x d W 9 0 O y w m c X V v d D t T Z W N 0 a W 9 u M S 9 J b n B 1 d H M v Q X V 0 b 1 J l b W 9 2 Z W R D b 2 x 1 b W 5 z M S 5 7 U 1 R X R D A x O S w x N T J 9 J n F 1 b 3 Q 7 L C Z x d W 9 0 O 1 N l Y 3 R p b 2 4 x L 0 l u c H V 0 c y 9 B d X R v U m V t b 3 Z l Z E N v b H V t b n M x L n t T V F d E M D I w L D E 1 M 3 0 m c X V v d D s s J n F 1 b 3 Q 7 U 2 V j d G l v b j E v S W 5 w d X R z L 0 F 1 d G 9 S Z W 1 v d m V k Q 2 9 s d W 1 u c z E u e 1 N U V 0 Q w M j E s M T U 0 f S Z x d W 9 0 O y w m c X V v d D t T Z W N 0 a W 9 u M S 9 J b n B 1 d H M v Q X V 0 b 1 J l b W 9 2 Z W R D b 2 x 1 b W 5 z M S 5 7 U 1 R X R D A y N l 8 y M S w x N T V 9 J n F 1 b 3 Q 7 L C Z x d W 9 0 O 1 N l Y 3 R p b 2 4 x L 0 l u c H V 0 c y 9 B d X R v U m V t b 3 Z l Z E N v b H V t b n M x L n t T V F d E U D A x N S w x N T Z 9 J n F 1 b 3 Q 7 L C Z x d W 9 0 O 1 N l Y 3 R p b 2 4 x L 0 l u c H V 0 c y 9 B d X R v U m V t b 3 Z l Z E N v b H V t b n M x L n t T V F d E U D A x N i w x N T d 9 J n F 1 b 3 Q 7 L C Z x d W 9 0 O 1 N l Y 3 R p b 2 4 x L 0 l u c H V 0 c y 9 B d X R v U m V t b 3 Z l Z E N v b H V t b n M x L n t T V F d E U D A x N y w x N T h 9 J n F 1 b 3 Q 7 L C Z x d W 9 0 O 1 N l Y 3 R p b 2 4 x L 0 l u c H V 0 c y 9 B d X R v U m V t b 3 Z l Z E N v b H V t b n M x L n t T V F d E U D A x O C w x N T l 9 J n F 1 b 3 Q 7 L C Z x d W 9 0 O 1 N l Y 3 R p b 2 4 x L 0 l u c H V 0 c y 9 B d X R v U m V t b 3 Z l Z E N v b H V t b n M x L n t T V F d E U D A x O V 8 y M S w x N j B 9 J n F 1 b 3 Q 7 L C Z x d W 9 0 O 1 N l Y 3 R p b 2 4 x L 0 l u c H V 0 c y 9 B d X R v U m V t b 3 Z l Z E N v b H V t b n M x L n t T V F d E Q j A x N S w x N j F 9 J n F 1 b 3 Q 7 L C Z x d W 9 0 O 1 N l Y 3 R p b 2 4 x L 0 l u c H V 0 c y 9 B d X R v U m V t b 3 Z l Z E N v b H V t b n M x L n t T V F d E Q j A x N i w x N j J 9 J n F 1 b 3 Q 7 L C Z x d W 9 0 O 1 N l Y 3 R p b 2 4 x L 0 l u c H V 0 c y 9 B d X R v U m V t b 3 Z l Z E N v b H V t b n M x L n t T V F d E Q j A x N y w x N j N 9 J n F 1 b 3 Q 7 L C Z x d W 9 0 O 1 N l Y 3 R p b 2 4 x L 0 l u c H V 0 c y 9 B d X R v U m V t b 3 Z l Z E N v b H V t b n M x L n t T V F d E Q j A x O C w x N j R 9 J n F 1 b 3 Q 7 L C Z x d W 9 0 O 1 N l Y 3 R p b 2 4 x L 0 l u c H V 0 c y 9 B d X R v U m V t b 3 Z l Z E N v b H V t b n M x L n t T V F d E Q j A x O S w x N j V 9 J n F 1 b 3 Q 7 L C Z x d W 9 0 O 1 N l Y 3 R p b 2 4 x L 0 l u c H V 0 c y 9 B d X R v U m V t b 3 Z l Z E N v b H V t b n M x L n t T V F d E Q j A y M F 8 y M S w x N j Z 9 J n F 1 b 3 Q 7 L C Z x d W 9 0 O 1 N l Y 3 R p b 2 4 x L 0 l u c H V 0 c y 9 B d X R v U m V t b 3 Z l Z E N v b H V t b n M x L n t T V F d E Q T A x N S w x N j d 9 J n F 1 b 3 Q 7 L C Z x d W 9 0 O 1 N l Y 3 R p b 2 4 x L 0 l u c H V 0 c y 9 B d X R v U m V t b 3 Z l Z E N v b H V t b n M x L n t T V F d E Q T A x N i w x N j h 9 J n F 1 b 3 Q 7 L C Z x d W 9 0 O 1 N l Y 3 R p b 2 4 x L 0 l u c H V 0 c y 9 B d X R v U m V t b 3 Z l Z E N v b H V t b n M x L n t T V F d E Q T A x N y w x N j l 9 J n F 1 b 3 Q 7 L C Z x d W 9 0 O 1 N l Y 3 R p b 2 4 x L 0 l u c H V 0 c y 9 B d X R v U m V t b 3 Z l Z E N v b H V t b n M x L n t T V F d E Q T A x O C w x N z B 9 J n F 1 b 3 Q 7 L C Z x d W 9 0 O 1 N l Y 3 R p b 2 4 x L 0 l u c H V 0 c y 9 B d X R v U m V t b 3 Z l Z E N v b H V t b n M x L n t T V F d E Q T A x O S w x N z F 9 J n F 1 b 3 Q 7 L C Z x d W 9 0 O 1 N l Y 3 R p b 2 4 x L 0 l u c H V 0 c y 9 B d X R v U m V t b 3 Z l Z E N v b H V t b n M x L n t T V F d E Q T A y M F 8 y M S w x N z J 9 J n F 1 b 3 Q 7 L C Z x d W 9 0 O 1 N l Y 3 R p b 2 4 x L 0 l u c H V 0 c y 9 B d X R v U m V t b 3 Z l Z E N v b H V t b n M x L n t T V F d E M D I 5 L D E 3 M 3 0 m c X V v d D s s J n F 1 b 3 Q 7 U 2 V j d G l v b j E v S W 5 w d X R z L 0 F 1 d G 9 S Z W 1 v d m V k Q 2 9 s d W 1 u c z E u e 1 N U V 0 Q w M z A s M T c 0 f S Z x d W 9 0 O y w m c X V v d D t T Z W N 0 a W 9 u M S 9 J b n B 1 d H M v Q X V 0 b 1 J l b W 9 2 Z W R D b 2 x 1 b W 5 z M S 5 7 U 1 R X R D A z M S w x N z V 9 J n F 1 b 3 Q 7 L C Z x d W 9 0 O 1 N l Y 3 R p b 2 4 x L 0 l u c H V 0 c y 9 B d X R v U m V t b 3 Z l Z E N v b H V t b n M x L n t T V F d E M D M y L D E 3 N n 0 m c X V v d D s s J n F 1 b 3 Q 7 U 2 V j d G l v b j E v S W 5 w d X R z L 0 F 1 d G 9 S Z W 1 v d m V k Q 2 9 s d W 1 u c z E u e 1 N U V 0 Q w M z M s M T c 3 f S Z x d W 9 0 O y w m c X V v d D t T Z W N 0 a W 9 u M S 9 J b n B 1 d H M v Q X V 0 b 1 J l b W 9 2 Z W R D b 2 x 1 b W 5 z M S 5 7 U 1 R X R D A z N C w x N z h 9 J n F 1 b 3 Q 7 L C Z x d W 9 0 O 1 N l Y 3 R p b 2 4 x L 0 l u c H V 0 c y 9 B d X R v U m V t b 3 Z l Z E N v b H V t b n M x L n t T V F d E M D M 1 L D E 3 O X 0 m c X V v d D s s J n F 1 b 3 Q 7 U 2 V j d G l v b j E v S W 5 w d X R z L 0 F 1 d G 9 S Z W 1 v d m V k Q 2 9 s d W 1 u c z E u e 1 N U V 0 Q w N D B f M j E s M T g w f S Z x d W 9 0 O y w m c X V v d D t T Z W N 0 a W 9 u M S 9 J b n B 1 d H M v Q X V 0 b 1 J l b W 9 2 Z W R D b 2 x 1 b W 5 z M S 5 7 U 1 R X R F A w M j k s M T g x f S Z x d W 9 0 O y w m c X V v d D t T Z W N 0 a W 9 u M S 9 J b n B 1 d H M v Q X V 0 b 1 J l b W 9 2 Z W R D b 2 x 1 b W 5 z M S 5 7 U 1 R X R F A w M z A s M T g y f S Z x d W 9 0 O y w m c X V v d D t T Z W N 0 a W 9 u M S 9 J b n B 1 d H M v Q X V 0 b 1 J l b W 9 2 Z W R D b 2 x 1 b W 5 z M S 5 7 U 1 R X R F A w M z E s M T g z f S Z x d W 9 0 O y w m c X V v d D t T Z W N 0 a W 9 u M S 9 J b n B 1 d H M v Q X V 0 b 1 J l b W 9 2 Z W R D b 2 x 1 b W 5 z M S 5 7 U 1 R X R F A w M z I s M T g 0 f S Z x d W 9 0 O y w m c X V v d D t T Z W N 0 a W 9 u M S 9 J b n B 1 d H M v Q X V 0 b 1 J l b W 9 2 Z W R D b 2 x 1 b W 5 z M S 5 7 U 1 R X R F A w M z N f M j E s M T g 1 f S Z x d W 9 0 O y w m c X V v d D t T Z W N 0 a W 9 u M S 9 J b n B 1 d H M v Q X V 0 b 1 J l b W 9 2 Z W R D b 2 x 1 b W 5 z M S 5 7 U 1 R X R E I w M j k s M T g 2 f S Z x d W 9 0 O y w m c X V v d D t T Z W N 0 a W 9 u M S 9 J b n B 1 d H M v Q X V 0 b 1 J l b W 9 2 Z W R D b 2 x 1 b W 5 z M S 5 7 U 1 R X R E I w M z A s M T g 3 f S Z x d W 9 0 O y w m c X V v d D t T Z W N 0 a W 9 u M S 9 J b n B 1 d H M v Q X V 0 b 1 J l b W 9 2 Z W R D b 2 x 1 b W 5 z M S 5 7 U 1 R X R E I w M z E s M T g 4 f S Z x d W 9 0 O y w m c X V v d D t T Z W N 0 a W 9 u M S 9 J b n B 1 d H M v Q X V 0 b 1 J l b W 9 2 Z W R D b 2 x 1 b W 5 z M S 5 7 U 1 R X R E I w M z I s M T g 5 f S Z x d W 9 0 O y w m c X V v d D t T Z W N 0 a W 9 u M S 9 J b n B 1 d H M v Q X V 0 b 1 J l b W 9 2 Z W R D b 2 x 1 b W 5 z M S 5 7 U 1 R X R E I w M z M s M T k w f S Z x d W 9 0 O y w m c X V v d D t T Z W N 0 a W 9 u M S 9 J b n B 1 d H M v Q X V 0 b 1 J l b W 9 2 Z W R D b 2 x 1 b W 5 z M S 5 7 U 1 R X R E I w M z R f M j E s M T k x f S Z x d W 9 0 O y w m c X V v d D t T Z W N 0 a W 9 u M S 9 J b n B 1 d H M v Q X V 0 b 1 J l b W 9 2 Z W R D b 2 x 1 b W 5 z M S 5 7 U 1 R X R E E w M j k s M T k y f S Z x d W 9 0 O y w m c X V v d D t T Z W N 0 a W 9 u M S 9 J b n B 1 d H M v Q X V 0 b 1 J l b W 9 2 Z W R D b 2 x 1 b W 5 z M S 5 7 U 1 R X R E E w M z A s M T k z f S Z x d W 9 0 O y w m c X V v d D t T Z W N 0 a W 9 u M S 9 J b n B 1 d H M v Q X V 0 b 1 J l b W 9 2 Z W R D b 2 x 1 b W 5 z M S 5 7 U 1 R X R E E w M z E s M T k 0 f S Z x d W 9 0 O y w m c X V v d D t T Z W N 0 a W 9 u M S 9 J b n B 1 d H M v Q X V 0 b 1 J l b W 9 2 Z W R D b 2 x 1 b W 5 z M S 5 7 U 1 R X R E E w M z I s M T k 1 f S Z x d W 9 0 O y w m c X V v d D t T Z W N 0 a W 9 u M S 9 J b n B 1 d H M v Q X V 0 b 1 J l b W 9 2 Z W R D b 2 x 1 b W 5 z M S 5 7 U 1 R X R E E w M z M s M T k 2 f S Z x d W 9 0 O y w m c X V v d D t T Z W N 0 a W 9 u M S 9 J b n B 1 d H M v Q X V 0 b 1 J l b W 9 2 Z W R D b 2 x 1 b W 5 z M S 5 7 U 1 R X R E E w M z R f M j E s M T k 3 f S Z x d W 9 0 O y w m c X V v d D t T Z W N 0 a W 9 u M S 9 J b n B 1 d H M v Q X V 0 b 1 J l b W 9 2 Z W R D b 2 x 1 b W 5 z M S 5 7 U 1 R X R D A 0 M y w x O T h 9 J n F 1 b 3 Q 7 L C Z x d W 9 0 O 1 N l Y 3 R p b 2 4 x L 0 l u c H V 0 c y 9 B d X R v U m V t b 3 Z l Z E N v b H V t b n M x L n t T V F d E M D Q 0 L D E 5 O X 0 m c X V v d D s s J n F 1 b 3 Q 7 U 2 V j d G l v b j E v S W 5 w d X R z L 0 F 1 d G 9 S Z W 1 v d m V k Q 2 9 s d W 1 u c z E u e 1 N U V 0 Q w N D U s M j A w f S Z x d W 9 0 O y w m c X V v d D t T Z W N 0 a W 9 u M S 9 J b n B 1 d H M v Q X V 0 b 1 J l b W 9 2 Z W R D b 2 x 1 b W 5 z M S 5 7 U 1 R X R D A 0 N i w y M D F 9 J n F 1 b 3 Q 7 L C Z x d W 9 0 O 1 N l Y 3 R p b 2 4 x L 0 l u c H V 0 c y 9 B d X R v U m V t b 3 Z l Z E N v b H V t b n M x L n t T V F d E M D Q 3 L D I w M n 0 m c X V v d D s s J n F 1 b 3 Q 7 U 2 V j d G l v b j E v S W 5 w d X R z L 0 F 1 d G 9 S Z W 1 v d m V k Q 2 9 s d W 1 u c z E u e 1 N U V 0 Q w N D g s M j A z f S Z x d W 9 0 O y w m c X V v d D t T Z W N 0 a W 9 u M S 9 J b n B 1 d H M v Q X V 0 b 1 J l b W 9 2 Z W R D b 2 x 1 b W 5 z M S 5 7 U 1 R X R D A 0 O S w y M D R 9 J n F 1 b 3 Q 7 L C Z x d W 9 0 O 1 N l Y 3 R p b 2 4 x L 0 l u c H V 0 c y 9 B d X R v U m V t b 3 Z l Z E N v b H V t b n M x L n t T V F d E M D U 0 X z I x L D I w N X 0 m c X V v d D s s J n F 1 b 3 Q 7 U 2 V j d G l v b j E v S W 5 w d X R z L 0 F 1 d G 9 S Z W 1 v d m V k Q 2 9 s d W 1 u c z E u e 1 N U V 0 R Q M D Q z L D I w N n 0 m c X V v d D s s J n F 1 b 3 Q 7 U 2 V j d G l v b j E v S W 5 w d X R z L 0 F 1 d G 9 S Z W 1 v d m V k Q 2 9 s d W 1 u c z E u e 1 N U V 0 R Q M D Q 0 L D I w N 3 0 m c X V v d D s s J n F 1 b 3 Q 7 U 2 V j d G l v b j E v S W 5 w d X R z L 0 F 1 d G 9 S Z W 1 v d m V k Q 2 9 s d W 1 u c z E u e 1 N U V 0 R Q M D Q 1 L D I w O H 0 m c X V v d D s s J n F 1 b 3 Q 7 U 2 V j d G l v b j E v S W 5 w d X R z L 0 F 1 d G 9 S Z W 1 v d m V k Q 2 9 s d W 1 u c z E u e 1 N U V 0 R Q M D Q 2 L D I w O X 0 m c X V v d D s s J n F 1 b 3 Q 7 U 2 V j d G l v b j E v S W 5 w d X R z L 0 F 1 d G 9 S Z W 1 v d m V k Q 2 9 s d W 1 u c z E u e 1 N U V 0 R Q M D Q 3 X z I x L D I x M H 0 m c X V v d D s s J n F 1 b 3 Q 7 U 2 V j d G l v b j E v S W 5 w d X R z L 0 F 1 d G 9 S Z W 1 v d m V k Q 2 9 s d W 1 u c z E u e 1 N U V 0 R C M D Q z L D I x M X 0 m c X V v d D s s J n F 1 b 3 Q 7 U 2 V j d G l v b j E v S W 5 w d X R z L 0 F 1 d G 9 S Z W 1 v d m V k Q 2 9 s d W 1 u c z E u e 1 N U V 0 R C M D Q 0 L D I x M n 0 m c X V v d D s s J n F 1 b 3 Q 7 U 2 V j d G l v b j E v S W 5 w d X R z L 0 F 1 d G 9 S Z W 1 v d m V k Q 2 9 s d W 1 u c z E u e 1 N U V 0 R C M D Q 1 L D I x M 3 0 m c X V v d D s s J n F 1 b 3 Q 7 U 2 V j d G l v b j E v S W 5 w d X R z L 0 F 1 d G 9 S Z W 1 v d m V k Q 2 9 s d W 1 u c z E u e 1 N U V 0 R C M D Q 2 L D I x N H 0 m c X V v d D s s J n F 1 b 3 Q 7 U 2 V j d G l v b j E v S W 5 w d X R z L 0 F 1 d G 9 S Z W 1 v d m V k Q 2 9 s d W 1 u c z E u e 1 N U V 0 R C M D Q 3 L D I x N X 0 m c X V v d D s s J n F 1 b 3 Q 7 U 2 V j d G l v b j E v S W 5 w d X R z L 0 F 1 d G 9 S Z W 1 v d m V k Q 2 9 s d W 1 u c z E u e 1 N U V 0 R C M D Q 4 X z I x L D I x N n 0 m c X V v d D s s J n F 1 b 3 Q 7 U 2 V j d G l v b j E v S W 5 w d X R z L 0 F 1 d G 9 S Z W 1 v d m V k Q 2 9 s d W 1 u c z E u e 1 N U V 0 R B M D Q z X z I x L D I x N 3 0 m c X V v d D s s J n F 1 b 3 Q 7 U 2 V j d G l v b j E v S W 5 w d X R z L 0 F 1 d G 9 S Z W 1 v d m V k Q 2 9 s d W 1 u c z E u e 1 N U V 0 R B M D Q 0 L D I x O H 0 m c X V v d D s s J n F 1 b 3 Q 7 U 2 V j d G l v b j E v S W 5 w d X R z L 0 F 1 d G 9 S Z W 1 v d m V k Q 2 9 s d W 1 u c z E u e 1 N U V 0 R B M D Q 1 L D I x O X 0 m c X V v d D s s J n F 1 b 3 Q 7 U 2 V j d G l v b j E v S W 5 w d X R z L 0 F 1 d G 9 S Z W 1 v d m V k Q 2 9 s d W 1 u c z E u e 1 N U V 0 R B M D Q 2 L D I y M H 0 m c X V v d D s s J n F 1 b 3 Q 7 U 2 V j d G l v b j E v S W 5 w d X R z L 0 F 1 d G 9 S Z W 1 v d m V k Q 2 9 s d W 1 u c z E u e 1 N U V 0 R B M D Q 3 L D I y M X 0 m c X V v d D s s J n F 1 b 3 Q 7 U 2 V j d G l v b j E v S W 5 w d X R z L 0 F 1 d G 9 S Z W 1 v d m V k Q 2 9 s d W 1 u c z E u e 1 N U V 0 R B M D Q 4 X z I x L D I y M n 0 m c X V v d D s s J n F 1 b 3 Q 7 U 2 V j d G l v b j E v S W 5 w d X R z L 0 F 1 d G 9 S Z W 1 v d m V k Q 2 9 s d W 1 u c z E u e 1 N U V 0 Q w N T c s M j I z f S Z x d W 9 0 O y w m c X V v d D t T Z W N 0 a W 9 u M S 9 J b n B 1 d H M v Q X V 0 b 1 J l b W 9 2 Z W R D b 2 x 1 b W 5 z M S 5 7 U 1 R X R D A 1 O C w y M j R 9 J n F 1 b 3 Q 7 L C Z x d W 9 0 O 1 N l Y 3 R p b 2 4 x L 0 l u c H V 0 c y 9 B d X R v U m V t b 3 Z l Z E N v b H V t b n M x L n t T V F d E M D U 5 L D I y N X 0 m c X V v d D s s J n F 1 b 3 Q 7 U 2 V j d G l v b j E v S W 5 w d X R z L 0 F 1 d G 9 S Z W 1 v d m V k Q 2 9 s d W 1 u c z E u e 1 N U V 0 Q w N j A s M j I 2 f S Z x d W 9 0 O y w m c X V v d D t T Z W N 0 a W 9 u M S 9 J b n B 1 d H M v Q X V 0 b 1 J l b W 9 2 Z W R D b 2 x 1 b W 5 z M S 5 7 U 1 R X R D A 2 M S w y M j d 9 J n F 1 b 3 Q 7 L C Z x d W 9 0 O 1 N l Y 3 R p b 2 4 x L 0 l u c H V 0 c y 9 B d X R v U m V t b 3 Z l Z E N v b H V t b n M x L n t T V F d E M D Y y L D I y O H 0 m c X V v d D s s J n F 1 b 3 Q 7 U 2 V j d G l v b j E v S W 5 w d X R z L 0 F 1 d G 9 S Z W 1 v d m V k Q 2 9 s d W 1 u c z E u e 1 N U V 0 Q w N j M s M j I 5 f S Z x d W 9 0 O y w m c X V v d D t T Z W N 0 a W 9 u M S 9 J b n B 1 d H M v Q X V 0 b 1 J l b W 9 2 Z W R D b 2 x 1 b W 5 z M S 5 7 U 1 R X R D A 2 O F 8 y M S w y M z B 9 J n F 1 b 3 Q 7 L C Z x d W 9 0 O 1 N l Y 3 R p b 2 4 x L 0 l u c H V 0 c y 9 B d X R v U m V t b 3 Z l Z E N v b H V t b n M x L n t T V F d E U D A 1 N y w y M z F 9 J n F 1 b 3 Q 7 L C Z x d W 9 0 O 1 N l Y 3 R p b 2 4 x L 0 l u c H V 0 c y 9 B d X R v U m V t b 3 Z l Z E N v b H V t b n M x L n t T V F d E U D A 1 O C w y M z J 9 J n F 1 b 3 Q 7 L C Z x d W 9 0 O 1 N l Y 3 R p b 2 4 x L 0 l u c H V 0 c y 9 B d X R v U m V t b 3 Z l Z E N v b H V t b n M x L n t T V F d E U D A 1 O S w y M z N 9 J n F 1 b 3 Q 7 L C Z x d W 9 0 O 1 N l Y 3 R p b 2 4 x L 0 l u c H V 0 c y 9 B d X R v U m V t b 3 Z l Z E N v b H V t b n M x L n t T V F d E U D A 2 M C w y M z R 9 J n F 1 b 3 Q 7 L C Z x d W 9 0 O 1 N l Y 3 R p b 2 4 x L 0 l u c H V 0 c y 9 B d X R v U m V t b 3 Z l Z E N v b H V t b n M x L n t T V F d E U D A 2 M V 8 y M S w y M z V 9 J n F 1 b 3 Q 7 L C Z x d W 9 0 O 1 N l Y 3 R p b 2 4 x L 0 l u c H V 0 c y 9 B d X R v U m V t b 3 Z l Z E N v b H V t b n M x L n t T V F d E Q j A 1 N y w y M z Z 9 J n F 1 b 3 Q 7 L C Z x d W 9 0 O 1 N l Y 3 R p b 2 4 x L 0 l u c H V 0 c y 9 B d X R v U m V t b 3 Z l Z E N v b H V t b n M x L n t T V F d E Q j A 1 O C w y M z d 9 J n F 1 b 3 Q 7 L C Z x d W 9 0 O 1 N l Y 3 R p b 2 4 x L 0 l u c H V 0 c y 9 B d X R v U m V t b 3 Z l Z E N v b H V t b n M x L n t T V F d E Q j A 1 O S w y M z h 9 J n F 1 b 3 Q 7 L C Z x d W 9 0 O 1 N l Y 3 R p b 2 4 x L 0 l u c H V 0 c y 9 B d X R v U m V t b 3 Z l Z E N v b H V t b n M x L n t T V F d E Q j A 2 M C w y M z l 9 J n F 1 b 3 Q 7 L C Z x d W 9 0 O 1 N l Y 3 R p b 2 4 x L 0 l u c H V 0 c y 9 B d X R v U m V t b 3 Z l Z E N v b H V t b n M x L n t T V F d E Q j A 2 M S w y N D B 9 J n F 1 b 3 Q 7 L C Z x d W 9 0 O 1 N l Y 3 R p b 2 4 x L 0 l u c H V 0 c y 9 B d X R v U m V t b 3 Z l Z E N v b H V t b n M x L n t T V F d E Q j A 2 M l 8 y M S w y N D F 9 J n F 1 b 3 Q 7 L C Z x d W 9 0 O 1 N l Y 3 R p b 2 4 x L 0 l u c H V 0 c y 9 B d X R v U m V t b 3 Z l Z E N v b H V t b n M x L n t T V F d E Q T A 1 N y w y N D J 9 J n F 1 b 3 Q 7 L C Z x d W 9 0 O 1 N l Y 3 R p b 2 4 x L 0 l u c H V 0 c y 9 B d X R v U m V t b 3 Z l Z E N v b H V t b n M x L n t T V F d E Q T A 1 O C w y N D N 9 J n F 1 b 3 Q 7 L C Z x d W 9 0 O 1 N l Y 3 R p b 2 4 x L 0 l u c H V 0 c y 9 B d X R v U m V t b 3 Z l Z E N v b H V t b n M x L n t T V F d E Q T A 1 O S w y N D R 9 J n F 1 b 3 Q 7 L C Z x d W 9 0 O 1 N l Y 3 R p b 2 4 x L 0 l u c H V 0 c y 9 B d X R v U m V t b 3 Z l Z E N v b H V t b n M x L n t T V F d E Q T A 2 M C w y N D V 9 J n F 1 b 3 Q 7 L C Z x d W 9 0 O 1 N l Y 3 R p b 2 4 x L 0 l u c H V 0 c y 9 B d X R v U m V t b 3 Z l Z E N v b H V t b n M x L n t T V F d E Q T A 2 M S w y N D Z 9 J n F 1 b 3 Q 7 L C Z x d W 9 0 O 1 N l Y 3 R p b 2 4 x L 0 l u c H V 0 c y 9 B d X R v U m V t b 3 Z l Z E N v b H V t b n M x L n t T V F d E Q T A 2 M l 8 y M S w y N D d 9 J n F 1 b 3 Q 7 L C Z x d W 9 0 O 1 N l Y 3 R p b 2 4 x L 0 l u c H V 0 c y 9 B d X R v U m V t b 3 Z l Z E N v b H V t b n M x L n t T V F d E M T A x L D I 0 O H 0 m c X V v d D s s J n F 1 b 3 Q 7 U 2 V j d G l v b j E v S W 5 w d X R z L 0 F 1 d G 9 S Z W 1 v d m V k Q 2 9 s d W 1 u c z E u e 1 N U V 0 Q x M D I s M j Q 5 f S Z x d W 9 0 O y w m c X V v d D t T Z W N 0 a W 9 u M S 9 J b n B 1 d H M v Q X V 0 b 1 J l b W 9 2 Z W R D b 2 x 1 b W 5 z M S 5 7 U 1 R X R D E w M y w y N T B 9 J n F 1 b 3 Q 7 L C Z x d W 9 0 O 1 N l Y 3 R p b 2 4 x L 0 l u c H V 0 c y 9 B d X R v U m V t b 3 Z l Z E N v b H V t b n M x L n t T V F d E M T A 0 L D I 1 M X 0 m c X V v d D s s J n F 1 b 3 Q 7 U 2 V j d G l v b j E v S W 5 w d X R z L 0 F 1 d G 9 S Z W 1 v d m V k Q 2 9 s d W 1 u c z E u e 1 N U V 0 Q x M D U s M j U y f S Z x d W 9 0 O y w m c X V v d D t T Z W N 0 a W 9 u M S 9 J b n B 1 d H M v Q X V 0 b 1 J l b W 9 2 Z W R D b 2 x 1 b W 5 z M S 5 7 U 1 R X R D E w N i w y N T N 9 J n F 1 b 3 Q 7 L C Z x d W 9 0 O 1 N l Y 3 R p b 2 4 x L 0 l u c H V 0 c y 9 B d X R v U m V t b 3 Z l Z E N v b H V t b n M x L n t T V F d E M T A 3 L D I 1 N H 0 m c X V v d D s s J n F 1 b 3 Q 7 U 2 V j d G l v b j E v S W 5 w d X R z L 0 F 1 d G 9 S Z W 1 v d m V k Q 2 9 s d W 1 u c z E u e 1 N U V 0 Q x M D h f M j E s M j U 1 f S Z x d W 9 0 O y w m c X V v d D t T Z W N 0 a W 9 u M S 9 J b n B 1 d H M v Q X V 0 b 1 J l b W 9 2 Z W R D b 2 x 1 b W 5 z M S 5 7 U 1 R X R F A x M D E s M j U 2 f S Z x d W 9 0 O y w m c X V v d D t T Z W N 0 a W 9 u M S 9 J b n B 1 d H M v Q X V 0 b 1 J l b W 9 2 Z W R D b 2 x 1 b W 5 z M S 5 7 U 1 R X R F A x M D I s M j U 3 f S Z x d W 9 0 O y w m c X V v d D t T Z W N 0 a W 9 u M S 9 J b n B 1 d H M v Q X V 0 b 1 J l b W 9 2 Z W R D b 2 x 1 b W 5 z M S 5 7 U 1 R X R F A x M D M s M j U 4 f S Z x d W 9 0 O y w m c X V v d D t T Z W N 0 a W 9 u M S 9 J b n B 1 d H M v Q X V 0 b 1 J l b W 9 2 Z W R D b 2 x 1 b W 5 z M S 5 7 U 1 R X R F A x M D Q s M j U 5 f S Z x d W 9 0 O y w m c X V v d D t T Z W N 0 a W 9 u M S 9 J b n B 1 d H M v Q X V 0 b 1 J l b W 9 2 Z W R D b 2 x 1 b W 5 z M S 5 7 U 1 R X R F A x M D V f M j E s M j Y w f S Z x d W 9 0 O y w m c X V v d D t T Z W N 0 a W 9 u M S 9 J b n B 1 d H M v Q X V 0 b 1 J l b W 9 2 Z W R D b 2 x 1 b W 5 z M S 5 7 U 1 R X R E I x M D E s M j Y x f S Z x d W 9 0 O y w m c X V v d D t T Z W N 0 a W 9 u M S 9 J b n B 1 d H M v Q X V 0 b 1 J l b W 9 2 Z W R D b 2 x 1 b W 5 z M S 5 7 U 1 R X R E I x M D I s M j Y y f S Z x d W 9 0 O y w m c X V v d D t T Z W N 0 a W 9 u M S 9 J b n B 1 d H M v Q X V 0 b 1 J l b W 9 2 Z W R D b 2 x 1 b W 5 z M S 5 7 U 1 R X R E I x M D M s M j Y z f S Z x d W 9 0 O y w m c X V v d D t T Z W N 0 a W 9 u M S 9 J b n B 1 d H M v Q X V 0 b 1 J l b W 9 2 Z W R D b 2 x 1 b W 5 z M S 5 7 U 1 R X R E I x M D Q s M j Y 0 f S Z x d W 9 0 O y w m c X V v d D t T Z W N 0 a W 9 u M S 9 J b n B 1 d H M v Q X V 0 b 1 J l b W 9 2 Z W R D b 2 x 1 b W 5 z M S 5 7 U 1 R X R E I x M D U s M j Y 1 f S Z x d W 9 0 O y w m c X V v d D t T Z W N 0 a W 9 u M S 9 J b n B 1 d H M v Q X V 0 b 1 J l b W 9 2 Z W R D b 2 x 1 b W 5 z M S 5 7 U 1 R X R E I x M D Z f M j E s M j Y 2 f S Z x d W 9 0 O y w m c X V v d D t T Z W N 0 a W 9 u M S 9 J b n B 1 d H M v Q X V 0 b 1 J l b W 9 2 Z W R D b 2 x 1 b W 5 z M S 5 7 U 1 R X R E E x M D E s M j Y 3 f S Z x d W 9 0 O y w m c X V v d D t T Z W N 0 a W 9 u M S 9 J b n B 1 d H M v Q X V 0 b 1 J l b W 9 2 Z W R D b 2 x 1 b W 5 z M S 5 7 U 1 R X R E E x M D I s M j Y 4 f S Z x d W 9 0 O y w m c X V v d D t T Z W N 0 a W 9 u M S 9 J b n B 1 d H M v Q X V 0 b 1 J l b W 9 2 Z W R D b 2 x 1 b W 5 z M S 5 7 U 1 R X R E E x M D M s M j Y 5 f S Z x d W 9 0 O y w m c X V v d D t T Z W N 0 a W 9 u M S 9 J b n B 1 d H M v Q X V 0 b 1 J l b W 9 2 Z W R D b 2 x 1 b W 5 z M S 5 7 U 1 R X R E E x M D Q s M j c w f S Z x d W 9 0 O y w m c X V v d D t T Z W N 0 a W 9 u M S 9 J b n B 1 d H M v Q X V 0 b 1 J l b W 9 2 Z W R D b 2 x 1 b W 5 z M S 5 7 U 1 R X R E E x M D U s M j c x f S Z x d W 9 0 O y w m c X V v d D t T Z W N 0 a W 9 u M S 9 J b n B 1 d H M v Q X V 0 b 1 J l b W 9 2 Z W R D b 2 x 1 b W 5 z M S 5 7 U 1 R X R E E x M D Z f M j E s M j c y f S Z x d W 9 0 O y w m c X V v d D t T Z W N 0 a W 9 u M S 9 J b n B 1 d H M v Q X V 0 b 1 J l b W 9 2 Z W R D b 2 x 1 b W 5 z M S 5 7 U 1 R X R D E y M V 8 y M S w y N z N 9 J n F 1 b 3 Q 7 L C Z x d W 9 0 O 1 N l Y 3 R p b 2 4 x L 0 l u c H V 0 c y 9 B d X R v U m V t b 3 Z l Z E N v b H V t b n M x L n t T V F d E M T I y X z I x L D I 3 N H 0 m c X V v d D s s J n F 1 b 3 Q 7 U 2 V j d G l v b j E v S W 5 w d X R z L 0 F 1 d G 9 S Z W 1 v d m V k Q 2 9 s d W 1 u c z E u e 1 N U V 0 Q x M j N f M j E s M j c 1 f S Z x d W 9 0 O y w m c X V v d D t T Z W N 0 a W 9 u M S 9 J b n B 1 d H M v Q X V 0 b 1 J l b W 9 2 Z W R D b 2 x 1 b W 5 z M S 5 7 U 1 R X R D E y N F 8 y M S w y N z Z 9 J n F 1 b 3 Q 7 L C Z x d W 9 0 O 1 N l Y 3 R p b 2 4 x L 0 l u c H V 0 c y 9 B d X R v U m V t b 3 Z l Z E N v b H V t b n M x L n t T V F d E M T I 1 X z I x L D I 3 N 3 0 m c X V v d D s s J n F 1 b 3 Q 7 U 2 V j d G l v b j E v S W 5 w d X R z L 0 F 1 d G 9 S Z W 1 v d m V k Q 2 9 s d W 1 u c z E u e 1 N U V 0 Q x M j Z f M j E s M j c 4 f S Z x d W 9 0 O y w m c X V v d D t T Z W N 0 a W 9 u M S 9 J b n B 1 d H M v Q X V 0 b 1 J l b W 9 2 Z W R D b 2 x 1 b W 5 z M S 5 7 U 1 R X R D E y N 1 8 y M S w y N z l 9 J n F 1 b 3 Q 7 L C Z x d W 9 0 O 1 N l Y 3 R p b 2 4 x L 0 l u c H V 0 c y 9 B d X R v U m V t b 3 Z l Z E N v b H V t b n M x L n t T V F d E M T I 4 X z I x L D I 4 M H 0 m c X V v d D s s J n F 1 b 3 Q 7 U 2 V j d G l v b j E v S W 5 w d X R z L 0 F 1 d G 9 S Z W 1 v d m V k Q 2 9 s d W 1 u c z E u e 1 N U V 0 R Q M T I x X z I x L D I 4 M X 0 m c X V v d D s s J n F 1 b 3 Q 7 U 2 V j d G l v b j E v S W 5 w d X R z L 0 F 1 d G 9 S Z W 1 v d m V k Q 2 9 s d W 1 u c z E u e 1 N U V 0 R Q M T I y X z I x L D I 4 M n 0 m c X V v d D s s J n F 1 b 3 Q 7 U 2 V j d G l v b j E v S W 5 w d X R z L 0 F 1 d G 9 S Z W 1 v d m V k Q 2 9 s d W 1 u c z E u e 1 N U V 0 R Q M T I z X z I x L D I 4 M 3 0 m c X V v d D s s J n F 1 b 3 Q 7 U 2 V j d G l v b j E v S W 5 w d X R z L 0 F 1 d G 9 S Z W 1 v d m V k Q 2 9 s d W 1 u c z E u e 1 N U V 0 R Q M T I 0 X z I x L D I 4 N H 0 m c X V v d D s s J n F 1 b 3 Q 7 U 2 V j d G l v b j E v S W 5 w d X R z L 0 F 1 d G 9 S Z W 1 v d m V k Q 2 9 s d W 1 u c z E u e 1 N U V 0 R Q M T I 1 X z I x L D I 4 N X 0 m c X V v d D s s J n F 1 b 3 Q 7 U 2 V j d G l v b j E v S W 5 w d X R z L 0 F 1 d G 9 S Z W 1 v d m V k Q 2 9 s d W 1 u c z E u e 1 N U V 0 R C M T I x X z I x L D I 4 N n 0 m c X V v d D s s J n F 1 b 3 Q 7 U 2 V j d G l v b j E v S W 5 w d X R z L 0 F 1 d G 9 S Z W 1 v d m V k Q 2 9 s d W 1 u c z E u e 1 N U V 0 R C M T I y X z I x L D I 4 N 3 0 m c X V v d D s s J n F 1 b 3 Q 7 U 2 V j d G l v b j E v S W 5 w d X R z L 0 F 1 d G 9 S Z W 1 v d m V k Q 2 9 s d W 1 u c z E u e 1 N U V 0 R C M T I z X z I x L D I 4 O H 0 m c X V v d D s s J n F 1 b 3 Q 7 U 2 V j d G l v b j E v S W 5 w d X R z L 0 F 1 d G 9 S Z W 1 v d m V k Q 2 9 s d W 1 u c z E u e 1 N U V 0 R C M T I 0 X z I x L D I 4 O X 0 m c X V v d D s s J n F 1 b 3 Q 7 U 2 V j d G l v b j E v S W 5 w d X R z L 0 F 1 d G 9 S Z W 1 v d m V k Q 2 9 s d W 1 u c z E u e 1 N U V 0 R C M T I 1 X z I x L D I 5 M H 0 m c X V v d D s s J n F 1 b 3 Q 7 U 2 V j d G l v b j E v S W 5 w d X R z L 0 F 1 d G 9 S Z W 1 v d m V k Q 2 9 s d W 1 u c z E u e 1 N U V 0 R C M T I 2 X z I x L D I 5 M X 0 m c X V v d D s s J n F 1 b 3 Q 7 U 2 V j d G l v b j E v S W 5 w d X R z L 0 F 1 d G 9 S Z W 1 v d m V k Q 2 9 s d W 1 u c z E u e 1 N U V 0 R B M T I x L D I 5 M n 0 m c X V v d D s s J n F 1 b 3 Q 7 U 2 V j d G l v b j E v S W 5 w d X R z L 0 F 1 d G 9 S Z W 1 v d m V k Q 2 9 s d W 1 u c z E u e 1 N U V 0 R B M T I y X z I x L D I 5 M 3 0 m c X V v d D s s J n F 1 b 3 Q 7 U 2 V j d G l v b j E v S W 5 w d X R z L 0 F 1 d G 9 S Z W 1 v d m V k Q 2 9 s d W 1 u c z E u e 1 N U V 0 R B M T I z X z I x L D I 5 N H 0 m c X V v d D s s J n F 1 b 3 Q 7 U 2 V j d G l v b j E v S W 5 w d X R z L 0 F 1 d G 9 S Z W 1 v d m V k Q 2 9 s d W 1 u c z E u e 1 N U V 0 R B M T I 0 X z I x L D I 5 N X 0 m c X V v d D s s J n F 1 b 3 Q 7 U 2 V j d G l v b j E v S W 5 w d X R z L 0 F 1 d G 9 S Z W 1 v d m V k Q 2 9 s d W 1 u c z E u e 1 N U V 0 R B M T I 1 X z I x L D I 5 N n 0 m c X V v d D s s J n F 1 b 3 Q 7 U 2 V j d G l v b j E v S W 5 w d X R z L 0 F 1 d G 9 S Z W 1 v d m V k Q 2 9 s d W 1 u c z E u e 1 N U V 0 R B M T I 2 X z I x L D I 5 N 3 0 m c X V v d D s s J n F 1 b 3 Q 7 U 2 V j d G l v b j E v S W 5 w d X R z L 0 F 1 d G 9 S Z W 1 v d m V k Q 2 9 s d W 1 u c z E u e 1 N U V 0 Q x M z A s M j k 4 f S Z x d W 9 0 O y w m c X V v d D t T Z W N 0 a W 9 u M S 9 J b n B 1 d H M v Q X V 0 b 1 J l b W 9 2 Z W R D b 2 x 1 b W 5 z M S 5 7 U 1 R X Q z A w M S w y O T l 9 J n F 1 b 3 Q 7 L C Z x d W 9 0 O 1 N l Y 3 R p b 2 4 x L 0 l u c H V 0 c y 9 B d X R v U m V t b 3 Z l Z E N v b H V t b n M x L n t T V F d D M D A y L D M w M H 0 m c X V v d D s s J n F 1 b 3 Q 7 U 2 V j d G l v b j E v S W 5 w d X R z L 0 F 1 d G 9 S Z W 1 v d m V k Q 2 9 s d W 1 u c z E u e 1 N U V 0 M w M D M s M z A x f S Z x d W 9 0 O y w m c X V v d D t T Z W N 0 a W 9 u M S 9 J b n B 1 d H M v Q X V 0 b 1 J l b W 9 2 Z W R D b 2 x 1 b W 5 z M S 5 7 U 1 R X Q z A w N C w z M D J 9 J n F 1 b 3 Q 7 L C Z x d W 9 0 O 1 N l Y 3 R p b 2 4 x L 0 l u c H V 0 c y 9 B d X R v U m V t b 3 Z l Z E N v b H V t b n M x L n t T V F d D M D A 1 L D M w M 3 0 m c X V v d D s s J n F 1 b 3 Q 7 U 2 V j d G l v b j E v S W 5 w d X R z L 0 F 1 d G 9 S Z W 1 v d m V k Q 2 9 s d W 1 u c z E u e 1 N U V 0 M w M D Y s M z A 0 f S Z x d W 9 0 O y w m c X V v d D t T Z W N 0 a W 9 u M S 9 J b n B 1 d H M v Q X V 0 b 1 J l b W 9 2 Z W R D b 2 x 1 b W 5 z M S 5 7 U 1 R X Q z A w N y w z M D V 9 J n F 1 b 3 Q 7 L C Z x d W 9 0 O 1 N l Y 3 R p b 2 4 x L 0 l u c H V 0 c y 9 B d X R v U m V t b 3 Z l Z E N v b H V t b n M x L n t T V F d D M T A 4 X z I x L D M w N n 0 m c X V v d D s s J n F 1 b 3 Q 7 U 2 V j d G l v b j E v S W 5 w d X R z L 0 F 1 d G 9 S Z W 1 v d m V k Q 2 9 s d W 1 u c z E u e 1 N U V 0 N Q M D A x L D M w N 3 0 m c X V v d D s s J n F 1 b 3 Q 7 U 2 V j d G l v b j E v S W 5 w d X R z L 0 F 1 d G 9 S Z W 1 v d m V k Q 2 9 s d W 1 u c z E u e 1 N U V 0 N Q M D A y L D M w O H 0 m c X V v d D s s J n F 1 b 3 Q 7 U 2 V j d G l v b j E v S W 5 w d X R z L 0 F 1 d G 9 S Z W 1 v d m V k Q 2 9 s d W 1 u c z E u e 1 N U V 0 N Q M D A z L D M w O X 0 m c X V v d D s s J n F 1 b 3 Q 7 U 2 V j d G l v b j E v S W 5 w d X R z L 0 F 1 d G 9 S Z W 1 v d m V k Q 2 9 s d W 1 u c z E u e 1 N U V 0 N Q M D A 0 L D M x M H 0 m c X V v d D s s J n F 1 b 3 Q 7 U 2 V j d G l v b j E v S W 5 w d X R z L 0 F 1 d G 9 S Z W 1 v d m V k Q 2 9 s d W 1 u c z E u e 1 N U V 0 N Q M D A 1 X z I x L D M x M X 0 m c X V v d D s s J n F 1 b 3 Q 7 U 2 V j d G l v b j E v S W 5 w d X R z L 0 F 1 d G 9 S Z W 1 v d m V k Q 2 9 s d W 1 u c z E u e 1 N U V 0 N C M D A x L D M x M n 0 m c X V v d D s s J n F 1 b 3 Q 7 U 2 V j d G l v b j E v S W 5 w d X R z L 0 F 1 d G 9 S Z W 1 v d m V k Q 2 9 s d W 1 u c z E u e 1 N U V 0 N C M D A y L D M x M 3 0 m c X V v d D s s J n F 1 b 3 Q 7 U 2 V j d G l v b j E v S W 5 w d X R z L 0 F 1 d G 9 S Z W 1 v d m V k Q 2 9 s d W 1 u c z E u e 1 N U V 0 N C M D A z L D M x N H 0 m c X V v d D s s J n F 1 b 3 Q 7 U 2 V j d G l v b j E v S W 5 w d X R z L 0 F 1 d G 9 S Z W 1 v d m V k Q 2 9 s d W 1 u c z E u e 1 N U V 0 N C M D A 0 L D M x N X 0 m c X V v d D s s J n F 1 b 3 Q 7 U 2 V j d G l v b j E v S W 5 w d X R z L 0 F 1 d G 9 S Z W 1 v d m V k Q 2 9 s d W 1 u c z E u e 1 N U V 0 N C M D A 1 L D M x N n 0 m c X V v d D s s J n F 1 b 3 Q 7 U 2 V j d G l v b j E v S W 5 w d X R z L 0 F 1 d G 9 S Z W 1 v d m V k Q 2 9 s d W 1 u c z E u e 1 N U V 0 N C M D A 2 X z I x L D M x N 3 0 m c X V v d D s s J n F 1 b 3 Q 7 U 2 V j d G l v b j E v S W 5 w d X R z L 0 F 1 d G 9 S Z W 1 v d m V k Q 2 9 s d W 1 u c z E u e 1 N U V 0 N B M D A x L D M x O H 0 m c X V v d D s s J n F 1 b 3 Q 7 U 2 V j d G l v b j E v S W 5 w d X R z L 0 F 1 d G 9 S Z W 1 v d m V k Q 2 9 s d W 1 u c z E u e 1 N U V 0 N B M D A y L D M x O X 0 m c X V v d D s s J n F 1 b 3 Q 7 U 2 V j d G l v b j E v S W 5 w d X R z L 0 F 1 d G 9 S Z W 1 v d m V k Q 2 9 s d W 1 u c z E u e 1 N U V 0 N B M D A z L D M y M H 0 m c X V v d D s s J n F 1 b 3 Q 7 U 2 V j d G l v b j E v S W 5 w d X R z L 0 F 1 d G 9 S Z W 1 v d m V k Q 2 9 s d W 1 u c z E u e 1 N U V 0 N B M D A 0 L D M y M X 0 m c X V v d D s s J n F 1 b 3 Q 7 U 2 V j d G l v b j E v S W 5 w d X R z L 0 F 1 d G 9 S Z W 1 v d m V k Q 2 9 s d W 1 u c z E u e 1 N U V 0 N B M D A 1 L D M y M n 0 m c X V v d D s s J n F 1 b 3 Q 7 U 2 V j d G l v b j E v S W 5 w d X R z L 0 F 1 d G 9 S Z W 1 v d m V k Q 2 9 s d W 1 u c z E u e 1 N U V 0 N B M D A 2 X z I x L D M y M 3 0 m c X V v d D s s J n F 1 b 3 Q 7 U 2 V j d G l v b j E v S W 5 w d X R z L 0 F 1 d G 9 S Z W 1 v d m V k Q 2 9 s d W 1 u c z E u e 1 N U V 0 M w M T U s M z I 0 f S Z x d W 9 0 O y w m c X V v d D t T Z W N 0 a W 9 u M S 9 J b n B 1 d H M v Q X V 0 b 1 J l b W 9 2 Z W R D b 2 x 1 b W 5 z M S 5 7 U 1 R X Q z A x N i w z M j V 9 J n F 1 b 3 Q 7 L C Z x d W 9 0 O 1 N l Y 3 R p b 2 4 x L 0 l u c H V 0 c y 9 B d X R v U m V t b 3 Z l Z E N v b H V t b n M x L n t T V F d D M D E 3 L D M y N n 0 m c X V v d D s s J n F 1 b 3 Q 7 U 2 V j d G l v b j E v S W 5 w d X R z L 0 F 1 d G 9 S Z W 1 v d m V k Q 2 9 s d W 1 u c z E u e 1 N U V 0 M w M T g s M z I 3 f S Z x d W 9 0 O y w m c X V v d D t T Z W N 0 a W 9 u M S 9 J b n B 1 d H M v Q X V 0 b 1 J l b W 9 2 Z W R D b 2 x 1 b W 5 z M S 5 7 U 1 R X Q z A x O S w z M j h 9 J n F 1 b 3 Q 7 L C Z x d W 9 0 O 1 N l Y 3 R p b 2 4 x L 0 l u c H V 0 c y 9 B d X R v U m V t b 3 Z l Z E N v b H V t b n M x L n t T V F d D M D I w L D M y O X 0 m c X V v d D s s J n F 1 b 3 Q 7 U 2 V j d G l v b j E v S W 5 w d X R z L 0 F 1 d G 9 S Z W 1 v d m V k Q 2 9 s d W 1 u c z E u e 1 N U V 0 M w M j E s M z M w f S Z x d W 9 0 O y w m c X V v d D t T Z W N 0 a W 9 u M S 9 J b n B 1 d H M v Q X V 0 b 1 J l b W 9 2 Z W R D b 2 x 1 b W 5 z M S 5 7 U 1 R X Q z E w O V 8 y M S w z M z F 9 J n F 1 b 3 Q 7 L C Z x d W 9 0 O 1 N l Y 3 R p b 2 4 x L 0 l u c H V 0 c y 9 B d X R v U m V t b 3 Z l Z E N v b H V t b n M x L n t T V F d D U D A x N S w z M z J 9 J n F 1 b 3 Q 7 L C Z x d W 9 0 O 1 N l Y 3 R p b 2 4 x L 0 l u c H V 0 c y 9 B d X R v U m V t b 3 Z l Z E N v b H V t b n M x L n t T V F d D U D A x N i w z M z N 9 J n F 1 b 3 Q 7 L C Z x d W 9 0 O 1 N l Y 3 R p b 2 4 x L 0 l u c H V 0 c y 9 B d X R v U m V t b 3 Z l Z E N v b H V t b n M x L n t T V F d D U D A x N y w z M z R 9 J n F 1 b 3 Q 7 L C Z x d W 9 0 O 1 N l Y 3 R p b 2 4 x L 0 l u c H V 0 c y 9 B d X R v U m V t b 3 Z l Z E N v b H V t b n M x L n t T V F d D U D A x O C w z M z V 9 J n F 1 b 3 Q 7 L C Z x d W 9 0 O 1 N l Y 3 R p b 2 4 x L 0 l u c H V 0 c y 9 B d X R v U m V t b 3 Z l Z E N v b H V t b n M x L n t T V F d D U D A x O V 8 y M S w z M z Z 9 J n F 1 b 3 Q 7 L C Z x d W 9 0 O 1 N l Y 3 R p b 2 4 x L 0 l u c H V 0 c y 9 B d X R v U m V t b 3 Z l Z E N v b H V t b n M x L n t T V F d D Q j A x N S w z M z d 9 J n F 1 b 3 Q 7 L C Z x d W 9 0 O 1 N l Y 3 R p b 2 4 x L 0 l u c H V 0 c y 9 B d X R v U m V t b 3 Z l Z E N v b H V t b n M x L n t T V F d D Q j A x N i w z M z h 9 J n F 1 b 3 Q 7 L C Z x d W 9 0 O 1 N l Y 3 R p b 2 4 x L 0 l u c H V 0 c y 9 B d X R v U m V t b 3 Z l Z E N v b H V t b n M x L n t T V F d D Q j A x N y w z M z l 9 J n F 1 b 3 Q 7 L C Z x d W 9 0 O 1 N l Y 3 R p b 2 4 x L 0 l u c H V 0 c y 9 B d X R v U m V t b 3 Z l Z E N v b H V t b n M x L n t T V F d D Q j A x O C w z N D B 9 J n F 1 b 3 Q 7 L C Z x d W 9 0 O 1 N l Y 3 R p b 2 4 x L 0 l u c H V 0 c y 9 B d X R v U m V t b 3 Z l Z E N v b H V t b n M x L n t T V F d D Q j A x O S w z N D F 9 J n F 1 b 3 Q 7 L C Z x d W 9 0 O 1 N l Y 3 R p b 2 4 x L 0 l u c H V 0 c y 9 B d X R v U m V t b 3 Z l Z E N v b H V t b n M x L n t T V F d D Q j A y M F 8 y M S w z N D J 9 J n F 1 b 3 Q 7 L C Z x d W 9 0 O 1 N l Y 3 R p b 2 4 x L 0 l u c H V 0 c y 9 B d X R v U m V t b 3 Z l Z E N v b H V t b n M x L n t T V F d D Q T A x N S w z N D N 9 J n F 1 b 3 Q 7 L C Z x d W 9 0 O 1 N l Y 3 R p b 2 4 x L 0 l u c H V 0 c y 9 B d X R v U m V t b 3 Z l Z E N v b H V t b n M x L n t T V F d D Q T A x N i w z N D R 9 J n F 1 b 3 Q 7 L C Z x d W 9 0 O 1 N l Y 3 R p b 2 4 x L 0 l u c H V 0 c y 9 B d X R v U m V t b 3 Z l Z E N v b H V t b n M x L n t T V F d D Q T A x N y w z N D V 9 J n F 1 b 3 Q 7 L C Z x d W 9 0 O 1 N l Y 3 R p b 2 4 x L 0 l u c H V 0 c y 9 B d X R v U m V t b 3 Z l Z E N v b H V t b n M x L n t T V F d D Q T A x O C w z N D Z 9 J n F 1 b 3 Q 7 L C Z x d W 9 0 O 1 N l Y 3 R p b 2 4 x L 0 l u c H V 0 c y 9 B d X R v U m V t b 3 Z l Z E N v b H V t b n M x L n t T V F d D Q T A x O S w z N D d 9 J n F 1 b 3 Q 7 L C Z x d W 9 0 O 1 N l Y 3 R p b 2 4 x L 0 l u c H V 0 c y 9 B d X R v U m V t b 3 Z l Z E N v b H V t b n M x L n t T V F d D Q T A y M F 8 y M S w z N D h 9 J n F 1 b 3 Q 7 L C Z x d W 9 0 O 1 N l Y 3 R p b 2 4 x L 0 l u c H V 0 c y 9 B d X R v U m V t b 3 Z l Z E N v b H V t b n M x L n t T V F d D M D I 5 L D M 0 O X 0 m c X V v d D s s J n F 1 b 3 Q 7 U 2 V j d G l v b j E v S W 5 w d X R z L 0 F 1 d G 9 S Z W 1 v d m V k Q 2 9 s d W 1 u c z E u e 1 N U V 0 M w M z A s M z U w f S Z x d W 9 0 O y w m c X V v d D t T Z W N 0 a W 9 u M S 9 J b n B 1 d H M v Q X V 0 b 1 J l b W 9 2 Z W R D b 2 x 1 b W 5 z M S 5 7 U 1 R X Q z A z M S w z N T F 9 J n F 1 b 3 Q 7 L C Z x d W 9 0 O 1 N l Y 3 R p b 2 4 x L 0 l u c H V 0 c y 9 B d X R v U m V t b 3 Z l Z E N v b H V t b n M x L n t T V F d D M D M y L D M 1 M n 0 m c X V v d D s s J n F 1 b 3 Q 7 U 2 V j d G l v b j E v S W 5 w d X R z L 0 F 1 d G 9 S Z W 1 v d m V k Q 2 9 s d W 1 u c z E u e 1 N U V 0 M w M z M s M z U z f S Z x d W 9 0 O y w m c X V v d D t T Z W N 0 a W 9 u M S 9 J b n B 1 d H M v Q X V 0 b 1 J l b W 9 2 Z W R D b 2 x 1 b W 5 z M S 5 7 U 1 R X Q z A z N C w z N T R 9 J n F 1 b 3 Q 7 L C Z x d W 9 0 O 1 N l Y 3 R p b 2 4 x L 0 l u c H V 0 c y 9 B d X R v U m V t b 3 Z l Z E N v b H V t b n M x L n t T V F d D M D M 1 L D M 1 N X 0 m c X V v d D s s J n F 1 b 3 Q 7 U 2 V j d G l v b j E v S W 5 w d X R z L 0 F 1 d G 9 S Z W 1 v d m V k Q 2 9 s d W 1 u c z E u e 1 N U V 0 M x M T B f M j E s M z U 2 f S Z x d W 9 0 O y w m c X V v d D t T Z W N 0 a W 9 u M S 9 J b n B 1 d H M v Q X V 0 b 1 J l b W 9 2 Z W R D b 2 x 1 b W 5 z M S 5 7 U 1 R X Q 1 A w M j k s M z U 3 f S Z x d W 9 0 O y w m c X V v d D t T Z W N 0 a W 9 u M S 9 J b n B 1 d H M v Q X V 0 b 1 J l b W 9 2 Z W R D b 2 x 1 b W 5 z M S 5 7 U 1 R X Q 1 A w M z A s M z U 4 f S Z x d W 9 0 O y w m c X V v d D t T Z W N 0 a W 9 u M S 9 J b n B 1 d H M v Q X V 0 b 1 J l b W 9 2 Z W R D b 2 x 1 b W 5 z M S 5 7 U 1 R X Q 1 A w M z E s M z U 5 f S Z x d W 9 0 O y w m c X V v d D t T Z W N 0 a W 9 u M S 9 J b n B 1 d H M v Q X V 0 b 1 J l b W 9 2 Z W R D b 2 x 1 b W 5 z M S 5 7 U 1 R X Q 1 A w M z I s M z Y w f S Z x d W 9 0 O y w m c X V v d D t T Z W N 0 a W 9 u M S 9 J b n B 1 d H M v Q X V 0 b 1 J l b W 9 2 Z W R D b 2 x 1 b W 5 z M S 5 7 U 1 R X Q 1 A w M z N f M j E s M z Y x f S Z x d W 9 0 O y w m c X V v d D t T Z W N 0 a W 9 u M S 9 J b n B 1 d H M v Q X V 0 b 1 J l b W 9 2 Z W R D b 2 x 1 b W 5 z M S 5 7 U 1 R X Q 0 I w M j k s M z Y y f S Z x d W 9 0 O y w m c X V v d D t T Z W N 0 a W 9 u M S 9 J b n B 1 d H M v Q X V 0 b 1 J l b W 9 2 Z W R D b 2 x 1 b W 5 z M S 5 7 U 1 R X Q 0 I w M z A s M z Y z f S Z x d W 9 0 O y w m c X V v d D t T Z W N 0 a W 9 u M S 9 J b n B 1 d H M v Q X V 0 b 1 J l b W 9 2 Z W R D b 2 x 1 b W 5 z M S 5 7 U 1 R X Q 0 I w M z E s M z Y 0 f S Z x d W 9 0 O y w m c X V v d D t T Z W N 0 a W 9 u M S 9 J b n B 1 d H M v Q X V 0 b 1 J l b W 9 2 Z W R D b 2 x 1 b W 5 z M S 5 7 U 1 R X Q 0 I w M z I s M z Y 1 f S Z x d W 9 0 O y w m c X V v d D t T Z W N 0 a W 9 u M S 9 J b n B 1 d H M v Q X V 0 b 1 J l b W 9 2 Z W R D b 2 x 1 b W 5 z M S 5 7 U 1 R X Q 0 I w M z M s M z Y 2 f S Z x d W 9 0 O y w m c X V v d D t T Z W N 0 a W 9 u M S 9 J b n B 1 d H M v Q X V 0 b 1 J l b W 9 2 Z W R D b 2 x 1 b W 5 z M S 5 7 U 1 R X Q 0 I w M z R f M j E s M z Y 3 f S Z x d W 9 0 O y w m c X V v d D t T Z W N 0 a W 9 u M S 9 J b n B 1 d H M v Q X V 0 b 1 J l b W 9 2 Z W R D b 2 x 1 b W 5 z M S 5 7 U 1 R X Q 0 E w M j k s M z Y 4 f S Z x d W 9 0 O y w m c X V v d D t T Z W N 0 a W 9 u M S 9 J b n B 1 d H M v Q X V 0 b 1 J l b W 9 2 Z W R D b 2 x 1 b W 5 z M S 5 7 U 1 R X Q 0 E w M z A s M z Y 5 f S Z x d W 9 0 O y w m c X V v d D t T Z W N 0 a W 9 u M S 9 J b n B 1 d H M v Q X V 0 b 1 J l b W 9 2 Z W R D b 2 x 1 b W 5 z M S 5 7 U 1 R X Q 0 E w M z E s M z c w f S Z x d W 9 0 O y w m c X V v d D t T Z W N 0 a W 9 u M S 9 J b n B 1 d H M v Q X V 0 b 1 J l b W 9 2 Z W R D b 2 x 1 b W 5 z M S 5 7 U 1 R X Q 0 E w M z I s M z c x f S Z x d W 9 0 O y w m c X V v d D t T Z W N 0 a W 9 u M S 9 J b n B 1 d H M v Q X V 0 b 1 J l b W 9 2 Z W R D b 2 x 1 b W 5 z M S 5 7 U 1 R X Q 0 E w M z M s M z c y f S Z x d W 9 0 O y w m c X V v d D t T Z W N 0 a W 9 u M S 9 J b n B 1 d H M v Q X V 0 b 1 J l b W 9 2 Z W R D b 2 x 1 b W 5 z M S 5 7 U 1 R X Q 0 E w M z R f M j E s M z c z f S Z x d W 9 0 O y w m c X V v d D t T Z W N 0 a W 9 u M S 9 J b n B 1 d H M v Q X V 0 b 1 J l b W 9 2 Z W R D b 2 x 1 b W 5 z M S 5 7 U 1 R X Q z A 0 M y w z N z R 9 J n F 1 b 3 Q 7 L C Z x d W 9 0 O 1 N l Y 3 R p b 2 4 x L 0 l u c H V 0 c y 9 B d X R v U m V t b 3 Z l Z E N v b H V t b n M x L n t T V F d D M D Q 0 L D M 3 N X 0 m c X V v d D s s J n F 1 b 3 Q 7 U 2 V j d G l v b j E v S W 5 w d X R z L 0 F 1 d G 9 S Z W 1 v d m V k Q 2 9 s d W 1 u c z E u e 1 N U V 0 M w N D U s M z c 2 f S Z x d W 9 0 O y w m c X V v d D t T Z W N 0 a W 9 u M S 9 J b n B 1 d H M v Q X V 0 b 1 J l b W 9 2 Z W R D b 2 x 1 b W 5 z M S 5 7 U 1 R X Q z A 0 N i w z N z d 9 J n F 1 b 3 Q 7 L C Z x d W 9 0 O 1 N l Y 3 R p b 2 4 x L 0 l u c H V 0 c y 9 B d X R v U m V t b 3 Z l Z E N v b H V t b n M x L n t T V F d D M D Q 3 L D M 3 O H 0 m c X V v d D s s J n F 1 b 3 Q 7 U 2 V j d G l v b j E v S W 5 w d X R z L 0 F 1 d G 9 S Z W 1 v d m V k Q 2 9 s d W 1 u c z E u e 1 N U V 0 M w N D g s M z c 5 f S Z x d W 9 0 O y w m c X V v d D t T Z W N 0 a W 9 u M S 9 J b n B 1 d H M v Q X V 0 b 1 J l b W 9 2 Z W R D b 2 x 1 b W 5 z M S 5 7 U 1 R X Q z A 0 O S w z O D B 9 J n F 1 b 3 Q 7 L C Z x d W 9 0 O 1 N l Y 3 R p b 2 4 x L 0 l u c H V 0 c y 9 B d X R v U m V t b 3 Z l Z E N v b H V t b n M x L n t T V F d D M T E x X z I x L D M 4 M X 0 m c X V v d D s s J n F 1 b 3 Q 7 U 2 V j d G l v b j E v S W 5 w d X R z L 0 F 1 d G 9 S Z W 1 v d m V k Q 2 9 s d W 1 u c z E u e 1 N U V 0 N Q M D Q z L D M 4 M n 0 m c X V v d D s s J n F 1 b 3 Q 7 U 2 V j d G l v b j E v S W 5 w d X R z L 0 F 1 d G 9 S Z W 1 v d m V k Q 2 9 s d W 1 u c z E u e 1 N U V 0 N Q M D Q 0 L D M 4 M 3 0 m c X V v d D s s J n F 1 b 3 Q 7 U 2 V j d G l v b j E v S W 5 w d X R z L 0 F 1 d G 9 S Z W 1 v d m V k Q 2 9 s d W 1 u c z E u e 1 N U V 0 N Q M D Q 1 L D M 4 N H 0 m c X V v d D s s J n F 1 b 3 Q 7 U 2 V j d G l v b j E v S W 5 w d X R z L 0 F 1 d G 9 S Z W 1 v d m V k Q 2 9 s d W 1 u c z E u e 1 N U V 0 N Q M D Q 2 L D M 4 N X 0 m c X V v d D s s J n F 1 b 3 Q 7 U 2 V j d G l v b j E v S W 5 w d X R z L 0 F 1 d G 9 S Z W 1 v d m V k Q 2 9 s d W 1 u c z E u e 1 N U V 0 N Q M D Q 3 X z I x L D M 4 N n 0 m c X V v d D s s J n F 1 b 3 Q 7 U 2 V j d G l v b j E v S W 5 w d X R z L 0 F 1 d G 9 S Z W 1 v d m V k Q 2 9 s d W 1 u c z E u e 1 N U V 0 N C M D Q z L D M 4 N 3 0 m c X V v d D s s J n F 1 b 3 Q 7 U 2 V j d G l v b j E v S W 5 w d X R z L 0 F 1 d G 9 S Z W 1 v d m V k Q 2 9 s d W 1 u c z E u e 1 N U V 0 N C M D Q 0 L D M 4 O H 0 m c X V v d D s s J n F 1 b 3 Q 7 U 2 V j d G l v b j E v S W 5 w d X R z L 0 F 1 d G 9 S Z W 1 v d m V k Q 2 9 s d W 1 u c z E u e 1 N U V 0 N C M D Q 1 L D M 4 O X 0 m c X V v d D s s J n F 1 b 3 Q 7 U 2 V j d G l v b j E v S W 5 w d X R z L 0 F 1 d G 9 S Z W 1 v d m V k Q 2 9 s d W 1 u c z E u e 1 N U V 0 N C M D Q 2 L D M 5 M H 0 m c X V v d D s s J n F 1 b 3 Q 7 U 2 V j d G l v b j E v S W 5 w d X R z L 0 F 1 d G 9 S Z W 1 v d m V k Q 2 9 s d W 1 u c z E u e 1 N U V 0 N C M D Q 3 L D M 5 M X 0 m c X V v d D s s J n F 1 b 3 Q 7 U 2 V j d G l v b j E v S W 5 w d X R z L 0 F 1 d G 9 S Z W 1 v d m V k Q 2 9 s d W 1 u c z E u e 1 N U V 0 N C M D Q 4 X z I x L D M 5 M n 0 m c X V v d D s s J n F 1 b 3 Q 7 U 2 V j d G l v b j E v S W 5 w d X R z L 0 F 1 d G 9 S Z W 1 v d m V k Q 2 9 s d W 1 u c z E u e 1 N U V 0 N B M D Q z L D M 5 M 3 0 m c X V v d D s s J n F 1 b 3 Q 7 U 2 V j d G l v b j E v S W 5 w d X R z L 0 F 1 d G 9 S Z W 1 v d m V k Q 2 9 s d W 1 u c z E u e 1 N U V 0 N B M D Q 0 L D M 5 N H 0 m c X V v d D s s J n F 1 b 3 Q 7 U 2 V j d G l v b j E v S W 5 w d X R z L 0 F 1 d G 9 S Z W 1 v d m V k Q 2 9 s d W 1 u c z E u e 1 N U V 0 N B M D Q 1 L D M 5 N X 0 m c X V v d D s s J n F 1 b 3 Q 7 U 2 V j d G l v b j E v S W 5 w d X R z L 0 F 1 d G 9 S Z W 1 v d m V k Q 2 9 s d W 1 u c z E u e 1 N U V 0 N B M D Q 2 L D M 5 N n 0 m c X V v d D s s J n F 1 b 3 Q 7 U 2 V j d G l v b j E v S W 5 w d X R z L 0 F 1 d G 9 S Z W 1 v d m V k Q 2 9 s d W 1 u c z E u e 1 N U V 0 N B M D Q 3 L D M 5 N 3 0 m c X V v d D s s J n F 1 b 3 Q 7 U 2 V j d G l v b j E v S W 5 w d X R z L 0 F 1 d G 9 S Z W 1 v d m V k Q 2 9 s d W 1 u c z E u e 1 N U V 0 N B M D Q 4 X z I x L D M 5 O H 0 m c X V v d D s s J n F 1 b 3 Q 7 U 2 V j d G l v b j E v S W 5 w d X R z L 0 F 1 d G 9 S Z W 1 v d m V k Q 2 9 s d W 1 u c z E u e 1 N U V 0 M w N T c s M z k 5 f S Z x d W 9 0 O y w m c X V v d D t T Z W N 0 a W 9 u M S 9 J b n B 1 d H M v Q X V 0 b 1 J l b W 9 2 Z W R D b 2 x 1 b W 5 z M S 5 7 U 1 R X Q z A 1 O C w 0 M D B 9 J n F 1 b 3 Q 7 L C Z x d W 9 0 O 1 N l Y 3 R p b 2 4 x L 0 l u c H V 0 c y 9 B d X R v U m V t b 3 Z l Z E N v b H V t b n M x L n t T V F d D M D U 5 L D Q w M X 0 m c X V v d D s s J n F 1 b 3 Q 7 U 2 V j d G l v b j E v S W 5 w d X R z L 0 F 1 d G 9 S Z W 1 v d m V k Q 2 9 s d W 1 u c z E u e 1 N U V 0 M w N j A s N D A y f S Z x d W 9 0 O y w m c X V v d D t T Z W N 0 a W 9 u M S 9 J b n B 1 d H M v Q X V 0 b 1 J l b W 9 2 Z W R D b 2 x 1 b W 5 z M S 5 7 U 1 R X Q z A 2 M S w 0 M D N 9 J n F 1 b 3 Q 7 L C Z x d W 9 0 O 1 N l Y 3 R p b 2 4 x L 0 l u c H V 0 c y 9 B d X R v U m V t b 3 Z l Z E N v b H V t b n M x L n t T V F d D M D Y y L D Q w N H 0 m c X V v d D s s J n F 1 b 3 Q 7 U 2 V j d G l v b j E v S W 5 w d X R z L 0 F 1 d G 9 S Z W 1 v d m V k Q 2 9 s d W 1 u c z E u e 1 N U V 0 M w N j M s N D A 1 f S Z x d W 9 0 O y w m c X V v d D t T Z W N 0 a W 9 u M S 9 J b n B 1 d H M v Q X V 0 b 1 J l b W 9 2 Z W R D b 2 x 1 b W 5 z M S 5 7 U 1 R X Q z E x M l 8 y M S w 0 M D Z 9 J n F 1 b 3 Q 7 L C Z x d W 9 0 O 1 N l Y 3 R p b 2 4 x L 0 l u c H V 0 c y 9 B d X R v U m V t b 3 Z l Z E N v b H V t b n M x L n t T V F d D U D A 1 N y w 0 M D d 9 J n F 1 b 3 Q 7 L C Z x d W 9 0 O 1 N l Y 3 R p b 2 4 x L 0 l u c H V 0 c y 9 B d X R v U m V t b 3 Z l Z E N v b H V t b n M x L n t T V F d D U D A 1 O C w 0 M D h 9 J n F 1 b 3 Q 7 L C Z x d W 9 0 O 1 N l Y 3 R p b 2 4 x L 0 l u c H V 0 c y 9 B d X R v U m V t b 3 Z l Z E N v b H V t b n M x L n t T V F d D U D A 1 O S w 0 M D l 9 J n F 1 b 3 Q 7 L C Z x d W 9 0 O 1 N l Y 3 R p b 2 4 x L 0 l u c H V 0 c y 9 B d X R v U m V t b 3 Z l Z E N v b H V t b n M x L n t T V F d D U D A 2 M C w 0 M T B 9 J n F 1 b 3 Q 7 L C Z x d W 9 0 O 1 N l Y 3 R p b 2 4 x L 0 l u c H V 0 c y 9 B d X R v U m V t b 3 Z l Z E N v b H V t b n M x L n t T V F d D U D A 2 M V 8 y M S w 0 M T F 9 J n F 1 b 3 Q 7 L C Z x d W 9 0 O 1 N l Y 3 R p b 2 4 x L 0 l u c H V 0 c y 9 B d X R v U m V t b 3 Z l Z E N v b H V t b n M x L n t T V F d D Q j A 1 N y w 0 M T J 9 J n F 1 b 3 Q 7 L C Z x d W 9 0 O 1 N l Y 3 R p b 2 4 x L 0 l u c H V 0 c y 9 B d X R v U m V t b 3 Z l Z E N v b H V t b n M x L n t T V F d D Q j A 1 O C w 0 M T N 9 J n F 1 b 3 Q 7 L C Z x d W 9 0 O 1 N l Y 3 R p b 2 4 x L 0 l u c H V 0 c y 9 B d X R v U m V t b 3 Z l Z E N v b H V t b n M x L n t T V F d D Q j A 1 O S w 0 M T R 9 J n F 1 b 3 Q 7 L C Z x d W 9 0 O 1 N l Y 3 R p b 2 4 x L 0 l u c H V 0 c y 9 B d X R v U m V t b 3 Z l Z E N v b H V t b n M x L n t T V F d D Q j A 2 M C w 0 M T V 9 J n F 1 b 3 Q 7 L C Z x d W 9 0 O 1 N l Y 3 R p b 2 4 x L 0 l u c H V 0 c y 9 B d X R v U m V t b 3 Z l Z E N v b H V t b n M x L n t T V F d D Q j A 2 M S w 0 M T Z 9 J n F 1 b 3 Q 7 L C Z x d W 9 0 O 1 N l Y 3 R p b 2 4 x L 0 l u c H V 0 c y 9 B d X R v U m V t b 3 Z l Z E N v b H V t b n M x L n t T V F d D Q j A 2 M l 8 y M S w 0 M T d 9 J n F 1 b 3 Q 7 L C Z x d W 9 0 O 1 N l Y 3 R p b 2 4 x L 0 l u c H V 0 c y 9 B d X R v U m V t b 3 Z l Z E N v b H V t b n M x L n t T V F d D Q T A 1 N y w 0 M T h 9 J n F 1 b 3 Q 7 L C Z x d W 9 0 O 1 N l Y 3 R p b 2 4 x L 0 l u c H V 0 c y 9 B d X R v U m V t b 3 Z l Z E N v b H V t b n M x L n t T V F d D Q T A 1 O C w 0 M T l 9 J n F 1 b 3 Q 7 L C Z x d W 9 0 O 1 N l Y 3 R p b 2 4 x L 0 l u c H V 0 c y 9 B d X R v U m V t b 3 Z l Z E N v b H V t b n M x L n t T V F d D Q T A 1 O S w 0 M j B 9 J n F 1 b 3 Q 7 L C Z x d W 9 0 O 1 N l Y 3 R p b 2 4 x L 0 l u c H V 0 c y 9 B d X R v U m V t b 3 Z l Z E N v b H V t b n M x L n t T V F d D Q T A 2 M C w 0 M j F 9 J n F 1 b 3 Q 7 L C Z x d W 9 0 O 1 N l Y 3 R p b 2 4 x L 0 l u c H V 0 c y 9 B d X R v U m V t b 3 Z l Z E N v b H V t b n M x L n t T V F d D Q T A 2 M S w 0 M j J 9 J n F 1 b 3 Q 7 L C Z x d W 9 0 O 1 N l Y 3 R p b 2 4 x L 0 l u c H V 0 c y 9 B d X R v U m V t b 3 Z l Z E N v b H V t b n M x L n t T V F d D Q T A 2 M l 8 y M S w 0 M j N 9 J n F 1 b 3 Q 7 L C Z x d W 9 0 O 1 N l Y 3 R p b 2 4 x L 0 l u c H V 0 c y 9 B d X R v U m V t b 3 Z l Z E N v b H V t b n M x L n t T V F d D M T A x L D Q y N H 0 m c X V v d D s s J n F 1 b 3 Q 7 U 2 V j d G l v b j E v S W 5 w d X R z L 0 F 1 d G 9 S Z W 1 v d m V k Q 2 9 s d W 1 u c z E u e 1 N U V 0 M x M D I s N D I 1 f S Z x d W 9 0 O y w m c X V v d D t T Z W N 0 a W 9 u M S 9 J b n B 1 d H M v Q X V 0 b 1 J l b W 9 2 Z W R D b 2 x 1 b W 5 z M S 5 7 U 1 R X Q z E w M y w 0 M j Z 9 J n F 1 b 3 Q 7 L C Z x d W 9 0 O 1 N l Y 3 R p b 2 4 x L 0 l u c H V 0 c y 9 B d X R v U m V t b 3 Z l Z E N v b H V t b n M x L n t T V F d D M T A 0 L D Q y N 3 0 m c X V v d D s s J n F 1 b 3 Q 7 U 2 V j d G l v b j E v S W 5 w d X R z L 0 F 1 d G 9 S Z W 1 v d m V k Q 2 9 s d W 1 u c z E u e 1 N U V 0 M x M D U s N D I 4 f S Z x d W 9 0 O y w m c X V v d D t T Z W N 0 a W 9 u M S 9 J b n B 1 d H M v Q X V 0 b 1 J l b W 9 2 Z W R D b 2 x 1 b W 5 z M S 5 7 U 1 R X Q z E w N i w 0 M j l 9 J n F 1 b 3 Q 7 L C Z x d W 9 0 O 1 N l Y 3 R p b 2 4 x L 0 l u c H V 0 c y 9 B d X R v U m V t b 3 Z l Z E N v b H V t b n M x L n t T V F d D M T A 3 L D Q z M H 0 m c X V v d D s s J n F 1 b 3 Q 7 U 2 V j d G l v b j E v S W 5 w d X R z L 0 F 1 d G 9 S Z W 1 v d m V k Q 2 9 s d W 1 u c z E u e 1 N U V 0 M x M T R f M j E s N D M x f S Z x d W 9 0 O y w m c X V v d D t T Z W N 0 a W 9 u M S 9 J b n B 1 d H M v Q X V 0 b 1 J l b W 9 2 Z W R D b 2 x 1 b W 5 z M S 5 7 U 1 R X Q 1 A x M D E s N D M y f S Z x d W 9 0 O y w m c X V v d D t T Z W N 0 a W 9 u M S 9 J b n B 1 d H M v Q X V 0 b 1 J l b W 9 2 Z W R D b 2 x 1 b W 5 z M S 5 7 U 1 R X Q 1 A x M D I s N D M z f S Z x d W 9 0 O y w m c X V v d D t T Z W N 0 a W 9 u M S 9 J b n B 1 d H M v Q X V 0 b 1 J l b W 9 2 Z W R D b 2 x 1 b W 5 z M S 5 7 U 1 R X Q 1 A x M D M s N D M 0 f S Z x d W 9 0 O y w m c X V v d D t T Z W N 0 a W 9 u M S 9 J b n B 1 d H M v Q X V 0 b 1 J l b W 9 2 Z W R D b 2 x 1 b W 5 z M S 5 7 U 1 R X Q 1 A x M D Q s N D M 1 f S Z x d W 9 0 O y w m c X V v d D t T Z W N 0 a W 9 u M S 9 J b n B 1 d H M v Q X V 0 b 1 J l b W 9 2 Z W R D b 2 x 1 b W 5 z M S 5 7 U 1 R X Q 1 A x M D V f M j E s N D M 2 f S Z x d W 9 0 O y w m c X V v d D t T Z W N 0 a W 9 u M S 9 J b n B 1 d H M v Q X V 0 b 1 J l b W 9 2 Z W R D b 2 x 1 b W 5 z M S 5 7 U 1 R X Q 0 I x M D E s N D M 3 f S Z x d W 9 0 O y w m c X V v d D t T Z W N 0 a W 9 u M S 9 J b n B 1 d H M v Q X V 0 b 1 J l b W 9 2 Z W R D b 2 x 1 b W 5 z M S 5 7 U 1 R X Q 0 I x M D I s N D M 4 f S Z x d W 9 0 O y w m c X V v d D t T Z W N 0 a W 9 u M S 9 J b n B 1 d H M v Q X V 0 b 1 J l b W 9 2 Z W R D b 2 x 1 b W 5 z M S 5 7 U 1 R X Q 0 I x M D M s N D M 5 f S Z x d W 9 0 O y w m c X V v d D t T Z W N 0 a W 9 u M S 9 J b n B 1 d H M v Q X V 0 b 1 J l b W 9 2 Z W R D b 2 x 1 b W 5 z M S 5 7 U 1 R X Q 0 I x M D Q s N D Q w f S Z x d W 9 0 O y w m c X V v d D t T Z W N 0 a W 9 u M S 9 J b n B 1 d H M v Q X V 0 b 1 J l b W 9 2 Z W R D b 2 x 1 b W 5 z M S 5 7 U 1 R X Q 0 I x M D U s N D Q x f S Z x d W 9 0 O y w m c X V v d D t T Z W N 0 a W 9 u M S 9 J b n B 1 d H M v Q X V 0 b 1 J l b W 9 2 Z W R D b 2 x 1 b W 5 z M S 5 7 U 1 R X Q 0 I x M D Z f M j E s N D Q y f S Z x d W 9 0 O y w m c X V v d D t T Z W N 0 a W 9 u M S 9 J b n B 1 d H M v Q X V 0 b 1 J l b W 9 2 Z W R D b 2 x 1 b W 5 z M S 5 7 U 1 R X Q 0 E x M D E s N D Q z f S Z x d W 9 0 O y w m c X V v d D t T Z W N 0 a W 9 u M S 9 J b n B 1 d H M v Q X V 0 b 1 J l b W 9 2 Z W R D b 2 x 1 b W 5 z M S 5 7 U 1 R X Q 0 E x M D I s N D Q 0 f S Z x d W 9 0 O y w m c X V v d D t T Z W N 0 a W 9 u M S 9 J b n B 1 d H M v Q X V 0 b 1 J l b W 9 2 Z W R D b 2 x 1 b W 5 z M S 5 7 U 1 R X Q 0 E x M D M s N D Q 1 f S Z x d W 9 0 O y w m c X V v d D t T Z W N 0 a W 9 u M S 9 J b n B 1 d H M v Q X V 0 b 1 J l b W 9 2 Z W R D b 2 x 1 b W 5 z M S 5 7 U 1 R X Q 0 E x M D Q s N D Q 2 f S Z x d W 9 0 O y w m c X V v d D t T Z W N 0 a W 9 u M S 9 J b n B 1 d H M v Q X V 0 b 1 J l b W 9 2 Z W R D b 2 x 1 b W 5 z M S 5 7 U 1 R X Q 0 E x M D U s N D Q 3 f S Z x d W 9 0 O y w m c X V v d D t T Z W N 0 a W 9 u M S 9 J b n B 1 d H M v Q X V 0 b 1 J l b W 9 2 Z W R D b 2 x 1 b W 5 z M S 5 7 U 1 R X Q 0 E x M D Z f M j E s N D Q 4 f S Z x d W 9 0 O y w m c X V v d D t T Z W N 0 a W 9 u M S 9 J b n B 1 d H M v Q X V 0 b 1 J l b W 9 2 Z W R D b 2 x 1 b W 5 z M S 5 7 U 1 R X Q z E y M V 8 y M S w 0 N D l 9 J n F 1 b 3 Q 7 L C Z x d W 9 0 O 1 N l Y 3 R p b 2 4 x L 0 l u c H V 0 c y 9 B d X R v U m V t b 3 Z l Z E N v b H V t b n M x L n t T V F d D M T I y X z I x L D Q 1 M H 0 m c X V v d D s s J n F 1 b 3 Q 7 U 2 V j d G l v b j E v S W 5 w d X R z L 0 F 1 d G 9 S Z W 1 v d m V k Q 2 9 s d W 1 u c z E u e 1 N U V 0 M x M j N f M j E s N D U x f S Z x d W 9 0 O y w m c X V v d D t T Z W N 0 a W 9 u M S 9 J b n B 1 d H M v Q X V 0 b 1 J l b W 9 2 Z W R D b 2 x 1 b W 5 z M S 5 7 U 1 R X Q z E y N F 8 y M S w 0 N T J 9 J n F 1 b 3 Q 7 L C Z x d W 9 0 O 1 N l Y 3 R p b 2 4 x L 0 l u c H V 0 c y 9 B d X R v U m V t b 3 Z l Z E N v b H V t b n M x L n t T V F d D M T I 1 X z I x L D Q 1 M 3 0 m c X V v d D s s J n F 1 b 3 Q 7 U 2 V j d G l v b j E v S W 5 w d X R z L 0 F 1 d G 9 S Z W 1 v d m V k Q 2 9 s d W 1 u c z E u e 1 N U V 0 M x M j Z f M j E s N D U 0 f S Z x d W 9 0 O y w m c X V v d D t T Z W N 0 a W 9 u M S 9 J b n B 1 d H M v Q X V 0 b 1 J l b W 9 2 Z W R D b 2 x 1 b W 5 z M S 5 7 U 1 R X Q z E y N 1 8 y M S w 0 N T V 9 J n F 1 b 3 Q 7 L C Z x d W 9 0 O 1 N l Y 3 R p b 2 4 x L 0 l u c H V 0 c y 9 B d X R v U m V t b 3 Z l Z E N v b H V t b n M x L n t T V F d D M T E 1 X z I x L D Q 1 N n 0 m c X V v d D s s J n F 1 b 3 Q 7 U 2 V j d G l v b j E v S W 5 w d X R z L 0 F 1 d G 9 S Z W 1 v d m V k Q 2 9 s d W 1 u c z E u e 1 N U V 0 N Q M T I x L D Q 1 N 3 0 m c X V v d D s s J n F 1 b 3 Q 7 U 2 V j d G l v b j E v S W 5 w d X R z L 0 F 1 d G 9 S Z W 1 v d m V k Q 2 9 s d W 1 u c z E u e 1 N U V 0 N Q M T I y X z I x L D Q 1 O H 0 m c X V v d D s s J n F 1 b 3 Q 7 U 2 V j d G l v b j E v S W 5 w d X R z L 0 F 1 d G 9 S Z W 1 v d m V k Q 2 9 s d W 1 u c z E u e 1 N U V 0 N Q M T I z X z I x L D Q 1 O X 0 m c X V v d D s s J n F 1 b 3 Q 7 U 2 V j d G l v b j E v S W 5 w d X R z L 0 F 1 d G 9 S Z W 1 v d m V k Q 2 9 s d W 1 u c z E u e 1 N U V 0 N Q M T I 0 X z I x L D Q 2 M H 0 m c X V v d D s s J n F 1 b 3 Q 7 U 2 V j d G l v b j E v S W 5 w d X R z L 0 F 1 d G 9 S Z W 1 v d m V k Q 2 9 s d W 1 u c z E u e 1 N U V 0 N Q M T I 1 X z I x L D Q 2 M X 0 m c X V v d D s s J n F 1 b 3 Q 7 U 2 V j d G l v b j E v S W 5 w d X R z L 0 F 1 d G 9 S Z W 1 v d m V k Q 2 9 s d W 1 u c z E u e 1 N U V 0 N C M T I x X z I x L D Q 2 M n 0 m c X V v d D s s J n F 1 b 3 Q 7 U 2 V j d G l v b j E v S W 5 w d X R z L 0 F 1 d G 9 S Z W 1 v d m V k Q 2 9 s d W 1 u c z E u e 1 N U V 0 N C M T I y X z I x L D Q 2 M 3 0 m c X V v d D s s J n F 1 b 3 Q 7 U 2 V j d G l v b j E v S W 5 w d X R z L 0 F 1 d G 9 S Z W 1 v d m V k Q 2 9 s d W 1 u c z E u e 1 N U V 0 N C M T I z X z I x L D Q 2 N H 0 m c X V v d D s s J n F 1 b 3 Q 7 U 2 V j d G l v b j E v S W 5 w d X R z L 0 F 1 d G 9 S Z W 1 v d m V k Q 2 9 s d W 1 u c z E u e 1 N U V 0 N C M T I 0 X z I x L D Q 2 N X 0 m c X V v d D s s J n F 1 b 3 Q 7 U 2 V j d G l v b j E v S W 5 w d X R z L 0 F 1 d G 9 S Z W 1 v d m V k Q 2 9 s d W 1 u c z E u e 1 N U V 0 N C M T I 1 X z I x L D Q 2 N n 0 m c X V v d D s s J n F 1 b 3 Q 7 U 2 V j d G l v b j E v S W 5 w d X R z L 0 F 1 d G 9 S Z W 1 v d m V k Q 2 9 s d W 1 u c z E u e 1 N U V 0 N C M T I 2 X z I x L D Q 2 N 3 0 m c X V v d D s s J n F 1 b 3 Q 7 U 2 V j d G l v b j E v S W 5 w d X R z L 0 F 1 d G 9 S Z W 1 v d m V k Q 2 9 s d W 1 u c z E u e 1 N U V 0 N B M T I x L D Q 2 O H 0 m c X V v d D s s J n F 1 b 3 Q 7 U 2 V j d G l v b j E v S W 5 w d X R z L 0 F 1 d G 9 S Z W 1 v d m V k Q 2 9 s d W 1 u c z E u e 1 N U V 0 N B M T I y X z I x L D Q 2 O X 0 m c X V v d D s s J n F 1 b 3 Q 7 U 2 V j d G l v b j E v S W 5 w d X R z L 0 F 1 d G 9 S Z W 1 v d m V k Q 2 9 s d W 1 u c z E u e 1 N U V 0 N B M T I z X z I x L D Q 3 M H 0 m c X V v d D s s J n F 1 b 3 Q 7 U 2 V j d G l v b j E v S W 5 w d X R z L 0 F 1 d G 9 S Z W 1 v d m V k Q 2 9 s d W 1 u c z E u e 1 N U V 0 N B M T I 0 X z I x L D Q 3 M X 0 m c X V v d D s s J n F 1 b 3 Q 7 U 2 V j d G l v b j E v S W 5 w d X R z L 0 F 1 d G 9 S Z W 1 v d m V k Q 2 9 s d W 1 u c z E u e 1 N U V 0 N B M T I 1 X z I x L D Q 3 M n 0 m c X V v d D s s J n F 1 b 3 Q 7 U 2 V j d G l v b j E v S W 5 w d X R z L 0 F 1 d G 9 S Z W 1 v d m V k Q 2 9 s d W 1 u c z E u e 1 N U V 0 N B M T I 2 X z I x L D Q 3 M 3 0 m c X V v d D s s J n F 1 b 3 Q 7 U 2 V j d G l v b j E v S W 5 w d X R z L 0 F 1 d G 9 S Z W 1 v d m V k Q 2 9 s d W 1 u c z E u e 0 J O M T Y w M y w 0 N z R 9 J n F 1 b 3 Q 7 L C Z x d W 9 0 O 1 N l Y 3 R p b 2 4 x L 0 l u c H V 0 c y 9 B d X R v U m V t b 3 Z l Z E N v b H V t b n M x L n t T N D A x O S w 0 N z V 9 J n F 1 b 3 Q 7 L C Z x d W 9 0 O 1 N l Y 3 R p b 2 4 x L 0 l u c H V 0 c y 9 B d X R v U m V t b 3 Z l Z E N v b H V t b n M x L n t T N D A y M C w 0 N z Z 9 J n F 1 b 3 Q 7 L C Z x d W 9 0 O 1 N l Y 3 R p b 2 4 x L 0 l u c H V 0 c y 9 B d X R v U m V t b 3 Z l Z E N v b H V t b n M x L n t T N D A x O C w 0 N z d 9 J n F 1 b 3 Q 7 L C Z x d W 9 0 O 1 N l Y 3 R p b 2 4 x L 0 l u c H V 0 c y 9 B d X R v U m V t b 3 Z l Z E N v b H V t b n M x L n t T N D A y M S w 0 N z h 9 J n F 1 b 3 Q 7 L C Z x d W 9 0 O 1 N l Y 3 R p b 2 4 x L 0 l u c H V 0 c y 9 B d X R v U m V t b 3 Z l Z E N v b H V t b n M x L n t T N D A y M i w 0 N z l 9 J n F 1 b 3 Q 7 L C Z x d W 9 0 O 1 N l Y 3 R p b 2 4 x L 0 l u c H V 0 c y 9 B d X R v U m V t b 3 Z l Z E N v b H V t b n M x L n t T N D A y M y w 0 O D B 9 J n F 1 b 3 Q 7 L C Z x d W 9 0 O 1 N l Y 3 R p b 2 4 x L 0 l u c H V 0 c y 9 B d X R v U m V t b 3 Z l Z E N v b H V t b n M x L n t T N D A y N C w 0 O D F 9 J n F 1 b 3 Q 7 L C Z x d W 9 0 O 1 N l Y 3 R p b 2 4 x L 0 l u c H V 0 c y 9 B d X R v U m V t b 3 Z l Z E N v b H V t b n M x L n t T N D A y N S w 0 O D J 9 J n F 1 b 3 Q 7 L C Z x d W 9 0 O 1 N l Y 3 R p b 2 4 x L 0 l u c H V 0 c y 9 B d X R v U m V t b 3 Z l Z E N v b H V t b n M x L n t T N D A y N y w 0 O D N 9 J n F 1 b 3 Q 7 L C Z x d W 9 0 O 1 N l Y 3 R p b 2 4 x L 0 l u c H V 0 c y 9 B d X R v U m V t b 3 Z l Z E N v b H V t b n M x L n t C U D A 1 N j E z L D Q 4 N H 0 m c X V v d D s s J n F 1 b 3 Q 7 U 2 V j d G l v b j E v S W 5 w d X R z L 0 F 1 d G 9 S Z W 1 v d m V k Q 2 9 s d W 1 u c z E u e 0 1 Q M D U 2 M T Q s N D g 1 f S Z x d W 9 0 O y w m c X V v d D t T Z W N 0 a W 9 u M S 9 J b n B 1 d H M v Q X V 0 b 1 J l b W 9 2 Z W R D b 2 x 1 b W 5 z M S 5 7 T V A w N T Y x M S w 0 O D Z 9 J n F 1 b 3 Q 7 L C Z x d W 9 0 O 1 N l Y 3 R p b 2 4 x L 0 l u c H V 0 c y 9 B d X R v U m V t b 3 Z l Z E N v b H V t b n M x L n t N U D A 1 N j E 1 L D Q 4 N 3 0 m c X V v d D s s J n F 1 b 3 Q 7 U 2 V j d G l v b j E v S W 5 w d X R z L 0 F 1 d G 9 S Z W 1 v d m V k Q 2 9 s d W 1 u c z E u e 0 J O M T Y y M y w 0 O D h 9 J n F 1 b 3 Q 7 L C Z x d W 9 0 O 1 N l Y 3 R p b 2 4 x L 0 l u c H V 0 c y 9 B d X R v U m V t b 3 Z l Z E N v b H V t b n M x L n t C T j E 2 M j I s N D g 5 f S Z x d W 9 0 O y w m c X V v d D t T Z W N 0 a W 9 u M S 9 J b n B 1 d H M v Q X V 0 b 1 J l b W 9 2 Z W R D b 2 x 1 b W 5 z M S 5 7 Q k 4 x N j I x L D Q 5 M H 0 m c X V v d D s s J n F 1 b 3 Q 7 U 2 V j d G l v b j E v S W 5 w d X R z L 0 F 1 d G 9 S Z W 1 v d m V k Q 2 9 s d W 1 u c z E u e 0 J O M T Y 0 M C w 0 O T F 9 J n F 1 b 3 Q 7 L C Z x d W 9 0 O 1 N l Y 3 R p b 2 4 x L 0 l u c H V 0 c y 9 B d X R v U m V t b 3 Z l Z E N v b H V t b n M x L n t C T j E 2 N D E s N D k y f S Z x d W 9 0 O y w m c X V v d D t T Z W N 0 a W 9 u M S 9 J b n B 1 d H M v Q X V 0 b 1 J l b W 9 2 Z W R D b 2 x 1 b W 5 z M S 5 7 Q k 4 x N j Q y L D Q 5 M 3 0 m c X V v d D s s J n F 1 b 3 Q 7 U 2 V j d G l v b j E v S W 5 w d X R z L 0 F 1 d G 9 S Z W 1 v d m V k Q 2 9 s d W 1 u c z E u e 0 J O M T Y 0 M y w 0 O T R 9 J n F 1 b 3 Q 7 L C Z x d W 9 0 O 1 N l Y 3 R p b 2 4 x L 0 l u c H V 0 c y 9 B d X R v U m V t b 3 Z l Z E N v b H V t b n M x L n t C T j E 2 N D Q s N D k 1 f S Z x d W 9 0 O y w m c X V v d D t T Z W N 0 a W 9 u M S 9 J b n B 1 d H M v Q X V 0 b 1 J l b W 9 2 Z W R D b 2 x 1 b W 5 z M S 5 7 Q k 4 x N j Q 4 L D Q 5 N n 0 m c X V v d D s s J n F 1 b 3 Q 7 U 2 V j d G l v b j E v S W 5 w d X R z L 0 F 1 d G 9 S Z W 1 v d m V k Q 2 9 s d W 1 u c z E u e 0 J O M T Y 0 N S w 0 O T d 9 J n F 1 b 3 Q 7 L C Z x d W 9 0 O 1 N l Y 3 R p b 2 4 x L 0 l u c H V 0 c y 9 B d X R v U m V t b 3 Z l Z E N v b H V t b n M x L n t C T j E 2 N D Y s N D k 4 f S Z x d W 9 0 O y w m c X V v d D t T Z W N 0 a W 9 u M S 9 J b n B 1 d H M v Q X V 0 b 1 J l b W 9 2 Z W R D b 2 x 1 b W 5 z M S 5 7 Q k 4 x N j Q 3 L D Q 5 O X 0 m c X V v d D s s J n F 1 b 3 Q 7 U 2 V j d G l v b j E v S W 5 w d X R z L 0 F 1 d G 9 S Z W 1 v d m V k Q 2 9 s d W 1 u c z E u e 0 J O M T Y 0 O S w 1 M D B 9 J n F 1 b 3 Q 7 L C Z x d W 9 0 O 1 N l Y 3 R p b 2 4 x L 0 l u c H V 0 c y 9 B d X R v U m V t b 3 Z l Z E N v b H V t b n M x L n t N U D A 1 N j E 2 L D U w M X 0 m c X V v d D s s J n F 1 b 3 Q 7 U 2 V j d G l v b j E v S W 5 w d X R z L 0 F 1 d G 9 S Z W 1 v d m V k Q 2 9 s d W 1 u c z E u e 0 J O N T Y x M U l O Q y w 1 M D J 9 J n F 1 b 3 Q 7 L C Z x d W 9 0 O 1 N l Y 3 R p b 2 4 x L 0 l u c H V 0 c y 9 B d X R v U m V t b 3 Z l Z E N v b H V t b n M x L n t C T j U 2 M T J J T k M s N T A z f S Z x d W 9 0 O y w m c X V v d D t T Z W N 0 a W 9 u M S 9 J b n B 1 d H M v Q X V 0 b 1 J l b W 9 2 Z W R D b 2 x 1 b W 5 z M S 5 7 Q k 4 1 N j E z S U 5 D L D U w N H 0 m c X V v d D s s J n F 1 b 3 Q 7 U 2 V j d G l v b j E v S W 5 w d X R z L 0 F 1 d G 9 S Z W 1 v d m V k Q 2 9 s d W 1 u c z E u e 0 J O N T Y x N E l O Q y w 1 M D V 9 J n F 1 b 3 Q 7 L C Z x d W 9 0 O 1 N l Y 3 R p b 2 4 x L 0 l u c H V 0 c y 9 B d X R v U m V t b 3 Z l Z E N v b H V t b n M x L n t C T j U 2 M T V J T k M s N T A 2 f S Z x d W 9 0 O y w m c X V v d D t T Z W N 0 a W 9 u M S 9 J b n B 1 d H M v Q X V 0 b 1 J l b W 9 2 Z W R D b 2 x 1 b W 5 z M S 5 7 Q k 4 1 N j E 2 S U 5 D L D U w N 3 0 m c X V v d D s s J n F 1 b 3 Q 7 U 2 V j d G l v b j E v S W 5 w d X R z L 0 F 1 d G 9 S Z W 1 v d m V k Q 2 9 s d W 1 u c z E u e 0 J O N T Y x N 0 l O Q y w 1 M D h 9 J n F 1 b 3 Q 7 L C Z x d W 9 0 O 1 N l Y 3 R p b 2 4 x L 0 l u c H V 0 c y 9 B d X R v U m V t b 3 Z l Z E N v b H V t b n M x L n t C T j U 2 M T h J T k M s N T A 5 f S Z x d W 9 0 O y w m c X V v d D t T Z W N 0 a W 9 u M S 9 J b n B 1 d H M v Q X V 0 b 1 J l b W 9 2 Z W R D b 2 x 1 b W 5 z M S 5 7 Q k 4 1 N j E 5 S U 5 D X z I x L D U x M H 0 m c X V v d D s s J n F 1 b 3 Q 7 U 2 V j d G l v b j E v S W 5 w d X R z L 0 F 1 d G 9 S Z W 1 v d m V k Q 2 9 s d W 1 u c z E u e 0 J O N T Y y M E l O Q y w 1 M T F 9 J n F 1 b 3 Q 7 L C Z x d W 9 0 O 1 N l Y 3 R p b 2 4 x L 0 l u c H V 0 c y 9 B d X R v U m V t b 3 Z l Z E N v b H V t b n M x L n t C T j U 2 M j F J T k M s N T E y f S Z x d W 9 0 O y w m c X V v d D t T Z W N 0 a W 9 u M S 9 J b n B 1 d H M v Q X V 0 b 1 J l b W 9 2 Z W R D b 2 x 1 b W 5 z M S 5 7 Q k 4 1 N j I y S U 5 D L D U x M 3 0 m c X V v d D s s J n F 1 b 3 Q 7 U 2 V j d G l v b j E v S W 5 w d X R z L 0 F 1 d G 9 S Z W 1 v d m V k Q 2 9 s d W 1 u c z E u e 0 J O N T Y y M 0 l O Q y w 1 M T R 9 J n F 1 b 3 Q 7 L C Z x d W 9 0 O 1 N l Y 3 R p b 2 4 x L 0 l u c H V 0 c y 9 B d X R v U m V t b 3 Z l Z E N v b H V t b n M x L n t C T j U 2 M j R J T k M s N T E 1 f S Z x d W 9 0 O y w m c X V v d D t T Z W N 0 a W 9 u M S 9 J b n B 1 d H M v Q X V 0 b 1 J l b W 9 2 Z W R D b 2 x 1 b W 5 z M S 5 7 Q k 4 1 N j I 1 S U 5 D X z I x L D U x N n 0 m c X V v d D s s J n F 1 b 3 Q 7 U 2 V j d G l v b j E v S W 5 w d X R z L 0 F 1 d G 9 S Z W 1 v d m V k Q 2 9 s d W 1 u c z E u e 0 J O N T Y x M V R Q U y w 1 M T d 9 J n F 1 b 3 Q 7 L C Z x d W 9 0 O 1 N l Y 3 R p b 2 4 x L 0 l u c H V 0 c y 9 B d X R v U m V t b 3 Z l Z E N v b H V t b n M x L n t C T j U 2 M T J U U F M s N T E 4 f S Z x d W 9 0 O y w m c X V v d D t T Z W N 0 a W 9 u M S 9 J b n B 1 d H M v Q X V 0 b 1 J l b W 9 2 Z W R D b 2 x 1 b W 5 z M S 5 7 Q k 4 1 N j E z V F B T L D U x O X 0 m c X V v d D s s J n F 1 b 3 Q 7 U 2 V j d G l v b j E v S W 5 w d X R z L 0 F 1 d G 9 S Z W 1 v d m V k Q 2 9 s d W 1 u c z E u e 0 J O N T Y x N F R Q U y w 1 M j B 9 J n F 1 b 3 Q 7 L C Z x d W 9 0 O 1 N l Y 3 R p b 2 4 x L 0 l u c H V 0 c y 9 B d X R v U m V t b 3 Z l Z E N v b H V t b n M x L n t C T j U 2 M T V U U F M s N T I x f S Z x d W 9 0 O y w m c X V v d D t T Z W N 0 a W 9 u M S 9 J b n B 1 d H M v Q X V 0 b 1 J l b W 9 2 Z W R D b 2 x 1 b W 5 z M S 5 7 Q k 4 1 N j E 2 V F B T L D U y M n 0 m c X V v d D s s J n F 1 b 3 Q 7 U 2 V j d G l v b j E v S W 5 w d X R z L 0 F 1 d G 9 S Z W 1 v d m V k Q 2 9 s d W 1 u c z E u e 0 J O N T Y x N 1 R Q U y w 1 M j N 9 J n F 1 b 3 Q 7 L C Z x d W 9 0 O 1 N l Y 3 R p b 2 4 x L 0 l u c H V 0 c y 9 B d X R v U m V t b 3 Z l Z E N v b H V t b n M x L n t C T j U 2 M T h U U F M s N T I 0 f S Z x d W 9 0 O y w m c X V v d D t T Z W N 0 a W 9 u M S 9 J b n B 1 d H M v Q X V 0 b 1 J l b W 9 2 Z W R D b 2 x 1 b W 5 z M S 5 7 Q k 4 1 N j E 5 V F B T L D U y N X 0 m c X V v d D s s J n F 1 b 3 Q 7 U 2 V j d G l v b j E v S W 5 w d X R z L 0 F 1 d G 9 S Z W 1 v d m V k Q 2 9 s d W 1 u c z E u e 0 J O N T Y y M F R Q U y w 1 M j Z 9 J n F 1 b 3 Q 7 L C Z x d W 9 0 O 1 N l Y 3 R p b 2 4 x L 0 l u c H V 0 c y 9 B d X R v U m V t b 3 Z l Z E N v b H V t b n M x L n t C T j U 2 M j F U U F M s N T I 3 f S Z x d W 9 0 O y w m c X V v d D t T Z W N 0 a W 9 u M S 9 J b n B 1 d H M v Q X V 0 b 1 J l b W 9 2 Z W R D b 2 x 1 b W 5 z M S 5 7 Q k 4 1 N j I y V F B T L D U y O H 0 m c X V v d D s s J n F 1 b 3 Q 7 U 2 V j d G l v b j E v S W 5 w d X R z L 0 F 1 d G 9 S Z W 1 v d m V k Q 2 9 s d W 1 u c z E u e 0 J O N T Y y M 1 R Q U y w 1 M j l 9 J n F 1 b 3 Q 7 L C Z x d W 9 0 O 1 N l Y 3 R p b 2 4 x L 0 l u c H V 0 c y 9 B d X R v U m V t b 3 Z l Z E N v b H V t b n M x L n t C T j U 2 M j R U U F M s N T M w f S Z x d W 9 0 O y w m c X V v d D t T Z W N 0 a W 9 u M S 9 J b n B 1 d H M v Q X V 0 b 1 J l b W 9 2 Z W R D b 2 x 1 b W 5 z M S 5 7 Q k 4 1 N j I 1 V F B T X z I x L D U z M X 0 m c X V v d D s s J n F 1 b 3 Q 7 U 2 V j d G l v b j E v S W 5 w d X R z L 0 F 1 d G 9 S Z W 1 v d m V k Q 2 9 s d W 1 u c z E u e 0 J N O T A y R U N O U F M s N T M y f S Z x d W 9 0 O y w m c X V v d D t T Z W N 0 a W 9 u M S 9 J b n B 1 d H M v Q X V 0 b 1 J l b W 9 2 Z W R D b 2 x 1 b W 5 z M S 5 7 Q k 0 2 M D J F Q y w 1 M z N 9 J n F 1 b 3 Q 7 L C Z x d W 9 0 O 1 N l Y 3 R p b 2 4 x L 0 l u c H V 0 c y 9 B d X R v U m V t b 3 Z l Z E N v b H V t b n M x L n t C T T k w M k V D V 1 M s N T M 0 f S Z x d W 9 0 O y w m c X V v d D t T Z W N 0 a W 9 u M S 9 J b n B 1 d H M v Q X V 0 b 1 J l b W 9 2 Z W R D b 2 x 1 b W 5 z M S 5 7 Q k 4 x M T c 2 Q 0 E s N T M 1 f S Z x d W 9 0 O y w m c X V v d D t T Z W N 0 a W 9 u M S 9 J b n B 1 d H M v Q X V 0 b 1 J l b W 9 2 Z W R D b 2 x 1 b W 5 z M S 5 7 Q k 4 x N j E 1 L D U z N n 0 m c X V v d D s s J n F 1 b 3 Q 7 U 2 V j d G l v b j E v S W 5 w d X R z L 0 F 1 d G 9 S Z W 1 v d m V k Q 2 9 s d W 1 u c z E u e 1 M 0 M D E 2 L D U z N 3 0 m c X V v d D s s J n F 1 b 3 Q 7 U 2 V j d G l v b j E v S W 5 w d X R z L 0 F 1 d G 9 S Z W 1 v d m V k Q 2 9 s d W 1 u c z E u e 1 N U V 0 0 w M D E s N T M 4 f S Z x d W 9 0 O y w m c X V v d D t T Z W N 0 a W 9 u M S 9 J b n B 1 d H M v Q X V 0 b 1 J l b W 9 2 Z W R D b 2 x 1 b W 5 z M S 5 7 U z Q w M T c s N T M 5 f S Z x d W 9 0 O y w m c X V v d D t T Z W N 0 a W 9 u M S 9 J b n B 1 d H M v Q X V 0 b 1 J l b W 9 2 Z W R D b 2 x 1 b W 5 z M S 5 7 U z Q w M j Y s N T Q w f S Z x d W 9 0 O y w m c X V v d D t T Z W N 0 a W 9 u M S 9 J b n B 1 d H M v Q X V 0 b 1 J l b W 9 2 Z W R D b 2 x 1 b W 5 z M S 5 7 Q 1 B N U z I w M T Y s N T Q x f S Z x d W 9 0 O y w m c X V v d D t T Z W N 0 a W 9 u M S 9 J b n B 1 d H M v Q X V 0 b 1 J l b W 9 2 Z W R D b 2 x 1 b W 5 z M S 5 7 Q 1 9 D R D A w M D N f U F I x O V d X V z E s N T Q y f S Z x d W 9 0 O y w m c X V v d D t T Z W N 0 a W 9 u M S 9 J b n B 1 d H M v Q X V 0 b 1 J l b W 9 2 Z W R D b 2 x 1 b W 5 z M S 5 7 Q 1 9 D R D A w M D R f U F I x O V d X V z E s N T Q z f S Z x d W 9 0 O y w m c X V v d D t T Z W N 0 a W 9 u M S 9 J b n B 1 d H M v Q X V 0 b 1 J l b W 9 2 Z W R D b 2 x 1 b W 5 z M S 5 7 Q 1 9 D R D A w M D h f U F I x O V d X V z E s N T Q 0 f S Z x d W 9 0 O y w m c X V v d D t T Z W N 0 a W 9 u M S 9 J b n B 1 d H M v Q X V 0 b 1 J l b W 9 2 Z W R D b 2 x 1 b W 5 z M S 5 7 Q 1 9 D R D A w M D l f U F I x O V d X V z E s N T Q 1 f S Z x d W 9 0 O y w m c X V v d D t T Z W N 0 a W 9 u M S 9 J b n B 1 d H M v Q X V 0 b 1 J l b W 9 2 Z W R D b 2 x 1 b W 5 z M S 5 7 Q 1 9 D R D A w M T B f U F I x O V d X V z E s N T Q 2 f S Z x d W 9 0 O y w m c X V v d D t T Z W N 0 a W 9 u M S 9 J b n B 1 d H M v Q X V 0 b 1 J l b W 9 2 Z W R D b 2 x 1 b W 5 z M S 5 7 Q 1 9 D R D A w M T V f U F I x O V d X V z E s N T Q 3 f S Z x d W 9 0 O y w m c X V v d D t T Z W N 0 a W 9 u M S 9 J b n B 1 d H M v Q X V 0 b 1 J l b W 9 2 Z W R D b 2 x 1 b W 5 z M S 5 7 Q 1 9 D R D A w M T Z f U F I x O V d X V z E s N T Q 4 f S Z x d W 9 0 O y w m c X V v d D t T Z W N 0 a W 9 u M S 9 J b n B 1 d H M v Q X V 0 b 1 J l b W 9 2 Z W R D b 2 x 1 b W 5 z M S 5 7 Q 1 9 D R D A w M T d f U F I x O V d X V z E s N T Q 5 f S Z x d W 9 0 O y w m c X V v d D t T Z W N 0 a W 9 u M S 9 J b n B 1 d H M v Q X V 0 b 1 J l b W 9 2 Z W R D b 2 x 1 b W 5 z M S 5 7 V 1 d T M j A z N F N D L D U 1 M H 0 m c X V v d D s s J n F 1 b 3 Q 7 U 2 V j d G l v b j E v S W 5 w d X R z L 0 F 1 d G 9 S Z W 1 v d m V k Q 2 9 s d W 1 u c z E u e 1 d X U z I w M z h T Q y w 1 N T F 9 J n F 1 b 3 Q 7 L C Z x d W 9 0 O 1 N l Y 3 R p b 2 4 x L 0 l u c H V 0 c y 9 B d X R v U m V t b 3 Z l Z E N v b H V t b n M x L n t X V 1 M y M D M 0 U 1 Q s N T U y f S Z x d W 9 0 O y w m c X V v d D t T Z W N 0 a W 9 u M S 9 J b n B 1 d H M v Q X V 0 b 1 J l b W 9 2 Z W R D b 2 x 1 b W 5 z M S 5 7 V 1 d T M j A z O F N U L D U 1 M 3 0 m c X V v d D s s J n F 1 b 3 Q 7 U 2 V j d G l v b j E v S W 5 w d X R z L 0 F 1 d G 9 S Z W 1 v d m V k Q 2 9 s d W 1 u c z E u e 1 d X U z I w M z R T V F A s N T U 0 f S Z x d W 9 0 O y w m c X V v d D t T Z W N 0 a W 9 u M S 9 J b n B 1 d H M v Q X V 0 b 1 J l b W 9 2 Z W R D b 2 x 1 b W 5 z M S 5 7 V 1 d T M j A z O F N U U C w 1 N T V 9 J n F 1 b 3 Q 7 L C Z x d W 9 0 O 1 N l Y 3 R p b 2 4 x L 0 l u c H V 0 c y 9 B d X R v U m V t b 3 Z l Z E N v b H V t b n M x L n t X V 1 M y M D M 0 U 0 R U L D U 1 N n 0 m c X V v d D s s J n F 1 b 3 Q 7 U 2 V j d G l v b j E v S W 5 w d X R z L 0 F 1 d G 9 S Z W 1 v d m V k Q 2 9 s d W 1 u c z E u e 1 d X U z I w M z h T R F Q s N T U 3 f S Z x d W 9 0 O y w m c X V v d D t T Z W N 0 a W 9 u M S 9 J b n B 1 d H M v Q X V 0 b 1 J l b W 9 2 Z W R D b 2 x 1 b W 5 z M S 5 7 V 1 d T M j A z N F N E R C w 1 N T h 9 J n F 1 b 3 Q 7 L C Z x d W 9 0 O 1 N l Y 3 R p b 2 4 x L 0 l u c H V 0 c y 9 B d X R v U m V t b 3 Z l Z E N v b H V t b n M x L n t X V 1 M y M D M 4 U 0 R E L D U 1 O X 0 m c X V v d D s s J n F 1 b 3 Q 7 U 2 V j d G l v b j E v S W 5 w d X R z L 0 F 1 d G 9 S Z W 1 v d m V k Q 2 9 s d W 1 u c z E u e 0 I w M z M 0 R 1 N P X 1 R P V C w 1 N j B 9 J n F 1 b 3 Q 7 L C Z x d W 9 0 O 1 N l Y 3 R p b 2 4 x L 0 l u c H V 0 c y 9 B d X R v U m V t b 3 Z l Z E N v b H V t b n M x L n t C M D M z N 1 J G T 1 9 U T 1 Q s N T Y x f S Z x d W 9 0 O y w m c X V v d D t T Z W N 0 a W 9 u M S 9 J b n B 1 d H M v Q X V 0 b 1 J l b W 9 2 Z W R D b 2 x 1 b W 5 z M S 5 7 Q j A y M D B E U 0 N T V 0 N X V 0 M s N T Y y f S Z x d W 9 0 O y w m c X V v d D t T Z W N 0 a W 9 u M S 9 J b n B 1 d H M v Q X V 0 b 1 J l b W 9 2 Z W R D b 2 x 1 b W 5 z M S 5 7 Q j A y M D B E U 0 N T V 0 N X V 0 8 s N T Y z f S Z x d W 9 0 O y w m c X V v d D t T Z W N 0 a W 9 u M S 9 J b n B 1 d H M v Q X V 0 b 1 J l b W 9 2 Z W R D b 2 x 1 b W 5 z M S 5 7 Q j A y M D B E U 0 l T V 0 N X V 0 M s N T Y 0 f S Z x d W 9 0 O y w m c X V v d D t T Z W N 0 a W 9 u M S 9 J b n B 1 d H M v Q X V 0 b 1 J l b W 9 2 Z W R D b 2 x 1 b W 5 z M S 5 7 Q j A y M D B E U 0 l T V 0 N X V 0 8 s N T Y 1 f S Z x d W 9 0 O y w m c X V v d D t T Z W N 0 a W 9 u M S 9 J b n B 1 d H M v Q X V 0 b 1 J l b W 9 2 Z W R D b 2 x 1 b W 5 z M S 5 7 Q j A y M D B E U 0 R T V 0 N X V 0 M s N T Y 2 f S Z x d W 9 0 O y w m c X V v d D t T Z W N 0 a W 9 u M S 9 J b n B 1 d H M v Q X V 0 b 1 J l b W 9 2 Z W R D b 2 x 1 b W 5 z M S 5 7 Q j A y M D B E U 0 R T V 0 N X V 0 8 s N T Y 3 f S Z x d W 9 0 O y w m c X V v d D t T Z W N 0 a W 9 u M S 9 J b n B 1 d H M v Q X V 0 b 1 J l b W 9 2 Z W R D b 2 x 1 b W 5 z M S 5 7 Q j A y M D B E U 0 9 T V 0 N X V 0 M s N T Y 4 f S Z x d W 9 0 O y w m c X V v d D t T Z W N 0 a W 9 u M S 9 J b n B 1 d H M v Q X V 0 b 1 J l b W 9 2 Z W R D b 2 x 1 b W 5 z M S 5 7 Q j A y M D B E U 0 9 T V 0 N X V 0 8 s N T Y 5 f S Z x d W 9 0 O y w m c X V v d D t T Z W N 0 a W 9 u M S 9 J b n B 1 d H M v Q X V 0 b 1 J l b W 9 2 Z W R D b 2 x 1 b W 5 z M S 5 7 Q j A y M D B E U 1 N X Q 1 d X V E M s N T c w f S Z x d W 9 0 O y w m c X V v d D t T Z W N 0 a W 9 u M S 9 J b n B 1 d H M v Q X V 0 b 1 J l b W 9 2 Z W R D b 2 x 1 b W 5 z M S 5 7 Q j A y M D B E U 1 N X Q 1 d X V E 8 s N T c x f S Z x d W 9 0 O y w m c X V v d D t T Z W N 0 a W 9 u M S 9 J b n B 1 d H M v Q X V 0 b 1 J l b W 9 2 Z W R D b 2 x 1 b W 5 z M S 5 7 Q j A y M D B E U 0 N T V 1 R X V 0 M s N T c y f S Z x d W 9 0 O y w m c X V v d D t T Z W N 0 a W 9 u M S 9 J b n B 1 d H M v Q X V 0 b 1 J l b W 9 2 Z W R D b 2 x 1 b W 5 z M S 5 7 Q j A y M D B E U 0 N T V 1 R X V 0 8 s N T c z f S Z x d W 9 0 O y w m c X V v d D t T Z W N 0 a W 9 u M S 9 J b n B 1 d H M v Q X V 0 b 1 J l b W 9 2 Z W R D b 2 x 1 b W 5 z M S 5 7 Q j A y M D B E U 0 l T V 1 R X V 0 M s N T c 0 f S Z x d W 9 0 O y w m c X V v d D t T Z W N 0 a W 9 u M S 9 J b n B 1 d H M v Q X V 0 b 1 J l b W 9 2 Z W R D b 2 x 1 b W 5 z M S 5 7 Q j A y M D B E U 0 l T V 1 R X V 0 8 s N T c 1 f S Z x d W 9 0 O y w m c X V v d D t T Z W N 0 a W 9 u M S 9 J b n B 1 d H M v Q X V 0 b 1 J l b W 9 2 Z W R D b 2 x 1 b W 5 z M S 5 7 Q j A y M D B E U 0 R T V 1 R X V 0 M s N T c 2 f S Z x d W 9 0 O y w m c X V v d D t T Z W N 0 a W 9 u M S 9 J b n B 1 d H M v Q X V 0 b 1 J l b W 9 2 Z W R D b 2 x 1 b W 5 z M S 5 7 Q j A y M D B E U 0 R T V 1 R X V 0 8 s N T c 3 f S Z x d W 9 0 O y w m c X V v d D t T Z W N 0 a W 9 u M S 9 J b n B 1 d H M v Q X V 0 b 1 J l b W 9 2 Z W R D b 2 x 1 b W 5 z M S 5 7 Q j A y M D B E U 0 9 T V 1 R X V 0 M s N T c 4 f S Z x d W 9 0 O y w m c X V v d D t T Z W N 0 a W 9 u M S 9 J b n B 1 d H M v Q X V 0 b 1 J l b W 9 2 Z W R D b 2 x 1 b W 5 z M S 5 7 Q j A y M D B E U 0 9 T V 1 R X V 0 8 s N T c 5 f S Z x d W 9 0 O y w m c X V v d D t T Z W N 0 a W 9 u M S 9 J b n B 1 d H M v Q X V 0 b 1 J l b W 9 2 Z W R D b 2 x 1 b W 5 z M S 5 7 Q j A y M D B E U 1 N X V F d X V E M s N T g w f S Z x d W 9 0 O y w m c X V v d D t T Z W N 0 a W 9 u M S 9 J b n B 1 d H M v Q X V 0 b 1 J l b W 9 2 Z W R D b 2 x 1 b W 5 z M S 5 7 Q j A y M D B E U 1 N X V F d X V E 8 s N T g x f S Z x d W 9 0 O 1 0 s J n F 1 b 3 Q 7 Q 2 9 s d W 1 u Q 2 9 1 b n Q m c X V v d D s 6 N T g y L C Z x d W 9 0 O 0 t l e U N v b H V t b k 5 h b W V z J n F 1 b 3 Q 7 O l t d L C Z x d W 9 0 O 0 N v b H V t b k l k Z W 5 0 a X R p Z X M m c X V v d D s 6 W y Z x d W 9 0 O 1 N l Y 3 R p b 2 4 x L 0 l u c H V 0 c y 9 B d X R v U m V t b 3 Z l Z E N v b H V t b n M x L n t j b 2 1 w Y W 5 5 Y 2 9 k Z S w w f S Z x d W 9 0 O y w m c X V v d D t T Z W N 0 a W 9 u M S 9 J b n B 1 d H M v Q X V 0 b 1 J l b W 9 2 Z W R D b 2 x 1 b W 5 z M S 5 7 Z m l u Y W 5 j a W F s I H l l Y X I s M X 0 m c X V v d D s s J n F 1 b 3 Q 7 U 2 V j d G l v b j E v S W 5 w d X R z L 0 F 1 d G 9 S Z W 1 v d m V k Q 2 9 s d W 1 u c z E u e 0 N f Q 0 Q w M D E 0 X 1 B S M T l X V z E s M n 0 m c X V v d D s s J n F 1 b 3 Q 7 U 2 V j d G l v b j E v S W 5 w d X R z L 0 F 1 d G 9 S Z W 1 v d m V k Q 2 9 s d W 1 u c z E u e 0 J N N D A y U 0 M s M 3 0 m c X V v d D s s J n F 1 b 3 Q 7 U 2 V j d G l v b j E v S W 5 w d X R z L 0 F 1 d G 9 S Z W 1 v d m V k Q 2 9 s d W 1 u c z E u e 0 J N O D M 2 U 0 M s N H 0 m c X V v d D s s J n F 1 b 3 Q 7 U 2 V j d G l v b j E v S W 5 w d X R z L 0 F 1 d G 9 S Z W 1 v d m V k Q 2 9 s d W 1 u c z E u e 0 J N N D M x U 0 M s N X 0 m c X V v d D s s J n F 1 b 3 Q 7 U 2 V j d G l v b j E v S W 5 w d X R z L 0 F 1 d G 9 S Z W 1 v d m V k Q 2 9 s d W 1 u c z E u e 0 J N M T Q w U 0 M s N n 0 m c X V v d D s s J n F 1 b 3 Q 7 U 2 V j d G l v b j E v S W 5 w d X R z L 0 F 1 d G 9 S Z W 1 v d m V k Q 2 9 s d W 1 u c z E u e 0 J N O D M 5 S V N D L D d 9 J n F 1 b 3 Q 7 L C Z x d W 9 0 O 1 N l Y 3 R p b 2 4 x L 0 l u c H V 0 c y 9 B d X R v U m V t b 3 Z l Z E N v b H V t b n M x L n t C T T g z O U 5 J U 0 M s O H 0 m c X V v d D s s J n F 1 b 3 Q 7 U 2 V j d G l v b j E v S W 5 w d X R z L 0 F 1 d G 9 S Z W 1 v d m V k Q 2 9 s d W 1 u c z E u e 0 J N O D M 5 T 1 N D L D l 9 J n F 1 b 3 Q 7 L C Z x d W 9 0 O 1 N l Y 3 R p b 2 4 x L 0 l u c H V 0 c y 9 B d X R v U m V t b 3 Z l Z E N v b H V t b n M x L n t C Q z M w O T Q 1 U 0 M s M T B 9 J n F 1 b 3 Q 7 L C Z x d W 9 0 O 1 N l Y 3 R p b 2 4 x L 0 l u c H V 0 c y 9 B d X R v U m V t b 3 Z l Z E N v b H V t b n M x L n t D U z A w M D M 2 U 0 M s M T F 9 J n F 1 b 3 Q 7 L C Z x d W 9 0 O 1 N l Y 3 R p b 2 4 x L 0 l u c H V 0 c y 9 B d X R v U m V t b 3 Z l Z E N v b H V t b n M x L n t C T T U w M l N U L D E y f S Z x d W 9 0 O y w m c X V v d D t T Z W N 0 a W 9 u M S 9 J b n B 1 d H M v Q X V 0 b 1 J l b W 9 2 Z W R D b 2 x 1 b W 5 z M S 5 7 Q k 0 4 M z Z T V C w x M 3 0 m c X V v d D s s J n F 1 b 3 Q 7 U 2 V j d G l v b j E v S W 5 w d X R z L 0 F 1 d G 9 S Z W 1 v d m V k Q 2 9 s d W 1 u c z E u e 0 J N N T M x U 1 Q s M T R 9 J n F 1 b 3 Q 7 L C Z x d W 9 0 O 1 N l Y 3 R p b 2 4 x L 0 l u c H V 0 c y 9 B d X R v U m V t b 3 Z l Z E N v b H V t b n M x L n t C T T E 0 M F N U L D E 1 f S Z x d W 9 0 O y w m c X V v d D t T Z W N 0 a W 9 u M S 9 J b n B 1 d H M v Q X V 0 b 1 J l b W 9 2 Z W R D b 2 x 1 b W 5 z M S 5 7 Q k 0 4 M z l J U 1 Q s M T Z 9 J n F 1 b 3 Q 7 L C Z x d W 9 0 O 1 N l Y 3 R p b 2 4 x L 0 l u c H V 0 c y 9 B d X R v U m V t b 3 Z l Z E N v b H V t b n M x L n t C T T g z O U 5 J U 1 Q s M T d 9 J n F 1 b 3 Q 7 L C Z x d W 9 0 O 1 N l Y 3 R p b 2 4 x L 0 l u c H V 0 c y 9 B d X R v U m V t b 3 Z l Z E N v b H V t b n M x L n t C T T g z O U 9 T V C w x O H 0 m c X V v d D s s J n F 1 b 3 Q 7 U 2 V j d G l v b j E v S W 5 w d X R z L 0 F 1 d G 9 S Z W 1 v d m V k Q 2 9 s d W 1 u c z E u e 0 J D M z A 5 N D V T V C w x O X 0 m c X V v d D s s J n F 1 b 3 Q 7 U 2 V j d G l v b j E v S W 5 w d X R z L 0 F 1 d G 9 S Z W 1 v d m V k Q 2 9 s d W 1 u c z E u e 0 N T M D A w M z Z T V C w y M H 0 m c X V v d D s s J n F 1 b 3 Q 7 U 2 V j d G l v b j E v S W 5 w d X R z L 0 F 1 d G 9 S Z W 1 v d m V k Q 2 9 s d W 1 u c z E u e 0 J N N j A y U 1 R Q L D I x f S Z x d W 9 0 O y w m c X V v d D t T Z W N 0 a W 9 u M S 9 J b n B 1 d H M v Q X V 0 b 1 J l b W 9 2 Z W R D b 2 x 1 b W 5 z M S 5 7 Q k 0 4 M z Z T V F A s M j J 9 J n F 1 b 3 Q 7 L C Z x d W 9 0 O 1 N l Y 3 R p b 2 4 x L 0 l u c H V 0 c y 9 B d X R v U m V t b 3 Z l Z E N v b H V t b n M x L n t C T T Y z M V N U U C w y M 3 0 m c X V v d D s s J n F 1 b 3 Q 7 U 2 V j d G l v b j E v S W 5 w d X R z L 0 F 1 d G 9 S Z W 1 v d m V k Q 2 9 s d W 1 u c z E u e 0 J N M T Q w U 1 R Q L D I 0 f S Z x d W 9 0 O y w m c X V v d D t T Z W N 0 a W 9 u M S 9 J b n B 1 d H M v Q X V 0 b 1 J l b W 9 2 Z W R D b 2 x 1 b W 5 z M S 5 7 Q k 0 4 M z l J U 1 R Q L D I 1 f S Z x d W 9 0 O y w m c X V v d D t T Z W N 0 a W 9 u M S 9 J b n B 1 d H M v Q X V 0 b 1 J l b W 9 2 Z W R D b 2 x 1 b W 5 z M S 5 7 Q k 0 4 M z l O S V N U U C w y N n 0 m c X V v d D s s J n F 1 b 3 Q 7 U 2 V j d G l v b j E v S W 5 w d X R z L 0 F 1 d G 9 S Z W 1 v d m V k Q 2 9 s d W 1 u c z E u e 0 J N O D M 5 T 1 N U U C w y N 3 0 m c X V v d D s s J n F 1 b 3 Q 7 U 2 V j d G l v b j E v S W 5 w d X R z L 0 F 1 d G 9 S Z W 1 v d m V k Q 2 9 s d W 1 u c z E u e 0 J D M z A 5 N D V T V F A s M j h 9 J n F 1 b 3 Q 7 L C Z x d W 9 0 O 1 N l Y 3 R p b 2 4 x L 0 l u c H V 0 c y 9 B d X R v U m V t b 3 Z l Z E N v b H V t b n M x L n t D U z A w M D M 2 U 1 R Q L D I 5 f S Z x d W 9 0 O y w m c X V v d D t T Z W N 0 a W 9 u M S 9 J b n B 1 d H M v Q X V 0 b 1 J l b W 9 2 Z W R D b 2 x 1 b W 5 z M S 5 7 Q k 0 2 M D J T R F Q s M z B 9 J n F 1 b 3 Q 7 L C Z x d W 9 0 O 1 N l Y 3 R p b 2 4 x L 0 l u c H V 0 c y 9 B d X R v U m V t b 3 Z l Z E N v b H V t b n M x L n t C T T g z N l N E V C w z M X 0 m c X V v d D s s J n F 1 b 3 Q 7 U 2 V j d G l v b j E v S W 5 w d X R z L 0 F 1 d G 9 S Z W 1 v d m V k Q 2 9 s d W 1 u c z E u e 0 J N N j M x U 0 R U L D M y f S Z x d W 9 0 O y w m c X V v d D t T Z W N 0 a W 9 u M S 9 J b n B 1 d H M v Q X V 0 b 1 J l b W 9 2 Z W R D b 2 x 1 b W 5 z M S 5 7 Q k 0 x N D B T R F Q s M z N 9 J n F 1 b 3 Q 7 L C Z x d W 9 0 O 1 N l Y 3 R p b 2 4 x L 0 l u c H V 0 c y 9 B d X R v U m V t b 3 Z l Z E N v b H V t b n M x L n t C T T g z O U l T R F Q s M z R 9 J n F 1 b 3 Q 7 L C Z x d W 9 0 O 1 N l Y 3 R p b 2 4 x L 0 l u c H V 0 c y 9 B d X R v U m V t b 3 Z l Z E N v b H V t b n M x L n t C T T g z O U 5 J U 0 R U L D M 1 f S Z x d W 9 0 O y w m c X V v d D t T Z W N 0 a W 9 u M S 9 J b n B 1 d H M v Q X V 0 b 1 J l b W 9 2 Z W R D b 2 x 1 b W 5 z M S 5 7 Q k 0 4 M z l P U 0 R U L D M 2 f S Z x d W 9 0 O y w m c X V v d D t T Z W N 0 a W 9 u M S 9 J b n B 1 d H M v Q X V 0 b 1 J l b W 9 2 Z W R D b 2 x 1 b W 5 z M S 5 7 Q k M z M D k 0 N V N E V C w z N 3 0 m c X V v d D s s J n F 1 b 3 Q 7 U 2 V j d G l v b j E v S W 5 w d X R z L 0 F 1 d G 9 S Z W 1 v d m V k Q 2 9 s d W 1 u c z E u e 0 N T M D A w M z Z T R F Q s M z h 9 J n F 1 b 3 Q 7 L C Z x d W 9 0 O 1 N l Y 3 R p b 2 4 x L 0 l u c H V 0 c y 9 B d X R v U m V t b 3 Z l Z E N v b H V t b n M x L n t C T T Y w M l N E R C w z O X 0 m c X V v d D s s J n F 1 b 3 Q 7 U 2 V j d G l v b j E v S W 5 w d X R z L 0 F 1 d G 9 S Z W 1 v d m V k Q 2 9 s d W 1 u c z E u e 0 J N O D M 2 U 0 R E L D Q w f S Z x d W 9 0 O y w m c X V v d D t T Z W N 0 a W 9 u M S 9 J b n B 1 d H M v Q X V 0 b 1 J l b W 9 2 Z W R D b 2 x 1 b W 5 z M S 5 7 Q k 0 2 M z F T R E Q s N D F 9 J n F 1 b 3 Q 7 L C Z x d W 9 0 O 1 N l Y 3 R p b 2 4 x L 0 l u c H V 0 c y 9 B d X R v U m V t b 3 Z l Z E N v b H V t b n M x L n t C T T E 0 M F N E R C w 0 M n 0 m c X V v d D s s J n F 1 b 3 Q 7 U 2 V j d G l v b j E v S W 5 w d X R z L 0 F 1 d G 9 S Z W 1 v d m V k Q 2 9 s d W 1 u c z E u e 0 J N O D M 5 S V N E R C w 0 M 3 0 m c X V v d D s s J n F 1 b 3 Q 7 U 2 V j d G l v b j E v S W 5 w d X R z L 0 F 1 d G 9 S Z W 1 v d m V k Q 2 9 s d W 1 u c z E u e 0 J N O D M 5 T k l T R E Q s N D R 9 J n F 1 b 3 Q 7 L C Z x d W 9 0 O 1 N l Y 3 R p b 2 4 x L 0 l u c H V 0 c y 9 B d X R v U m V t b 3 Z l Z E N v b H V t b n M x L n t C T T g z O U 9 T R E Q s N D V 9 J n F 1 b 3 Q 7 L C Z x d W 9 0 O 1 N l Y 3 R p b 2 4 x L 0 l u c H V 0 c y 9 B d X R v U m V t b 3 Z l Z E N v b H V t b n M x L n t C Q z M w O T Q 1 U 0 R E L D Q 2 f S Z x d W 9 0 O y w m c X V v d D t T Z W N 0 a W 9 u M S 9 J b n B 1 d H M v Q X V 0 b 1 J l b W 9 2 Z W R D b 2 x 1 b W 5 z M S 5 7 Q 1 M w M D A z N l N E R C w 0 N 3 0 m c X V v d D s s J n F 1 b 3 Q 7 U 2 V j d G l v b j E v S W 5 w d X R z L 0 F 1 d G 9 S Z W 1 v d m V k Q 2 9 s d W 1 u c z E u e 0 J N O D A y Q 0 F T X z I x L D Q 4 f S Z x d W 9 0 O y w m c X V v d D t T Z W N 0 a W 9 u M S 9 J b n B 1 d H M v Q X V 0 b 1 J l b W 9 2 Z W R D b 2 x 1 b W 5 z M S 5 7 Q k 0 4 M z Z D Q V N f M j E s N D l 9 J n F 1 b 3 Q 7 L C Z x d W 9 0 O 1 N l Y 3 R p b 2 4 x L 0 l u c H V 0 c y 9 B d X R v U m V t b 3 Z l Z E N v b H V t b n M x L n t C T T g z M U N B U 1 8 y M S w 1 M H 0 m c X V v d D s s J n F 1 b 3 Q 7 U 2 V j d G l v b j E v S W 5 w d X R z L 0 F 1 d G 9 S Z W 1 v d m V k Q 2 9 s d W 1 u c z E u e 0 J N M T Q w Q 0 F T X z I x L D U x f S Z x d W 9 0 O y w m c X V v d D t T Z W N 0 a W 9 u M S 9 J b n B 1 d H M v Q X V 0 b 1 J l b W 9 2 Z W R D b 2 x 1 b W 5 z M S 5 7 Q k 0 4 M z l J Q 0 F X X z I x L D U y f S Z x d W 9 0 O y w m c X V v d D t T Z W N 0 a W 9 u M S 9 J b n B 1 d H M v Q X V 0 b 1 J l b W 9 2 Z W R D b 2 x 1 b W 5 z M S 5 7 Q k 0 4 M z l O S U N B V 1 8 y M S w 1 M 3 0 m c X V v d D s s J n F 1 b 3 Q 7 U 2 V j d G l v b j E v S W 5 w d X R z L 0 F 1 d G 9 S Z W 1 v d m V k Q 2 9 s d W 1 u c z E u e 0 J N O D M 5 T 0 N B V 1 8 y M S w 1 N H 0 m c X V v d D s s J n F 1 b 3 Q 7 U 2 V j d G l v b j E v S W 5 w d X R z L 0 F 1 d G 9 S Z W 1 v d m V k Q 2 9 s d W 1 u c z E u e 0 J D M z A 5 N D V D Q V N f M j E s N T V 9 J n F 1 b 3 Q 7 L C Z x d W 9 0 O 1 N l Y 3 R p b 2 4 x L 0 l u c H V 0 c y 9 B d X R v U m V t b 3 Z l Z E N v b H V t b n M x L n t D U z A w M D M 2 Q 0 F T X z I x L D U 2 f S Z x d W 9 0 O y w m c X V v d D t T Z W N 0 a W 9 u M S 9 J b n B 1 d H M v Q X V 0 b 1 J l b W 9 2 Z W R D b 2 x 1 b W 5 z M S 5 7 Q V B Q M j h S U l 9 X V z A w M D I s N T d 9 J n F 1 b 3 Q 7 L C Z x d W 9 0 O 1 N l Y 3 R p b 2 4 x L 0 l u c H V 0 c y 9 B d X R v U m V t b 3 Z l Z E N v b H V t b n M x L n t B U F A y O F J S X 1 d X M D A w M y w 1 O H 0 m c X V v d D s s J n F 1 b 3 Q 7 U 2 V j d G l v b j E v S W 5 w d X R z L 0 F 1 d G 9 S Z W 1 v d m V k Q 2 9 s d W 1 u c z E u e 1 M z M D I w U 0 M s N T l 9 J n F 1 b 3 Q 7 L C Z x d W 9 0 O 1 N l Y 3 R p b 2 4 x L 0 l u c H V 0 c y 9 B d X R v U m V t b 3 Z l Z E N v b H V t b n M x L n t T M z A y M V N D L D Y w f S Z x d W 9 0 O y w m c X V v d D t T Z W N 0 a W 9 u M S 9 J b n B 1 d H M v Q X V 0 b 1 J l b W 9 2 Z W R D b 2 x 1 b W 5 z M S 5 7 U z M w M j N T Q y w 2 M X 0 m c X V v d D s s J n F 1 b 3 Q 7 U 2 V j d G l v b j E v S W 5 w d X R z L 0 F 1 d G 9 S Z W 1 v d m V k Q 2 9 s d W 1 u c z E u e 1 M z M D I 0 U 0 M s N j J 9 J n F 1 b 3 Q 7 L C Z x d W 9 0 O 1 N l Y 3 R p b 2 4 x L 0 l u c H V 0 c y 9 B d X R v U m V t b 3 Z l Z E N v b H V t b n M x L n t T M z A y M F N U L D Y z f S Z x d W 9 0 O y w m c X V v d D t T Z W N 0 a W 9 u M S 9 J b n B 1 d H M v Q X V 0 b 1 J l b W 9 2 Z W R D b 2 x 1 b W 5 z M S 5 7 U z M w M j F T V C w 2 N H 0 m c X V v d D s s J n F 1 b 3 Q 7 U 2 V j d G l v b j E v S W 5 w d X R z L 0 F 1 d G 9 S Z W 1 v d m V k Q 2 9 s d W 1 u c z E u e 1 M z M D I z U 1 Q s N j V 9 J n F 1 b 3 Q 7 L C Z x d W 9 0 O 1 N l Y 3 R p b 2 4 x L 0 l u c H V 0 c y 9 B d X R v U m V t b 3 Z l Z E N v b H V t b n M x L n t T M z A y N F N U L D Y 2 f S Z x d W 9 0 O y w m c X V v d D t T Z W N 0 a W 9 u M S 9 J b n B 1 d H M v Q X V 0 b 1 J l b W 9 2 Z W R D b 2 x 1 b W 5 z M S 5 7 U z M w M j B T V F A s N j d 9 J n F 1 b 3 Q 7 L C Z x d W 9 0 O 1 N l Y 3 R p b 2 4 x L 0 l u c H V 0 c y 9 B d X R v U m V t b 3 Z l Z E N v b H V t b n M x L n t T M z A y M V N U U C w 2 O H 0 m c X V v d D s s J n F 1 b 3 Q 7 U 2 V j d G l v b j E v S W 5 w d X R z L 0 F 1 d G 9 S Z W 1 v d m V k Q 2 9 s d W 1 u c z E u e 1 M z M D I z U 1 R Q L D Y 5 f S Z x d W 9 0 O y w m c X V v d D t T Z W N 0 a W 9 u M S 9 J b n B 1 d H M v Q X V 0 b 1 J l b W 9 2 Z W R D b 2 x 1 b W 5 z M S 5 7 U z M w M j R T V F A s N z B 9 J n F 1 b 3 Q 7 L C Z x d W 9 0 O 1 N l Y 3 R p b 2 4 x L 0 l u c H V 0 c y 9 B d X R v U m V t b 3 Z l Z E N v b H V t b n M x L n t T M z A y M F N E V C w 3 M X 0 m c X V v d D s s J n F 1 b 3 Q 7 U 2 V j d G l v b j E v S W 5 w d X R z L 0 F 1 d G 9 S Z W 1 v d m V k Q 2 9 s d W 1 u c z E u e 1 M z M D I x U 0 R U L D c y f S Z x d W 9 0 O y w m c X V v d D t T Z W N 0 a W 9 u M S 9 J b n B 1 d H M v Q X V 0 b 1 J l b W 9 2 Z W R D b 2 x 1 b W 5 z M S 5 7 U z M w M j N T R F Q s N z N 9 J n F 1 b 3 Q 7 L C Z x d W 9 0 O 1 N l Y 3 R p b 2 4 x L 0 l u c H V 0 c y 9 B d X R v U m V t b 3 Z l Z E N v b H V t b n M x L n t T M z A y N F N E V C w 3 N H 0 m c X V v d D s s J n F 1 b 3 Q 7 U 2 V j d G l v b j E v S W 5 w d X R z L 0 F 1 d G 9 S Z W 1 v d m V k Q 2 9 s d W 1 u c z E u e 1 M z M D I w U 0 R E L D c 1 f S Z x d W 9 0 O y w m c X V v d D t T Z W N 0 a W 9 u M S 9 J b n B 1 d H M v Q X V 0 b 1 J l b W 9 2 Z W R D b 2 x 1 b W 5 z M S 5 7 U z M w M j F T R E Q s N z Z 9 J n F 1 b 3 Q 7 L C Z x d W 9 0 O 1 N l Y 3 R p b 2 4 x L 0 l u c H V 0 c y 9 B d X R v U m V t b 3 Z l Z E N v b H V t b n M x L n t T M z A y M 1 N E R C w 3 N 3 0 m c X V v d D s s J n F 1 b 3 Q 7 U 2 V j d G l v b j E v S W 5 w d X R z L 0 F 1 d G 9 S Z W 1 v d m V k Q 2 9 s d W 1 u c z E u e 1 M z M D I 0 U 0 R E L D c 4 f S Z x d W 9 0 O y w m c X V v d D t T Z W N 0 a W 9 u M S 9 J b n B 1 d H M v Q X V 0 b 1 J l b W 9 2 Z W R D b 2 x 1 b W 5 z M S 5 7 U z M w M j B D Q V N f M j E s N z l 9 J n F 1 b 3 Q 7 L C Z x d W 9 0 O 1 N l Y 3 R p b 2 4 x L 0 l u c H V 0 c y 9 B d X R v U m V t b 3 Z l Z E N v b H V t b n M x L n t T M z A y M U N B U 1 8 y M S w 4 M H 0 m c X V v d D s s J n F 1 b 3 Q 7 U 2 V j d G l v b j E v S W 5 w d X R z L 0 F 1 d G 9 S Z W 1 v d m V k Q 2 9 s d W 1 u c z E u e 1 M z M D I z Q 0 F T X z I x L D g x f S Z x d W 9 0 O y w m c X V v d D t T Z W N 0 a W 9 u M S 9 J b n B 1 d H M v Q X V 0 b 1 J l b W 9 2 Z W R D b 2 x 1 b W 5 z M S 5 7 U z M w M j R D Q V N f M j E s O D J 9 J n F 1 b 3 Q 7 L C Z x d W 9 0 O 1 N l Y 3 R p b 2 4 x L 0 l u c H V 0 c y 9 B d X R v U m V t b 3 Z l Z E N v b H V t b n M x L n t X M z A z M k 5 Q U 0 M s O D N 9 J n F 1 b 3 Q 7 L C Z x d W 9 0 O 1 N l Y 3 R p b 2 4 x L 0 l u c H V 0 c y 9 B d X R v U m V t b 3 Z l Z E N v b H V t b n M x L n t X M z A z M k 5 Q U 1 Q s O D R 9 J n F 1 b 3 Q 7 L C Z x d W 9 0 O 1 N l Y 3 R p b 2 4 x L 0 l u c H V 0 c y 9 B d X R v U m V t b 3 Z l Z E N v b H V t b n M x L n t X M z A z M l N M L D g 1 f S Z x d W 9 0 O y w m c X V v d D t T Z W N 0 a W 9 u M S 9 J b n B 1 d H M v Q X V 0 b 1 J l b W 9 2 Z W R D b 2 x 1 b W 5 z M S 5 7 V z M w M z J P V E h U T 1 R f M j E s O D Z 9 J n F 1 b 3 Q 7 L C Z x d W 9 0 O 1 N l Y 3 R p b 2 4 x L 0 l u c H V 0 c y 9 B d X R v U m V t b 3 Z l Z E N v b H V t b n M x L n t X M z A z N k 5 Q U 0 M s O D d 9 J n F 1 b 3 Q 7 L C Z x d W 9 0 O 1 N l Y 3 R p b 2 4 x L 0 l u c H V 0 c y 9 B d X R v U m V t b 3 Z l Z E N v b H V t b n M x L n t X M z A z N k 5 Q U 1 Q s O D h 9 J n F 1 b 3 Q 7 L C Z x d W 9 0 O 1 N l Y 3 R p b 2 4 x L 0 l u c H V 0 c y 9 B d X R v U m V t b 3 Z l Z E N v b H V t b n M x L n t X M z A z N l N M L D g 5 f S Z x d W 9 0 O y w m c X V v d D t T Z W N 0 a W 9 u M S 9 J b n B 1 d H M v Q X V 0 b 1 J l b W 9 2 Z W R D b 2 x 1 b W 5 z M S 5 7 V z M w M z Z P V E h U T 1 Q s O T B 9 J n F 1 b 3 Q 7 L C Z x d W 9 0 O 1 N l Y 3 R p b 2 4 x L 0 l u c H V 0 c y 9 B d X R v U m V t b 3 Z l Z E N v b H V t b n M x L n t C U D M 0 M T A s O T F 9 J n F 1 b 3 Q 7 L C Z x d W 9 0 O 1 N l Y 3 R p b 2 4 x L 0 l u c H V 0 c y 9 B d X R v U m V t b 3 Z l Z E N v b H V t b n M x L n t C U D M 0 M T U s O T J 9 J n F 1 b 3 Q 7 L C Z x d W 9 0 O 1 N l Y 3 R p b 2 4 x L 0 l u c H V 0 c y 9 B d X R v U m V t b 3 Z l Z E N v b H V t b n M x L n t C T j I x M z A s O T N 9 J n F 1 b 3 Q 7 L C Z x d W 9 0 O 1 N l Y 3 R p b 2 4 x L 0 l u c H V 0 c y 9 B d X R v U m V t b 3 Z l Z E N v b H V t b n M x L n t C T j I x N D A s O T R 9 J n F 1 b 3 Q 7 L C Z x d W 9 0 O 1 N l Y 3 R p b 2 4 x L 0 l u c H V 0 c y 9 B d X R v U m V t b 3 Z l Z E N v b H V t b n M x L n t C T j I x N T A s O T V 9 J n F 1 b 3 Q 7 L C Z x d W 9 0 O 1 N l Y 3 R p b 2 4 x L 0 l u c H V 0 c y 9 B d X R v U m V t b 3 Z l Z E N v b H V t b n M x L n t C T j I y N T A s O T Z 9 J n F 1 b 3 Q 7 L C Z x d W 9 0 O 1 N l Y 3 R p b 2 4 x L 0 l u c H V 0 c y 9 B d X R v U m V t b 3 Z l Z E N v b H V t b n M x L n t C T j I y N j A s O T d 9 J n F 1 b 3 Q 7 L C Z x d W 9 0 O 1 N l Y 3 R p b 2 4 x L 0 l u c H V 0 c y 9 B d X R v U m V t b 3 Z l Z E N v b H V t b n M x L n t C T j I y N z A s O T h 9 J n F 1 b 3 Q 7 L C Z x d W 9 0 O 1 N l Y 3 R p b 2 4 x L 0 l u c H V 0 c y 9 B d X R v U m V t b 3 Z l Z E N v b H V t b n M x L n t C T j I y O D U s O T l 9 J n F 1 b 3 Q 7 L C Z x d W 9 0 O 1 N l Y 3 R p b 2 4 x L 0 l u c H V 0 c y 9 B d X R v U m V t b 3 Z l Z E N v b H V t b n M x L n t C T j E x N z g s M T A w f S Z x d W 9 0 O y w m c X V v d D t T Z W N 0 a W 9 u M S 9 J b n B 1 d H M v Q X V 0 b 1 J l b W 9 2 Z W R D b 2 x 1 b W 5 z M S 5 7 Q k 4 y N j M w L D E w M X 0 m c X V v d D s s J n F 1 b 3 Q 7 U 2 V j d G l v b j E v S W 5 w d X R z L 0 F 1 d G 9 S Z W 1 v d m V k Q 2 9 s d W 1 u c z E u e 0 J O M j Y y M C w x M D J 9 J n F 1 b 3 Q 7 L C Z x d W 9 0 O 1 N l Y 3 R p b 2 4 x L 0 l u c H V 0 c y 9 B d X R v U m V t b 3 Z l Z E N v b H V t b n M x L n t T N D A y O S w x M D N 9 J n F 1 b 3 Q 7 L C Z x d W 9 0 O 1 N l Y 3 R p b 2 4 x L 0 l u c H V 0 c y 9 B d X R v U m V t b 3 Z l Z E N v b H V t b n M x L n t T N j A x O S w x M D R 9 J n F 1 b 3 Q 7 L C Z x d W 9 0 O 1 N l Y 3 R p b 2 4 x L 0 l u c H V 0 c y 9 B d X R v U m V t b 3 Z l Z E N v b H V t b n M x L n t C T j E z N T I y L D E w N X 0 m c X V v d D s s J n F 1 b 3 Q 7 U 2 V j d G l v b j E v S W 5 w d X R z L 0 F 1 d G 9 S Z W 1 v d m V k Q 2 9 s d W 1 u c z E u e 0 J O M T M 1 M j E s M T A 2 f S Z x d W 9 0 O y w m c X V v d D t T Z W N 0 a W 9 u M S 9 J b n B 1 d H M v Q X V 0 b 1 J l b W 9 2 Z W R D b 2 x 1 b W 5 z M S 5 7 Q k 4 x M z U y M C w x M D d 9 J n F 1 b 3 Q 7 L C Z x d W 9 0 O 1 N l Y 3 R p b 2 4 x L 0 l u c H V 0 c y 9 B d X R v U m V t b 3 Z l Z E N v b H V t b n M x L n t D U E 1 T M j A w N S w x M D h 9 J n F 1 b 3 Q 7 L C Z x d W 9 0 O 1 N l Y 3 R p b 2 4 x L 0 l u c H V 0 c y 9 B d X R v U m V t b 3 Z l Z E N v b H V t b n M x L n t D U E 1 T M j A w N C w x M D l 9 J n F 1 b 3 Q 7 L C Z x d W 9 0 O 1 N l Y 3 R p b 2 4 x L 0 l u c H V 0 c y 9 B d X R v U m V t b 3 Z l Z E N v b H V t b n M x L n t D U E 1 T M j A x N C w x M T B 9 J n F 1 b 3 Q 7 L C Z x d W 9 0 O 1 N l Y 3 R p b 2 4 x L 0 l u c H V 0 c y 9 B d X R v U m V t b 3 Z l Z E N v b H V t b n M x L n t C Q j I z N z A s M T E x f S Z x d W 9 0 O y w m c X V v d D t T Z W N 0 a W 9 u M S 9 J b n B 1 d H M v Q X V 0 b 1 J l b W 9 2 Z W R D b 2 x 1 b W 5 z M S 5 7 Q 1 B N U z I w M T I s M T E y f S Z x d W 9 0 O y w m c X V v d D t T Z W N 0 a W 9 u M S 9 J b n B 1 d H M v Q X V 0 b 1 J l b W 9 2 Z W R D b 2 x 1 b W 5 z M S 5 7 Q 1 B N U z I w M T U s M T E z f S Z x d W 9 0 O y w m c X V v d D t T Z W N 0 a W 9 u M S 9 J b n B 1 d H M v Q X V 0 b 1 J l b W 9 2 Z W R D b 2 x 1 b W 5 z M S 5 7 Q k 4 x M z U x O S w x M T R 9 J n F 1 b 3 Q 7 L C Z x d W 9 0 O 1 N l Y 3 R p b 2 4 x L 0 l u c H V 0 c y 9 B d X R v U m V t b 3 Z l Z E N v b H V t b n M x L n t C T j E z N T I z L D E x N X 0 m c X V v d D s s J n F 1 b 3 Q 7 U 2 V j d G l v b j E v S W 5 w d X R z L 0 F 1 d G 9 S Z W 1 v d m V k Q 2 9 s d W 1 u c z E u e 0 J O M T M 1 M j Q s M T E 2 f S Z x d W 9 0 O y w m c X V v d D t T Z W N 0 a W 9 u M S 9 J b n B 1 d H M v Q X V 0 b 1 J l b W 9 2 Z W R D b 2 x 1 b W 5 z M S 5 7 Q k 4 x M z U y N S w x M T d 9 J n F 1 b 3 Q 7 L C Z x d W 9 0 O 1 N l Y 3 R p b 2 4 x L 0 l u c H V 0 c y 9 B d X R v U m V t b 3 Z l Z E N v b H V t b n M x L n t C T j E z N T I 2 L D E x O H 0 m c X V v d D s s J n F 1 b 3 Q 7 U 2 V j d G l v b j E v S W 5 w d X R z L 0 F 1 d G 9 S Z W 1 v d m V k Q 2 9 s d W 1 u c z E u e 0 J O M T M 1 M j c s M T E 5 f S Z x d W 9 0 O y w m c X V v d D t T Z W N 0 a W 9 u M S 9 J b n B 1 d H M v Q X V 0 b 1 J l b W 9 2 Z W R D b 2 x 1 b W 5 z M S 5 7 Q k 4 x M z U z N C w x M j B 9 J n F 1 b 3 Q 7 L C Z x d W 9 0 O 1 N l Y 3 R p b 2 4 x L 0 l u c H V 0 c y 9 B d X R v U m V t b 3 Z l Z E N v b H V t b n M x L n t C T j E z N T M 1 X z I x L D E y M X 0 m c X V v d D s s J n F 1 b 3 Q 7 U 2 V j d G l v b j E v S W 5 w d X R z L 0 F 1 d G 9 S Z W 1 v d m V k Q 2 9 s d W 1 u c z E u e 0 J O M T M 1 M j g s M T I y f S Z x d W 9 0 O y w m c X V v d D t T Z W N 0 a W 9 u M S 9 J b n B 1 d H M v Q X V 0 b 1 J l b W 9 2 Z W R D b 2 x 1 b W 5 z M S 5 7 U 1 R X R D A w M S w x M j N 9 J n F 1 b 3 Q 7 L C Z x d W 9 0 O 1 N l Y 3 R p b 2 4 x L 0 l u c H V 0 c y 9 B d X R v U m V t b 3 Z l Z E N v b H V t b n M x L n t T V F d E M D A y L D E y N H 0 m c X V v d D s s J n F 1 b 3 Q 7 U 2 V j d G l v b j E v S W 5 w d X R z L 0 F 1 d G 9 S Z W 1 v d m V k Q 2 9 s d W 1 u c z E u e 1 N U V 0 Q w M D M s M T I 1 f S Z x d W 9 0 O y w m c X V v d D t T Z W N 0 a W 9 u M S 9 J b n B 1 d H M v Q X V 0 b 1 J l b W 9 2 Z W R D b 2 x 1 b W 5 z M S 5 7 U 1 R X R D A w N C w x M j Z 9 J n F 1 b 3 Q 7 L C Z x d W 9 0 O 1 N l Y 3 R p b 2 4 x L 0 l u c H V 0 c y 9 B d X R v U m V t b 3 Z l Z E N v b H V t b n M x L n t T V F d E M D A 1 L D E y N 3 0 m c X V v d D s s J n F 1 b 3 Q 7 U 2 V j d G l v b j E v S W 5 w d X R z L 0 F 1 d G 9 S Z W 1 v d m V k Q 2 9 s d W 1 u c z E u e 1 N U V 0 Q w M D Y s M T I 4 f S Z x d W 9 0 O y w m c X V v d D t T Z W N 0 a W 9 u M S 9 J b n B 1 d H M v Q X V 0 b 1 J l b W 9 2 Z W R D b 2 x 1 b W 5 z M S 5 7 U 1 R X R D A w N y w x M j l 9 J n F 1 b 3 Q 7 L C Z x d W 9 0 O 1 N l Y 3 R p b 2 4 x L 0 l u c H V 0 c y 9 B d X R v U m V t b 3 Z l Z E N v b H V t b n M x L n t T V F d E M D E y X z I x L D E z M H 0 m c X V v d D s s J n F 1 b 3 Q 7 U 2 V j d G l v b j E v S W 5 w d X R z L 0 F 1 d G 9 S Z W 1 v d m V k Q 2 9 s d W 1 u c z E u e 1 N U V 0 R Q M D A x L D E z M X 0 m c X V v d D s s J n F 1 b 3 Q 7 U 2 V j d G l v b j E v S W 5 w d X R z L 0 F 1 d G 9 S Z W 1 v d m V k Q 2 9 s d W 1 u c z E u e 1 N U V 0 R Q M D A y L D E z M n 0 m c X V v d D s s J n F 1 b 3 Q 7 U 2 V j d G l v b j E v S W 5 w d X R z L 0 F 1 d G 9 S Z W 1 v d m V k Q 2 9 s d W 1 u c z E u e 1 N U V 0 R Q M D A z L D E z M 3 0 m c X V v d D s s J n F 1 b 3 Q 7 U 2 V j d G l v b j E v S W 5 w d X R z L 0 F 1 d G 9 S Z W 1 v d m V k Q 2 9 s d W 1 u c z E u e 1 N U V 0 R Q M D A 0 L D E z N H 0 m c X V v d D s s J n F 1 b 3 Q 7 U 2 V j d G l v b j E v S W 5 w d X R z L 0 F 1 d G 9 S Z W 1 v d m V k Q 2 9 s d W 1 u c z E u e 1 N U V 0 R Q M D A 1 X z I x L D E z N X 0 m c X V v d D s s J n F 1 b 3 Q 7 U 2 V j d G l v b j E v S W 5 w d X R z L 0 F 1 d G 9 S Z W 1 v d m V k Q 2 9 s d W 1 u c z E u e 1 N U V 0 R C M D A x L D E z N n 0 m c X V v d D s s J n F 1 b 3 Q 7 U 2 V j d G l v b j E v S W 5 w d X R z L 0 F 1 d G 9 S Z W 1 v d m V k Q 2 9 s d W 1 u c z E u e 1 N U V 0 R C M D A y L D E z N 3 0 m c X V v d D s s J n F 1 b 3 Q 7 U 2 V j d G l v b j E v S W 5 w d X R z L 0 F 1 d G 9 S Z W 1 v d m V k Q 2 9 s d W 1 u c z E u e 1 N U V 0 R C M D A z L D E z O H 0 m c X V v d D s s J n F 1 b 3 Q 7 U 2 V j d G l v b j E v S W 5 w d X R z L 0 F 1 d G 9 S Z W 1 v d m V k Q 2 9 s d W 1 u c z E u e 1 N U V 0 R C M D A 0 L D E z O X 0 m c X V v d D s s J n F 1 b 3 Q 7 U 2 V j d G l v b j E v S W 5 w d X R z L 0 F 1 d G 9 S Z W 1 v d m V k Q 2 9 s d W 1 u c z E u e 1 N U V 0 R C M D A 1 L D E 0 M H 0 m c X V v d D s s J n F 1 b 3 Q 7 U 2 V j d G l v b j E v S W 5 w d X R z L 0 F 1 d G 9 S Z W 1 v d m V k Q 2 9 s d W 1 u c z E u e 1 N U V 0 R C M D A 2 X z I x L D E 0 M X 0 m c X V v d D s s J n F 1 b 3 Q 7 U 2 V j d G l v b j E v S W 5 w d X R z L 0 F 1 d G 9 S Z W 1 v d m V k Q 2 9 s d W 1 u c z E u e 1 N U V 0 R B M D A x L D E 0 M n 0 m c X V v d D s s J n F 1 b 3 Q 7 U 2 V j d G l v b j E v S W 5 w d X R z L 0 F 1 d G 9 S Z W 1 v d m V k Q 2 9 s d W 1 u c z E u e 1 N U V 0 R B M D A y L D E 0 M 3 0 m c X V v d D s s J n F 1 b 3 Q 7 U 2 V j d G l v b j E v S W 5 w d X R z L 0 F 1 d G 9 S Z W 1 v d m V k Q 2 9 s d W 1 u c z E u e 1 N U V 0 R B M D A z L D E 0 N H 0 m c X V v d D s s J n F 1 b 3 Q 7 U 2 V j d G l v b j E v S W 5 w d X R z L 0 F 1 d G 9 S Z W 1 v d m V k Q 2 9 s d W 1 u c z E u e 1 N U V 0 R B M D A 0 L D E 0 N X 0 m c X V v d D s s J n F 1 b 3 Q 7 U 2 V j d G l v b j E v S W 5 w d X R z L 0 F 1 d G 9 S Z W 1 v d m V k Q 2 9 s d W 1 u c z E u e 1 N U V 0 R B M D A 1 L D E 0 N n 0 m c X V v d D s s J n F 1 b 3 Q 7 U 2 V j d G l v b j E v S W 5 w d X R z L 0 F 1 d G 9 S Z W 1 v d m V k Q 2 9 s d W 1 u c z E u e 1 N U V 0 R B M D A 2 X z I x L D E 0 N 3 0 m c X V v d D s s J n F 1 b 3 Q 7 U 2 V j d G l v b j E v S W 5 w d X R z L 0 F 1 d G 9 S Z W 1 v d m V k Q 2 9 s d W 1 u c z E u e 1 N U V 0 Q w M T U s M T Q 4 f S Z x d W 9 0 O y w m c X V v d D t T Z W N 0 a W 9 u M S 9 J b n B 1 d H M v Q X V 0 b 1 J l b W 9 2 Z W R D b 2 x 1 b W 5 z M S 5 7 U 1 R X R D A x N i w x N D l 9 J n F 1 b 3 Q 7 L C Z x d W 9 0 O 1 N l Y 3 R p b 2 4 x L 0 l u c H V 0 c y 9 B d X R v U m V t b 3 Z l Z E N v b H V t b n M x L n t T V F d E M D E 3 L D E 1 M H 0 m c X V v d D s s J n F 1 b 3 Q 7 U 2 V j d G l v b j E v S W 5 w d X R z L 0 F 1 d G 9 S Z W 1 v d m V k Q 2 9 s d W 1 u c z E u e 1 N U V 0 Q w M T g s M T U x f S Z x d W 9 0 O y w m c X V v d D t T Z W N 0 a W 9 u M S 9 J b n B 1 d H M v Q X V 0 b 1 J l b W 9 2 Z W R D b 2 x 1 b W 5 z M S 5 7 U 1 R X R D A x O S w x N T J 9 J n F 1 b 3 Q 7 L C Z x d W 9 0 O 1 N l Y 3 R p b 2 4 x L 0 l u c H V 0 c y 9 B d X R v U m V t b 3 Z l Z E N v b H V t b n M x L n t T V F d E M D I w L D E 1 M 3 0 m c X V v d D s s J n F 1 b 3 Q 7 U 2 V j d G l v b j E v S W 5 w d X R z L 0 F 1 d G 9 S Z W 1 v d m V k Q 2 9 s d W 1 u c z E u e 1 N U V 0 Q w M j E s M T U 0 f S Z x d W 9 0 O y w m c X V v d D t T Z W N 0 a W 9 u M S 9 J b n B 1 d H M v Q X V 0 b 1 J l b W 9 2 Z W R D b 2 x 1 b W 5 z M S 5 7 U 1 R X R D A y N l 8 y M S w x N T V 9 J n F 1 b 3 Q 7 L C Z x d W 9 0 O 1 N l Y 3 R p b 2 4 x L 0 l u c H V 0 c y 9 B d X R v U m V t b 3 Z l Z E N v b H V t b n M x L n t T V F d E U D A x N S w x N T Z 9 J n F 1 b 3 Q 7 L C Z x d W 9 0 O 1 N l Y 3 R p b 2 4 x L 0 l u c H V 0 c y 9 B d X R v U m V t b 3 Z l Z E N v b H V t b n M x L n t T V F d E U D A x N i w x N T d 9 J n F 1 b 3 Q 7 L C Z x d W 9 0 O 1 N l Y 3 R p b 2 4 x L 0 l u c H V 0 c y 9 B d X R v U m V t b 3 Z l Z E N v b H V t b n M x L n t T V F d E U D A x N y w x N T h 9 J n F 1 b 3 Q 7 L C Z x d W 9 0 O 1 N l Y 3 R p b 2 4 x L 0 l u c H V 0 c y 9 B d X R v U m V t b 3 Z l Z E N v b H V t b n M x L n t T V F d E U D A x O C w x N T l 9 J n F 1 b 3 Q 7 L C Z x d W 9 0 O 1 N l Y 3 R p b 2 4 x L 0 l u c H V 0 c y 9 B d X R v U m V t b 3 Z l Z E N v b H V t b n M x L n t T V F d E U D A x O V 8 y M S w x N j B 9 J n F 1 b 3 Q 7 L C Z x d W 9 0 O 1 N l Y 3 R p b 2 4 x L 0 l u c H V 0 c y 9 B d X R v U m V t b 3 Z l Z E N v b H V t b n M x L n t T V F d E Q j A x N S w x N j F 9 J n F 1 b 3 Q 7 L C Z x d W 9 0 O 1 N l Y 3 R p b 2 4 x L 0 l u c H V 0 c y 9 B d X R v U m V t b 3 Z l Z E N v b H V t b n M x L n t T V F d E Q j A x N i w x N j J 9 J n F 1 b 3 Q 7 L C Z x d W 9 0 O 1 N l Y 3 R p b 2 4 x L 0 l u c H V 0 c y 9 B d X R v U m V t b 3 Z l Z E N v b H V t b n M x L n t T V F d E Q j A x N y w x N j N 9 J n F 1 b 3 Q 7 L C Z x d W 9 0 O 1 N l Y 3 R p b 2 4 x L 0 l u c H V 0 c y 9 B d X R v U m V t b 3 Z l Z E N v b H V t b n M x L n t T V F d E Q j A x O C w x N j R 9 J n F 1 b 3 Q 7 L C Z x d W 9 0 O 1 N l Y 3 R p b 2 4 x L 0 l u c H V 0 c y 9 B d X R v U m V t b 3 Z l Z E N v b H V t b n M x L n t T V F d E Q j A x O S w x N j V 9 J n F 1 b 3 Q 7 L C Z x d W 9 0 O 1 N l Y 3 R p b 2 4 x L 0 l u c H V 0 c y 9 B d X R v U m V t b 3 Z l Z E N v b H V t b n M x L n t T V F d E Q j A y M F 8 y M S w x N j Z 9 J n F 1 b 3 Q 7 L C Z x d W 9 0 O 1 N l Y 3 R p b 2 4 x L 0 l u c H V 0 c y 9 B d X R v U m V t b 3 Z l Z E N v b H V t b n M x L n t T V F d E Q T A x N S w x N j d 9 J n F 1 b 3 Q 7 L C Z x d W 9 0 O 1 N l Y 3 R p b 2 4 x L 0 l u c H V 0 c y 9 B d X R v U m V t b 3 Z l Z E N v b H V t b n M x L n t T V F d E Q T A x N i w x N j h 9 J n F 1 b 3 Q 7 L C Z x d W 9 0 O 1 N l Y 3 R p b 2 4 x L 0 l u c H V 0 c y 9 B d X R v U m V t b 3 Z l Z E N v b H V t b n M x L n t T V F d E Q T A x N y w x N j l 9 J n F 1 b 3 Q 7 L C Z x d W 9 0 O 1 N l Y 3 R p b 2 4 x L 0 l u c H V 0 c y 9 B d X R v U m V t b 3 Z l Z E N v b H V t b n M x L n t T V F d E Q T A x O C w x N z B 9 J n F 1 b 3 Q 7 L C Z x d W 9 0 O 1 N l Y 3 R p b 2 4 x L 0 l u c H V 0 c y 9 B d X R v U m V t b 3 Z l Z E N v b H V t b n M x L n t T V F d E Q T A x O S w x N z F 9 J n F 1 b 3 Q 7 L C Z x d W 9 0 O 1 N l Y 3 R p b 2 4 x L 0 l u c H V 0 c y 9 B d X R v U m V t b 3 Z l Z E N v b H V t b n M x L n t T V F d E Q T A y M F 8 y M S w x N z J 9 J n F 1 b 3 Q 7 L C Z x d W 9 0 O 1 N l Y 3 R p b 2 4 x L 0 l u c H V 0 c y 9 B d X R v U m V t b 3 Z l Z E N v b H V t b n M x L n t T V F d E M D I 5 L D E 3 M 3 0 m c X V v d D s s J n F 1 b 3 Q 7 U 2 V j d G l v b j E v S W 5 w d X R z L 0 F 1 d G 9 S Z W 1 v d m V k Q 2 9 s d W 1 u c z E u e 1 N U V 0 Q w M z A s M T c 0 f S Z x d W 9 0 O y w m c X V v d D t T Z W N 0 a W 9 u M S 9 J b n B 1 d H M v Q X V 0 b 1 J l b W 9 2 Z W R D b 2 x 1 b W 5 z M S 5 7 U 1 R X R D A z M S w x N z V 9 J n F 1 b 3 Q 7 L C Z x d W 9 0 O 1 N l Y 3 R p b 2 4 x L 0 l u c H V 0 c y 9 B d X R v U m V t b 3 Z l Z E N v b H V t b n M x L n t T V F d E M D M y L D E 3 N n 0 m c X V v d D s s J n F 1 b 3 Q 7 U 2 V j d G l v b j E v S W 5 w d X R z L 0 F 1 d G 9 S Z W 1 v d m V k Q 2 9 s d W 1 u c z E u e 1 N U V 0 Q w M z M s M T c 3 f S Z x d W 9 0 O y w m c X V v d D t T Z W N 0 a W 9 u M S 9 J b n B 1 d H M v Q X V 0 b 1 J l b W 9 2 Z W R D b 2 x 1 b W 5 z M S 5 7 U 1 R X R D A z N C w x N z h 9 J n F 1 b 3 Q 7 L C Z x d W 9 0 O 1 N l Y 3 R p b 2 4 x L 0 l u c H V 0 c y 9 B d X R v U m V t b 3 Z l Z E N v b H V t b n M x L n t T V F d E M D M 1 L D E 3 O X 0 m c X V v d D s s J n F 1 b 3 Q 7 U 2 V j d G l v b j E v S W 5 w d X R z L 0 F 1 d G 9 S Z W 1 v d m V k Q 2 9 s d W 1 u c z E u e 1 N U V 0 Q w N D B f M j E s M T g w f S Z x d W 9 0 O y w m c X V v d D t T Z W N 0 a W 9 u M S 9 J b n B 1 d H M v Q X V 0 b 1 J l b W 9 2 Z W R D b 2 x 1 b W 5 z M S 5 7 U 1 R X R F A w M j k s M T g x f S Z x d W 9 0 O y w m c X V v d D t T Z W N 0 a W 9 u M S 9 J b n B 1 d H M v Q X V 0 b 1 J l b W 9 2 Z W R D b 2 x 1 b W 5 z M S 5 7 U 1 R X R F A w M z A s M T g y f S Z x d W 9 0 O y w m c X V v d D t T Z W N 0 a W 9 u M S 9 J b n B 1 d H M v Q X V 0 b 1 J l b W 9 2 Z W R D b 2 x 1 b W 5 z M S 5 7 U 1 R X R F A w M z E s M T g z f S Z x d W 9 0 O y w m c X V v d D t T Z W N 0 a W 9 u M S 9 J b n B 1 d H M v Q X V 0 b 1 J l b W 9 2 Z W R D b 2 x 1 b W 5 z M S 5 7 U 1 R X R F A w M z I s M T g 0 f S Z x d W 9 0 O y w m c X V v d D t T Z W N 0 a W 9 u M S 9 J b n B 1 d H M v Q X V 0 b 1 J l b W 9 2 Z W R D b 2 x 1 b W 5 z M S 5 7 U 1 R X R F A w M z N f M j E s M T g 1 f S Z x d W 9 0 O y w m c X V v d D t T Z W N 0 a W 9 u M S 9 J b n B 1 d H M v Q X V 0 b 1 J l b W 9 2 Z W R D b 2 x 1 b W 5 z M S 5 7 U 1 R X R E I w M j k s M T g 2 f S Z x d W 9 0 O y w m c X V v d D t T Z W N 0 a W 9 u M S 9 J b n B 1 d H M v Q X V 0 b 1 J l b W 9 2 Z W R D b 2 x 1 b W 5 z M S 5 7 U 1 R X R E I w M z A s M T g 3 f S Z x d W 9 0 O y w m c X V v d D t T Z W N 0 a W 9 u M S 9 J b n B 1 d H M v Q X V 0 b 1 J l b W 9 2 Z W R D b 2 x 1 b W 5 z M S 5 7 U 1 R X R E I w M z E s M T g 4 f S Z x d W 9 0 O y w m c X V v d D t T Z W N 0 a W 9 u M S 9 J b n B 1 d H M v Q X V 0 b 1 J l b W 9 2 Z W R D b 2 x 1 b W 5 z M S 5 7 U 1 R X R E I w M z I s M T g 5 f S Z x d W 9 0 O y w m c X V v d D t T Z W N 0 a W 9 u M S 9 J b n B 1 d H M v Q X V 0 b 1 J l b W 9 2 Z W R D b 2 x 1 b W 5 z M S 5 7 U 1 R X R E I w M z M s M T k w f S Z x d W 9 0 O y w m c X V v d D t T Z W N 0 a W 9 u M S 9 J b n B 1 d H M v Q X V 0 b 1 J l b W 9 2 Z W R D b 2 x 1 b W 5 z M S 5 7 U 1 R X R E I w M z R f M j E s M T k x f S Z x d W 9 0 O y w m c X V v d D t T Z W N 0 a W 9 u M S 9 J b n B 1 d H M v Q X V 0 b 1 J l b W 9 2 Z W R D b 2 x 1 b W 5 z M S 5 7 U 1 R X R E E w M j k s M T k y f S Z x d W 9 0 O y w m c X V v d D t T Z W N 0 a W 9 u M S 9 J b n B 1 d H M v Q X V 0 b 1 J l b W 9 2 Z W R D b 2 x 1 b W 5 z M S 5 7 U 1 R X R E E w M z A s M T k z f S Z x d W 9 0 O y w m c X V v d D t T Z W N 0 a W 9 u M S 9 J b n B 1 d H M v Q X V 0 b 1 J l b W 9 2 Z W R D b 2 x 1 b W 5 z M S 5 7 U 1 R X R E E w M z E s M T k 0 f S Z x d W 9 0 O y w m c X V v d D t T Z W N 0 a W 9 u M S 9 J b n B 1 d H M v Q X V 0 b 1 J l b W 9 2 Z W R D b 2 x 1 b W 5 z M S 5 7 U 1 R X R E E w M z I s M T k 1 f S Z x d W 9 0 O y w m c X V v d D t T Z W N 0 a W 9 u M S 9 J b n B 1 d H M v Q X V 0 b 1 J l b W 9 2 Z W R D b 2 x 1 b W 5 z M S 5 7 U 1 R X R E E w M z M s M T k 2 f S Z x d W 9 0 O y w m c X V v d D t T Z W N 0 a W 9 u M S 9 J b n B 1 d H M v Q X V 0 b 1 J l b W 9 2 Z W R D b 2 x 1 b W 5 z M S 5 7 U 1 R X R E E w M z R f M j E s M T k 3 f S Z x d W 9 0 O y w m c X V v d D t T Z W N 0 a W 9 u M S 9 J b n B 1 d H M v Q X V 0 b 1 J l b W 9 2 Z W R D b 2 x 1 b W 5 z M S 5 7 U 1 R X R D A 0 M y w x O T h 9 J n F 1 b 3 Q 7 L C Z x d W 9 0 O 1 N l Y 3 R p b 2 4 x L 0 l u c H V 0 c y 9 B d X R v U m V t b 3 Z l Z E N v b H V t b n M x L n t T V F d E M D Q 0 L D E 5 O X 0 m c X V v d D s s J n F 1 b 3 Q 7 U 2 V j d G l v b j E v S W 5 w d X R z L 0 F 1 d G 9 S Z W 1 v d m V k Q 2 9 s d W 1 u c z E u e 1 N U V 0 Q w N D U s M j A w f S Z x d W 9 0 O y w m c X V v d D t T Z W N 0 a W 9 u M S 9 J b n B 1 d H M v Q X V 0 b 1 J l b W 9 2 Z W R D b 2 x 1 b W 5 z M S 5 7 U 1 R X R D A 0 N i w y M D F 9 J n F 1 b 3 Q 7 L C Z x d W 9 0 O 1 N l Y 3 R p b 2 4 x L 0 l u c H V 0 c y 9 B d X R v U m V t b 3 Z l Z E N v b H V t b n M x L n t T V F d E M D Q 3 L D I w M n 0 m c X V v d D s s J n F 1 b 3 Q 7 U 2 V j d G l v b j E v S W 5 w d X R z L 0 F 1 d G 9 S Z W 1 v d m V k Q 2 9 s d W 1 u c z E u e 1 N U V 0 Q w N D g s M j A z f S Z x d W 9 0 O y w m c X V v d D t T Z W N 0 a W 9 u M S 9 J b n B 1 d H M v Q X V 0 b 1 J l b W 9 2 Z W R D b 2 x 1 b W 5 z M S 5 7 U 1 R X R D A 0 O S w y M D R 9 J n F 1 b 3 Q 7 L C Z x d W 9 0 O 1 N l Y 3 R p b 2 4 x L 0 l u c H V 0 c y 9 B d X R v U m V t b 3 Z l Z E N v b H V t b n M x L n t T V F d E M D U 0 X z I x L D I w N X 0 m c X V v d D s s J n F 1 b 3 Q 7 U 2 V j d G l v b j E v S W 5 w d X R z L 0 F 1 d G 9 S Z W 1 v d m V k Q 2 9 s d W 1 u c z E u e 1 N U V 0 R Q M D Q z L D I w N n 0 m c X V v d D s s J n F 1 b 3 Q 7 U 2 V j d G l v b j E v S W 5 w d X R z L 0 F 1 d G 9 S Z W 1 v d m V k Q 2 9 s d W 1 u c z E u e 1 N U V 0 R Q M D Q 0 L D I w N 3 0 m c X V v d D s s J n F 1 b 3 Q 7 U 2 V j d G l v b j E v S W 5 w d X R z L 0 F 1 d G 9 S Z W 1 v d m V k Q 2 9 s d W 1 u c z E u e 1 N U V 0 R Q M D Q 1 L D I w O H 0 m c X V v d D s s J n F 1 b 3 Q 7 U 2 V j d G l v b j E v S W 5 w d X R z L 0 F 1 d G 9 S Z W 1 v d m V k Q 2 9 s d W 1 u c z E u e 1 N U V 0 R Q M D Q 2 L D I w O X 0 m c X V v d D s s J n F 1 b 3 Q 7 U 2 V j d G l v b j E v S W 5 w d X R z L 0 F 1 d G 9 S Z W 1 v d m V k Q 2 9 s d W 1 u c z E u e 1 N U V 0 R Q M D Q 3 X z I x L D I x M H 0 m c X V v d D s s J n F 1 b 3 Q 7 U 2 V j d G l v b j E v S W 5 w d X R z L 0 F 1 d G 9 S Z W 1 v d m V k Q 2 9 s d W 1 u c z E u e 1 N U V 0 R C M D Q z L D I x M X 0 m c X V v d D s s J n F 1 b 3 Q 7 U 2 V j d G l v b j E v S W 5 w d X R z L 0 F 1 d G 9 S Z W 1 v d m V k Q 2 9 s d W 1 u c z E u e 1 N U V 0 R C M D Q 0 L D I x M n 0 m c X V v d D s s J n F 1 b 3 Q 7 U 2 V j d G l v b j E v S W 5 w d X R z L 0 F 1 d G 9 S Z W 1 v d m V k Q 2 9 s d W 1 u c z E u e 1 N U V 0 R C M D Q 1 L D I x M 3 0 m c X V v d D s s J n F 1 b 3 Q 7 U 2 V j d G l v b j E v S W 5 w d X R z L 0 F 1 d G 9 S Z W 1 v d m V k Q 2 9 s d W 1 u c z E u e 1 N U V 0 R C M D Q 2 L D I x N H 0 m c X V v d D s s J n F 1 b 3 Q 7 U 2 V j d G l v b j E v S W 5 w d X R z L 0 F 1 d G 9 S Z W 1 v d m V k Q 2 9 s d W 1 u c z E u e 1 N U V 0 R C M D Q 3 L D I x N X 0 m c X V v d D s s J n F 1 b 3 Q 7 U 2 V j d G l v b j E v S W 5 w d X R z L 0 F 1 d G 9 S Z W 1 v d m V k Q 2 9 s d W 1 u c z E u e 1 N U V 0 R C M D Q 4 X z I x L D I x N n 0 m c X V v d D s s J n F 1 b 3 Q 7 U 2 V j d G l v b j E v S W 5 w d X R z L 0 F 1 d G 9 S Z W 1 v d m V k Q 2 9 s d W 1 u c z E u e 1 N U V 0 R B M D Q z X z I x L D I x N 3 0 m c X V v d D s s J n F 1 b 3 Q 7 U 2 V j d G l v b j E v S W 5 w d X R z L 0 F 1 d G 9 S Z W 1 v d m V k Q 2 9 s d W 1 u c z E u e 1 N U V 0 R B M D Q 0 L D I x O H 0 m c X V v d D s s J n F 1 b 3 Q 7 U 2 V j d G l v b j E v S W 5 w d X R z L 0 F 1 d G 9 S Z W 1 v d m V k Q 2 9 s d W 1 u c z E u e 1 N U V 0 R B M D Q 1 L D I x O X 0 m c X V v d D s s J n F 1 b 3 Q 7 U 2 V j d G l v b j E v S W 5 w d X R z L 0 F 1 d G 9 S Z W 1 v d m V k Q 2 9 s d W 1 u c z E u e 1 N U V 0 R B M D Q 2 L D I y M H 0 m c X V v d D s s J n F 1 b 3 Q 7 U 2 V j d G l v b j E v S W 5 w d X R z L 0 F 1 d G 9 S Z W 1 v d m V k Q 2 9 s d W 1 u c z E u e 1 N U V 0 R B M D Q 3 L D I y M X 0 m c X V v d D s s J n F 1 b 3 Q 7 U 2 V j d G l v b j E v S W 5 w d X R z L 0 F 1 d G 9 S Z W 1 v d m V k Q 2 9 s d W 1 u c z E u e 1 N U V 0 R B M D Q 4 X z I x L D I y M n 0 m c X V v d D s s J n F 1 b 3 Q 7 U 2 V j d G l v b j E v S W 5 w d X R z L 0 F 1 d G 9 S Z W 1 v d m V k Q 2 9 s d W 1 u c z E u e 1 N U V 0 Q w N T c s M j I z f S Z x d W 9 0 O y w m c X V v d D t T Z W N 0 a W 9 u M S 9 J b n B 1 d H M v Q X V 0 b 1 J l b W 9 2 Z W R D b 2 x 1 b W 5 z M S 5 7 U 1 R X R D A 1 O C w y M j R 9 J n F 1 b 3 Q 7 L C Z x d W 9 0 O 1 N l Y 3 R p b 2 4 x L 0 l u c H V 0 c y 9 B d X R v U m V t b 3 Z l Z E N v b H V t b n M x L n t T V F d E M D U 5 L D I y N X 0 m c X V v d D s s J n F 1 b 3 Q 7 U 2 V j d G l v b j E v S W 5 w d X R z L 0 F 1 d G 9 S Z W 1 v d m V k Q 2 9 s d W 1 u c z E u e 1 N U V 0 Q w N j A s M j I 2 f S Z x d W 9 0 O y w m c X V v d D t T Z W N 0 a W 9 u M S 9 J b n B 1 d H M v Q X V 0 b 1 J l b W 9 2 Z W R D b 2 x 1 b W 5 z M S 5 7 U 1 R X R D A 2 M S w y M j d 9 J n F 1 b 3 Q 7 L C Z x d W 9 0 O 1 N l Y 3 R p b 2 4 x L 0 l u c H V 0 c y 9 B d X R v U m V t b 3 Z l Z E N v b H V t b n M x L n t T V F d E M D Y y L D I y O H 0 m c X V v d D s s J n F 1 b 3 Q 7 U 2 V j d G l v b j E v S W 5 w d X R z L 0 F 1 d G 9 S Z W 1 v d m V k Q 2 9 s d W 1 u c z E u e 1 N U V 0 Q w N j M s M j I 5 f S Z x d W 9 0 O y w m c X V v d D t T Z W N 0 a W 9 u M S 9 J b n B 1 d H M v Q X V 0 b 1 J l b W 9 2 Z W R D b 2 x 1 b W 5 z M S 5 7 U 1 R X R D A 2 O F 8 y M S w y M z B 9 J n F 1 b 3 Q 7 L C Z x d W 9 0 O 1 N l Y 3 R p b 2 4 x L 0 l u c H V 0 c y 9 B d X R v U m V t b 3 Z l Z E N v b H V t b n M x L n t T V F d E U D A 1 N y w y M z F 9 J n F 1 b 3 Q 7 L C Z x d W 9 0 O 1 N l Y 3 R p b 2 4 x L 0 l u c H V 0 c y 9 B d X R v U m V t b 3 Z l Z E N v b H V t b n M x L n t T V F d E U D A 1 O C w y M z J 9 J n F 1 b 3 Q 7 L C Z x d W 9 0 O 1 N l Y 3 R p b 2 4 x L 0 l u c H V 0 c y 9 B d X R v U m V t b 3 Z l Z E N v b H V t b n M x L n t T V F d E U D A 1 O S w y M z N 9 J n F 1 b 3 Q 7 L C Z x d W 9 0 O 1 N l Y 3 R p b 2 4 x L 0 l u c H V 0 c y 9 B d X R v U m V t b 3 Z l Z E N v b H V t b n M x L n t T V F d E U D A 2 M C w y M z R 9 J n F 1 b 3 Q 7 L C Z x d W 9 0 O 1 N l Y 3 R p b 2 4 x L 0 l u c H V 0 c y 9 B d X R v U m V t b 3 Z l Z E N v b H V t b n M x L n t T V F d E U D A 2 M V 8 y M S w y M z V 9 J n F 1 b 3 Q 7 L C Z x d W 9 0 O 1 N l Y 3 R p b 2 4 x L 0 l u c H V 0 c y 9 B d X R v U m V t b 3 Z l Z E N v b H V t b n M x L n t T V F d E Q j A 1 N y w y M z Z 9 J n F 1 b 3 Q 7 L C Z x d W 9 0 O 1 N l Y 3 R p b 2 4 x L 0 l u c H V 0 c y 9 B d X R v U m V t b 3 Z l Z E N v b H V t b n M x L n t T V F d E Q j A 1 O C w y M z d 9 J n F 1 b 3 Q 7 L C Z x d W 9 0 O 1 N l Y 3 R p b 2 4 x L 0 l u c H V 0 c y 9 B d X R v U m V t b 3 Z l Z E N v b H V t b n M x L n t T V F d E Q j A 1 O S w y M z h 9 J n F 1 b 3 Q 7 L C Z x d W 9 0 O 1 N l Y 3 R p b 2 4 x L 0 l u c H V 0 c y 9 B d X R v U m V t b 3 Z l Z E N v b H V t b n M x L n t T V F d E Q j A 2 M C w y M z l 9 J n F 1 b 3 Q 7 L C Z x d W 9 0 O 1 N l Y 3 R p b 2 4 x L 0 l u c H V 0 c y 9 B d X R v U m V t b 3 Z l Z E N v b H V t b n M x L n t T V F d E Q j A 2 M S w y N D B 9 J n F 1 b 3 Q 7 L C Z x d W 9 0 O 1 N l Y 3 R p b 2 4 x L 0 l u c H V 0 c y 9 B d X R v U m V t b 3 Z l Z E N v b H V t b n M x L n t T V F d E Q j A 2 M l 8 y M S w y N D F 9 J n F 1 b 3 Q 7 L C Z x d W 9 0 O 1 N l Y 3 R p b 2 4 x L 0 l u c H V 0 c y 9 B d X R v U m V t b 3 Z l Z E N v b H V t b n M x L n t T V F d E Q T A 1 N y w y N D J 9 J n F 1 b 3 Q 7 L C Z x d W 9 0 O 1 N l Y 3 R p b 2 4 x L 0 l u c H V 0 c y 9 B d X R v U m V t b 3 Z l Z E N v b H V t b n M x L n t T V F d E Q T A 1 O C w y N D N 9 J n F 1 b 3 Q 7 L C Z x d W 9 0 O 1 N l Y 3 R p b 2 4 x L 0 l u c H V 0 c y 9 B d X R v U m V t b 3 Z l Z E N v b H V t b n M x L n t T V F d E Q T A 1 O S w y N D R 9 J n F 1 b 3 Q 7 L C Z x d W 9 0 O 1 N l Y 3 R p b 2 4 x L 0 l u c H V 0 c y 9 B d X R v U m V t b 3 Z l Z E N v b H V t b n M x L n t T V F d E Q T A 2 M C w y N D V 9 J n F 1 b 3 Q 7 L C Z x d W 9 0 O 1 N l Y 3 R p b 2 4 x L 0 l u c H V 0 c y 9 B d X R v U m V t b 3 Z l Z E N v b H V t b n M x L n t T V F d E Q T A 2 M S w y N D Z 9 J n F 1 b 3 Q 7 L C Z x d W 9 0 O 1 N l Y 3 R p b 2 4 x L 0 l u c H V 0 c y 9 B d X R v U m V t b 3 Z l Z E N v b H V t b n M x L n t T V F d E Q T A 2 M l 8 y M S w y N D d 9 J n F 1 b 3 Q 7 L C Z x d W 9 0 O 1 N l Y 3 R p b 2 4 x L 0 l u c H V 0 c y 9 B d X R v U m V t b 3 Z l Z E N v b H V t b n M x L n t T V F d E M T A x L D I 0 O H 0 m c X V v d D s s J n F 1 b 3 Q 7 U 2 V j d G l v b j E v S W 5 w d X R z L 0 F 1 d G 9 S Z W 1 v d m V k Q 2 9 s d W 1 u c z E u e 1 N U V 0 Q x M D I s M j Q 5 f S Z x d W 9 0 O y w m c X V v d D t T Z W N 0 a W 9 u M S 9 J b n B 1 d H M v Q X V 0 b 1 J l b W 9 2 Z W R D b 2 x 1 b W 5 z M S 5 7 U 1 R X R D E w M y w y N T B 9 J n F 1 b 3 Q 7 L C Z x d W 9 0 O 1 N l Y 3 R p b 2 4 x L 0 l u c H V 0 c y 9 B d X R v U m V t b 3 Z l Z E N v b H V t b n M x L n t T V F d E M T A 0 L D I 1 M X 0 m c X V v d D s s J n F 1 b 3 Q 7 U 2 V j d G l v b j E v S W 5 w d X R z L 0 F 1 d G 9 S Z W 1 v d m V k Q 2 9 s d W 1 u c z E u e 1 N U V 0 Q x M D U s M j U y f S Z x d W 9 0 O y w m c X V v d D t T Z W N 0 a W 9 u M S 9 J b n B 1 d H M v Q X V 0 b 1 J l b W 9 2 Z W R D b 2 x 1 b W 5 z M S 5 7 U 1 R X R D E w N i w y N T N 9 J n F 1 b 3 Q 7 L C Z x d W 9 0 O 1 N l Y 3 R p b 2 4 x L 0 l u c H V 0 c y 9 B d X R v U m V t b 3 Z l Z E N v b H V t b n M x L n t T V F d E M T A 3 L D I 1 N H 0 m c X V v d D s s J n F 1 b 3 Q 7 U 2 V j d G l v b j E v S W 5 w d X R z L 0 F 1 d G 9 S Z W 1 v d m V k Q 2 9 s d W 1 u c z E u e 1 N U V 0 Q x M D h f M j E s M j U 1 f S Z x d W 9 0 O y w m c X V v d D t T Z W N 0 a W 9 u M S 9 J b n B 1 d H M v Q X V 0 b 1 J l b W 9 2 Z W R D b 2 x 1 b W 5 z M S 5 7 U 1 R X R F A x M D E s M j U 2 f S Z x d W 9 0 O y w m c X V v d D t T Z W N 0 a W 9 u M S 9 J b n B 1 d H M v Q X V 0 b 1 J l b W 9 2 Z W R D b 2 x 1 b W 5 z M S 5 7 U 1 R X R F A x M D I s M j U 3 f S Z x d W 9 0 O y w m c X V v d D t T Z W N 0 a W 9 u M S 9 J b n B 1 d H M v Q X V 0 b 1 J l b W 9 2 Z W R D b 2 x 1 b W 5 z M S 5 7 U 1 R X R F A x M D M s M j U 4 f S Z x d W 9 0 O y w m c X V v d D t T Z W N 0 a W 9 u M S 9 J b n B 1 d H M v Q X V 0 b 1 J l b W 9 2 Z W R D b 2 x 1 b W 5 z M S 5 7 U 1 R X R F A x M D Q s M j U 5 f S Z x d W 9 0 O y w m c X V v d D t T Z W N 0 a W 9 u M S 9 J b n B 1 d H M v Q X V 0 b 1 J l b W 9 2 Z W R D b 2 x 1 b W 5 z M S 5 7 U 1 R X R F A x M D V f M j E s M j Y w f S Z x d W 9 0 O y w m c X V v d D t T Z W N 0 a W 9 u M S 9 J b n B 1 d H M v Q X V 0 b 1 J l b W 9 2 Z W R D b 2 x 1 b W 5 z M S 5 7 U 1 R X R E I x M D E s M j Y x f S Z x d W 9 0 O y w m c X V v d D t T Z W N 0 a W 9 u M S 9 J b n B 1 d H M v Q X V 0 b 1 J l b W 9 2 Z W R D b 2 x 1 b W 5 z M S 5 7 U 1 R X R E I x M D I s M j Y y f S Z x d W 9 0 O y w m c X V v d D t T Z W N 0 a W 9 u M S 9 J b n B 1 d H M v Q X V 0 b 1 J l b W 9 2 Z W R D b 2 x 1 b W 5 z M S 5 7 U 1 R X R E I x M D M s M j Y z f S Z x d W 9 0 O y w m c X V v d D t T Z W N 0 a W 9 u M S 9 J b n B 1 d H M v Q X V 0 b 1 J l b W 9 2 Z W R D b 2 x 1 b W 5 z M S 5 7 U 1 R X R E I x M D Q s M j Y 0 f S Z x d W 9 0 O y w m c X V v d D t T Z W N 0 a W 9 u M S 9 J b n B 1 d H M v Q X V 0 b 1 J l b W 9 2 Z W R D b 2 x 1 b W 5 z M S 5 7 U 1 R X R E I x M D U s M j Y 1 f S Z x d W 9 0 O y w m c X V v d D t T Z W N 0 a W 9 u M S 9 J b n B 1 d H M v Q X V 0 b 1 J l b W 9 2 Z W R D b 2 x 1 b W 5 z M S 5 7 U 1 R X R E I x M D Z f M j E s M j Y 2 f S Z x d W 9 0 O y w m c X V v d D t T Z W N 0 a W 9 u M S 9 J b n B 1 d H M v Q X V 0 b 1 J l b W 9 2 Z W R D b 2 x 1 b W 5 z M S 5 7 U 1 R X R E E x M D E s M j Y 3 f S Z x d W 9 0 O y w m c X V v d D t T Z W N 0 a W 9 u M S 9 J b n B 1 d H M v Q X V 0 b 1 J l b W 9 2 Z W R D b 2 x 1 b W 5 z M S 5 7 U 1 R X R E E x M D I s M j Y 4 f S Z x d W 9 0 O y w m c X V v d D t T Z W N 0 a W 9 u M S 9 J b n B 1 d H M v Q X V 0 b 1 J l b W 9 2 Z W R D b 2 x 1 b W 5 z M S 5 7 U 1 R X R E E x M D M s M j Y 5 f S Z x d W 9 0 O y w m c X V v d D t T Z W N 0 a W 9 u M S 9 J b n B 1 d H M v Q X V 0 b 1 J l b W 9 2 Z W R D b 2 x 1 b W 5 z M S 5 7 U 1 R X R E E x M D Q s M j c w f S Z x d W 9 0 O y w m c X V v d D t T Z W N 0 a W 9 u M S 9 J b n B 1 d H M v Q X V 0 b 1 J l b W 9 2 Z W R D b 2 x 1 b W 5 z M S 5 7 U 1 R X R E E x M D U s M j c x f S Z x d W 9 0 O y w m c X V v d D t T Z W N 0 a W 9 u M S 9 J b n B 1 d H M v Q X V 0 b 1 J l b W 9 2 Z W R D b 2 x 1 b W 5 z M S 5 7 U 1 R X R E E x M D Z f M j E s M j c y f S Z x d W 9 0 O y w m c X V v d D t T Z W N 0 a W 9 u M S 9 J b n B 1 d H M v Q X V 0 b 1 J l b W 9 2 Z W R D b 2 x 1 b W 5 z M S 5 7 U 1 R X R D E y M V 8 y M S w y N z N 9 J n F 1 b 3 Q 7 L C Z x d W 9 0 O 1 N l Y 3 R p b 2 4 x L 0 l u c H V 0 c y 9 B d X R v U m V t b 3 Z l Z E N v b H V t b n M x L n t T V F d E M T I y X z I x L D I 3 N H 0 m c X V v d D s s J n F 1 b 3 Q 7 U 2 V j d G l v b j E v S W 5 w d X R z L 0 F 1 d G 9 S Z W 1 v d m V k Q 2 9 s d W 1 u c z E u e 1 N U V 0 Q x M j N f M j E s M j c 1 f S Z x d W 9 0 O y w m c X V v d D t T Z W N 0 a W 9 u M S 9 J b n B 1 d H M v Q X V 0 b 1 J l b W 9 2 Z W R D b 2 x 1 b W 5 z M S 5 7 U 1 R X R D E y N F 8 y M S w y N z Z 9 J n F 1 b 3 Q 7 L C Z x d W 9 0 O 1 N l Y 3 R p b 2 4 x L 0 l u c H V 0 c y 9 B d X R v U m V t b 3 Z l Z E N v b H V t b n M x L n t T V F d E M T I 1 X z I x L D I 3 N 3 0 m c X V v d D s s J n F 1 b 3 Q 7 U 2 V j d G l v b j E v S W 5 w d X R z L 0 F 1 d G 9 S Z W 1 v d m V k Q 2 9 s d W 1 u c z E u e 1 N U V 0 Q x M j Z f M j E s M j c 4 f S Z x d W 9 0 O y w m c X V v d D t T Z W N 0 a W 9 u M S 9 J b n B 1 d H M v Q X V 0 b 1 J l b W 9 2 Z W R D b 2 x 1 b W 5 z M S 5 7 U 1 R X R D E y N 1 8 y M S w y N z l 9 J n F 1 b 3 Q 7 L C Z x d W 9 0 O 1 N l Y 3 R p b 2 4 x L 0 l u c H V 0 c y 9 B d X R v U m V t b 3 Z l Z E N v b H V t b n M x L n t T V F d E M T I 4 X z I x L D I 4 M H 0 m c X V v d D s s J n F 1 b 3 Q 7 U 2 V j d G l v b j E v S W 5 w d X R z L 0 F 1 d G 9 S Z W 1 v d m V k Q 2 9 s d W 1 u c z E u e 1 N U V 0 R Q M T I x X z I x L D I 4 M X 0 m c X V v d D s s J n F 1 b 3 Q 7 U 2 V j d G l v b j E v S W 5 w d X R z L 0 F 1 d G 9 S Z W 1 v d m V k Q 2 9 s d W 1 u c z E u e 1 N U V 0 R Q M T I y X z I x L D I 4 M n 0 m c X V v d D s s J n F 1 b 3 Q 7 U 2 V j d G l v b j E v S W 5 w d X R z L 0 F 1 d G 9 S Z W 1 v d m V k Q 2 9 s d W 1 u c z E u e 1 N U V 0 R Q M T I z X z I x L D I 4 M 3 0 m c X V v d D s s J n F 1 b 3 Q 7 U 2 V j d G l v b j E v S W 5 w d X R z L 0 F 1 d G 9 S Z W 1 v d m V k Q 2 9 s d W 1 u c z E u e 1 N U V 0 R Q M T I 0 X z I x L D I 4 N H 0 m c X V v d D s s J n F 1 b 3 Q 7 U 2 V j d G l v b j E v S W 5 w d X R z L 0 F 1 d G 9 S Z W 1 v d m V k Q 2 9 s d W 1 u c z E u e 1 N U V 0 R Q M T I 1 X z I x L D I 4 N X 0 m c X V v d D s s J n F 1 b 3 Q 7 U 2 V j d G l v b j E v S W 5 w d X R z L 0 F 1 d G 9 S Z W 1 v d m V k Q 2 9 s d W 1 u c z E u e 1 N U V 0 R C M T I x X z I x L D I 4 N n 0 m c X V v d D s s J n F 1 b 3 Q 7 U 2 V j d G l v b j E v S W 5 w d X R z L 0 F 1 d G 9 S Z W 1 v d m V k Q 2 9 s d W 1 u c z E u e 1 N U V 0 R C M T I y X z I x L D I 4 N 3 0 m c X V v d D s s J n F 1 b 3 Q 7 U 2 V j d G l v b j E v S W 5 w d X R z L 0 F 1 d G 9 S Z W 1 v d m V k Q 2 9 s d W 1 u c z E u e 1 N U V 0 R C M T I z X z I x L D I 4 O H 0 m c X V v d D s s J n F 1 b 3 Q 7 U 2 V j d G l v b j E v S W 5 w d X R z L 0 F 1 d G 9 S Z W 1 v d m V k Q 2 9 s d W 1 u c z E u e 1 N U V 0 R C M T I 0 X z I x L D I 4 O X 0 m c X V v d D s s J n F 1 b 3 Q 7 U 2 V j d G l v b j E v S W 5 w d X R z L 0 F 1 d G 9 S Z W 1 v d m V k Q 2 9 s d W 1 u c z E u e 1 N U V 0 R C M T I 1 X z I x L D I 5 M H 0 m c X V v d D s s J n F 1 b 3 Q 7 U 2 V j d G l v b j E v S W 5 w d X R z L 0 F 1 d G 9 S Z W 1 v d m V k Q 2 9 s d W 1 u c z E u e 1 N U V 0 R C M T I 2 X z I x L D I 5 M X 0 m c X V v d D s s J n F 1 b 3 Q 7 U 2 V j d G l v b j E v S W 5 w d X R z L 0 F 1 d G 9 S Z W 1 v d m V k Q 2 9 s d W 1 u c z E u e 1 N U V 0 R B M T I x L D I 5 M n 0 m c X V v d D s s J n F 1 b 3 Q 7 U 2 V j d G l v b j E v S W 5 w d X R z L 0 F 1 d G 9 S Z W 1 v d m V k Q 2 9 s d W 1 u c z E u e 1 N U V 0 R B M T I y X z I x L D I 5 M 3 0 m c X V v d D s s J n F 1 b 3 Q 7 U 2 V j d G l v b j E v S W 5 w d X R z L 0 F 1 d G 9 S Z W 1 v d m V k Q 2 9 s d W 1 u c z E u e 1 N U V 0 R B M T I z X z I x L D I 5 N H 0 m c X V v d D s s J n F 1 b 3 Q 7 U 2 V j d G l v b j E v S W 5 w d X R z L 0 F 1 d G 9 S Z W 1 v d m V k Q 2 9 s d W 1 u c z E u e 1 N U V 0 R B M T I 0 X z I x L D I 5 N X 0 m c X V v d D s s J n F 1 b 3 Q 7 U 2 V j d G l v b j E v S W 5 w d X R z L 0 F 1 d G 9 S Z W 1 v d m V k Q 2 9 s d W 1 u c z E u e 1 N U V 0 R B M T I 1 X z I x L D I 5 N n 0 m c X V v d D s s J n F 1 b 3 Q 7 U 2 V j d G l v b j E v S W 5 w d X R z L 0 F 1 d G 9 S Z W 1 v d m V k Q 2 9 s d W 1 u c z E u e 1 N U V 0 R B M T I 2 X z I x L D I 5 N 3 0 m c X V v d D s s J n F 1 b 3 Q 7 U 2 V j d G l v b j E v S W 5 w d X R z L 0 F 1 d G 9 S Z W 1 v d m V k Q 2 9 s d W 1 u c z E u e 1 N U V 0 Q x M z A s M j k 4 f S Z x d W 9 0 O y w m c X V v d D t T Z W N 0 a W 9 u M S 9 J b n B 1 d H M v Q X V 0 b 1 J l b W 9 2 Z W R D b 2 x 1 b W 5 z M S 5 7 U 1 R X Q z A w M S w y O T l 9 J n F 1 b 3 Q 7 L C Z x d W 9 0 O 1 N l Y 3 R p b 2 4 x L 0 l u c H V 0 c y 9 B d X R v U m V t b 3 Z l Z E N v b H V t b n M x L n t T V F d D M D A y L D M w M H 0 m c X V v d D s s J n F 1 b 3 Q 7 U 2 V j d G l v b j E v S W 5 w d X R z L 0 F 1 d G 9 S Z W 1 v d m V k Q 2 9 s d W 1 u c z E u e 1 N U V 0 M w M D M s M z A x f S Z x d W 9 0 O y w m c X V v d D t T Z W N 0 a W 9 u M S 9 J b n B 1 d H M v Q X V 0 b 1 J l b W 9 2 Z W R D b 2 x 1 b W 5 z M S 5 7 U 1 R X Q z A w N C w z M D J 9 J n F 1 b 3 Q 7 L C Z x d W 9 0 O 1 N l Y 3 R p b 2 4 x L 0 l u c H V 0 c y 9 B d X R v U m V t b 3 Z l Z E N v b H V t b n M x L n t T V F d D M D A 1 L D M w M 3 0 m c X V v d D s s J n F 1 b 3 Q 7 U 2 V j d G l v b j E v S W 5 w d X R z L 0 F 1 d G 9 S Z W 1 v d m V k Q 2 9 s d W 1 u c z E u e 1 N U V 0 M w M D Y s M z A 0 f S Z x d W 9 0 O y w m c X V v d D t T Z W N 0 a W 9 u M S 9 J b n B 1 d H M v Q X V 0 b 1 J l b W 9 2 Z W R D b 2 x 1 b W 5 z M S 5 7 U 1 R X Q z A w N y w z M D V 9 J n F 1 b 3 Q 7 L C Z x d W 9 0 O 1 N l Y 3 R p b 2 4 x L 0 l u c H V 0 c y 9 B d X R v U m V t b 3 Z l Z E N v b H V t b n M x L n t T V F d D M T A 4 X z I x L D M w N n 0 m c X V v d D s s J n F 1 b 3 Q 7 U 2 V j d G l v b j E v S W 5 w d X R z L 0 F 1 d G 9 S Z W 1 v d m V k Q 2 9 s d W 1 u c z E u e 1 N U V 0 N Q M D A x L D M w N 3 0 m c X V v d D s s J n F 1 b 3 Q 7 U 2 V j d G l v b j E v S W 5 w d X R z L 0 F 1 d G 9 S Z W 1 v d m V k Q 2 9 s d W 1 u c z E u e 1 N U V 0 N Q M D A y L D M w O H 0 m c X V v d D s s J n F 1 b 3 Q 7 U 2 V j d G l v b j E v S W 5 w d X R z L 0 F 1 d G 9 S Z W 1 v d m V k Q 2 9 s d W 1 u c z E u e 1 N U V 0 N Q M D A z L D M w O X 0 m c X V v d D s s J n F 1 b 3 Q 7 U 2 V j d G l v b j E v S W 5 w d X R z L 0 F 1 d G 9 S Z W 1 v d m V k Q 2 9 s d W 1 u c z E u e 1 N U V 0 N Q M D A 0 L D M x M H 0 m c X V v d D s s J n F 1 b 3 Q 7 U 2 V j d G l v b j E v S W 5 w d X R z L 0 F 1 d G 9 S Z W 1 v d m V k Q 2 9 s d W 1 u c z E u e 1 N U V 0 N Q M D A 1 X z I x L D M x M X 0 m c X V v d D s s J n F 1 b 3 Q 7 U 2 V j d G l v b j E v S W 5 w d X R z L 0 F 1 d G 9 S Z W 1 v d m V k Q 2 9 s d W 1 u c z E u e 1 N U V 0 N C M D A x L D M x M n 0 m c X V v d D s s J n F 1 b 3 Q 7 U 2 V j d G l v b j E v S W 5 w d X R z L 0 F 1 d G 9 S Z W 1 v d m V k Q 2 9 s d W 1 u c z E u e 1 N U V 0 N C M D A y L D M x M 3 0 m c X V v d D s s J n F 1 b 3 Q 7 U 2 V j d G l v b j E v S W 5 w d X R z L 0 F 1 d G 9 S Z W 1 v d m V k Q 2 9 s d W 1 u c z E u e 1 N U V 0 N C M D A z L D M x N H 0 m c X V v d D s s J n F 1 b 3 Q 7 U 2 V j d G l v b j E v S W 5 w d X R z L 0 F 1 d G 9 S Z W 1 v d m V k Q 2 9 s d W 1 u c z E u e 1 N U V 0 N C M D A 0 L D M x N X 0 m c X V v d D s s J n F 1 b 3 Q 7 U 2 V j d G l v b j E v S W 5 w d X R z L 0 F 1 d G 9 S Z W 1 v d m V k Q 2 9 s d W 1 u c z E u e 1 N U V 0 N C M D A 1 L D M x N n 0 m c X V v d D s s J n F 1 b 3 Q 7 U 2 V j d G l v b j E v S W 5 w d X R z L 0 F 1 d G 9 S Z W 1 v d m V k Q 2 9 s d W 1 u c z E u e 1 N U V 0 N C M D A 2 X z I x L D M x N 3 0 m c X V v d D s s J n F 1 b 3 Q 7 U 2 V j d G l v b j E v S W 5 w d X R z L 0 F 1 d G 9 S Z W 1 v d m V k Q 2 9 s d W 1 u c z E u e 1 N U V 0 N B M D A x L D M x O H 0 m c X V v d D s s J n F 1 b 3 Q 7 U 2 V j d G l v b j E v S W 5 w d X R z L 0 F 1 d G 9 S Z W 1 v d m V k Q 2 9 s d W 1 u c z E u e 1 N U V 0 N B M D A y L D M x O X 0 m c X V v d D s s J n F 1 b 3 Q 7 U 2 V j d G l v b j E v S W 5 w d X R z L 0 F 1 d G 9 S Z W 1 v d m V k Q 2 9 s d W 1 u c z E u e 1 N U V 0 N B M D A z L D M y M H 0 m c X V v d D s s J n F 1 b 3 Q 7 U 2 V j d G l v b j E v S W 5 w d X R z L 0 F 1 d G 9 S Z W 1 v d m V k Q 2 9 s d W 1 u c z E u e 1 N U V 0 N B M D A 0 L D M y M X 0 m c X V v d D s s J n F 1 b 3 Q 7 U 2 V j d G l v b j E v S W 5 w d X R z L 0 F 1 d G 9 S Z W 1 v d m V k Q 2 9 s d W 1 u c z E u e 1 N U V 0 N B M D A 1 L D M y M n 0 m c X V v d D s s J n F 1 b 3 Q 7 U 2 V j d G l v b j E v S W 5 w d X R z L 0 F 1 d G 9 S Z W 1 v d m V k Q 2 9 s d W 1 u c z E u e 1 N U V 0 N B M D A 2 X z I x L D M y M 3 0 m c X V v d D s s J n F 1 b 3 Q 7 U 2 V j d G l v b j E v S W 5 w d X R z L 0 F 1 d G 9 S Z W 1 v d m V k Q 2 9 s d W 1 u c z E u e 1 N U V 0 M w M T U s M z I 0 f S Z x d W 9 0 O y w m c X V v d D t T Z W N 0 a W 9 u M S 9 J b n B 1 d H M v Q X V 0 b 1 J l b W 9 2 Z W R D b 2 x 1 b W 5 z M S 5 7 U 1 R X Q z A x N i w z M j V 9 J n F 1 b 3 Q 7 L C Z x d W 9 0 O 1 N l Y 3 R p b 2 4 x L 0 l u c H V 0 c y 9 B d X R v U m V t b 3 Z l Z E N v b H V t b n M x L n t T V F d D M D E 3 L D M y N n 0 m c X V v d D s s J n F 1 b 3 Q 7 U 2 V j d G l v b j E v S W 5 w d X R z L 0 F 1 d G 9 S Z W 1 v d m V k Q 2 9 s d W 1 u c z E u e 1 N U V 0 M w M T g s M z I 3 f S Z x d W 9 0 O y w m c X V v d D t T Z W N 0 a W 9 u M S 9 J b n B 1 d H M v Q X V 0 b 1 J l b W 9 2 Z W R D b 2 x 1 b W 5 z M S 5 7 U 1 R X Q z A x O S w z M j h 9 J n F 1 b 3 Q 7 L C Z x d W 9 0 O 1 N l Y 3 R p b 2 4 x L 0 l u c H V 0 c y 9 B d X R v U m V t b 3 Z l Z E N v b H V t b n M x L n t T V F d D M D I w L D M y O X 0 m c X V v d D s s J n F 1 b 3 Q 7 U 2 V j d G l v b j E v S W 5 w d X R z L 0 F 1 d G 9 S Z W 1 v d m V k Q 2 9 s d W 1 u c z E u e 1 N U V 0 M w M j E s M z M w f S Z x d W 9 0 O y w m c X V v d D t T Z W N 0 a W 9 u M S 9 J b n B 1 d H M v Q X V 0 b 1 J l b W 9 2 Z W R D b 2 x 1 b W 5 z M S 5 7 U 1 R X Q z E w O V 8 y M S w z M z F 9 J n F 1 b 3 Q 7 L C Z x d W 9 0 O 1 N l Y 3 R p b 2 4 x L 0 l u c H V 0 c y 9 B d X R v U m V t b 3 Z l Z E N v b H V t b n M x L n t T V F d D U D A x N S w z M z J 9 J n F 1 b 3 Q 7 L C Z x d W 9 0 O 1 N l Y 3 R p b 2 4 x L 0 l u c H V 0 c y 9 B d X R v U m V t b 3 Z l Z E N v b H V t b n M x L n t T V F d D U D A x N i w z M z N 9 J n F 1 b 3 Q 7 L C Z x d W 9 0 O 1 N l Y 3 R p b 2 4 x L 0 l u c H V 0 c y 9 B d X R v U m V t b 3 Z l Z E N v b H V t b n M x L n t T V F d D U D A x N y w z M z R 9 J n F 1 b 3 Q 7 L C Z x d W 9 0 O 1 N l Y 3 R p b 2 4 x L 0 l u c H V 0 c y 9 B d X R v U m V t b 3 Z l Z E N v b H V t b n M x L n t T V F d D U D A x O C w z M z V 9 J n F 1 b 3 Q 7 L C Z x d W 9 0 O 1 N l Y 3 R p b 2 4 x L 0 l u c H V 0 c y 9 B d X R v U m V t b 3 Z l Z E N v b H V t b n M x L n t T V F d D U D A x O V 8 y M S w z M z Z 9 J n F 1 b 3 Q 7 L C Z x d W 9 0 O 1 N l Y 3 R p b 2 4 x L 0 l u c H V 0 c y 9 B d X R v U m V t b 3 Z l Z E N v b H V t b n M x L n t T V F d D Q j A x N S w z M z d 9 J n F 1 b 3 Q 7 L C Z x d W 9 0 O 1 N l Y 3 R p b 2 4 x L 0 l u c H V 0 c y 9 B d X R v U m V t b 3 Z l Z E N v b H V t b n M x L n t T V F d D Q j A x N i w z M z h 9 J n F 1 b 3 Q 7 L C Z x d W 9 0 O 1 N l Y 3 R p b 2 4 x L 0 l u c H V 0 c y 9 B d X R v U m V t b 3 Z l Z E N v b H V t b n M x L n t T V F d D Q j A x N y w z M z l 9 J n F 1 b 3 Q 7 L C Z x d W 9 0 O 1 N l Y 3 R p b 2 4 x L 0 l u c H V 0 c y 9 B d X R v U m V t b 3 Z l Z E N v b H V t b n M x L n t T V F d D Q j A x O C w z N D B 9 J n F 1 b 3 Q 7 L C Z x d W 9 0 O 1 N l Y 3 R p b 2 4 x L 0 l u c H V 0 c y 9 B d X R v U m V t b 3 Z l Z E N v b H V t b n M x L n t T V F d D Q j A x O S w z N D F 9 J n F 1 b 3 Q 7 L C Z x d W 9 0 O 1 N l Y 3 R p b 2 4 x L 0 l u c H V 0 c y 9 B d X R v U m V t b 3 Z l Z E N v b H V t b n M x L n t T V F d D Q j A y M F 8 y M S w z N D J 9 J n F 1 b 3 Q 7 L C Z x d W 9 0 O 1 N l Y 3 R p b 2 4 x L 0 l u c H V 0 c y 9 B d X R v U m V t b 3 Z l Z E N v b H V t b n M x L n t T V F d D Q T A x N S w z N D N 9 J n F 1 b 3 Q 7 L C Z x d W 9 0 O 1 N l Y 3 R p b 2 4 x L 0 l u c H V 0 c y 9 B d X R v U m V t b 3 Z l Z E N v b H V t b n M x L n t T V F d D Q T A x N i w z N D R 9 J n F 1 b 3 Q 7 L C Z x d W 9 0 O 1 N l Y 3 R p b 2 4 x L 0 l u c H V 0 c y 9 B d X R v U m V t b 3 Z l Z E N v b H V t b n M x L n t T V F d D Q T A x N y w z N D V 9 J n F 1 b 3 Q 7 L C Z x d W 9 0 O 1 N l Y 3 R p b 2 4 x L 0 l u c H V 0 c y 9 B d X R v U m V t b 3 Z l Z E N v b H V t b n M x L n t T V F d D Q T A x O C w z N D Z 9 J n F 1 b 3 Q 7 L C Z x d W 9 0 O 1 N l Y 3 R p b 2 4 x L 0 l u c H V 0 c y 9 B d X R v U m V t b 3 Z l Z E N v b H V t b n M x L n t T V F d D Q T A x O S w z N D d 9 J n F 1 b 3 Q 7 L C Z x d W 9 0 O 1 N l Y 3 R p b 2 4 x L 0 l u c H V 0 c y 9 B d X R v U m V t b 3 Z l Z E N v b H V t b n M x L n t T V F d D Q T A y M F 8 y M S w z N D h 9 J n F 1 b 3 Q 7 L C Z x d W 9 0 O 1 N l Y 3 R p b 2 4 x L 0 l u c H V 0 c y 9 B d X R v U m V t b 3 Z l Z E N v b H V t b n M x L n t T V F d D M D I 5 L D M 0 O X 0 m c X V v d D s s J n F 1 b 3 Q 7 U 2 V j d G l v b j E v S W 5 w d X R z L 0 F 1 d G 9 S Z W 1 v d m V k Q 2 9 s d W 1 u c z E u e 1 N U V 0 M w M z A s M z U w f S Z x d W 9 0 O y w m c X V v d D t T Z W N 0 a W 9 u M S 9 J b n B 1 d H M v Q X V 0 b 1 J l b W 9 2 Z W R D b 2 x 1 b W 5 z M S 5 7 U 1 R X Q z A z M S w z N T F 9 J n F 1 b 3 Q 7 L C Z x d W 9 0 O 1 N l Y 3 R p b 2 4 x L 0 l u c H V 0 c y 9 B d X R v U m V t b 3 Z l Z E N v b H V t b n M x L n t T V F d D M D M y L D M 1 M n 0 m c X V v d D s s J n F 1 b 3 Q 7 U 2 V j d G l v b j E v S W 5 w d X R z L 0 F 1 d G 9 S Z W 1 v d m V k Q 2 9 s d W 1 u c z E u e 1 N U V 0 M w M z M s M z U z f S Z x d W 9 0 O y w m c X V v d D t T Z W N 0 a W 9 u M S 9 J b n B 1 d H M v Q X V 0 b 1 J l b W 9 2 Z W R D b 2 x 1 b W 5 z M S 5 7 U 1 R X Q z A z N C w z N T R 9 J n F 1 b 3 Q 7 L C Z x d W 9 0 O 1 N l Y 3 R p b 2 4 x L 0 l u c H V 0 c y 9 B d X R v U m V t b 3 Z l Z E N v b H V t b n M x L n t T V F d D M D M 1 L D M 1 N X 0 m c X V v d D s s J n F 1 b 3 Q 7 U 2 V j d G l v b j E v S W 5 w d X R z L 0 F 1 d G 9 S Z W 1 v d m V k Q 2 9 s d W 1 u c z E u e 1 N U V 0 M x M T B f M j E s M z U 2 f S Z x d W 9 0 O y w m c X V v d D t T Z W N 0 a W 9 u M S 9 J b n B 1 d H M v Q X V 0 b 1 J l b W 9 2 Z W R D b 2 x 1 b W 5 z M S 5 7 U 1 R X Q 1 A w M j k s M z U 3 f S Z x d W 9 0 O y w m c X V v d D t T Z W N 0 a W 9 u M S 9 J b n B 1 d H M v Q X V 0 b 1 J l b W 9 2 Z W R D b 2 x 1 b W 5 z M S 5 7 U 1 R X Q 1 A w M z A s M z U 4 f S Z x d W 9 0 O y w m c X V v d D t T Z W N 0 a W 9 u M S 9 J b n B 1 d H M v Q X V 0 b 1 J l b W 9 2 Z W R D b 2 x 1 b W 5 z M S 5 7 U 1 R X Q 1 A w M z E s M z U 5 f S Z x d W 9 0 O y w m c X V v d D t T Z W N 0 a W 9 u M S 9 J b n B 1 d H M v Q X V 0 b 1 J l b W 9 2 Z W R D b 2 x 1 b W 5 z M S 5 7 U 1 R X Q 1 A w M z I s M z Y w f S Z x d W 9 0 O y w m c X V v d D t T Z W N 0 a W 9 u M S 9 J b n B 1 d H M v Q X V 0 b 1 J l b W 9 2 Z W R D b 2 x 1 b W 5 z M S 5 7 U 1 R X Q 1 A w M z N f M j E s M z Y x f S Z x d W 9 0 O y w m c X V v d D t T Z W N 0 a W 9 u M S 9 J b n B 1 d H M v Q X V 0 b 1 J l b W 9 2 Z W R D b 2 x 1 b W 5 z M S 5 7 U 1 R X Q 0 I w M j k s M z Y y f S Z x d W 9 0 O y w m c X V v d D t T Z W N 0 a W 9 u M S 9 J b n B 1 d H M v Q X V 0 b 1 J l b W 9 2 Z W R D b 2 x 1 b W 5 z M S 5 7 U 1 R X Q 0 I w M z A s M z Y z f S Z x d W 9 0 O y w m c X V v d D t T Z W N 0 a W 9 u M S 9 J b n B 1 d H M v Q X V 0 b 1 J l b W 9 2 Z W R D b 2 x 1 b W 5 z M S 5 7 U 1 R X Q 0 I w M z E s M z Y 0 f S Z x d W 9 0 O y w m c X V v d D t T Z W N 0 a W 9 u M S 9 J b n B 1 d H M v Q X V 0 b 1 J l b W 9 2 Z W R D b 2 x 1 b W 5 z M S 5 7 U 1 R X Q 0 I w M z I s M z Y 1 f S Z x d W 9 0 O y w m c X V v d D t T Z W N 0 a W 9 u M S 9 J b n B 1 d H M v Q X V 0 b 1 J l b W 9 2 Z W R D b 2 x 1 b W 5 z M S 5 7 U 1 R X Q 0 I w M z M s M z Y 2 f S Z x d W 9 0 O y w m c X V v d D t T Z W N 0 a W 9 u M S 9 J b n B 1 d H M v Q X V 0 b 1 J l b W 9 2 Z W R D b 2 x 1 b W 5 z M S 5 7 U 1 R X Q 0 I w M z R f M j E s M z Y 3 f S Z x d W 9 0 O y w m c X V v d D t T Z W N 0 a W 9 u M S 9 J b n B 1 d H M v Q X V 0 b 1 J l b W 9 2 Z W R D b 2 x 1 b W 5 z M S 5 7 U 1 R X Q 0 E w M j k s M z Y 4 f S Z x d W 9 0 O y w m c X V v d D t T Z W N 0 a W 9 u M S 9 J b n B 1 d H M v Q X V 0 b 1 J l b W 9 2 Z W R D b 2 x 1 b W 5 z M S 5 7 U 1 R X Q 0 E w M z A s M z Y 5 f S Z x d W 9 0 O y w m c X V v d D t T Z W N 0 a W 9 u M S 9 J b n B 1 d H M v Q X V 0 b 1 J l b W 9 2 Z W R D b 2 x 1 b W 5 z M S 5 7 U 1 R X Q 0 E w M z E s M z c w f S Z x d W 9 0 O y w m c X V v d D t T Z W N 0 a W 9 u M S 9 J b n B 1 d H M v Q X V 0 b 1 J l b W 9 2 Z W R D b 2 x 1 b W 5 z M S 5 7 U 1 R X Q 0 E w M z I s M z c x f S Z x d W 9 0 O y w m c X V v d D t T Z W N 0 a W 9 u M S 9 J b n B 1 d H M v Q X V 0 b 1 J l b W 9 2 Z W R D b 2 x 1 b W 5 z M S 5 7 U 1 R X Q 0 E w M z M s M z c y f S Z x d W 9 0 O y w m c X V v d D t T Z W N 0 a W 9 u M S 9 J b n B 1 d H M v Q X V 0 b 1 J l b W 9 2 Z W R D b 2 x 1 b W 5 z M S 5 7 U 1 R X Q 0 E w M z R f M j E s M z c z f S Z x d W 9 0 O y w m c X V v d D t T Z W N 0 a W 9 u M S 9 J b n B 1 d H M v Q X V 0 b 1 J l b W 9 2 Z W R D b 2 x 1 b W 5 z M S 5 7 U 1 R X Q z A 0 M y w z N z R 9 J n F 1 b 3 Q 7 L C Z x d W 9 0 O 1 N l Y 3 R p b 2 4 x L 0 l u c H V 0 c y 9 B d X R v U m V t b 3 Z l Z E N v b H V t b n M x L n t T V F d D M D Q 0 L D M 3 N X 0 m c X V v d D s s J n F 1 b 3 Q 7 U 2 V j d G l v b j E v S W 5 w d X R z L 0 F 1 d G 9 S Z W 1 v d m V k Q 2 9 s d W 1 u c z E u e 1 N U V 0 M w N D U s M z c 2 f S Z x d W 9 0 O y w m c X V v d D t T Z W N 0 a W 9 u M S 9 J b n B 1 d H M v Q X V 0 b 1 J l b W 9 2 Z W R D b 2 x 1 b W 5 z M S 5 7 U 1 R X Q z A 0 N i w z N z d 9 J n F 1 b 3 Q 7 L C Z x d W 9 0 O 1 N l Y 3 R p b 2 4 x L 0 l u c H V 0 c y 9 B d X R v U m V t b 3 Z l Z E N v b H V t b n M x L n t T V F d D M D Q 3 L D M 3 O H 0 m c X V v d D s s J n F 1 b 3 Q 7 U 2 V j d G l v b j E v S W 5 w d X R z L 0 F 1 d G 9 S Z W 1 v d m V k Q 2 9 s d W 1 u c z E u e 1 N U V 0 M w N D g s M z c 5 f S Z x d W 9 0 O y w m c X V v d D t T Z W N 0 a W 9 u M S 9 J b n B 1 d H M v Q X V 0 b 1 J l b W 9 2 Z W R D b 2 x 1 b W 5 z M S 5 7 U 1 R X Q z A 0 O S w z O D B 9 J n F 1 b 3 Q 7 L C Z x d W 9 0 O 1 N l Y 3 R p b 2 4 x L 0 l u c H V 0 c y 9 B d X R v U m V t b 3 Z l Z E N v b H V t b n M x L n t T V F d D M T E x X z I x L D M 4 M X 0 m c X V v d D s s J n F 1 b 3 Q 7 U 2 V j d G l v b j E v S W 5 w d X R z L 0 F 1 d G 9 S Z W 1 v d m V k Q 2 9 s d W 1 u c z E u e 1 N U V 0 N Q M D Q z L D M 4 M n 0 m c X V v d D s s J n F 1 b 3 Q 7 U 2 V j d G l v b j E v S W 5 w d X R z L 0 F 1 d G 9 S Z W 1 v d m V k Q 2 9 s d W 1 u c z E u e 1 N U V 0 N Q M D Q 0 L D M 4 M 3 0 m c X V v d D s s J n F 1 b 3 Q 7 U 2 V j d G l v b j E v S W 5 w d X R z L 0 F 1 d G 9 S Z W 1 v d m V k Q 2 9 s d W 1 u c z E u e 1 N U V 0 N Q M D Q 1 L D M 4 N H 0 m c X V v d D s s J n F 1 b 3 Q 7 U 2 V j d G l v b j E v S W 5 w d X R z L 0 F 1 d G 9 S Z W 1 v d m V k Q 2 9 s d W 1 u c z E u e 1 N U V 0 N Q M D Q 2 L D M 4 N X 0 m c X V v d D s s J n F 1 b 3 Q 7 U 2 V j d G l v b j E v S W 5 w d X R z L 0 F 1 d G 9 S Z W 1 v d m V k Q 2 9 s d W 1 u c z E u e 1 N U V 0 N Q M D Q 3 X z I x L D M 4 N n 0 m c X V v d D s s J n F 1 b 3 Q 7 U 2 V j d G l v b j E v S W 5 w d X R z L 0 F 1 d G 9 S Z W 1 v d m V k Q 2 9 s d W 1 u c z E u e 1 N U V 0 N C M D Q z L D M 4 N 3 0 m c X V v d D s s J n F 1 b 3 Q 7 U 2 V j d G l v b j E v S W 5 w d X R z L 0 F 1 d G 9 S Z W 1 v d m V k Q 2 9 s d W 1 u c z E u e 1 N U V 0 N C M D Q 0 L D M 4 O H 0 m c X V v d D s s J n F 1 b 3 Q 7 U 2 V j d G l v b j E v S W 5 w d X R z L 0 F 1 d G 9 S Z W 1 v d m V k Q 2 9 s d W 1 u c z E u e 1 N U V 0 N C M D Q 1 L D M 4 O X 0 m c X V v d D s s J n F 1 b 3 Q 7 U 2 V j d G l v b j E v S W 5 w d X R z L 0 F 1 d G 9 S Z W 1 v d m V k Q 2 9 s d W 1 u c z E u e 1 N U V 0 N C M D Q 2 L D M 5 M H 0 m c X V v d D s s J n F 1 b 3 Q 7 U 2 V j d G l v b j E v S W 5 w d X R z L 0 F 1 d G 9 S Z W 1 v d m V k Q 2 9 s d W 1 u c z E u e 1 N U V 0 N C M D Q 3 L D M 5 M X 0 m c X V v d D s s J n F 1 b 3 Q 7 U 2 V j d G l v b j E v S W 5 w d X R z L 0 F 1 d G 9 S Z W 1 v d m V k Q 2 9 s d W 1 u c z E u e 1 N U V 0 N C M D Q 4 X z I x L D M 5 M n 0 m c X V v d D s s J n F 1 b 3 Q 7 U 2 V j d G l v b j E v S W 5 w d X R z L 0 F 1 d G 9 S Z W 1 v d m V k Q 2 9 s d W 1 u c z E u e 1 N U V 0 N B M D Q z L D M 5 M 3 0 m c X V v d D s s J n F 1 b 3 Q 7 U 2 V j d G l v b j E v S W 5 w d X R z L 0 F 1 d G 9 S Z W 1 v d m V k Q 2 9 s d W 1 u c z E u e 1 N U V 0 N B M D Q 0 L D M 5 N H 0 m c X V v d D s s J n F 1 b 3 Q 7 U 2 V j d G l v b j E v S W 5 w d X R z L 0 F 1 d G 9 S Z W 1 v d m V k Q 2 9 s d W 1 u c z E u e 1 N U V 0 N B M D Q 1 L D M 5 N X 0 m c X V v d D s s J n F 1 b 3 Q 7 U 2 V j d G l v b j E v S W 5 w d X R z L 0 F 1 d G 9 S Z W 1 v d m V k Q 2 9 s d W 1 u c z E u e 1 N U V 0 N B M D Q 2 L D M 5 N n 0 m c X V v d D s s J n F 1 b 3 Q 7 U 2 V j d G l v b j E v S W 5 w d X R z L 0 F 1 d G 9 S Z W 1 v d m V k Q 2 9 s d W 1 u c z E u e 1 N U V 0 N B M D Q 3 L D M 5 N 3 0 m c X V v d D s s J n F 1 b 3 Q 7 U 2 V j d G l v b j E v S W 5 w d X R z L 0 F 1 d G 9 S Z W 1 v d m V k Q 2 9 s d W 1 u c z E u e 1 N U V 0 N B M D Q 4 X z I x L D M 5 O H 0 m c X V v d D s s J n F 1 b 3 Q 7 U 2 V j d G l v b j E v S W 5 w d X R z L 0 F 1 d G 9 S Z W 1 v d m V k Q 2 9 s d W 1 u c z E u e 1 N U V 0 M w N T c s M z k 5 f S Z x d W 9 0 O y w m c X V v d D t T Z W N 0 a W 9 u M S 9 J b n B 1 d H M v Q X V 0 b 1 J l b W 9 2 Z W R D b 2 x 1 b W 5 z M S 5 7 U 1 R X Q z A 1 O C w 0 M D B 9 J n F 1 b 3 Q 7 L C Z x d W 9 0 O 1 N l Y 3 R p b 2 4 x L 0 l u c H V 0 c y 9 B d X R v U m V t b 3 Z l Z E N v b H V t b n M x L n t T V F d D M D U 5 L D Q w M X 0 m c X V v d D s s J n F 1 b 3 Q 7 U 2 V j d G l v b j E v S W 5 w d X R z L 0 F 1 d G 9 S Z W 1 v d m V k Q 2 9 s d W 1 u c z E u e 1 N U V 0 M w N j A s N D A y f S Z x d W 9 0 O y w m c X V v d D t T Z W N 0 a W 9 u M S 9 J b n B 1 d H M v Q X V 0 b 1 J l b W 9 2 Z W R D b 2 x 1 b W 5 z M S 5 7 U 1 R X Q z A 2 M S w 0 M D N 9 J n F 1 b 3 Q 7 L C Z x d W 9 0 O 1 N l Y 3 R p b 2 4 x L 0 l u c H V 0 c y 9 B d X R v U m V t b 3 Z l Z E N v b H V t b n M x L n t T V F d D M D Y y L D Q w N H 0 m c X V v d D s s J n F 1 b 3 Q 7 U 2 V j d G l v b j E v S W 5 w d X R z L 0 F 1 d G 9 S Z W 1 v d m V k Q 2 9 s d W 1 u c z E u e 1 N U V 0 M w N j M s N D A 1 f S Z x d W 9 0 O y w m c X V v d D t T Z W N 0 a W 9 u M S 9 J b n B 1 d H M v Q X V 0 b 1 J l b W 9 2 Z W R D b 2 x 1 b W 5 z M S 5 7 U 1 R X Q z E x M l 8 y M S w 0 M D Z 9 J n F 1 b 3 Q 7 L C Z x d W 9 0 O 1 N l Y 3 R p b 2 4 x L 0 l u c H V 0 c y 9 B d X R v U m V t b 3 Z l Z E N v b H V t b n M x L n t T V F d D U D A 1 N y w 0 M D d 9 J n F 1 b 3 Q 7 L C Z x d W 9 0 O 1 N l Y 3 R p b 2 4 x L 0 l u c H V 0 c y 9 B d X R v U m V t b 3 Z l Z E N v b H V t b n M x L n t T V F d D U D A 1 O C w 0 M D h 9 J n F 1 b 3 Q 7 L C Z x d W 9 0 O 1 N l Y 3 R p b 2 4 x L 0 l u c H V 0 c y 9 B d X R v U m V t b 3 Z l Z E N v b H V t b n M x L n t T V F d D U D A 1 O S w 0 M D l 9 J n F 1 b 3 Q 7 L C Z x d W 9 0 O 1 N l Y 3 R p b 2 4 x L 0 l u c H V 0 c y 9 B d X R v U m V t b 3 Z l Z E N v b H V t b n M x L n t T V F d D U D A 2 M C w 0 M T B 9 J n F 1 b 3 Q 7 L C Z x d W 9 0 O 1 N l Y 3 R p b 2 4 x L 0 l u c H V 0 c y 9 B d X R v U m V t b 3 Z l Z E N v b H V t b n M x L n t T V F d D U D A 2 M V 8 y M S w 0 M T F 9 J n F 1 b 3 Q 7 L C Z x d W 9 0 O 1 N l Y 3 R p b 2 4 x L 0 l u c H V 0 c y 9 B d X R v U m V t b 3 Z l Z E N v b H V t b n M x L n t T V F d D Q j A 1 N y w 0 M T J 9 J n F 1 b 3 Q 7 L C Z x d W 9 0 O 1 N l Y 3 R p b 2 4 x L 0 l u c H V 0 c y 9 B d X R v U m V t b 3 Z l Z E N v b H V t b n M x L n t T V F d D Q j A 1 O C w 0 M T N 9 J n F 1 b 3 Q 7 L C Z x d W 9 0 O 1 N l Y 3 R p b 2 4 x L 0 l u c H V 0 c y 9 B d X R v U m V t b 3 Z l Z E N v b H V t b n M x L n t T V F d D Q j A 1 O S w 0 M T R 9 J n F 1 b 3 Q 7 L C Z x d W 9 0 O 1 N l Y 3 R p b 2 4 x L 0 l u c H V 0 c y 9 B d X R v U m V t b 3 Z l Z E N v b H V t b n M x L n t T V F d D Q j A 2 M C w 0 M T V 9 J n F 1 b 3 Q 7 L C Z x d W 9 0 O 1 N l Y 3 R p b 2 4 x L 0 l u c H V 0 c y 9 B d X R v U m V t b 3 Z l Z E N v b H V t b n M x L n t T V F d D Q j A 2 M S w 0 M T Z 9 J n F 1 b 3 Q 7 L C Z x d W 9 0 O 1 N l Y 3 R p b 2 4 x L 0 l u c H V 0 c y 9 B d X R v U m V t b 3 Z l Z E N v b H V t b n M x L n t T V F d D Q j A 2 M l 8 y M S w 0 M T d 9 J n F 1 b 3 Q 7 L C Z x d W 9 0 O 1 N l Y 3 R p b 2 4 x L 0 l u c H V 0 c y 9 B d X R v U m V t b 3 Z l Z E N v b H V t b n M x L n t T V F d D Q T A 1 N y w 0 M T h 9 J n F 1 b 3 Q 7 L C Z x d W 9 0 O 1 N l Y 3 R p b 2 4 x L 0 l u c H V 0 c y 9 B d X R v U m V t b 3 Z l Z E N v b H V t b n M x L n t T V F d D Q T A 1 O C w 0 M T l 9 J n F 1 b 3 Q 7 L C Z x d W 9 0 O 1 N l Y 3 R p b 2 4 x L 0 l u c H V 0 c y 9 B d X R v U m V t b 3 Z l Z E N v b H V t b n M x L n t T V F d D Q T A 1 O S w 0 M j B 9 J n F 1 b 3 Q 7 L C Z x d W 9 0 O 1 N l Y 3 R p b 2 4 x L 0 l u c H V 0 c y 9 B d X R v U m V t b 3 Z l Z E N v b H V t b n M x L n t T V F d D Q T A 2 M C w 0 M j F 9 J n F 1 b 3 Q 7 L C Z x d W 9 0 O 1 N l Y 3 R p b 2 4 x L 0 l u c H V 0 c y 9 B d X R v U m V t b 3 Z l Z E N v b H V t b n M x L n t T V F d D Q T A 2 M S w 0 M j J 9 J n F 1 b 3 Q 7 L C Z x d W 9 0 O 1 N l Y 3 R p b 2 4 x L 0 l u c H V 0 c y 9 B d X R v U m V t b 3 Z l Z E N v b H V t b n M x L n t T V F d D Q T A 2 M l 8 y M S w 0 M j N 9 J n F 1 b 3 Q 7 L C Z x d W 9 0 O 1 N l Y 3 R p b 2 4 x L 0 l u c H V 0 c y 9 B d X R v U m V t b 3 Z l Z E N v b H V t b n M x L n t T V F d D M T A x L D Q y N H 0 m c X V v d D s s J n F 1 b 3 Q 7 U 2 V j d G l v b j E v S W 5 w d X R z L 0 F 1 d G 9 S Z W 1 v d m V k Q 2 9 s d W 1 u c z E u e 1 N U V 0 M x M D I s N D I 1 f S Z x d W 9 0 O y w m c X V v d D t T Z W N 0 a W 9 u M S 9 J b n B 1 d H M v Q X V 0 b 1 J l b W 9 2 Z W R D b 2 x 1 b W 5 z M S 5 7 U 1 R X Q z E w M y w 0 M j Z 9 J n F 1 b 3 Q 7 L C Z x d W 9 0 O 1 N l Y 3 R p b 2 4 x L 0 l u c H V 0 c y 9 B d X R v U m V t b 3 Z l Z E N v b H V t b n M x L n t T V F d D M T A 0 L D Q y N 3 0 m c X V v d D s s J n F 1 b 3 Q 7 U 2 V j d G l v b j E v S W 5 w d X R z L 0 F 1 d G 9 S Z W 1 v d m V k Q 2 9 s d W 1 u c z E u e 1 N U V 0 M x M D U s N D I 4 f S Z x d W 9 0 O y w m c X V v d D t T Z W N 0 a W 9 u M S 9 J b n B 1 d H M v Q X V 0 b 1 J l b W 9 2 Z W R D b 2 x 1 b W 5 z M S 5 7 U 1 R X Q z E w N i w 0 M j l 9 J n F 1 b 3 Q 7 L C Z x d W 9 0 O 1 N l Y 3 R p b 2 4 x L 0 l u c H V 0 c y 9 B d X R v U m V t b 3 Z l Z E N v b H V t b n M x L n t T V F d D M T A 3 L D Q z M H 0 m c X V v d D s s J n F 1 b 3 Q 7 U 2 V j d G l v b j E v S W 5 w d X R z L 0 F 1 d G 9 S Z W 1 v d m V k Q 2 9 s d W 1 u c z E u e 1 N U V 0 M x M T R f M j E s N D M x f S Z x d W 9 0 O y w m c X V v d D t T Z W N 0 a W 9 u M S 9 J b n B 1 d H M v Q X V 0 b 1 J l b W 9 2 Z W R D b 2 x 1 b W 5 z M S 5 7 U 1 R X Q 1 A x M D E s N D M y f S Z x d W 9 0 O y w m c X V v d D t T Z W N 0 a W 9 u M S 9 J b n B 1 d H M v Q X V 0 b 1 J l b W 9 2 Z W R D b 2 x 1 b W 5 z M S 5 7 U 1 R X Q 1 A x M D I s N D M z f S Z x d W 9 0 O y w m c X V v d D t T Z W N 0 a W 9 u M S 9 J b n B 1 d H M v Q X V 0 b 1 J l b W 9 2 Z W R D b 2 x 1 b W 5 z M S 5 7 U 1 R X Q 1 A x M D M s N D M 0 f S Z x d W 9 0 O y w m c X V v d D t T Z W N 0 a W 9 u M S 9 J b n B 1 d H M v Q X V 0 b 1 J l b W 9 2 Z W R D b 2 x 1 b W 5 z M S 5 7 U 1 R X Q 1 A x M D Q s N D M 1 f S Z x d W 9 0 O y w m c X V v d D t T Z W N 0 a W 9 u M S 9 J b n B 1 d H M v Q X V 0 b 1 J l b W 9 2 Z W R D b 2 x 1 b W 5 z M S 5 7 U 1 R X Q 1 A x M D V f M j E s N D M 2 f S Z x d W 9 0 O y w m c X V v d D t T Z W N 0 a W 9 u M S 9 J b n B 1 d H M v Q X V 0 b 1 J l b W 9 2 Z W R D b 2 x 1 b W 5 z M S 5 7 U 1 R X Q 0 I x M D E s N D M 3 f S Z x d W 9 0 O y w m c X V v d D t T Z W N 0 a W 9 u M S 9 J b n B 1 d H M v Q X V 0 b 1 J l b W 9 2 Z W R D b 2 x 1 b W 5 z M S 5 7 U 1 R X Q 0 I x M D I s N D M 4 f S Z x d W 9 0 O y w m c X V v d D t T Z W N 0 a W 9 u M S 9 J b n B 1 d H M v Q X V 0 b 1 J l b W 9 2 Z W R D b 2 x 1 b W 5 z M S 5 7 U 1 R X Q 0 I x M D M s N D M 5 f S Z x d W 9 0 O y w m c X V v d D t T Z W N 0 a W 9 u M S 9 J b n B 1 d H M v Q X V 0 b 1 J l b W 9 2 Z W R D b 2 x 1 b W 5 z M S 5 7 U 1 R X Q 0 I x M D Q s N D Q w f S Z x d W 9 0 O y w m c X V v d D t T Z W N 0 a W 9 u M S 9 J b n B 1 d H M v Q X V 0 b 1 J l b W 9 2 Z W R D b 2 x 1 b W 5 z M S 5 7 U 1 R X Q 0 I x M D U s N D Q x f S Z x d W 9 0 O y w m c X V v d D t T Z W N 0 a W 9 u M S 9 J b n B 1 d H M v Q X V 0 b 1 J l b W 9 2 Z W R D b 2 x 1 b W 5 z M S 5 7 U 1 R X Q 0 I x M D Z f M j E s N D Q y f S Z x d W 9 0 O y w m c X V v d D t T Z W N 0 a W 9 u M S 9 J b n B 1 d H M v Q X V 0 b 1 J l b W 9 2 Z W R D b 2 x 1 b W 5 z M S 5 7 U 1 R X Q 0 E x M D E s N D Q z f S Z x d W 9 0 O y w m c X V v d D t T Z W N 0 a W 9 u M S 9 J b n B 1 d H M v Q X V 0 b 1 J l b W 9 2 Z W R D b 2 x 1 b W 5 z M S 5 7 U 1 R X Q 0 E x M D I s N D Q 0 f S Z x d W 9 0 O y w m c X V v d D t T Z W N 0 a W 9 u M S 9 J b n B 1 d H M v Q X V 0 b 1 J l b W 9 2 Z W R D b 2 x 1 b W 5 z M S 5 7 U 1 R X Q 0 E x M D M s N D Q 1 f S Z x d W 9 0 O y w m c X V v d D t T Z W N 0 a W 9 u M S 9 J b n B 1 d H M v Q X V 0 b 1 J l b W 9 2 Z W R D b 2 x 1 b W 5 z M S 5 7 U 1 R X Q 0 E x M D Q s N D Q 2 f S Z x d W 9 0 O y w m c X V v d D t T Z W N 0 a W 9 u M S 9 J b n B 1 d H M v Q X V 0 b 1 J l b W 9 2 Z W R D b 2 x 1 b W 5 z M S 5 7 U 1 R X Q 0 E x M D U s N D Q 3 f S Z x d W 9 0 O y w m c X V v d D t T Z W N 0 a W 9 u M S 9 J b n B 1 d H M v Q X V 0 b 1 J l b W 9 2 Z W R D b 2 x 1 b W 5 z M S 5 7 U 1 R X Q 0 E x M D Z f M j E s N D Q 4 f S Z x d W 9 0 O y w m c X V v d D t T Z W N 0 a W 9 u M S 9 J b n B 1 d H M v Q X V 0 b 1 J l b W 9 2 Z W R D b 2 x 1 b W 5 z M S 5 7 U 1 R X Q z E y M V 8 y M S w 0 N D l 9 J n F 1 b 3 Q 7 L C Z x d W 9 0 O 1 N l Y 3 R p b 2 4 x L 0 l u c H V 0 c y 9 B d X R v U m V t b 3 Z l Z E N v b H V t b n M x L n t T V F d D M T I y X z I x L D Q 1 M H 0 m c X V v d D s s J n F 1 b 3 Q 7 U 2 V j d G l v b j E v S W 5 w d X R z L 0 F 1 d G 9 S Z W 1 v d m V k Q 2 9 s d W 1 u c z E u e 1 N U V 0 M x M j N f M j E s N D U x f S Z x d W 9 0 O y w m c X V v d D t T Z W N 0 a W 9 u M S 9 J b n B 1 d H M v Q X V 0 b 1 J l b W 9 2 Z W R D b 2 x 1 b W 5 z M S 5 7 U 1 R X Q z E y N F 8 y M S w 0 N T J 9 J n F 1 b 3 Q 7 L C Z x d W 9 0 O 1 N l Y 3 R p b 2 4 x L 0 l u c H V 0 c y 9 B d X R v U m V t b 3 Z l Z E N v b H V t b n M x L n t T V F d D M T I 1 X z I x L D Q 1 M 3 0 m c X V v d D s s J n F 1 b 3 Q 7 U 2 V j d G l v b j E v S W 5 w d X R z L 0 F 1 d G 9 S Z W 1 v d m V k Q 2 9 s d W 1 u c z E u e 1 N U V 0 M x M j Z f M j E s N D U 0 f S Z x d W 9 0 O y w m c X V v d D t T Z W N 0 a W 9 u M S 9 J b n B 1 d H M v Q X V 0 b 1 J l b W 9 2 Z W R D b 2 x 1 b W 5 z M S 5 7 U 1 R X Q z E y N 1 8 y M S w 0 N T V 9 J n F 1 b 3 Q 7 L C Z x d W 9 0 O 1 N l Y 3 R p b 2 4 x L 0 l u c H V 0 c y 9 B d X R v U m V t b 3 Z l Z E N v b H V t b n M x L n t T V F d D M T E 1 X z I x L D Q 1 N n 0 m c X V v d D s s J n F 1 b 3 Q 7 U 2 V j d G l v b j E v S W 5 w d X R z L 0 F 1 d G 9 S Z W 1 v d m V k Q 2 9 s d W 1 u c z E u e 1 N U V 0 N Q M T I x L D Q 1 N 3 0 m c X V v d D s s J n F 1 b 3 Q 7 U 2 V j d G l v b j E v S W 5 w d X R z L 0 F 1 d G 9 S Z W 1 v d m V k Q 2 9 s d W 1 u c z E u e 1 N U V 0 N Q M T I y X z I x L D Q 1 O H 0 m c X V v d D s s J n F 1 b 3 Q 7 U 2 V j d G l v b j E v S W 5 w d X R z L 0 F 1 d G 9 S Z W 1 v d m V k Q 2 9 s d W 1 u c z E u e 1 N U V 0 N Q M T I z X z I x L D Q 1 O X 0 m c X V v d D s s J n F 1 b 3 Q 7 U 2 V j d G l v b j E v S W 5 w d X R z L 0 F 1 d G 9 S Z W 1 v d m V k Q 2 9 s d W 1 u c z E u e 1 N U V 0 N Q M T I 0 X z I x L D Q 2 M H 0 m c X V v d D s s J n F 1 b 3 Q 7 U 2 V j d G l v b j E v S W 5 w d X R z L 0 F 1 d G 9 S Z W 1 v d m V k Q 2 9 s d W 1 u c z E u e 1 N U V 0 N Q M T I 1 X z I x L D Q 2 M X 0 m c X V v d D s s J n F 1 b 3 Q 7 U 2 V j d G l v b j E v S W 5 w d X R z L 0 F 1 d G 9 S Z W 1 v d m V k Q 2 9 s d W 1 u c z E u e 1 N U V 0 N C M T I x X z I x L D Q 2 M n 0 m c X V v d D s s J n F 1 b 3 Q 7 U 2 V j d G l v b j E v S W 5 w d X R z L 0 F 1 d G 9 S Z W 1 v d m V k Q 2 9 s d W 1 u c z E u e 1 N U V 0 N C M T I y X z I x L D Q 2 M 3 0 m c X V v d D s s J n F 1 b 3 Q 7 U 2 V j d G l v b j E v S W 5 w d X R z L 0 F 1 d G 9 S Z W 1 v d m V k Q 2 9 s d W 1 u c z E u e 1 N U V 0 N C M T I z X z I x L D Q 2 N H 0 m c X V v d D s s J n F 1 b 3 Q 7 U 2 V j d G l v b j E v S W 5 w d X R z L 0 F 1 d G 9 S Z W 1 v d m V k Q 2 9 s d W 1 u c z E u e 1 N U V 0 N C M T I 0 X z I x L D Q 2 N X 0 m c X V v d D s s J n F 1 b 3 Q 7 U 2 V j d G l v b j E v S W 5 w d X R z L 0 F 1 d G 9 S Z W 1 v d m V k Q 2 9 s d W 1 u c z E u e 1 N U V 0 N C M T I 1 X z I x L D Q 2 N n 0 m c X V v d D s s J n F 1 b 3 Q 7 U 2 V j d G l v b j E v S W 5 w d X R z L 0 F 1 d G 9 S Z W 1 v d m V k Q 2 9 s d W 1 u c z E u e 1 N U V 0 N C M T I 2 X z I x L D Q 2 N 3 0 m c X V v d D s s J n F 1 b 3 Q 7 U 2 V j d G l v b j E v S W 5 w d X R z L 0 F 1 d G 9 S Z W 1 v d m V k Q 2 9 s d W 1 u c z E u e 1 N U V 0 N B M T I x L D Q 2 O H 0 m c X V v d D s s J n F 1 b 3 Q 7 U 2 V j d G l v b j E v S W 5 w d X R z L 0 F 1 d G 9 S Z W 1 v d m V k Q 2 9 s d W 1 u c z E u e 1 N U V 0 N B M T I y X z I x L D Q 2 O X 0 m c X V v d D s s J n F 1 b 3 Q 7 U 2 V j d G l v b j E v S W 5 w d X R z L 0 F 1 d G 9 S Z W 1 v d m V k Q 2 9 s d W 1 u c z E u e 1 N U V 0 N B M T I z X z I x L D Q 3 M H 0 m c X V v d D s s J n F 1 b 3 Q 7 U 2 V j d G l v b j E v S W 5 w d X R z L 0 F 1 d G 9 S Z W 1 v d m V k Q 2 9 s d W 1 u c z E u e 1 N U V 0 N B M T I 0 X z I x L D Q 3 M X 0 m c X V v d D s s J n F 1 b 3 Q 7 U 2 V j d G l v b j E v S W 5 w d X R z L 0 F 1 d G 9 S Z W 1 v d m V k Q 2 9 s d W 1 u c z E u e 1 N U V 0 N B M T I 1 X z I x L D Q 3 M n 0 m c X V v d D s s J n F 1 b 3 Q 7 U 2 V j d G l v b j E v S W 5 w d X R z L 0 F 1 d G 9 S Z W 1 v d m V k Q 2 9 s d W 1 u c z E u e 1 N U V 0 N B M T I 2 X z I x L D Q 3 M 3 0 m c X V v d D s s J n F 1 b 3 Q 7 U 2 V j d G l v b j E v S W 5 w d X R z L 0 F 1 d G 9 S Z W 1 v d m V k Q 2 9 s d W 1 u c z E u e 0 J O M T Y w M y w 0 N z R 9 J n F 1 b 3 Q 7 L C Z x d W 9 0 O 1 N l Y 3 R p b 2 4 x L 0 l u c H V 0 c y 9 B d X R v U m V t b 3 Z l Z E N v b H V t b n M x L n t T N D A x O S w 0 N z V 9 J n F 1 b 3 Q 7 L C Z x d W 9 0 O 1 N l Y 3 R p b 2 4 x L 0 l u c H V 0 c y 9 B d X R v U m V t b 3 Z l Z E N v b H V t b n M x L n t T N D A y M C w 0 N z Z 9 J n F 1 b 3 Q 7 L C Z x d W 9 0 O 1 N l Y 3 R p b 2 4 x L 0 l u c H V 0 c y 9 B d X R v U m V t b 3 Z l Z E N v b H V t b n M x L n t T N D A x O C w 0 N z d 9 J n F 1 b 3 Q 7 L C Z x d W 9 0 O 1 N l Y 3 R p b 2 4 x L 0 l u c H V 0 c y 9 B d X R v U m V t b 3 Z l Z E N v b H V t b n M x L n t T N D A y M S w 0 N z h 9 J n F 1 b 3 Q 7 L C Z x d W 9 0 O 1 N l Y 3 R p b 2 4 x L 0 l u c H V 0 c y 9 B d X R v U m V t b 3 Z l Z E N v b H V t b n M x L n t T N D A y M i w 0 N z l 9 J n F 1 b 3 Q 7 L C Z x d W 9 0 O 1 N l Y 3 R p b 2 4 x L 0 l u c H V 0 c y 9 B d X R v U m V t b 3 Z l Z E N v b H V t b n M x L n t T N D A y M y w 0 O D B 9 J n F 1 b 3 Q 7 L C Z x d W 9 0 O 1 N l Y 3 R p b 2 4 x L 0 l u c H V 0 c y 9 B d X R v U m V t b 3 Z l Z E N v b H V t b n M x L n t T N D A y N C w 0 O D F 9 J n F 1 b 3 Q 7 L C Z x d W 9 0 O 1 N l Y 3 R p b 2 4 x L 0 l u c H V 0 c y 9 B d X R v U m V t b 3 Z l Z E N v b H V t b n M x L n t T N D A y N S w 0 O D J 9 J n F 1 b 3 Q 7 L C Z x d W 9 0 O 1 N l Y 3 R p b 2 4 x L 0 l u c H V 0 c y 9 B d X R v U m V t b 3 Z l Z E N v b H V t b n M x L n t T N D A y N y w 0 O D N 9 J n F 1 b 3 Q 7 L C Z x d W 9 0 O 1 N l Y 3 R p b 2 4 x L 0 l u c H V 0 c y 9 B d X R v U m V t b 3 Z l Z E N v b H V t b n M x L n t C U D A 1 N j E z L D Q 4 N H 0 m c X V v d D s s J n F 1 b 3 Q 7 U 2 V j d G l v b j E v S W 5 w d X R z L 0 F 1 d G 9 S Z W 1 v d m V k Q 2 9 s d W 1 u c z E u e 0 1 Q M D U 2 M T Q s N D g 1 f S Z x d W 9 0 O y w m c X V v d D t T Z W N 0 a W 9 u M S 9 J b n B 1 d H M v Q X V 0 b 1 J l b W 9 2 Z W R D b 2 x 1 b W 5 z M S 5 7 T V A w N T Y x M S w 0 O D Z 9 J n F 1 b 3 Q 7 L C Z x d W 9 0 O 1 N l Y 3 R p b 2 4 x L 0 l u c H V 0 c y 9 B d X R v U m V t b 3 Z l Z E N v b H V t b n M x L n t N U D A 1 N j E 1 L D Q 4 N 3 0 m c X V v d D s s J n F 1 b 3 Q 7 U 2 V j d G l v b j E v S W 5 w d X R z L 0 F 1 d G 9 S Z W 1 v d m V k Q 2 9 s d W 1 u c z E u e 0 J O M T Y y M y w 0 O D h 9 J n F 1 b 3 Q 7 L C Z x d W 9 0 O 1 N l Y 3 R p b 2 4 x L 0 l u c H V 0 c y 9 B d X R v U m V t b 3 Z l Z E N v b H V t b n M x L n t C T j E 2 M j I s N D g 5 f S Z x d W 9 0 O y w m c X V v d D t T Z W N 0 a W 9 u M S 9 J b n B 1 d H M v Q X V 0 b 1 J l b W 9 2 Z W R D b 2 x 1 b W 5 z M S 5 7 Q k 4 x N j I x L D Q 5 M H 0 m c X V v d D s s J n F 1 b 3 Q 7 U 2 V j d G l v b j E v S W 5 w d X R z L 0 F 1 d G 9 S Z W 1 v d m V k Q 2 9 s d W 1 u c z E u e 0 J O M T Y 0 M C w 0 O T F 9 J n F 1 b 3 Q 7 L C Z x d W 9 0 O 1 N l Y 3 R p b 2 4 x L 0 l u c H V 0 c y 9 B d X R v U m V t b 3 Z l Z E N v b H V t b n M x L n t C T j E 2 N D E s N D k y f S Z x d W 9 0 O y w m c X V v d D t T Z W N 0 a W 9 u M S 9 J b n B 1 d H M v Q X V 0 b 1 J l b W 9 2 Z W R D b 2 x 1 b W 5 z M S 5 7 Q k 4 x N j Q y L D Q 5 M 3 0 m c X V v d D s s J n F 1 b 3 Q 7 U 2 V j d G l v b j E v S W 5 w d X R z L 0 F 1 d G 9 S Z W 1 v d m V k Q 2 9 s d W 1 u c z E u e 0 J O M T Y 0 M y w 0 O T R 9 J n F 1 b 3 Q 7 L C Z x d W 9 0 O 1 N l Y 3 R p b 2 4 x L 0 l u c H V 0 c y 9 B d X R v U m V t b 3 Z l Z E N v b H V t b n M x L n t C T j E 2 N D Q s N D k 1 f S Z x d W 9 0 O y w m c X V v d D t T Z W N 0 a W 9 u M S 9 J b n B 1 d H M v Q X V 0 b 1 J l b W 9 2 Z W R D b 2 x 1 b W 5 z M S 5 7 Q k 4 x N j Q 4 L D Q 5 N n 0 m c X V v d D s s J n F 1 b 3 Q 7 U 2 V j d G l v b j E v S W 5 w d X R z L 0 F 1 d G 9 S Z W 1 v d m V k Q 2 9 s d W 1 u c z E u e 0 J O M T Y 0 N S w 0 O T d 9 J n F 1 b 3 Q 7 L C Z x d W 9 0 O 1 N l Y 3 R p b 2 4 x L 0 l u c H V 0 c y 9 B d X R v U m V t b 3 Z l Z E N v b H V t b n M x L n t C T j E 2 N D Y s N D k 4 f S Z x d W 9 0 O y w m c X V v d D t T Z W N 0 a W 9 u M S 9 J b n B 1 d H M v Q X V 0 b 1 J l b W 9 2 Z W R D b 2 x 1 b W 5 z M S 5 7 Q k 4 x N j Q 3 L D Q 5 O X 0 m c X V v d D s s J n F 1 b 3 Q 7 U 2 V j d G l v b j E v S W 5 w d X R z L 0 F 1 d G 9 S Z W 1 v d m V k Q 2 9 s d W 1 u c z E u e 0 J O M T Y 0 O S w 1 M D B 9 J n F 1 b 3 Q 7 L C Z x d W 9 0 O 1 N l Y 3 R p b 2 4 x L 0 l u c H V 0 c y 9 B d X R v U m V t b 3 Z l Z E N v b H V t b n M x L n t N U D A 1 N j E 2 L D U w M X 0 m c X V v d D s s J n F 1 b 3 Q 7 U 2 V j d G l v b j E v S W 5 w d X R z L 0 F 1 d G 9 S Z W 1 v d m V k Q 2 9 s d W 1 u c z E u e 0 J O N T Y x M U l O Q y w 1 M D J 9 J n F 1 b 3 Q 7 L C Z x d W 9 0 O 1 N l Y 3 R p b 2 4 x L 0 l u c H V 0 c y 9 B d X R v U m V t b 3 Z l Z E N v b H V t b n M x L n t C T j U 2 M T J J T k M s N T A z f S Z x d W 9 0 O y w m c X V v d D t T Z W N 0 a W 9 u M S 9 J b n B 1 d H M v Q X V 0 b 1 J l b W 9 2 Z W R D b 2 x 1 b W 5 z M S 5 7 Q k 4 1 N j E z S U 5 D L D U w N H 0 m c X V v d D s s J n F 1 b 3 Q 7 U 2 V j d G l v b j E v S W 5 w d X R z L 0 F 1 d G 9 S Z W 1 v d m V k Q 2 9 s d W 1 u c z E u e 0 J O N T Y x N E l O Q y w 1 M D V 9 J n F 1 b 3 Q 7 L C Z x d W 9 0 O 1 N l Y 3 R p b 2 4 x L 0 l u c H V 0 c y 9 B d X R v U m V t b 3 Z l Z E N v b H V t b n M x L n t C T j U 2 M T V J T k M s N T A 2 f S Z x d W 9 0 O y w m c X V v d D t T Z W N 0 a W 9 u M S 9 J b n B 1 d H M v Q X V 0 b 1 J l b W 9 2 Z W R D b 2 x 1 b W 5 z M S 5 7 Q k 4 1 N j E 2 S U 5 D L D U w N 3 0 m c X V v d D s s J n F 1 b 3 Q 7 U 2 V j d G l v b j E v S W 5 w d X R z L 0 F 1 d G 9 S Z W 1 v d m V k Q 2 9 s d W 1 u c z E u e 0 J O N T Y x N 0 l O Q y w 1 M D h 9 J n F 1 b 3 Q 7 L C Z x d W 9 0 O 1 N l Y 3 R p b 2 4 x L 0 l u c H V 0 c y 9 B d X R v U m V t b 3 Z l Z E N v b H V t b n M x L n t C T j U 2 M T h J T k M s N T A 5 f S Z x d W 9 0 O y w m c X V v d D t T Z W N 0 a W 9 u M S 9 J b n B 1 d H M v Q X V 0 b 1 J l b W 9 2 Z W R D b 2 x 1 b W 5 z M S 5 7 Q k 4 1 N j E 5 S U 5 D X z I x L D U x M H 0 m c X V v d D s s J n F 1 b 3 Q 7 U 2 V j d G l v b j E v S W 5 w d X R z L 0 F 1 d G 9 S Z W 1 v d m V k Q 2 9 s d W 1 u c z E u e 0 J O N T Y y M E l O Q y w 1 M T F 9 J n F 1 b 3 Q 7 L C Z x d W 9 0 O 1 N l Y 3 R p b 2 4 x L 0 l u c H V 0 c y 9 B d X R v U m V t b 3 Z l Z E N v b H V t b n M x L n t C T j U 2 M j F J T k M s N T E y f S Z x d W 9 0 O y w m c X V v d D t T Z W N 0 a W 9 u M S 9 J b n B 1 d H M v Q X V 0 b 1 J l b W 9 2 Z W R D b 2 x 1 b W 5 z M S 5 7 Q k 4 1 N j I y S U 5 D L D U x M 3 0 m c X V v d D s s J n F 1 b 3 Q 7 U 2 V j d G l v b j E v S W 5 w d X R z L 0 F 1 d G 9 S Z W 1 v d m V k Q 2 9 s d W 1 u c z E u e 0 J O N T Y y M 0 l O Q y w 1 M T R 9 J n F 1 b 3 Q 7 L C Z x d W 9 0 O 1 N l Y 3 R p b 2 4 x L 0 l u c H V 0 c y 9 B d X R v U m V t b 3 Z l Z E N v b H V t b n M x L n t C T j U 2 M j R J T k M s N T E 1 f S Z x d W 9 0 O y w m c X V v d D t T Z W N 0 a W 9 u M S 9 J b n B 1 d H M v Q X V 0 b 1 J l b W 9 2 Z W R D b 2 x 1 b W 5 z M S 5 7 Q k 4 1 N j I 1 S U 5 D X z I x L D U x N n 0 m c X V v d D s s J n F 1 b 3 Q 7 U 2 V j d G l v b j E v S W 5 w d X R z L 0 F 1 d G 9 S Z W 1 v d m V k Q 2 9 s d W 1 u c z E u e 0 J O N T Y x M V R Q U y w 1 M T d 9 J n F 1 b 3 Q 7 L C Z x d W 9 0 O 1 N l Y 3 R p b 2 4 x L 0 l u c H V 0 c y 9 B d X R v U m V t b 3 Z l Z E N v b H V t b n M x L n t C T j U 2 M T J U U F M s N T E 4 f S Z x d W 9 0 O y w m c X V v d D t T Z W N 0 a W 9 u M S 9 J b n B 1 d H M v Q X V 0 b 1 J l b W 9 2 Z W R D b 2 x 1 b W 5 z M S 5 7 Q k 4 1 N j E z V F B T L D U x O X 0 m c X V v d D s s J n F 1 b 3 Q 7 U 2 V j d G l v b j E v S W 5 w d X R z L 0 F 1 d G 9 S Z W 1 v d m V k Q 2 9 s d W 1 u c z E u e 0 J O N T Y x N F R Q U y w 1 M j B 9 J n F 1 b 3 Q 7 L C Z x d W 9 0 O 1 N l Y 3 R p b 2 4 x L 0 l u c H V 0 c y 9 B d X R v U m V t b 3 Z l Z E N v b H V t b n M x L n t C T j U 2 M T V U U F M s N T I x f S Z x d W 9 0 O y w m c X V v d D t T Z W N 0 a W 9 u M S 9 J b n B 1 d H M v Q X V 0 b 1 J l b W 9 2 Z W R D b 2 x 1 b W 5 z M S 5 7 Q k 4 1 N j E 2 V F B T L D U y M n 0 m c X V v d D s s J n F 1 b 3 Q 7 U 2 V j d G l v b j E v S W 5 w d X R z L 0 F 1 d G 9 S Z W 1 v d m V k Q 2 9 s d W 1 u c z E u e 0 J O N T Y x N 1 R Q U y w 1 M j N 9 J n F 1 b 3 Q 7 L C Z x d W 9 0 O 1 N l Y 3 R p b 2 4 x L 0 l u c H V 0 c y 9 B d X R v U m V t b 3 Z l Z E N v b H V t b n M x L n t C T j U 2 M T h U U F M s N T I 0 f S Z x d W 9 0 O y w m c X V v d D t T Z W N 0 a W 9 u M S 9 J b n B 1 d H M v Q X V 0 b 1 J l b W 9 2 Z W R D b 2 x 1 b W 5 z M S 5 7 Q k 4 1 N j E 5 V F B T L D U y N X 0 m c X V v d D s s J n F 1 b 3 Q 7 U 2 V j d G l v b j E v S W 5 w d X R z L 0 F 1 d G 9 S Z W 1 v d m V k Q 2 9 s d W 1 u c z E u e 0 J O N T Y y M F R Q U y w 1 M j Z 9 J n F 1 b 3 Q 7 L C Z x d W 9 0 O 1 N l Y 3 R p b 2 4 x L 0 l u c H V 0 c y 9 B d X R v U m V t b 3 Z l Z E N v b H V t b n M x L n t C T j U 2 M j F U U F M s N T I 3 f S Z x d W 9 0 O y w m c X V v d D t T Z W N 0 a W 9 u M S 9 J b n B 1 d H M v Q X V 0 b 1 J l b W 9 2 Z W R D b 2 x 1 b W 5 z M S 5 7 Q k 4 1 N j I y V F B T L D U y O H 0 m c X V v d D s s J n F 1 b 3 Q 7 U 2 V j d G l v b j E v S W 5 w d X R z L 0 F 1 d G 9 S Z W 1 v d m V k Q 2 9 s d W 1 u c z E u e 0 J O N T Y y M 1 R Q U y w 1 M j l 9 J n F 1 b 3 Q 7 L C Z x d W 9 0 O 1 N l Y 3 R p b 2 4 x L 0 l u c H V 0 c y 9 B d X R v U m V t b 3 Z l Z E N v b H V t b n M x L n t C T j U 2 M j R U U F M s N T M w f S Z x d W 9 0 O y w m c X V v d D t T Z W N 0 a W 9 u M S 9 J b n B 1 d H M v Q X V 0 b 1 J l b W 9 2 Z W R D b 2 x 1 b W 5 z M S 5 7 Q k 4 1 N j I 1 V F B T X z I x L D U z M X 0 m c X V v d D s s J n F 1 b 3 Q 7 U 2 V j d G l v b j E v S W 5 w d X R z L 0 F 1 d G 9 S Z W 1 v d m V k Q 2 9 s d W 1 u c z E u e 0 J N O T A y R U N O U F M s N T M y f S Z x d W 9 0 O y w m c X V v d D t T Z W N 0 a W 9 u M S 9 J b n B 1 d H M v Q X V 0 b 1 J l b W 9 2 Z W R D b 2 x 1 b W 5 z M S 5 7 Q k 0 2 M D J F Q y w 1 M z N 9 J n F 1 b 3 Q 7 L C Z x d W 9 0 O 1 N l Y 3 R p b 2 4 x L 0 l u c H V 0 c y 9 B d X R v U m V t b 3 Z l Z E N v b H V t b n M x L n t C T T k w M k V D V 1 M s N T M 0 f S Z x d W 9 0 O y w m c X V v d D t T Z W N 0 a W 9 u M S 9 J b n B 1 d H M v Q X V 0 b 1 J l b W 9 2 Z W R D b 2 x 1 b W 5 z M S 5 7 Q k 4 x M T c 2 Q 0 E s N T M 1 f S Z x d W 9 0 O y w m c X V v d D t T Z W N 0 a W 9 u M S 9 J b n B 1 d H M v Q X V 0 b 1 J l b W 9 2 Z W R D b 2 x 1 b W 5 z M S 5 7 Q k 4 x N j E 1 L D U z N n 0 m c X V v d D s s J n F 1 b 3 Q 7 U 2 V j d G l v b j E v S W 5 w d X R z L 0 F 1 d G 9 S Z W 1 v d m V k Q 2 9 s d W 1 u c z E u e 1 M 0 M D E 2 L D U z N 3 0 m c X V v d D s s J n F 1 b 3 Q 7 U 2 V j d G l v b j E v S W 5 w d X R z L 0 F 1 d G 9 S Z W 1 v d m V k Q 2 9 s d W 1 u c z E u e 1 N U V 0 0 w M D E s N T M 4 f S Z x d W 9 0 O y w m c X V v d D t T Z W N 0 a W 9 u M S 9 J b n B 1 d H M v Q X V 0 b 1 J l b W 9 2 Z W R D b 2 x 1 b W 5 z M S 5 7 U z Q w M T c s N T M 5 f S Z x d W 9 0 O y w m c X V v d D t T Z W N 0 a W 9 u M S 9 J b n B 1 d H M v Q X V 0 b 1 J l b W 9 2 Z W R D b 2 x 1 b W 5 z M S 5 7 U z Q w M j Y s N T Q w f S Z x d W 9 0 O y w m c X V v d D t T Z W N 0 a W 9 u M S 9 J b n B 1 d H M v Q X V 0 b 1 J l b W 9 2 Z W R D b 2 x 1 b W 5 z M S 5 7 Q 1 B N U z I w M T Y s N T Q x f S Z x d W 9 0 O y w m c X V v d D t T Z W N 0 a W 9 u M S 9 J b n B 1 d H M v Q X V 0 b 1 J l b W 9 2 Z W R D b 2 x 1 b W 5 z M S 5 7 Q 1 9 D R D A w M D N f U F I x O V d X V z E s N T Q y f S Z x d W 9 0 O y w m c X V v d D t T Z W N 0 a W 9 u M S 9 J b n B 1 d H M v Q X V 0 b 1 J l b W 9 2 Z W R D b 2 x 1 b W 5 z M S 5 7 Q 1 9 D R D A w M D R f U F I x O V d X V z E s N T Q z f S Z x d W 9 0 O y w m c X V v d D t T Z W N 0 a W 9 u M S 9 J b n B 1 d H M v Q X V 0 b 1 J l b W 9 2 Z W R D b 2 x 1 b W 5 z M S 5 7 Q 1 9 D R D A w M D h f U F I x O V d X V z E s N T Q 0 f S Z x d W 9 0 O y w m c X V v d D t T Z W N 0 a W 9 u M S 9 J b n B 1 d H M v Q X V 0 b 1 J l b W 9 2 Z W R D b 2 x 1 b W 5 z M S 5 7 Q 1 9 D R D A w M D l f U F I x O V d X V z E s N T Q 1 f S Z x d W 9 0 O y w m c X V v d D t T Z W N 0 a W 9 u M S 9 J b n B 1 d H M v Q X V 0 b 1 J l b W 9 2 Z W R D b 2 x 1 b W 5 z M S 5 7 Q 1 9 D R D A w M T B f U F I x O V d X V z E s N T Q 2 f S Z x d W 9 0 O y w m c X V v d D t T Z W N 0 a W 9 u M S 9 J b n B 1 d H M v Q X V 0 b 1 J l b W 9 2 Z W R D b 2 x 1 b W 5 z M S 5 7 Q 1 9 D R D A w M T V f U F I x O V d X V z E s N T Q 3 f S Z x d W 9 0 O y w m c X V v d D t T Z W N 0 a W 9 u M S 9 J b n B 1 d H M v Q X V 0 b 1 J l b W 9 2 Z W R D b 2 x 1 b W 5 z M S 5 7 Q 1 9 D R D A w M T Z f U F I x O V d X V z E s N T Q 4 f S Z x d W 9 0 O y w m c X V v d D t T Z W N 0 a W 9 u M S 9 J b n B 1 d H M v Q X V 0 b 1 J l b W 9 2 Z W R D b 2 x 1 b W 5 z M S 5 7 Q 1 9 D R D A w M T d f U F I x O V d X V z E s N T Q 5 f S Z x d W 9 0 O y w m c X V v d D t T Z W N 0 a W 9 u M S 9 J b n B 1 d H M v Q X V 0 b 1 J l b W 9 2 Z W R D b 2 x 1 b W 5 z M S 5 7 V 1 d T M j A z N F N D L D U 1 M H 0 m c X V v d D s s J n F 1 b 3 Q 7 U 2 V j d G l v b j E v S W 5 w d X R z L 0 F 1 d G 9 S Z W 1 v d m V k Q 2 9 s d W 1 u c z E u e 1 d X U z I w M z h T Q y w 1 N T F 9 J n F 1 b 3 Q 7 L C Z x d W 9 0 O 1 N l Y 3 R p b 2 4 x L 0 l u c H V 0 c y 9 B d X R v U m V t b 3 Z l Z E N v b H V t b n M x L n t X V 1 M y M D M 0 U 1 Q s N T U y f S Z x d W 9 0 O y w m c X V v d D t T Z W N 0 a W 9 u M S 9 J b n B 1 d H M v Q X V 0 b 1 J l b W 9 2 Z W R D b 2 x 1 b W 5 z M S 5 7 V 1 d T M j A z O F N U L D U 1 M 3 0 m c X V v d D s s J n F 1 b 3 Q 7 U 2 V j d G l v b j E v S W 5 w d X R z L 0 F 1 d G 9 S Z W 1 v d m V k Q 2 9 s d W 1 u c z E u e 1 d X U z I w M z R T V F A s N T U 0 f S Z x d W 9 0 O y w m c X V v d D t T Z W N 0 a W 9 u M S 9 J b n B 1 d H M v Q X V 0 b 1 J l b W 9 2 Z W R D b 2 x 1 b W 5 z M S 5 7 V 1 d T M j A z O F N U U C w 1 N T V 9 J n F 1 b 3 Q 7 L C Z x d W 9 0 O 1 N l Y 3 R p b 2 4 x L 0 l u c H V 0 c y 9 B d X R v U m V t b 3 Z l Z E N v b H V t b n M x L n t X V 1 M y M D M 0 U 0 R U L D U 1 N n 0 m c X V v d D s s J n F 1 b 3 Q 7 U 2 V j d G l v b j E v S W 5 w d X R z L 0 F 1 d G 9 S Z W 1 v d m V k Q 2 9 s d W 1 u c z E u e 1 d X U z I w M z h T R F Q s N T U 3 f S Z x d W 9 0 O y w m c X V v d D t T Z W N 0 a W 9 u M S 9 J b n B 1 d H M v Q X V 0 b 1 J l b W 9 2 Z W R D b 2 x 1 b W 5 z M S 5 7 V 1 d T M j A z N F N E R C w 1 N T h 9 J n F 1 b 3 Q 7 L C Z x d W 9 0 O 1 N l Y 3 R p b 2 4 x L 0 l u c H V 0 c y 9 B d X R v U m V t b 3 Z l Z E N v b H V t b n M x L n t X V 1 M y M D M 4 U 0 R E L D U 1 O X 0 m c X V v d D s s J n F 1 b 3 Q 7 U 2 V j d G l v b j E v S W 5 w d X R z L 0 F 1 d G 9 S Z W 1 v d m V k Q 2 9 s d W 1 u c z E u e 0 I w M z M 0 R 1 N P X 1 R P V C w 1 N j B 9 J n F 1 b 3 Q 7 L C Z x d W 9 0 O 1 N l Y 3 R p b 2 4 x L 0 l u c H V 0 c y 9 B d X R v U m V t b 3 Z l Z E N v b H V t b n M x L n t C M D M z N 1 J G T 1 9 U T 1 Q s N T Y x f S Z x d W 9 0 O y w m c X V v d D t T Z W N 0 a W 9 u M S 9 J b n B 1 d H M v Q X V 0 b 1 J l b W 9 2 Z W R D b 2 x 1 b W 5 z M S 5 7 Q j A y M D B E U 0 N T V 0 N X V 0 M s N T Y y f S Z x d W 9 0 O y w m c X V v d D t T Z W N 0 a W 9 u M S 9 J b n B 1 d H M v Q X V 0 b 1 J l b W 9 2 Z W R D b 2 x 1 b W 5 z M S 5 7 Q j A y M D B E U 0 N T V 0 N X V 0 8 s N T Y z f S Z x d W 9 0 O y w m c X V v d D t T Z W N 0 a W 9 u M S 9 J b n B 1 d H M v Q X V 0 b 1 J l b W 9 2 Z W R D b 2 x 1 b W 5 z M S 5 7 Q j A y M D B E U 0 l T V 0 N X V 0 M s N T Y 0 f S Z x d W 9 0 O y w m c X V v d D t T Z W N 0 a W 9 u M S 9 J b n B 1 d H M v Q X V 0 b 1 J l b W 9 2 Z W R D b 2 x 1 b W 5 z M S 5 7 Q j A y M D B E U 0 l T V 0 N X V 0 8 s N T Y 1 f S Z x d W 9 0 O y w m c X V v d D t T Z W N 0 a W 9 u M S 9 J b n B 1 d H M v Q X V 0 b 1 J l b W 9 2 Z W R D b 2 x 1 b W 5 z M S 5 7 Q j A y M D B E U 0 R T V 0 N X V 0 M s N T Y 2 f S Z x d W 9 0 O y w m c X V v d D t T Z W N 0 a W 9 u M S 9 J b n B 1 d H M v Q X V 0 b 1 J l b W 9 2 Z W R D b 2 x 1 b W 5 z M S 5 7 Q j A y M D B E U 0 R T V 0 N X V 0 8 s N T Y 3 f S Z x d W 9 0 O y w m c X V v d D t T Z W N 0 a W 9 u M S 9 J b n B 1 d H M v Q X V 0 b 1 J l b W 9 2 Z W R D b 2 x 1 b W 5 z M S 5 7 Q j A y M D B E U 0 9 T V 0 N X V 0 M s N T Y 4 f S Z x d W 9 0 O y w m c X V v d D t T Z W N 0 a W 9 u M S 9 J b n B 1 d H M v Q X V 0 b 1 J l b W 9 2 Z W R D b 2 x 1 b W 5 z M S 5 7 Q j A y M D B E U 0 9 T V 0 N X V 0 8 s N T Y 5 f S Z x d W 9 0 O y w m c X V v d D t T Z W N 0 a W 9 u M S 9 J b n B 1 d H M v Q X V 0 b 1 J l b W 9 2 Z W R D b 2 x 1 b W 5 z M S 5 7 Q j A y M D B E U 1 N X Q 1 d X V E M s N T c w f S Z x d W 9 0 O y w m c X V v d D t T Z W N 0 a W 9 u M S 9 J b n B 1 d H M v Q X V 0 b 1 J l b W 9 2 Z W R D b 2 x 1 b W 5 z M S 5 7 Q j A y M D B E U 1 N X Q 1 d X V E 8 s N T c x f S Z x d W 9 0 O y w m c X V v d D t T Z W N 0 a W 9 u M S 9 J b n B 1 d H M v Q X V 0 b 1 J l b W 9 2 Z W R D b 2 x 1 b W 5 z M S 5 7 Q j A y M D B E U 0 N T V 1 R X V 0 M s N T c y f S Z x d W 9 0 O y w m c X V v d D t T Z W N 0 a W 9 u M S 9 J b n B 1 d H M v Q X V 0 b 1 J l b W 9 2 Z W R D b 2 x 1 b W 5 z M S 5 7 Q j A y M D B E U 0 N T V 1 R X V 0 8 s N T c z f S Z x d W 9 0 O y w m c X V v d D t T Z W N 0 a W 9 u M S 9 J b n B 1 d H M v Q X V 0 b 1 J l b W 9 2 Z W R D b 2 x 1 b W 5 z M S 5 7 Q j A y M D B E U 0 l T V 1 R X V 0 M s N T c 0 f S Z x d W 9 0 O y w m c X V v d D t T Z W N 0 a W 9 u M S 9 J b n B 1 d H M v Q X V 0 b 1 J l b W 9 2 Z W R D b 2 x 1 b W 5 z M S 5 7 Q j A y M D B E U 0 l T V 1 R X V 0 8 s N T c 1 f S Z x d W 9 0 O y w m c X V v d D t T Z W N 0 a W 9 u M S 9 J b n B 1 d H M v Q X V 0 b 1 J l b W 9 2 Z W R D b 2 x 1 b W 5 z M S 5 7 Q j A y M D B E U 0 R T V 1 R X V 0 M s N T c 2 f S Z x d W 9 0 O y w m c X V v d D t T Z W N 0 a W 9 u M S 9 J b n B 1 d H M v Q X V 0 b 1 J l b W 9 2 Z W R D b 2 x 1 b W 5 z M S 5 7 Q j A y M D B E U 0 R T V 1 R X V 0 8 s N T c 3 f S Z x d W 9 0 O y w m c X V v d D t T Z W N 0 a W 9 u M S 9 J b n B 1 d H M v Q X V 0 b 1 J l b W 9 2 Z W R D b 2 x 1 b W 5 z M S 5 7 Q j A y M D B E U 0 9 T V 1 R X V 0 M s N T c 4 f S Z x d W 9 0 O y w m c X V v d D t T Z W N 0 a W 9 u M S 9 J b n B 1 d H M v Q X V 0 b 1 J l b W 9 2 Z W R D b 2 x 1 b W 5 z M S 5 7 Q j A y M D B E U 0 9 T V 1 R X V 0 8 s N T c 5 f S Z x d W 9 0 O y w m c X V v d D t T Z W N 0 a W 9 u M S 9 J b n B 1 d H M v Q X V 0 b 1 J l b W 9 2 Z W R D b 2 x 1 b W 5 z M S 5 7 Q j A y M D B E U 1 N X V F d X V E M s N T g w f S Z x d W 9 0 O y w m c X V v d D t T Z W N 0 a W 9 u M S 9 J b n B 1 d H M v Q X V 0 b 1 J l b W 9 2 Z W R D b 2 x 1 b W 5 z M S 5 7 Q j A y M D B E U 1 N X V F d X V E 8 s N T g x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U Y W J s Z S I v P j x F b n R y e S B U e X B l P S J O Y W 1 l V X B k Y X R l Z E F m d G V y R m l s b C I g V m F s d W U 9 I m w w I i 8 + P E V u d H J 5 I F R 5 c G U 9 I k Z p b G x U Y X J n Z X Q i I F Z h b H V l P S J z S W 5 w d X R z I i 8 + P C 9 T d G F i b G V F b n R y a W V z P j w v S X R l b T 4 8 S X R l b T 4 8 S X R l b U x v Y 2 F 0 a W 9 u P j x J d G V t V H l w Z T 5 G b 3 J t d W x h P C 9 J d G V t V H l w Z T 4 8 S X R l b V B h d G g + U 2 V j d G l v b j E v S X R l b U R l c 2 N y a X B 0 a W 9 u c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1 O D I i L z 4 8 R W 5 0 c n k g V H l w Z T 0 i R m l s b E V u Y W J s Z W Q i I F Z h b H V l P S J s M S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S 0 x M S 0 x O V Q x N j o x N T o 0 N C 4 y N z Y 0 M j E 0 W i I v P j x F b n R y e S B U e X B l P S J G a W x s Q 2 9 s d W 1 u V H l w Z X M i I F Z h b H V l P S J z Q m d Z P S I v P j x F b n R y e S B U e X B l P S J G a W x s Q 2 9 s d W 1 u T m F t Z X M i I F Z h b H V l P S J z W y Z x d W 9 0 O 0 l 0 Z W 0 g Q 2 9 k Z S Z x d W 9 0 O y w m c X V v d D t J d G V t I E R l c 2 N y a X B 0 a W 9 u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1 Y z E z Y z J h O C 0 y Y T k 0 L T R m Y z U t Y j E z Z S 1 i N T Q y M W U z M j k 0 Y z M i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X R l b U R l c 2 N y a X B 0 a W 9 u c y 9 B d X R v U m V t b 3 Z l Z E N v b H V t b n M x L n t J d G V t I E N v Z G U s M H 0 m c X V v d D s s J n F 1 b 3 Q 7 U 2 V j d G l v b j E v S X R l b U R l c 2 N y a X B 0 a W 9 u c y 9 B d X R v U m V t b 3 Z l Z E N v b H V t b n M x L n t J d G V t I E R l c 2 N y a X B 0 a W 9 u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l 0 Z W 1 E Z X N j c m l w d G l v b n M v Q X V 0 b 1 J l b W 9 2 Z W R D b 2 x 1 b W 5 z M S 5 7 S X R l b S B D b 2 R l L D B 9 J n F 1 b 3 Q 7 L C Z x d W 9 0 O 1 N l Y 3 R p b 2 4 x L 0 l 0 Z W 1 E Z X N j c m l w d G l v b n M v Q X V 0 b 1 J l b W 9 2 Z W R D b 2 x 1 b W 5 z M S 5 7 S X R l b S B E Z X N j c m l w d G l v b i w x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U Y W J s Z S I v P j x F b n R y e S B U e X B l P S J O Y W 1 l V X B k Y X R l Z E F m d G V y R m l s b C I g V m F s d W U 9 I m w w I i 8 + P E V u d H J 5 I F R 5 c G U 9 I k Z p b G x U Y X J n Z X Q i I F Z h b H V l P S J z S X R l b U R l c 2 N y a X B 0 a W 9 u c y I v P j w v U 3 R h Y m x l R W 5 0 c m l l c z 4 8 L 0 l 0 Z W 0 + P E l 0 Z W 0 + P E l 0 Z W 1 M b 2 N h d G l v b j 4 8 S X R l b V R 5 c G U + R m 9 y b X V s Y T w v S X R l b V R 5 c G U + P E l 0 Z W 1 Q Y X R o P l N l Y 3 R p b 2 4 x L 0 Z f b 3 V 0 c H V 0 c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5 O D g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S 0 x M i 0 w M l Q y M T o y M T o 1 N S 4 5 M z k y N T Y x W i I v P j x F b n R y e S B U e X B l P S J G a W x s Q 2 9 s d W 1 u V H l w Z X M i I F Z h b H V l P S J z Q U F Z Q U F B Q U F B Q U F B Q U F B Q S I v P j x F b n R y e S B U e X B l P S J G a W x s Q 2 9 s d W 1 u T m F t Z X M i I F Z h b H V l P S J z W y Z x d W 9 0 O 2 N v b X B h b n l j b 2 R l J n F 1 b 3 Q 7 L C Z x d W 9 0 O 0 l 0 Z W 0 g c m V m Z X J l b m N l J n F 1 b 3 Q 7 L C Z x d W 9 0 O z I w M T E t M T I m c X V v d D s s J n F 1 b 3 Q 7 M j A x M i 0 x M y Z x d W 9 0 O y w m c X V v d D s y M D E z L T E 0 J n F 1 b 3 Q 7 L C Z x d W 9 0 O z I w M T Q t M T U m c X V v d D s s J n F 1 b 3 Q 7 M j A x N S 0 x N i Z x d W 9 0 O y w m c X V v d D s y M D E 2 L T E 3 J n F 1 b 3 Q 7 L C Z x d W 9 0 O z I w M T c t M T g m c X V v d D s s J n F 1 b 3 Q 7 M j A x O C 0 x O S Z x d W 9 0 O y w m c X V v d D s y M D E 5 L T I w J n F 1 b 3 Q 7 L C Z x d W 9 0 O z I w M j A t M j E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2 E 5 O G F h Y j U 5 L T I 3 Y z g t N D I 2 N C 0 5 Z G F l L W M 1 M 2 N i Y z R h O D M 3 M y I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l 9 v d X R w d X R z L 0 F 1 d G 9 S Z W 1 v d m V k Q 2 9 s d W 1 u c z E u e 2 N v b X B h b n l j b 2 R l L D B 9 J n F 1 b 3 Q 7 L C Z x d W 9 0 O 1 N l Y 3 R p b 2 4 x L 0 Z f b 3 V 0 c H V 0 c y 9 B d X R v U m V t b 3 Z l Z E N v b H V t b n M x L n t J d G V t I H J l Z m V y Z W 5 j Z S w x f S Z x d W 9 0 O y w m c X V v d D t T Z W N 0 a W 9 u M S 9 G X 2 9 1 d H B 1 d H M v Q X V 0 b 1 J l b W 9 2 Z W R D b 2 x 1 b W 5 z M S 5 7 M j A x M S 0 x M i w y f S Z x d W 9 0 O y w m c X V v d D t T Z W N 0 a W 9 u M S 9 G X 2 9 1 d H B 1 d H M v Q X V 0 b 1 J l b W 9 2 Z W R D b 2 x 1 b W 5 z M S 5 7 M j A x M i 0 x M y w z f S Z x d W 9 0 O y w m c X V v d D t T Z W N 0 a W 9 u M S 9 G X 2 9 1 d H B 1 d H M v Q X V 0 b 1 J l b W 9 2 Z W R D b 2 x 1 b W 5 z M S 5 7 M j A x M y 0 x N C w 0 f S Z x d W 9 0 O y w m c X V v d D t T Z W N 0 a W 9 u M S 9 G X 2 9 1 d H B 1 d H M v Q X V 0 b 1 J l b W 9 2 Z W R D b 2 x 1 b W 5 z M S 5 7 M j A x N C 0 x N S w 1 f S Z x d W 9 0 O y w m c X V v d D t T Z W N 0 a W 9 u M S 9 G X 2 9 1 d H B 1 d H M v Q X V 0 b 1 J l b W 9 2 Z W R D b 2 x 1 b W 5 z M S 5 7 M j A x N S 0 x N i w 2 f S Z x d W 9 0 O y w m c X V v d D t T Z W N 0 a W 9 u M S 9 G X 2 9 1 d H B 1 d H M v Q X V 0 b 1 J l b W 9 2 Z W R D b 2 x 1 b W 5 z M S 5 7 M j A x N i 0 x N y w 3 f S Z x d W 9 0 O y w m c X V v d D t T Z W N 0 a W 9 u M S 9 G X 2 9 1 d H B 1 d H M v Q X V 0 b 1 J l b W 9 2 Z W R D b 2 x 1 b W 5 z M S 5 7 M j A x N y 0 x O C w 4 f S Z x d W 9 0 O y w m c X V v d D t T Z W N 0 a W 9 u M S 9 G X 2 9 1 d H B 1 d H M v Q X V 0 b 1 J l b W 9 2 Z W R D b 2 x 1 b W 5 z M S 5 7 M j A x O C 0 x O S w 5 f S Z x d W 9 0 O y w m c X V v d D t T Z W N 0 a W 9 u M S 9 G X 2 9 1 d H B 1 d H M v Q X V 0 b 1 J l b W 9 2 Z W R D b 2 x 1 b W 5 z M S 5 7 M j A x O S 0 y M C w x M H 0 m c X V v d D s s J n F 1 b 3 Q 7 U 2 V j d G l v b j E v R l 9 v d X R w d X R z L 0 F 1 d G 9 S Z W 1 v d m V k Q 2 9 s d W 1 u c z E u e z I w M j A t M j E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G X 2 9 1 d H B 1 d H M v Q X V 0 b 1 J l b W 9 2 Z W R D b 2 x 1 b W 5 z M S 5 7 Y 2 9 t c G F u e W N v Z G U s M H 0 m c X V v d D s s J n F 1 b 3 Q 7 U 2 V j d G l v b j E v R l 9 v d X R w d X R z L 0 F 1 d G 9 S Z W 1 v d m V k Q 2 9 s d W 1 u c z E u e 0 l 0 Z W 0 g c m V m Z X J l b m N l L D F 9 J n F 1 b 3 Q 7 L C Z x d W 9 0 O 1 N l Y 3 R p b 2 4 x L 0 Z f b 3 V 0 c H V 0 c y 9 B d X R v U m V t b 3 Z l Z E N v b H V t b n M x L n s y M D E x L T E y L D J 9 J n F 1 b 3 Q 7 L C Z x d W 9 0 O 1 N l Y 3 R p b 2 4 x L 0 Z f b 3 V 0 c H V 0 c y 9 B d X R v U m V t b 3 Z l Z E N v b H V t b n M x L n s y M D E y L T E z L D N 9 J n F 1 b 3 Q 7 L C Z x d W 9 0 O 1 N l Y 3 R p b 2 4 x L 0 Z f b 3 V 0 c H V 0 c y 9 B d X R v U m V t b 3 Z l Z E N v b H V t b n M x L n s y M D E z L T E 0 L D R 9 J n F 1 b 3 Q 7 L C Z x d W 9 0 O 1 N l Y 3 R p b 2 4 x L 0 Z f b 3 V 0 c H V 0 c y 9 B d X R v U m V t b 3 Z l Z E N v b H V t b n M x L n s y M D E 0 L T E 1 L D V 9 J n F 1 b 3 Q 7 L C Z x d W 9 0 O 1 N l Y 3 R p b 2 4 x L 0 Z f b 3 V 0 c H V 0 c y 9 B d X R v U m V t b 3 Z l Z E N v b H V t b n M x L n s y M D E 1 L T E 2 L D Z 9 J n F 1 b 3 Q 7 L C Z x d W 9 0 O 1 N l Y 3 R p b 2 4 x L 0 Z f b 3 V 0 c H V 0 c y 9 B d X R v U m V t b 3 Z l Z E N v b H V t b n M x L n s y M D E 2 L T E 3 L D d 9 J n F 1 b 3 Q 7 L C Z x d W 9 0 O 1 N l Y 3 R p b 2 4 x L 0 Z f b 3 V 0 c H V 0 c y 9 B d X R v U m V t b 3 Z l Z E N v b H V t b n M x L n s y M D E 3 L T E 4 L D h 9 J n F 1 b 3 Q 7 L C Z x d W 9 0 O 1 N l Y 3 R p b 2 4 x L 0 Z f b 3 V 0 c H V 0 c y 9 B d X R v U m V t b 3 Z l Z E N v b H V t b n M x L n s y M D E 4 L T E 5 L D l 9 J n F 1 b 3 Q 7 L C Z x d W 9 0 O 1 N l Y 3 R p b 2 4 x L 0 Z f b 3 V 0 c H V 0 c y 9 B d X R v U m V t b 3 Z l Z E N v b H V t b n M x L n s y M D E 5 L T I w L D E w f S Z x d W 9 0 O y w m c X V v d D t T Z W N 0 a W 9 u M S 9 G X 2 9 1 d H B 1 d H M v Q X V 0 b 1 J l b W 9 2 Z W R D b 2 x 1 b W 5 z M S 5 7 M j A y M C 0 y M S w x M X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0 l u c H V 0 c y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u c H V 0 c y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u c H V 0 c y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W 5 w d X R z L 1 J l b W 9 2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b n B 1 d H M v V W 5 w a X Z v d G V k J T I w T 3 R o Z X I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b n B 1 d H M v U m V u Y W 1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u c H V 0 c y 9 B Z G R l Z C U y M E N v b m R p d G l v b m F s J T I w Q 2 9 s d W 1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b n B 1 d H M v U m V t b 3 Z l Z C U y M E N v b H V t b n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b n B 1 d H M v V G F i b G U w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b n B 1 d H M v Q 2 h h b m d l Z C U y M F R 5 c G U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b n B 1 d H M v U m V t b 3 Z l Z C U y M E N v b H V t b n M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b n B 1 d H M v U m V w b G F j Z W Q l M j B W Y W x 1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W 5 w d X R z L 1 J l c G x h Y 2 V k J T I w V m F s d W U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b n B 1 d H M v U m V w b G F j Z W Q l M j B W Y W x 1 Z T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u c H V 0 c y 9 D a G F u Z 2 V k J T I w V H l w Z T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u c H V 0 c y 9 S Z W 1 v d m V k J T I w Q 2 9 s d W 1 u c z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u c H V 0 c y 9 Q a X Z v d G V k J T I w Q 2 9 s d W 1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b n B 1 d H M v Q W R k Z W Q l M j B D b 2 5 k a X R p b 2 5 h b C U y M E N v b H V t b j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u c H V 0 c y 9 T b 3 J 0 Z W Q l M j B i e S U y M G N v b X B h b n k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u c H V 0 c y 9 S Z W 5 h b W V k J T I w Q 2 9 s d W 1 u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0 Z W 1 E Z X N j c m l w d G l v b n M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d G V t R G V z Y 3 J p c H R p b 2 5 z L 1 R h Y m x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d G V t R G V z Y 3 J p c H R p b 2 5 z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d G V t R G V z Y 3 J p c H R p b 2 5 z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X R l b U R l c 2 N y a X B 0 a W 9 u c y 9 D a G F u Z 2 V k J T I w V H l w Z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0 Z W 1 E Z X N j c m l w d G l v b n M v U m V t b 3 Z l Z C U y M E R 1 c G x p Y 2 F 0 Z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u c H V 0 c y 9 S Z W 1 v d m V k J T I w Q 2 9 s d W 1 u c z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0 Z W 1 E Z X N j c m l w d G l v b n M v U m V t b 3 Z l Z C U y M E 9 0 a G V y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W 5 w d X R z L 1 J l b 3 J k Z X J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Z f b 3 V 0 c H V 0 c y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Z f b 3 V 0 c H V 0 c y 9 V b n B p d m 9 0 Z W Q l M j B P d G h l c i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Z f b 3 V 0 c H V 0 c y 9 S Z W 1 v d m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l 9 v d X R w d X R z L 1 B p d m 9 0 Z W Q l M j B D b 2 x 1 b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Z f b 3 V 0 c H V 0 c y 9 S Z W 5 h b W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W 5 w d X R z L 1 J l c G x h Y 2 V k J T I w V m F s d W U z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z 4 8 R W 5 0 c n k g V H l w Z T 0 i U X V l c n l H c m 9 1 c H M i I F Z h b H V l P S J z Q U F B Q U F B P T 0 i L z 4 8 R W 5 0 c n k g V H l w Z T 0 i U m V s Y X R p b 2 5 z a G l w c y I g V m F s d W U 9 I n N B Q U F B Q U E 9 P S I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D g g Y M f d p R I Q o 6 L f 0 6 a 0 R w F A A A A A A I A A A A A A A N m A A D A A A A A E A A A A H F u Q L H X S r S u X 4 S l a T l 9 I 7 8 A A A A A B I A A A K A A A A A Q A A A A g M Q u N H K e I H g Z B J o / 1 Y Z S 5 F A A A A C d k J F D P R b V q D 1 6 4 L y 0 U f l a I Y P t N P u W D 4 T e 0 w g A M T 9 p 5 T R q X h S I Y 2 O r E 1 C p W j O f l t 4 8 w 5 t o V 8 / L 3 A / I b C a N Q I h / Y K t H K I B 5 7 0 E N z E 6 R g 9 X S J h Q A A A B 6 z u C z H + J J h 6 P w 1 f 7 5 p o Z 7 / q B W m g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Working Document" ma:contentTypeID="0x010100573134B1BDBFC74F8C2DBF70E4CDEAD400136D4818EEAB324896DB2F9788758D2C" ma:contentTypeVersion="89" ma:contentTypeDescription="Create a new document" ma:contentTypeScope="" ma:versionID="e12de936de2243a8f2691e8bb6536543">
  <xsd:schema xmlns:xsd="http://www.w3.org/2001/XMLSchema" xmlns:xs="http://www.w3.org/2001/XMLSchema" xmlns:p="http://schemas.microsoft.com/office/2006/metadata/properties" xmlns:ns1="http://schemas.microsoft.com/sharepoint/v3" xmlns:ns2="7041854e-4853-44f9-9e63-23b7acad5461" targetNamespace="http://schemas.microsoft.com/office/2006/metadata/properties" ma:root="true" ma:fieldsID="51f123136cf5e0d5838f85e7bf4e3dd7" ns1:_="" ns2:_="">
    <xsd:import namespace="http://schemas.microsoft.com/sharepoint/v3"/>
    <xsd:import namespace="7041854e-4853-44f9-9e63-23b7acad5461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2:oe9d4f963f4c420b8d2b35d038476850" minOccurs="0"/>
                <xsd:element ref="ns2:a9250910d34f4f6d82af870f608babb6" minOccurs="0"/>
                <xsd:element ref="ns2:da4e9ae56afa494a84f353054bd212ec" minOccurs="0"/>
                <xsd:element ref="ns2:j7c77f2a1a924badb0d621542422dc19" minOccurs="0"/>
                <xsd:element ref="ns2:b20f10deb29d4945907115b7b62c5b70" minOccurs="0"/>
                <xsd:element ref="ns2:f8aa492165544285b4c7fe9d1b6ad82c" minOccurs="0"/>
                <xsd:element ref="ns2:j014a7bd3fd34d828fc493e84f684b49" minOccurs="0"/>
                <xsd:element ref="ns2:b2faa34e97554b63aaaf45270201a270" minOccurs="0"/>
                <xsd:element ref="ns2:m279c8e365374608a4eb2bb657f838c2" minOccurs="0"/>
                <xsd:element ref="ns2:b128efbe498d4e38a73555a2e7be12ea" minOccurs="0"/>
                <xsd:element ref="ns1:RelatedItems" minOccurs="0"/>
                <xsd:element ref="ns2:Follow-up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RelatedItems" ma:index="30" nillable="true" ma:displayName="Related Items" ma:internalName="RelatedItems" ma:readOnly="fals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41854e-4853-44f9-9e63-23b7acad5461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2da52b04-469a-4e7f-bcdd-dd5059019484}" ma:internalName="TaxCatchAll" ma:showField="CatchAllData" ma:web="11354919-975d-48ee-8859-4dc7ad3be7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2da52b04-469a-4e7f-bcdd-dd5059019484}" ma:internalName="TaxCatchAllLabel" ma:readOnly="true" ma:showField="CatchAllDataLabel" ma:web="11354919-975d-48ee-8859-4dc7ad3be7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e9d4f963f4c420b8d2b35d038476850" ma:index="10" ma:taxonomy="true" ma:internalName="oe9d4f963f4c420b8d2b35d038476850" ma:taxonomyFieldName="Project_x0020_Code" ma:displayName="Project Code" ma:readOnly="false" ma:default="" ma:fieldId="{8e9d4f96-3f4c-420b-8d2b-35d038476850}" ma:sspId="e0e5cfab-624c-4e44-8ff4-7cd112c8ab77" ma:termSetId="bc23a541-aea4-4435-a073-083f538ddda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9250910d34f4f6d82af870f608babb6" ma:index="12" nillable="true" ma:taxonomy="true" ma:internalName="a9250910d34f4f6d82af870f608babb6" ma:taxonomyFieldName="Stakeholder" ma:displayName="Stakeholder" ma:default="" ma:fieldId="{a9250910-d34f-4f6d-82af-870f608babb6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a4e9ae56afa494a84f353054bd212ec" ma:index="14" ma:taxonomy="true" ma:internalName="da4e9ae56afa494a84f353054bd212ec" ma:taxonomyFieldName="Security_x0020_Classification" ma:displayName="Security Classification" ma:readOnly="false" ma:default="21;#OFFICIAL|c2540f30-f875-494b-a43f-ebfb5017a6ad" ma:fieldId="{da4e9ae5-6afa-494a-84f3-53054bd212ec}" ma:sspId="e0e5cfab-624c-4e44-8ff4-7cd112c8ab77" ma:termSetId="7ee735fb-a12e-40a4-910f-35c1a693a53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7c77f2a1a924badb0d621542422dc19" ma:index="16" nillable="true" ma:taxonomy="true" ma:internalName="j7c77f2a1a924badb0d621542422dc19" ma:taxonomyFieldName="Meeting" ma:displayName="Meeting" ma:default="" ma:fieldId="{37c77f2a-1a92-4bad-b0d6-21542422dc19}" ma:sspId="e0e5cfab-624c-4e44-8ff4-7cd112c8ab77" ma:termSetId="97d639f9-b377-4b4b-8e24-8a2b6f8acfb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20f10deb29d4945907115b7b62c5b70" ma:index="18" nillable="true" ma:taxonomy="true" ma:internalName="b20f10deb29d4945907115b7b62c5b70" ma:taxonomyFieldName="Collection" ma:displayName="Collection" ma:default="" ma:fieldId="{b20f10de-b29d-4945-9071-15b7b62c5b70}" ma:sspId="e0e5cfab-624c-4e44-8ff4-7cd112c8ab77" ma:termSetId="c92d14f4-1e6e-460e-8790-d6638fa0f1b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8aa492165544285b4c7fe9d1b6ad82c" ma:index="20" nillable="true" ma:taxonomy="true" ma:internalName="f8aa492165544285b4c7fe9d1b6ad82c" ma:taxonomyFieldName="Stakeholder_x0020_2" ma:displayName="Stakeholder 2" ma:default="" ma:fieldId="{f8aa4921-6554-4285-b4c7-fe9d1b6ad82c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014a7bd3fd34d828fc493e84f684b49" ma:index="22" nillable="true" ma:taxonomy="true" ma:internalName="j014a7bd3fd34d828fc493e84f684b49" ma:taxonomyFieldName="Stakeholder_x0020_3" ma:displayName="Stakeholder 3" ma:default="" ma:fieldId="{3014a7bd-3fd3-4d82-8fc4-93e84f684b49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2faa34e97554b63aaaf45270201a270" ma:index="24" nillable="true" ma:taxonomy="true" ma:internalName="b2faa34e97554b63aaaf45270201a270" ma:taxonomyFieldName="Stakeholder_x0020_4" ma:displayName="Stakeholder 4" ma:default="" ma:fieldId="{b2faa34e-9755-4b63-aaaf-45270201a270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279c8e365374608a4eb2bb657f838c2" ma:index="26" nillable="true" ma:taxonomy="true" ma:internalName="m279c8e365374608a4eb2bb657f838c2" ma:taxonomyFieldName="Stakeholder_x0020_5" ma:displayName="Stakeholder 5" ma:default="" ma:fieldId="{6279c8e3-6537-4608-a4eb-2bb657f838c2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128efbe498d4e38a73555a2e7be12ea" ma:index="28" nillable="true" ma:taxonomy="true" ma:internalName="b128efbe498d4e38a73555a2e7be12ea" ma:taxonomyFieldName="Hierarchy" ma:displayName="Hierarchy" ma:readOnly="false" ma:default="" ma:fieldId="{b128efbe-498d-4e38-a735-55a2e7be12ea}" ma:taxonomyMulti="true" ma:sspId="e0e5cfab-624c-4e44-8ff4-7cd112c8ab77" ma:termSetId="810f28d6-fc1d-4797-8929-b08781167f1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ollow-up" ma:index="31" nillable="true" ma:displayName="Priority Flag" ma:default="0" ma:internalName="Follow_x002d_up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e0e5cfab-624c-4e44-8ff4-7cd112c8ab77" ContentTypeId="0x010100573134B1BDBFC74F8C2DBF70E4CDEAD4" PreviousValue="fals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ollow-up xmlns="7041854e-4853-44f9-9e63-23b7acad5461">false</Follow-up>
    <j7c77f2a1a924badb0d621542422dc19 xmlns="7041854e-4853-44f9-9e63-23b7acad5461">
      <Terms xmlns="http://schemas.microsoft.com/office/infopath/2007/PartnerControls"/>
    </j7c77f2a1a924badb0d621542422dc19>
    <b128efbe498d4e38a73555a2e7be12ea xmlns="7041854e-4853-44f9-9e63-23b7acad5461">
      <Terms xmlns="http://schemas.microsoft.com/office/infopath/2007/PartnerControls"/>
    </b128efbe498d4e38a73555a2e7be12ea>
    <m279c8e365374608a4eb2bb657f838c2 xmlns="7041854e-4853-44f9-9e63-23b7acad5461">
      <Terms xmlns="http://schemas.microsoft.com/office/infopath/2007/PartnerControls"/>
    </m279c8e365374608a4eb2bb657f838c2>
    <a9250910d34f4f6d82af870f608babb6 xmlns="7041854e-4853-44f9-9e63-23b7acad5461">
      <Terms xmlns="http://schemas.microsoft.com/office/infopath/2007/PartnerControls"/>
    </a9250910d34f4f6d82af870f608babb6>
    <oe9d4f963f4c420b8d2b35d038476850 xmlns="7041854e-4853-44f9-9e63-23b7acad5461">
      <Terms xmlns="http://schemas.microsoft.com/office/infopath/2007/PartnerControls"/>
    </oe9d4f963f4c420b8d2b35d038476850>
    <f8aa492165544285b4c7fe9d1b6ad82c xmlns="7041854e-4853-44f9-9e63-23b7acad5461">
      <Terms xmlns="http://schemas.microsoft.com/office/infopath/2007/PartnerControls"/>
    </f8aa492165544285b4c7fe9d1b6ad82c>
    <TaxCatchAll xmlns="7041854e-4853-44f9-9e63-23b7acad5461">
      <Value>21</Value>
    </TaxCatchAll>
    <b20f10deb29d4945907115b7b62c5b70 xmlns="7041854e-4853-44f9-9e63-23b7acad5461">
      <Terms xmlns="http://schemas.microsoft.com/office/infopath/2007/PartnerControls"/>
    </b20f10deb29d4945907115b7b62c5b70>
    <j014a7bd3fd34d828fc493e84f684b49 xmlns="7041854e-4853-44f9-9e63-23b7acad5461">
      <Terms xmlns="http://schemas.microsoft.com/office/infopath/2007/PartnerControls"/>
    </j014a7bd3fd34d828fc493e84f684b49>
    <b2faa34e97554b63aaaf45270201a270 xmlns="7041854e-4853-44f9-9e63-23b7acad5461">
      <Terms xmlns="http://schemas.microsoft.com/office/infopath/2007/PartnerControls"/>
    </b2faa34e97554b63aaaf45270201a270>
    <da4e9ae56afa494a84f353054bd212ec xmlns="7041854e-4853-44f9-9e63-23b7acad5461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</TermName>
          <TermId xmlns="http://schemas.microsoft.com/office/infopath/2007/PartnerControls">c2540f30-f875-494b-a43f-ebfb5017a6ad</TermId>
        </TermInfo>
      </Terms>
    </da4e9ae56afa494a84f353054bd212ec>
    <RelatedItem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89FD0C68-EAB4-4815-BA74-6C3B4B2AFBC5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34725BAD-6A6F-42B7-AECC-63DD66F7761F}"/>
</file>

<file path=customXml/itemProps3.xml><?xml version="1.0" encoding="utf-8"?>
<ds:datastoreItem xmlns:ds="http://schemas.openxmlformats.org/officeDocument/2006/customXml" ds:itemID="{A59644A7-F2F0-4F3D-BE3B-B550BA35574D}"/>
</file>

<file path=customXml/itemProps4.xml><?xml version="1.0" encoding="utf-8"?>
<ds:datastoreItem xmlns:ds="http://schemas.openxmlformats.org/officeDocument/2006/customXml" ds:itemID="{34902FA2-36F3-4A9B-8D7A-2A006428B2E1}"/>
</file>

<file path=customXml/itemProps5.xml><?xml version="1.0" encoding="utf-8"?>
<ds:datastoreItem xmlns:ds="http://schemas.openxmlformats.org/officeDocument/2006/customXml" ds:itemID="{1CF0DEFB-3251-4D2A-8013-6BC00A16D0A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Cover</vt:lpstr>
      <vt:lpstr>Inputs--&gt;</vt:lpstr>
      <vt:lpstr>Fountain Inputs</vt:lpstr>
      <vt:lpstr>Item dictionary</vt:lpstr>
      <vt:lpstr>Input_overrides</vt:lpstr>
      <vt:lpstr>Override explanation</vt:lpstr>
      <vt:lpstr>Outputs--&gt;</vt:lpstr>
      <vt:lpstr>Stata dataset</vt:lpstr>
      <vt:lpstr>Cover!Print_Area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Andy Duff</dc:creator>
  <cp:lastModifiedBy>Alexandros Maziotis</cp:lastModifiedBy>
  <dcterms:created xsi:type="dcterms:W3CDTF">2015-06-05T18:17:20Z</dcterms:created>
  <dcterms:modified xsi:type="dcterms:W3CDTF">2022-09-01T11:50:26Z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0x010100573134B1BDBFC74F8C2DBF70E4CDEAD400136D4818EEAB324896DB2F9788758D2C</vt:lpwstr>
  </property>
</Properties>
</file>